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713"/>
  <workbookPr codeName="EstaPastaDeTrabalho" defaultThemeVersion="166925"/>
  <mc:AlternateContent xmlns:mc="http://schemas.openxmlformats.org/markup-compatibility/2006">
    <mc:Choice Requires="x15">
      <x15ac:absPath xmlns:x15ac="http://schemas.microsoft.com/office/spreadsheetml/2010/11/ac" url="/Users/patrickbannach/Desktop/Novo Desktop/analise concorrencia/Angel Lojas Virtuais /"/>
    </mc:Choice>
  </mc:AlternateContent>
  <xr:revisionPtr revIDLastSave="0" documentId="13_ncr:1_{7C286160-93B8-6E4D-860D-9921BB9477C2}" xr6:coauthVersionLast="47" xr6:coauthVersionMax="47" xr10:uidLastSave="{00000000-0000-0000-0000-000000000000}"/>
  <bookViews>
    <workbookView xWindow="0" yWindow="500" windowWidth="38400" windowHeight="19680" xr2:uid="{A5CF28A4-A3B6-AB44-A99D-5F1B3E7A2B9F}"/>
  </bookViews>
  <sheets>
    <sheet name="Resumo" sheetId="11" r:id="rId1"/>
    <sheet name="Livro Diario FC" sheetId="1" r:id="rId2"/>
    <sheet name="Análise Fluxo de Caixa" sheetId="8" r:id="rId3"/>
    <sheet name="DRE" sheetId="2" r:id="rId4"/>
    <sheet name="Clientes" sheetId="4" r:id="rId5"/>
    <sheet name="Parceciros e Planos" sheetId="6" r:id="rId6"/>
    <sheet name="Plano de Contas" sheetId="3" r:id="rId7"/>
  </sheets>
  <externalReferences>
    <externalReference r:id="rId8"/>
  </externalReferences>
  <definedNames>
    <definedName name="_xlnm._FilterDatabase" localSheetId="1" hidden="1">'Livro Diario FC'!$A$2:$K$12000</definedName>
    <definedName name="_xlnm._FilterDatabase" localSheetId="5" hidden="1">'Parceciros e Planos'!#REF!</definedName>
    <definedName name="a_pagar">'Livro Diario FC'!$H:$H</definedName>
    <definedName name="a_receber">'Livro Diario FC'!$G:$G</definedName>
    <definedName name="Basico">'Parceciros e Planos'!#REF!</definedName>
    <definedName name="Cliente_Fornecedor">'Livro Diario FC'!$E:$E</definedName>
    <definedName name="Colaboradores">Clientes!#REF!</definedName>
    <definedName name="Contas">'Livro Diario FC'!$C:$C</definedName>
    <definedName name="Data">'Livro Diario FC'!$B:$B</definedName>
    <definedName name="Departamento">'Livro Diario FC'!$F:$F</definedName>
    <definedName name="Entrada">'Livro Diario FC'!$I:$I</definedName>
    <definedName name="Eventos">'Parceciros e Planos'!#REF!</definedName>
    <definedName name="Evolução">'Parceciros e Planos'!#REF!</definedName>
    <definedName name="Fornecedor">Clientes!#REF!</definedName>
    <definedName name="Luxo">'Parceciros e Planos'!#REF!</definedName>
    <definedName name="Orig_Dest">'Livro Diario FC'!$K:$K</definedName>
    <definedName name="Padrao">'Parceciros e Planos'!#REF!</definedName>
    <definedName name="Palestras">'Parceciros e Planos'!#REF!</definedName>
    <definedName name="PF">Clientes!$B$4:$B$131</definedName>
    <definedName name="PJ">Clientes!#REF!</definedName>
    <definedName name="Produto">'Livro Diario FC'!#REF!</definedName>
    <definedName name="Quantidade">'Livro Diario FC'!#REF!</definedName>
    <definedName name="Saida">'Livro Diario FC'!$J:$J</definedName>
    <definedName name="Status">'Livro Diario FC'!$A:$A</definedName>
    <definedName name="Todos_produtos">'Parceciros e Planos'!#REF!</definedName>
    <definedName name="Treinamentos">'Parceciros e Planos'!#REF!</definedName>
    <definedName name="Workshop">'Parceciros e Planos'!#REF!</definedName>
  </definedName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H14" i="2" l="1"/>
  <c r="A13" i="11"/>
  <c r="P21" i="11"/>
  <c r="D16" i="11"/>
  <c r="D17" i="11"/>
  <c r="D18" i="11"/>
  <c r="D19" i="11"/>
  <c r="D20" i="11"/>
  <c r="D21" i="11"/>
  <c r="D22" i="11"/>
  <c r="D15" i="11"/>
  <c r="K15" i="3"/>
  <c r="K16" i="3"/>
  <c r="K17" i="3"/>
  <c r="K14" i="3"/>
  <c r="J19" i="11"/>
  <c r="I19" i="11"/>
  <c r="B9" i="2"/>
  <c r="D142" i="2"/>
  <c r="D125" i="2"/>
  <c r="D46" i="2"/>
  <c r="B22" i="2"/>
  <c r="B28" i="2"/>
  <c r="B35" i="2"/>
  <c r="B39" i="2"/>
  <c r="B21" i="2"/>
  <c r="D21" i="2"/>
  <c r="D19" i="2"/>
  <c r="D15" i="2"/>
  <c r="D11" i="2"/>
  <c r="A3" i="4"/>
  <c r="A4" i="4"/>
  <c r="J17" i="11"/>
  <c r="I17" i="11"/>
  <c r="P26" i="11"/>
  <c r="AY89" i="2"/>
  <c r="AY88" i="2"/>
  <c r="AY87" i="2"/>
  <c r="AU127" i="2"/>
  <c r="AU89" i="2"/>
  <c r="AU88" i="2"/>
  <c r="AU87" i="2"/>
  <c r="AQ127" i="2"/>
  <c r="AQ89" i="2"/>
  <c r="AQ88" i="2"/>
  <c r="AQ87" i="2"/>
  <c r="AM127" i="2"/>
  <c r="AM89" i="2"/>
  <c r="AM88" i="2"/>
  <c r="AM87" i="2"/>
  <c r="AI127" i="2"/>
  <c r="AI89" i="2"/>
  <c r="AI88" i="2"/>
  <c r="AI87" i="2"/>
  <c r="AE127" i="2"/>
  <c r="AE89" i="2"/>
  <c r="AE88" i="2"/>
  <c r="AE87" i="2"/>
  <c r="AA127" i="2"/>
  <c r="AA89" i="2"/>
  <c r="AA88" i="2"/>
  <c r="AA87" i="2"/>
  <c r="W127" i="2"/>
  <c r="W89" i="2"/>
  <c r="W88" i="2"/>
  <c r="W87" i="2"/>
  <c r="S127" i="2"/>
  <c r="S89" i="2"/>
  <c r="S88" i="2"/>
  <c r="S87" i="2"/>
  <c r="O127" i="2"/>
  <c r="O89" i="2"/>
  <c r="O88" i="2"/>
  <c r="O87" i="2"/>
  <c r="K127" i="2"/>
  <c r="K89" i="2"/>
  <c r="K88" i="2"/>
  <c r="K87" i="2"/>
  <c r="G127" i="2"/>
  <c r="G89" i="2"/>
  <c r="G88" i="2"/>
  <c r="G87" i="2"/>
  <c r="A137" i="2"/>
  <c r="A138" i="2"/>
  <c r="A139" i="2"/>
  <c r="A140" i="2"/>
  <c r="A141" i="2"/>
  <c r="AP141" i="2"/>
  <c r="A131" i="2"/>
  <c r="A132" i="2"/>
  <c r="A133" i="2"/>
  <c r="A134" i="2"/>
  <c r="A124" i="2"/>
  <c r="A123" i="2"/>
  <c r="A118" i="2"/>
  <c r="A119" i="2"/>
  <c r="A120" i="2"/>
  <c r="A121" i="2"/>
  <c r="A112" i="2"/>
  <c r="A113" i="2"/>
  <c r="A114" i="2"/>
  <c r="A115" i="2"/>
  <c r="A105" i="2"/>
  <c r="A106" i="2"/>
  <c r="A107" i="2"/>
  <c r="A108" i="2"/>
  <c r="A109" i="2"/>
  <c r="A92" i="2"/>
  <c r="A93" i="2"/>
  <c r="A94" i="2"/>
  <c r="A95" i="2"/>
  <c r="A96" i="2"/>
  <c r="A87" i="2"/>
  <c r="A88" i="2"/>
  <c r="A83" i="2"/>
  <c r="A84" i="2"/>
  <c r="A85" i="2"/>
  <c r="A86" i="2"/>
  <c r="A72" i="2"/>
  <c r="A73" i="2"/>
  <c r="A74" i="2"/>
  <c r="A75" i="2"/>
  <c r="A76" i="2"/>
  <c r="A77" i="2"/>
  <c r="A78" i="2"/>
  <c r="A79" i="2"/>
  <c r="A80" i="2"/>
  <c r="AT80" i="2"/>
  <c r="AU80" i="2"/>
  <c r="A57" i="2"/>
  <c r="A58" i="2"/>
  <c r="A59" i="2"/>
  <c r="A60" i="2"/>
  <c r="A61" i="2"/>
  <c r="A62" i="2"/>
  <c r="A63" i="2"/>
  <c r="A64" i="2"/>
  <c r="A65" i="2"/>
  <c r="A66" i="2"/>
  <c r="A67" i="2"/>
  <c r="A68" i="2"/>
  <c r="AL68" i="2"/>
  <c r="AM68" i="2"/>
  <c r="A50" i="2"/>
  <c r="A51" i="2"/>
  <c r="A52" i="2"/>
  <c r="A53" i="2"/>
  <c r="AP53" i="2"/>
  <c r="AQ53" i="2"/>
  <c r="A54" i="2"/>
  <c r="A41" i="2"/>
  <c r="A42" i="2"/>
  <c r="A43" i="2"/>
  <c r="AL43" i="2"/>
  <c r="AM43" i="2"/>
  <c r="A37" i="2"/>
  <c r="A38" i="2"/>
  <c r="A30" i="2"/>
  <c r="A31" i="2"/>
  <c r="A32" i="2"/>
  <c r="A33" i="2"/>
  <c r="AT33" i="2"/>
  <c r="AU33" i="2"/>
  <c r="A34" i="2"/>
  <c r="A24" i="2"/>
  <c r="A25" i="2"/>
  <c r="A26" i="2"/>
  <c r="A27" i="2"/>
  <c r="AT27" i="2"/>
  <c r="AU27" i="2"/>
  <c r="A17" i="2"/>
  <c r="A16" i="2"/>
  <c r="F16" i="2"/>
  <c r="G16" i="2"/>
  <c r="A15" i="2"/>
  <c r="F15" i="2"/>
  <c r="G15" i="2"/>
  <c r="C15" i="2"/>
  <c r="A14" i="2"/>
  <c r="J14" i="2"/>
  <c r="K14" i="2"/>
  <c r="A13" i="2"/>
  <c r="C13" i="2"/>
  <c r="A12" i="2"/>
  <c r="C12" i="2"/>
  <c r="R16" i="2"/>
  <c r="S16" i="2"/>
  <c r="A107" i="8"/>
  <c r="A100" i="8"/>
  <c r="A38" i="8"/>
  <c r="A85" i="8"/>
  <c r="A70" i="8"/>
  <c r="A63" i="8"/>
  <c r="A52" i="8"/>
  <c r="A10" i="8"/>
  <c r="A11" i="8"/>
  <c r="A9" i="8"/>
  <c r="N16" i="2"/>
  <c r="O16" i="2"/>
  <c r="J15" i="2"/>
  <c r="K15" i="2"/>
  <c r="J16" i="2"/>
  <c r="K16" i="2"/>
  <c r="V16" i="2"/>
  <c r="W16" i="2"/>
  <c r="R15" i="2"/>
  <c r="S15" i="2"/>
  <c r="J12" i="2"/>
  <c r="K12" i="2"/>
  <c r="J13" i="2"/>
  <c r="K13" i="2"/>
  <c r="Z13" i="2"/>
  <c r="AA13" i="2"/>
  <c r="R13" i="2"/>
  <c r="S13" i="2"/>
  <c r="Z14" i="2"/>
  <c r="AA14" i="2"/>
  <c r="R12" i="2"/>
  <c r="S12" i="2"/>
  <c r="A7" i="2"/>
  <c r="A110" i="8"/>
  <c r="A111" i="8"/>
  <c r="A112" i="8"/>
  <c r="A113" i="8"/>
  <c r="A109" i="8"/>
  <c r="A104" i="8"/>
  <c r="A105" i="8"/>
  <c r="A106" i="8"/>
  <c r="A103" i="8"/>
  <c r="A108" i="8"/>
  <c r="A102" i="8"/>
  <c r="A101" i="8"/>
  <c r="A99" i="8"/>
  <c r="A98" i="8"/>
  <c r="A94" i="8"/>
  <c r="A95" i="8"/>
  <c r="A96" i="8"/>
  <c r="A93" i="8"/>
  <c r="A88" i="8"/>
  <c r="A89" i="8"/>
  <c r="A90" i="8"/>
  <c r="A91" i="8"/>
  <c r="A87" i="8"/>
  <c r="A81" i="8"/>
  <c r="A82" i="8"/>
  <c r="A83" i="8"/>
  <c r="A84" i="8"/>
  <c r="A80" i="8"/>
  <c r="A97" i="8"/>
  <c r="A92" i="8"/>
  <c r="A86" i="8"/>
  <c r="A79" i="8"/>
  <c r="A78" i="8"/>
  <c r="A73" i="8"/>
  <c r="A74" i="8"/>
  <c r="A75" i="8"/>
  <c r="A76" i="8"/>
  <c r="A77" i="8"/>
  <c r="A72" i="8"/>
  <c r="A66" i="8"/>
  <c r="A67" i="8"/>
  <c r="A68" i="8"/>
  <c r="A69" i="8"/>
  <c r="A65" i="8"/>
  <c r="A61" i="8"/>
  <c r="A62" i="8"/>
  <c r="A59" i="8"/>
  <c r="A60" i="8"/>
  <c r="A55" i="8"/>
  <c r="A56" i="8"/>
  <c r="A57" i="8"/>
  <c r="A58" i="8"/>
  <c r="A54" i="8"/>
  <c r="A50" i="8"/>
  <c r="A51" i="8"/>
  <c r="A41" i="8"/>
  <c r="A42" i="8"/>
  <c r="A43" i="8"/>
  <c r="A44" i="8"/>
  <c r="A45" i="8"/>
  <c r="A46" i="8"/>
  <c r="A47" i="8"/>
  <c r="A48" i="8"/>
  <c r="A49" i="8"/>
  <c r="A40" i="8"/>
  <c r="A35" i="8"/>
  <c r="A36" i="8"/>
  <c r="A37" i="8"/>
  <c r="A34" i="8"/>
  <c r="A71" i="8"/>
  <c r="A64" i="8"/>
  <c r="A53" i="8"/>
  <c r="A39" i="8"/>
  <c r="A33" i="8"/>
  <c r="A32" i="8"/>
  <c r="A30" i="8"/>
  <c r="A31" i="8"/>
  <c r="A28" i="8"/>
  <c r="A23" i="8"/>
  <c r="A24" i="8"/>
  <c r="A25" i="8"/>
  <c r="A20" i="8"/>
  <c r="A18" i="8"/>
  <c r="A19" i="8"/>
  <c r="A17" i="8"/>
  <c r="A29" i="8"/>
  <c r="A26" i="8"/>
  <c r="A21" i="8"/>
  <c r="A15" i="8"/>
  <c r="A14" i="8"/>
  <c r="A22" i="8"/>
  <c r="A27" i="8"/>
  <c r="A16" i="8"/>
  <c r="A8" i="8"/>
  <c r="A7" i="8"/>
  <c r="A6" i="8"/>
  <c r="A4" i="8"/>
  <c r="A5" i="8"/>
  <c r="B1" i="8"/>
  <c r="B35" i="8"/>
  <c r="AX127" i="2"/>
  <c r="AY127" i="2"/>
  <c r="AX143" i="2"/>
  <c r="AT20" i="2"/>
  <c r="AU20" i="2"/>
  <c r="AP20" i="2"/>
  <c r="AQ20" i="2"/>
  <c r="AL20" i="2"/>
  <c r="AM20" i="2"/>
  <c r="AH20" i="2"/>
  <c r="AI20" i="2"/>
  <c r="AD20" i="2"/>
  <c r="AE20" i="2"/>
  <c r="Z20" i="2"/>
  <c r="AA20" i="2"/>
  <c r="V20" i="2"/>
  <c r="W20" i="2"/>
  <c r="R20" i="2"/>
  <c r="S20" i="2"/>
  <c r="N20" i="2"/>
  <c r="O20" i="2"/>
  <c r="J20" i="2"/>
  <c r="K20" i="2"/>
  <c r="F20" i="2"/>
  <c r="G20" i="2"/>
  <c r="C20" i="2"/>
  <c r="AT19" i="2"/>
  <c r="AU19" i="2"/>
  <c r="AP19" i="2"/>
  <c r="AQ19" i="2"/>
  <c r="AL19" i="2"/>
  <c r="AM19" i="2"/>
  <c r="AH19" i="2"/>
  <c r="AI19" i="2"/>
  <c r="AD19" i="2"/>
  <c r="AE19" i="2"/>
  <c r="Z19" i="2"/>
  <c r="AA19" i="2"/>
  <c r="V19" i="2"/>
  <c r="W19" i="2"/>
  <c r="R19" i="2"/>
  <c r="S19" i="2"/>
  <c r="N19" i="2"/>
  <c r="O19" i="2"/>
  <c r="J19" i="2"/>
  <c r="K19" i="2"/>
  <c r="F19" i="2"/>
  <c r="G19" i="2"/>
  <c r="C19" i="2"/>
  <c r="AT18" i="2"/>
  <c r="AU18" i="2"/>
  <c r="AP18" i="2"/>
  <c r="AQ18" i="2"/>
  <c r="AL18" i="2"/>
  <c r="AM18" i="2"/>
  <c r="AH18" i="2"/>
  <c r="AI18" i="2"/>
  <c r="AD18" i="2"/>
  <c r="AE18" i="2"/>
  <c r="Z18" i="2"/>
  <c r="AA18" i="2"/>
  <c r="V18" i="2"/>
  <c r="W18" i="2"/>
  <c r="R18" i="2"/>
  <c r="S18" i="2"/>
  <c r="N18" i="2"/>
  <c r="O18" i="2"/>
  <c r="J18" i="2"/>
  <c r="F18" i="2"/>
  <c r="G18" i="2"/>
  <c r="C18" i="2"/>
  <c r="AT17" i="2"/>
  <c r="AU17" i="2"/>
  <c r="AP17" i="2"/>
  <c r="AQ17" i="2"/>
  <c r="AL17" i="2"/>
  <c r="AM17" i="2"/>
  <c r="AH17" i="2"/>
  <c r="AI17" i="2"/>
  <c r="AD17" i="2"/>
  <c r="AE17" i="2"/>
  <c r="Z17" i="2"/>
  <c r="AA17" i="2"/>
  <c r="V17" i="2"/>
  <c r="W17" i="2"/>
  <c r="R17" i="2"/>
  <c r="S17" i="2"/>
  <c r="N17" i="2"/>
  <c r="O17" i="2"/>
  <c r="J17" i="2"/>
  <c r="K17" i="2"/>
  <c r="F17" i="2"/>
  <c r="G17" i="2"/>
  <c r="C17" i="2"/>
  <c r="AT16" i="2"/>
  <c r="AU16" i="2"/>
  <c r="AP16" i="2"/>
  <c r="AQ16" i="2"/>
  <c r="AL16" i="2"/>
  <c r="AM16" i="2"/>
  <c r="AH16" i="2"/>
  <c r="AI16" i="2"/>
  <c r="AD16" i="2"/>
  <c r="AE16" i="2"/>
  <c r="AT15" i="2"/>
  <c r="AU15" i="2"/>
  <c r="AP15" i="2"/>
  <c r="AQ15" i="2"/>
  <c r="AL15" i="2"/>
  <c r="AM15" i="2"/>
  <c r="AH15" i="2"/>
  <c r="AI15" i="2"/>
  <c r="AD15" i="2"/>
  <c r="AE15" i="2"/>
  <c r="C144" i="2"/>
  <c r="AX144" i="2"/>
  <c r="AT134" i="2"/>
  <c r="AU134" i="2"/>
  <c r="AP134" i="2"/>
  <c r="AQ134" i="2"/>
  <c r="AL134" i="2"/>
  <c r="AM134" i="2"/>
  <c r="AH134" i="2"/>
  <c r="AI134" i="2"/>
  <c r="AD134" i="2"/>
  <c r="AE134" i="2"/>
  <c r="Z134" i="2"/>
  <c r="AA134" i="2"/>
  <c r="V134" i="2"/>
  <c r="W134" i="2"/>
  <c r="R134" i="2"/>
  <c r="S134" i="2"/>
  <c r="N134" i="2"/>
  <c r="O134" i="2"/>
  <c r="J134" i="2"/>
  <c r="K134" i="2"/>
  <c r="F134" i="2"/>
  <c r="G134" i="2"/>
  <c r="C134" i="2"/>
  <c r="AT124" i="2"/>
  <c r="AU124" i="2"/>
  <c r="AP124" i="2"/>
  <c r="AQ124" i="2"/>
  <c r="AL124" i="2"/>
  <c r="AM124" i="2"/>
  <c r="AH124" i="2"/>
  <c r="AI124" i="2"/>
  <c r="AD124" i="2"/>
  <c r="AE124" i="2"/>
  <c r="Z124" i="2"/>
  <c r="AA124" i="2"/>
  <c r="V124" i="2"/>
  <c r="W124" i="2"/>
  <c r="R124" i="2"/>
  <c r="S124" i="2"/>
  <c r="N124" i="2"/>
  <c r="O124" i="2"/>
  <c r="J124" i="2"/>
  <c r="K124" i="2"/>
  <c r="F124" i="2"/>
  <c r="G124" i="2"/>
  <c r="C124" i="2"/>
  <c r="AT123" i="2"/>
  <c r="AU123" i="2"/>
  <c r="AP123" i="2"/>
  <c r="AQ123" i="2"/>
  <c r="AL123" i="2"/>
  <c r="AM123" i="2"/>
  <c r="AH123" i="2"/>
  <c r="AI123" i="2"/>
  <c r="AD123" i="2"/>
  <c r="AE123" i="2"/>
  <c r="Z123" i="2"/>
  <c r="AA123" i="2"/>
  <c r="V123" i="2"/>
  <c r="W123" i="2"/>
  <c r="R123" i="2"/>
  <c r="S123" i="2"/>
  <c r="N123" i="2"/>
  <c r="O123" i="2"/>
  <c r="J123" i="2"/>
  <c r="K123" i="2"/>
  <c r="F123" i="2"/>
  <c r="G123" i="2"/>
  <c r="C123" i="2"/>
  <c r="AT122" i="2"/>
  <c r="AU122" i="2"/>
  <c r="AP122" i="2"/>
  <c r="AQ122" i="2"/>
  <c r="AL122" i="2"/>
  <c r="AM122" i="2"/>
  <c r="AH122" i="2"/>
  <c r="AI122" i="2"/>
  <c r="AD122" i="2"/>
  <c r="AE122" i="2"/>
  <c r="Z122" i="2"/>
  <c r="AA122" i="2"/>
  <c r="V122" i="2"/>
  <c r="W122" i="2"/>
  <c r="R122" i="2"/>
  <c r="S122" i="2"/>
  <c r="N122" i="2"/>
  <c r="O122" i="2"/>
  <c r="J122" i="2"/>
  <c r="K122" i="2"/>
  <c r="AT121" i="2"/>
  <c r="AU121" i="2"/>
  <c r="AP121" i="2"/>
  <c r="AQ121" i="2"/>
  <c r="AL121" i="2"/>
  <c r="AM121" i="2"/>
  <c r="AH121" i="2"/>
  <c r="AI121" i="2"/>
  <c r="AD121" i="2"/>
  <c r="AE121" i="2"/>
  <c r="Z121" i="2"/>
  <c r="AA121" i="2"/>
  <c r="V121" i="2"/>
  <c r="W121" i="2"/>
  <c r="R121" i="2"/>
  <c r="S121" i="2"/>
  <c r="N121" i="2"/>
  <c r="O121" i="2"/>
  <c r="J121" i="2"/>
  <c r="K121" i="2"/>
  <c r="F121" i="2"/>
  <c r="G121" i="2"/>
  <c r="C121" i="2"/>
  <c r="AT120" i="2"/>
  <c r="AU120" i="2"/>
  <c r="AP120" i="2"/>
  <c r="AQ120" i="2"/>
  <c r="AL120" i="2"/>
  <c r="AM120" i="2"/>
  <c r="AH120" i="2"/>
  <c r="AI120" i="2"/>
  <c r="AD120" i="2"/>
  <c r="AE120" i="2"/>
  <c r="Z120" i="2"/>
  <c r="AA120" i="2"/>
  <c r="V120" i="2"/>
  <c r="W120" i="2"/>
  <c r="R120" i="2"/>
  <c r="S120" i="2"/>
  <c r="N120" i="2"/>
  <c r="O120" i="2"/>
  <c r="J120" i="2"/>
  <c r="K120" i="2"/>
  <c r="F120" i="2"/>
  <c r="G120" i="2"/>
  <c r="C120" i="2"/>
  <c r="AT115" i="2"/>
  <c r="AU115" i="2"/>
  <c r="AP115" i="2"/>
  <c r="AQ115" i="2"/>
  <c r="AL115" i="2"/>
  <c r="AM115" i="2"/>
  <c r="AH115" i="2"/>
  <c r="AI115" i="2"/>
  <c r="AD115" i="2"/>
  <c r="AE115" i="2"/>
  <c r="Z115" i="2"/>
  <c r="AA115" i="2"/>
  <c r="V115" i="2"/>
  <c r="W115" i="2"/>
  <c r="R115" i="2"/>
  <c r="S115" i="2"/>
  <c r="N115" i="2"/>
  <c r="O115" i="2"/>
  <c r="J115" i="2"/>
  <c r="K115" i="2"/>
  <c r="F115" i="2"/>
  <c r="G115" i="2"/>
  <c r="C115" i="2"/>
  <c r="AT109" i="2"/>
  <c r="AU109" i="2"/>
  <c r="AP109" i="2"/>
  <c r="AQ109" i="2"/>
  <c r="AL109" i="2"/>
  <c r="AM109" i="2"/>
  <c r="AH109" i="2"/>
  <c r="AI109" i="2"/>
  <c r="AD109" i="2"/>
  <c r="AE109" i="2"/>
  <c r="Z109" i="2"/>
  <c r="AA109" i="2"/>
  <c r="V109" i="2"/>
  <c r="W109" i="2"/>
  <c r="R109" i="2"/>
  <c r="S109" i="2"/>
  <c r="N109" i="2"/>
  <c r="O109" i="2"/>
  <c r="J109" i="2"/>
  <c r="K109" i="2"/>
  <c r="F109" i="2"/>
  <c r="G109" i="2"/>
  <c r="C109" i="2"/>
  <c r="AT100" i="2"/>
  <c r="AU100" i="2"/>
  <c r="AP100" i="2"/>
  <c r="AQ100" i="2"/>
  <c r="AL100" i="2"/>
  <c r="AM100" i="2"/>
  <c r="AH100" i="2"/>
  <c r="AI100" i="2"/>
  <c r="AD100" i="2"/>
  <c r="AE100" i="2"/>
  <c r="Z100" i="2"/>
  <c r="AA100" i="2"/>
  <c r="V100" i="2"/>
  <c r="W100" i="2"/>
  <c r="R100" i="2"/>
  <c r="S100" i="2"/>
  <c r="N100" i="2"/>
  <c r="O100" i="2"/>
  <c r="J100" i="2"/>
  <c r="K100" i="2"/>
  <c r="F100" i="2"/>
  <c r="C100" i="2"/>
  <c r="AT99" i="2"/>
  <c r="AU99" i="2"/>
  <c r="AP99" i="2"/>
  <c r="AQ99" i="2"/>
  <c r="AL99" i="2"/>
  <c r="AM99" i="2"/>
  <c r="AH99" i="2"/>
  <c r="AI99" i="2"/>
  <c r="AD99" i="2"/>
  <c r="AE99" i="2"/>
  <c r="Z99" i="2"/>
  <c r="AA99" i="2"/>
  <c r="V99" i="2"/>
  <c r="W99" i="2"/>
  <c r="R99" i="2"/>
  <c r="S99" i="2"/>
  <c r="N99" i="2"/>
  <c r="O99" i="2"/>
  <c r="J99" i="2"/>
  <c r="K99" i="2"/>
  <c r="AT98" i="2"/>
  <c r="AU98" i="2"/>
  <c r="AP98" i="2"/>
  <c r="AQ98" i="2"/>
  <c r="AL98" i="2"/>
  <c r="AM98" i="2"/>
  <c r="AH98" i="2"/>
  <c r="AI98" i="2"/>
  <c r="AD98" i="2"/>
  <c r="AE98" i="2"/>
  <c r="Z98" i="2"/>
  <c r="AA98" i="2"/>
  <c r="V98" i="2"/>
  <c r="W98" i="2"/>
  <c r="R98" i="2"/>
  <c r="S98" i="2"/>
  <c r="N98" i="2"/>
  <c r="O98" i="2"/>
  <c r="J98" i="2"/>
  <c r="K98" i="2"/>
  <c r="F98" i="2"/>
  <c r="G98" i="2"/>
  <c r="C98" i="2"/>
  <c r="C97" i="2"/>
  <c r="AT97" i="2"/>
  <c r="AU97" i="2"/>
  <c r="AP97" i="2"/>
  <c r="AQ97" i="2"/>
  <c r="AL97" i="2"/>
  <c r="AM97" i="2"/>
  <c r="AH97" i="2"/>
  <c r="AI97" i="2"/>
  <c r="AD97" i="2"/>
  <c r="AE97" i="2"/>
  <c r="Z97" i="2"/>
  <c r="AA97" i="2"/>
  <c r="V97" i="2"/>
  <c r="W97" i="2"/>
  <c r="R97" i="2"/>
  <c r="S97" i="2"/>
  <c r="N97" i="2"/>
  <c r="O97" i="2"/>
  <c r="J97" i="2"/>
  <c r="K97" i="2"/>
  <c r="AT96" i="2"/>
  <c r="AU96" i="2"/>
  <c r="AP96" i="2"/>
  <c r="AQ96" i="2"/>
  <c r="AL96" i="2"/>
  <c r="AM96" i="2"/>
  <c r="AH96" i="2"/>
  <c r="AI96" i="2"/>
  <c r="AD96" i="2"/>
  <c r="AE96" i="2"/>
  <c r="Z96" i="2"/>
  <c r="AA96" i="2"/>
  <c r="V96" i="2"/>
  <c r="W96" i="2"/>
  <c r="R96" i="2"/>
  <c r="S96" i="2"/>
  <c r="N96" i="2"/>
  <c r="O96" i="2"/>
  <c r="J96" i="2"/>
  <c r="K96" i="2"/>
  <c r="F96" i="2"/>
  <c r="G96" i="2"/>
  <c r="C96" i="2"/>
  <c r="AT86" i="2"/>
  <c r="AU86" i="2"/>
  <c r="AP86" i="2"/>
  <c r="AQ86" i="2"/>
  <c r="AL86" i="2"/>
  <c r="AM86" i="2"/>
  <c r="AH86" i="2"/>
  <c r="AI86" i="2"/>
  <c r="AD86" i="2"/>
  <c r="AE86" i="2"/>
  <c r="Z86" i="2"/>
  <c r="AA86" i="2"/>
  <c r="V86" i="2"/>
  <c r="W86" i="2"/>
  <c r="R86" i="2"/>
  <c r="S86" i="2"/>
  <c r="N86" i="2"/>
  <c r="O86" i="2"/>
  <c r="J86" i="2"/>
  <c r="K86" i="2"/>
  <c r="F86" i="2"/>
  <c r="G86" i="2"/>
  <c r="C86" i="2"/>
  <c r="AT81" i="2"/>
  <c r="AU81" i="2"/>
  <c r="AP81" i="2"/>
  <c r="AQ81" i="2"/>
  <c r="AL81" i="2"/>
  <c r="AM81" i="2"/>
  <c r="AH81" i="2"/>
  <c r="AI81" i="2"/>
  <c r="AD81" i="2"/>
  <c r="AE81" i="2"/>
  <c r="Z81" i="2"/>
  <c r="AA81" i="2"/>
  <c r="V81" i="2"/>
  <c r="W81" i="2"/>
  <c r="R81" i="2"/>
  <c r="S81" i="2"/>
  <c r="N81" i="2"/>
  <c r="O81" i="2"/>
  <c r="J81" i="2"/>
  <c r="C81" i="2"/>
  <c r="F81" i="2"/>
  <c r="G81" i="2"/>
  <c r="AL80" i="2"/>
  <c r="AM80" i="2"/>
  <c r="V80" i="2"/>
  <c r="W80" i="2"/>
  <c r="F80" i="2"/>
  <c r="G80" i="2"/>
  <c r="AT69" i="2"/>
  <c r="AU69" i="2"/>
  <c r="AP69" i="2"/>
  <c r="AQ69" i="2"/>
  <c r="AL69" i="2"/>
  <c r="AM69" i="2"/>
  <c r="AH69" i="2"/>
  <c r="AI69" i="2"/>
  <c r="AD69" i="2"/>
  <c r="AE69" i="2"/>
  <c r="Z69" i="2"/>
  <c r="AA69" i="2"/>
  <c r="V69" i="2"/>
  <c r="W69" i="2"/>
  <c r="R69" i="2"/>
  <c r="S69" i="2"/>
  <c r="N69" i="2"/>
  <c r="O69" i="2"/>
  <c r="J69" i="2"/>
  <c r="K69" i="2"/>
  <c r="F69" i="2"/>
  <c r="G69" i="2"/>
  <c r="AT68" i="2"/>
  <c r="AU68" i="2"/>
  <c r="AD68" i="2"/>
  <c r="AE68" i="2"/>
  <c r="N68" i="2"/>
  <c r="O68" i="2"/>
  <c r="AT67" i="2"/>
  <c r="AU67" i="2"/>
  <c r="AP67" i="2"/>
  <c r="AQ67" i="2"/>
  <c r="AL67" i="2"/>
  <c r="AM67" i="2"/>
  <c r="AH67" i="2"/>
  <c r="AI67" i="2"/>
  <c r="AD67" i="2"/>
  <c r="AE67" i="2"/>
  <c r="Z67" i="2"/>
  <c r="AA67" i="2"/>
  <c r="V67" i="2"/>
  <c r="W67" i="2"/>
  <c r="R67" i="2"/>
  <c r="S67" i="2"/>
  <c r="N67" i="2"/>
  <c r="O67" i="2"/>
  <c r="J67" i="2"/>
  <c r="K67" i="2"/>
  <c r="F67" i="2"/>
  <c r="G67" i="2"/>
  <c r="AT54" i="2"/>
  <c r="AU54" i="2"/>
  <c r="AP54" i="2"/>
  <c r="AL54" i="2"/>
  <c r="AM54" i="2"/>
  <c r="AH54" i="2"/>
  <c r="AI54" i="2"/>
  <c r="AD54" i="2"/>
  <c r="AE54" i="2"/>
  <c r="Z54" i="2"/>
  <c r="AA54" i="2"/>
  <c r="V54" i="2"/>
  <c r="W54" i="2"/>
  <c r="R54" i="2"/>
  <c r="S54" i="2"/>
  <c r="N54" i="2"/>
  <c r="O54" i="2"/>
  <c r="J54" i="2"/>
  <c r="F54" i="2"/>
  <c r="G54" i="2"/>
  <c r="AT53" i="2"/>
  <c r="AU53" i="2"/>
  <c r="AH53" i="2"/>
  <c r="AI53" i="2"/>
  <c r="Z53" i="2"/>
  <c r="AA53" i="2"/>
  <c r="R53" i="2"/>
  <c r="S53" i="2"/>
  <c r="J53" i="2"/>
  <c r="K53" i="2"/>
  <c r="AT45" i="2"/>
  <c r="AU45" i="2"/>
  <c r="AP45" i="2"/>
  <c r="AQ45" i="2"/>
  <c r="AL45" i="2"/>
  <c r="AM45" i="2"/>
  <c r="AH45" i="2"/>
  <c r="AI45" i="2"/>
  <c r="AD45" i="2"/>
  <c r="AE45" i="2"/>
  <c r="Z45" i="2"/>
  <c r="AA45" i="2"/>
  <c r="V45" i="2"/>
  <c r="W45" i="2"/>
  <c r="R45" i="2"/>
  <c r="S45" i="2"/>
  <c r="N45" i="2"/>
  <c r="O45" i="2"/>
  <c r="J45" i="2"/>
  <c r="K45" i="2"/>
  <c r="F45" i="2"/>
  <c r="G45" i="2"/>
  <c r="AT44" i="2"/>
  <c r="AU44" i="2"/>
  <c r="AP44" i="2"/>
  <c r="AQ44" i="2"/>
  <c r="AL44" i="2"/>
  <c r="AH44" i="2"/>
  <c r="AI44" i="2"/>
  <c r="AD44" i="2"/>
  <c r="AE44" i="2"/>
  <c r="Z44" i="2"/>
  <c r="AA44" i="2"/>
  <c r="V44" i="2"/>
  <c r="R44" i="2"/>
  <c r="S44" i="2"/>
  <c r="N44" i="2"/>
  <c r="O44" i="2"/>
  <c r="J44" i="2"/>
  <c r="K44" i="2"/>
  <c r="F44" i="2"/>
  <c r="G44" i="2"/>
  <c r="AT43" i="2"/>
  <c r="AU43" i="2"/>
  <c r="AP43" i="2"/>
  <c r="AQ43" i="2"/>
  <c r="AD43" i="2"/>
  <c r="AE43" i="2"/>
  <c r="Z43" i="2"/>
  <c r="AA43" i="2"/>
  <c r="V43" i="2"/>
  <c r="W43" i="2"/>
  <c r="N43" i="2"/>
  <c r="O43" i="2"/>
  <c r="J43" i="2"/>
  <c r="K43" i="2"/>
  <c r="F43" i="2"/>
  <c r="AT42" i="2"/>
  <c r="AU42" i="2"/>
  <c r="AP42" i="2"/>
  <c r="AQ42" i="2"/>
  <c r="AL42" i="2"/>
  <c r="AM42" i="2"/>
  <c r="AH42" i="2"/>
  <c r="AI42" i="2"/>
  <c r="AD42" i="2"/>
  <c r="AE42" i="2"/>
  <c r="Z42" i="2"/>
  <c r="AA42" i="2"/>
  <c r="V42" i="2"/>
  <c r="W42" i="2"/>
  <c r="R42" i="2"/>
  <c r="S42" i="2"/>
  <c r="N42" i="2"/>
  <c r="O42" i="2"/>
  <c r="J42" i="2"/>
  <c r="K42" i="2"/>
  <c r="F42" i="2"/>
  <c r="G42" i="2"/>
  <c r="AT38" i="2"/>
  <c r="AU38" i="2"/>
  <c r="AP38" i="2"/>
  <c r="AQ38" i="2"/>
  <c r="AL38" i="2"/>
  <c r="AM38" i="2"/>
  <c r="AH38" i="2"/>
  <c r="AI38" i="2"/>
  <c r="AD38" i="2"/>
  <c r="AE38" i="2"/>
  <c r="Z38" i="2"/>
  <c r="AA38" i="2"/>
  <c r="V38" i="2"/>
  <c r="W38" i="2"/>
  <c r="R38" i="2"/>
  <c r="S38" i="2"/>
  <c r="N38" i="2"/>
  <c r="O38" i="2"/>
  <c r="J38" i="2"/>
  <c r="K38" i="2"/>
  <c r="F38" i="2"/>
  <c r="G38" i="2"/>
  <c r="AT34" i="2"/>
  <c r="AU34" i="2"/>
  <c r="AP34" i="2"/>
  <c r="AQ34" i="2"/>
  <c r="AL34" i="2"/>
  <c r="AM34" i="2"/>
  <c r="AH34" i="2"/>
  <c r="AI34" i="2"/>
  <c r="AD34" i="2"/>
  <c r="AE34" i="2"/>
  <c r="Z34" i="2"/>
  <c r="AA34" i="2"/>
  <c r="V34" i="2"/>
  <c r="W34" i="2"/>
  <c r="R34" i="2"/>
  <c r="S34" i="2"/>
  <c r="N34" i="2"/>
  <c r="O34" i="2"/>
  <c r="J34" i="2"/>
  <c r="K34" i="2"/>
  <c r="F34" i="2"/>
  <c r="G34" i="2"/>
  <c r="AL33" i="2"/>
  <c r="AM33" i="2"/>
  <c r="R33" i="2"/>
  <c r="S33" i="2"/>
  <c r="F33" i="2"/>
  <c r="G33" i="2"/>
  <c r="AT32" i="2"/>
  <c r="AU32" i="2"/>
  <c r="AP32" i="2"/>
  <c r="AQ32" i="2"/>
  <c r="AL32" i="2"/>
  <c r="AM32" i="2"/>
  <c r="AH32" i="2"/>
  <c r="AI32" i="2"/>
  <c r="AD32" i="2"/>
  <c r="AE32" i="2"/>
  <c r="Z32" i="2"/>
  <c r="AA32" i="2"/>
  <c r="V32" i="2"/>
  <c r="W32" i="2"/>
  <c r="R32" i="2"/>
  <c r="S32" i="2"/>
  <c r="N32" i="2"/>
  <c r="O32" i="2"/>
  <c r="J32" i="2"/>
  <c r="K32" i="2"/>
  <c r="F32" i="2"/>
  <c r="AL27" i="2"/>
  <c r="AM27" i="2"/>
  <c r="AH27" i="2"/>
  <c r="AI27" i="2"/>
  <c r="V27" i="2"/>
  <c r="W27" i="2"/>
  <c r="R27" i="2"/>
  <c r="S27" i="2"/>
  <c r="F27" i="2"/>
  <c r="G27" i="2"/>
  <c r="AT26" i="2"/>
  <c r="AU26" i="2"/>
  <c r="AP26" i="2"/>
  <c r="AQ26" i="2"/>
  <c r="AL26" i="2"/>
  <c r="AM26" i="2"/>
  <c r="AH26" i="2"/>
  <c r="AI26" i="2"/>
  <c r="AD26" i="2"/>
  <c r="AE26" i="2"/>
  <c r="Z26" i="2"/>
  <c r="AA26" i="2"/>
  <c r="V26" i="2"/>
  <c r="W26" i="2"/>
  <c r="R26" i="2"/>
  <c r="N26" i="2"/>
  <c r="O26" i="2"/>
  <c r="J26" i="2"/>
  <c r="K26" i="2"/>
  <c r="F26" i="2"/>
  <c r="G26" i="2"/>
  <c r="C67" i="2"/>
  <c r="C69" i="2"/>
  <c r="C54" i="2"/>
  <c r="C42" i="2"/>
  <c r="C43" i="2"/>
  <c r="C44" i="2"/>
  <c r="C45" i="2"/>
  <c r="C38" i="2"/>
  <c r="C32" i="2"/>
  <c r="C33" i="2"/>
  <c r="C34" i="2"/>
  <c r="C26" i="2"/>
  <c r="C27" i="2"/>
  <c r="AS35" i="2"/>
  <c r="AS28" i="2"/>
  <c r="AS22" i="2"/>
  <c r="AO35" i="2"/>
  <c r="AO28" i="2"/>
  <c r="AK35" i="2"/>
  <c r="AK28" i="2"/>
  <c r="AG35" i="2"/>
  <c r="AG28" i="2"/>
  <c r="AC28" i="2"/>
  <c r="AO22" i="2"/>
  <c r="AK22" i="2"/>
  <c r="AG22" i="2"/>
  <c r="AC22" i="2"/>
  <c r="AS135" i="2"/>
  <c r="AO135" i="2"/>
  <c r="AK135" i="2"/>
  <c r="AG135" i="2"/>
  <c r="AC135" i="2"/>
  <c r="Y135" i="2"/>
  <c r="U135" i="2"/>
  <c r="Q135" i="2"/>
  <c r="M135" i="2"/>
  <c r="I135" i="2"/>
  <c r="E135" i="2"/>
  <c r="B135" i="2"/>
  <c r="AS129" i="2"/>
  <c r="AO129" i="2"/>
  <c r="AK129" i="2"/>
  <c r="AG129" i="2"/>
  <c r="AC129" i="2"/>
  <c r="Y129" i="2"/>
  <c r="U129" i="2"/>
  <c r="Q129" i="2"/>
  <c r="M129" i="2"/>
  <c r="I129" i="2"/>
  <c r="E129" i="2"/>
  <c r="E128" i="2"/>
  <c r="B129" i="2"/>
  <c r="AS116" i="2"/>
  <c r="AO116" i="2"/>
  <c r="AK116" i="2"/>
  <c r="AG116" i="2"/>
  <c r="AC116" i="2"/>
  <c r="Y116" i="2"/>
  <c r="U116" i="2"/>
  <c r="Q116" i="2"/>
  <c r="M116" i="2"/>
  <c r="I116" i="2"/>
  <c r="E116" i="2"/>
  <c r="B116" i="2"/>
  <c r="AS110" i="2"/>
  <c r="AO110" i="2"/>
  <c r="AK110" i="2"/>
  <c r="AG110" i="2"/>
  <c r="AC110" i="2"/>
  <c r="Y110" i="2"/>
  <c r="U110" i="2"/>
  <c r="Q110" i="2"/>
  <c r="M110" i="2"/>
  <c r="I110" i="2"/>
  <c r="E110" i="2"/>
  <c r="B110" i="2"/>
  <c r="AS103" i="2"/>
  <c r="AO103" i="2"/>
  <c r="AK103" i="2"/>
  <c r="AG103" i="2"/>
  <c r="AC103" i="2"/>
  <c r="Y103" i="2"/>
  <c r="U103" i="2"/>
  <c r="Q103" i="2"/>
  <c r="M103" i="2"/>
  <c r="I103" i="2"/>
  <c r="E103" i="2"/>
  <c r="B103" i="2"/>
  <c r="AW90" i="2"/>
  <c r="AS90" i="2"/>
  <c r="AO90" i="2"/>
  <c r="AK90" i="2"/>
  <c r="AG90" i="2"/>
  <c r="AC90" i="2"/>
  <c r="Y90" i="2"/>
  <c r="U90" i="2"/>
  <c r="Q90" i="2"/>
  <c r="M90" i="2"/>
  <c r="I90" i="2"/>
  <c r="E90" i="2"/>
  <c r="B90" i="2"/>
  <c r="AS70" i="2"/>
  <c r="AO70" i="2"/>
  <c r="AK70" i="2"/>
  <c r="AG70" i="2"/>
  <c r="AC70" i="2"/>
  <c r="Y70" i="2"/>
  <c r="U70" i="2"/>
  <c r="Q70" i="2"/>
  <c r="M70" i="2"/>
  <c r="I70" i="2"/>
  <c r="E70" i="2"/>
  <c r="B70" i="2"/>
  <c r="AS55" i="2"/>
  <c r="AO55" i="2"/>
  <c r="AK55" i="2"/>
  <c r="AG55" i="2"/>
  <c r="AC55" i="2"/>
  <c r="Y55" i="2"/>
  <c r="U55" i="2"/>
  <c r="Q55" i="2"/>
  <c r="M55" i="2"/>
  <c r="I55" i="2"/>
  <c r="E55" i="2"/>
  <c r="B55" i="2"/>
  <c r="AS48" i="2"/>
  <c r="AO48" i="2"/>
  <c r="AK48" i="2"/>
  <c r="AG48" i="2"/>
  <c r="AC48" i="2"/>
  <c r="Y48" i="2"/>
  <c r="U48" i="2"/>
  <c r="Q48" i="2"/>
  <c r="M48" i="2"/>
  <c r="I48" i="2"/>
  <c r="E48" i="2"/>
  <c r="B48" i="2"/>
  <c r="AW39" i="2"/>
  <c r="AS39" i="2"/>
  <c r="AO39" i="2"/>
  <c r="AK39" i="2"/>
  <c r="AG39" i="2"/>
  <c r="AC39" i="2"/>
  <c r="Y39" i="2"/>
  <c r="U39" i="2"/>
  <c r="Q39" i="2"/>
  <c r="M39" i="2"/>
  <c r="I39" i="2"/>
  <c r="E39" i="2"/>
  <c r="Y35" i="2"/>
  <c r="U35" i="2"/>
  <c r="Q35" i="2"/>
  <c r="M35" i="2"/>
  <c r="I35" i="2"/>
  <c r="Y28" i="2"/>
  <c r="U28" i="2"/>
  <c r="U21" i="2"/>
  <c r="U22" i="2"/>
  <c r="Q28" i="2"/>
  <c r="M28" i="2"/>
  <c r="I28" i="2"/>
  <c r="E28" i="2"/>
  <c r="Y22" i="2"/>
  <c r="Q22" i="2"/>
  <c r="M22" i="2"/>
  <c r="I22" i="2"/>
  <c r="E22" i="2"/>
  <c r="AS9" i="2"/>
  <c r="AO9" i="2"/>
  <c r="AK9" i="2"/>
  <c r="AG9" i="2"/>
  <c r="AC9" i="2"/>
  <c r="Y9" i="2"/>
  <c r="U9" i="2"/>
  <c r="Q9" i="2"/>
  <c r="M9" i="2"/>
  <c r="I9" i="2"/>
  <c r="E9" i="2"/>
  <c r="A158" i="2"/>
  <c r="A159" i="2"/>
  <c r="A157" i="2"/>
  <c r="A156" i="2"/>
  <c r="A149" i="2"/>
  <c r="A150" i="2"/>
  <c r="A148" i="2"/>
  <c r="A147" i="2"/>
  <c r="A136" i="2"/>
  <c r="A130" i="2"/>
  <c r="AD130" i="2"/>
  <c r="AE130" i="2"/>
  <c r="A117" i="2"/>
  <c r="A111" i="2"/>
  <c r="A104" i="2"/>
  <c r="A91" i="2"/>
  <c r="A82" i="2"/>
  <c r="A71" i="2"/>
  <c r="A56" i="2"/>
  <c r="A49" i="2"/>
  <c r="A40" i="2"/>
  <c r="A36" i="2"/>
  <c r="A29" i="2"/>
  <c r="AL29" i="2"/>
  <c r="AM29" i="2"/>
  <c r="A23" i="2"/>
  <c r="AT23" i="2"/>
  <c r="AU23" i="2"/>
  <c r="A11" i="2"/>
  <c r="Z11" i="2"/>
  <c r="AA11" i="2"/>
  <c r="AP66" i="2"/>
  <c r="AQ66" i="2"/>
  <c r="Z66" i="2"/>
  <c r="AA66" i="2"/>
  <c r="J66" i="2"/>
  <c r="K66" i="2"/>
  <c r="AT66" i="2"/>
  <c r="AU66" i="2"/>
  <c r="V66" i="2"/>
  <c r="W66" i="2"/>
  <c r="AL66" i="2"/>
  <c r="AM66" i="2"/>
  <c r="R66" i="2"/>
  <c r="S66" i="2"/>
  <c r="AH66" i="2"/>
  <c r="AI66" i="2"/>
  <c r="N66" i="2"/>
  <c r="AD66" i="2"/>
  <c r="AE66" i="2"/>
  <c r="F66" i="2"/>
  <c r="G66" i="2"/>
  <c r="C66" i="2"/>
  <c r="AT78" i="2"/>
  <c r="AU78" i="2"/>
  <c r="AD78" i="2"/>
  <c r="AE78" i="2"/>
  <c r="N78" i="2"/>
  <c r="O78" i="2"/>
  <c r="AP78" i="2"/>
  <c r="AQ78" i="2"/>
  <c r="Z78" i="2"/>
  <c r="AA78" i="2"/>
  <c r="J78" i="2"/>
  <c r="K78" i="2"/>
  <c r="AL78" i="2"/>
  <c r="AM78" i="2"/>
  <c r="V78" i="2"/>
  <c r="W78" i="2"/>
  <c r="F78" i="2"/>
  <c r="R78" i="2"/>
  <c r="S78" i="2"/>
  <c r="C78" i="2"/>
  <c r="AH78" i="2"/>
  <c r="AI78" i="2"/>
  <c r="AP95" i="2"/>
  <c r="AQ95" i="2"/>
  <c r="Z95" i="2"/>
  <c r="AA95" i="2"/>
  <c r="J95" i="2"/>
  <c r="K95" i="2"/>
  <c r="AH95" i="2"/>
  <c r="AI95" i="2"/>
  <c r="N95" i="2"/>
  <c r="O95" i="2"/>
  <c r="AD95" i="2"/>
  <c r="AE95" i="2"/>
  <c r="F95" i="2"/>
  <c r="G95" i="2"/>
  <c r="AT95" i="2"/>
  <c r="AU95" i="2"/>
  <c r="V95" i="2"/>
  <c r="W95" i="2"/>
  <c r="C95" i="2"/>
  <c r="R95" i="2"/>
  <c r="S95" i="2"/>
  <c r="AL95" i="2"/>
  <c r="AM95" i="2"/>
  <c r="AL24" i="2"/>
  <c r="AM24" i="2"/>
  <c r="V24" i="2"/>
  <c r="W24" i="2"/>
  <c r="F24" i="2"/>
  <c r="AH24" i="2"/>
  <c r="AI24" i="2"/>
  <c r="N24" i="2"/>
  <c r="O24" i="2"/>
  <c r="C24" i="2"/>
  <c r="AD24" i="2"/>
  <c r="AE24" i="2"/>
  <c r="J24" i="2"/>
  <c r="K24" i="2"/>
  <c r="AT24" i="2"/>
  <c r="AU24" i="2"/>
  <c r="Z24" i="2"/>
  <c r="AA24" i="2"/>
  <c r="AP24" i="2"/>
  <c r="AQ24" i="2"/>
  <c r="R24" i="2"/>
  <c r="S24" i="2"/>
  <c r="AH41" i="2"/>
  <c r="AI41" i="2"/>
  <c r="R41" i="2"/>
  <c r="S41" i="2"/>
  <c r="AT41" i="2"/>
  <c r="AU41" i="2"/>
  <c r="AD41" i="2"/>
  <c r="AE41" i="2"/>
  <c r="N41" i="2"/>
  <c r="O41" i="2"/>
  <c r="C41" i="2"/>
  <c r="AP41" i="2"/>
  <c r="AQ41" i="2"/>
  <c r="Z41" i="2"/>
  <c r="AA41" i="2"/>
  <c r="J41" i="2"/>
  <c r="V41" i="2"/>
  <c r="W41" i="2"/>
  <c r="F41" i="2"/>
  <c r="G41" i="2"/>
  <c r="AL41" i="2"/>
  <c r="AM41" i="2"/>
  <c r="AL61" i="2"/>
  <c r="AM61" i="2"/>
  <c r="V61" i="2"/>
  <c r="W61" i="2"/>
  <c r="F61" i="2"/>
  <c r="G61" i="2"/>
  <c r="AD61" i="2"/>
  <c r="J61" i="2"/>
  <c r="K61" i="2"/>
  <c r="AT61" i="2"/>
  <c r="AU61" i="2"/>
  <c r="Z61" i="2"/>
  <c r="AA61" i="2"/>
  <c r="C61" i="2"/>
  <c r="AP61" i="2"/>
  <c r="AQ61" i="2"/>
  <c r="R61" i="2"/>
  <c r="S61" i="2"/>
  <c r="AH61" i="2"/>
  <c r="AI61" i="2"/>
  <c r="N61" i="2"/>
  <c r="O61" i="2"/>
  <c r="AT71" i="2"/>
  <c r="AU71" i="2"/>
  <c r="AD71" i="2"/>
  <c r="AE71" i="2"/>
  <c r="N71" i="2"/>
  <c r="O71" i="2"/>
  <c r="AP71" i="2"/>
  <c r="AQ71" i="2"/>
  <c r="Z71" i="2"/>
  <c r="AA71" i="2"/>
  <c r="J71" i="2"/>
  <c r="K71" i="2"/>
  <c r="AL71" i="2"/>
  <c r="AM71" i="2"/>
  <c r="V71" i="2"/>
  <c r="W71" i="2"/>
  <c r="F71" i="2"/>
  <c r="AH71" i="2"/>
  <c r="AI71" i="2"/>
  <c r="R71" i="2"/>
  <c r="S71" i="2"/>
  <c r="C71" i="2"/>
  <c r="AT84" i="2"/>
  <c r="AU84" i="2"/>
  <c r="AD84" i="2"/>
  <c r="AE84" i="2"/>
  <c r="N84" i="2"/>
  <c r="O84" i="2"/>
  <c r="AP84" i="2"/>
  <c r="AQ84" i="2"/>
  <c r="Z84" i="2"/>
  <c r="AA84" i="2"/>
  <c r="J84" i="2"/>
  <c r="K84" i="2"/>
  <c r="AL84" i="2"/>
  <c r="AM84" i="2"/>
  <c r="V84" i="2"/>
  <c r="W84" i="2"/>
  <c r="F84" i="2"/>
  <c r="R84" i="2"/>
  <c r="S84" i="2"/>
  <c r="C84" i="2"/>
  <c r="AH84" i="2"/>
  <c r="AI84" i="2"/>
  <c r="AP118" i="2"/>
  <c r="AQ118" i="2"/>
  <c r="Z118" i="2"/>
  <c r="AA118" i="2"/>
  <c r="J118" i="2"/>
  <c r="K118" i="2"/>
  <c r="AL118" i="2"/>
  <c r="AM118" i="2"/>
  <c r="V118" i="2"/>
  <c r="W118" i="2"/>
  <c r="F118" i="2"/>
  <c r="G118" i="2"/>
  <c r="AH118" i="2"/>
  <c r="AI118" i="2"/>
  <c r="R118" i="2"/>
  <c r="S118" i="2"/>
  <c r="C118" i="2"/>
  <c r="AT118" i="2"/>
  <c r="AU118" i="2"/>
  <c r="AD118" i="2"/>
  <c r="AE118" i="2"/>
  <c r="N118" i="2"/>
  <c r="O118" i="2"/>
  <c r="AT14" i="2"/>
  <c r="AU14" i="2"/>
  <c r="AD14" i="2"/>
  <c r="AE14" i="2"/>
  <c r="AP14" i="2"/>
  <c r="AQ14" i="2"/>
  <c r="AL14" i="2"/>
  <c r="AM14" i="2"/>
  <c r="AI14" i="2"/>
  <c r="V29" i="2"/>
  <c r="W29" i="2"/>
  <c r="AT29" i="2"/>
  <c r="AU29" i="2"/>
  <c r="AP29" i="2"/>
  <c r="AQ29" i="2"/>
  <c r="AH29" i="2"/>
  <c r="AI29" i="2"/>
  <c r="AD29" i="2"/>
  <c r="AE29" i="2"/>
  <c r="C29" i="2"/>
  <c r="AL37" i="2"/>
  <c r="AM37" i="2"/>
  <c r="V37" i="2"/>
  <c r="F37" i="2"/>
  <c r="G37" i="2"/>
  <c r="AH37" i="2"/>
  <c r="AI37" i="2"/>
  <c r="R37" i="2"/>
  <c r="S37" i="2"/>
  <c r="AT37" i="2"/>
  <c r="AU37" i="2"/>
  <c r="AD37" i="2"/>
  <c r="AE37" i="2"/>
  <c r="N37" i="2"/>
  <c r="O37" i="2"/>
  <c r="Z37" i="2"/>
  <c r="AA37" i="2"/>
  <c r="J37" i="2"/>
  <c r="K37" i="2"/>
  <c r="AP37" i="2"/>
  <c r="AQ37" i="2"/>
  <c r="C37" i="2"/>
  <c r="AP50" i="2"/>
  <c r="AQ50" i="2"/>
  <c r="Z50" i="2"/>
  <c r="AA50" i="2"/>
  <c r="J50" i="2"/>
  <c r="K50" i="2"/>
  <c r="AL50" i="2"/>
  <c r="V50" i="2"/>
  <c r="W50" i="2"/>
  <c r="F50" i="2"/>
  <c r="G50" i="2"/>
  <c r="AH50" i="2"/>
  <c r="AI50" i="2"/>
  <c r="R50" i="2"/>
  <c r="S50" i="2"/>
  <c r="AT50" i="2"/>
  <c r="AU50" i="2"/>
  <c r="C50" i="2"/>
  <c r="AD50" i="2"/>
  <c r="AE50" i="2"/>
  <c r="N50" i="2"/>
  <c r="O50" i="2"/>
  <c r="AL57" i="2"/>
  <c r="AM57" i="2"/>
  <c r="V57" i="2"/>
  <c r="F57" i="2"/>
  <c r="G57" i="2"/>
  <c r="AH57" i="2"/>
  <c r="AI57" i="2"/>
  <c r="N57" i="2"/>
  <c r="O57" i="2"/>
  <c r="AD57" i="2"/>
  <c r="J57" i="2"/>
  <c r="K57" i="2"/>
  <c r="C57" i="2"/>
  <c r="AT57" i="2"/>
  <c r="AU57" i="2"/>
  <c r="Z57" i="2"/>
  <c r="AP57" i="2"/>
  <c r="AQ57" i="2"/>
  <c r="R57" i="2"/>
  <c r="S57" i="2"/>
  <c r="AT63" i="2"/>
  <c r="AU63" i="2"/>
  <c r="AD63" i="2"/>
  <c r="AE63" i="2"/>
  <c r="N63" i="2"/>
  <c r="O63" i="2"/>
  <c r="Z63" i="2"/>
  <c r="AA63" i="2"/>
  <c r="F63" i="2"/>
  <c r="AP63" i="2"/>
  <c r="AQ63" i="2"/>
  <c r="V63" i="2"/>
  <c r="W63" i="2"/>
  <c r="AL63" i="2"/>
  <c r="AM63" i="2"/>
  <c r="R63" i="2"/>
  <c r="S63" i="2"/>
  <c r="AH63" i="2"/>
  <c r="AI63" i="2"/>
  <c r="J63" i="2"/>
  <c r="K63" i="2"/>
  <c r="C63" i="2"/>
  <c r="AT59" i="2"/>
  <c r="AU59" i="2"/>
  <c r="AD59" i="2"/>
  <c r="AE59" i="2"/>
  <c r="N59" i="2"/>
  <c r="O59" i="2"/>
  <c r="AH59" i="2"/>
  <c r="AI59" i="2"/>
  <c r="J59" i="2"/>
  <c r="K59" i="2"/>
  <c r="Z59" i="2"/>
  <c r="AA59" i="2"/>
  <c r="F59" i="2"/>
  <c r="G59" i="2"/>
  <c r="AP59" i="2"/>
  <c r="AQ59" i="2"/>
  <c r="V59" i="2"/>
  <c r="W59" i="2"/>
  <c r="C59" i="2"/>
  <c r="AL59" i="2"/>
  <c r="AM59" i="2"/>
  <c r="R59" i="2"/>
  <c r="S59" i="2"/>
  <c r="AT79" i="2"/>
  <c r="AU79" i="2"/>
  <c r="AD79" i="2"/>
  <c r="AE79" i="2"/>
  <c r="N79" i="2"/>
  <c r="O79" i="2"/>
  <c r="AP79" i="2"/>
  <c r="AQ79" i="2"/>
  <c r="Z79" i="2"/>
  <c r="AA79" i="2"/>
  <c r="J79" i="2"/>
  <c r="K79" i="2"/>
  <c r="AL79" i="2"/>
  <c r="AM79" i="2"/>
  <c r="V79" i="2"/>
  <c r="W79" i="2"/>
  <c r="F79" i="2"/>
  <c r="G79" i="2"/>
  <c r="AH79" i="2"/>
  <c r="AI79" i="2"/>
  <c r="R79" i="2"/>
  <c r="S79" i="2"/>
  <c r="C79" i="2"/>
  <c r="AT75" i="2"/>
  <c r="AU75" i="2"/>
  <c r="AD75" i="2"/>
  <c r="AE75" i="2"/>
  <c r="N75" i="2"/>
  <c r="O75" i="2"/>
  <c r="AP75" i="2"/>
  <c r="AQ75" i="2"/>
  <c r="Z75" i="2"/>
  <c r="AA75" i="2"/>
  <c r="J75" i="2"/>
  <c r="AL75" i="2"/>
  <c r="AM75" i="2"/>
  <c r="V75" i="2"/>
  <c r="W75" i="2"/>
  <c r="F75" i="2"/>
  <c r="G75" i="2"/>
  <c r="AH75" i="2"/>
  <c r="AI75" i="2"/>
  <c r="R75" i="2"/>
  <c r="S75" i="2"/>
  <c r="C75" i="2"/>
  <c r="AT83" i="2"/>
  <c r="AU83" i="2"/>
  <c r="AD83" i="2"/>
  <c r="AE83" i="2"/>
  <c r="N83" i="2"/>
  <c r="O83" i="2"/>
  <c r="AP83" i="2"/>
  <c r="AQ83" i="2"/>
  <c r="Z83" i="2"/>
  <c r="AA83" i="2"/>
  <c r="J83" i="2"/>
  <c r="K83" i="2"/>
  <c r="AL83" i="2"/>
  <c r="AM83" i="2"/>
  <c r="V83" i="2"/>
  <c r="W83" i="2"/>
  <c r="F83" i="2"/>
  <c r="G83" i="2"/>
  <c r="C83" i="2"/>
  <c r="AH83" i="2"/>
  <c r="AI83" i="2"/>
  <c r="R83" i="2"/>
  <c r="S83" i="2"/>
  <c r="AP92" i="2"/>
  <c r="AQ92" i="2"/>
  <c r="AD92" i="2"/>
  <c r="AE92" i="2"/>
  <c r="N92" i="2"/>
  <c r="O92" i="2"/>
  <c r="AT92" i="2"/>
  <c r="AU92" i="2"/>
  <c r="Z92" i="2"/>
  <c r="AA92" i="2"/>
  <c r="J92" i="2"/>
  <c r="K92" i="2"/>
  <c r="AL92" i="2"/>
  <c r="AM92" i="2"/>
  <c r="V92" i="2"/>
  <c r="W92" i="2"/>
  <c r="F92" i="2"/>
  <c r="G92" i="2"/>
  <c r="C92" i="2"/>
  <c r="AH92" i="2"/>
  <c r="AI92" i="2"/>
  <c r="R92" i="2"/>
  <c r="S92" i="2"/>
  <c r="AP104" i="2"/>
  <c r="AQ104" i="2"/>
  <c r="Z104" i="2"/>
  <c r="AA104" i="2"/>
  <c r="J104" i="2"/>
  <c r="K104" i="2"/>
  <c r="AL104" i="2"/>
  <c r="AM104" i="2"/>
  <c r="V104" i="2"/>
  <c r="W104" i="2"/>
  <c r="F104" i="2"/>
  <c r="G104" i="2"/>
  <c r="AH104" i="2"/>
  <c r="AI104" i="2"/>
  <c r="R104" i="2"/>
  <c r="S104" i="2"/>
  <c r="C104" i="2"/>
  <c r="AD104" i="2"/>
  <c r="AE104" i="2"/>
  <c r="N104" i="2"/>
  <c r="O104" i="2"/>
  <c r="AT104" i="2"/>
  <c r="AU104" i="2"/>
  <c r="AP106" i="2"/>
  <c r="AQ106" i="2"/>
  <c r="Z106" i="2"/>
  <c r="AA106" i="2"/>
  <c r="J106" i="2"/>
  <c r="K106" i="2"/>
  <c r="AL106" i="2"/>
  <c r="AM106" i="2"/>
  <c r="V106" i="2"/>
  <c r="W106" i="2"/>
  <c r="F106" i="2"/>
  <c r="G106" i="2"/>
  <c r="AH106" i="2"/>
  <c r="AI106" i="2"/>
  <c r="R106" i="2"/>
  <c r="S106" i="2"/>
  <c r="C106" i="2"/>
  <c r="AT106" i="2"/>
  <c r="AU106" i="2"/>
  <c r="AD106" i="2"/>
  <c r="AE106" i="2"/>
  <c r="N106" i="2"/>
  <c r="O106" i="2"/>
  <c r="AP113" i="2"/>
  <c r="AQ113" i="2"/>
  <c r="Z113" i="2"/>
  <c r="AA113" i="2"/>
  <c r="J113" i="2"/>
  <c r="K113" i="2"/>
  <c r="AL113" i="2"/>
  <c r="AM113" i="2"/>
  <c r="V113" i="2"/>
  <c r="F113" i="2"/>
  <c r="AH113" i="2"/>
  <c r="AI113" i="2"/>
  <c r="R113" i="2"/>
  <c r="S113" i="2"/>
  <c r="C113" i="2"/>
  <c r="AT113" i="2"/>
  <c r="AU113" i="2"/>
  <c r="AD113" i="2"/>
  <c r="AE113" i="2"/>
  <c r="N113" i="2"/>
  <c r="O113" i="2"/>
  <c r="AH130" i="2"/>
  <c r="AI130" i="2"/>
  <c r="R130" i="2"/>
  <c r="S130" i="2"/>
  <c r="C130" i="2"/>
  <c r="AT130" i="2"/>
  <c r="AU130" i="2"/>
  <c r="N130" i="2"/>
  <c r="O130" i="2"/>
  <c r="Z130" i="2"/>
  <c r="AA130" i="2"/>
  <c r="AL130" i="2"/>
  <c r="AM130" i="2"/>
  <c r="F130" i="2"/>
  <c r="G130" i="2"/>
  <c r="AH136" i="2"/>
  <c r="AI136" i="2"/>
  <c r="R136" i="2"/>
  <c r="S136" i="2"/>
  <c r="C136" i="2"/>
  <c r="AT136" i="2"/>
  <c r="AU136" i="2"/>
  <c r="AD136" i="2"/>
  <c r="AE136" i="2"/>
  <c r="N136" i="2"/>
  <c r="O136" i="2"/>
  <c r="AP136" i="2"/>
  <c r="AQ136" i="2"/>
  <c r="Z136" i="2"/>
  <c r="AA136" i="2"/>
  <c r="J136" i="2"/>
  <c r="K136" i="2"/>
  <c r="AL136" i="2"/>
  <c r="AM136" i="2"/>
  <c r="V136" i="2"/>
  <c r="W136" i="2"/>
  <c r="F136" i="2"/>
  <c r="AH138" i="2"/>
  <c r="AI138" i="2"/>
  <c r="R138" i="2"/>
  <c r="S138" i="2"/>
  <c r="C138" i="2"/>
  <c r="AT138" i="2"/>
  <c r="AU138" i="2"/>
  <c r="AD138" i="2"/>
  <c r="AE138" i="2"/>
  <c r="N138" i="2"/>
  <c r="O138" i="2"/>
  <c r="AP138" i="2"/>
  <c r="AQ138" i="2"/>
  <c r="Z138" i="2"/>
  <c r="AA138" i="2"/>
  <c r="J138" i="2"/>
  <c r="K138" i="2"/>
  <c r="AL138" i="2"/>
  <c r="AM138" i="2"/>
  <c r="V138" i="2"/>
  <c r="W138" i="2"/>
  <c r="F138" i="2"/>
  <c r="G138" i="2"/>
  <c r="AP30" i="2"/>
  <c r="AQ30" i="2"/>
  <c r="Z30" i="2"/>
  <c r="AA30" i="2"/>
  <c r="J30" i="2"/>
  <c r="K30" i="2"/>
  <c r="AT30" i="2"/>
  <c r="AU30" i="2"/>
  <c r="V30" i="2"/>
  <c r="W30" i="2"/>
  <c r="AL30" i="2"/>
  <c r="R30" i="2"/>
  <c r="S30" i="2"/>
  <c r="C30" i="2"/>
  <c r="AH30" i="2"/>
  <c r="AI30" i="2"/>
  <c r="N30" i="2"/>
  <c r="AD30" i="2"/>
  <c r="AE30" i="2"/>
  <c r="F30" i="2"/>
  <c r="G30" i="2"/>
  <c r="AT40" i="2"/>
  <c r="AU40" i="2"/>
  <c r="AD40" i="2"/>
  <c r="N40" i="2"/>
  <c r="O40" i="2"/>
  <c r="AP40" i="2"/>
  <c r="AQ40" i="2"/>
  <c r="Z40" i="2"/>
  <c r="AA40" i="2"/>
  <c r="J40" i="2"/>
  <c r="AL40" i="2"/>
  <c r="AM40" i="2"/>
  <c r="V40" i="2"/>
  <c r="W40" i="2"/>
  <c r="F40" i="2"/>
  <c r="G40" i="2"/>
  <c r="AH40" i="2"/>
  <c r="AI40" i="2"/>
  <c r="R40" i="2"/>
  <c r="C40" i="2"/>
  <c r="AP62" i="2"/>
  <c r="AQ62" i="2"/>
  <c r="Z62" i="2"/>
  <c r="AA62" i="2"/>
  <c r="J62" i="2"/>
  <c r="K62" i="2"/>
  <c r="AD62" i="2"/>
  <c r="AE62" i="2"/>
  <c r="F62" i="2"/>
  <c r="AT62" i="2"/>
  <c r="AU62" i="2"/>
  <c r="V62" i="2"/>
  <c r="W62" i="2"/>
  <c r="AL62" i="2"/>
  <c r="AM62" i="2"/>
  <c r="R62" i="2"/>
  <c r="S62" i="2"/>
  <c r="AH62" i="2"/>
  <c r="AI62" i="2"/>
  <c r="N62" i="2"/>
  <c r="O62" i="2"/>
  <c r="C62" i="2"/>
  <c r="AT74" i="2"/>
  <c r="AU74" i="2"/>
  <c r="AD74" i="2"/>
  <c r="AE74" i="2"/>
  <c r="N74" i="2"/>
  <c r="O74" i="2"/>
  <c r="AP74" i="2"/>
  <c r="AQ74" i="2"/>
  <c r="Z74" i="2"/>
  <c r="AA74" i="2"/>
  <c r="J74" i="2"/>
  <c r="AL74" i="2"/>
  <c r="AM74" i="2"/>
  <c r="V74" i="2"/>
  <c r="W74" i="2"/>
  <c r="F74" i="2"/>
  <c r="G74" i="2"/>
  <c r="R74" i="2"/>
  <c r="S74" i="2"/>
  <c r="C74" i="2"/>
  <c r="AH74" i="2"/>
  <c r="AI74" i="2"/>
  <c r="AP105" i="2"/>
  <c r="AQ105" i="2"/>
  <c r="Z105" i="2"/>
  <c r="AA105" i="2"/>
  <c r="J105" i="2"/>
  <c r="K105" i="2"/>
  <c r="AL105" i="2"/>
  <c r="AM105" i="2"/>
  <c r="V105" i="2"/>
  <c r="W105" i="2"/>
  <c r="F105" i="2"/>
  <c r="AH105" i="2"/>
  <c r="AI105" i="2"/>
  <c r="R105" i="2"/>
  <c r="S105" i="2"/>
  <c r="C105" i="2"/>
  <c r="AT105" i="2"/>
  <c r="AD105" i="2"/>
  <c r="AE105" i="2"/>
  <c r="N105" i="2"/>
  <c r="O105" i="2"/>
  <c r="AP117" i="2"/>
  <c r="AQ117" i="2"/>
  <c r="Z117" i="2"/>
  <c r="AA117" i="2"/>
  <c r="J117" i="2"/>
  <c r="K117" i="2"/>
  <c r="AL117" i="2"/>
  <c r="AM117" i="2"/>
  <c r="V117" i="2"/>
  <c r="W117" i="2"/>
  <c r="F117" i="2"/>
  <c r="G117" i="2"/>
  <c r="AH117" i="2"/>
  <c r="AI117" i="2"/>
  <c r="R117" i="2"/>
  <c r="S117" i="2"/>
  <c r="C117" i="2"/>
  <c r="AT117" i="2"/>
  <c r="AU117" i="2"/>
  <c r="AD117" i="2"/>
  <c r="AE117" i="2"/>
  <c r="N117" i="2"/>
  <c r="AH137" i="2"/>
  <c r="AI137" i="2"/>
  <c r="R137" i="2"/>
  <c r="S137" i="2"/>
  <c r="C137" i="2"/>
  <c r="AT137" i="2"/>
  <c r="AU137" i="2"/>
  <c r="AD137" i="2"/>
  <c r="AE137" i="2"/>
  <c r="N137" i="2"/>
  <c r="O137" i="2"/>
  <c r="AP137" i="2"/>
  <c r="AQ137" i="2"/>
  <c r="Z137" i="2"/>
  <c r="AA137" i="2"/>
  <c r="J137" i="2"/>
  <c r="K137" i="2"/>
  <c r="AL137" i="2"/>
  <c r="AM137" i="2"/>
  <c r="V137" i="2"/>
  <c r="W137" i="2"/>
  <c r="F137" i="2"/>
  <c r="AT51" i="2"/>
  <c r="AU51" i="2"/>
  <c r="AD51" i="2"/>
  <c r="AE51" i="2"/>
  <c r="N51" i="2"/>
  <c r="O51" i="2"/>
  <c r="AP51" i="2"/>
  <c r="AQ51" i="2"/>
  <c r="Z51" i="2"/>
  <c r="AA51" i="2"/>
  <c r="J51" i="2"/>
  <c r="K51" i="2"/>
  <c r="AL51" i="2"/>
  <c r="AM51" i="2"/>
  <c r="V51" i="2"/>
  <c r="W51" i="2"/>
  <c r="F51" i="2"/>
  <c r="G51" i="2"/>
  <c r="R51" i="2"/>
  <c r="S51" i="2"/>
  <c r="AH51" i="2"/>
  <c r="AI51" i="2"/>
  <c r="C51" i="2"/>
  <c r="AT73" i="2"/>
  <c r="AU73" i="2"/>
  <c r="AD73" i="2"/>
  <c r="AE73" i="2"/>
  <c r="N73" i="2"/>
  <c r="O73" i="2"/>
  <c r="AP73" i="2"/>
  <c r="AQ73" i="2"/>
  <c r="Z73" i="2"/>
  <c r="AA73" i="2"/>
  <c r="J73" i="2"/>
  <c r="K73" i="2"/>
  <c r="AL73" i="2"/>
  <c r="AM73" i="2"/>
  <c r="V73" i="2"/>
  <c r="W73" i="2"/>
  <c r="F73" i="2"/>
  <c r="G73" i="2"/>
  <c r="C73" i="2"/>
  <c r="AH73" i="2"/>
  <c r="R73" i="2"/>
  <c r="S73" i="2"/>
  <c r="AP108" i="2"/>
  <c r="AQ108" i="2"/>
  <c r="Z108" i="2"/>
  <c r="AA108" i="2"/>
  <c r="J108" i="2"/>
  <c r="K108" i="2"/>
  <c r="AL108" i="2"/>
  <c r="AM108" i="2"/>
  <c r="V108" i="2"/>
  <c r="W108" i="2"/>
  <c r="F108" i="2"/>
  <c r="G108" i="2"/>
  <c r="AH108" i="2"/>
  <c r="AI108" i="2"/>
  <c r="R108" i="2"/>
  <c r="S108" i="2"/>
  <c r="C108" i="2"/>
  <c r="AD108" i="2"/>
  <c r="AE108" i="2"/>
  <c r="N108" i="2"/>
  <c r="O108" i="2"/>
  <c r="AT108" i="2"/>
  <c r="AU108" i="2"/>
  <c r="AH140" i="2"/>
  <c r="AI140" i="2"/>
  <c r="R140" i="2"/>
  <c r="S140" i="2"/>
  <c r="C140" i="2"/>
  <c r="AT140" i="2"/>
  <c r="AU140" i="2"/>
  <c r="AD140" i="2"/>
  <c r="AE140" i="2"/>
  <c r="N140" i="2"/>
  <c r="O140" i="2"/>
  <c r="AP140" i="2"/>
  <c r="AQ140" i="2"/>
  <c r="Z140" i="2"/>
  <c r="AA140" i="2"/>
  <c r="J140" i="2"/>
  <c r="K140" i="2"/>
  <c r="AL140" i="2"/>
  <c r="AM140" i="2"/>
  <c r="V140" i="2"/>
  <c r="W140" i="2"/>
  <c r="F140" i="2"/>
  <c r="G140" i="2"/>
  <c r="AT11" i="2"/>
  <c r="AU11" i="2"/>
  <c r="AD11" i="2"/>
  <c r="AP11" i="2"/>
  <c r="AQ11" i="2"/>
  <c r="AL11" i="2"/>
  <c r="AM11" i="2"/>
  <c r="AH11" i="2"/>
  <c r="AI11" i="2"/>
  <c r="AH52" i="2"/>
  <c r="AI52" i="2"/>
  <c r="R52" i="2"/>
  <c r="S52" i="2"/>
  <c r="AT52" i="2"/>
  <c r="AU52" i="2"/>
  <c r="AD52" i="2"/>
  <c r="AE52" i="2"/>
  <c r="N52" i="2"/>
  <c r="O52" i="2"/>
  <c r="C52" i="2"/>
  <c r="AP52" i="2"/>
  <c r="AQ52" i="2"/>
  <c r="Z52" i="2"/>
  <c r="J52" i="2"/>
  <c r="K52" i="2"/>
  <c r="AL52" i="2"/>
  <c r="AM52" i="2"/>
  <c r="V52" i="2"/>
  <c r="W52" i="2"/>
  <c r="F52" i="2"/>
  <c r="G52" i="2"/>
  <c r="AP58" i="2"/>
  <c r="AQ58" i="2"/>
  <c r="Z58" i="2"/>
  <c r="AA58" i="2"/>
  <c r="J58" i="2"/>
  <c r="K58" i="2"/>
  <c r="AH58" i="2"/>
  <c r="AI58" i="2"/>
  <c r="N58" i="2"/>
  <c r="O58" i="2"/>
  <c r="AD58" i="2"/>
  <c r="AE58" i="2"/>
  <c r="F58" i="2"/>
  <c r="AT58" i="2"/>
  <c r="AU58" i="2"/>
  <c r="V58" i="2"/>
  <c r="W58" i="2"/>
  <c r="AL58" i="2"/>
  <c r="AM58" i="2"/>
  <c r="R58" i="2"/>
  <c r="S58" i="2"/>
  <c r="C58" i="2"/>
  <c r="AT85" i="2"/>
  <c r="AU85" i="2"/>
  <c r="AD85" i="2"/>
  <c r="AE85" i="2"/>
  <c r="N85" i="2"/>
  <c r="O85" i="2"/>
  <c r="AP85" i="2"/>
  <c r="AQ85" i="2"/>
  <c r="Z85" i="2"/>
  <c r="AA85" i="2"/>
  <c r="J85" i="2"/>
  <c r="K85" i="2"/>
  <c r="AL85" i="2"/>
  <c r="AM85" i="2"/>
  <c r="V85" i="2"/>
  <c r="W85" i="2"/>
  <c r="F85" i="2"/>
  <c r="G85" i="2"/>
  <c r="AH85" i="2"/>
  <c r="AI85" i="2"/>
  <c r="R85" i="2"/>
  <c r="S85" i="2"/>
  <c r="C85" i="2"/>
  <c r="AP111" i="2"/>
  <c r="AQ111" i="2"/>
  <c r="Z111" i="2"/>
  <c r="AA111" i="2"/>
  <c r="J111" i="2"/>
  <c r="K111" i="2"/>
  <c r="AL111" i="2"/>
  <c r="AM111" i="2"/>
  <c r="V111" i="2"/>
  <c r="W111" i="2"/>
  <c r="F111" i="2"/>
  <c r="G111" i="2"/>
  <c r="AH111" i="2"/>
  <c r="R111" i="2"/>
  <c r="S111" i="2"/>
  <c r="C111" i="2"/>
  <c r="AT111" i="2"/>
  <c r="AD111" i="2"/>
  <c r="AE111" i="2"/>
  <c r="N111" i="2"/>
  <c r="O111" i="2"/>
  <c r="AH131" i="2"/>
  <c r="AI131" i="2"/>
  <c r="R131" i="2"/>
  <c r="S131" i="2"/>
  <c r="C131" i="2"/>
  <c r="AT131" i="2"/>
  <c r="AD131" i="2"/>
  <c r="AE131" i="2"/>
  <c r="N131" i="2"/>
  <c r="AP131" i="2"/>
  <c r="AQ131" i="2"/>
  <c r="Z131" i="2"/>
  <c r="AA131" i="2"/>
  <c r="J131" i="2"/>
  <c r="K131" i="2"/>
  <c r="AL131" i="2"/>
  <c r="AM131" i="2"/>
  <c r="V131" i="2"/>
  <c r="W131" i="2"/>
  <c r="F131" i="2"/>
  <c r="G131" i="2"/>
  <c r="AT12" i="2"/>
  <c r="AU12" i="2"/>
  <c r="AD12" i="2"/>
  <c r="AP12" i="2"/>
  <c r="AQ12" i="2"/>
  <c r="AL12" i="2"/>
  <c r="AM12" i="2"/>
  <c r="AH12" i="2"/>
  <c r="AI12" i="2"/>
  <c r="AT31" i="2"/>
  <c r="AD31" i="2"/>
  <c r="AE31" i="2"/>
  <c r="N31" i="2"/>
  <c r="O31" i="2"/>
  <c r="AP31" i="2"/>
  <c r="AQ31" i="2"/>
  <c r="Z31" i="2"/>
  <c r="AA31" i="2"/>
  <c r="V31" i="2"/>
  <c r="W31" i="2"/>
  <c r="R31" i="2"/>
  <c r="AL31" i="2"/>
  <c r="AM31" i="2"/>
  <c r="J31" i="2"/>
  <c r="K31" i="2"/>
  <c r="AH31" i="2"/>
  <c r="AI31" i="2"/>
  <c r="F31" i="2"/>
  <c r="G31" i="2"/>
  <c r="C31" i="2"/>
  <c r="AL65" i="2"/>
  <c r="AM65" i="2"/>
  <c r="V65" i="2"/>
  <c r="W65" i="2"/>
  <c r="F65" i="2"/>
  <c r="G65" i="2"/>
  <c r="AT65" i="2"/>
  <c r="AU65" i="2"/>
  <c r="Z65" i="2"/>
  <c r="AA65" i="2"/>
  <c r="AP65" i="2"/>
  <c r="AQ65" i="2"/>
  <c r="R65" i="2"/>
  <c r="S65" i="2"/>
  <c r="C65" i="2"/>
  <c r="AH65" i="2"/>
  <c r="AI65" i="2"/>
  <c r="N65" i="2"/>
  <c r="O65" i="2"/>
  <c r="AD65" i="2"/>
  <c r="AE65" i="2"/>
  <c r="J65" i="2"/>
  <c r="AT77" i="2"/>
  <c r="AU77" i="2"/>
  <c r="AD77" i="2"/>
  <c r="AE77" i="2"/>
  <c r="N77" i="2"/>
  <c r="AP77" i="2"/>
  <c r="AQ77" i="2"/>
  <c r="Z77" i="2"/>
  <c r="AA77" i="2"/>
  <c r="J77" i="2"/>
  <c r="K77" i="2"/>
  <c r="AL77" i="2"/>
  <c r="V77" i="2"/>
  <c r="W77" i="2"/>
  <c r="F77" i="2"/>
  <c r="G77" i="2"/>
  <c r="C77" i="2"/>
  <c r="AH77" i="2"/>
  <c r="AI77" i="2"/>
  <c r="R77" i="2"/>
  <c r="S77" i="2"/>
  <c r="AP94" i="2"/>
  <c r="AQ94" i="2"/>
  <c r="Z94" i="2"/>
  <c r="AA94" i="2"/>
  <c r="J94" i="2"/>
  <c r="K94" i="2"/>
  <c r="AL94" i="2"/>
  <c r="R94" i="2"/>
  <c r="S94" i="2"/>
  <c r="AH94" i="2"/>
  <c r="AI94" i="2"/>
  <c r="N94" i="2"/>
  <c r="AD94" i="2"/>
  <c r="AE94" i="2"/>
  <c r="F94" i="2"/>
  <c r="G94" i="2"/>
  <c r="AT94" i="2"/>
  <c r="AU94" i="2"/>
  <c r="V94" i="2"/>
  <c r="W94" i="2"/>
  <c r="C94" i="2"/>
  <c r="AP112" i="2"/>
  <c r="AQ112" i="2"/>
  <c r="Z112" i="2"/>
  <c r="J112" i="2"/>
  <c r="K112" i="2"/>
  <c r="AL112" i="2"/>
  <c r="AM112" i="2"/>
  <c r="V112" i="2"/>
  <c r="W112" i="2"/>
  <c r="F112" i="2"/>
  <c r="G112" i="2"/>
  <c r="AH112" i="2"/>
  <c r="AI112" i="2"/>
  <c r="R112" i="2"/>
  <c r="C112" i="2"/>
  <c r="AT112" i="2"/>
  <c r="AU112" i="2"/>
  <c r="AD112" i="2"/>
  <c r="AE112" i="2"/>
  <c r="N112" i="2"/>
  <c r="O112" i="2"/>
  <c r="AH133" i="2"/>
  <c r="AI133" i="2"/>
  <c r="R133" i="2"/>
  <c r="S133" i="2"/>
  <c r="C133" i="2"/>
  <c r="AT133" i="2"/>
  <c r="AU133" i="2"/>
  <c r="AD133" i="2"/>
  <c r="AE133" i="2"/>
  <c r="N133" i="2"/>
  <c r="O133" i="2"/>
  <c r="AP133" i="2"/>
  <c r="AQ133" i="2"/>
  <c r="Z133" i="2"/>
  <c r="J133" i="2"/>
  <c r="K133" i="2"/>
  <c r="AL133" i="2"/>
  <c r="AM133" i="2"/>
  <c r="V133" i="2"/>
  <c r="W133" i="2"/>
  <c r="F133" i="2"/>
  <c r="AT13" i="2"/>
  <c r="AU13" i="2"/>
  <c r="AD13" i="2"/>
  <c r="AE13" i="2"/>
  <c r="AP13" i="2"/>
  <c r="AQ13" i="2"/>
  <c r="AL13" i="2"/>
  <c r="AM13" i="2"/>
  <c r="AH13" i="2"/>
  <c r="AI13" i="2"/>
  <c r="AP25" i="2"/>
  <c r="AQ25" i="2"/>
  <c r="Z25" i="2"/>
  <c r="AA25" i="2"/>
  <c r="J25" i="2"/>
  <c r="K25" i="2"/>
  <c r="C25" i="2"/>
  <c r="AH25" i="2"/>
  <c r="AI25" i="2"/>
  <c r="N25" i="2"/>
  <c r="O25" i="2"/>
  <c r="AD25" i="2"/>
  <c r="AE25" i="2"/>
  <c r="F25" i="2"/>
  <c r="G25" i="2"/>
  <c r="AT25" i="2"/>
  <c r="V25" i="2"/>
  <c r="W25" i="2"/>
  <c r="AL25" i="2"/>
  <c r="AM25" i="2"/>
  <c r="R25" i="2"/>
  <c r="S25" i="2"/>
  <c r="AH36" i="2"/>
  <c r="AI36" i="2"/>
  <c r="R36" i="2"/>
  <c r="AT36" i="2"/>
  <c r="AU36" i="2"/>
  <c r="AD36" i="2"/>
  <c r="N36" i="2"/>
  <c r="O36" i="2"/>
  <c r="C36" i="2"/>
  <c r="AP36" i="2"/>
  <c r="Z36" i="2"/>
  <c r="J36" i="2"/>
  <c r="K36" i="2"/>
  <c r="F36" i="2"/>
  <c r="AL36" i="2"/>
  <c r="V36" i="2"/>
  <c r="W36" i="2"/>
  <c r="AL49" i="2"/>
  <c r="AM49" i="2"/>
  <c r="V49" i="2"/>
  <c r="W49" i="2"/>
  <c r="F49" i="2"/>
  <c r="G49" i="2"/>
  <c r="AH49" i="2"/>
  <c r="R49" i="2"/>
  <c r="AT49" i="2"/>
  <c r="AU49" i="2"/>
  <c r="AD49" i="2"/>
  <c r="N49" i="2"/>
  <c r="O49" i="2"/>
  <c r="AP49" i="2"/>
  <c r="AQ49" i="2"/>
  <c r="Z49" i="2"/>
  <c r="AA49" i="2"/>
  <c r="C49" i="2"/>
  <c r="J49" i="2"/>
  <c r="AH56" i="2"/>
  <c r="AI56" i="2"/>
  <c r="R56" i="2"/>
  <c r="S56" i="2"/>
  <c r="AL56" i="2"/>
  <c r="N56" i="2"/>
  <c r="AD56" i="2"/>
  <c r="AE56" i="2"/>
  <c r="J56" i="2"/>
  <c r="K56" i="2"/>
  <c r="AT56" i="2"/>
  <c r="Z56" i="2"/>
  <c r="AA56" i="2"/>
  <c r="F56" i="2"/>
  <c r="G56" i="2"/>
  <c r="AP56" i="2"/>
  <c r="V56" i="2"/>
  <c r="W56" i="2"/>
  <c r="C56" i="2"/>
  <c r="AH64" i="2"/>
  <c r="AI64" i="2"/>
  <c r="R64" i="2"/>
  <c r="S64" i="2"/>
  <c r="AT64" i="2"/>
  <c r="AU64" i="2"/>
  <c r="Z64" i="2"/>
  <c r="AA64" i="2"/>
  <c r="F64" i="2"/>
  <c r="G64" i="2"/>
  <c r="AP64" i="2"/>
  <c r="AQ64" i="2"/>
  <c r="V64" i="2"/>
  <c r="AL64" i="2"/>
  <c r="AM64" i="2"/>
  <c r="N64" i="2"/>
  <c r="O64" i="2"/>
  <c r="AD64" i="2"/>
  <c r="AE64" i="2"/>
  <c r="C64" i="2"/>
  <c r="J64" i="2"/>
  <c r="K64" i="2"/>
  <c r="AH60" i="2"/>
  <c r="AI60" i="2"/>
  <c r="R60" i="2"/>
  <c r="S60" i="2"/>
  <c r="AD60" i="2"/>
  <c r="AE60" i="2"/>
  <c r="J60" i="2"/>
  <c r="K60" i="2"/>
  <c r="AT60" i="2"/>
  <c r="AU60" i="2"/>
  <c r="Z60" i="2"/>
  <c r="AA60" i="2"/>
  <c r="F60" i="2"/>
  <c r="G60" i="2"/>
  <c r="AP60" i="2"/>
  <c r="AQ60" i="2"/>
  <c r="V60" i="2"/>
  <c r="AL60" i="2"/>
  <c r="AM60" i="2"/>
  <c r="N60" i="2"/>
  <c r="C60" i="2"/>
  <c r="AT72" i="2"/>
  <c r="AU72" i="2"/>
  <c r="AD72" i="2"/>
  <c r="N72" i="2"/>
  <c r="AP72" i="2"/>
  <c r="Z72" i="2"/>
  <c r="AA72" i="2"/>
  <c r="J72" i="2"/>
  <c r="AL72" i="2"/>
  <c r="AM72" i="2"/>
  <c r="V72" i="2"/>
  <c r="F72" i="2"/>
  <c r="G72" i="2"/>
  <c r="AH72" i="2"/>
  <c r="AI72" i="2"/>
  <c r="R72" i="2"/>
  <c r="S72" i="2"/>
  <c r="C72" i="2"/>
  <c r="AT76" i="2"/>
  <c r="AU76" i="2"/>
  <c r="AD76" i="2"/>
  <c r="AE76" i="2"/>
  <c r="N76" i="2"/>
  <c r="O76" i="2"/>
  <c r="AP76" i="2"/>
  <c r="AQ76" i="2"/>
  <c r="Z76" i="2"/>
  <c r="AA76" i="2"/>
  <c r="J76" i="2"/>
  <c r="K76" i="2"/>
  <c r="AL76" i="2"/>
  <c r="AM76" i="2"/>
  <c r="V76" i="2"/>
  <c r="W76" i="2"/>
  <c r="F76" i="2"/>
  <c r="G76" i="2"/>
  <c r="AH76" i="2"/>
  <c r="AI76" i="2"/>
  <c r="R76" i="2"/>
  <c r="S76" i="2"/>
  <c r="C76" i="2"/>
  <c r="AT82" i="2"/>
  <c r="AU82" i="2"/>
  <c r="AD82" i="2"/>
  <c r="AE82" i="2"/>
  <c r="N82" i="2"/>
  <c r="O82" i="2"/>
  <c r="AP82" i="2"/>
  <c r="AQ82" i="2"/>
  <c r="Z82" i="2"/>
  <c r="AA82" i="2"/>
  <c r="J82" i="2"/>
  <c r="K82" i="2"/>
  <c r="AL82" i="2"/>
  <c r="AM82" i="2"/>
  <c r="V82" i="2"/>
  <c r="W82" i="2"/>
  <c r="F82" i="2"/>
  <c r="G82" i="2"/>
  <c r="AH82" i="2"/>
  <c r="R82" i="2"/>
  <c r="S82" i="2"/>
  <c r="C82" i="2"/>
  <c r="AT91" i="2"/>
  <c r="AU91" i="2"/>
  <c r="AD91" i="2"/>
  <c r="N91" i="2"/>
  <c r="O91" i="2"/>
  <c r="AP91" i="2"/>
  <c r="AQ91" i="2"/>
  <c r="Z91" i="2"/>
  <c r="AA91" i="2"/>
  <c r="J91" i="2"/>
  <c r="K91" i="2"/>
  <c r="AL91" i="2"/>
  <c r="AM91" i="2"/>
  <c r="V91" i="2"/>
  <c r="W91" i="2"/>
  <c r="F91" i="2"/>
  <c r="G91" i="2"/>
  <c r="AH91" i="2"/>
  <c r="AI91" i="2"/>
  <c r="R91" i="2"/>
  <c r="S91" i="2"/>
  <c r="C91" i="2"/>
  <c r="AP93" i="2"/>
  <c r="AQ93" i="2"/>
  <c r="Z93" i="2"/>
  <c r="AA93" i="2"/>
  <c r="J93" i="2"/>
  <c r="AT93" i="2"/>
  <c r="AU93" i="2"/>
  <c r="V93" i="2"/>
  <c r="W93" i="2"/>
  <c r="C93" i="2"/>
  <c r="AL93" i="2"/>
  <c r="AM93" i="2"/>
  <c r="R93" i="2"/>
  <c r="S93" i="2"/>
  <c r="AH93" i="2"/>
  <c r="AI93" i="2"/>
  <c r="N93" i="2"/>
  <c r="O93" i="2"/>
  <c r="AD93" i="2"/>
  <c r="AE93" i="2"/>
  <c r="F93" i="2"/>
  <c r="G93" i="2"/>
  <c r="AP107" i="2"/>
  <c r="AQ107" i="2"/>
  <c r="Z107" i="2"/>
  <c r="AA107" i="2"/>
  <c r="J107" i="2"/>
  <c r="AL107" i="2"/>
  <c r="AM107" i="2"/>
  <c r="V107" i="2"/>
  <c r="W107" i="2"/>
  <c r="F107" i="2"/>
  <c r="AH107" i="2"/>
  <c r="R107" i="2"/>
  <c r="C107" i="2"/>
  <c r="N107" i="2"/>
  <c r="O107" i="2"/>
  <c r="AT107" i="2"/>
  <c r="AU107" i="2"/>
  <c r="AD107" i="2"/>
  <c r="AE107" i="2"/>
  <c r="AP114" i="2"/>
  <c r="AQ114" i="2"/>
  <c r="Z114" i="2"/>
  <c r="AA114" i="2"/>
  <c r="J114" i="2"/>
  <c r="AL114" i="2"/>
  <c r="AM114" i="2"/>
  <c r="V114" i="2"/>
  <c r="W114" i="2"/>
  <c r="F114" i="2"/>
  <c r="AH114" i="2"/>
  <c r="AI114" i="2"/>
  <c r="R114" i="2"/>
  <c r="C114" i="2"/>
  <c r="AT114" i="2"/>
  <c r="AU114" i="2"/>
  <c r="AD114" i="2"/>
  <c r="N114" i="2"/>
  <c r="O114" i="2"/>
  <c r="AP119" i="2"/>
  <c r="AQ119" i="2"/>
  <c r="Z119" i="2"/>
  <c r="J119" i="2"/>
  <c r="AL119" i="2"/>
  <c r="AM119" i="2"/>
  <c r="V119" i="2"/>
  <c r="W119" i="2"/>
  <c r="F119" i="2"/>
  <c r="AH119" i="2"/>
  <c r="AI119" i="2"/>
  <c r="R119" i="2"/>
  <c r="S119" i="2"/>
  <c r="C119" i="2"/>
  <c r="AT119" i="2"/>
  <c r="AU119" i="2"/>
  <c r="AD119" i="2"/>
  <c r="AE119" i="2"/>
  <c r="N119" i="2"/>
  <c r="O119" i="2"/>
  <c r="AH132" i="2"/>
  <c r="AI132" i="2"/>
  <c r="R132" i="2"/>
  <c r="S132" i="2"/>
  <c r="C132" i="2"/>
  <c r="AT132" i="2"/>
  <c r="AU132" i="2"/>
  <c r="AD132" i="2"/>
  <c r="AE132" i="2"/>
  <c r="N132" i="2"/>
  <c r="O132" i="2"/>
  <c r="AP132" i="2"/>
  <c r="AQ132" i="2"/>
  <c r="Z132" i="2"/>
  <c r="AA132" i="2"/>
  <c r="J132" i="2"/>
  <c r="K132" i="2"/>
  <c r="AL132" i="2"/>
  <c r="AM132" i="2"/>
  <c r="V132" i="2"/>
  <c r="W132" i="2"/>
  <c r="F132" i="2"/>
  <c r="G132" i="2"/>
  <c r="AH139" i="2"/>
  <c r="AI139" i="2"/>
  <c r="R139" i="2"/>
  <c r="S139" i="2"/>
  <c r="C139" i="2"/>
  <c r="AT139" i="2"/>
  <c r="AU139" i="2"/>
  <c r="AD139" i="2"/>
  <c r="AE139" i="2"/>
  <c r="N139" i="2"/>
  <c r="O139" i="2"/>
  <c r="AP139" i="2"/>
  <c r="AQ139" i="2"/>
  <c r="Z139" i="2"/>
  <c r="AA139" i="2"/>
  <c r="J139" i="2"/>
  <c r="K139" i="2"/>
  <c r="AL139" i="2"/>
  <c r="AM139" i="2"/>
  <c r="V139" i="2"/>
  <c r="W139" i="2"/>
  <c r="F139" i="2"/>
  <c r="G139" i="2"/>
  <c r="M21" i="2"/>
  <c r="I21" i="2"/>
  <c r="E21" i="2"/>
  <c r="E125" i="2"/>
  <c r="E126" i="2"/>
  <c r="Q21" i="2"/>
  <c r="AC21" i="2"/>
  <c r="AK21" i="2"/>
  <c r="AS21" i="2"/>
  <c r="AG21" i="2"/>
  <c r="AO21" i="2"/>
  <c r="Y21" i="2"/>
  <c r="C99" i="2"/>
  <c r="F122" i="2"/>
  <c r="G122" i="2"/>
  <c r="F97" i="2"/>
  <c r="G97" i="2"/>
  <c r="S40" i="2"/>
  <c r="A1" i="1"/>
  <c r="AM8073" i="1"/>
  <c r="J68" i="2"/>
  <c r="K68" i="2"/>
  <c r="Z68" i="2"/>
  <c r="AA68" i="2"/>
  <c r="AP68" i="2"/>
  <c r="AQ68" i="2"/>
  <c r="R68" i="2"/>
  <c r="AH68" i="2"/>
  <c r="AI68" i="2"/>
  <c r="C68" i="2"/>
  <c r="F68" i="2"/>
  <c r="G68" i="2"/>
  <c r="V68" i="2"/>
  <c r="W68" i="2"/>
  <c r="C80" i="2"/>
  <c r="R80" i="2"/>
  <c r="S80" i="2"/>
  <c r="AH80" i="2"/>
  <c r="AI80" i="2"/>
  <c r="J80" i="2"/>
  <c r="K80" i="2"/>
  <c r="Z80" i="2"/>
  <c r="AA80" i="2"/>
  <c r="AP80" i="2"/>
  <c r="AQ80" i="2"/>
  <c r="N80" i="2"/>
  <c r="O80" i="2"/>
  <c r="AD80" i="2"/>
  <c r="AE80" i="2"/>
  <c r="V23" i="2"/>
  <c r="AD23" i="2"/>
  <c r="AE23" i="2"/>
  <c r="N23" i="2"/>
  <c r="O23" i="2"/>
  <c r="C23" i="2"/>
  <c r="V11" i="2"/>
  <c r="W11" i="2"/>
  <c r="AP23" i="2"/>
  <c r="AQ23" i="2"/>
  <c r="AL23" i="2"/>
  <c r="AM23" i="2"/>
  <c r="J23" i="2"/>
  <c r="K23" i="2"/>
  <c r="C11" i="2"/>
  <c r="F11" i="2"/>
  <c r="G11" i="2"/>
  <c r="Z23" i="2"/>
  <c r="AH23" i="2"/>
  <c r="AI23" i="2"/>
  <c r="R11" i="2"/>
  <c r="S11" i="2"/>
  <c r="V15" i="2"/>
  <c r="W15" i="2"/>
  <c r="R43" i="2"/>
  <c r="AH43" i="2"/>
  <c r="AI43" i="2"/>
  <c r="V33" i="2"/>
  <c r="AH33" i="2"/>
  <c r="J33" i="2"/>
  <c r="K33" i="2"/>
  <c r="Z33" i="2"/>
  <c r="AA33" i="2"/>
  <c r="AP33" i="2"/>
  <c r="AQ33" i="2"/>
  <c r="N33" i="2"/>
  <c r="O33" i="2"/>
  <c r="AD33" i="2"/>
  <c r="C53" i="2"/>
  <c r="N53" i="2"/>
  <c r="O53" i="2"/>
  <c r="AD53" i="2"/>
  <c r="AE53" i="2"/>
  <c r="F53" i="2"/>
  <c r="G53" i="2"/>
  <c r="V53" i="2"/>
  <c r="AL53" i="2"/>
  <c r="AM53" i="2"/>
  <c r="N13" i="2"/>
  <c r="O13" i="2"/>
  <c r="F12" i="2"/>
  <c r="G12" i="2"/>
  <c r="V12" i="2"/>
  <c r="W12" i="2"/>
  <c r="F13" i="2"/>
  <c r="G13" i="2"/>
  <c r="V13" i="2"/>
  <c r="W13" i="2"/>
  <c r="N15" i="2"/>
  <c r="O15" i="2"/>
  <c r="C14" i="2"/>
  <c r="Z15" i="2"/>
  <c r="AA15" i="2"/>
  <c r="Z12" i="2"/>
  <c r="AA12" i="2"/>
  <c r="N12" i="2"/>
  <c r="O12" i="2"/>
  <c r="J27" i="2"/>
  <c r="K27" i="2"/>
  <c r="Z27" i="2"/>
  <c r="AP27" i="2"/>
  <c r="AQ27" i="2"/>
  <c r="N27" i="2"/>
  <c r="O27" i="2"/>
  <c r="AD27" i="2"/>
  <c r="AE27" i="2"/>
  <c r="AE12" i="2"/>
  <c r="K18" i="2"/>
  <c r="K17" i="11"/>
  <c r="A5" i="4"/>
  <c r="J11" i="2"/>
  <c r="K11" i="2"/>
  <c r="N11" i="2"/>
  <c r="R23" i="2"/>
  <c r="S23" i="2"/>
  <c r="F23" i="2"/>
  <c r="G23" i="2"/>
  <c r="J29" i="2"/>
  <c r="K29" i="2"/>
  <c r="N29" i="2"/>
  <c r="R29" i="2"/>
  <c r="S29" i="2"/>
  <c r="Z29" i="2"/>
  <c r="F29" i="2"/>
  <c r="F14" i="2"/>
  <c r="V14" i="2"/>
  <c r="W14" i="2"/>
  <c r="Z16" i="2"/>
  <c r="AA16" i="2"/>
  <c r="N14" i="2"/>
  <c r="O14" i="2"/>
  <c r="C16" i="2"/>
  <c r="R14" i="2"/>
  <c r="S14" i="2"/>
  <c r="A12001" i="1"/>
  <c r="R90" i="2"/>
  <c r="S90" i="2"/>
  <c r="AX49" i="2"/>
  <c r="AY49" i="2"/>
  <c r="J22" i="2"/>
  <c r="K22" i="2"/>
  <c r="AH116" i="2"/>
  <c r="AI116" i="2"/>
  <c r="E21" i="11"/>
  <c r="AD103" i="2"/>
  <c r="AE103" i="2"/>
  <c r="AN7967" i="1"/>
  <c r="AN7711" i="1"/>
  <c r="B107" i="8"/>
  <c r="B44" i="8"/>
  <c r="B114" i="8"/>
  <c r="AN8596" i="1"/>
  <c r="AN5165" i="1"/>
  <c r="AM5770" i="1"/>
  <c r="AN8991" i="1"/>
  <c r="AN120" i="1"/>
  <c r="B81" i="8"/>
  <c r="AM9841" i="1"/>
  <c r="AM8688" i="1"/>
  <c r="B83" i="8"/>
  <c r="AM154" i="1"/>
  <c r="AN40" i="1"/>
  <c r="AM10353" i="1"/>
  <c r="B73" i="8"/>
  <c r="B10" i="8"/>
  <c r="B67" i="8"/>
  <c r="B40" i="8"/>
  <c r="B9" i="8"/>
  <c r="B18" i="8"/>
  <c r="AM9071" i="1"/>
  <c r="B98" i="8"/>
  <c r="AN8223" i="1"/>
  <c r="AM7164" i="1"/>
  <c r="AM10097" i="1"/>
  <c r="B20" i="8"/>
  <c r="B24" i="8"/>
  <c r="AN7411" i="1"/>
  <c r="AM8943" i="1"/>
  <c r="AN5802" i="1"/>
  <c r="AN6881" i="1"/>
  <c r="AN5968" i="1"/>
  <c r="AM7944" i="1"/>
  <c r="AN8563" i="1"/>
  <c r="AM8687" i="1"/>
  <c r="AN72" i="1"/>
  <c r="AM3876" i="1"/>
  <c r="AM9719" i="1"/>
  <c r="AM6442" i="1"/>
  <c r="B77" i="8"/>
  <c r="AM9911" i="1"/>
  <c r="AM8456" i="1"/>
  <c r="AN6635" i="1"/>
  <c r="AN8062" i="1"/>
  <c r="B88" i="8"/>
  <c r="AN9157" i="1"/>
  <c r="AM10181" i="1"/>
  <c r="AM7625" i="1"/>
  <c r="AN5345" i="1"/>
  <c r="AM5594" i="1"/>
  <c r="AN6763" i="1"/>
  <c r="AN7539" i="1"/>
  <c r="AM9303" i="1"/>
  <c r="AM6872" i="1"/>
  <c r="AM7791" i="1"/>
  <c r="AM7202" i="1"/>
  <c r="AM10705" i="1"/>
  <c r="AM4196" i="1"/>
  <c r="AM5030" i="1"/>
  <c r="AN5831" i="1"/>
  <c r="AN6292" i="1"/>
  <c r="AN6275" i="1"/>
  <c r="AN8549" i="1"/>
  <c r="AM7663" i="1"/>
  <c r="AN6417" i="1"/>
  <c r="AN5012" i="1"/>
  <c r="AN7807" i="1"/>
  <c r="AN8084" i="1"/>
  <c r="AM9117" i="1"/>
  <c r="AM8477" i="1"/>
  <c r="AM3866" i="1"/>
  <c r="AN6759" i="1"/>
  <c r="AM6783" i="1"/>
  <c r="AN3003" i="1"/>
  <c r="AM10565" i="1"/>
  <c r="AM58" i="1"/>
  <c r="AN8069" i="1"/>
  <c r="AM5353" i="1"/>
  <c r="AM8809" i="1"/>
  <c r="AN5" i="1"/>
  <c r="AN4843" i="1"/>
  <c r="AM5954" i="1"/>
  <c r="AN8984" i="1"/>
  <c r="AM6121" i="1"/>
  <c r="AM8969" i="1"/>
  <c r="AM10053" i="1"/>
  <c r="AM7721" i="1"/>
  <c r="AN7294" i="1"/>
  <c r="AM9495" i="1"/>
  <c r="AM7593" i="1"/>
  <c r="AN5548" i="1"/>
  <c r="AN8453" i="1"/>
  <c r="AN7572" i="1"/>
  <c r="AM6017" i="1"/>
  <c r="AM10039" i="1"/>
  <c r="AN5268" i="1"/>
  <c r="AN6545" i="1"/>
  <c r="AN8978" i="1"/>
  <c r="AM9905" i="1"/>
  <c r="AN8319" i="1"/>
  <c r="AN6891" i="1"/>
  <c r="AM6889" i="1"/>
  <c r="AN9125" i="1"/>
  <c r="AN9158" i="1"/>
  <c r="AM4969" i="1"/>
  <c r="AM10693" i="1"/>
  <c r="AM5609" i="1"/>
  <c r="AM4679" i="1"/>
  <c r="AN6929" i="1"/>
  <c r="AN7162" i="1"/>
  <c r="AM9815" i="1"/>
  <c r="AN5673" i="1"/>
  <c r="AM5336" i="1"/>
  <c r="AN6659" i="1"/>
  <c r="AN6992" i="1"/>
  <c r="AN5220" i="1"/>
  <c r="AN8307" i="1"/>
  <c r="AN9112" i="1"/>
  <c r="AM4124" i="1"/>
  <c r="AN6185" i="1"/>
  <c r="AM7785" i="1"/>
  <c r="AN7519" i="1"/>
  <c r="AN9138" i="1"/>
  <c r="AN136" i="1"/>
  <c r="AM7688" i="1"/>
  <c r="AN9074" i="1"/>
  <c r="AM6502" i="1"/>
  <c r="AM9943" i="1"/>
  <c r="AN9189" i="1"/>
  <c r="AN7934" i="1"/>
  <c r="AN5635" i="1"/>
  <c r="AM8841" i="1"/>
  <c r="AM9559" i="1"/>
  <c r="AN8133" i="1"/>
  <c r="AM8617" i="1"/>
  <c r="AM5737" i="1"/>
  <c r="AN7333" i="1"/>
  <c r="AM10327" i="1"/>
  <c r="AN7941" i="1"/>
  <c r="AN8819" i="1"/>
  <c r="AM10423" i="1"/>
  <c r="AN7525" i="1"/>
  <c r="AN7135" i="1"/>
  <c r="AM9879" i="1"/>
  <c r="AN8179" i="1"/>
  <c r="AN2845" i="1"/>
  <c r="AM10071" i="1"/>
  <c r="AM6761" i="1"/>
  <c r="AN3238" i="1"/>
  <c r="AN4833" i="1"/>
  <c r="AN7060" i="1"/>
  <c r="AN5507" i="1"/>
  <c r="AM7920" i="1"/>
  <c r="AN5652" i="1"/>
  <c r="AN6701" i="1"/>
  <c r="AM10647" i="1"/>
  <c r="AN7461" i="1"/>
  <c r="AM7881" i="1"/>
  <c r="AN6060" i="1"/>
  <c r="AM5826" i="1"/>
  <c r="AM4524" i="1"/>
  <c r="AM9783" i="1"/>
  <c r="AN6847" i="1"/>
  <c r="AM4540" i="1"/>
  <c r="AM8169" i="1"/>
  <c r="AN5763" i="1"/>
  <c r="AM4093" i="1"/>
  <c r="AM10455" i="1"/>
  <c r="AM4466" i="1"/>
  <c r="AN6697" i="1"/>
  <c r="AM8649" i="1"/>
  <c r="AN7830" i="1"/>
  <c r="AM5925" i="1"/>
  <c r="AN5773" i="1"/>
  <c r="AM7817" i="1"/>
  <c r="AN9010" i="1"/>
  <c r="AM7535" i="1"/>
  <c r="AM9129" i="1"/>
  <c r="AN4881" i="1"/>
  <c r="AN2461" i="1"/>
  <c r="AM8431" i="1"/>
  <c r="AM4247" i="1"/>
  <c r="AN8965" i="1"/>
  <c r="AM8815" i="1"/>
  <c r="AN5691" i="1"/>
  <c r="AM4583" i="1"/>
  <c r="AN9061" i="1"/>
  <c r="AM9199" i="1"/>
  <c r="AN8014" i="1"/>
  <c r="AM4743" i="1"/>
  <c r="AN8735" i="1"/>
  <c r="AN6147" i="1"/>
  <c r="AM7965" i="1"/>
  <c r="AM8584" i="1"/>
  <c r="AN7589" i="1"/>
  <c r="AM8873" i="1"/>
  <c r="AN4884" i="1"/>
  <c r="AM9033" i="1"/>
  <c r="AM10615" i="1"/>
  <c r="AN5649" i="1"/>
  <c r="AM10135" i="1"/>
  <c r="AN9055" i="1"/>
  <c r="AM50" i="1"/>
  <c r="AN50" i="1"/>
  <c r="A50" i="1"/>
  <c r="AM8457" i="1"/>
  <c r="AM9681" i="1"/>
  <c r="AN7237" i="1"/>
  <c r="AN2831" i="1"/>
  <c r="AM7581" i="1"/>
  <c r="AM7369" i="1"/>
  <c r="AM10007" i="1"/>
  <c r="AN9170" i="1"/>
  <c r="AN3948" i="1"/>
  <c r="AN8581" i="1"/>
  <c r="AM5570" i="1"/>
  <c r="AN8856" i="1"/>
  <c r="AM28" i="1"/>
  <c r="AN28" i="1"/>
  <c r="A28" i="1"/>
  <c r="AM90" i="1"/>
  <c r="AN8287" i="1"/>
  <c r="AN5463" i="1"/>
  <c r="AM9463" i="1"/>
  <c r="AN4928" i="1"/>
  <c r="AN7678" i="1"/>
  <c r="AN6715" i="1"/>
  <c r="AN5379" i="1"/>
  <c r="AM4901" i="1"/>
  <c r="AN8005" i="1"/>
  <c r="AM10519" i="1"/>
  <c r="AN7043" i="1"/>
  <c r="AN8902" i="1"/>
  <c r="AM8105" i="1"/>
  <c r="AN8786" i="1"/>
  <c r="AM6850" i="1"/>
  <c r="AN8357" i="1"/>
  <c r="AN8435" i="1"/>
  <c r="AN4412" i="1"/>
  <c r="AM7560" i="1"/>
  <c r="AN7429" i="1"/>
  <c r="AN7084" i="1"/>
  <c r="AM7453" i="1"/>
  <c r="AN5456" i="1"/>
  <c r="AM9399" i="1"/>
  <c r="AN8037" i="1"/>
  <c r="AN7129" i="1"/>
  <c r="AM7837" i="1"/>
  <c r="AN7455" i="1"/>
  <c r="AM7325" i="1"/>
  <c r="AN7909" i="1"/>
  <c r="AN5732" i="1"/>
  <c r="AN6787" i="1"/>
  <c r="AN3513" i="1"/>
  <c r="AM10487" i="1"/>
  <c r="AM7977" i="1"/>
  <c r="AN7621" i="1"/>
  <c r="AN8946" i="1"/>
  <c r="AM5848" i="1"/>
  <c r="AN8741" i="1"/>
  <c r="AN7806" i="1"/>
  <c r="AM8297" i="1"/>
  <c r="AM6633" i="1"/>
  <c r="AN8543" i="1"/>
  <c r="AM10417" i="1"/>
  <c r="AM10437" i="1"/>
  <c r="AN7295" i="1"/>
  <c r="AM9072" i="1"/>
  <c r="AM130" i="1"/>
  <c r="AM7561" i="1"/>
  <c r="AM9847" i="1"/>
  <c r="AM4993" i="1"/>
  <c r="AM8393" i="1"/>
  <c r="AN8190" i="1"/>
  <c r="AM7304" i="1"/>
  <c r="AM7849" i="1"/>
  <c r="AM9975" i="1"/>
  <c r="AM5698" i="1"/>
  <c r="AM4484" i="1"/>
  <c r="AM6290" i="1"/>
  <c r="AN8421" i="1"/>
  <c r="AN9030" i="1"/>
  <c r="AN2854" i="1"/>
  <c r="AM9649" i="1"/>
  <c r="AN5735" i="1"/>
  <c r="AN8690" i="1"/>
  <c r="AM5186" i="1"/>
  <c r="AN5857" i="1"/>
  <c r="AM9207" i="1"/>
  <c r="AN7121" i="1"/>
  <c r="AM9937" i="1"/>
  <c r="AN9042" i="1"/>
  <c r="AM9425" i="1"/>
  <c r="AM9239" i="1"/>
  <c r="AN6289" i="1"/>
  <c r="AM8560" i="1"/>
  <c r="AM10289" i="1"/>
  <c r="AM8840" i="1"/>
  <c r="AN8997" i="1"/>
  <c r="AN8389" i="1"/>
  <c r="AN8101" i="1"/>
  <c r="AN6826" i="1"/>
  <c r="AN7653" i="1"/>
  <c r="AN6804" i="1"/>
  <c r="AM10359" i="1"/>
  <c r="AM7" i="1"/>
  <c r="AN7" i="1"/>
  <c r="A7" i="1"/>
  <c r="AM122" i="1"/>
  <c r="AM8361" i="1"/>
  <c r="AM5097" i="1"/>
  <c r="AN7283" i="1"/>
  <c r="AM5481" i="1"/>
  <c r="B45" i="8"/>
  <c r="B111" i="8"/>
  <c r="B55" i="8"/>
  <c r="B105" i="8"/>
  <c r="B47" i="8"/>
  <c r="B27" i="8"/>
  <c r="B93" i="8"/>
  <c r="B56" i="8"/>
  <c r="B19" i="8"/>
  <c r="B100" i="8"/>
  <c r="B109" i="8"/>
  <c r="B50" i="8"/>
  <c r="B11" i="8"/>
  <c r="B66" i="8"/>
  <c r="B7" i="8"/>
  <c r="B41" i="8"/>
  <c r="B113" i="8"/>
  <c r="B43" i="8"/>
  <c r="B103" i="8"/>
  <c r="B72" i="8"/>
  <c r="B87" i="8"/>
  <c r="B60" i="8"/>
  <c r="B22" i="8"/>
  <c r="B74" i="8"/>
  <c r="B52" i="8"/>
  <c r="B31" i="8"/>
  <c r="B23" i="8"/>
  <c r="B90" i="8"/>
  <c r="B17" i="8"/>
  <c r="B59" i="8"/>
  <c r="B61" i="8"/>
  <c r="B82" i="8"/>
  <c r="B46" i="8"/>
  <c r="B8" i="8"/>
  <c r="B106" i="8"/>
  <c r="B116" i="8"/>
  <c r="AM9585" i="1"/>
  <c r="AM7536" i="1"/>
  <c r="AN8728" i="1"/>
  <c r="AM7337" i="1"/>
  <c r="AN5355" i="1"/>
  <c r="AM8944" i="1"/>
  <c r="AN6567" i="1"/>
  <c r="AM5177" i="1"/>
  <c r="AM5070" i="1"/>
  <c r="AN9183" i="1"/>
  <c r="AN6036" i="1"/>
  <c r="AN6420" i="1"/>
  <c r="AM9431" i="1"/>
  <c r="AM6713" i="1"/>
  <c r="AN8165" i="1"/>
  <c r="AM9687" i="1"/>
  <c r="AN5393" i="1"/>
  <c r="AM5865" i="1"/>
  <c r="AN6403" i="1"/>
  <c r="AM7529" i="1"/>
  <c r="AN7647" i="1"/>
  <c r="AM62" i="1"/>
  <c r="AN9087" i="1"/>
  <c r="AM6722" i="1"/>
  <c r="AN6507" i="1"/>
  <c r="AM8861" i="1"/>
  <c r="AN7781" i="1"/>
  <c r="AM10551" i="1"/>
  <c r="AM8989" i="1"/>
  <c r="AN7813" i="1"/>
  <c r="AM10583" i="1"/>
  <c r="AN4867" i="1"/>
  <c r="AM6249" i="1"/>
  <c r="AM8489" i="1"/>
  <c r="AN4995" i="1"/>
  <c r="AM4841" i="1"/>
  <c r="AN6033" i="1"/>
  <c r="AM8905" i="1"/>
  <c r="AN8947" i="1"/>
  <c r="AN8485" i="1"/>
  <c r="AN2731" i="1"/>
  <c r="AN6247" i="1"/>
  <c r="AM94" i="1"/>
  <c r="AM10193" i="1"/>
  <c r="AN8831" i="1"/>
  <c r="AN5739" i="1"/>
  <c r="AN9029" i="1"/>
  <c r="AN56" i="1"/>
  <c r="AM9393" i="1"/>
  <c r="AN8031" i="1"/>
  <c r="AM7305" i="1"/>
  <c r="AN6756" i="1"/>
  <c r="AM7273" i="1"/>
  <c r="AM6505" i="1"/>
  <c r="AM9335" i="1"/>
  <c r="AM9285" i="1"/>
  <c r="AM8265" i="1"/>
  <c r="AM7150" i="1"/>
  <c r="AM8328" i="1"/>
  <c r="AM4724" i="1"/>
  <c r="AN8914" i="1"/>
  <c r="AM8200" i="1"/>
  <c r="AN5290" i="1"/>
  <c r="AN8837" i="1"/>
  <c r="AN5036" i="1"/>
  <c r="AM6949" i="1"/>
  <c r="AN8805" i="1"/>
  <c r="AN3115" i="1"/>
  <c r="AM6437" i="1"/>
  <c r="AM9329" i="1"/>
  <c r="AM5394" i="1"/>
  <c r="AN9203" i="1"/>
  <c r="AE11" i="2"/>
  <c r="AD10" i="2"/>
  <c r="AE10" i="2"/>
  <c r="B104" i="8"/>
  <c r="B16" i="8"/>
  <c r="B48" i="8"/>
  <c r="B112" i="8"/>
  <c r="B75" i="8"/>
  <c r="B96" i="8"/>
  <c r="B62" i="8"/>
  <c r="B69" i="8"/>
  <c r="B80" i="8"/>
  <c r="B89" i="8"/>
  <c r="B99" i="8"/>
  <c r="AN6251" i="1"/>
  <c r="AM16" i="1"/>
  <c r="AM9669" i="1"/>
  <c r="AM6466" i="1"/>
  <c r="AM5442" i="1"/>
  <c r="AM4388" i="1"/>
  <c r="AN5179" i="1"/>
  <c r="AM5225" i="1"/>
  <c r="AM10309" i="1"/>
  <c r="AN6189" i="1"/>
  <c r="AM9623" i="1"/>
  <c r="B58" i="8"/>
  <c r="B5" i="8"/>
  <c r="AM4934" i="1"/>
  <c r="AN6314" i="1"/>
  <c r="AM7432" i="1"/>
  <c r="AM10711" i="1"/>
  <c r="AM8000" i="1"/>
  <c r="AN6203" i="1"/>
  <c r="AM8041" i="1"/>
  <c r="AM9265" i="1"/>
  <c r="AN7935" i="1"/>
  <c r="AN8754" i="1"/>
  <c r="AN7269" i="1"/>
  <c r="AM7488" i="1"/>
  <c r="AN5223" i="1"/>
  <c r="AN5137" i="1"/>
  <c r="AM10545" i="1"/>
  <c r="AM10577" i="1"/>
  <c r="AN5161" i="1"/>
  <c r="AM2854" i="1"/>
  <c r="AN6932" i="1"/>
  <c r="AN8722" i="1"/>
  <c r="AM9777" i="1"/>
  <c r="AM10065" i="1"/>
  <c r="AX119" i="2"/>
  <c r="AY119" i="2"/>
  <c r="AX18" i="2"/>
  <c r="AY18" i="2"/>
  <c r="AX132" i="2"/>
  <c r="AY132" i="2"/>
  <c r="C116" i="2"/>
  <c r="N22" i="2"/>
  <c r="O22" i="2"/>
  <c r="E19" i="11"/>
  <c r="N35" i="2"/>
  <c r="O35" i="2"/>
  <c r="AH35" i="2"/>
  <c r="AI35" i="2"/>
  <c r="P16" i="11"/>
  <c r="J55" i="2"/>
  <c r="K55" i="2"/>
  <c r="F48" i="2"/>
  <c r="G48" i="2"/>
  <c r="AP22" i="2"/>
  <c r="AQ22" i="2"/>
  <c r="AD129" i="2"/>
  <c r="AE129" i="2"/>
  <c r="N116" i="2"/>
  <c r="O116" i="2"/>
  <c r="AX97" i="2"/>
  <c r="AY97" i="2"/>
  <c r="B57" i="8"/>
  <c r="B115" i="8"/>
  <c r="B38" i="8"/>
  <c r="B28" i="8"/>
  <c r="B25" i="8"/>
  <c r="C1" i="8"/>
  <c r="C87" i="8"/>
  <c r="B65" i="8"/>
  <c r="B51" i="8"/>
  <c r="B94" i="8"/>
  <c r="B91" i="8"/>
  <c r="B54" i="8"/>
  <c r="B85" i="8"/>
  <c r="AX17" i="2"/>
  <c r="AY17" i="2"/>
  <c r="F110" i="2"/>
  <c r="G110" i="2"/>
  <c r="AX15" i="2"/>
  <c r="AY15" i="2"/>
  <c r="Z28" i="2"/>
  <c r="AA28" i="2"/>
  <c r="AD116" i="2"/>
  <c r="AE116" i="2"/>
  <c r="Z103" i="2"/>
  <c r="AA103" i="2"/>
  <c r="J35" i="2"/>
  <c r="K35" i="2"/>
  <c r="AX13" i="2"/>
  <c r="AY13" i="2"/>
  <c r="N103" i="2"/>
  <c r="O103" i="2"/>
  <c r="V116" i="2"/>
  <c r="W116" i="2"/>
  <c r="Z90" i="2"/>
  <c r="AA90" i="2"/>
  <c r="AL129" i="2"/>
  <c r="AM129" i="2"/>
  <c r="F55" i="2"/>
  <c r="G55" i="2"/>
  <c r="AH90" i="2"/>
  <c r="AI90" i="2"/>
  <c r="AX82" i="2"/>
  <c r="AY82" i="2"/>
  <c r="J39" i="2"/>
  <c r="K39" i="2"/>
  <c r="C110" i="2"/>
  <c r="AX19" i="2"/>
  <c r="AY19" i="2"/>
  <c r="AX20" i="2"/>
  <c r="AY20" i="2"/>
  <c r="S36" i="2"/>
  <c r="R35" i="2"/>
  <c r="S35" i="2"/>
  <c r="AX33" i="2"/>
  <c r="AY33" i="2"/>
  <c r="G100" i="2"/>
  <c r="F99" i="2"/>
  <c r="AQ141" i="2"/>
  <c r="AP135" i="2"/>
  <c r="AQ135" i="2"/>
  <c r="P23" i="11"/>
  <c r="E22" i="11"/>
  <c r="AD22" i="2"/>
  <c r="AE22" i="2"/>
  <c r="C10" i="2"/>
  <c r="C9" i="2"/>
  <c r="F10" i="2"/>
  <c r="F9" i="2"/>
  <c r="H18" i="2"/>
  <c r="N28" i="2"/>
  <c r="AP90" i="2"/>
  <c r="AQ90" i="2"/>
  <c r="AT70" i="2"/>
  <c r="AU70" i="2"/>
  <c r="AX91" i="2"/>
  <c r="AY91" i="2"/>
  <c r="AT90" i="2"/>
  <c r="AU90" i="2"/>
  <c r="Q26" i="11"/>
  <c r="R26" i="11"/>
  <c r="AH129" i="2"/>
  <c r="AI129" i="2"/>
  <c r="V90" i="2"/>
  <c r="W90" i="2"/>
  <c r="G114" i="2"/>
  <c r="AX114" i="2"/>
  <c r="AY114" i="2"/>
  <c r="AU131" i="2"/>
  <c r="AT129" i="2"/>
  <c r="AU129" i="2"/>
  <c r="G62" i="2"/>
  <c r="AX62" i="2"/>
  <c r="AY62" i="2"/>
  <c r="W113" i="2"/>
  <c r="V110" i="2"/>
  <c r="F28" i="2"/>
  <c r="G28" i="2"/>
  <c r="AP116" i="2"/>
  <c r="AQ116" i="2"/>
  <c r="F90" i="2"/>
  <c r="G90" i="2"/>
  <c r="R129" i="2"/>
  <c r="S129" i="2"/>
  <c r="AL10" i="2"/>
  <c r="AL9" i="2"/>
  <c r="AN18" i="2"/>
  <c r="V103" i="2"/>
  <c r="W103" i="2"/>
  <c r="R116" i="2"/>
  <c r="S116" i="2"/>
  <c r="Q16" i="11"/>
  <c r="AN8529" i="1"/>
  <c r="AM118" i="1"/>
  <c r="AM54" i="1"/>
  <c r="AN54" i="1"/>
  <c r="A54" i="1"/>
  <c r="AN8191" i="1"/>
  <c r="AM102" i="1"/>
  <c r="AN7903" i="1"/>
  <c r="AM8553" i="1"/>
  <c r="AM5314" i="1"/>
  <c r="AM8009" i="1"/>
  <c r="AM8559" i="1"/>
  <c r="AM10231" i="1"/>
  <c r="AN7685" i="1"/>
  <c r="AM9527" i="1"/>
  <c r="AN4331" i="1"/>
  <c r="AM6618" i="1"/>
  <c r="AN8959" i="1"/>
  <c r="AN7502" i="1"/>
  <c r="AN8671" i="1"/>
  <c r="AN7226" i="1"/>
  <c r="AN5524" i="1"/>
  <c r="AM8777" i="1"/>
  <c r="AN8645" i="1"/>
  <c r="AM6338" i="1"/>
  <c r="AN9093" i="1"/>
  <c r="AM10679" i="1"/>
  <c r="AM4186" i="1"/>
  <c r="AM7194" i="1"/>
  <c r="AM5247" i="1"/>
  <c r="AM8048" i="1"/>
  <c r="AM7433" i="1"/>
  <c r="AN144" i="1"/>
  <c r="AN8159" i="1"/>
  <c r="AN7749" i="1"/>
  <c r="AN9106" i="1"/>
  <c r="AN8229" i="1"/>
  <c r="AM8137" i="1"/>
  <c r="AM10263" i="1"/>
  <c r="AM7465" i="1"/>
  <c r="AN5891" i="1"/>
  <c r="AN8325" i="1"/>
  <c r="AM4640" i="1"/>
  <c r="AM8175" i="1"/>
  <c r="AM7664" i="1"/>
  <c r="AM8512" i="1"/>
  <c r="AN6285" i="1"/>
  <c r="AN6369" i="1"/>
  <c r="AN8197" i="1"/>
  <c r="AN8774" i="1"/>
  <c r="AM4552" i="1"/>
  <c r="AM9001" i="1"/>
  <c r="AM9751" i="1"/>
  <c r="AN5521" i="1"/>
  <c r="AM8605" i="1"/>
  <c r="AM10103" i="1"/>
  <c r="AN8850" i="1"/>
  <c r="AM8937" i="1"/>
  <c r="AM8329" i="1"/>
  <c r="AN8927" i="1"/>
  <c r="AM3975" i="1"/>
  <c r="AM10391" i="1"/>
  <c r="AN7679" i="1"/>
  <c r="AM9809" i="1"/>
  <c r="AN6526" i="1"/>
  <c r="AN6379" i="1"/>
  <c r="AN88" i="1"/>
  <c r="AN7151" i="1"/>
  <c r="AM5610" i="1"/>
  <c r="AN5611" i="1"/>
  <c r="AM7401" i="1"/>
  <c r="AN7973" i="1"/>
  <c r="AN2583" i="1"/>
  <c r="AN3183" i="1"/>
  <c r="AM7407" i="1"/>
  <c r="AM7279" i="1"/>
  <c r="AN8293" i="1"/>
  <c r="AM86" i="1"/>
  <c r="AM42" i="1"/>
  <c r="AN7551" i="1"/>
  <c r="AN16" i="1"/>
  <c r="AN7391" i="1"/>
  <c r="AM7913" i="1"/>
  <c r="AM8712" i="1"/>
  <c r="AM7241" i="1"/>
  <c r="AM8221" i="1"/>
  <c r="AN8613" i="1"/>
  <c r="AN7301" i="1"/>
  <c r="AN8933" i="1"/>
  <c r="AM9193" i="1"/>
  <c r="AM9097" i="1"/>
  <c r="AN8" i="1"/>
  <c r="AN8703" i="1"/>
  <c r="AM6210" i="1"/>
  <c r="AM10161" i="1"/>
  <c r="AN7263" i="1"/>
  <c r="AM9065" i="1"/>
  <c r="AM7017" i="1"/>
  <c r="AM7919" i="1"/>
  <c r="AN7057" i="1"/>
  <c r="AN7365" i="1"/>
  <c r="AN8574" i="1"/>
  <c r="AM8093" i="1"/>
  <c r="AN5251" i="1"/>
  <c r="AM10295" i="1"/>
  <c r="AM9541" i="1"/>
  <c r="AN8479" i="1"/>
  <c r="AN7318" i="1"/>
  <c r="AM9655" i="1"/>
  <c r="AM9024" i="1"/>
  <c r="AN6797" i="1"/>
  <c r="AM7041" i="1"/>
  <c r="AM4372" i="1"/>
  <c r="AN7190" i="1"/>
  <c r="AM6978" i="1"/>
  <c r="AM7753" i="1"/>
  <c r="AM6106" i="1"/>
  <c r="AM6594" i="1"/>
  <c r="AN6161" i="1"/>
  <c r="AM9413" i="1"/>
  <c r="AN6123" i="1"/>
  <c r="AM8432" i="1"/>
  <c r="AM146" i="1"/>
  <c r="AN8446" i="1"/>
  <c r="AN8447" i="1"/>
  <c r="AM10449" i="1"/>
  <c r="AM8047" i="1"/>
  <c r="AN7738" i="1"/>
  <c r="AN8691" i="1"/>
  <c r="AN7116" i="1"/>
  <c r="AM8968" i="1"/>
  <c r="AN8250" i="1"/>
  <c r="AN6509" i="1"/>
  <c r="AN7159" i="1"/>
  <c r="AM9096" i="1"/>
  <c r="AM6802" i="1"/>
  <c r="AN7845" i="1"/>
  <c r="AN5780" i="1"/>
  <c r="AN7206" i="1"/>
  <c r="AM4360" i="1"/>
  <c r="AN7877" i="1"/>
  <c r="AN5396" i="1"/>
  <c r="AL116" i="2"/>
  <c r="AM116" i="2"/>
  <c r="B49" i="8"/>
  <c r="C30" i="8"/>
  <c r="AM9591" i="1"/>
  <c r="AX12" i="2"/>
  <c r="AY12" i="2"/>
  <c r="B70" i="8"/>
  <c r="AN3048" i="1"/>
  <c r="AM8425" i="1"/>
  <c r="AN7795" i="1"/>
  <c r="AM9271" i="1"/>
  <c r="AM2357" i="1"/>
  <c r="AT10" i="2"/>
  <c r="AP10" i="2"/>
  <c r="J10" i="2"/>
  <c r="AN104" i="1"/>
  <c r="AM1916" i="1"/>
  <c r="AM70" i="1"/>
  <c r="AM2050" i="1"/>
  <c r="AM10321" i="1"/>
  <c r="AN7130" i="1"/>
  <c r="AM7792" i="1"/>
  <c r="AN1753" i="1"/>
  <c r="AN8261" i="1"/>
  <c r="AM3347" i="1"/>
  <c r="AN3712" i="1"/>
  <c r="AM3043" i="1"/>
  <c r="AN8526" i="1"/>
  <c r="AM98" i="1"/>
  <c r="AM10167" i="1"/>
  <c r="AN7871" i="1"/>
  <c r="AM9161" i="1"/>
  <c r="AM162" i="1"/>
  <c r="AN4971" i="1"/>
  <c r="AM2491" i="1"/>
  <c r="AN3664" i="1"/>
  <c r="AN1276" i="1"/>
  <c r="AN2514" i="1"/>
  <c r="AN2215" i="1"/>
  <c r="AM3338" i="1"/>
  <c r="B42" i="8"/>
  <c r="AN5905" i="1"/>
  <c r="AN6801" i="1"/>
  <c r="B37" i="8"/>
  <c r="AM5993" i="1"/>
  <c r="B76" i="8"/>
  <c r="AN5099" i="1"/>
  <c r="B63" i="8"/>
  <c r="B34" i="8"/>
  <c r="AN3256" i="1"/>
  <c r="AN3626" i="1"/>
  <c r="AM3059" i="1"/>
  <c r="AM3154" i="1"/>
  <c r="AN8575" i="1"/>
  <c r="AM10001" i="1"/>
  <c r="AN3032" i="1"/>
  <c r="AM3291" i="1"/>
  <c r="AN3392" i="1"/>
  <c r="AM1824" i="1"/>
  <c r="AM3315" i="1"/>
  <c r="AN3760" i="1"/>
  <c r="AM2859" i="1"/>
  <c r="AN2968" i="1"/>
  <c r="AM2589" i="1"/>
  <c r="AM3667" i="1"/>
  <c r="AM11923" i="1"/>
  <c r="AM9925" i="1"/>
  <c r="AM7145" i="1"/>
  <c r="AN7397" i="1"/>
  <c r="AN8342" i="1"/>
  <c r="AN5261" i="1"/>
  <c r="AN8773" i="1"/>
  <c r="AM4378" i="1"/>
  <c r="AN5265" i="1"/>
  <c r="AN6676" i="1"/>
  <c r="AM126" i="1"/>
  <c r="AM5418" i="1"/>
  <c r="AN2386" i="1"/>
  <c r="AM1596" i="1"/>
  <c r="AM3178" i="1"/>
  <c r="AN3320" i="1"/>
  <c r="AM2803" i="1"/>
  <c r="AM3496" i="1"/>
  <c r="AM3443" i="1"/>
  <c r="AM2941" i="1"/>
  <c r="AN11349" i="1"/>
  <c r="AM1830" i="1"/>
  <c r="AM8176" i="1"/>
  <c r="AM2582" i="1"/>
  <c r="AM2694" i="1"/>
  <c r="AM2518" i="1"/>
  <c r="AM3536" i="1"/>
  <c r="AM2619" i="1"/>
  <c r="AM3243" i="1"/>
  <c r="AM2960" i="1"/>
  <c r="AM2438" i="1"/>
  <c r="AM3643" i="1"/>
  <c r="AM3200" i="1"/>
  <c r="AM2252" i="1"/>
  <c r="AM3552" i="1"/>
  <c r="AN7583" i="1"/>
  <c r="AM2613" i="1"/>
  <c r="AM3621" i="1"/>
  <c r="AN3830" i="1"/>
  <c r="AM2408" i="1"/>
  <c r="AM2717" i="1"/>
  <c r="AN1034" i="1"/>
  <c r="AN10502" i="1"/>
  <c r="AM3568" i="1"/>
  <c r="AN2832" i="1"/>
  <c r="AN2673" i="1"/>
  <c r="AM3288" i="1"/>
  <c r="AN7743" i="1"/>
  <c r="AN2890" i="1"/>
  <c r="AM2235" i="1"/>
  <c r="AM3736" i="1"/>
  <c r="AM2890" i="1"/>
  <c r="AN2561" i="1"/>
  <c r="AM2214" i="1"/>
  <c r="AM3067" i="1"/>
  <c r="AN3072" i="1"/>
  <c r="AM2126" i="1"/>
  <c r="AN2954" i="1"/>
  <c r="AM3450" i="1"/>
  <c r="AM3106" i="1"/>
  <c r="AN3696" i="1"/>
  <c r="AN2949" i="1"/>
  <c r="AN1769" i="1"/>
  <c r="AN352" i="1"/>
  <c r="AM10785" i="1"/>
  <c r="AN11927" i="1"/>
  <c r="AN762" i="1"/>
  <c r="AM9916" i="1"/>
  <c r="AN9923" i="1"/>
  <c r="AM10046" i="1"/>
  <c r="AM7342" i="1"/>
  <c r="AM10770" i="1"/>
  <c r="AM10050" i="1"/>
  <c r="AM9362" i="1"/>
  <c r="AN11125" i="1"/>
  <c r="AM10072" i="1"/>
  <c r="AM9560" i="1"/>
  <c r="AM9216" i="1"/>
  <c r="AM7500" i="1"/>
  <c r="AN10825" i="1"/>
  <c r="AN9309" i="1"/>
  <c r="AN10397" i="1"/>
  <c r="AN10063" i="1"/>
  <c r="AN9525" i="1"/>
  <c r="AM11145" i="1"/>
  <c r="AN7157" i="1"/>
  <c r="AN11083" i="1"/>
  <c r="AN10735" i="1"/>
  <c r="AN10403" i="1"/>
  <c r="AN10053" i="1"/>
  <c r="AN9603" i="1"/>
  <c r="AN9253" i="1"/>
  <c r="AN6389" i="1"/>
  <c r="AM7996" i="1"/>
  <c r="AM7292" i="1"/>
  <c r="AN5085" i="1"/>
  <c r="AN11113" i="1"/>
  <c r="AN10941" i="1"/>
  <c r="AN10773" i="1"/>
  <c r="AN10607" i="1"/>
  <c r="AN10433" i="1"/>
  <c r="AM8546" i="1"/>
  <c r="AN9582" i="1"/>
  <c r="AM9766" i="1"/>
  <c r="AM10400" i="1"/>
  <c r="AN10677" i="1"/>
  <c r="AM10552" i="1"/>
  <c r="AN11225" i="1"/>
  <c r="AM10730" i="1"/>
  <c r="AM9746" i="1"/>
  <c r="AM8660" i="1"/>
  <c r="AN10383" i="1"/>
  <c r="AM9768" i="1"/>
  <c r="AM9432" i="1"/>
  <c r="AM8748" i="1"/>
  <c r="AN2843" i="1"/>
  <c r="AN10469" i="1"/>
  <c r="AN10619" i="1"/>
  <c r="AN10269" i="1"/>
  <c r="AN9935" i="1"/>
  <c r="AN9271" i="1"/>
  <c r="AM8004" i="1"/>
  <c r="AN5245" i="1"/>
  <c r="AN10951" i="1"/>
  <c r="AN10609" i="1"/>
  <c r="AN10275" i="1"/>
  <c r="AN9927" i="1"/>
  <c r="AN9507" i="1"/>
  <c r="AM8994" i="1"/>
  <c r="AM11129" i="1"/>
  <c r="AM7804" i="1"/>
  <c r="AM7104" i="1"/>
  <c r="AN11245" i="1"/>
  <c r="AN11065" i="1"/>
  <c r="AN10901" i="1"/>
  <c r="AN10733" i="1"/>
  <c r="AN10559" i="1"/>
  <c r="AN10393" i="1"/>
  <c r="AN10225" i="1"/>
  <c r="AN10051" i="1"/>
  <c r="AN9835" i="1"/>
  <c r="AN9485" i="1"/>
  <c r="AM8682" i="1"/>
  <c r="AM10985" i="1"/>
  <c r="AM11031" i="1"/>
  <c r="AN7098" i="1"/>
  <c r="AN9759" i="1"/>
  <c r="AN9593" i="1"/>
  <c r="AN9419" i="1"/>
  <c r="AN9251" i="1"/>
  <c r="AM8266" i="1"/>
  <c r="AN6037" i="1"/>
  <c r="AM11009" i="1"/>
  <c r="AN9041" i="1"/>
  <c r="AN9757" i="1"/>
  <c r="AN9591" i="1"/>
  <c r="AN9423" i="1"/>
  <c r="AN9249" i="1"/>
  <c r="AM8258" i="1"/>
  <c r="AN6261" i="1"/>
  <c r="AM11007" i="1"/>
  <c r="AN8689" i="1"/>
  <c r="AN5459" i="1"/>
  <c r="AM8506" i="1"/>
  <c r="AM7834" i="1"/>
  <c r="AM7144" i="1"/>
  <c r="AM11245" i="1"/>
  <c r="AM11077" i="1"/>
  <c r="AM10909" i="1"/>
  <c r="AM10435" i="1"/>
  <c r="AM9170" i="1"/>
  <c r="AM8498" i="1"/>
  <c r="AM7794" i="1"/>
  <c r="AN7090" i="1"/>
  <c r="AM11243" i="1"/>
  <c r="AM11067" i="1"/>
  <c r="AM10891" i="1"/>
  <c r="AM8472" i="1"/>
  <c r="AM7384" i="1"/>
  <c r="AM10775" i="1"/>
  <c r="AM9723" i="1"/>
  <c r="AN8457" i="1"/>
  <c r="AM10571" i="1"/>
  <c r="AM9283" i="1"/>
  <c r="AN7297" i="1"/>
  <c r="AM9555" i="1"/>
  <c r="AN1314" i="1"/>
  <c r="AM10894" i="1"/>
  <c r="AM10960" i="1"/>
  <c r="AM10090" i="1"/>
  <c r="AN11203" i="1"/>
  <c r="AM9600" i="1"/>
  <c r="AM7884" i="1"/>
  <c r="AN9627" i="1"/>
  <c r="AN10103" i="1"/>
  <c r="AN6933" i="1"/>
  <c r="AN11121" i="1"/>
  <c r="AN10443" i="1"/>
  <c r="AN9681" i="1"/>
  <c r="A9681" i="1"/>
  <c r="AM7586" i="1"/>
  <c r="AM7484" i="1"/>
  <c r="AN11151" i="1"/>
  <c r="AN10813" i="1"/>
  <c r="AN10479" i="1"/>
  <c r="AN10179" i="1"/>
  <c r="AN9971" i="1"/>
  <c r="AN9565" i="1"/>
  <c r="AM8042" i="1"/>
  <c r="AM11191" i="1"/>
  <c r="AM10745" i="1"/>
  <c r="AN9719" i="1"/>
  <c r="AN9505" i="1"/>
  <c r="AN9291" i="1"/>
  <c r="AM7882" i="1"/>
  <c r="AM11185" i="1"/>
  <c r="AM10595" i="1"/>
  <c r="AN9717" i="1"/>
  <c r="AN9503" i="1"/>
  <c r="AN9297" i="1"/>
  <c r="AM7938" i="1"/>
  <c r="AM11183" i="1"/>
  <c r="AM10587" i="1"/>
  <c r="AM9018" i="1"/>
  <c r="AM8186" i="1"/>
  <c r="AM7322" i="1"/>
  <c r="AM11205" i="1"/>
  <c r="AM10989" i="1"/>
  <c r="AM10755" i="1"/>
  <c r="AM9010" i="1"/>
  <c r="AM8146" i="1"/>
  <c r="AM7282" i="1"/>
  <c r="AM11195" i="1"/>
  <c r="AM10987" i="1"/>
  <c r="AM10115" i="1"/>
  <c r="AN8753" i="1"/>
  <c r="AM10387" i="1"/>
  <c r="AN9169" i="1"/>
  <c r="AM10307" i="1"/>
  <c r="AN8977" i="1"/>
  <c r="AM9811" i="1"/>
  <c r="AN8825" i="1"/>
  <c r="AM7704" i="1"/>
  <c r="AN8481" i="1"/>
  <c r="AN7059" i="1"/>
  <c r="AN9057" i="1"/>
  <c r="AN7873" i="1"/>
  <c r="AN8884" i="1"/>
  <c r="AM10938" i="1"/>
  <c r="AN6821" i="1"/>
  <c r="AM10236" i="1"/>
  <c r="AN9632" i="1"/>
  <c r="AM11042" i="1"/>
  <c r="AM9524" i="1"/>
  <c r="AM10588" i="1"/>
  <c r="AM10052" i="1"/>
  <c r="AN10368" i="1"/>
  <c r="AN11368" i="1"/>
  <c r="AN11628" i="1"/>
  <c r="AN11884" i="1"/>
  <c r="AM8694" i="1"/>
  <c r="AN11160" i="1"/>
  <c r="AN10136" i="1"/>
  <c r="AM8764" i="1"/>
  <c r="AN11520" i="1"/>
  <c r="AN10696" i="1"/>
  <c r="AM8542" i="1"/>
  <c r="AM7411" i="1"/>
  <c r="A7411" i="1"/>
  <c r="AM8067" i="1"/>
  <c r="AM4548" i="1"/>
  <c r="AN6201" i="1"/>
  <c r="AN9254" i="1"/>
  <c r="AM8562" i="1"/>
  <c r="AM8558" i="1"/>
  <c r="AM9358" i="1"/>
  <c r="AN11131" i="1"/>
  <c r="AM9706" i="1"/>
  <c r="AN10191" i="1"/>
  <c r="AM9384" i="1"/>
  <c r="AN11171" i="1"/>
  <c r="AN10579" i="1"/>
  <c r="AN9859" i="1"/>
  <c r="AM7844" i="1"/>
  <c r="AN10911" i="1"/>
  <c r="AN10227" i="1"/>
  <c r="AN9427" i="1"/>
  <c r="AM10531" i="1"/>
  <c r="AN6493" i="1"/>
  <c r="AN11027" i="1"/>
  <c r="AN10687" i="1"/>
  <c r="AN10353" i="1"/>
  <c r="AN10139" i="1"/>
  <c r="AN9915" i="1"/>
  <c r="AN9391" i="1"/>
  <c r="AM7402" i="1"/>
  <c r="AM11111" i="1"/>
  <c r="AN9887" i="1"/>
  <c r="AN9673" i="1"/>
  <c r="AN9465" i="1"/>
  <c r="AN9211" i="1"/>
  <c r="AM7562" i="1"/>
  <c r="AM11089" i="1"/>
  <c r="AN9885" i="1"/>
  <c r="AN9677" i="1"/>
  <c r="AN9463" i="1"/>
  <c r="AN9209" i="1"/>
  <c r="AM7554" i="1"/>
  <c r="AM11103" i="1"/>
  <c r="AM10155" i="1"/>
  <c r="AM8858" i="1"/>
  <c r="AM7994" i="1"/>
  <c r="AN6485" i="1"/>
  <c r="AM11165" i="1"/>
  <c r="AM10949" i="1"/>
  <c r="AM10043" i="1"/>
  <c r="AM8818" i="1"/>
  <c r="AM7986" i="1"/>
  <c r="AN6453" i="1"/>
  <c r="AM11155" i="1"/>
  <c r="AM10939" i="1"/>
  <c r="AM7723" i="1"/>
  <c r="AN7937" i="1"/>
  <c r="AM10059" i="1"/>
  <c r="AN7553" i="1"/>
  <c r="AM9963" i="1"/>
  <c r="AN8201" i="1"/>
  <c r="AM9299" i="1"/>
  <c r="AN8249" i="1"/>
  <c r="AN5325" i="1"/>
  <c r="AN8137" i="1"/>
  <c r="AM4292" i="1"/>
  <c r="AN8801" i="1"/>
  <c r="AN7529" i="1"/>
  <c r="AN10883" i="1"/>
  <c r="AN9744" i="1"/>
  <c r="AM11154" i="1"/>
  <c r="AM9748" i="1"/>
  <c r="AN9376" i="1"/>
  <c r="AM10768" i="1"/>
  <c r="AM8444" i="1"/>
  <c r="AM10224" i="1"/>
  <c r="AM11082" i="1"/>
  <c r="AN10704" i="1"/>
  <c r="AN11436" i="1"/>
  <c r="AN11692" i="1"/>
  <c r="AN11948" i="1"/>
  <c r="AN9330" i="1"/>
  <c r="AN10904" i="1"/>
  <c r="AN9880" i="1"/>
  <c r="AN9400" i="1"/>
  <c r="AN11434" i="1"/>
  <c r="AN10248" i="1"/>
  <c r="AM11862" i="1"/>
  <c r="AN9172" i="1"/>
  <c r="AM8587" i="1"/>
  <c r="AM11730" i="1"/>
  <c r="AM4966" i="1"/>
  <c r="AM10454" i="1"/>
  <c r="AM10386" i="1"/>
  <c r="AM9728" i="1"/>
  <c r="AN10279" i="1"/>
  <c r="AM9130" i="1"/>
  <c r="AN10569" i="1"/>
  <c r="AM8354" i="1"/>
  <c r="AN11197" i="1"/>
  <c r="AN10519" i="1"/>
  <c r="AN10011" i="1"/>
  <c r="AN9231" i="1"/>
  <c r="AM10855" i="1"/>
  <c r="AN9545" i="1"/>
  <c r="AM8586" i="1"/>
  <c r="AM10833" i="1"/>
  <c r="AN9551" i="1"/>
  <c r="AM8578" i="1"/>
  <c r="AM10847" i="1"/>
  <c r="AM8346" i="1"/>
  <c r="AN5205" i="1"/>
  <c r="AM10821" i="1"/>
  <c r="AM8306" i="1"/>
  <c r="AN5045" i="1"/>
  <c r="AM10683" i="1"/>
  <c r="AM10643" i="1"/>
  <c r="AM10757" i="1"/>
  <c r="AM10067" i="1"/>
  <c r="AN5875" i="1"/>
  <c r="AN7457" i="1"/>
  <c r="AN8217" i="1"/>
  <c r="AM10288" i="1"/>
  <c r="AM10576" i="1"/>
  <c r="AM11230" i="1"/>
  <c r="AM9764" i="1"/>
  <c r="AN10024" i="1"/>
  <c r="AN11564" i="1"/>
  <c r="AM7670" i="1"/>
  <c r="AN10392" i="1"/>
  <c r="AN11606" i="1"/>
  <c r="AM11034" i="1"/>
  <c r="AN9510" i="1"/>
  <c r="AM8875" i="1"/>
  <c r="AM11800" i="1"/>
  <c r="AN332" i="1"/>
  <c r="AM107" i="1"/>
  <c r="AN37" i="1"/>
  <c r="AN4019" i="1"/>
  <c r="AN7910" i="1"/>
  <c r="AM6282" i="1"/>
  <c r="AM8451" i="1"/>
  <c r="AM8019" i="1"/>
  <c r="AN7569" i="1"/>
  <c r="AN11238" i="1"/>
  <c r="AN97" i="1"/>
  <c r="AM610" i="1"/>
  <c r="AM199" i="1"/>
  <c r="AN219" i="1"/>
  <c r="AM4026" i="1"/>
  <c r="AN5209" i="1"/>
  <c r="AN6492" i="1"/>
  <c r="AM7843" i="1"/>
  <c r="AN4889" i="1"/>
  <c r="AM11390" i="1"/>
  <c r="AM11334" i="1"/>
  <c r="AM11252" i="1"/>
  <c r="AN10214" i="1"/>
  <c r="AN10966" i="1"/>
  <c r="AM7494" i="1"/>
  <c r="AN11855" i="1"/>
  <c r="AM8427" i="1"/>
  <c r="AN4851" i="1"/>
  <c r="AM11372" i="1"/>
  <c r="AM11302" i="1"/>
  <c r="AM11298" i="1"/>
  <c r="AN10694" i="1"/>
  <c r="AN11917" i="1"/>
  <c r="AN8166" i="1"/>
  <c r="AM8035" i="1"/>
  <c r="AM11524" i="1"/>
  <c r="AM11782" i="1"/>
  <c r="AM11450" i="1"/>
  <c r="AM11558" i="1"/>
  <c r="AN11991" i="1"/>
  <c r="AN6629" i="1"/>
  <c r="AN11573" i="1"/>
  <c r="AM87" i="1"/>
  <c r="AM9966" i="1"/>
  <c r="AM9410" i="1"/>
  <c r="AM9256" i="1"/>
  <c r="AN10451" i="1"/>
  <c r="AM7332" i="1"/>
  <c r="AN10093" i="1"/>
  <c r="AM8156" i="1"/>
  <c r="AN10989" i="1"/>
  <c r="AN10305" i="1"/>
  <c r="AN9755" i="1"/>
  <c r="AN5141" i="1"/>
  <c r="AN9847" i="1"/>
  <c r="A9847" i="1"/>
  <c r="AN9379" i="1"/>
  <c r="AM7242" i="1"/>
  <c r="AN9845" i="1"/>
  <c r="AN9377" i="1"/>
  <c r="AM7234" i="1"/>
  <c r="AM9443" i="1"/>
  <c r="AM7674" i="1"/>
  <c r="AM11117" i="1"/>
  <c r="AM9403" i="1"/>
  <c r="AM7634" i="1"/>
  <c r="AM11115" i="1"/>
  <c r="AM9515" i="1"/>
  <c r="AM9379" i="1"/>
  <c r="AM9627" i="1"/>
  <c r="AM8568" i="1"/>
  <c r="AN9001" i="1"/>
  <c r="AM7928" i="1"/>
  <c r="AM7186" i="1"/>
  <c r="AN9488" i="1"/>
  <c r="AM9236" i="1"/>
  <c r="AM10428" i="1"/>
  <c r="AM11170" i="1"/>
  <c r="AN11048" i="1"/>
  <c r="AN11756" i="1"/>
  <c r="AN11354" i="1"/>
  <c r="AN9432" i="1"/>
  <c r="AN11340" i="1"/>
  <c r="AM8003" i="1"/>
  <c r="AN7177" i="1"/>
  <c r="AM11956" i="1"/>
  <c r="AN11791" i="1"/>
  <c r="AN34" i="1"/>
  <c r="AN296" i="1"/>
  <c r="AM144" i="1"/>
  <c r="AN9140" i="1"/>
  <c r="AN5788" i="1"/>
  <c r="AN6023" i="1"/>
  <c r="AM9075" i="1"/>
  <c r="AN5689" i="1"/>
  <c r="AN5427" i="1"/>
  <c r="AM11282" i="1"/>
  <c r="AN176" i="1"/>
  <c r="AM342" i="1"/>
  <c r="AN111" i="1"/>
  <c r="AM93" i="1"/>
  <c r="AN6969" i="1"/>
  <c r="AM3988" i="1"/>
  <c r="AM4072" i="1"/>
  <c r="AN4988" i="1"/>
  <c r="AM8763" i="1"/>
  <c r="AM11452" i="1"/>
  <c r="AN11957" i="1"/>
  <c r="AN10238" i="1"/>
  <c r="AM11946" i="1"/>
  <c r="AN9942" i="1"/>
  <c r="AM11520" i="1"/>
  <c r="AN11655" i="1"/>
  <c r="AN7345" i="1"/>
  <c r="AM11462" i="1"/>
  <c r="AN10718" i="1"/>
  <c r="AM8902" i="1"/>
  <c r="AN10422" i="1"/>
  <c r="AM11768" i="1"/>
  <c r="AN11775" i="1"/>
  <c r="AN5171" i="1"/>
  <c r="AM11846" i="1"/>
  <c r="AM11268" i="1"/>
  <c r="AN10342" i="1"/>
  <c r="AN11030" i="1"/>
  <c r="AM8646" i="1"/>
  <c r="AN11863" i="1"/>
  <c r="AN11765" i="1"/>
  <c r="AN11477" i="1"/>
  <c r="AN10263" i="1"/>
  <c r="AN10905" i="1"/>
  <c r="AN10783" i="1"/>
  <c r="AN5725" i="1"/>
  <c r="AN10099" i="1"/>
  <c r="AM10935" i="1"/>
  <c r="AM8906" i="1"/>
  <c r="AN9631" i="1"/>
  <c r="AM10927" i="1"/>
  <c r="AN5845" i="1"/>
  <c r="AM8658" i="1"/>
  <c r="AM10827" i="1"/>
  <c r="AM8635" i="1"/>
  <c r="AN7561" i="1"/>
  <c r="A7561" i="1"/>
  <c r="AN8545" i="1"/>
  <c r="AM10898" i="1"/>
  <c r="AN10819" i="1"/>
  <c r="AN11500" i="1"/>
  <c r="AN10648" i="1"/>
  <c r="AN9768" i="1"/>
  <c r="AN5203" i="1"/>
  <c r="AN313" i="1"/>
  <c r="AN342" i="1"/>
  <c r="AN6265" i="1"/>
  <c r="AM5489" i="1"/>
  <c r="AM8931" i="1"/>
  <c r="AN11909" i="1"/>
  <c r="AN370" i="1"/>
  <c r="AN8294" i="1"/>
  <c r="AN7238" i="1"/>
  <c r="AN6905" i="1"/>
  <c r="AM11378" i="1"/>
  <c r="AM11734" i="1"/>
  <c r="AM11494" i="1"/>
  <c r="AM11969" i="1"/>
  <c r="AM11628" i="1"/>
  <c r="AM11554" i="1"/>
  <c r="AN9230" i="1"/>
  <c r="AM7835" i="1"/>
  <c r="AN9278" i="1"/>
  <c r="AM8326" i="1"/>
  <c r="AN11287" i="1"/>
  <c r="AN11140" i="1"/>
  <c r="AM11897" i="1"/>
  <c r="AM11472" i="1"/>
  <c r="AN11971" i="1"/>
  <c r="AN11715" i="1"/>
  <c r="AN11375" i="1"/>
  <c r="AN9356" i="1"/>
  <c r="AM11816" i="1"/>
  <c r="AN11841" i="1"/>
  <c r="AN10724" i="1"/>
  <c r="AM8894" i="1"/>
  <c r="AM7382" i="1"/>
  <c r="AN10460" i="1"/>
  <c r="AM11973" i="1"/>
  <c r="AN11385" i="1"/>
  <c r="AN9748" i="1"/>
  <c r="AM11695" i="1"/>
  <c r="AM11349" i="1"/>
  <c r="AM11731" i="1"/>
  <c r="AN10642" i="1"/>
  <c r="AM11601" i="1"/>
  <c r="AM7702" i="1"/>
  <c r="AN9602" i="1"/>
  <c r="AN10618" i="1"/>
  <c r="AN9938" i="1"/>
  <c r="AN11112" i="1"/>
  <c r="AN11826" i="1"/>
  <c r="AN11678" i="1"/>
  <c r="AN11920" i="1"/>
  <c r="AN10032" i="1"/>
  <c r="AM6097" i="1"/>
  <c r="AM3654" i="1"/>
  <c r="AN360" i="1"/>
  <c r="AN333" i="1"/>
  <c r="AM210" i="1"/>
  <c r="AM200" i="1"/>
  <c r="AM592" i="1"/>
  <c r="AN798" i="1"/>
  <c r="AN299" i="1"/>
  <c r="AN832" i="1"/>
  <c r="AM1003" i="1"/>
  <c r="AM737" i="1"/>
  <c r="AN460" i="1"/>
  <c r="AN517" i="1"/>
  <c r="AM779" i="1"/>
  <c r="AM1057" i="1"/>
  <c r="AN1488" i="1"/>
  <c r="AM1429" i="1"/>
  <c r="AN716" i="1"/>
  <c r="AM878" i="1"/>
  <c r="AM1422" i="1"/>
  <c r="AN1106" i="1"/>
  <c r="AN1620" i="1"/>
  <c r="AN1638" i="1"/>
  <c r="AM953" i="1"/>
  <c r="AM1415" i="1"/>
  <c r="AM2447" i="1"/>
  <c r="AM2673" i="1"/>
  <c r="AN7661" i="1"/>
  <c r="AN3616" i="1"/>
  <c r="AN3728" i="1"/>
  <c r="AN3685" i="1"/>
  <c r="AM2318" i="1"/>
  <c r="AM2158" i="1"/>
  <c r="AM3651" i="1"/>
  <c r="AN2204" i="1"/>
  <c r="AM2866" i="1"/>
  <c r="AM3762" i="1"/>
  <c r="AN3346" i="1"/>
  <c r="AM2182" i="1"/>
  <c r="AM3339" i="1"/>
  <c r="AN3942" i="1"/>
  <c r="AM2598" i="1"/>
  <c r="AM2580" i="1"/>
  <c r="AN2645" i="1"/>
  <c r="AM2714" i="1"/>
  <c r="AM3389" i="1"/>
  <c r="AN3405" i="1"/>
  <c r="AN2564" i="1"/>
  <c r="AM3608" i="1"/>
  <c r="AM2646" i="1"/>
  <c r="AN2341" i="1"/>
  <c r="AM2376" i="1"/>
  <c r="AM3779" i="1"/>
  <c r="AM1606" i="1"/>
  <c r="AM3442" i="1"/>
  <c r="AN3410" i="1"/>
  <c r="AN889" i="1"/>
  <c r="AN3621" i="1"/>
  <c r="AM2915" i="1"/>
  <c r="AM3162" i="1"/>
  <c r="AN3642" i="1"/>
  <c r="AM3421" i="1"/>
  <c r="AN3960" i="1"/>
  <c r="AN2327" i="1"/>
  <c r="AM3140" i="1"/>
  <c r="AM2581" i="1"/>
  <c r="AM3554" i="1"/>
  <c r="AN3650" i="1"/>
  <c r="AM3173" i="1"/>
  <c r="AM4071" i="1"/>
  <c r="AM3320" i="1"/>
  <c r="AM1984" i="1"/>
  <c r="AM3232" i="1"/>
  <c r="AN2757" i="1"/>
  <c r="AM3755" i="1"/>
  <c r="AM2676" i="1"/>
  <c r="AN2794" i="1"/>
  <c r="AM2120" i="1"/>
  <c r="AN3176" i="1"/>
  <c r="AM3203" i="1"/>
  <c r="AN3461" i="1"/>
  <c r="AN1817" i="1"/>
  <c r="AN2101" i="1"/>
  <c r="AM2834" i="1"/>
  <c r="AM3346" i="1"/>
  <c r="AM2222" i="1"/>
  <c r="AN3058" i="1"/>
  <c r="AN3570" i="1"/>
  <c r="AN1319" i="1"/>
  <c r="AN2255" i="1"/>
  <c r="AN3680" i="1"/>
  <c r="AM2701" i="1"/>
  <c r="AM3456" i="1"/>
  <c r="AM2485" i="1"/>
  <c r="AN2613" i="1"/>
  <c r="AM2650" i="1"/>
  <c r="AM2819" i="1"/>
  <c r="AN9682" i="1"/>
  <c r="AM8500" i="1"/>
  <c r="AN10229" i="1"/>
  <c r="AN9857" i="1"/>
  <c r="AN10861" i="1"/>
  <c r="AN9645" i="1"/>
  <c r="AN9799" i="1"/>
  <c r="AM4556" i="1"/>
  <c r="AN9337" i="1"/>
  <c r="AN8945" i="1"/>
  <c r="AM11037" i="1"/>
  <c r="AM7474" i="1"/>
  <c r="AM9112" i="1"/>
  <c r="AM8152" i="1"/>
  <c r="AN8745" i="1"/>
  <c r="AN5619" i="1"/>
  <c r="AN10755" i="1"/>
  <c r="AN9288" i="1"/>
  <c r="AN11820" i="1"/>
  <c r="AM11162" i="1"/>
  <c r="AM8195" i="1"/>
  <c r="AN10782" i="1"/>
  <c r="AM554" i="1"/>
  <c r="AN153" i="1"/>
  <c r="AN4819" i="1"/>
  <c r="AM7715" i="1"/>
  <c r="AN11174" i="1"/>
  <c r="AN210" i="1"/>
  <c r="AN181" i="1"/>
  <c r="AN8422" i="1"/>
  <c r="AM8283" i="1"/>
  <c r="AN7409" i="1"/>
  <c r="AM11511" i="1"/>
  <c r="AM11690" i="1"/>
  <c r="AN10286" i="1"/>
  <c r="AN8369" i="1"/>
  <c r="AN9694" i="1"/>
  <c r="AN9398" i="1"/>
  <c r="AN11495" i="1"/>
  <c r="AN10726" i="1"/>
  <c r="AM11962" i="1"/>
  <c r="AM11552" i="1"/>
  <c r="AN11701" i="1"/>
  <c r="AN10628" i="1"/>
  <c r="AM8086" i="1"/>
  <c r="AN11118" i="1"/>
  <c r="AN11907" i="1"/>
  <c r="AN11651" i="1"/>
  <c r="AN11244" i="1"/>
  <c r="AM11953" i="1"/>
  <c r="AM11464" i="1"/>
  <c r="AN11713" i="1"/>
  <c r="AN9324" i="1"/>
  <c r="AN5989" i="1"/>
  <c r="AN11435" i="1"/>
  <c r="AN9948" i="1"/>
  <c r="AM11797" i="1"/>
  <c r="AN11257" i="1"/>
  <c r="AN9236" i="1"/>
  <c r="AN10482" i="1"/>
  <c r="AN10666" i="1"/>
  <c r="AM11603" i="1"/>
  <c r="AM7734" i="1"/>
  <c r="AM11473" i="1"/>
  <c r="AM11301" i="1"/>
  <c r="AN11842" i="1"/>
  <c r="AN9978" i="1"/>
  <c r="AN9410" i="1"/>
  <c r="AN10090" i="1"/>
  <c r="AN11390" i="1"/>
  <c r="AN11450" i="1"/>
  <c r="AN11742" i="1"/>
  <c r="AN5139" i="1"/>
  <c r="AN8772" i="1"/>
  <c r="AM6257" i="1"/>
  <c r="AM3025" i="1"/>
  <c r="AN41" i="1"/>
  <c r="AM888" i="1"/>
  <c r="AM274" i="1"/>
  <c r="AN596" i="1"/>
  <c r="AM293" i="1"/>
  <c r="AN816" i="1"/>
  <c r="AN928" i="1"/>
  <c r="AN1088" i="1"/>
  <c r="AM635" i="1"/>
  <c r="AN1138" i="1"/>
  <c r="AN1460" i="1"/>
  <c r="AN393" i="1"/>
  <c r="AM1325" i="1"/>
  <c r="AN447" i="1"/>
  <c r="AN1067" i="1"/>
  <c r="AM1488" i="1"/>
  <c r="AN1874" i="1"/>
  <c r="AN2052" i="1"/>
  <c r="AN1781" i="1"/>
  <c r="AM1743" i="1"/>
  <c r="AN1974" i="1"/>
  <c r="AM827" i="1"/>
  <c r="AM2527" i="1"/>
  <c r="AN1741" i="1"/>
  <c r="AN1947" i="1"/>
  <c r="AM7665" i="1"/>
  <c r="AN4060" i="1"/>
  <c r="AN2824" i="1"/>
  <c r="AM3579" i="1"/>
  <c r="AM2101" i="1"/>
  <c r="A2101" i="1"/>
  <c r="AN3306" i="1"/>
  <c r="AN3432" i="1"/>
  <c r="AN3205" i="1"/>
  <c r="AM2389" i="1"/>
  <c r="AM3058" i="1"/>
  <c r="AN2565" i="1"/>
  <c r="AN3602" i="1"/>
  <c r="AN3440" i="1"/>
  <c r="AM3659" i="1"/>
  <c r="AM1557" i="1"/>
  <c r="AN2885" i="1"/>
  <c r="AM2970" i="1"/>
  <c r="AN3066" i="1"/>
  <c r="AM2877" i="1"/>
  <c r="AM3549" i="1"/>
  <c r="AN3896" i="1"/>
  <c r="AM2333" i="1"/>
  <c r="AM1672" i="1"/>
  <c r="AN2057" i="1"/>
  <c r="AM3210" i="1"/>
  <c r="AN2792" i="1"/>
  <c r="AN3717" i="1"/>
  <c r="AN1447" i="1"/>
  <c r="AM1856" i="1"/>
  <c r="AN3666" i="1"/>
  <c r="AM2891" i="1"/>
  <c r="AN4006" i="1"/>
  <c r="AN3950" i="1"/>
  <c r="AM3610" i="1"/>
  <c r="AM2749" i="1"/>
  <c r="AM3645" i="1"/>
  <c r="AN1389" i="1"/>
  <c r="AM2532" i="1"/>
  <c r="AN3240" i="1"/>
  <c r="AN2517" i="1"/>
  <c r="AM2526" i="1"/>
  <c r="AM2472" i="1"/>
  <c r="AM3333" i="1"/>
  <c r="AN8255" i="1"/>
  <c r="AN2784" i="1"/>
  <c r="AN3784" i="1"/>
  <c r="AN3280" i="1"/>
  <c r="AM3152" i="1"/>
  <c r="AN3958" i="1"/>
  <c r="AM3082" i="1"/>
  <c r="AN3082" i="1"/>
  <c r="AM2586" i="1"/>
  <c r="AN3688" i="1"/>
  <c r="AM3459" i="1"/>
  <c r="AN3846" i="1"/>
  <c r="AN2332" i="1"/>
  <c r="AN2357" i="1"/>
  <c r="A2357" i="1"/>
  <c r="AM2962" i="1"/>
  <c r="AM3474" i="1"/>
  <c r="AN2629" i="1"/>
  <c r="AN3186" i="1"/>
  <c r="AN3698" i="1"/>
  <c r="AM3528" i="1"/>
  <c r="AN3352" i="1"/>
  <c r="AM3680" i="1"/>
  <c r="AN3408" i="1"/>
  <c r="AN3632" i="1"/>
  <c r="AM2340" i="1"/>
  <c r="AN3178" i="1"/>
  <c r="A3178" i="1"/>
  <c r="AN9357" i="1"/>
  <c r="AM10112" i="1"/>
  <c r="AN9605" i="1"/>
  <c r="AN9349" i="1"/>
  <c r="AN10647" i="1"/>
  <c r="AN9311" i="1"/>
  <c r="AN9633" i="1"/>
  <c r="AM10929" i="1"/>
  <c r="AM8962" i="1"/>
  <c r="AM8698" i="1"/>
  <c r="AM10861" i="1"/>
  <c r="A10861" i="1"/>
  <c r="AN5685" i="1"/>
  <c r="AN6611" i="1"/>
  <c r="AM10323" i="1"/>
  <c r="AN7801" i="1"/>
  <c r="AM9316" i="1"/>
  <c r="AM8206" i="1"/>
  <c r="AN9544" i="1"/>
  <c r="AN5189" i="1"/>
  <c r="AN11690" i="1"/>
  <c r="AN5651" i="1"/>
  <c r="AN10486" i="1"/>
  <c r="AM286" i="1"/>
  <c r="AN168" i="1"/>
  <c r="AM6737" i="1"/>
  <c r="AM9043" i="1"/>
  <c r="AM11356" i="1"/>
  <c r="AM89" i="1"/>
  <c r="AN74" i="1"/>
  <c r="AN6300" i="1"/>
  <c r="AM9171" i="1"/>
  <c r="AM9147" i="1"/>
  <c r="AM11508" i="1"/>
  <c r="AM11434" i="1"/>
  <c r="AN11983" i="1"/>
  <c r="AM9027" i="1"/>
  <c r="AN6917" i="1"/>
  <c r="AM11902" i="1"/>
  <c r="AN10188" i="1"/>
  <c r="AM11780" i="1"/>
  <c r="AM11706" i="1"/>
  <c r="AN10414" i="1"/>
  <c r="AN11637" i="1"/>
  <c r="AN10116" i="1"/>
  <c r="AM11984" i="1"/>
  <c r="AN10094" i="1"/>
  <c r="AN11843" i="1"/>
  <c r="AN11587" i="1"/>
  <c r="AN10732" i="1"/>
  <c r="AM11297" i="1"/>
  <c r="AN10062" i="1"/>
  <c r="AN11585" i="1"/>
  <c r="AN11186" i="1"/>
  <c r="AM11895" i="1"/>
  <c r="AN11307" i="1"/>
  <c r="AN9436" i="1"/>
  <c r="AM11399" i="1"/>
  <c r="AN10772" i="1"/>
  <c r="AM7294" i="1"/>
  <c r="AM11605" i="1"/>
  <c r="AM8022" i="1"/>
  <c r="AM11475" i="1"/>
  <c r="AM11857" i="1"/>
  <c r="AM11345" i="1"/>
  <c r="AN10946" i="1"/>
  <c r="AM10890" i="1"/>
  <c r="AM7510" i="1"/>
  <c r="AM7318" i="1"/>
  <c r="AN9578" i="1"/>
  <c r="AM9412" i="1"/>
  <c r="AN10944" i="1"/>
  <c r="AN11514" i="1"/>
  <c r="AM145" i="1"/>
  <c r="AN6291" i="1"/>
  <c r="AM5322" i="1"/>
  <c r="AM92" i="1"/>
  <c r="AM273" i="1"/>
  <c r="AN572" i="1"/>
  <c r="AN658" i="1"/>
  <c r="AN236" i="1"/>
  <c r="AN966" i="1"/>
  <c r="AM441" i="1"/>
  <c r="AM1022" i="1"/>
  <c r="AN412" i="1"/>
  <c r="AN1454" i="1"/>
  <c r="AN1010" i="1"/>
  <c r="AM1388" i="1"/>
  <c r="AM1123" i="1"/>
  <c r="AM1322" i="1"/>
  <c r="AN712" i="1"/>
  <c r="AM734" i="1"/>
  <c r="AM280" i="1"/>
  <c r="AN996" i="1"/>
  <c r="AM1110" i="1"/>
  <c r="AN1948" i="1"/>
  <c r="AN2010" i="1"/>
  <c r="AN687" i="1"/>
  <c r="AN1982" i="1"/>
  <c r="AM2073" i="1"/>
  <c r="AM1586" i="1"/>
  <c r="AN2122" i="1"/>
  <c r="AM7293" i="1"/>
  <c r="AN3640" i="1"/>
  <c r="AM2931" i="1"/>
  <c r="AM3024" i="1"/>
  <c r="AM2826" i="1"/>
  <c r="AN3754" i="1"/>
  <c r="AM2755" i="1"/>
  <c r="AM3902" i="1"/>
  <c r="AN2229" i="1"/>
  <c r="AM3282" i="1"/>
  <c r="AN2898" i="1"/>
  <c r="AN3794" i="1"/>
  <c r="AM2550" i="1"/>
  <c r="AN3109" i="1"/>
  <c r="AN2108" i="1"/>
  <c r="AN1689" i="1"/>
  <c r="AM3354" i="1"/>
  <c r="AN3386" i="1"/>
  <c r="AM3037" i="1"/>
  <c r="AM3741" i="1"/>
  <c r="AN1378" i="1"/>
  <c r="AN2067" i="1"/>
  <c r="AN3400" i="1"/>
  <c r="AN3376" i="1"/>
  <c r="AN2826" i="1"/>
  <c r="AM2272" i="1"/>
  <c r="AN1570" i="1"/>
  <c r="AM2898" i="1"/>
  <c r="AN2770" i="1"/>
  <c r="AM2536" i="1"/>
  <c r="AM3403" i="1"/>
  <c r="AN1625" i="1"/>
  <c r="AM2549" i="1"/>
  <c r="AN2810" i="1"/>
  <c r="AM2973" i="1"/>
  <c r="AN2555" i="1"/>
  <c r="AN2692" i="1"/>
  <c r="AM2788" i="1"/>
  <c r="AM3491" i="1"/>
  <c r="AM2914" i="1"/>
  <c r="AN2946" i="1"/>
  <c r="AM2821" i="1"/>
  <c r="AM3525" i="1"/>
  <c r="AM7644" i="1"/>
  <c r="AN9805" i="1"/>
  <c r="AM11027" i="1"/>
  <c r="AM9102" i="1"/>
  <c r="AN11152" i="1"/>
  <c r="AM5649" i="1"/>
  <c r="AM252" i="1"/>
  <c r="AM11550" i="1"/>
  <c r="AM11884" i="1"/>
  <c r="AN10302" i="1"/>
  <c r="AM8926" i="1"/>
  <c r="AN11503" i="1"/>
  <c r="AN11373" i="1"/>
  <c r="AM8094" i="1"/>
  <c r="AM11477" i="1"/>
  <c r="AN10634" i="1"/>
  <c r="AN11710" i="1"/>
  <c r="AN11256" i="1"/>
  <c r="AN307" i="1"/>
  <c r="AM818" i="1"/>
  <c r="AM739" i="1"/>
  <c r="AN1168" i="1"/>
  <c r="AM2037" i="1"/>
  <c r="AN756" i="1"/>
  <c r="AN2382" i="1"/>
  <c r="AN1081" i="1"/>
  <c r="AM2504" i="1"/>
  <c r="AM3538" i="1"/>
  <c r="AN3749" i="1"/>
  <c r="AN3706" i="1"/>
  <c r="AM3760" i="1"/>
  <c r="AM3075" i="1"/>
  <c r="AN2625" i="1"/>
  <c r="AN3194" i="1"/>
  <c r="AM2948" i="1"/>
  <c r="AM3013" i="1"/>
  <c r="AN3360" i="1"/>
  <c r="AM2747" i="1"/>
  <c r="AM1748" i="1"/>
  <c r="AN3434" i="1"/>
  <c r="AM2662" i="1"/>
  <c r="AN3966" i="1"/>
  <c r="AM2148" i="1"/>
  <c r="AM3602" i="1"/>
  <c r="AN3314" i="1"/>
  <c r="AN2800" i="1"/>
  <c r="AM2630" i="1"/>
  <c r="AM3691" i="1"/>
  <c r="AN3594" i="1"/>
  <c r="AN3816" i="1"/>
  <c r="AN3333" i="1"/>
  <c r="AN2460" i="1"/>
  <c r="AM2564" i="1"/>
  <c r="A2564" i="1"/>
  <c r="AM3314" i="1"/>
  <c r="AN2693" i="1"/>
  <c r="AN3378" i="1"/>
  <c r="AM2666" i="1"/>
  <c r="AM2678" i="1"/>
  <c r="AM3723" i="1"/>
  <c r="AN3974" i="1"/>
  <c r="AM1942" i="1"/>
  <c r="AN2268" i="1"/>
  <c r="AM3034" i="1"/>
  <c r="AN2746" i="1"/>
  <c r="AN3770" i="1"/>
  <c r="AM3069" i="1"/>
  <c r="AM3581" i="1"/>
  <c r="AN3533" i="1"/>
  <c r="AM1674" i="1"/>
  <c r="AN2135" i="1"/>
  <c r="AM2852" i="1"/>
  <c r="AM2723" i="1"/>
  <c r="AN2133" i="1"/>
  <c r="AM3362" i="1"/>
  <c r="AN3074" i="1"/>
  <c r="AM2725" i="1"/>
  <c r="AM3237" i="1"/>
  <c r="AM3749" i="1"/>
  <c r="AN3904" i="1"/>
  <c r="AN2596" i="1"/>
  <c r="AN2471" i="1"/>
  <c r="AM3020" i="1"/>
  <c r="AN3141" i="1"/>
  <c r="AM2644" i="1"/>
  <c r="AM3706" i="1"/>
  <c r="AM2944" i="1"/>
  <c r="AM3632" i="1"/>
  <c r="AN3210" i="1"/>
  <c r="AM3498" i="1"/>
  <c r="AN2405" i="1"/>
  <c r="AN3173" i="1"/>
  <c r="AM3584" i="1"/>
  <c r="AM2971" i="1"/>
  <c r="AN2725" i="1"/>
  <c r="AN3016" i="1"/>
  <c r="AN2976" i="1"/>
  <c r="AM1972" i="1"/>
  <c r="AN9075" i="1"/>
  <c r="AN1951" i="1"/>
  <c r="AN2641" i="1"/>
  <c r="AN3576" i="1"/>
  <c r="AN2292" i="1"/>
  <c r="AM3512" i="1"/>
  <c r="AN2912" i="1"/>
  <c r="AN3584" i="1"/>
  <c r="AM3088" i="1"/>
  <c r="AN3272" i="1"/>
  <c r="AM2899" i="1"/>
  <c r="AM3571" i="1"/>
  <c r="AM3104" i="1"/>
  <c r="AN3216" i="1"/>
  <c r="AM2875" i="1"/>
  <c r="AM3547" i="1"/>
  <c r="AN1343" i="1"/>
  <c r="AM2189" i="1"/>
  <c r="AM2432" i="1"/>
  <c r="AM3627" i="1"/>
  <c r="AN3926" i="1"/>
  <c r="AN2684" i="1"/>
  <c r="AM3472" i="1"/>
  <c r="AN3480" i="1"/>
  <c r="AN2319" i="1"/>
  <c r="AM2374" i="1"/>
  <c r="AN3488" i="1"/>
  <c r="AM3424" i="1"/>
  <c r="AM2464" i="1"/>
  <c r="AM3507" i="1"/>
  <c r="AM3432" i="1"/>
  <c r="AM2368" i="1"/>
  <c r="AM3483" i="1"/>
  <c r="AN2127" i="1"/>
  <c r="AN3120" i="1"/>
  <c r="AM3499" i="1"/>
  <c r="AN4022" i="1"/>
  <c r="AN1247" i="1"/>
  <c r="AM2762" i="1"/>
  <c r="AM3274" i="1"/>
  <c r="AM1728" i="1"/>
  <c r="AN2986" i="1"/>
  <c r="AN3498" i="1"/>
  <c r="AN2450" i="1"/>
  <c r="AN3000" i="1"/>
  <c r="AN2258" i="1"/>
  <c r="AM3480" i="1"/>
  <c r="AN3104" i="1"/>
  <c r="AM1868" i="1"/>
  <c r="AN3144" i="1"/>
  <c r="AM3123" i="1"/>
  <c r="AM2014" i="1"/>
  <c r="AN3152" i="1"/>
  <c r="AM3099" i="1"/>
  <c r="AM2538" i="1"/>
  <c r="AN2642" i="1"/>
  <c r="AM2923" i="1"/>
  <c r="AN3557" i="1"/>
  <c r="AN2556" i="1"/>
  <c r="AN2533" i="1"/>
  <c r="AM3050" i="1"/>
  <c r="AM3562" i="1"/>
  <c r="AN2762" i="1"/>
  <c r="AN3274" i="1"/>
  <c r="AN3786" i="1"/>
  <c r="AN8767" i="1"/>
  <c r="AN2705" i="1"/>
  <c r="AM2992" i="1"/>
  <c r="AN7487" i="1"/>
  <c r="AM8349" i="1"/>
  <c r="AN5677" i="1"/>
  <c r="AM2363" i="1"/>
  <c r="AM3376" i="1"/>
  <c r="AN2744" i="1"/>
  <c r="AN3416" i="1"/>
  <c r="AN1960" i="1"/>
  <c r="AM2656" i="1"/>
  <c r="AM3544" i="1"/>
  <c r="AN2752" i="1"/>
  <c r="AN3264" i="1"/>
  <c r="AN3776" i="1"/>
  <c r="AM3216" i="1"/>
  <c r="A3216" i="1"/>
  <c r="AN2952" i="1"/>
  <c r="AM2336" i="1"/>
  <c r="AM3091" i="1"/>
  <c r="AM3603" i="1"/>
  <c r="AN2548" i="1"/>
  <c r="AM2310" i="1"/>
  <c r="AN3600" i="1"/>
  <c r="AM2907" i="1"/>
  <c r="AM3419" i="1"/>
  <c r="AN8607" i="1"/>
  <c r="AM10225" i="1"/>
  <c r="AN80" i="1"/>
  <c r="AN2904" i="1"/>
  <c r="AM3696" i="1"/>
  <c r="AM3120" i="1"/>
  <c r="AM2107" i="1"/>
  <c r="AN7999" i="1"/>
  <c r="AN112" i="1"/>
  <c r="AN9119" i="1"/>
  <c r="AM38" i="1"/>
  <c r="AN38" i="1"/>
  <c r="A38" i="1"/>
  <c r="AM7816" i="1"/>
  <c r="AN8383" i="1"/>
  <c r="AM8304" i="1"/>
  <c r="AM6122" i="1"/>
  <c r="AM10513" i="1"/>
  <c r="AN8351" i="1"/>
  <c r="AM82" i="1"/>
  <c r="AN9151" i="1"/>
  <c r="AN5867" i="1"/>
  <c r="AN8415" i="1"/>
  <c r="AM7408" i="1"/>
  <c r="AM8521" i="1"/>
  <c r="AM5689" i="1"/>
  <c r="AM6529" i="1"/>
  <c r="AN7423" i="1"/>
  <c r="AN4755" i="1"/>
  <c r="AN8895" i="1"/>
  <c r="AN6164" i="1"/>
  <c r="AN7108" i="1"/>
  <c r="AN7550" i="1"/>
  <c r="AN6244" i="1"/>
  <c r="AM8303" i="1"/>
  <c r="AM4140" i="1"/>
  <c r="AN5777" i="1"/>
  <c r="AN5009" i="1"/>
  <c r="AM8072" i="1"/>
  <c r="AN7667" i="1"/>
  <c r="AM9553" i="1"/>
  <c r="AM9521" i="1"/>
  <c r="AN8318" i="1"/>
  <c r="AN5908" i="1"/>
  <c r="AM5413" i="1"/>
  <c r="AN6572" i="1"/>
  <c r="AM10920" i="1"/>
  <c r="AN10265" i="1"/>
  <c r="AM4428" i="1"/>
  <c r="AM8536" i="1"/>
  <c r="AM10036" i="1"/>
  <c r="AM5105" i="1"/>
  <c r="AN6108" i="1"/>
  <c r="AM44" i="1"/>
  <c r="AN9214" i="1"/>
  <c r="AM11810" i="1"/>
  <c r="AN10006" i="1"/>
  <c r="AM11728" i="1"/>
  <c r="AN10220" i="1"/>
  <c r="AN9636" i="1"/>
  <c r="AN11513" i="1"/>
  <c r="AM11859" i="1"/>
  <c r="AN10434" i="1"/>
  <c r="AM8118" i="1"/>
  <c r="AN6844" i="1"/>
  <c r="AM506" i="1"/>
  <c r="AM614" i="1"/>
  <c r="AM709" i="1"/>
  <c r="AM1224" i="1"/>
  <c r="AM1669" i="1"/>
  <c r="AM1727" i="1"/>
  <c r="AM3192" i="1"/>
  <c r="AM2555" i="1"/>
  <c r="AM3267" i="1"/>
  <c r="AN3122" i="1"/>
  <c r="AN1367" i="1"/>
  <c r="AM3229" i="1"/>
  <c r="AM1519" i="1"/>
  <c r="AN2588" i="1"/>
  <c r="AM2282" i="1"/>
  <c r="AM3165" i="1"/>
  <c r="AN1872" i="1"/>
  <c r="AN1712" i="1"/>
  <c r="AM3355" i="1"/>
  <c r="AN2149" i="1"/>
  <c r="AN3722" i="1"/>
  <c r="AM2947" i="1"/>
  <c r="AN1616" i="1"/>
  <c r="AM2692" i="1"/>
  <c r="AM3730" i="1"/>
  <c r="AN3442" i="1"/>
  <c r="AN3312" i="1"/>
  <c r="AM3379" i="1"/>
  <c r="AN2000" i="1"/>
  <c r="AM1832" i="1"/>
  <c r="AM3139" i="1"/>
  <c r="AN3878" i="1"/>
  <c r="AM2261" i="1"/>
  <c r="AM2802" i="1"/>
  <c r="AM3506" i="1"/>
  <c r="AN2866" i="1"/>
  <c r="AN3538" i="1"/>
  <c r="AM3720" i="1"/>
  <c r="AM2955" i="1"/>
  <c r="AN2981" i="1"/>
  <c r="AN1744" i="1"/>
  <c r="AN3624" i="1"/>
  <c r="AM1734" i="1"/>
  <c r="AM3290" i="1"/>
  <c r="AN3002" i="1"/>
  <c r="AM2618" i="1"/>
  <c r="AM3197" i="1"/>
  <c r="AM3709" i="1"/>
  <c r="AN3864" i="1"/>
  <c r="AN2436" i="1"/>
  <c r="AN2391" i="1"/>
  <c r="AM2980" i="1"/>
  <c r="AM3747" i="1"/>
  <c r="AM2276" i="1"/>
  <c r="AM3618" i="1"/>
  <c r="AN3330" i="1"/>
  <c r="AM2853" i="1"/>
  <c r="AM3365" i="1"/>
  <c r="AN2619" i="1"/>
  <c r="AN836" i="1"/>
  <c r="AM8588" i="1"/>
  <c r="AN8289" i="1"/>
  <c r="AM7482" i="1"/>
  <c r="AN6605" i="1"/>
  <c r="AN11284" i="1"/>
  <c r="AM175" i="1"/>
  <c r="AN7033" i="1"/>
  <c r="AM6986" i="1"/>
  <c r="AM8070" i="1"/>
  <c r="AM11256" i="1"/>
  <c r="AN11671" i="1"/>
  <c r="AM8678" i="1"/>
  <c r="AM8774" i="1"/>
  <c r="AM11599" i="1"/>
  <c r="AN10260" i="1"/>
  <c r="AM11347" i="1"/>
  <c r="AN11130" i="1"/>
  <c r="AN11872" i="1"/>
  <c r="AM6385" i="1"/>
  <c r="AM471" i="1"/>
  <c r="AN690" i="1"/>
  <c r="AM1261" i="1"/>
  <c r="AM1075" i="1"/>
  <c r="AN409" i="1"/>
  <c r="AN1543" i="1"/>
  <c r="AM7263" i="1"/>
  <c r="AM2614" i="1"/>
  <c r="AN1105" i="1"/>
  <c r="AM2602" i="1"/>
  <c r="AN2117" i="1"/>
  <c r="AN2765" i="1"/>
  <c r="AN3838" i="1"/>
  <c r="AM3186" i="1"/>
  <c r="AN2620" i="1"/>
  <c r="AN3661" i="1"/>
  <c r="AM3234" i="1"/>
  <c r="AN2808" i="1"/>
  <c r="AM3155" i="1"/>
  <c r="AN2736" i="1"/>
  <c r="AM3370" i="1"/>
  <c r="AM3168" i="1"/>
  <c r="AM3715" i="1"/>
  <c r="AM1876" i="1"/>
  <c r="AM3090" i="1"/>
  <c r="AN2802" i="1"/>
  <c r="AN1127" i="1"/>
  <c r="AM3008" i="1"/>
  <c r="AM3131" i="1"/>
  <c r="AM3114" i="1"/>
  <c r="AM3712" i="1"/>
  <c r="AM3523" i="1"/>
  <c r="AN463" i="1"/>
  <c r="AN1999" i="1"/>
  <c r="AM2994" i="1"/>
  <c r="AM3666" i="1"/>
  <c r="AN3026" i="1"/>
  <c r="AN3730" i="1"/>
  <c r="AN3056" i="1"/>
  <c r="AM3211" i="1"/>
  <c r="AN3493" i="1"/>
  <c r="AN1881" i="1"/>
  <c r="AM3427" i="1"/>
  <c r="AN2501" i="1"/>
  <c r="AM3546" i="1"/>
  <c r="AN3258" i="1"/>
  <c r="AM2813" i="1"/>
  <c r="AM3325" i="1"/>
  <c r="AM2040" i="1"/>
  <c r="AN3992" i="1"/>
  <c r="AM2077" i="1"/>
  <c r="AM2284" i="1"/>
  <c r="AM3108" i="1"/>
  <c r="AN3982" i="1"/>
  <c r="AM2850" i="1"/>
  <c r="AM2286" i="1"/>
  <c r="AN3586" i="1"/>
  <c r="AM2981" i="1"/>
  <c r="AM3493" i="1"/>
  <c r="AN3181" i="1"/>
  <c r="AM1987" i="1"/>
  <c r="AN1375" i="1"/>
  <c r="AM2764" i="1"/>
  <c r="AN2856" i="1"/>
  <c r="AM2421" i="1"/>
  <c r="AM3194" i="1"/>
  <c r="AN3608" i="1"/>
  <c r="AM114" i="1"/>
  <c r="AN2677" i="1"/>
  <c r="AM2986" i="1"/>
  <c r="AN2300" i="1"/>
  <c r="AM2731" i="1"/>
  <c r="AM3771" i="1"/>
  <c r="AN2960" i="1"/>
  <c r="AM2995" i="1"/>
  <c r="AM2020" i="1"/>
  <c r="AM3384" i="1"/>
  <c r="AN2840" i="1"/>
  <c r="AM9617" i="1"/>
  <c r="AM3408" i="1"/>
  <c r="AN3192" i="1"/>
  <c r="AM2144" i="1"/>
  <c r="AM3136" i="1"/>
  <c r="AM2246" i="1"/>
  <c r="AN3232" i="1"/>
  <c r="AN1253" i="1"/>
  <c r="AM2278" i="1"/>
  <c r="AM2208" i="1"/>
  <c r="AM3251" i="1"/>
  <c r="AN2853" i="1"/>
  <c r="AM2048" i="1"/>
  <c r="AM2240" i="1"/>
  <c r="AM3227" i="1"/>
  <c r="AM3803" i="1"/>
  <c r="AM3264" i="1"/>
  <c r="A3264" i="1"/>
  <c r="AN2992" i="1"/>
  <c r="AM3115" i="1"/>
  <c r="A3115" i="1"/>
  <c r="AN3301" i="1"/>
  <c r="AN1325" i="1"/>
  <c r="AN2194" i="1"/>
  <c r="AN2872" i="1"/>
  <c r="AN1929" i="1"/>
  <c r="AM3448" i="1"/>
  <c r="AN3040" i="1"/>
  <c r="AN2322" i="1"/>
  <c r="AN3080" i="1"/>
  <c r="AM3027" i="1"/>
  <c r="AN1879" i="1"/>
  <c r="AN3024" i="1"/>
  <c r="AM3003" i="1"/>
  <c r="A3003" i="1"/>
  <c r="AM1976" i="1"/>
  <c r="AM3648" i="1"/>
  <c r="AM2795" i="1"/>
  <c r="AN3429" i="1"/>
  <c r="AN2428" i="1"/>
  <c r="AN2469" i="1"/>
  <c r="AM3018" i="1"/>
  <c r="AM3530" i="1"/>
  <c r="AN2730" i="1"/>
  <c r="AN3242" i="1"/>
  <c r="AN5483" i="1"/>
  <c r="AM3504" i="1"/>
  <c r="AN3512" i="1"/>
  <c r="AM2816" i="1"/>
  <c r="AN2593" i="1"/>
  <c r="AN3552" i="1"/>
  <c r="A3552" i="1"/>
  <c r="AM3616" i="1"/>
  <c r="AM2566" i="1"/>
  <c r="AM3539" i="1"/>
  <c r="AM3560" i="1"/>
  <c r="AM2496" i="1"/>
  <c r="AM3515" i="1"/>
  <c r="AM2848" i="1"/>
  <c r="AN3248" i="1"/>
  <c r="AM3563" i="1"/>
  <c r="AN1289" i="1"/>
  <c r="AN1939" i="1"/>
  <c r="AM2794" i="1"/>
  <c r="AM3306" i="1"/>
  <c r="A3306" i="1"/>
  <c r="AM2064" i="1"/>
  <c r="AN3018" i="1"/>
  <c r="AN3530" i="1"/>
  <c r="AM2393" i="1"/>
  <c r="AM8" i="1"/>
  <c r="A8" i="1"/>
  <c r="AM3600" i="1"/>
  <c r="AN2706" i="1"/>
  <c r="AM10641" i="1"/>
  <c r="AN24" i="1"/>
  <c r="AN7422" i="1"/>
  <c r="AM2592" i="1"/>
  <c r="AM3728" i="1"/>
  <c r="AN6915" i="1"/>
  <c r="AN6548" i="1"/>
  <c r="AM7945" i="1"/>
  <c r="AM9797" i="1"/>
  <c r="AN7376" i="1"/>
  <c r="AM8681" i="1"/>
  <c r="AM6271" i="1"/>
  <c r="AM10033" i="1"/>
  <c r="AN7717" i="1"/>
  <c r="AM4028" i="1"/>
  <c r="AM6360" i="1"/>
  <c r="AN4659" i="1"/>
  <c r="AN6480" i="1"/>
  <c r="AN7231" i="1"/>
  <c r="AM9489" i="1"/>
  <c r="AN8127" i="1"/>
  <c r="AM5505" i="1"/>
  <c r="AM9969" i="1"/>
  <c r="AM10385" i="1"/>
  <c r="AN7493" i="1"/>
  <c r="AM2784" i="1"/>
  <c r="AM2094" i="1"/>
  <c r="AN3160" i="1"/>
  <c r="AN8863" i="1"/>
  <c r="AN8517" i="1"/>
  <c r="AM3163" i="1"/>
  <c r="AM1908" i="1"/>
  <c r="AM3624" i="1"/>
  <c r="A3624" i="1"/>
  <c r="AM2410" i="1"/>
  <c r="AM3219" i="1"/>
  <c r="AN3720" i="1"/>
  <c r="AM3744" i="1"/>
  <c r="AM2176" i="1"/>
  <c r="AN3136" i="1"/>
  <c r="AM1920" i="1"/>
  <c r="AM3072" i="1"/>
  <c r="A3072" i="1"/>
  <c r="AN3800" i="1"/>
  <c r="AN3096" i="1"/>
  <c r="AM3184" i="1"/>
  <c r="AM9873" i="1"/>
  <c r="AM7709" i="1"/>
  <c r="AN5123" i="1"/>
  <c r="AN3658" i="1"/>
  <c r="AN2549" i="1"/>
  <c r="AM2922" i="1"/>
  <c r="AM1642" i="1"/>
  <c r="AM2112" i="1"/>
  <c r="AM3707" i="1"/>
  <c r="AN2689" i="1"/>
  <c r="AM2867" i="1"/>
  <c r="AN3808" i="1"/>
  <c r="AM3256" i="1"/>
  <c r="AM2462" i="1"/>
  <c r="AN3370" i="1"/>
  <c r="AM3658" i="1"/>
  <c r="A3658" i="1"/>
  <c r="AM2548" i="1"/>
  <c r="AN3870" i="1"/>
  <c r="AM3656" i="1"/>
  <c r="AM3259" i="1"/>
  <c r="AN2447" i="1"/>
  <c r="AN3528" i="1"/>
  <c r="AN3296" i="1"/>
  <c r="AM2683" i="1"/>
  <c r="AN2511" i="1"/>
  <c r="AN3789" i="1"/>
  <c r="AN3504" i="1"/>
  <c r="AN2179" i="1"/>
  <c r="AM2710" i="1"/>
  <c r="AN1491" i="1"/>
  <c r="AM2739" i="1"/>
  <c r="AN2420" i="1"/>
  <c r="AN2720" i="1"/>
  <c r="AM2171" i="1"/>
  <c r="AM3664" i="1"/>
  <c r="AM3280" i="1"/>
  <c r="AN3456" i="1"/>
  <c r="AM3304" i="1"/>
  <c r="AN2864" i="1"/>
  <c r="AM2730" i="1"/>
  <c r="AN3466" i="1"/>
  <c r="AM3576" i="1"/>
  <c r="AM2938" i="1"/>
  <c r="AM3148" i="1"/>
  <c r="AM2237" i="1"/>
  <c r="AM3109" i="1"/>
  <c r="AM2066" i="1"/>
  <c r="AN2032" i="1"/>
  <c r="AN3514" i="1"/>
  <c r="AN2364" i="1"/>
  <c r="AM2152" i="1"/>
  <c r="AN2421" i="1"/>
  <c r="AM3594" i="1"/>
  <c r="A3594" i="1"/>
  <c r="AN2930" i="1"/>
  <c r="AN2609" i="1"/>
  <c r="AM1503" i="1"/>
  <c r="AM2708" i="1"/>
  <c r="AM3674" i="1"/>
  <c r="AM997" i="1"/>
  <c r="AN9320" i="1"/>
  <c r="AN10972" i="1"/>
  <c r="AN7761" i="1"/>
  <c r="AM24" i="1"/>
  <c r="A24" i="1"/>
  <c r="AN9339" i="1"/>
  <c r="AN7557" i="1"/>
  <c r="AM7497" i="1"/>
  <c r="AN5140" i="1"/>
  <c r="AN8063" i="1"/>
  <c r="AM8233" i="1"/>
  <c r="AM7657" i="1"/>
  <c r="AN48" i="1"/>
  <c r="AM8745" i="1"/>
  <c r="AM10199" i="1"/>
  <c r="AM10673" i="1"/>
  <c r="AM10257" i="1"/>
  <c r="AN4243" i="1"/>
  <c r="AN8051" i="1"/>
  <c r="AN8709" i="1"/>
  <c r="AM6201" i="1"/>
  <c r="A6201" i="1"/>
  <c r="AN6673" i="1"/>
  <c r="AM5930" i="1"/>
  <c r="AM9745" i="1"/>
  <c r="AM6634" i="1"/>
  <c r="AM4040" i="1"/>
  <c r="AN7327" i="1"/>
  <c r="AN5995" i="1"/>
  <c r="AN7359" i="1"/>
  <c r="AN7839" i="1"/>
  <c r="AM9361" i="1"/>
  <c r="AM1722" i="1"/>
  <c r="AM3312" i="1"/>
  <c r="AN2577" i="1"/>
  <c r="AN3288" i="1"/>
  <c r="AN8095" i="1"/>
  <c r="AM3035" i="1"/>
  <c r="AN3344" i="1"/>
  <c r="AM3368" i="1"/>
  <c r="AM3731" i="1"/>
  <c r="AM2963" i="1"/>
  <c r="AN3464" i="1"/>
  <c r="AM3488" i="1"/>
  <c r="AN3648" i="1"/>
  <c r="AN3008" i="1"/>
  <c r="AM3672" i="1"/>
  <c r="AM2445" i="1"/>
  <c r="AN3672" i="1"/>
  <c r="AN2936" i="1"/>
  <c r="AN2676" i="1"/>
  <c r="AM8201" i="1"/>
  <c r="AM2317" i="1"/>
  <c r="AM10129" i="1"/>
  <c r="AN3402" i="1"/>
  <c r="AM3690" i="1"/>
  <c r="AM2612" i="1"/>
  <c r="AN3902" i="1"/>
  <c r="AM2430" i="1"/>
  <c r="AM3323" i="1"/>
  <c r="AM2752" i="1"/>
  <c r="AN3656" i="1"/>
  <c r="AN3328" i="1"/>
  <c r="AN1609" i="1"/>
  <c r="AM3056" i="1"/>
  <c r="AN3114" i="1"/>
  <c r="AM3402" i="1"/>
  <c r="A3402" i="1"/>
  <c r="AN2213" i="1"/>
  <c r="AM3819" i="1"/>
  <c r="AM3328" i="1"/>
  <c r="AM2811" i="1"/>
  <c r="AM3699" i="1"/>
  <c r="AN2545" i="1"/>
  <c r="AN2816" i="1"/>
  <c r="AN3704" i="1"/>
  <c r="AM8816" i="1"/>
  <c r="AN2667" i="1"/>
  <c r="AM1696" i="1"/>
  <c r="AM3675" i="1"/>
  <c r="AN3536" i="1"/>
  <c r="AM3763" i="1"/>
  <c r="AN3592" i="1"/>
  <c r="AN3744" i="1"/>
  <c r="AM3704" i="1"/>
  <c r="AN3736" i="1"/>
  <c r="AM2912" i="1"/>
  <c r="AN3448" i="1"/>
  <c r="AM3360" i="1"/>
  <c r="A3360" i="1"/>
  <c r="AN3792" i="1"/>
  <c r="AM3435" i="1"/>
  <c r="AM3242" i="1"/>
  <c r="AN2164" i="1"/>
  <c r="AN2309" i="1"/>
  <c r="AM2892" i="1"/>
  <c r="AN2084" i="1"/>
  <c r="AM1704" i="1"/>
  <c r="AM3336" i="1"/>
  <c r="AN3021" i="1"/>
  <c r="AM1936" i="1"/>
  <c r="AN3854" i="1"/>
  <c r="AN3218" i="1"/>
  <c r="AN1537" i="1"/>
  <c r="AM3739" i="1"/>
  <c r="AM3218" i="1"/>
  <c r="AM3722" i="1"/>
  <c r="AN3090" i="1"/>
  <c r="AM3019" i="1"/>
  <c r="AM1223" i="1"/>
  <c r="AN1398" i="1"/>
  <c r="AN11260" i="1"/>
  <c r="AN11969" i="1"/>
  <c r="AN11255" i="1"/>
  <c r="AN11290" i="1"/>
  <c r="AN11247" i="1"/>
  <c r="AM6075" i="1"/>
  <c r="AN8869" i="1"/>
  <c r="AN7923" i="1"/>
  <c r="AN7775" i="1"/>
  <c r="AM134" i="1"/>
  <c r="AM5759" i="1"/>
  <c r="AN8677" i="1"/>
  <c r="AN8901" i="1"/>
  <c r="AN8799" i="1"/>
  <c r="AM8585" i="1"/>
  <c r="AM6377" i="1"/>
  <c r="AN8818" i="1"/>
  <c r="AN5227" i="1"/>
  <c r="AM9233" i="1"/>
  <c r="AM6082" i="1"/>
  <c r="AN6019" i="1"/>
  <c r="AM8733" i="1"/>
  <c r="AN6531" i="1"/>
  <c r="AM9367" i="1"/>
  <c r="AN7615" i="1"/>
  <c r="AM9713" i="1"/>
  <c r="AM9297" i="1"/>
  <c r="AN8639" i="1"/>
  <c r="AM7280" i="1"/>
  <c r="AM8713" i="1"/>
  <c r="AM10481" i="1"/>
  <c r="AN8882" i="1"/>
  <c r="AN9023" i="1"/>
  <c r="AM2035" i="1"/>
  <c r="AM3440" i="1"/>
  <c r="AN2776" i="1"/>
  <c r="AM9200" i="1"/>
  <c r="AM9457" i="1"/>
  <c r="AM2779" i="1"/>
  <c r="AN3088" i="1"/>
  <c r="AM2976" i="1"/>
  <c r="AM3475" i="1"/>
  <c r="AM2835" i="1"/>
  <c r="AN3208" i="1"/>
  <c r="AN2383" i="1"/>
  <c r="AN3520" i="1"/>
  <c r="AN2880" i="1"/>
  <c r="AM3416" i="1"/>
  <c r="AM1049" i="1"/>
  <c r="AN3544" i="1"/>
  <c r="AM2342" i="1"/>
  <c r="AN1116" i="1"/>
  <c r="AM10609" i="1"/>
  <c r="AM3344" i="1"/>
  <c r="AN7019" i="1"/>
  <c r="AN3146" i="1"/>
  <c r="AM3434" i="1"/>
  <c r="AN2277" i="1"/>
  <c r="AN2917" i="1"/>
  <c r="AM3392" i="1"/>
  <c r="AM2843" i="1"/>
  <c r="AM3795" i="1"/>
  <c r="AN2760" i="1"/>
  <c r="AN2848" i="1"/>
  <c r="AN3768" i="1"/>
  <c r="AN8511" i="1"/>
  <c r="AN2858" i="1"/>
  <c r="AM3146" i="1"/>
  <c r="AM2229" i="1"/>
  <c r="AM3179" i="1"/>
  <c r="AN2578" i="1"/>
  <c r="AN3472" i="1"/>
  <c r="AM3283" i="1"/>
  <c r="AM2720" i="1"/>
  <c r="AM3640" i="1"/>
  <c r="AN3224" i="1"/>
  <c r="AN2172" i="1"/>
  <c r="AM3371" i="1"/>
  <c r="AM3520" i="1"/>
  <c r="AM3387" i="1"/>
  <c r="AN2896" i="1"/>
  <c r="AM3411" i="1"/>
  <c r="AN2888" i="1"/>
  <c r="AN3424" i="1"/>
  <c r="AM3352" i="1"/>
  <c r="A3352" i="1"/>
  <c r="AN3384" i="1"/>
  <c r="AM7689" i="1"/>
  <c r="AN2051" i="1"/>
  <c r="AM1800" i="1"/>
  <c r="AM3451" i="1"/>
  <c r="AN3990" i="1"/>
  <c r="AM3754" i="1"/>
  <c r="AN3064" i="1"/>
  <c r="AM1699" i="1"/>
  <c r="AM2552" i="1"/>
  <c r="AN3693" i="1"/>
  <c r="AN2818" i="1"/>
  <c r="AM2724" i="1"/>
  <c r="AM3453" i="1"/>
  <c r="AM2778" i="1"/>
  <c r="AM3467" i="1"/>
  <c r="AM2102" i="1"/>
  <c r="AM2154" i="1"/>
  <c r="AN2944" i="1"/>
  <c r="AM2517" i="1"/>
  <c r="A2517" i="1"/>
  <c r="AM2987" i="1"/>
  <c r="AN3266" i="1"/>
  <c r="AN3562" i="1"/>
  <c r="AM2404" i="1"/>
  <c r="AM2005" i="1"/>
  <c r="AM608" i="1"/>
  <c r="AM11729" i="1"/>
  <c r="AN11779" i="1"/>
  <c r="AM8115" i="1"/>
  <c r="AN6221" i="1"/>
  <c r="AM10434" i="1"/>
  <c r="AN10423" i="1"/>
  <c r="A10423" i="1"/>
  <c r="AN5413" i="1"/>
  <c r="AM10488" i="1"/>
  <c r="AM9278" i="1"/>
  <c r="AM10854" i="1"/>
  <c r="AM9820" i="1"/>
  <c r="AM9510" i="1"/>
  <c r="AN11410" i="1"/>
  <c r="AN10638" i="1"/>
  <c r="AM10899" i="1"/>
  <c r="AN10455" i="1"/>
  <c r="AM10879" i="1"/>
  <c r="AM10443" i="1"/>
  <c r="A10443" i="1"/>
  <c r="AN11724" i="1"/>
  <c r="AN5020" i="1"/>
  <c r="AM11710" i="1"/>
  <c r="AN11086" i="1"/>
  <c r="AN10074" i="1"/>
  <c r="AN10336" i="1"/>
  <c r="AM148" i="1"/>
  <c r="AN509" i="1"/>
  <c r="AN5949" i="1"/>
  <c r="AM10196" i="1"/>
  <c r="AM11036" i="1"/>
  <c r="AN11165" i="1"/>
  <c r="AM9484" i="1"/>
  <c r="AM9996" i="1"/>
  <c r="AM10284" i="1"/>
  <c r="AM10518" i="1"/>
  <c r="AM10742" i="1"/>
  <c r="AM10934" i="1"/>
  <c r="AM11110" i="1"/>
  <c r="AN10995" i="1"/>
  <c r="AM8804" i="1"/>
  <c r="AM9454" i="1"/>
  <c r="AM9790" i="1"/>
  <c r="AM10126" i="1"/>
  <c r="AM10382" i="1"/>
  <c r="AM10606" i="1"/>
  <c r="AM10830" i="1"/>
  <c r="AM11008" i="1"/>
  <c r="AM11176" i="1"/>
  <c r="AM7982" i="1"/>
  <c r="AN6685" i="1"/>
  <c r="AN11055" i="1"/>
  <c r="AN10721" i="1"/>
  <c r="AN10073" i="1"/>
  <c r="AN5621" i="1"/>
  <c r="AM10690" i="1"/>
  <c r="AM10514" i="1"/>
  <c r="AM10346" i="1"/>
  <c r="AM10178" i="1"/>
  <c r="AM10002" i="1"/>
  <c r="AM9834" i="1"/>
  <c r="AM9666" i="1"/>
  <c r="AM9490" i="1"/>
  <c r="AM9322" i="1"/>
  <c r="AM9012" i="1"/>
  <c r="AM8308" i="1"/>
  <c r="AN6589" i="1"/>
  <c r="AN11049" i="1"/>
  <c r="AN10685" i="1"/>
  <c r="AN10033" i="1"/>
  <c r="AM11033" i="1"/>
  <c r="AM10024" i="1"/>
  <c r="AM9856" i="1"/>
  <c r="AM9688" i="1"/>
  <c r="AM9512" i="1"/>
  <c r="AM9344" i="1"/>
  <c r="AM9100" i="1"/>
  <c r="AM8396" i="1"/>
  <c r="AM7168" i="1"/>
  <c r="AN11093" i="1"/>
  <c r="AN10729" i="1"/>
  <c r="AN10121" i="1"/>
  <c r="AM7522" i="1"/>
  <c r="AN10531" i="1"/>
  <c r="AN10357" i="1"/>
  <c r="AN10189" i="1"/>
  <c r="AN10015" i="1"/>
  <c r="AN9779" i="1"/>
  <c r="AN9445" i="1"/>
  <c r="AM8362" i="1"/>
  <c r="AM10825" i="1"/>
  <c r="AM7684" i="1"/>
  <c r="AN6525" i="1"/>
  <c r="AN11207" i="1"/>
  <c r="AN11045" i="1"/>
  <c r="AN10863" i="1"/>
  <c r="AN10697" i="1"/>
  <c r="AN10529" i="1"/>
  <c r="AN10355" i="1"/>
  <c r="AN10181" i="1"/>
  <c r="A10181" i="1"/>
  <c r="AN10013" i="1"/>
  <c r="AN9761" i="1"/>
  <c r="AN10616" i="1"/>
  <c r="AM10983" i="1"/>
  <c r="AN4811" i="1"/>
  <c r="AM7184" i="1"/>
  <c r="AN11648" i="1"/>
  <c r="AN264" i="1"/>
  <c r="AN8273" i="1"/>
  <c r="AN11236" i="1"/>
  <c r="AN11308" i="1"/>
  <c r="AN9020" i="1"/>
  <c r="AN730" i="1"/>
  <c r="AM977" i="1"/>
  <c r="AM8708" i="1"/>
  <c r="AM10366" i="1"/>
  <c r="AM11164" i="1"/>
  <c r="AM7660" i="1"/>
  <c r="AM9564" i="1"/>
  <c r="AM10076" i="1"/>
  <c r="AM10348" i="1"/>
  <c r="AM10572" i="1"/>
  <c r="AM10796" i="1"/>
  <c r="AM10982" i="1"/>
  <c r="AM11150" i="1"/>
  <c r="AN6461" i="1"/>
  <c r="AM9188" i="1"/>
  <c r="AM9534" i="1"/>
  <c r="AM9870" i="1"/>
  <c r="AM10212" i="1"/>
  <c r="AM10436" i="1"/>
  <c r="AM10660" i="1"/>
  <c r="AM10880" i="1"/>
  <c r="AM11048" i="1"/>
  <c r="AM11216" i="1"/>
  <c r="AM8750" i="1"/>
  <c r="AN5405" i="1"/>
  <c r="AN10977" i="1"/>
  <c r="AN10581" i="1"/>
  <c r="AN9913" i="1"/>
  <c r="AM10818" i="1"/>
  <c r="AM10642" i="1"/>
  <c r="AM10474" i="1"/>
  <c r="AM10306" i="1"/>
  <c r="AM10130" i="1"/>
  <c r="AM9962" i="1"/>
  <c r="AM9794" i="1"/>
  <c r="AM9618" i="1"/>
  <c r="AM9450" i="1"/>
  <c r="AM9282" i="1"/>
  <c r="AM8820" i="1"/>
  <c r="AM8020" i="1"/>
  <c r="AN5309" i="1"/>
  <c r="AN10955" i="1"/>
  <c r="AN10541" i="1"/>
  <c r="AN9833" i="1"/>
  <c r="AM10152" i="1"/>
  <c r="AM9984" i="1"/>
  <c r="AM9816" i="1"/>
  <c r="AM9640" i="1"/>
  <c r="AM9472" i="1"/>
  <c r="AM9304" i="1"/>
  <c r="AM8908" i="1"/>
  <c r="AM8204" i="1"/>
  <c r="AN6045" i="1"/>
  <c r="AN10985" i="1"/>
  <c r="AN10629" i="1"/>
  <c r="AN9961" i="1"/>
  <c r="AN10659" i="1"/>
  <c r="AN10491" i="1"/>
  <c r="AN10317" i="1"/>
  <c r="AN10143" i="1"/>
  <c r="AN9975" i="1"/>
  <c r="A9975" i="1"/>
  <c r="AN9699" i="1"/>
  <c r="AN9351" i="1"/>
  <c r="AM7722" i="1"/>
  <c r="AM8196" i="1"/>
  <c r="AM7492" i="1"/>
  <c r="AN5885" i="1"/>
  <c r="AN11169" i="1"/>
  <c r="AN10991" i="1"/>
  <c r="AN10823" i="1"/>
  <c r="AN10657" i="1"/>
  <c r="AN10481" i="1"/>
  <c r="AN10315" i="1"/>
  <c r="AN10141" i="1"/>
  <c r="AN9965" i="1"/>
  <c r="AM9896" i="1"/>
  <c r="AM8674" i="1"/>
  <c r="AN10795" i="1"/>
  <c r="AM7316" i="1"/>
  <c r="AM9172" i="1"/>
  <c r="AM9538" i="1"/>
  <c r="AM9874" i="1"/>
  <c r="AM10218" i="1"/>
  <c r="AM10562" i="1"/>
  <c r="AN9213" i="1"/>
  <c r="AN10801" i="1"/>
  <c r="AM7404" i="1"/>
  <c r="AM11136" i="1"/>
  <c r="AM10776" i="1"/>
  <c r="AM10318" i="1"/>
  <c r="AM9710" i="1"/>
  <c r="AM8484" i="1"/>
  <c r="AM11062" i="1"/>
  <c r="AM10688" i="1"/>
  <c r="AM10230" i="1"/>
  <c r="AM9228" i="1"/>
  <c r="AM10814" i="1"/>
  <c r="AM7906" i="1"/>
  <c r="AM353" i="1"/>
  <c r="AN11449" i="1"/>
  <c r="AN9430" i="1"/>
  <c r="AN10947" i="1"/>
  <c r="AN9615" i="1"/>
  <c r="AM9944" i="1"/>
  <c r="AN9451" i="1"/>
  <c r="AN10875" i="1"/>
  <c r="AM7700" i="1"/>
  <c r="AM9234" i="1"/>
  <c r="AM9578" i="1"/>
  <c r="AM9922" i="1"/>
  <c r="AM10258" i="1"/>
  <c r="AM10602" i="1"/>
  <c r="AN9595" i="1"/>
  <c r="AN10881" i="1"/>
  <c r="AN9248" i="1"/>
  <c r="AM11088" i="1"/>
  <c r="AM10724" i="1"/>
  <c r="AM10264" i="1"/>
  <c r="AM9614" i="1"/>
  <c r="AM8052" i="1"/>
  <c r="AM11022" i="1"/>
  <c r="AM10624" i="1"/>
  <c r="AM10172" i="1"/>
  <c r="AM8988" i="1"/>
  <c r="AM10644" i="1"/>
  <c r="AM1837" i="1"/>
  <c r="AN166" i="1"/>
  <c r="AN10204" i="1"/>
  <c r="AM7603" i="1"/>
  <c r="AM10630" i="1"/>
  <c r="AM8394" i="1"/>
  <c r="AM10332" i="1"/>
  <c r="AM9667" i="1"/>
  <c r="AM10844" i="1"/>
  <c r="AM10282" i="1"/>
  <c r="AM11017" i="1"/>
  <c r="AN10837" i="1"/>
  <c r="AN10201" i="1"/>
  <c r="AN9437" i="1"/>
  <c r="AM10807" i="1"/>
  <c r="AN9441" i="1"/>
  <c r="AM7754" i="1"/>
  <c r="AM9915" i="1"/>
  <c r="AN9439" i="1"/>
  <c r="AM7746" i="1"/>
  <c r="AM10171" i="1"/>
  <c r="AM7930" i="1"/>
  <c r="AM11181" i="1"/>
  <c r="AM10627" i="1"/>
  <c r="AM7890" i="1"/>
  <c r="AM11179" i="1"/>
  <c r="AM9699" i="1"/>
  <c r="AM9891" i="1"/>
  <c r="AM9795" i="1"/>
  <c r="AM9427" i="1"/>
  <c r="AN8313" i="1"/>
  <c r="AN8673" i="1"/>
  <c r="AN9616" i="1"/>
  <c r="AN9208" i="1"/>
  <c r="AM9252" i="1"/>
  <c r="AN10880" i="1"/>
  <c r="AN11980" i="1"/>
  <c r="AN10264" i="1"/>
  <c r="AN11478" i="1"/>
  <c r="AM8267" i="1"/>
  <c r="AN7537" i="1"/>
  <c r="AM52" i="1"/>
  <c r="AN52" i="1"/>
  <c r="A52" i="1"/>
  <c r="AN4" i="1"/>
  <c r="AM5553" i="1"/>
  <c r="AM9115" i="1"/>
  <c r="AN398" i="1"/>
  <c r="AN78" i="1"/>
  <c r="AN8836" i="1"/>
  <c r="AN8433" i="1"/>
  <c r="AN9726" i="1"/>
  <c r="AN10790" i="1"/>
  <c r="AM8291" i="1"/>
  <c r="AM11938" i="1"/>
  <c r="AN10254" i="1"/>
  <c r="AM11908" i="1"/>
  <c r="AM11322" i="1"/>
  <c r="AN11543" i="1"/>
  <c r="AN9644" i="1"/>
  <c r="AN11939" i="1"/>
  <c r="AN10476" i="1"/>
  <c r="AN11649" i="1"/>
  <c r="AM11343" i="1"/>
  <c r="AN9692" i="1"/>
  <c r="AM8318" i="1"/>
  <c r="AM11795" i="1"/>
  <c r="AM11409" i="1"/>
  <c r="AN9466" i="1"/>
  <c r="AN9274" i="1"/>
  <c r="AN11834" i="1"/>
  <c r="AM8747" i="1"/>
  <c r="AM195" i="1"/>
  <c r="AM1072" i="1"/>
  <c r="AN1046" i="1"/>
  <c r="AN462" i="1"/>
  <c r="AM1436" i="1"/>
  <c r="AM805" i="1"/>
  <c r="AN465" i="1"/>
  <c r="AM1941" i="1"/>
  <c r="AN1867" i="1"/>
  <c r="AN10493" i="1"/>
  <c r="AM7860" i="1"/>
  <c r="AM9254" i="1"/>
  <c r="AM9590" i="1"/>
  <c r="AM9942" i="1"/>
  <c r="AM10248" i="1"/>
  <c r="AM10472" i="1"/>
  <c r="AM10708" i="1"/>
  <c r="AM10908" i="1"/>
  <c r="AM11076" i="1"/>
  <c r="AM4108" i="1"/>
  <c r="AM9198" i="1"/>
  <c r="AN9310" i="1"/>
  <c r="AM10364" i="1"/>
  <c r="AM9763" i="1"/>
  <c r="AM9948" i="1"/>
  <c r="AM7508" i="1"/>
  <c r="AN10379" i="1"/>
  <c r="AN10671" i="1"/>
  <c r="AN10115" i="1"/>
  <c r="AM8426" i="1"/>
  <c r="AN9783" i="1"/>
  <c r="AN9355" i="1"/>
  <c r="AN6805" i="1"/>
  <c r="AN9781" i="1"/>
  <c r="AN9361" i="1"/>
  <c r="AN6773" i="1"/>
  <c r="AN7721" i="1"/>
  <c r="AM7578" i="1"/>
  <c r="AM11101" i="1"/>
  <c r="AN7609" i="1"/>
  <c r="AM7538" i="1"/>
  <c r="AM11091" i="1"/>
  <c r="AM8408" i="1"/>
  <c r="AM9211" i="1"/>
  <c r="AM8856" i="1"/>
  <c r="A8856" i="1"/>
  <c r="AN8569" i="1"/>
  <c r="AN7969" i="1"/>
  <c r="AN8041" i="1"/>
  <c r="AM11026" i="1"/>
  <c r="AM11166" i="1"/>
  <c r="AM9220" i="1"/>
  <c r="AN11468" i="1"/>
  <c r="AM8182" i="1"/>
  <c r="AN9688" i="1"/>
  <c r="AN10472" i="1"/>
  <c r="AM11964" i="1"/>
  <c r="AM8051" i="1"/>
  <c r="AM426" i="1"/>
  <c r="AN4444" i="1"/>
  <c r="AM7531" i="1"/>
  <c r="AN9630" i="1"/>
  <c r="AN163" i="1"/>
  <c r="AN6553" i="1"/>
  <c r="AN6419" i="1"/>
  <c r="AM11860" i="1"/>
  <c r="AM11326" i="1"/>
  <c r="AN11919" i="1"/>
  <c r="AM11790" i="1"/>
  <c r="AM11682" i="1"/>
  <c r="AN11212" i="1"/>
  <c r="AM11396" i="1"/>
  <c r="AN9494" i="1"/>
  <c r="AN11669" i="1"/>
  <c r="AM11607" i="1"/>
  <c r="AN11811" i="1"/>
  <c r="AN10182" i="1"/>
  <c r="AN11501" i="1"/>
  <c r="AN11371" i="1"/>
  <c r="AM11655" i="1"/>
  <c r="AM11823" i="1"/>
  <c r="AM11539" i="1"/>
  <c r="AN11202" i="1"/>
  <c r="AN11746" i="1"/>
  <c r="AN11618" i="1"/>
  <c r="AM10268" i="1"/>
  <c r="AM49" i="1"/>
  <c r="AN216" i="1"/>
  <c r="AM948" i="1"/>
  <c r="AM1227" i="1"/>
  <c r="AM1456" i="1"/>
  <c r="AN504" i="1"/>
  <c r="AM1467" i="1"/>
  <c r="AN1182" i="1"/>
  <c r="AN1333" i="1"/>
  <c r="AM1951" i="1"/>
  <c r="AN10835" i="1"/>
  <c r="AM8388" i="1"/>
  <c r="AM9334" i="1"/>
  <c r="AM9686" i="1"/>
  <c r="AM10022" i="1"/>
  <c r="AM10302" i="1"/>
  <c r="AM10536" i="1"/>
  <c r="AM10760" i="1"/>
  <c r="AM10948" i="1"/>
  <c r="AM11124" i="1"/>
  <c r="AM7128" i="1"/>
  <c r="AM9740" i="1"/>
  <c r="AM9404" i="1"/>
  <c r="AM8604" i="1"/>
  <c r="AN10851" i="1"/>
  <c r="AM7790" i="1"/>
  <c r="AM10996" i="1"/>
  <c r="AM10590" i="1"/>
  <c r="AM10102" i="1"/>
  <c r="AM9430" i="1"/>
  <c r="AN11087" i="1"/>
  <c r="AM1879" i="1"/>
  <c r="AN413" i="1"/>
  <c r="AN619" i="1"/>
  <c r="AM747" i="1"/>
  <c r="AN6076" i="1"/>
  <c r="AN11566" i="1"/>
  <c r="AN10114" i="1"/>
  <c r="AM11669" i="1"/>
  <c r="AN10716" i="1"/>
  <c r="AM11944" i="1"/>
  <c r="AM11856" i="1"/>
  <c r="AM11296" i="1"/>
  <c r="AM8091" i="1"/>
  <c r="AM11756" i="1"/>
  <c r="AM11306" i="1"/>
  <c r="AN7145" i="1"/>
  <c r="AN257" i="1"/>
  <c r="AM8531" i="1"/>
  <c r="AM267" i="1"/>
  <c r="AN7175" i="1"/>
  <c r="AN9920" i="1"/>
  <c r="AN11596" i="1"/>
  <c r="AM10598" i="1"/>
  <c r="AM8803" i="1"/>
  <c r="AN7225" i="1"/>
  <c r="AN8817" i="1"/>
  <c r="AM10923" i="1"/>
  <c r="AM8914" i="1"/>
  <c r="AM7226" i="1"/>
  <c r="AM11055" i="1"/>
  <c r="AN9693" i="1"/>
  <c r="AN9275" i="1"/>
  <c r="AM10779" i="1"/>
  <c r="AN10543" i="1"/>
  <c r="AM9536" i="1"/>
  <c r="AM7736" i="1"/>
  <c r="AN3371" i="1"/>
  <c r="AM9660" i="1"/>
  <c r="AM9308" i="1"/>
  <c r="AM8284" i="1"/>
  <c r="AN10399" i="1"/>
  <c r="AM11204" i="1"/>
  <c r="AM10868" i="1"/>
  <c r="AM10420" i="1"/>
  <c r="AM9846" i="1"/>
  <c r="AM9092" i="1"/>
  <c r="AN9985" i="1"/>
  <c r="AN1682" i="1"/>
  <c r="AN566" i="1"/>
  <c r="AN746" i="1"/>
  <c r="AM558" i="1"/>
  <c r="AM6794" i="1"/>
  <c r="AN9784" i="1"/>
  <c r="AM11665" i="1"/>
  <c r="AN11028" i="1"/>
  <c r="AM7870" i="1"/>
  <c r="AN11311" i="1"/>
  <c r="AN11413" i="1"/>
  <c r="AM11834" i="1"/>
  <c r="AM7366" i="1"/>
  <c r="AN10252" i="1"/>
  <c r="AM11380" i="1"/>
  <c r="AN8820" i="1"/>
  <c r="AN11463" i="1"/>
  <c r="AN6588" i="1"/>
  <c r="AN9358" i="1"/>
  <c r="AM11622" i="1"/>
  <c r="AN10776" i="1"/>
  <c r="AN10192" i="1"/>
  <c r="AM9492" i="1"/>
  <c r="AN9185" i="1"/>
  <c r="AM9939" i="1"/>
  <c r="AM7611" i="1"/>
  <c r="AM4172" i="1"/>
  <c r="AM10845" i="1"/>
  <c r="AM8602" i="1"/>
  <c r="AM8450" i="1"/>
  <c r="AM10881" i="1"/>
  <c r="AN9609" i="1"/>
  <c r="AN9613" i="1"/>
  <c r="AN6109" i="1"/>
  <c r="AM9006" i="1"/>
  <c r="AN6387" i="1"/>
  <c r="AN11555" i="1"/>
  <c r="AN11541" i="1"/>
  <c r="AN9790" i="1"/>
  <c r="AM7942" i="1"/>
  <c r="AN11511" i="1"/>
  <c r="AN9718" i="1"/>
  <c r="AM6417" i="1"/>
  <c r="A6417" i="1"/>
  <c r="AN9334" i="1"/>
  <c r="AN9132" i="1"/>
  <c r="AM11570" i="1"/>
  <c r="AN9304" i="1"/>
  <c r="AN9458" i="1"/>
  <c r="AM9860" i="1"/>
  <c r="AM10406" i="1"/>
  <c r="AN7289" i="1"/>
  <c r="AN5555" i="1"/>
  <c r="AN8377" i="1"/>
  <c r="AM7218" i="1"/>
  <c r="AM10925" i="1"/>
  <c r="AM8954" i="1"/>
  <c r="AN9273" i="1"/>
  <c r="AM11057" i="1"/>
  <c r="AN9695" i="1"/>
  <c r="AN10035" i="1"/>
  <c r="AN9475" i="1"/>
  <c r="AM9406" i="1"/>
  <c r="AN8257" i="1"/>
  <c r="AN10000" i="1"/>
  <c r="AN11849" i="1"/>
  <c r="AN7117" i="1"/>
  <c r="AN11677" i="1"/>
  <c r="AM11866" i="1"/>
  <c r="AN8145" i="1"/>
  <c r="AN11805" i="1"/>
  <c r="AM11832" i="1"/>
  <c r="AN10550" i="1"/>
  <c r="AN9350" i="1"/>
  <c r="AN10846" i="1"/>
  <c r="AM11542" i="1"/>
  <c r="AN7217" i="1"/>
  <c r="AN11687" i="1"/>
  <c r="AM11584" i="1"/>
  <c r="AN10070" i="1"/>
  <c r="AM11978" i="1"/>
  <c r="AN10366" i="1"/>
  <c r="AM7782" i="1"/>
  <c r="AM11580" i="1"/>
  <c r="AM8539" i="1"/>
  <c r="AM6129" i="1"/>
  <c r="AM3847" i="1"/>
  <c r="AN7160" i="1"/>
  <c r="AN6329" i="1"/>
  <c r="AN122" i="1"/>
  <c r="AM35" i="1"/>
  <c r="AN35" i="1"/>
  <c r="A35" i="1"/>
  <c r="AN302" i="1"/>
  <c r="AM202" i="1"/>
  <c r="AN232" i="1"/>
  <c r="AM40" i="1"/>
  <c r="A40" i="1"/>
  <c r="AN259" i="1"/>
  <c r="AN11631" i="1"/>
  <c r="AN9846" i="1"/>
  <c r="AN10142" i="1"/>
  <c r="AM9179" i="1"/>
  <c r="AM8323" i="1"/>
  <c r="AM5137" i="1"/>
  <c r="AM8659" i="1"/>
  <c r="AM8571" i="1"/>
  <c r="AM7307" i="1"/>
  <c r="AM6065" i="1"/>
  <c r="AM4282" i="1"/>
  <c r="AM6026" i="1"/>
  <c r="AM4444" i="1"/>
  <c r="AN6937" i="1"/>
  <c r="AN46" i="1"/>
  <c r="AM222" i="1"/>
  <c r="AM214" i="1"/>
  <c r="AN215" i="1"/>
  <c r="AN67" i="1"/>
  <c r="AN374" i="1"/>
  <c r="AM51" i="1"/>
  <c r="AN51" i="1"/>
  <c r="A51" i="1"/>
  <c r="AN11271" i="1"/>
  <c r="AM8198" i="1"/>
  <c r="AN9246" i="1"/>
  <c r="AM11806" i="1"/>
  <c r="AM7515" i="1"/>
  <c r="AM11292" i="1"/>
  <c r="AM7627" i="1"/>
  <c r="AM7227" i="1"/>
  <c r="AM11676" i="1"/>
  <c r="AM7931" i="1"/>
  <c r="AN8796" i="1"/>
  <c r="AM11900" i="1"/>
  <c r="AM8270" i="1"/>
  <c r="AN10416" i="1"/>
  <c r="AN11268" i="1"/>
  <c r="AN11466" i="1"/>
  <c r="AN11638" i="1"/>
  <c r="AN9992" i="1"/>
  <c r="AM10352" i="1"/>
  <c r="AN9624" i="1"/>
  <c r="AN10232" i="1"/>
  <c r="AN10744" i="1"/>
  <c r="AN11250" i="1"/>
  <c r="AN11378" i="1"/>
  <c r="AM8310" i="1"/>
  <c r="AN11988" i="1"/>
  <c r="AN11860" i="1"/>
  <c r="AN11732" i="1"/>
  <c r="AN11604" i="1"/>
  <c r="AN11476" i="1"/>
  <c r="AN11336" i="1"/>
  <c r="AN10920" i="1"/>
  <c r="AN1914" i="1"/>
  <c r="AN10146" i="1"/>
  <c r="AN9484" i="1"/>
  <c r="AM11632" i="1"/>
  <c r="AN11575" i="1"/>
  <c r="AN9918" i="1"/>
  <c r="AM9195" i="1"/>
  <c r="AN11869" i="1"/>
  <c r="AN9222" i="1"/>
  <c r="AN11062" i="1"/>
  <c r="AN10438" i="1"/>
  <c r="AM11276" i="1"/>
  <c r="AM11870" i="1"/>
  <c r="AN4979" i="1"/>
  <c r="AN11807" i="1"/>
  <c r="AM11840" i="1"/>
  <c r="AN10582" i="1"/>
  <c r="AN9446" i="1"/>
  <c r="AN10878" i="1"/>
  <c r="AM11672" i="1"/>
  <c r="AM11924" i="1"/>
  <c r="AM7619" i="1"/>
  <c r="AM7331" i="1"/>
  <c r="AN4956" i="1"/>
  <c r="AN8988" i="1"/>
  <c r="AN7974" i="1"/>
  <c r="AM157" i="1"/>
  <c r="AN130" i="1"/>
  <c r="A130" i="1"/>
  <c r="AN206" i="1"/>
  <c r="AN167" i="1"/>
  <c r="AM386" i="1"/>
  <c r="AM207" i="1"/>
  <c r="AM260" i="1"/>
  <c r="AN11973" i="1"/>
  <c r="AM11410" i="1"/>
  <c r="AM11484" i="1"/>
  <c r="AM8859" i="1"/>
  <c r="AM8707" i="1"/>
  <c r="AM7092" i="1"/>
  <c r="AN6012" i="1"/>
  <c r="AN2647" i="1"/>
  <c r="AM5194" i="1"/>
  <c r="AN7366" i="1"/>
  <c r="AN5255" i="1"/>
  <c r="AN6460" i="1"/>
  <c r="AN6841" i="1"/>
  <c r="AN8844" i="1"/>
  <c r="AM45" i="1"/>
  <c r="AN45" i="1"/>
  <c r="A45" i="1"/>
  <c r="AN30" i="1"/>
  <c r="AN15" i="1"/>
  <c r="AN338" i="1"/>
  <c r="AM318" i="1"/>
  <c r="AN134" i="1"/>
  <c r="AN11861" i="1"/>
  <c r="AN10998" i="1"/>
  <c r="AM11260" i="1"/>
  <c r="AM8819" i="1"/>
  <c r="AM7299" i="1"/>
  <c r="AN11126" i="1"/>
  <c r="AM8979" i="1"/>
  <c r="AN6684" i="1"/>
  <c r="AM11602" i="1"/>
  <c r="AN6716" i="1"/>
  <c r="AM8643" i="1"/>
  <c r="AM11986" i="1"/>
  <c r="AN9656" i="1"/>
  <c r="AN10640" i="1"/>
  <c r="AN11324" i="1"/>
  <c r="AN11510" i="1"/>
  <c r="AN11680" i="1"/>
  <c r="AN9576" i="1"/>
  <c r="AM11050" i="1"/>
  <c r="AN9848" i="1"/>
  <c r="AN10360" i="1"/>
  <c r="AN10872" i="1"/>
  <c r="AN11282" i="1"/>
  <c r="AN9362" i="1"/>
  <c r="AM7798" i="1"/>
  <c r="AN11956" i="1"/>
  <c r="AN11828" i="1"/>
  <c r="AN11700" i="1"/>
  <c r="AN11572" i="1"/>
  <c r="AN11444" i="1"/>
  <c r="AN11294" i="1"/>
  <c r="AN9524" i="1"/>
  <c r="AM7390" i="1"/>
  <c r="AM11940" i="1"/>
  <c r="AN9486" i="1"/>
  <c r="AM11586" i="1"/>
  <c r="AM11660" i="1"/>
  <c r="AM8030" i="1"/>
  <c r="AM11598" i="1"/>
  <c r="AM11838" i="1"/>
  <c r="AM11506" i="1"/>
  <c r="AM7219" i="1"/>
  <c r="AN7750" i="1"/>
  <c r="AN6279" i="1"/>
  <c r="AM223" i="1"/>
  <c r="AM355" i="1"/>
  <c r="AM250" i="1"/>
  <c r="AM11480" i="1"/>
  <c r="AM11868" i="1"/>
  <c r="AM7787" i="1"/>
  <c r="AN7198" i="1"/>
  <c r="AM3808" i="1"/>
  <c r="AN8860" i="1"/>
  <c r="AN8764" i="1"/>
  <c r="AM237" i="1"/>
  <c r="AM156" i="1"/>
  <c r="AM458" i="1"/>
  <c r="AN12" i="1"/>
  <c r="AM11698" i="1"/>
  <c r="AM7795" i="1"/>
  <c r="AN11877" i="1"/>
  <c r="AN7697" i="1"/>
  <c r="AM8179" i="1"/>
  <c r="AM11608" i="1"/>
  <c r="AN10864" i="1"/>
  <c r="AN11552" i="1"/>
  <c r="AM11186" i="1"/>
  <c r="AN9976" i="1"/>
  <c r="AN11000" i="1"/>
  <c r="AN9234" i="1"/>
  <c r="AN11924" i="1"/>
  <c r="AN11668" i="1"/>
  <c r="AN11412" i="1"/>
  <c r="AN10752" i="1"/>
  <c r="AN10064" i="1"/>
  <c r="AM11194" i="1"/>
  <c r="AN9352" i="1"/>
  <c r="AM10396" i="1"/>
  <c r="AM9892" i="1"/>
  <c r="AM8108" i="1"/>
  <c r="AM9972" i="1"/>
  <c r="AM10726" i="1"/>
  <c r="AM11214" i="1"/>
  <c r="AN9344" i="1"/>
  <c r="A9344" i="1"/>
  <c r="AN10207" i="1"/>
  <c r="AM9684" i="1"/>
  <c r="AM10534" i="1"/>
  <c r="AM11122" i="1"/>
  <c r="AM8846" i="1"/>
  <c r="AN9712" i="1"/>
  <c r="AM10374" i="1"/>
  <c r="AN11133" i="1"/>
  <c r="AN6867" i="1"/>
  <c r="AN7745" i="1"/>
  <c r="AN8425" i="1"/>
  <c r="AN8961" i="1"/>
  <c r="AM7544" i="1"/>
  <c r="AN6483" i="1"/>
  <c r="AN7673" i="1"/>
  <c r="AN8353" i="1"/>
  <c r="AN8905" i="1"/>
  <c r="AM7320" i="1"/>
  <c r="AN7305" i="1"/>
  <c r="A7305" i="1"/>
  <c r="AN8633" i="1"/>
  <c r="AM8184" i="1"/>
  <c r="AM9459" i="1"/>
  <c r="AM9971" i="1"/>
  <c r="AN6323" i="1"/>
  <c r="AN8721" i="1"/>
  <c r="AM9016" i="1"/>
  <c r="AM9835" i="1"/>
  <c r="AM10475" i="1"/>
  <c r="AM10797" i="1"/>
  <c r="AN8121" i="1"/>
  <c r="AM7992" i="1"/>
  <c r="AM9595" i="1"/>
  <c r="AN11507" i="1"/>
  <c r="AN11301" i="1"/>
  <c r="AM7235" i="1"/>
  <c r="AN10510" i="1"/>
  <c r="AM11714" i="1"/>
  <c r="AM11788" i="1"/>
  <c r="AN10508" i="1"/>
  <c r="AM4492" i="1"/>
  <c r="AM7718" i="1"/>
  <c r="AM7238" i="1"/>
  <c r="AM7731" i="1"/>
  <c r="AN8964" i="1"/>
  <c r="AM4712" i="1"/>
  <c r="AN223" i="1"/>
  <c r="AN287" i="1"/>
  <c r="AM285" i="1"/>
  <c r="AM11430" i="1"/>
  <c r="AM11414" i="1"/>
  <c r="AN9052" i="1"/>
  <c r="AM7883" i="1"/>
  <c r="AN6620" i="1"/>
  <c r="AN5337" i="1"/>
  <c r="AN6908" i="1"/>
  <c r="AN195" i="1"/>
  <c r="A195" i="1"/>
  <c r="AM137" i="1"/>
  <c r="AM586" i="1"/>
  <c r="AM249" i="1"/>
  <c r="AN10278" i="1"/>
  <c r="AN7814" i="1"/>
  <c r="AM8995" i="1"/>
  <c r="AM7491" i="1"/>
  <c r="AN7134" i="1"/>
  <c r="AM10858" i="1"/>
  <c r="AN11104" i="1"/>
  <c r="AN11594" i="1"/>
  <c r="AN9483" i="1"/>
  <c r="AN10104" i="1"/>
  <c r="AN11128" i="1"/>
  <c r="AM8822" i="1"/>
  <c r="AN11892" i="1"/>
  <c r="AN11636" i="1"/>
  <c r="AM986" i="1"/>
  <c r="AN11455" i="1"/>
  <c r="AM11360" i="1"/>
  <c r="AN10444" i="1"/>
  <c r="AM11998" i="1"/>
  <c r="AM7590" i="1"/>
  <c r="AM8259" i="1"/>
  <c r="AN11999" i="1"/>
  <c r="AM11466" i="1"/>
  <c r="AM11540" i="1"/>
  <c r="AM7899" i="1"/>
  <c r="AN4883" i="1"/>
  <c r="AN6972" i="1"/>
  <c r="AN73" i="1"/>
  <c r="AN118" i="1"/>
  <c r="AM514" i="1"/>
  <c r="AM21" i="1"/>
  <c r="AN21" i="1"/>
  <c r="A21" i="1"/>
  <c r="AM11922" i="1"/>
  <c r="AN8337" i="1"/>
  <c r="AM7635" i="1"/>
  <c r="AN6547" i="1"/>
  <c r="AN8868" i="1"/>
  <c r="AM6609" i="1"/>
  <c r="AM3898" i="1"/>
  <c r="AM121" i="1"/>
  <c r="AM299" i="1"/>
  <c r="AN207" i="1"/>
  <c r="AN10382" i="1"/>
  <c r="AM11764" i="1"/>
  <c r="AN8049" i="1"/>
  <c r="AM7955" i="1"/>
  <c r="AN9614" i="1"/>
  <c r="AN7281" i="1"/>
  <c r="AN9960" i="1"/>
  <c r="AN11382" i="1"/>
  <c r="AN11722" i="1"/>
  <c r="AM7374" i="1"/>
  <c r="AN10488" i="1"/>
  <c r="AN11314" i="1"/>
  <c r="AM7286" i="1"/>
  <c r="AN11796" i="1"/>
  <c r="AN11540" i="1"/>
  <c r="AN11252" i="1"/>
  <c r="AN10408" i="1"/>
  <c r="AN9640" i="1"/>
  <c r="AM10310" i="1"/>
  <c r="AM11218" i="1"/>
  <c r="AM10672" i="1"/>
  <c r="AM7284" i="1"/>
  <c r="AM9460" i="1"/>
  <c r="AM10384" i="1"/>
  <c r="AM11010" i="1"/>
  <c r="AM7950" i="1"/>
  <c r="AN9600" i="1"/>
  <c r="AM9084" i="1"/>
  <c r="AM10192" i="1"/>
  <c r="AM10866" i="1"/>
  <c r="AN5797" i="1"/>
  <c r="AN9456" i="1"/>
  <c r="AM11002" i="1"/>
  <c r="AM9444" i="1"/>
  <c r="AM9099" i="1"/>
  <c r="AN7401" i="1"/>
  <c r="AN8089" i="1"/>
  <c r="AN8705" i="1"/>
  <c r="AM4268" i="1"/>
  <c r="AM8411" i="1"/>
  <c r="AN7329" i="1"/>
  <c r="AN8009" i="1"/>
  <c r="AN8649" i="1"/>
  <c r="AN9161" i="1"/>
  <c r="AM8235" i="1"/>
  <c r="AN7993" i="1"/>
  <c r="AN9145" i="1"/>
  <c r="AN9202" i="1"/>
  <c r="AM9715" i="1"/>
  <c r="AM10227" i="1"/>
  <c r="AN7865" i="1"/>
  <c r="AM7224" i="1"/>
  <c r="AM9499" i="1"/>
  <c r="AN9622" i="1"/>
  <c r="AM7691" i="1"/>
  <c r="AN8177" i="1"/>
  <c r="AM257" i="1"/>
  <c r="AN7313" i="1"/>
  <c r="AN8582" i="1"/>
  <c r="AN71" i="1"/>
  <c r="AM4188" i="1"/>
  <c r="AN11424" i="1"/>
  <c r="AN11346" i="1"/>
  <c r="AN11380" i="1"/>
  <c r="AN9896" i="1"/>
  <c r="AM8014" i="1"/>
  <c r="AM9380" i="1"/>
  <c r="AM10214" i="1"/>
  <c r="AN6309" i="1"/>
  <c r="AM7852" i="1"/>
  <c r="AM10704" i="1"/>
  <c r="AN9328" i="1"/>
  <c r="AM9956" i="1"/>
  <c r="AN7233" i="1"/>
  <c r="AN8577" i="1"/>
  <c r="AM4103" i="1"/>
  <c r="AN7841" i="1"/>
  <c r="AN9033" i="1"/>
  <c r="A9033" i="1"/>
  <c r="AN7649" i="1"/>
  <c r="AM8696" i="1"/>
  <c r="AM10099" i="1"/>
  <c r="AN9049" i="1"/>
  <c r="AM10011" i="1"/>
  <c r="AM10731" i="1"/>
  <c r="AN7681" i="1"/>
  <c r="AM8728" i="1"/>
  <c r="AM9931" i="1"/>
  <c r="AM10547" i="1"/>
  <c r="AM8715" i="1"/>
  <c r="AN8489" i="1"/>
  <c r="AM8600" i="1"/>
  <c r="AM9731" i="1"/>
  <c r="AM9859" i="1"/>
  <c r="AM10801" i="1"/>
  <c r="AN10239" i="1"/>
  <c r="AM9206" i="1"/>
  <c r="AM9894" i="1"/>
  <c r="AM10504" i="1"/>
  <c r="AM10932" i="1"/>
  <c r="AN5669" i="1"/>
  <c r="AN6205" i="1"/>
  <c r="AM9436" i="1"/>
  <c r="AM10124" i="1"/>
  <c r="AM10604" i="1"/>
  <c r="AM10998" i="1"/>
  <c r="AM7668" i="1"/>
  <c r="AM9582" i="1"/>
  <c r="AM10296" i="1"/>
  <c r="AM10744" i="1"/>
  <c r="AM11112" i="1"/>
  <c r="AN7210" i="1"/>
  <c r="AN10753" i="1"/>
  <c r="AM8290" i="1"/>
  <c r="AM10538" i="1"/>
  <c r="AM10194" i="1"/>
  <c r="AM9810" i="1"/>
  <c r="AM9474" i="1"/>
  <c r="AM8916" i="1"/>
  <c r="AN3355" i="1"/>
  <c r="AN10637" i="1"/>
  <c r="AM10176" i="1"/>
  <c r="AM9792" i="1"/>
  <c r="AM9448" i="1"/>
  <c r="AM8844" i="1"/>
  <c r="AN5277" i="1"/>
  <c r="AN10533" i="1"/>
  <c r="AN10643" i="1"/>
  <c r="AN10293" i="1"/>
  <c r="AN9951" i="1"/>
  <c r="AN9319" i="1"/>
  <c r="AM8100" i="1"/>
  <c r="AN5501" i="1"/>
  <c r="AN10975" i="1"/>
  <c r="AN10633" i="1"/>
  <c r="AN10291" i="1"/>
  <c r="AN9889" i="1"/>
  <c r="AN9301" i="1"/>
  <c r="AM7900" i="1"/>
  <c r="AM4332" i="1"/>
  <c r="AN10925" i="1"/>
  <c r="AN10583" i="1"/>
  <c r="AN10289" i="1"/>
  <c r="AN9947" i="1"/>
  <c r="AN9263" i="1"/>
  <c r="AM11159" i="1"/>
  <c r="AN9823" i="1"/>
  <c r="AN9529" i="1"/>
  <c r="AM9098" i="1"/>
  <c r="AM11217" i="1"/>
  <c r="AN9869" i="1"/>
  <c r="AN9527" i="1"/>
  <c r="AM9090" i="1"/>
  <c r="AM11231" i="1"/>
  <c r="AM9899" i="1"/>
  <c r="AM8250" i="1"/>
  <c r="AN6229" i="1"/>
  <c r="AM11013" i="1"/>
  <c r="AM9739" i="1"/>
  <c r="AM8242" i="1"/>
  <c r="AN6069" i="1"/>
  <c r="AM11003" i="1"/>
  <c r="AM9691" i="1"/>
  <c r="AM10515" i="1"/>
  <c r="AN6995" i="1"/>
  <c r="AN8625" i="1"/>
  <c r="AM8024" i="1"/>
  <c r="AN8873" i="1"/>
  <c r="AM7947" i="1"/>
  <c r="AN7361" i="1"/>
  <c r="AM8078" i="1"/>
  <c r="AN9760" i="1"/>
  <c r="AM9780" i="1"/>
  <c r="AM7502" i="1"/>
  <c r="AN11404" i="1"/>
  <c r="AN11852" i="1"/>
  <c r="AN11258" i="1"/>
  <c r="AM10652" i="1"/>
  <c r="AN11280" i="1"/>
  <c r="AM4359" i="1"/>
  <c r="AM8211" i="1"/>
  <c r="AM11644" i="1"/>
  <c r="AN93" i="1"/>
  <c r="AM143" i="1"/>
  <c r="AN3641" i="1"/>
  <c r="AM8395" i="1"/>
  <c r="AM11918" i="1"/>
  <c r="AM176" i="1"/>
  <c r="AN268" i="1"/>
  <c r="AN8852" i="1"/>
  <c r="AM7050" i="1"/>
  <c r="AM7851" i="1"/>
  <c r="AN11599" i="1"/>
  <c r="AM11818" i="1"/>
  <c r="AM11264" i="1"/>
  <c r="AN5683" i="1"/>
  <c r="AN10206" i="1"/>
  <c r="AN10934" i="1"/>
  <c r="AN11853" i="1"/>
  <c r="AM8923" i="1"/>
  <c r="AM11374" i="1"/>
  <c r="AN10950" i="1"/>
  <c r="AN11797" i="1"/>
  <c r="AN10884" i="1"/>
  <c r="AM11344" i="1"/>
  <c r="AN11683" i="1"/>
  <c r="AM7774" i="1"/>
  <c r="AN11905" i="1"/>
  <c r="AM11945" i="1"/>
  <c r="AN11228" i="1"/>
  <c r="AN6885" i="1"/>
  <c r="AN10004" i="1"/>
  <c r="AM11413" i="1"/>
  <c r="AN11154" i="1"/>
  <c r="A11154" i="1"/>
  <c r="AN10010" i="1"/>
  <c r="AN10874" i="1"/>
  <c r="AN11896" i="1"/>
  <c r="AN11958" i="1"/>
  <c r="AN11400" i="1"/>
  <c r="AN8102" i="1"/>
  <c r="AM357" i="1"/>
  <c r="AN420" i="1"/>
  <c r="AN11303" i="1"/>
  <c r="AN9518" i="1"/>
  <c r="AM8963" i="1"/>
  <c r="AM642" i="1"/>
  <c r="AM8147" i="1"/>
  <c r="AM10" i="1"/>
  <c r="AM8390" i="1"/>
  <c r="AM4036" i="1"/>
  <c r="AN11766" i="1"/>
  <c r="AN5701" i="1"/>
  <c r="AN11088" i="1"/>
  <c r="AN9224" i="1"/>
  <c r="AM10922" i="1"/>
  <c r="AN10461" i="1"/>
  <c r="AM10556" i="1"/>
  <c r="AM8974" i="1"/>
  <c r="AM9428" i="1"/>
  <c r="AM10994" i="1"/>
  <c r="AN9584" i="1"/>
  <c r="AM7980" i="1"/>
  <c r="AN7577" i="1"/>
  <c r="AN8833" i="1"/>
  <c r="AN5299" i="1"/>
  <c r="AN8185" i="1"/>
  <c r="AN5837" i="1"/>
  <c r="AN8329" i="1"/>
  <c r="AM9331" i="1"/>
  <c r="AN5767" i="1"/>
  <c r="AM8344" i="1"/>
  <c r="AM10179" i="1"/>
  <c r="AM10765" i="1"/>
  <c r="AN8561" i="1"/>
  <c r="AM9251" i="1"/>
  <c r="AM10107" i="1"/>
  <c r="AM10675" i="1"/>
  <c r="AN7100" i="1"/>
  <c r="AN8849" i="1"/>
  <c r="AM9219" i="1"/>
  <c r="AN6771" i="1"/>
  <c r="AM10203" i="1"/>
  <c r="AM10835" i="1"/>
  <c r="A10835" i="1"/>
  <c r="AN10963" i="1"/>
  <c r="AM9382" i="1"/>
  <c r="AM10070" i="1"/>
  <c r="AM10622" i="1"/>
  <c r="AM11012" i="1"/>
  <c r="AM8174" i="1"/>
  <c r="AM8476" i="1"/>
  <c r="AM9612" i="1"/>
  <c r="AM10262" i="1"/>
  <c r="AM10710" i="1"/>
  <c r="AM11086" i="1"/>
  <c r="AM8676" i="1"/>
  <c r="AM9838" i="1"/>
  <c r="AM10404" i="1"/>
  <c r="AM10856" i="1"/>
  <c r="AM11200" i="1"/>
  <c r="AM4076" i="1"/>
  <c r="AN10517" i="1"/>
  <c r="AM10794" i="1"/>
  <c r="AM10450" i="1"/>
  <c r="AM10066" i="1"/>
  <c r="AM9730" i="1"/>
  <c r="AM9386" i="1"/>
  <c r="AM8564" i="1"/>
  <c r="AN11079" i="1"/>
  <c r="AN10287" i="1"/>
  <c r="AM10048" i="1"/>
  <c r="AM9704" i="1"/>
  <c r="AM9368" i="1"/>
  <c r="AM8492" i="1"/>
  <c r="AN11123" i="1"/>
  <c r="AN10215" i="1"/>
  <c r="AN10555" i="1"/>
  <c r="AN10205" i="1"/>
  <c r="AN9827" i="1"/>
  <c r="AM8746" i="1"/>
  <c r="AM7748" i="1"/>
  <c r="AN11231" i="1"/>
  <c r="AN10887" i="1"/>
  <c r="AN10545" i="1"/>
  <c r="AN10211" i="1"/>
  <c r="AN9729" i="1"/>
  <c r="AM7970" i="1"/>
  <c r="AM7548" i="1"/>
  <c r="AM317" i="1"/>
  <c r="AM8454" i="1"/>
  <c r="AM11594" i="1"/>
  <c r="AM7121" i="1"/>
  <c r="A7121" i="1"/>
  <c r="AM11853" i="1"/>
  <c r="AM8219" i="1"/>
  <c r="AN125" i="1"/>
  <c r="AN10470" i="1"/>
  <c r="AM8683" i="1"/>
  <c r="AN9368" i="1"/>
  <c r="AN11764" i="1"/>
  <c r="AN10576" i="1"/>
  <c r="AM10438" i="1"/>
  <c r="AM9476" i="1"/>
  <c r="AM9204" i="1"/>
  <c r="AM10882" i="1"/>
  <c r="AN9472" i="1"/>
  <c r="AM9940" i="1"/>
  <c r="AM11206" i="1"/>
  <c r="AM11210" i="1"/>
  <c r="AM7355" i="1"/>
  <c r="AN7913" i="1"/>
  <c r="AN9089" i="1"/>
  <c r="AN7143" i="1"/>
  <c r="AN8521" i="1"/>
  <c r="AM7832" i="1"/>
  <c r="AN8889" i="1"/>
  <c r="AM9587" i="1"/>
  <c r="AN7425" i="1"/>
  <c r="AM9323" i="1"/>
  <c r="AM10347" i="1"/>
  <c r="AN3707" i="1"/>
  <c r="AN8913" i="1"/>
  <c r="AM9419" i="1"/>
  <c r="AM10275" i="1"/>
  <c r="AM10751" i="1"/>
  <c r="AN7593" i="1"/>
  <c r="A7593" i="1"/>
  <c r="AN9177" i="1"/>
  <c r="AM9387" i="1"/>
  <c r="AN8785" i="1"/>
  <c r="AM10491" i="1"/>
  <c r="AM10867" i="1"/>
  <c r="AM7348" i="1"/>
  <c r="AM9558" i="1"/>
  <c r="AM10216" i="1"/>
  <c r="AM10728" i="1"/>
  <c r="AM11100" i="1"/>
  <c r="AM11161" i="1"/>
  <c r="AM9116" i="1"/>
  <c r="AM9788" i="1"/>
  <c r="AM10368" i="1"/>
  <c r="AM10828" i="1"/>
  <c r="AM8930" i="1"/>
  <c r="AM9230" i="1"/>
  <c r="AM9998" i="1"/>
  <c r="AM10520" i="1"/>
  <c r="AM10944" i="1"/>
  <c r="AM7726" i="1"/>
  <c r="AN11101" i="1"/>
  <c r="AN10169" i="1"/>
  <c r="AM10706" i="1"/>
  <c r="AM10370" i="1"/>
  <c r="AM9986" i="1"/>
  <c r="AM9642" i="1"/>
  <c r="AM9298" i="1"/>
  <c r="AM8212" i="1"/>
  <c r="AN10923" i="1"/>
  <c r="AN9937" i="1"/>
  <c r="AM9960" i="1"/>
  <c r="AM9624" i="1"/>
  <c r="AM9280" i="1"/>
  <c r="AM8012" i="1"/>
  <c r="AN10953" i="1"/>
  <c r="AN9817" i="1"/>
  <c r="AN10467" i="1"/>
  <c r="AN10127" i="1"/>
  <c r="AN9653" i="1"/>
  <c r="AM7338" i="1"/>
  <c r="AM7428" i="1"/>
  <c r="AN11145" i="1"/>
  <c r="AN10799" i="1"/>
  <c r="AN10465" i="1"/>
  <c r="A8014" i="1"/>
  <c r="AN11005" i="1"/>
  <c r="AM7228" i="1"/>
  <c r="AN9555" i="1"/>
  <c r="AN10719" i="1"/>
  <c r="AN9477" i="1"/>
  <c r="AN10777" i="1"/>
  <c r="AM9880" i="1"/>
  <c r="AM9218" i="1"/>
  <c r="AM10626" i="1"/>
  <c r="AM11024" i="1"/>
  <c r="AN10803" i="1"/>
  <c r="AM9356" i="1"/>
  <c r="AM10334" i="1"/>
  <c r="AM10737" i="1"/>
  <c r="AN8033" i="1"/>
  <c r="AN5069" i="1"/>
  <c r="AN8321" i="1"/>
  <c r="AN8777" i="1"/>
  <c r="AN5939" i="1"/>
  <c r="AN9728" i="1"/>
  <c r="AM8508" i="1"/>
  <c r="AN10184" i="1"/>
  <c r="AM11646" i="1"/>
  <c r="AN11755" i="1"/>
  <c r="A8179" i="1"/>
  <c r="AN11089" i="1"/>
  <c r="AM8252" i="1"/>
  <c r="AN10029" i="1"/>
  <c r="AN11061" i="1"/>
  <c r="AN10039" i="1"/>
  <c r="A10039" i="1"/>
  <c r="AM7372" i="1"/>
  <c r="AN9325" i="1"/>
  <c r="AM9554" i="1"/>
  <c r="AN9721" i="1"/>
  <c r="AM10638" i="1"/>
  <c r="AM10918" i="1"/>
  <c r="AN10653" i="1"/>
  <c r="AM9718" i="1"/>
  <c r="AM9144" i="1"/>
  <c r="AM10783" i="1"/>
  <c r="AN7207" i="1"/>
  <c r="AM9843" i="1"/>
  <c r="AN7497" i="1"/>
  <c r="AM10716" i="1"/>
  <c r="AM11138" i="1"/>
  <c r="AN10240" i="1"/>
  <c r="AN5363" i="1"/>
  <c r="AN251" i="1"/>
  <c r="AN9911" i="1"/>
  <c r="AN6677" i="1"/>
  <c r="AN9787" i="1"/>
  <c r="AN10369" i="1"/>
  <c r="AN10749" i="1"/>
  <c r="AN11175" i="1"/>
  <c r="AM4044" i="1"/>
  <c r="AN10117" i="1"/>
  <c r="AN6909" i="1"/>
  <c r="AN10381" i="1"/>
  <c r="AM9164" i="1"/>
  <c r="AN10747" i="1"/>
  <c r="AM9898" i="1"/>
  <c r="AN10929" i="1"/>
  <c r="AM10174" i="1"/>
  <c r="AM10486" i="1"/>
  <c r="AM11188" i="1"/>
  <c r="AM8580" i="1"/>
  <c r="AM9563" i="1"/>
  <c r="AM10419" i="1"/>
  <c r="AM10603" i="1"/>
  <c r="AM7256" i="1"/>
  <c r="AN6733" i="1"/>
  <c r="AM7822" i="1"/>
  <c r="AM9716" i="1"/>
  <c r="AN11508" i="1"/>
  <c r="AM204" i="1"/>
  <c r="AM11668" i="1"/>
  <c r="AM807" i="1"/>
  <c r="AN1302" i="1"/>
  <c r="AN618" i="1"/>
  <c r="AN6140" i="1"/>
  <c r="AN8230" i="1"/>
  <c r="AN11846" i="1"/>
  <c r="AN9714" i="1"/>
  <c r="AN10698" i="1"/>
  <c r="AM11355" i="1"/>
  <c r="AM11485" i="1"/>
  <c r="AN10292" i="1"/>
  <c r="AM8222" i="1"/>
  <c r="AM11631" i="1"/>
  <c r="AN11261" i="1"/>
  <c r="AN11913" i="1"/>
  <c r="AM11976" i="1"/>
  <c r="AN9996" i="1"/>
  <c r="AN11263" i="1"/>
  <c r="AN11519" i="1"/>
  <c r="AN11659" i="1"/>
  <c r="AN11787" i="1"/>
  <c r="AN11915" i="1"/>
  <c r="AM9190" i="1"/>
  <c r="AN11246" i="1"/>
  <c r="AM11760" i="1"/>
  <c r="AN10674" i="1"/>
  <c r="AN9260" i="1"/>
  <c r="AN10692" i="1"/>
  <c r="AN11365" i="1"/>
  <c r="AN11581" i="1"/>
  <c r="AN11709" i="1"/>
  <c r="AM9054" i="1"/>
  <c r="AN11703" i="1"/>
  <c r="AN6149" i="1"/>
  <c r="AM11616" i="1"/>
  <c r="AM11654" i="1"/>
  <c r="AN10134" i="1"/>
  <c r="AM11482" i="1"/>
  <c r="AM11994" i="1"/>
  <c r="AM11886" i="1"/>
  <c r="AN10430" i="1"/>
  <c r="AM11556" i="1"/>
  <c r="AM11254" i="1"/>
  <c r="AN5145" i="1"/>
  <c r="AN7633" i="1"/>
  <c r="AM8987" i="1"/>
  <c r="AN11551" i="1"/>
  <c r="AN11933" i="1"/>
  <c r="AM11320" i="1"/>
  <c r="AN11046" i="1"/>
  <c r="AN9526" i="1"/>
  <c r="AM11330" i="1"/>
  <c r="AM11842" i="1"/>
  <c r="AM11398" i="1"/>
  <c r="AN9822" i="1"/>
  <c r="AM11404" i="1"/>
  <c r="AM11916" i="1"/>
  <c r="AM8515" i="1"/>
  <c r="AN8241" i="1"/>
  <c r="AM7979" i="1"/>
  <c r="AN11319" i="1"/>
  <c r="AN11871" i="1"/>
  <c r="AN10542" i="1"/>
  <c r="AN9286" i="1"/>
  <c r="AM8582" i="1"/>
  <c r="AN11094" i="1"/>
  <c r="AM11722" i="1"/>
  <c r="AN10534" i="1"/>
  <c r="AN9342" i="1"/>
  <c r="AM11284" i="1"/>
  <c r="AN9548" i="1"/>
  <c r="AM11726" i="1"/>
  <c r="AM11974" i="1"/>
  <c r="AM11566" i="1"/>
  <c r="AN7132" i="1"/>
  <c r="AN5639" i="1"/>
  <c r="AM8243" i="1"/>
  <c r="AM8011" i="1"/>
  <c r="AM8043" i="1"/>
  <c r="AN7004" i="1"/>
  <c r="AN5052" i="1"/>
  <c r="AN5721" i="1"/>
  <c r="AN8788" i="1"/>
  <c r="AN5884" i="1"/>
  <c r="AM108" i="1"/>
  <c r="AM1498" i="1"/>
  <c r="AN911" i="1"/>
  <c r="AM349" i="1"/>
  <c r="AN193" i="1"/>
  <c r="AN217" i="1"/>
  <c r="AN8134" i="1"/>
  <c r="AN11578" i="1"/>
  <c r="AN10394" i="1"/>
  <c r="AM11545" i="1"/>
  <c r="AM11675" i="1"/>
  <c r="AM11487" i="1"/>
  <c r="AN11329" i="1"/>
  <c r="AN10236" i="1"/>
  <c r="AM7998" i="1"/>
  <c r="AN11593" i="1"/>
  <c r="AN10190" i="1"/>
  <c r="AM11447" i="1"/>
  <c r="AN10540" i="1"/>
  <c r="AN11327" i="1"/>
  <c r="AN11563" i="1"/>
  <c r="AN11691" i="1"/>
  <c r="AN11819" i="1"/>
  <c r="AN11947" i="1"/>
  <c r="AN9710" i="1"/>
  <c r="AM11376" i="1"/>
  <c r="AM11888" i="1"/>
  <c r="AM11709" i="1"/>
  <c r="AN9772" i="1"/>
  <c r="AN10948" i="1"/>
  <c r="AN11429" i="1"/>
  <c r="AN11613" i="1"/>
  <c r="AN11741" i="1"/>
  <c r="AN10636" i="1"/>
  <c r="AN11815" i="1"/>
  <c r="AN9646" i="1"/>
  <c r="AM11872" i="1"/>
  <c r="AN5765" i="1"/>
  <c r="AN10646" i="1"/>
  <c r="AM11610" i="1"/>
  <c r="AN9542" i="1"/>
  <c r="AM7974" i="1"/>
  <c r="AN10942" i="1"/>
  <c r="AM11684" i="1"/>
  <c r="AM11614" i="1"/>
  <c r="AM7659" i="1"/>
  <c r="AM7090" i="1"/>
  <c r="AM7518" i="1"/>
  <c r="AN11679" i="1"/>
  <c r="AN11997" i="1"/>
  <c r="AM11576" i="1"/>
  <c r="AM11574" i="1"/>
  <c r="AN10038" i="1"/>
  <c r="AM11458" i="1"/>
  <c r="AM11970" i="1"/>
  <c r="AM11814" i="1"/>
  <c r="AN10334" i="1"/>
  <c r="AM11532" i="1"/>
  <c r="AN10854" i="1"/>
  <c r="AM7779" i="1"/>
  <c r="AN7729" i="1"/>
  <c r="AM6481" i="1"/>
  <c r="AN11559" i="1"/>
  <c r="AN11935" i="1"/>
  <c r="AM11328" i="1"/>
  <c r="AN11110" i="1"/>
  <c r="AN9558" i="1"/>
  <c r="AM11338" i="1"/>
  <c r="AM11850" i="1"/>
  <c r="AM11422" i="1"/>
  <c r="AN9854" i="1"/>
  <c r="AM11412" i="1"/>
  <c r="AN11727" i="1"/>
  <c r="AN10230" i="1"/>
  <c r="AN10526" i="1"/>
  <c r="AM7811" i="1"/>
  <c r="AM7747" i="1"/>
  <c r="AM7185" i="1"/>
  <c r="AM8755" i="1"/>
  <c r="AM8699" i="1"/>
  <c r="AN7113" i="1"/>
  <c r="AM6449" i="1"/>
  <c r="AM5201" i="1"/>
  <c r="AM6858" i="1"/>
  <c r="AN5113" i="1"/>
  <c r="AN5529" i="1"/>
  <c r="AM11812" i="1"/>
  <c r="AN9406" i="1"/>
  <c r="AM11738" i="1"/>
  <c r="AM8838" i="1"/>
  <c r="AN10670" i="1"/>
  <c r="AN11351" i="1"/>
  <c r="AN11645" i="1"/>
  <c r="AN11204" i="1"/>
  <c r="AM11929" i="1"/>
  <c r="AM11504" i="1"/>
  <c r="AN11979" i="1"/>
  <c r="AN11723" i="1"/>
  <c r="AN11391" i="1"/>
  <c r="AM11821" i="1"/>
  <c r="AN11657" i="1"/>
  <c r="AN11004" i="1"/>
  <c r="AM11931" i="1"/>
  <c r="AM11737" i="1"/>
  <c r="AN11646" i="1"/>
  <c r="AM6833" i="1"/>
  <c r="AM440" i="1"/>
  <c r="AN913" i="1"/>
  <c r="AM7643" i="1"/>
  <c r="AM7435" i="1"/>
  <c r="AM11428" i="1"/>
  <c r="AM11478" i="1"/>
  <c r="AM11354" i="1"/>
  <c r="AM11262" i="1"/>
  <c r="AN11943" i="1"/>
  <c r="AN9570" i="1"/>
  <c r="AN11549" i="1"/>
  <c r="AN10436" i="1"/>
  <c r="AN9702" i="1"/>
  <c r="AN10734" i="1"/>
  <c r="AN11883" i="1"/>
  <c r="AN11627" i="1"/>
  <c r="AN11052" i="1"/>
  <c r="AM11848" i="1"/>
  <c r="AN10276" i="1"/>
  <c r="AM11917" i="1"/>
  <c r="AN11242" i="1"/>
  <c r="AN11432" i="1"/>
  <c r="AM10986" i="1"/>
  <c r="AM361" i="1"/>
  <c r="AM525" i="1"/>
  <c r="AM11934" i="1"/>
  <c r="AM11300" i="1"/>
  <c r="AN10662" i="1"/>
  <c r="AN11158" i="1"/>
  <c r="AN9574" i="1"/>
  <c r="AN11879" i="1"/>
  <c r="AN11773" i="1"/>
  <c r="AN11493" i="1"/>
  <c r="AN10180" i="1"/>
  <c r="AN7045" i="1"/>
  <c r="AN10222" i="1"/>
  <c r="AN11851" i="1"/>
  <c r="AN11595" i="1"/>
  <c r="AN10796" i="1"/>
  <c r="AN11214" i="1"/>
  <c r="AN9668" i="1"/>
  <c r="AN11521" i="1"/>
  <c r="AM11867" i="1"/>
  <c r="AM8598" i="1"/>
  <c r="AN9060" i="1"/>
  <c r="AM152" i="1"/>
  <c r="AN1018" i="1"/>
  <c r="AN427" i="1"/>
  <c r="AN165" i="1"/>
  <c r="AN1773" i="1"/>
  <c r="AN1610" i="1"/>
  <c r="AM975" i="1"/>
  <c r="AM1357" i="1"/>
  <c r="AM1381" i="1"/>
  <c r="AN457" i="1"/>
  <c r="AM1580" i="1"/>
  <c r="AM1077" i="1"/>
  <c r="AN871" i="1"/>
  <c r="AN547" i="1"/>
  <c r="AN1066" i="1"/>
  <c r="AM433" i="1"/>
  <c r="AM1387" i="1"/>
  <c r="AN638" i="1"/>
  <c r="AM1028" i="1"/>
  <c r="AN349" i="1"/>
  <c r="AN531" i="1"/>
  <c r="AM1064" i="1"/>
  <c r="AN356" i="1"/>
  <c r="AN383" i="1"/>
  <c r="AM193" i="1"/>
  <c r="AN354" i="1"/>
  <c r="AM384" i="1"/>
  <c r="AM494" i="1"/>
  <c r="AM984" i="1"/>
  <c r="AM336" i="1"/>
  <c r="AN161" i="1"/>
  <c r="AN3357" i="1"/>
  <c r="AN362" i="1"/>
  <c r="AM67" i="1"/>
  <c r="AM79" i="1"/>
  <c r="AM4456" i="1"/>
  <c r="AN85" i="1"/>
  <c r="AN231" i="1"/>
  <c r="AN9036" i="1"/>
  <c r="AN6268" i="1"/>
  <c r="AM6641" i="1"/>
  <c r="AM7651" i="1"/>
  <c r="AM8795" i="1"/>
  <c r="AN5383" i="1"/>
  <c r="AM243" i="1"/>
  <c r="AN10120" i="1"/>
  <c r="AN11528" i="1"/>
  <c r="AN11930" i="1"/>
  <c r="AN11016" i="1"/>
  <c r="AN11694" i="1"/>
  <c r="AM11114" i="1"/>
  <c r="AN11848" i="1"/>
  <c r="A11848" i="1"/>
  <c r="AN9610" i="1"/>
  <c r="AN11248" i="1"/>
  <c r="AM7478" i="1"/>
  <c r="AN9970" i="1"/>
  <c r="AM7862" i="1"/>
  <c r="AN10650" i="1"/>
  <c r="AN9592" i="1"/>
  <c r="AN9666" i="1"/>
  <c r="AN10978" i="1"/>
  <c r="AM8374" i="1"/>
  <c r="AM11353" i="1"/>
  <c r="AM11609" i="1"/>
  <c r="AM11865" i="1"/>
  <c r="AN10706" i="1"/>
  <c r="AM11483" i="1"/>
  <c r="AM11739" i="1"/>
  <c r="AM8726" i="1"/>
  <c r="AM11357" i="1"/>
  <c r="AM11613" i="1"/>
  <c r="AM11711" i="1"/>
  <c r="AM7422" i="1"/>
  <c r="AN9780" i="1"/>
  <c r="AN10804" i="1"/>
  <c r="AN11393" i="1"/>
  <c r="AM11431" i="1"/>
  <c r="AM11981" i="1"/>
  <c r="AN9468" i="1"/>
  <c r="AN10492" i="1"/>
  <c r="AN11315" i="1"/>
  <c r="AN9434" i="1"/>
  <c r="AM11903" i="1"/>
  <c r="AM9022" i="1"/>
  <c r="AM11415" i="1"/>
  <c r="AN10788" i="1"/>
  <c r="AM2335" i="1"/>
  <c r="AN1082" i="1"/>
  <c r="AM7695" i="1"/>
  <c r="AN1260" i="1"/>
  <c r="AN711" i="1"/>
  <c r="AN747" i="1"/>
  <c r="AM1171" i="1"/>
  <c r="AM1349" i="1"/>
  <c r="AN1258" i="1"/>
  <c r="AM857" i="1"/>
  <c r="AN1050" i="1"/>
  <c r="AN1326" i="1"/>
  <c r="AM521" i="1"/>
  <c r="AM1010" i="1"/>
  <c r="AN753" i="1"/>
  <c r="AM579" i="1"/>
  <c r="AM598" i="1"/>
  <c r="AN1022" i="1"/>
  <c r="AM992" i="1"/>
  <c r="AN870" i="1"/>
  <c r="AM276" i="1"/>
  <c r="AN252" i="1"/>
  <c r="AM464" i="1"/>
  <c r="AM615" i="1"/>
  <c r="AM253" i="1"/>
  <c r="AM576" i="1"/>
  <c r="AN476" i="1"/>
  <c r="AM728" i="1"/>
  <c r="AN228" i="1"/>
  <c r="AN98" i="1"/>
  <c r="AM594" i="1"/>
  <c r="AN61" i="1"/>
  <c r="AM226" i="1"/>
  <c r="AN357" i="1"/>
  <c r="AM221" i="1"/>
  <c r="AM5514" i="1"/>
  <c r="AN311" i="1"/>
  <c r="AM99" i="1"/>
  <c r="AN8932" i="1"/>
  <c r="AM7755" i="1"/>
  <c r="AN4857" i="1"/>
  <c r="AM8107" i="1"/>
  <c r="AN5212" i="1"/>
  <c r="AN7302" i="1"/>
  <c r="AN5913" i="1"/>
  <c r="AN10736" i="1"/>
  <c r="AN11642" i="1"/>
  <c r="AN5445" i="1"/>
  <c r="AN11342" i="1"/>
  <c r="AN11798" i="1"/>
  <c r="AN10768" i="1"/>
  <c r="AN5573" i="1"/>
  <c r="AN9866" i="1"/>
  <c r="AN11512" i="1"/>
  <c r="AM8854" i="1"/>
  <c r="AN10226" i="1"/>
  <c r="AN9530" i="1"/>
  <c r="AN10906" i="1"/>
  <c r="AN11470" i="1"/>
  <c r="AN10178" i="1"/>
  <c r="AN11234" i="1"/>
  <c r="AN10138" i="1"/>
  <c r="AM11417" i="1"/>
  <c r="AM11673" i="1"/>
  <c r="AN11440" i="1"/>
  <c r="AN11218" i="1"/>
  <c r="AM11547" i="1"/>
  <c r="AM11803" i="1"/>
  <c r="AN10202" i="1"/>
  <c r="AM11421" i="1"/>
  <c r="AM11677" i="1"/>
  <c r="AM11839" i="1"/>
  <c r="AM8446" i="1"/>
  <c r="AN10036" i="1"/>
  <c r="AN11060" i="1"/>
  <c r="AN11457" i="1"/>
  <c r="AM11685" i="1"/>
  <c r="AM7192" i="1"/>
  <c r="AN9724" i="1"/>
  <c r="AN10748" i="1"/>
  <c r="AN11379" i="1"/>
  <c r="AM11375" i="1"/>
  <c r="AM11967" i="1"/>
  <c r="AN9412" i="1"/>
  <c r="AM11977" i="1"/>
  <c r="AM8286" i="1"/>
  <c r="AN10406" i="1"/>
  <c r="AM11720" i="1"/>
  <c r="AM9062" i="1"/>
  <c r="AN11785" i="1"/>
  <c r="AN11517" i="1"/>
  <c r="AN9452" i="1"/>
  <c r="AN6501" i="1"/>
  <c r="AN11443" i="1"/>
  <c r="AN9980" i="1"/>
  <c r="AM11813" i="1"/>
  <c r="AN11265" i="1"/>
  <c r="AN9268" i="1"/>
  <c r="AN10738" i="1"/>
  <c r="AN10730" i="1"/>
  <c r="AM11611" i="1"/>
  <c r="AM8406" i="1"/>
  <c r="AM11481" i="1"/>
  <c r="AM11309" i="1"/>
  <c r="AN11886" i="1"/>
  <c r="AN10042" i="1"/>
  <c r="AN9450" i="1"/>
  <c r="AN10122" i="1"/>
  <c r="AN11418" i="1"/>
  <c r="AN11464" i="1"/>
  <c r="AN11758" i="1"/>
  <c r="AN6675" i="1"/>
  <c r="AN3366" i="1"/>
  <c r="AM3784" i="1"/>
  <c r="AN6524" i="1"/>
  <c r="AM666" i="1"/>
  <c r="AN6663" i="1"/>
  <c r="AN59" i="1"/>
  <c r="AM72" i="1"/>
  <c r="A72" i="1"/>
  <c r="AN324" i="1"/>
  <c r="AM263" i="1"/>
  <c r="AM283" i="1"/>
  <c r="AM203" i="1"/>
  <c r="AM540" i="1"/>
  <c r="AM1018" i="1"/>
  <c r="AM656" i="1"/>
  <c r="AN983" i="1"/>
  <c r="AN856" i="1"/>
  <c r="AN212" i="1"/>
  <c r="AN1730" i="1"/>
  <c r="AM1352" i="1"/>
  <c r="AN1546" i="1"/>
  <c r="AM2703" i="1"/>
  <c r="AM1449" i="1"/>
  <c r="AN10284" i="1"/>
  <c r="AM11985" i="1"/>
  <c r="AN9382" i="1"/>
  <c r="AM11496" i="1"/>
  <c r="AN11977" i="1"/>
  <c r="AN11721" i="1"/>
  <c r="AN11389" i="1"/>
  <c r="AN9924" i="1"/>
  <c r="AM11783" i="1"/>
  <c r="AN11251" i="1"/>
  <c r="AN9212" i="1"/>
  <c r="AN10290" i="1"/>
  <c r="AN10548" i="1"/>
  <c r="AM11995" i="1"/>
  <c r="AM11549" i="1"/>
  <c r="AN11490" i="1"/>
  <c r="AM11419" i="1"/>
  <c r="AM11801" i="1"/>
  <c r="AN11210" i="1"/>
  <c r="AN10722" i="1"/>
  <c r="AM11291" i="1"/>
  <c r="AN11794" i="1"/>
  <c r="AN11918" i="1"/>
  <c r="AN9314" i="1"/>
  <c r="AN11968" i="1"/>
  <c r="AN10400" i="1"/>
  <c r="AN11416" i="1"/>
  <c r="AN105" i="1"/>
  <c r="AN8486" i="1"/>
  <c r="AM7483" i="1"/>
  <c r="AN6940" i="1"/>
  <c r="AN255" i="1"/>
  <c r="AN173" i="1"/>
  <c r="AM402" i="1"/>
  <c r="AN337" i="1"/>
  <c r="AN376" i="1"/>
  <c r="AN323" i="1"/>
  <c r="AN468" i="1"/>
  <c r="AM486" i="1"/>
  <c r="AN720" i="1"/>
  <c r="AM1306" i="1"/>
  <c r="AN920" i="1"/>
  <c r="AN886" i="1"/>
  <c r="AN632" i="1"/>
  <c r="AN1572" i="1"/>
  <c r="AM1508" i="1"/>
  <c r="AM1613" i="1"/>
  <c r="AN586" i="1"/>
  <c r="AN10466" i="1"/>
  <c r="AN11162" i="1"/>
  <c r="AN11334" i="1"/>
  <c r="AN11738" i="1"/>
  <c r="AM8278" i="1"/>
  <c r="AN11882" i="1"/>
  <c r="AN9512" i="1"/>
  <c r="AN11276" i="1"/>
  <c r="AM6730" i="1"/>
  <c r="AM11318" i="1"/>
  <c r="AM5297" i="1"/>
  <c r="AN70" i="1"/>
  <c r="AN57" i="1"/>
  <c r="AM322" i="1"/>
  <c r="AM119" i="1"/>
  <c r="AN298" i="1"/>
  <c r="AN642" i="1"/>
  <c r="AN626" i="1"/>
  <c r="AM330" i="1"/>
  <c r="AM338" i="1"/>
  <c r="AN606" i="1"/>
  <c r="AM966" i="1"/>
  <c r="AM991" i="1"/>
  <c r="AM950" i="1"/>
  <c r="AM397" i="1"/>
  <c r="AN1476" i="1"/>
  <c r="AN1122" i="1"/>
  <c r="AN706" i="1"/>
  <c r="AN1747" i="1"/>
  <c r="AN1094" i="1"/>
  <c r="AN6133" i="1"/>
  <c r="AM2329" i="1"/>
  <c r="AM941" i="1"/>
  <c r="AM1945" i="1"/>
  <c r="AN713" i="1"/>
  <c r="AM1161" i="1"/>
  <c r="AN1173" i="1"/>
  <c r="AM1343" i="1"/>
  <c r="AN1906" i="1"/>
  <c r="AN981" i="1"/>
  <c r="AM383" i="1"/>
  <c r="AM895" i="1"/>
  <c r="AM879" i="1"/>
  <c r="AM1301" i="1"/>
  <c r="AM1220" i="1"/>
  <c r="AN1310" i="1"/>
  <c r="AN1320" i="1"/>
  <c r="AN605" i="1"/>
  <c r="AN1496" i="1"/>
  <c r="AN1358" i="1"/>
  <c r="AN1336" i="1"/>
  <c r="AM1100" i="1"/>
  <c r="AM718" i="1"/>
  <c r="AM584" i="1"/>
  <c r="AM485" i="1"/>
  <c r="AN1954" i="1"/>
  <c r="AM1234" i="1"/>
  <c r="AN625" i="1"/>
  <c r="AM1464" i="1"/>
  <c r="AN681" i="1"/>
  <c r="AM589" i="1"/>
  <c r="AM425" i="1"/>
  <c r="AM660" i="1"/>
  <c r="AM854" i="1"/>
  <c r="AN553" i="1"/>
  <c r="AN1526" i="1"/>
  <c r="AM927" i="1"/>
  <c r="AM816" i="1"/>
  <c r="AM686" i="1"/>
  <c r="AM902" i="1"/>
  <c r="AM896" i="1"/>
  <c r="AM239" i="1"/>
  <c r="AM399" i="1"/>
  <c r="AM271" i="1"/>
  <c r="AM475" i="1"/>
  <c r="AN341" i="1"/>
  <c r="AM412" i="1"/>
  <c r="AM320" i="1"/>
  <c r="AN280" i="1"/>
  <c r="AM128" i="1"/>
  <c r="AM752" i="1"/>
  <c r="AM190" i="1"/>
  <c r="AM404" i="1"/>
  <c r="AN185" i="1"/>
  <c r="AM6090" i="1"/>
  <c r="AM182" i="1"/>
  <c r="AM308" i="1"/>
  <c r="AM5258" i="1"/>
  <c r="AM185" i="1"/>
  <c r="AM351" i="1"/>
  <c r="AN9092" i="1"/>
  <c r="AN6009" i="1"/>
  <c r="AN6080" i="1"/>
  <c r="AN6284" i="1"/>
  <c r="AN9176" i="1"/>
  <c r="AN3243" i="1"/>
  <c r="A3243" i="1"/>
  <c r="AN7699" i="1"/>
  <c r="AN2082" i="1"/>
  <c r="AM2115" i="1"/>
  <c r="AM889" i="1"/>
  <c r="AN1293" i="1"/>
  <c r="AN1212" i="1"/>
  <c r="AN1661" i="1"/>
  <c r="AN2102" i="1"/>
  <c r="AN2273" i="1"/>
  <c r="AN881" i="1"/>
  <c r="AN2558" i="1"/>
  <c r="AN2254" i="1"/>
  <c r="AN1854" i="1"/>
  <c r="AN1349" i="1"/>
  <c r="AM751" i="1"/>
  <c r="AN1726" i="1"/>
  <c r="AN1679" i="1"/>
  <c r="AN1900" i="1"/>
  <c r="AM909" i="1"/>
  <c r="AN9447" i="1"/>
  <c r="AM8942" i="1"/>
  <c r="AM1081" i="1"/>
  <c r="AN1355" i="1"/>
  <c r="AN1377" i="1"/>
  <c r="AM1047" i="1"/>
  <c r="AM1407" i="1"/>
  <c r="AN1835" i="1"/>
  <c r="AN1668" i="1"/>
  <c r="AN1627" i="1"/>
  <c r="AN1482" i="1"/>
  <c r="AM773" i="1"/>
  <c r="AN721" i="1"/>
  <c r="AM1386" i="1"/>
  <c r="AN416" i="1"/>
  <c r="AN991" i="1"/>
  <c r="AM1443" i="1"/>
  <c r="AN805" i="1"/>
  <c r="AN511" i="1"/>
  <c r="AM1157" i="1"/>
  <c r="AN727" i="1"/>
  <c r="AM1341" i="1"/>
  <c r="AM545" i="1"/>
  <c r="AM1326" i="1"/>
  <c r="AM841" i="1"/>
  <c r="AN1011" i="1"/>
  <c r="AM1390" i="1"/>
  <c r="AN827" i="1"/>
  <c r="AN724" i="1"/>
  <c r="AN702" i="1"/>
  <c r="AN669" i="1"/>
  <c r="AM473" i="1"/>
  <c r="AN464" i="1"/>
  <c r="AN1002" i="1"/>
  <c r="AN864" i="1"/>
  <c r="AM1184" i="1"/>
  <c r="AM1355" i="1"/>
  <c r="AM1274" i="1"/>
  <c r="AM348" i="1"/>
  <c r="AM852" i="1"/>
  <c r="AN679" i="1"/>
  <c r="AN388" i="1"/>
  <c r="AN467" i="1"/>
  <c r="AM572" i="1"/>
  <c r="AN563" i="1"/>
  <c r="AM446" i="1"/>
  <c r="AN428" i="1"/>
  <c r="AN422" i="1"/>
  <c r="AM180" i="1"/>
  <c r="AM269" i="1"/>
  <c r="AN197" i="1"/>
  <c r="AM452" i="1"/>
  <c r="AM1016" i="1"/>
  <c r="AM298" i="1"/>
  <c r="AN204" i="1"/>
  <c r="AN6681" i="1"/>
  <c r="AN209" i="1"/>
  <c r="AN260" i="1"/>
  <c r="AN8518" i="1"/>
  <c r="AM236" i="1"/>
  <c r="AN8780" i="1"/>
  <c r="AN5724" i="1"/>
  <c r="AN6105" i="1"/>
  <c r="AN6308" i="1"/>
  <c r="AM8737" i="1"/>
  <c r="AN8167" i="1"/>
  <c r="AM9535" i="1"/>
  <c r="AN6442" i="1"/>
  <c r="AM1986" i="1"/>
  <c r="AM2369" i="1"/>
  <c r="AM1932" i="1"/>
  <c r="AM2471" i="1"/>
  <c r="AN2208" i="1"/>
  <c r="AN1791" i="1"/>
  <c r="AN2670" i="1"/>
  <c r="AM2164" i="1"/>
  <c r="AN1579" i="1"/>
  <c r="AM2006" i="1"/>
  <c r="AN1855" i="1"/>
  <c r="AN1532" i="1"/>
  <c r="AN1522" i="1"/>
  <c r="AN1611" i="1"/>
  <c r="AM1505" i="1"/>
  <c r="AM1215" i="1"/>
  <c r="AM2039" i="1"/>
  <c r="AM10892" i="1"/>
  <c r="AN1497" i="1"/>
  <c r="AM1821" i="1"/>
  <c r="AM1545" i="1"/>
  <c r="AN1304" i="1"/>
  <c r="AM1267" i="1"/>
  <c r="AN1216" i="1"/>
  <c r="AN466" i="1"/>
  <c r="AN792" i="1"/>
  <c r="AM842" i="1"/>
  <c r="AM813" i="1"/>
  <c r="AN1510" i="1"/>
  <c r="AM989" i="1"/>
  <c r="AN833" i="1"/>
  <c r="AM354" i="1"/>
  <c r="AN650" i="1"/>
  <c r="AM794" i="1"/>
  <c r="AN919" i="1"/>
  <c r="AN535" i="1"/>
  <c r="AN982" i="1"/>
  <c r="AM978" i="1"/>
  <c r="AM1002" i="1"/>
  <c r="AM248" i="1"/>
  <c r="AM281" i="1"/>
  <c r="AN162" i="1"/>
  <c r="AN444" i="1"/>
  <c r="AN273" i="1"/>
  <c r="AM81" i="1"/>
  <c r="AM158" i="1"/>
  <c r="AN182" i="1"/>
  <c r="AM1896" i="1"/>
  <c r="AN6380" i="1"/>
  <c r="AM8177" i="1"/>
  <c r="AM2459" i="1"/>
  <c r="AM2233" i="1"/>
  <c r="AM2415" i="1"/>
  <c r="AN1629" i="1"/>
  <c r="AN1085" i="1"/>
  <c r="AM2399" i="1"/>
  <c r="AM2007" i="1"/>
  <c r="AN1709" i="1"/>
  <c r="AM2063" i="1"/>
  <c r="AN1345" i="1"/>
  <c r="AM1977" i="1"/>
  <c r="AM1121" i="1"/>
  <c r="AN1061" i="1"/>
  <c r="AN1827" i="1"/>
  <c r="AN735" i="1"/>
  <c r="AM1417" i="1"/>
  <c r="AN989" i="1"/>
  <c r="AN997" i="1"/>
  <c r="AM2013" i="1"/>
  <c r="AN929" i="1"/>
  <c r="AN1365" i="1"/>
  <c r="AN1700" i="1"/>
  <c r="AN930" i="1"/>
  <c r="AN1946" i="1"/>
  <c r="AN1659" i="1"/>
  <c r="AM1145" i="1"/>
  <c r="AN1237" i="1"/>
  <c r="AM1375" i="1"/>
  <c r="AM1321" i="1"/>
  <c r="AM837" i="1"/>
  <c r="AM1315" i="1"/>
  <c r="AM665" i="1"/>
  <c r="AN1566" i="1"/>
  <c r="AM1418" i="1"/>
  <c r="AM1045" i="1"/>
  <c r="AM577" i="1"/>
  <c r="AN1055" i="1"/>
  <c r="AN1422" i="1"/>
  <c r="AN923" i="1"/>
  <c r="AM461" i="1"/>
  <c r="AN764" i="1"/>
  <c r="AN1544" i="1"/>
  <c r="AM4384" i="1"/>
  <c r="AM1975" i="1"/>
  <c r="AN1339" i="1"/>
  <c r="AN1141" i="1"/>
  <c r="AM893" i="1"/>
  <c r="AN1052" i="1"/>
  <c r="AM981" i="1"/>
  <c r="AM511" i="1"/>
  <c r="AM789" i="1"/>
  <c r="AM1232" i="1"/>
  <c r="AM1039" i="1"/>
  <c r="AN987" i="1"/>
  <c r="AN1698" i="1"/>
  <c r="AM716" i="1"/>
  <c r="AN890" i="1"/>
  <c r="AM1092" i="1"/>
  <c r="AN611" i="1"/>
  <c r="AN1270" i="1"/>
  <c r="AM916" i="1"/>
  <c r="AM697" i="1"/>
  <c r="AN365" i="1"/>
  <c r="AN396" i="1"/>
  <c r="AM423" i="1"/>
  <c r="AM241" i="1"/>
  <c r="AN198" i="1"/>
  <c r="AN135" i="1"/>
  <c r="AM302" i="1"/>
  <c r="AN5811" i="1"/>
  <c r="AN65" i="1"/>
  <c r="AN5500" i="1"/>
  <c r="AN6340" i="1"/>
  <c r="AN8858" i="1"/>
  <c r="AM2856" i="1"/>
  <c r="AM1367" i="1"/>
  <c r="AM2087" i="1"/>
  <c r="AM1641" i="1"/>
  <c r="AN1790" i="1"/>
  <c r="AM2719" i="1"/>
  <c r="AN2086" i="1"/>
  <c r="AN1564" i="1"/>
  <c r="AN1575" i="1"/>
  <c r="AN1846" i="1"/>
  <c r="AN1990" i="1"/>
  <c r="AN1236" i="1"/>
  <c r="AM1615" i="1"/>
  <c r="AM1919" i="1"/>
  <c r="AN1804" i="1"/>
  <c r="AM1709" i="1"/>
  <c r="AN1820" i="1"/>
  <c r="AN1685" i="1"/>
  <c r="AN1137" i="1"/>
  <c r="AM447" i="1"/>
  <c r="AN527" i="1"/>
  <c r="AN1956" i="1"/>
  <c r="AM1452" i="1"/>
  <c r="AM1561" i="1"/>
  <c r="AN664" i="1"/>
  <c r="AN1706" i="1"/>
  <c r="AN1811" i="1"/>
  <c r="AN1604" i="1"/>
  <c r="AM373" i="1"/>
  <c r="AM1320" i="1"/>
  <c r="AM958" i="1"/>
  <c r="AM860" i="1"/>
  <c r="AM1475" i="1"/>
  <c r="AN875" i="1"/>
  <c r="AM1333" i="1"/>
  <c r="AM883" i="1"/>
  <c r="AM468" i="1"/>
  <c r="AM159" i="1"/>
  <c r="AN1360" i="1"/>
  <c r="AN425" i="1"/>
  <c r="AM1122" i="1"/>
  <c r="AM1197" i="1"/>
  <c r="AN1470" i="1"/>
  <c r="AN971" i="1"/>
  <c r="AM1272" i="1"/>
  <c r="AM717" i="1"/>
  <c r="AN495" i="1"/>
  <c r="AN1224" i="1"/>
  <c r="AM1260" i="1"/>
  <c r="AN1188" i="1"/>
  <c r="AN1986" i="1"/>
  <c r="AM844" i="1"/>
  <c r="AM9776" i="1"/>
  <c r="AM1720" i="1"/>
  <c r="AM1185" i="1"/>
  <c r="AM1775" i="1"/>
  <c r="AM1196" i="1"/>
  <c r="AM1311" i="1"/>
  <c r="AM1560" i="1"/>
  <c r="AM449" i="1"/>
  <c r="AM501" i="1"/>
  <c r="AM959" i="1"/>
  <c r="AM1330" i="1"/>
  <c r="AM1043" i="1"/>
  <c r="AM1212" i="1"/>
  <c r="AM1091" i="1"/>
  <c r="AM1484" i="1"/>
  <c r="AN1286" i="1"/>
  <c r="AN808" i="1"/>
  <c r="AM731" i="1"/>
  <c r="AN680" i="1"/>
  <c r="AM680" i="1"/>
  <c r="AN944" i="1"/>
  <c r="AN838" i="1"/>
  <c r="AM624" i="1"/>
  <c r="AM459" i="1"/>
  <c r="AM720" i="1"/>
  <c r="AM524" i="1"/>
  <c r="AM760" i="1"/>
  <c r="AN109" i="1"/>
  <c r="AN8326" i="1"/>
  <c r="AN6521" i="1"/>
  <c r="AN7036" i="1"/>
  <c r="AM7247" i="1"/>
  <c r="AN8173" i="1"/>
  <c r="AN2024" i="1"/>
  <c r="AM1588" i="1"/>
  <c r="AN1151" i="1"/>
  <c r="AM2279" i="1"/>
  <c r="AN1021" i="1"/>
  <c r="AN2040" i="1"/>
  <c r="AN1483" i="1"/>
  <c r="AM2017" i="1"/>
  <c r="AN1805" i="1"/>
  <c r="AN1195" i="1"/>
  <c r="AN1734" i="1"/>
  <c r="AM859" i="1"/>
  <c r="AN1433" i="1"/>
  <c r="AN1155" i="1"/>
  <c r="AN1386" i="1"/>
  <c r="AN1715" i="1"/>
  <c r="AN1251" i="1"/>
  <c r="AN1145" i="1"/>
  <c r="AN673" i="1"/>
  <c r="AN1393" i="1"/>
  <c r="AN1434" i="1"/>
  <c r="AN1443" i="1"/>
  <c r="AM1209" i="1"/>
  <c r="AM1829" i="1"/>
  <c r="AM1270" i="1"/>
  <c r="AN1211" i="1"/>
  <c r="AM1206" i="1"/>
  <c r="AM1749" i="1"/>
  <c r="AN439" i="1"/>
  <c r="AN1079" i="1"/>
  <c r="AM437" i="1"/>
  <c r="AM923" i="1"/>
  <c r="AN924" i="1"/>
  <c r="AN1248" i="1"/>
  <c r="AN598" i="1"/>
  <c r="AM1252" i="1"/>
  <c r="AN475" i="1"/>
  <c r="AM759" i="1"/>
  <c r="AM933" i="1"/>
  <c r="AN999" i="1"/>
  <c r="AM1538" i="1"/>
  <c r="AM1108" i="1"/>
  <c r="AN584" i="1"/>
  <c r="AN1384" i="1"/>
  <c r="AM1346" i="1"/>
  <c r="AM1116" i="1"/>
  <c r="AM1454" i="1"/>
  <c r="AN630" i="1"/>
  <c r="AN445" i="1"/>
  <c r="AM1113" i="1"/>
  <c r="AM1134" i="1"/>
  <c r="AN988" i="1"/>
  <c r="AN1850" i="1"/>
  <c r="AN1249" i="1"/>
  <c r="AN1441" i="1"/>
  <c r="AM1907" i="1"/>
  <c r="AM8569" i="1"/>
  <c r="AM343" i="1"/>
  <c r="AN434" i="1"/>
  <c r="AM168" i="1"/>
  <c r="AM445" i="1"/>
  <c r="AM1556" i="1"/>
  <c r="AN819" i="1"/>
  <c r="AN1539" i="1"/>
  <c r="AM9306" i="1"/>
  <c r="AM227" i="1"/>
  <c r="AN686" i="1"/>
  <c r="AM866" i="1"/>
  <c r="AM904" i="1"/>
  <c r="AN363" i="1"/>
  <c r="AN652" i="1"/>
  <c r="AN419" i="1"/>
  <c r="AM756" i="1"/>
  <c r="AM667" i="1"/>
  <c r="AM605" i="1"/>
  <c r="AN624" i="1"/>
  <c r="AM328" i="1"/>
  <c r="AM553" i="1"/>
  <c r="AM713" i="1"/>
  <c r="AM743" i="1"/>
  <c r="AM1131" i="1"/>
  <c r="AM1472" i="1"/>
  <c r="AM988" i="1"/>
  <c r="AN117" i="1"/>
  <c r="AN411" i="1"/>
  <c r="AM1062" i="1"/>
  <c r="AN205" i="1"/>
  <c r="AM1331" i="1"/>
  <c r="AM1328" i="1"/>
  <c r="AN888" i="1"/>
  <c r="AM481" i="1"/>
  <c r="AM913" i="1"/>
  <c r="AM719" i="1"/>
  <c r="AN1233" i="1"/>
  <c r="AN882" i="1"/>
  <c r="AM1460" i="1"/>
  <c r="AM965" i="1"/>
  <c r="AN714" i="1"/>
  <c r="AM1362" i="1"/>
  <c r="AN1504" i="1"/>
  <c r="AN1550" i="1"/>
  <c r="AM1813" i="1"/>
  <c r="AM1783" i="1"/>
  <c r="AM1238" i="1"/>
  <c r="AN1401" i="1"/>
  <c r="AM1721" i="1"/>
  <c r="AM1833" i="1"/>
  <c r="AM1175" i="1"/>
  <c r="AM7188" i="1"/>
  <c r="AM346" i="1"/>
  <c r="AM1090" i="1"/>
  <c r="AM232" i="1"/>
  <c r="AN701" i="1"/>
  <c r="AN1039" i="1"/>
  <c r="AN769" i="1"/>
  <c r="AN533" i="1"/>
  <c r="AM242" i="1"/>
  <c r="AM800" i="1"/>
  <c r="AN266" i="1"/>
  <c r="AM359" i="1"/>
  <c r="AM358" i="1"/>
  <c r="AN329" i="1"/>
  <c r="AN454" i="1"/>
  <c r="AM523" i="1"/>
  <c r="AN474" i="1"/>
  <c r="AN355" i="1"/>
  <c r="AN483" i="1"/>
  <c r="AM946" i="1"/>
  <c r="AM393" i="1"/>
  <c r="AM414" i="1"/>
  <c r="AN452" i="1"/>
  <c r="AN976" i="1"/>
  <c r="AM729" i="1"/>
  <c r="AN532" i="1"/>
  <c r="AM934" i="1"/>
  <c r="AN391" i="1"/>
  <c r="AN812" i="1"/>
  <c r="AN1558" i="1"/>
  <c r="AM1216" i="1"/>
  <c r="AN221" i="1"/>
  <c r="AN790" i="1"/>
  <c r="AN470" i="1"/>
  <c r="AN544" i="1"/>
  <c r="AM976" i="1"/>
  <c r="A976" i="1"/>
  <c r="AN861" i="1"/>
  <c r="AN849" i="1"/>
  <c r="AN1006" i="1"/>
  <c r="AM1396" i="1"/>
  <c r="AN534" i="1"/>
  <c r="AM915" i="1"/>
  <c r="AM811" i="1"/>
  <c r="AM1219" i="1"/>
  <c r="AN523" i="1"/>
  <c r="AM1378" i="1"/>
  <c r="AN1200" i="1"/>
  <c r="AM1296" i="1"/>
  <c r="AM1007" i="1"/>
  <c r="AM796" i="1"/>
  <c r="AM876" i="1"/>
  <c r="AM1423" i="1"/>
  <c r="AM1823" i="1"/>
  <c r="AN1429" i="1"/>
  <c r="AM1342" i="1"/>
  <c r="AN2174" i="1"/>
  <c r="AM1726" i="1"/>
  <c r="AN4892" i="1"/>
  <c r="AN418" i="1"/>
  <c r="AM1042" i="1"/>
  <c r="AN748" i="1"/>
  <c r="AM1437" i="1"/>
  <c r="AN891" i="1"/>
  <c r="AN1478" i="1"/>
  <c r="AN1245" i="1"/>
  <c r="J28" i="2"/>
  <c r="AN7189" i="1"/>
  <c r="AM9523" i="1"/>
  <c r="AM10456" i="1"/>
  <c r="AM9222" i="1"/>
  <c r="AN745" i="1"/>
  <c r="AN1597" i="1"/>
  <c r="AN1806" i="1"/>
  <c r="AN1821" i="1"/>
  <c r="AN1612" i="1"/>
  <c r="AN653" i="1"/>
  <c r="AN899" i="1"/>
  <c r="AN1467" i="1"/>
  <c r="AM1751" i="1"/>
  <c r="AM2053" i="1"/>
  <c r="AM1773" i="1"/>
  <c r="AN2002" i="1"/>
  <c r="AN1486" i="1"/>
  <c r="AN878" i="1"/>
  <c r="AN828" i="1"/>
  <c r="AN1472" i="1"/>
  <c r="AN587" i="1"/>
  <c r="AM1476" i="1"/>
  <c r="AM1192" i="1"/>
  <c r="AM1298" i="1"/>
  <c r="AM1317" i="1"/>
  <c r="AM1009" i="1"/>
  <c r="AN1160" i="1"/>
  <c r="AM956" i="1"/>
  <c r="AM629" i="1"/>
  <c r="AM885" i="1"/>
  <c r="AM1181" i="1"/>
  <c r="AM1420" i="1"/>
  <c r="AN1508" i="1"/>
  <c r="AN802" i="1"/>
  <c r="AN1218" i="1"/>
  <c r="AN1101" i="1"/>
  <c r="AN1087" i="1"/>
  <c r="AM967" i="1"/>
  <c r="AM1086" i="1"/>
  <c r="AM749" i="1"/>
  <c r="AN736" i="1"/>
  <c r="AM1288" i="1"/>
  <c r="AM1283" i="1"/>
  <c r="AM1034" i="1"/>
  <c r="AM982" i="1"/>
  <c r="AM1020" i="1"/>
  <c r="AM721" i="1"/>
  <c r="AM828" i="1"/>
  <c r="AM1440" i="1"/>
  <c r="AM1089" i="1"/>
  <c r="AM661" i="1"/>
  <c r="AM345" i="1"/>
  <c r="AM705" i="1"/>
  <c r="AN330" i="1"/>
  <c r="AN560" i="1"/>
  <c r="AM541" i="1"/>
  <c r="AM571" i="1"/>
  <c r="AM687" i="1"/>
  <c r="AN499" i="1"/>
  <c r="AM379" i="1"/>
  <c r="AM527" i="1"/>
  <c r="AM296" i="1"/>
  <c r="AM848" i="1"/>
  <c r="AM834" i="1"/>
  <c r="AN622" i="1"/>
  <c r="AM218" i="1"/>
  <c r="AM438" i="1"/>
  <c r="AM201" i="1"/>
  <c r="AM288" i="1"/>
  <c r="AM1096" i="1"/>
  <c r="AN91" i="1"/>
  <c r="AN674" i="1"/>
  <c r="AN159" i="1"/>
  <c r="AN6585" i="1"/>
  <c r="AM169" i="1"/>
  <c r="AN53" i="1"/>
  <c r="AN305" i="1"/>
  <c r="AN123" i="1"/>
  <c r="AM5585" i="1"/>
  <c r="AM213" i="1"/>
  <c r="AM602" i="1"/>
  <c r="AM136" i="1"/>
  <c r="AM4700" i="1"/>
  <c r="AN11567" i="1"/>
  <c r="AN8900" i="1"/>
  <c r="AN5613" i="1"/>
  <c r="G29" i="2"/>
  <c r="AX118" i="2"/>
  <c r="AY118" i="2"/>
  <c r="AX107" i="2"/>
  <c r="AY107" i="2"/>
  <c r="Z129" i="2"/>
  <c r="AA129" i="2"/>
  <c r="AN967" i="1"/>
  <c r="AM691" i="1"/>
  <c r="AM1805" i="1"/>
  <c r="AM983" i="1"/>
  <c r="AN863" i="1"/>
  <c r="AM1142" i="1"/>
  <c r="AM1797" i="1"/>
  <c r="AM1053" i="1"/>
  <c r="AN1315" i="1"/>
  <c r="AN1324" i="1"/>
  <c r="AN973" i="1"/>
  <c r="AM1097" i="1"/>
  <c r="AN696" i="1"/>
  <c r="AN1073" i="1"/>
  <c r="AN1651" i="1"/>
  <c r="AM937" i="1"/>
  <c r="AN1379" i="1"/>
  <c r="AN1660" i="1"/>
  <c r="AM935" i="1"/>
  <c r="AN1766" i="1"/>
  <c r="AN1185" i="1"/>
  <c r="AN2065" i="1"/>
  <c r="AN1836" i="1"/>
  <c r="AM1946" i="1"/>
  <c r="AM1706" i="1"/>
  <c r="AN5348" i="1"/>
  <c r="AM9734" i="1"/>
  <c r="AM9452" i="1"/>
  <c r="AN4893" i="1"/>
  <c r="AN10245" i="1"/>
  <c r="AM4804" i="1"/>
  <c r="AN755" i="1"/>
  <c r="AM1403" i="1"/>
  <c r="AN582" i="1"/>
  <c r="AM798" i="1"/>
  <c r="AM1264" i="1"/>
  <c r="AN694" i="1"/>
  <c r="AN1559" i="1"/>
  <c r="AN1771" i="1"/>
  <c r="AN1642" i="1"/>
  <c r="AN1883" i="1"/>
  <c r="AM1497" i="1"/>
  <c r="AM1107" i="1"/>
  <c r="AN1924" i="1"/>
  <c r="AN536" i="1"/>
  <c r="AN754" i="1"/>
  <c r="AN1594" i="1"/>
  <c r="AN1653" i="1"/>
  <c r="AN1780" i="1"/>
  <c r="AM1589" i="1"/>
  <c r="AN1852" i="1"/>
  <c r="AM1967" i="1"/>
  <c r="AM1703" i="1"/>
  <c r="AN1356" i="1"/>
  <c r="AM1159" i="1"/>
  <c r="AN1757" i="1"/>
  <c r="AM1969" i="1"/>
  <c r="AN1117" i="1"/>
  <c r="AM1303" i="1"/>
  <c r="AN2385" i="1"/>
  <c r="AM9529" i="1"/>
  <c r="AM10228" i="1"/>
  <c r="AM10380" i="1"/>
  <c r="AM10458" i="1"/>
  <c r="AM9011" i="1"/>
  <c r="AM11534" i="1"/>
  <c r="AN10572" i="1"/>
  <c r="AN11530" i="1"/>
  <c r="AN11298" i="1"/>
  <c r="AN11396" i="1"/>
  <c r="AM8892" i="1"/>
  <c r="AM10068" i="1"/>
  <c r="AN7489" i="1"/>
  <c r="AN8713" i="1"/>
  <c r="AM10291" i="1"/>
  <c r="AM7352" i="1"/>
  <c r="AN6989" i="1"/>
  <c r="AM11043" i="1"/>
  <c r="AM8466" i="1"/>
  <c r="AM11061" i="1"/>
  <c r="AM8410" i="1"/>
  <c r="AN6005" i="1"/>
  <c r="AN9575" i="1"/>
  <c r="AN5269" i="1"/>
  <c r="AN9585" i="1"/>
  <c r="AM11079" i="1"/>
  <c r="AN9469" i="1"/>
  <c r="AN10123" i="1"/>
  <c r="AN10599" i="1"/>
  <c r="AN11043" i="1"/>
  <c r="AM7452" i="1"/>
  <c r="AN9205" i="1"/>
  <c r="AN10037" i="1"/>
  <c r="AN10457" i="1"/>
  <c r="AN10935" i="1"/>
  <c r="AN7114" i="1"/>
  <c r="AM7466" i="1"/>
  <c r="AN9929" i="1"/>
  <c r="AN10309" i="1"/>
  <c r="A10309" i="1"/>
  <c r="AN10603" i="1"/>
  <c r="AN10439" i="1"/>
  <c r="AN11139" i="1"/>
  <c r="AM7820" i="1"/>
  <c r="AM9068" i="1"/>
  <c r="AM9392" i="1"/>
  <c r="AM9616" i="1"/>
  <c r="AM9872" i="1"/>
  <c r="AM10064" i="1"/>
  <c r="AN9515" i="1"/>
  <c r="AN10715" i="1"/>
  <c r="AN11095" i="1"/>
  <c r="AN7093" i="1"/>
  <c r="AM8468" i="1"/>
  <c r="AM9108" i="1"/>
  <c r="AM9338" i="1"/>
  <c r="AM9530" i="1"/>
  <c r="AM9690" i="1"/>
  <c r="AM9850" i="1"/>
  <c r="AM9978" i="1"/>
  <c r="AM10106" i="1"/>
  <c r="AM10234" i="1"/>
  <c r="AM10362" i="1"/>
  <c r="AM10490" i="1"/>
  <c r="AM10618" i="1"/>
  <c r="AM10746" i="1"/>
  <c r="AM7778" i="1"/>
  <c r="AN9977" i="1"/>
  <c r="AN10485" i="1"/>
  <c r="AN10833" i="1"/>
  <c r="AN11085" i="1"/>
  <c r="AN5917" i="1"/>
  <c r="AM9134" i="1"/>
  <c r="AN6949" i="1"/>
  <c r="AM11160" i="1"/>
  <c r="AM11032" i="1"/>
  <c r="AM10904" i="1"/>
  <c r="AM10756" i="1"/>
  <c r="AM10584" i="1"/>
  <c r="AM10414" i="1"/>
  <c r="AM10244" i="1"/>
  <c r="AM10014" i="1"/>
  <c r="AM9758" i="1"/>
  <c r="AM9502" i="1"/>
  <c r="AM9246" i="1"/>
  <c r="AM8356" i="1"/>
  <c r="AN10867" i="1"/>
  <c r="AM11134" i="1"/>
  <c r="AM11006" i="1"/>
  <c r="AM10878" i="1"/>
  <c r="AN9634" i="1"/>
  <c r="AN5945" i="1"/>
  <c r="AM7283" i="1"/>
  <c r="A7283" i="1"/>
  <c r="AN8305" i="1"/>
  <c r="AM10608" i="1"/>
  <c r="AN6725" i="1"/>
  <c r="AN10496" i="1"/>
  <c r="AM10640" i="1"/>
  <c r="AM8334" i="1"/>
  <c r="AN8769" i="1"/>
  <c r="AN7111" i="1"/>
  <c r="AM8664" i="1"/>
  <c r="AM9851" i="1"/>
  <c r="AN7945" i="1"/>
  <c r="AM4684" i="1"/>
  <c r="AM7154" i="1"/>
  <c r="AN5077" i="1"/>
  <c r="AN8193" i="1"/>
  <c r="AM8386" i="1"/>
  <c r="AN9797" i="1"/>
  <c r="AM8458" i="1"/>
  <c r="AN9775" i="1"/>
  <c r="AM11113" i="1"/>
  <c r="AN9803" i="1"/>
  <c r="AN10281" i="1"/>
  <c r="AN10757" i="1"/>
  <c r="AN11237" i="1"/>
  <c r="AM8092" i="1"/>
  <c r="AN9587" i="1"/>
  <c r="AN10203" i="1"/>
  <c r="AN10649" i="1"/>
  <c r="AN11099" i="1"/>
  <c r="AM7780" i="1"/>
  <c r="AN9303" i="1"/>
  <c r="AN10087" i="1"/>
  <c r="AN10373" i="1"/>
  <c r="AM9058" i="1"/>
  <c r="AN10565" i="1"/>
  <c r="AN11201" i="1"/>
  <c r="AM8428" i="1"/>
  <c r="AM9232" i="1"/>
  <c r="AM9424" i="1"/>
  <c r="AM9680" i="1"/>
  <c r="AM9904" i="1"/>
  <c r="AM10128" i="1"/>
  <c r="AN10097" i="1"/>
  <c r="AN10779" i="1"/>
  <c r="AN11157" i="1"/>
  <c r="AM7636" i="1"/>
  <c r="AM8596" i="1"/>
  <c r="AM9210" i="1"/>
  <c r="AM9402" i="1"/>
  <c r="AM9562" i="1"/>
  <c r="AM9722" i="1"/>
  <c r="AM9882" i="1"/>
  <c r="AM10010" i="1"/>
  <c r="AM10138" i="1"/>
  <c r="AM10266" i="1"/>
  <c r="AM10394" i="1"/>
  <c r="AM10522" i="1"/>
  <c r="AM10650" i="1"/>
  <c r="AM10778" i="1"/>
  <c r="AN9277" i="1"/>
  <c r="AN10105" i="1"/>
  <c r="AN10613" i="1"/>
  <c r="AN10897" i="1"/>
  <c r="AN11147" i="1"/>
  <c r="AN6941" i="1"/>
  <c r="AM8622" i="1"/>
  <c r="AN4901" i="1"/>
  <c r="A4901" i="1"/>
  <c r="AM11128" i="1"/>
  <c r="AM11000" i="1"/>
  <c r="AM10872" i="1"/>
  <c r="AM10712" i="1"/>
  <c r="AM10542" i="1"/>
  <c r="AM10372" i="1"/>
  <c r="AM10200" i="1"/>
  <c r="AM9950" i="1"/>
  <c r="AM9694" i="1"/>
  <c r="AM9438" i="1"/>
  <c r="AM9124" i="1"/>
  <c r="AM7924" i="1"/>
  <c r="AN10557" i="1"/>
  <c r="AM11102" i="1"/>
  <c r="AM10974" i="1"/>
  <c r="AN5116" i="1"/>
  <c r="AM9796" i="1"/>
  <c r="AN11844" i="1"/>
  <c r="AM11246" i="1"/>
  <c r="AM7288" i="1"/>
  <c r="AM9923" i="1"/>
  <c r="AM10363" i="1"/>
  <c r="AM10211" i="1"/>
  <c r="AM10395" i="1"/>
  <c r="AN7385" i="1"/>
  <c r="AN9903" i="1"/>
  <c r="AN9867" i="1"/>
  <c r="AN10789" i="1"/>
  <c r="AM11065" i="1"/>
  <c r="AN10267" i="1"/>
  <c r="AN11161" i="1"/>
  <c r="AN9493" i="1"/>
  <c r="AN10475" i="1"/>
  <c r="AN10809" i="1"/>
  <c r="AM8556" i="1"/>
  <c r="AM9520" i="1"/>
  <c r="AM9936" i="1"/>
  <c r="AN10223" i="1"/>
  <c r="AN5053" i="1"/>
  <c r="AM8724" i="1"/>
  <c r="AM9434" i="1"/>
  <c r="AM9786" i="1"/>
  <c r="AM10042" i="1"/>
  <c r="AM10298" i="1"/>
  <c r="AM10554" i="1"/>
  <c r="AM10810" i="1"/>
  <c r="AN10231" i="1"/>
  <c r="AN10961" i="1"/>
  <c r="AM7340" i="1"/>
  <c r="AM11224" i="1"/>
  <c r="AM10968" i="1"/>
  <c r="AM10670" i="1"/>
  <c r="AM10328" i="1"/>
  <c r="AM9886" i="1"/>
  <c r="AM9374" i="1"/>
  <c r="AM7220" i="1"/>
  <c r="AM11070" i="1"/>
  <c r="AM10846" i="1"/>
  <c r="AM10678" i="1"/>
  <c r="AM10508" i="1"/>
  <c r="AM10336" i="1"/>
  <c r="AM10156" i="1"/>
  <c r="AM9900" i="1"/>
  <c r="AM9644" i="1"/>
  <c r="AM9388" i="1"/>
  <c r="AM8924" i="1"/>
  <c r="AM7412" i="1"/>
  <c r="AN10271" i="1"/>
  <c r="AM8430" i="1"/>
  <c r="AM11244" i="1"/>
  <c r="AM11116" i="1"/>
  <c r="AM10988" i="1"/>
  <c r="AM10860" i="1"/>
  <c r="AM10696" i="1"/>
  <c r="AM10526" i="1"/>
  <c r="AM10356" i="1"/>
  <c r="AM10182" i="1"/>
  <c r="AM9926" i="1"/>
  <c r="AM9670" i="1"/>
  <c r="AM9414" i="1"/>
  <c r="AM9028" i="1"/>
  <c r="AM7732" i="1"/>
  <c r="AM9301" i="1"/>
  <c r="AN8733" i="1"/>
  <c r="AM8689" i="1"/>
  <c r="AN8685" i="1"/>
  <c r="AN2351" i="1"/>
  <c r="AM1527" i="1"/>
  <c r="AN2328" i="1"/>
  <c r="AN1681" i="1"/>
  <c r="AN2470" i="1"/>
  <c r="AN1481" i="1"/>
  <c r="AN1870" i="1"/>
  <c r="AM2663" i="1"/>
  <c r="AN1966" i="1"/>
  <c r="AN1985" i="1"/>
  <c r="AM2687" i="1"/>
  <c r="AM1897" i="1"/>
  <c r="AN2150" i="1"/>
  <c r="AN1598" i="1"/>
  <c r="AM84" i="1"/>
  <c r="AN11296" i="1"/>
  <c r="AN11556" i="1"/>
  <c r="AN11071" i="1"/>
  <c r="AN7753" i="1"/>
  <c r="AN7433" i="1"/>
  <c r="AM10915" i="1"/>
  <c r="AM10933" i="1"/>
  <c r="AM11087" i="1"/>
  <c r="AM11041" i="1"/>
  <c r="AM11015" i="1"/>
  <c r="AN10091" i="1"/>
  <c r="AN10981" i="1"/>
  <c r="AM8738" i="1"/>
  <c r="AN10427" i="1"/>
  <c r="AN5629" i="1"/>
  <c r="AN9811" i="1"/>
  <c r="AN10571" i="1"/>
  <c r="AN10937" i="1"/>
  <c r="AM8812" i="1"/>
  <c r="AM9552" i="1"/>
  <c r="AM10032" i="1"/>
  <c r="AN10351" i="1"/>
  <c r="AN6077" i="1"/>
  <c r="AM8980" i="1"/>
  <c r="AM9466" i="1"/>
  <c r="AM9818" i="1"/>
  <c r="AM10074" i="1"/>
  <c r="AM10330" i="1"/>
  <c r="AM10586" i="1"/>
  <c r="AM10841" i="1"/>
  <c r="AN10359" i="1"/>
  <c r="A10359" i="1"/>
  <c r="AN11023" i="1"/>
  <c r="AM7596" i="1"/>
  <c r="AM11192" i="1"/>
  <c r="AM10936" i="1"/>
  <c r="AM10628" i="1"/>
  <c r="AM10286" i="1"/>
  <c r="AM9822" i="1"/>
  <c r="AM9310" i="1"/>
  <c r="AN11181" i="1"/>
  <c r="AM11038" i="1"/>
  <c r="AM10806" i="1"/>
  <c r="AM10636" i="1"/>
  <c r="AM10464" i="1"/>
  <c r="AM10294" i="1"/>
  <c r="AM10092" i="1"/>
  <c r="AM9836" i="1"/>
  <c r="AM9580" i="1"/>
  <c r="AM9324" i="1"/>
  <c r="AM8668" i="1"/>
  <c r="AN11227" i="1"/>
  <c r="AN9611" i="1"/>
  <c r="AM7918" i="1"/>
  <c r="AM11212" i="1"/>
  <c r="AM11084" i="1"/>
  <c r="AM10956" i="1"/>
  <c r="AM10824" i="1"/>
  <c r="AM10654" i="1"/>
  <c r="AM10484" i="1"/>
  <c r="AM10312" i="1"/>
  <c r="AM10118" i="1"/>
  <c r="AM9862" i="1"/>
  <c r="AM9606" i="1"/>
  <c r="AM9350" i="1"/>
  <c r="AM8772" i="1"/>
  <c r="AM5110" i="1"/>
  <c r="AM4512" i="1"/>
  <c r="AN8559" i="1"/>
  <c r="AN5169" i="1"/>
  <c r="AN5155" i="1"/>
  <c r="AM2395" i="1"/>
  <c r="AM2291" i="1"/>
  <c r="AN1864" i="1"/>
  <c r="AN2168" i="1"/>
  <c r="AN2481" i="1"/>
  <c r="AM1037" i="1"/>
  <c r="AN1905" i="1"/>
  <c r="AN2241" i="1"/>
  <c r="AM1487" i="1"/>
  <c r="AN2526" i="1"/>
  <c r="AN2286" i="1"/>
  <c r="AN1998" i="1"/>
  <c r="AN1581" i="1"/>
  <c r="AM1118" i="1"/>
  <c r="AN11611" i="1"/>
  <c r="AN10630" i="1"/>
  <c r="AN9752" i="1"/>
  <c r="AM7630" i="1"/>
  <c r="AN9776" i="1"/>
  <c r="AN8761" i="1"/>
  <c r="AM10483" i="1"/>
  <c r="AN6837" i="1"/>
  <c r="AN7101" i="1"/>
  <c r="AN9225" i="1"/>
  <c r="AN9235" i="1"/>
  <c r="AM7274" i="1"/>
  <c r="AN10377" i="1"/>
  <c r="AN4827" i="1"/>
  <c r="AN9651" i="1"/>
  <c r="AN10711" i="1"/>
  <c r="AM7908" i="1"/>
  <c r="AN10119" i="1"/>
  <c r="AN9435" i="1"/>
  <c r="AM7308" i="1"/>
  <c r="AM9264" i="1"/>
  <c r="AM9744" i="1"/>
  <c r="AM10747" i="1"/>
  <c r="AN10907" i="1"/>
  <c r="AM7892" i="1"/>
  <c r="AM9274" i="1"/>
  <c r="AM9594" i="1"/>
  <c r="AM9914" i="1"/>
  <c r="AM10170" i="1"/>
  <c r="AM10426" i="1"/>
  <c r="AM10682" i="1"/>
  <c r="AN9531" i="1"/>
  <c r="AN10705" i="1"/>
  <c r="A10705" i="1"/>
  <c r="AN11209" i="1"/>
  <c r="AM8110" i="1"/>
  <c r="AM11096" i="1"/>
  <c r="AM10840" i="1"/>
  <c r="AM10500" i="1"/>
  <c r="AM10142" i="1"/>
  <c r="AM9630" i="1"/>
  <c r="AM8868" i="1"/>
  <c r="AN10049" i="1"/>
  <c r="AM10942" i="1"/>
  <c r="AM10764" i="1"/>
  <c r="AM10592" i="1"/>
  <c r="AM10422" i="1"/>
  <c r="AM10252" i="1"/>
  <c r="AM10028" i="1"/>
  <c r="AM9772" i="1"/>
  <c r="AM9516" i="1"/>
  <c r="AM9260" i="1"/>
  <c r="AM8412" i="1"/>
  <c r="AN10979" i="1"/>
  <c r="AN9264" i="1"/>
  <c r="AM7406" i="1"/>
  <c r="AM11180" i="1"/>
  <c r="AM11052" i="1"/>
  <c r="AM10924" i="1"/>
  <c r="AM10782" i="1"/>
  <c r="AM10612" i="1"/>
  <c r="AM10440" i="1"/>
  <c r="AM10270" i="1"/>
  <c r="AN2458" i="1"/>
  <c r="AM8640" i="1"/>
  <c r="AN8565" i="1"/>
  <c r="AM5919" i="1"/>
  <c r="AM9286" i="1"/>
  <c r="AM9798" i="1"/>
  <c r="AM10398" i="1"/>
  <c r="AM11020" i="1"/>
  <c r="AN10723" i="1"/>
  <c r="AM9708" i="1"/>
  <c r="AM10550" i="1"/>
  <c r="AM8612" i="1"/>
  <c r="AM10798" i="1"/>
  <c r="AN10769" i="1"/>
  <c r="AM10202" i="1"/>
  <c r="AM8148" i="1"/>
  <c r="AM9360" i="1"/>
  <c r="AN6421" i="1"/>
  <c r="AN10535" i="1"/>
  <c r="AM7898" i="1"/>
  <c r="AM6" i="1"/>
  <c r="AN11020" i="1"/>
  <c r="AM1689" i="1"/>
  <c r="AN433" i="1"/>
  <c r="AN1788" i="1"/>
  <c r="AN1615" i="1"/>
  <c r="AN1614" i="1"/>
  <c r="AM1649" i="1"/>
  <c r="AN1395" i="1"/>
  <c r="AN1458" i="1"/>
  <c r="AM2191" i="1"/>
  <c r="AM2287" i="1"/>
  <c r="AM2161" i="1"/>
  <c r="AN831" i="1"/>
  <c r="AM10047" i="1"/>
  <c r="AN8759" i="1"/>
  <c r="AM8244" i="1"/>
  <c r="AM9478" i="1"/>
  <c r="AM9990" i="1"/>
  <c r="AM10568" i="1"/>
  <c r="AM11148" i="1"/>
  <c r="AM8044" i="1"/>
  <c r="AM9964" i="1"/>
  <c r="AM10720" i="1"/>
  <c r="AM9566" i="1"/>
  <c r="AM11064" i="1"/>
  <c r="AN9785" i="1"/>
  <c r="AM9946" i="1"/>
  <c r="AN11033" i="1"/>
  <c r="AM7564" i="1"/>
  <c r="AN10903" i="1"/>
  <c r="AN9279" i="1"/>
  <c r="AM7954" i="1"/>
  <c r="AM9988" i="1"/>
  <c r="AN2022" i="1"/>
  <c r="AN1025" i="1"/>
  <c r="AM1182" i="1"/>
  <c r="AN1812" i="1"/>
  <c r="AN1848" i="1"/>
  <c r="AN1452" i="1"/>
  <c r="AM1287" i="1"/>
  <c r="AM1682" i="1"/>
  <c r="AN1005" i="1"/>
  <c r="AN2630" i="1"/>
  <c r="AM1778" i="1"/>
  <c r="AN2347" i="1"/>
  <c r="AM2251" i="1"/>
  <c r="AN6580" i="1"/>
  <c r="AM9309" i="1"/>
  <c r="AM8516" i="1"/>
  <c r="AM9542" i="1"/>
  <c r="AM10054" i="1"/>
  <c r="AM10740" i="1"/>
  <c r="AN6181" i="1"/>
  <c r="AM9180" i="1"/>
  <c r="AM10208" i="1"/>
  <c r="AM10910" i="1"/>
  <c r="AM10078" i="1"/>
  <c r="AM7598" i="1"/>
  <c r="AM10714" i="1"/>
  <c r="AM9658" i="1"/>
  <c r="AN9261" i="1"/>
  <c r="AN9931" i="1"/>
  <c r="AN9941" i="1"/>
  <c r="AN9457" i="1"/>
  <c r="AN7809" i="1"/>
  <c r="AN10808" i="1"/>
  <c r="AN372" i="1"/>
  <c r="AN11858" i="1"/>
  <c r="AN9540" i="1"/>
  <c r="AN11597" i="1"/>
  <c r="AN9270" i="1"/>
  <c r="AM11658" i="1"/>
  <c r="AN5177" i="1"/>
  <c r="AN8924" i="1"/>
  <c r="AN11845" i="1"/>
  <c r="AM8907" i="1"/>
  <c r="AN5753" i="1"/>
  <c r="AM230" i="1"/>
  <c r="AN269" i="1"/>
  <c r="AM11544" i="1"/>
  <c r="AM11766" i="1"/>
  <c r="AN6919" i="1"/>
  <c r="AM8419" i="1"/>
  <c r="AN10566" i="1"/>
  <c r="AN4921" i="1"/>
  <c r="AM8131" i="1"/>
  <c r="AM7846" i="1"/>
  <c r="AM7243" i="1"/>
  <c r="AM7739" i="1"/>
  <c r="AN10398" i="1"/>
  <c r="AM11202" i="1"/>
  <c r="AN10304" i="1"/>
  <c r="AN11208" i="1"/>
  <c r="AN11446" i="1"/>
  <c r="AN11616" i="1"/>
  <c r="AN10144" i="1"/>
  <c r="AM9540" i="1"/>
  <c r="A9540" i="1"/>
  <c r="AN9496" i="1"/>
  <c r="AN10168" i="1"/>
  <c r="AN10680" i="1"/>
  <c r="AN11192" i="1"/>
  <c r="AN11362" i="1"/>
  <c r="AM8566" i="1"/>
  <c r="AM4236" i="1"/>
  <c r="AN11876" i="1"/>
  <c r="AN11748" i="1"/>
  <c r="AN11620" i="1"/>
  <c r="AN11492" i="1"/>
  <c r="AN11358" i="1"/>
  <c r="AN11008" i="1"/>
  <c r="AN10320" i="1"/>
  <c r="AN9464" i="1"/>
  <c r="AM9668" i="1"/>
  <c r="AM11098" i="1"/>
  <c r="AM10502" i="1"/>
  <c r="AN9229" i="1"/>
  <c r="AM9588" i="1"/>
  <c r="AM10470" i="1"/>
  <c r="AM11074" i="1"/>
  <c r="AM8462" i="1"/>
  <c r="AN9664" i="1"/>
  <c r="AM9300" i="1"/>
  <c r="AM10278" i="1"/>
  <c r="AM10930" i="1"/>
  <c r="AM7310" i="1"/>
  <c r="AN9520" i="1"/>
  <c r="AM10874" i="1"/>
  <c r="AM9148" i="1"/>
  <c r="AM8379" i="1"/>
  <c r="AN7321" i="1"/>
  <c r="AN8001" i="1"/>
  <c r="AN8641" i="1"/>
  <c r="AN9153" i="1"/>
  <c r="AM7579" i="1"/>
  <c r="AN7241" i="1"/>
  <c r="AN7929" i="1"/>
  <c r="AN8585" i="1"/>
  <c r="AN9097" i="1"/>
  <c r="AM8088" i="1"/>
  <c r="AN7817" i="1"/>
  <c r="AN9017" i="1"/>
  <c r="AM8952" i="1"/>
  <c r="AM9651" i="1"/>
  <c r="AM10163" i="1"/>
  <c r="AN7641" i="1"/>
  <c r="AN4941" i="1"/>
  <c r="AM9411" i="1"/>
  <c r="AM10091" i="1"/>
  <c r="AM10667" i="1"/>
  <c r="AN6579" i="1"/>
  <c r="AN8729" i="1"/>
  <c r="AM472" i="1"/>
  <c r="AN9396" i="1"/>
  <c r="AN11931" i="1"/>
  <c r="AM11778" i="1"/>
  <c r="AM11250" i="1"/>
  <c r="AM6545" i="1"/>
  <c r="A6545" i="1"/>
  <c r="AN10870" i="1"/>
  <c r="AM7089" i="1"/>
  <c r="AN310" i="1"/>
  <c r="AM272" i="1"/>
  <c r="AM11442" i="1"/>
  <c r="AM11486" i="1"/>
  <c r="AN6707" i="1"/>
  <c r="AN5779" i="1"/>
  <c r="AM5834" i="1"/>
  <c r="AN5253" i="1"/>
  <c r="AM7667" i="1"/>
  <c r="AM9083" i="1"/>
  <c r="AN9416" i="1"/>
  <c r="AN10760" i="1"/>
  <c r="AN11402" i="1"/>
  <c r="AN11658" i="1"/>
  <c r="AM8910" i="1"/>
  <c r="AM8782" i="1"/>
  <c r="AN10296" i="1"/>
  <c r="AN10936" i="1"/>
  <c r="AN11330" i="1"/>
  <c r="AM8054" i="1"/>
  <c r="AN11940" i="1"/>
  <c r="AN11780" i="1"/>
  <c r="AN11588" i="1"/>
  <c r="AN11428" i="1"/>
  <c r="AN11176" i="1"/>
  <c r="AN10152" i="1"/>
  <c r="AM10906" i="1"/>
  <c r="AN6565" i="1"/>
  <c r="AM10148" i="1"/>
  <c r="AM8700" i="1"/>
  <c r="AM10300" i="1"/>
  <c r="AM11182" i="1"/>
  <c r="AN9408" i="1"/>
  <c r="AM8572" i="1"/>
  <c r="AM10448" i="1"/>
  <c r="AM11174" i="1"/>
  <c r="AN9392" i="1"/>
  <c r="AM10544" i="1"/>
  <c r="AN10589" i="1"/>
  <c r="AM7122" i="1"/>
  <c r="AN8169" i="1"/>
  <c r="A8169" i="1"/>
  <c r="AN8897" i="1"/>
  <c r="AM7800" i="1"/>
  <c r="AN7417" i="1"/>
  <c r="AN8265" i="1"/>
  <c r="AN8969" i="1"/>
  <c r="AN5043" i="1"/>
  <c r="AN8505" i="1"/>
  <c r="AM8440" i="1"/>
  <c r="AM9779" i="1"/>
  <c r="AM9163" i="1"/>
  <c r="AN8881" i="1"/>
  <c r="AM9579" i="1"/>
  <c r="AM10411" i="1"/>
  <c r="AM7124" i="1"/>
  <c r="AN9073" i="1"/>
  <c r="AM9339" i="1"/>
  <c r="AM10019" i="1"/>
  <c r="AM10611" i="1"/>
  <c r="AN6099" i="1"/>
  <c r="AN8665" i="1"/>
  <c r="AM8920" i="1"/>
  <c r="AM9819" i="1"/>
  <c r="AM10027" i="1"/>
  <c r="AM10819" i="1"/>
  <c r="AM10947" i="1"/>
  <c r="AM11075" i="1"/>
  <c r="AM11203" i="1"/>
  <c r="AN5813" i="1"/>
  <c r="AM7314" i="1"/>
  <c r="AM7826" i="1"/>
  <c r="AM8338" i="1"/>
  <c r="AM8850" i="1"/>
  <c r="AN8857" i="1"/>
  <c r="AM10499" i="1"/>
  <c r="AM10869" i="1"/>
  <c r="AM10997" i="1"/>
  <c r="AM11125" i="1"/>
  <c r="AN3739" i="1"/>
  <c r="AN6613" i="1"/>
  <c r="AM7514" i="1"/>
  <c r="AM8026" i="1"/>
  <c r="AM8538" i="1"/>
  <c r="AM9050" i="1"/>
  <c r="AM9611" i="1"/>
  <c r="AM10715" i="1"/>
  <c r="AM11023" i="1"/>
  <c r="AN4981" i="1"/>
  <c r="AM7618" i="1"/>
  <c r="AM8642" i="1"/>
  <c r="AN9257" i="1"/>
  <c r="AN9385" i="1"/>
  <c r="AN9511" i="1"/>
  <c r="AN9639" i="1"/>
  <c r="AN9765" i="1"/>
  <c r="AN9893" i="1"/>
  <c r="AM10849" i="1"/>
  <c r="AM11105" i="1"/>
  <c r="AN6293" i="1"/>
  <c r="AM7946" i="1"/>
  <c r="AM8970" i="1"/>
  <c r="AN9299" i="1"/>
  <c r="AN9425" i="1"/>
  <c r="A9425" i="1"/>
  <c r="AN9553" i="1"/>
  <c r="AN9679" i="1"/>
  <c r="AN9807" i="1"/>
  <c r="AM9483" i="1"/>
  <c r="AM10951" i="1"/>
  <c r="AM11207" i="1"/>
  <c r="AN5653" i="1"/>
  <c r="AM8810" i="1"/>
  <c r="AN9407" i="1"/>
  <c r="AN9661" i="1"/>
  <c r="AN9925" i="1"/>
  <c r="AN10059" i="1"/>
  <c r="AN10187" i="1"/>
  <c r="AN10313" i="1"/>
  <c r="AN10441" i="1"/>
  <c r="AN10567" i="1"/>
  <c r="AN10695" i="1"/>
  <c r="AN10821" i="1"/>
  <c r="AN10949" i="1"/>
  <c r="AN11073" i="1"/>
  <c r="AN11205" i="1"/>
  <c r="AN5853" i="1"/>
  <c r="AM7324" i="1"/>
  <c r="AM7836" i="1"/>
  <c r="AM10809" i="1"/>
  <c r="AM7714" i="1"/>
  <c r="AN9269" i="1"/>
  <c r="AN9523" i="1"/>
  <c r="AN9777" i="1"/>
  <c r="AN9973" i="1"/>
  <c r="AN10101" i="1"/>
  <c r="AN10235" i="1"/>
  <c r="AN10363" i="1"/>
  <c r="AN10489" i="1"/>
  <c r="AN10617" i="1"/>
  <c r="AN10743" i="1"/>
  <c r="AN10871" i="1"/>
  <c r="AN10999" i="1"/>
  <c r="AN11129" i="1"/>
  <c r="AM3948" i="1"/>
  <c r="AN6653" i="1"/>
  <c r="AM7524" i="1"/>
  <c r="AM8036" i="1"/>
  <c r="AM11209" i="1"/>
  <c r="AM8490" i="1"/>
  <c r="AN9367" i="1"/>
  <c r="AN9621" i="1"/>
  <c r="AN9875" i="1"/>
  <c r="AN10023" i="1"/>
  <c r="AN10151" i="1"/>
  <c r="AN10277" i="1"/>
  <c r="AN10405" i="1"/>
  <c r="AN10539" i="1"/>
  <c r="AN10667" i="1"/>
  <c r="AN9689" i="1"/>
  <c r="AN10311" i="1"/>
  <c r="AN10745" i="1"/>
  <c r="AN11001" i="1"/>
  <c r="AM4588" i="1"/>
  <c r="AN11489" i="1"/>
  <c r="AN10174" i="1"/>
  <c r="AM8742" i="1"/>
  <c r="AM29" i="1"/>
  <c r="AN8980" i="1"/>
  <c r="AM56" i="1"/>
  <c r="AM3852" i="1"/>
  <c r="AM11516" i="1"/>
  <c r="AM4794" i="1"/>
  <c r="AM8315" i="1"/>
  <c r="AM7555" i="1"/>
  <c r="AM8691" i="1"/>
  <c r="AN10102" i="1"/>
  <c r="AN10080" i="1"/>
  <c r="AN11352" i="1"/>
  <c r="AN11702" i="1"/>
  <c r="AM10822" i="1"/>
  <c r="AN10040" i="1"/>
  <c r="AN11064" i="1"/>
  <c r="AN9298" i="1"/>
  <c r="AN11972" i="1"/>
  <c r="AN11716" i="1"/>
  <c r="AN11524" i="1"/>
  <c r="AN11272" i="1"/>
  <c r="AN9984" i="1"/>
  <c r="AN5693" i="1"/>
  <c r="AM8236" i="1"/>
  <c r="AM9332" i="1"/>
  <c r="AM10812" i="1"/>
  <c r="AN9280" i="1"/>
  <c r="AM9556" i="1"/>
  <c r="AM10790" i="1"/>
  <c r="AN9240" i="1"/>
  <c r="AM10204" i="1"/>
  <c r="AN5107" i="1"/>
  <c r="AN7833" i="1"/>
  <c r="AN9025" i="1"/>
  <c r="AN5971" i="1"/>
  <c r="AN8097" i="1"/>
  <c r="AM4780" i="1"/>
  <c r="AN7481" i="1"/>
  <c r="AM7768" i="1"/>
  <c r="AM9907" i="1"/>
  <c r="AN8105" i="1"/>
  <c r="A8105" i="1"/>
  <c r="AM9243" i="1"/>
  <c r="AM10539" i="1"/>
  <c r="A10539" i="1"/>
  <c r="AN7897" i="1"/>
  <c r="AM9048" i="1"/>
  <c r="AM10187" i="1"/>
  <c r="AM10767" i="1"/>
  <c r="AN8281" i="1"/>
  <c r="AM9307" i="1"/>
  <c r="AM7480" i="1"/>
  <c r="AM10769" i="1"/>
  <c r="AM10979" i="1"/>
  <c r="AM11139" i="1"/>
  <c r="AN5301" i="1"/>
  <c r="AM7442" i="1"/>
  <c r="AM8082" i="1"/>
  <c r="AM8722" i="1"/>
  <c r="AM9227" i="1"/>
  <c r="AM10803" i="1"/>
  <c r="AM10965" i="1"/>
  <c r="AM11157" i="1"/>
  <c r="AN5589" i="1"/>
  <c r="AM7386" i="1"/>
  <c r="AM8154" i="1"/>
  <c r="AM8794" i="1"/>
  <c r="AM8120" i="1"/>
  <c r="AM10831" i="1"/>
  <c r="AM11151" i="1"/>
  <c r="AM7362" i="1"/>
  <c r="AM8898" i="1"/>
  <c r="AN9321" i="1"/>
  <c r="AN9479" i="1"/>
  <c r="AN9671" i="1"/>
  <c r="AN9829" i="1"/>
  <c r="AM10763" i="1"/>
  <c r="AM11169" i="1"/>
  <c r="AM7434" i="1"/>
  <c r="AM8714" i="1"/>
  <c r="AN9331" i="1"/>
  <c r="AN9489" i="1"/>
  <c r="AN9649" i="1"/>
  <c r="AN9839" i="1"/>
  <c r="AM7939" i="1"/>
  <c r="AN11625" i="1"/>
  <c r="AN5235" i="1"/>
  <c r="AM11324" i="1"/>
  <c r="AN328" i="1"/>
  <c r="AN8892" i="1"/>
  <c r="AN248" i="1"/>
  <c r="AN11989" i="1"/>
  <c r="AM11892" i="1"/>
  <c r="AN6457" i="1"/>
  <c r="AM8467" i="1"/>
  <c r="AM11670" i="1"/>
  <c r="AM5841" i="1"/>
  <c r="AN11695" i="1"/>
  <c r="AN10528" i="1"/>
  <c r="AN11488" i="1"/>
  <c r="AN11744" i="1"/>
  <c r="AM11226" i="1"/>
  <c r="AN10424" i="1"/>
  <c r="AN11266" i="1"/>
  <c r="AM9078" i="1"/>
  <c r="AN11908" i="1"/>
  <c r="AN11684" i="1"/>
  <c r="AN11460" i="1"/>
  <c r="AN10832" i="1"/>
  <c r="AN9800" i="1"/>
  <c r="AM9038" i="1"/>
  <c r="AM9636" i="1"/>
  <c r="AM9844" i="1"/>
  <c r="AM10946" i="1"/>
  <c r="AN9536" i="1"/>
  <c r="AM9812" i="1"/>
  <c r="AM11058" i="1"/>
  <c r="AN9648" i="1"/>
  <c r="AM9700" i="1"/>
  <c r="AN6451" i="1"/>
  <c r="AN8345" i="1"/>
  <c r="AN5709" i="1"/>
  <c r="AN6899" i="1"/>
  <c r="AN8441" i="1"/>
  <c r="AN6861" i="1"/>
  <c r="AN8161" i="1"/>
  <c r="AM9267" i="1"/>
  <c r="AM10035" i="1"/>
  <c r="AN8537" i="1"/>
  <c r="AM9755" i="1"/>
  <c r="AM10749" i="1"/>
  <c r="AN8361" i="1"/>
  <c r="AM9507" i="1"/>
  <c r="AM10355" i="1"/>
  <c r="AM10799" i="1"/>
  <c r="AN9009" i="1"/>
  <c r="AM9475" i="1"/>
  <c r="AM9531" i="1"/>
  <c r="AM10851" i="1"/>
  <c r="AM11011" i="1"/>
  <c r="AM11171" i="1"/>
  <c r="AN6325" i="1"/>
  <c r="AM7570" i="1"/>
  <c r="AM8210" i="1"/>
  <c r="AM8978" i="1"/>
  <c r="A8978" i="1"/>
  <c r="AM9867" i="1"/>
  <c r="AM10837" i="1"/>
  <c r="AM11029" i="1"/>
  <c r="AM11189" i="1"/>
  <c r="AN6101" i="1"/>
  <c r="AM7642" i="1"/>
  <c r="AM8282" i="1"/>
  <c r="AM8922" i="1"/>
  <c r="AM10075" i="1"/>
  <c r="AM10895" i="1"/>
  <c r="AM11215" i="1"/>
  <c r="AM7874" i="1"/>
  <c r="AM9154" i="1"/>
  <c r="AN9353" i="1"/>
  <c r="AN9543" i="1"/>
  <c r="AN9701" i="1"/>
  <c r="AN9861" i="1"/>
  <c r="AM10913" i="1"/>
  <c r="AM11233" i="1"/>
  <c r="AM7690" i="1"/>
  <c r="AM9203" i="1"/>
  <c r="AN9363" i="1"/>
  <c r="AN9521" i="1"/>
  <c r="AN9711" i="1"/>
  <c r="AN9871" i="1"/>
  <c r="AM10887" i="1"/>
  <c r="AN4853" i="1"/>
  <c r="AM7786" i="1"/>
  <c r="AN9343" i="1"/>
  <c r="AN9739" i="1"/>
  <c r="AN9995" i="1"/>
  <c r="AN10155" i="1"/>
  <c r="AN10345" i="1"/>
  <c r="AN10503" i="1"/>
  <c r="AN10663" i="1"/>
  <c r="AN10853" i="1"/>
  <c r="AN11013" i="1"/>
  <c r="AN11167" i="1"/>
  <c r="AN6365" i="1"/>
  <c r="AM7580" i="1"/>
  <c r="AM8220" i="1"/>
  <c r="AM8226" i="1"/>
  <c r="AN9397" i="1"/>
  <c r="AN9713" i="1"/>
  <c r="AN10005" i="1"/>
  <c r="AN10165" i="1"/>
  <c r="AN10331" i="1"/>
  <c r="AN10521" i="1"/>
  <c r="AN10681" i="1"/>
  <c r="AN10839" i="1"/>
  <c r="AN11037" i="1"/>
  <c r="AN11191" i="1"/>
  <c r="AN6141" i="1"/>
  <c r="AM7652" i="1"/>
  <c r="AM9659" i="1"/>
  <c r="AM7978" i="1"/>
  <c r="AN9429" i="1"/>
  <c r="AN9747" i="1"/>
  <c r="AN9991" i="1"/>
  <c r="AN10183" i="1"/>
  <c r="AN10341" i="1"/>
  <c r="AN10507" i="1"/>
  <c r="AN6645" i="1"/>
  <c r="AN10057" i="1"/>
  <c r="AN10683" i="1"/>
  <c r="AN11077" i="1"/>
  <c r="AN6813" i="1"/>
  <c r="AM8076" i="1"/>
  <c r="AM8684" i="1"/>
  <c r="AM9196" i="1"/>
  <c r="AM9328" i="1"/>
  <c r="AM9456" i="1"/>
  <c r="AM9584" i="1"/>
  <c r="AM9712" i="1"/>
  <c r="AM9840" i="1"/>
  <c r="AM9968" i="1"/>
  <c r="AM10096" i="1"/>
  <c r="AM7650" i="1"/>
  <c r="AN9969" i="1"/>
  <c r="AN10477" i="1"/>
  <c r="AN10843" i="1"/>
  <c r="AN10055" i="1"/>
  <c r="AN9683" i="1"/>
  <c r="AN9239" i="1"/>
  <c r="A9239" i="1"/>
  <c r="AM10953" i="1"/>
  <c r="AM7396" i="1"/>
  <c r="AN5117" i="1"/>
  <c r="AN11067" i="1"/>
  <c r="AN10807" i="1"/>
  <c r="AN10585" i="1"/>
  <c r="AN10395" i="1"/>
  <c r="AN10133" i="1"/>
  <c r="AN9905" i="1"/>
  <c r="AN9459" i="1"/>
  <c r="AN7197" i="1"/>
  <c r="AM7964" i="1"/>
  <c r="AN6877" i="1"/>
  <c r="AN11135" i="1"/>
  <c r="AN10917" i="1"/>
  <c r="AN10725" i="1"/>
  <c r="AN10471" i="1"/>
  <c r="AN10249" i="1"/>
  <c r="AN10027" i="1"/>
  <c r="AN9597" i="1"/>
  <c r="AN9215" i="1"/>
  <c r="AM10857" i="1"/>
  <c r="AM10823" i="1"/>
  <c r="AN9743" i="1"/>
  <c r="AN9395" i="1"/>
  <c r="AM8202" i="1"/>
  <c r="AM10977" i="1"/>
  <c r="AN9733" i="1"/>
  <c r="AN9417" i="1"/>
  <c r="AM8130" i="1"/>
  <c r="AM10959" i="1"/>
  <c r="AM9178" i="1"/>
  <c r="AM7770" i="1"/>
  <c r="AM11221" i="1"/>
  <c r="AM10901" i="1"/>
  <c r="AM9106" i="1"/>
  <c r="AM7698" i="1"/>
  <c r="AM11235" i="1"/>
  <c r="AM10883" i="1"/>
  <c r="AM9643" i="1"/>
  <c r="AN7353" i="1"/>
  <c r="AM9675" i="1"/>
  <c r="AM10781" i="1"/>
  <c r="AM7896" i="1"/>
  <c r="AM9395" i="1"/>
  <c r="A9395" i="1"/>
  <c r="AM7576" i="1"/>
  <c r="AN7585" i="1"/>
  <c r="AN8513" i="1"/>
  <c r="AN10335" i="1"/>
  <c r="AM11238" i="1"/>
  <c r="AN9792" i="1"/>
  <c r="AM10100" i="1"/>
  <c r="AM10736" i="1"/>
  <c r="AN10664" i="1"/>
  <c r="AN11652" i="1"/>
  <c r="AM7542" i="1"/>
  <c r="AN10552" i="1"/>
  <c r="AN9832" i="1"/>
  <c r="AN10984" i="1"/>
  <c r="AM8203" i="1"/>
  <c r="AM7443" i="1"/>
  <c r="AM8307" i="1"/>
  <c r="A8307" i="1"/>
  <c r="AM394" i="1"/>
  <c r="AM310" i="1"/>
  <c r="AN8497" i="1"/>
  <c r="AN9608" i="1"/>
  <c r="AM9754" i="1"/>
  <c r="AM9626" i="1"/>
  <c r="AM9498" i="1"/>
  <c r="AM9370" i="1"/>
  <c r="AM9242" i="1"/>
  <c r="AM8852" i="1"/>
  <c r="AM8340" i="1"/>
  <c r="AM7380" i="1"/>
  <c r="AN11219" i="1"/>
  <c r="AN10971" i="1"/>
  <c r="AN10605" i="1"/>
  <c r="AN9769" i="1"/>
  <c r="AM10160" i="1"/>
  <c r="AM10000" i="1"/>
  <c r="AM9808" i="1"/>
  <c r="AM9648" i="1"/>
  <c r="AM9488" i="1"/>
  <c r="AM9296" i="1"/>
  <c r="AM8940" i="1"/>
  <c r="AM8300" i="1"/>
  <c r="AN5789" i="1"/>
  <c r="AN10873" i="1"/>
  <c r="AN10185" i="1"/>
  <c r="AN10635" i="1"/>
  <c r="AN10437" i="1"/>
  <c r="A10437" i="1"/>
  <c r="AN10213" i="1"/>
  <c r="AN9959" i="1"/>
  <c r="AN9557" i="1"/>
  <c r="AM9002" i="1"/>
  <c r="AM8164" i="1"/>
  <c r="AM7268" i="1"/>
  <c r="AN11223" i="1"/>
  <c r="AN10967" i="1"/>
  <c r="AN10775" i="1"/>
  <c r="AN10553" i="1"/>
  <c r="AN10299" i="1"/>
  <c r="AN10069" i="1"/>
  <c r="AN9841" i="1"/>
  <c r="A9841" i="1"/>
  <c r="AN9333" i="1"/>
  <c r="AN5365" i="1"/>
  <c r="AM7708" i="1"/>
  <c r="AN5341" i="1"/>
  <c r="AN11105" i="1"/>
  <c r="AN10885" i="1"/>
  <c r="AN10631" i="1"/>
  <c r="AN10409" i="1"/>
  <c r="AN10217" i="1"/>
  <c r="AN9963" i="1"/>
  <c r="AN9533" i="1"/>
  <c r="AM8298" i="1"/>
  <c r="AM11143" i="1"/>
  <c r="AM10651" i="1"/>
  <c r="AN9617" i="1"/>
  <c r="AN9267" i="1"/>
  <c r="AN7165" i="1"/>
  <c r="AM10251" i="1"/>
  <c r="AN9607" i="1"/>
  <c r="AN9289" i="1"/>
  <c r="AN7029" i="1"/>
  <c r="AM9827" i="1"/>
  <c r="AM8666" i="1"/>
  <c r="AM7258" i="1"/>
  <c r="AM11093" i="1"/>
  <c r="AM10739" i="1"/>
  <c r="AM8594" i="1"/>
  <c r="AM7176" i="1"/>
  <c r="AM11107" i="1"/>
  <c r="AM10619" i="1"/>
  <c r="AM8248" i="1"/>
  <c r="AM10735" i="1"/>
  <c r="AM8376" i="1"/>
  <c r="AM10267" i="1"/>
  <c r="AN7164" i="1"/>
  <c r="A7164" i="1"/>
  <c r="AN5581" i="1"/>
  <c r="AN8841" i="1"/>
  <c r="A8841" i="1"/>
  <c r="AM9131" i="1"/>
  <c r="AN7657" i="1"/>
  <c r="AM11130" i="1"/>
  <c r="AM10620" i="1"/>
  <c r="AM7438" i="1"/>
  <c r="AM4204" i="1"/>
  <c r="AM9284" i="1"/>
  <c r="AN11316" i="1"/>
  <c r="AN11812" i="1"/>
  <c r="AN9426" i="1"/>
  <c r="AN9912" i="1"/>
  <c r="AN11574" i="1"/>
  <c r="AN9840" i="1"/>
  <c r="AM8611" i="1"/>
  <c r="AN9478" i="1"/>
  <c r="AM11954" i="1"/>
  <c r="AN5273" i="1"/>
  <c r="AN5511" i="1"/>
  <c r="AN11639" i="1"/>
  <c r="AN2006" i="1"/>
  <c r="AM1205" i="1"/>
  <c r="AN1858" i="1"/>
  <c r="AM786" i="1"/>
  <c r="AM303" i="1"/>
  <c r="AM139" i="1"/>
  <c r="AM147" i="1"/>
  <c r="AM66" i="1"/>
  <c r="AM11" i="1"/>
  <c r="AN11" i="1"/>
  <c r="A11" i="1"/>
  <c r="AM329" i="1"/>
  <c r="AM5617" i="1"/>
  <c r="AM410" i="1"/>
  <c r="AM8387" i="1"/>
  <c r="AM4849" i="1"/>
  <c r="AM5521" i="1"/>
  <c r="AM7259" i="1"/>
  <c r="AN11802" i="1"/>
  <c r="AN11522" i="1"/>
  <c r="AN11534" i="1"/>
  <c r="AM10180" i="1"/>
  <c r="AN9586" i="1"/>
  <c r="AN10266" i="1"/>
  <c r="AM7222" i="1"/>
  <c r="AN6053" i="1"/>
  <c r="AM11513" i="1"/>
  <c r="AM11833" i="1"/>
  <c r="AN10450" i="1"/>
  <c r="AM11451" i="1"/>
  <c r="AM11707" i="1"/>
  <c r="AN11902" i="1"/>
  <c r="AM11311" i="1"/>
  <c r="AM11581" i="1"/>
  <c r="AM11615" i="1"/>
  <c r="AN6245" i="1"/>
  <c r="AN9652" i="1"/>
  <c r="AN10676" i="1"/>
  <c r="AN11361" i="1"/>
  <c r="AM11265" i="1"/>
  <c r="AM11949" i="1"/>
  <c r="AN9340" i="1"/>
  <c r="AN10364" i="1"/>
  <c r="AN11283" i="1"/>
  <c r="AN11539" i="1"/>
  <c r="AM11847" i="1"/>
  <c r="AM8510" i="1"/>
  <c r="AN10052" i="1"/>
  <c r="AN10532" i="1"/>
  <c r="AN11561" i="1"/>
  <c r="AN11817" i="1"/>
  <c r="AN9678" i="1"/>
  <c r="AM11784" i="1"/>
  <c r="AN10418" i="1"/>
  <c r="AN9228" i="1"/>
  <c r="AN10668" i="1"/>
  <c r="AN11359" i="1"/>
  <c r="AN11579" i="1"/>
  <c r="AN11707" i="1"/>
  <c r="AN11835" i="1"/>
  <c r="AN11963" i="1"/>
  <c r="AN9966" i="1"/>
  <c r="AM11440" i="1"/>
  <c r="AM11952" i="1"/>
  <c r="AM11837" i="1"/>
  <c r="AN10028" i="1"/>
  <c r="AN11076" i="1"/>
  <c r="AN11461" i="1"/>
  <c r="AN11629" i="1"/>
  <c r="AN11757" i="1"/>
  <c r="AN11148" i="1"/>
  <c r="AN11847" i="1"/>
  <c r="AN10158" i="1"/>
  <c r="AM12000" i="1"/>
  <c r="AM7814" i="1"/>
  <c r="AN10902" i="1"/>
  <c r="AM11674" i="1"/>
  <c r="AN10054" i="1"/>
  <c r="A10054" i="1"/>
  <c r="AM8998" i="1"/>
  <c r="AN11198" i="1"/>
  <c r="AM11748" i="1"/>
  <c r="AM11774" i="1"/>
  <c r="AM8459" i="1"/>
  <c r="AN5843" i="1"/>
  <c r="AN9804" i="1"/>
  <c r="AN11743" i="1"/>
  <c r="AM8294" i="1"/>
  <c r="AN2361" i="1"/>
  <c r="AN1192" i="1"/>
  <c r="AN974" i="1"/>
  <c r="AM804" i="1"/>
  <c r="AM208" i="1"/>
  <c r="AM503" i="1"/>
  <c r="AM105" i="1"/>
  <c r="AN164" i="1"/>
  <c r="AN14" i="1"/>
  <c r="AN4985" i="1"/>
  <c r="AN5852" i="1"/>
  <c r="AN142" i="1"/>
  <c r="AN11472" i="1"/>
  <c r="AN11634" i="1"/>
  <c r="AM8982" i="1"/>
  <c r="AN3483" i="1"/>
  <c r="AN10522" i="1"/>
  <c r="AN10594" i="1"/>
  <c r="AM11303" i="1"/>
  <c r="AM7886" i="1"/>
  <c r="AM11305" i="1"/>
  <c r="AM11643" i="1"/>
  <c r="AN9690" i="1"/>
  <c r="AM11453" i="1"/>
  <c r="AM11359" i="1"/>
  <c r="AM7934" i="1"/>
  <c r="A7934" i="1"/>
  <c r="AN10164" i="1"/>
  <c r="AN11297" i="1"/>
  <c r="AM11559" i="1"/>
  <c r="AM7710" i="1"/>
  <c r="AN10108" i="1"/>
  <c r="AN11347" i="1"/>
  <c r="AM11503" i="1"/>
  <c r="AM7486" i="1"/>
  <c r="AM11805" i="1"/>
  <c r="AN11325" i="1"/>
  <c r="AN11753" i="1"/>
  <c r="AN10702" i="1"/>
  <c r="AM7750" i="1"/>
  <c r="AM7262" i="1"/>
  <c r="AN10924" i="1"/>
  <c r="AN11487" i="1"/>
  <c r="AN11675" i="1"/>
  <c r="AN11867" i="1"/>
  <c r="AM8166" i="1"/>
  <c r="AM11312" i="1"/>
  <c r="AM9030" i="1"/>
  <c r="A9030" i="1"/>
  <c r="AM8414" i="1"/>
  <c r="AN10820" i="1"/>
  <c r="AN11525" i="1"/>
  <c r="AN11693" i="1"/>
  <c r="AN10124" i="1"/>
  <c r="AN11911" i="1"/>
  <c r="AM11488" i="1"/>
  <c r="AM11878" i="1"/>
  <c r="AM11290" i="1"/>
  <c r="AM11930" i="1"/>
  <c r="AN6405" i="1"/>
  <c r="AM11364" i="1"/>
  <c r="AN4997" i="1"/>
  <c r="AM9091" i="1"/>
  <c r="AM8547" i="1"/>
  <c r="AN11431" i="1"/>
  <c r="AN11965" i="1"/>
  <c r="AM11704" i="1"/>
  <c r="AM11798" i="1"/>
  <c r="AN10294" i="1"/>
  <c r="AM11522" i="1"/>
  <c r="AM7878" i="1"/>
  <c r="AN4869" i="1"/>
  <c r="AN10590" i="1"/>
  <c r="AM11596" i="1"/>
  <c r="AM11366" i="1"/>
  <c r="AM4420" i="1"/>
  <c r="AN7473" i="1"/>
  <c r="AM11789" i="1"/>
  <c r="AN11623" i="1"/>
  <c r="AN11967" i="1"/>
  <c r="AM11456" i="1"/>
  <c r="AM11406" i="1"/>
  <c r="AN9814" i="1"/>
  <c r="AM11402" i="1"/>
  <c r="AM11914" i="1"/>
  <c r="AM11630" i="1"/>
  <c r="AN10110" i="1"/>
  <c r="AM1983" i="1"/>
  <c r="AN1015" i="1"/>
  <c r="AM797" i="1"/>
  <c r="AM68" i="1"/>
  <c r="AM290" i="1"/>
  <c r="AN514" i="1"/>
  <c r="AM14" i="1"/>
  <c r="A14" i="1"/>
  <c r="AN239" i="1"/>
  <c r="AN60" i="1"/>
  <c r="AN6407" i="1"/>
  <c r="AM9187" i="1"/>
  <c r="AM80" i="1"/>
  <c r="AN11888" i="1"/>
  <c r="AN11926" i="1"/>
  <c r="AN9482" i="1"/>
  <c r="AN9842" i="1"/>
  <c r="AM11259" i="1"/>
  <c r="AN10850" i="1"/>
  <c r="AM11577" i="1"/>
  <c r="AN11864" i="1"/>
  <c r="AM11387" i="1"/>
  <c r="AM11771" i="1"/>
  <c r="AN10474" i="1"/>
  <c r="AM11517" i="1"/>
  <c r="AM11775" i="1"/>
  <c r="AM8958" i="1"/>
  <c r="AN10420" i="1"/>
  <c r="AN11425" i="1"/>
  <c r="AM11749" i="1"/>
  <c r="AM8734" i="1"/>
  <c r="AN10620" i="1"/>
  <c r="AN11411" i="1"/>
  <c r="AM11719" i="1"/>
  <c r="AN9284" i="1"/>
  <c r="AM8158" i="1"/>
  <c r="AN11453" i="1"/>
  <c r="AN11881" i="1"/>
  <c r="AM11368" i="1"/>
  <c r="AN9894" i="1"/>
  <c r="AN9740" i="1"/>
  <c r="AN11180" i="1"/>
  <c r="AN11547" i="1"/>
  <c r="AN11739" i="1"/>
  <c r="AN11899" i="1"/>
  <c r="AN9454" i="1"/>
  <c r="AM11568" i="1"/>
  <c r="AN10246" i="1"/>
  <c r="AN9516" i="1"/>
  <c r="AN11269" i="1"/>
  <c r="AN11565" i="1"/>
  <c r="AN11725" i="1"/>
  <c r="AN11479" i="1"/>
  <c r="AN11975" i="1"/>
  <c r="AM11744" i="1"/>
  <c r="AN9366" i="1"/>
  <c r="AM11418" i="1"/>
  <c r="AM8518" i="1"/>
  <c r="AN9662" i="1"/>
  <c r="AM11492" i="1"/>
  <c r="AM11438" i="1"/>
  <c r="AN8401" i="1"/>
  <c r="AM5457" i="1"/>
  <c r="AN11615" i="1"/>
  <c r="AN9998" i="1"/>
  <c r="AM11960" i="1"/>
  <c r="AM7430" i="1"/>
  <c r="AN10806" i="1"/>
  <c r="AM11650" i="1"/>
  <c r="AN9862" i="1"/>
  <c r="AM8614" i="1"/>
  <c r="AN11102" i="1"/>
  <c r="AM11724" i="1"/>
  <c r="AM11718" i="1"/>
  <c r="AN6044" i="1"/>
  <c r="AN6355" i="1"/>
  <c r="AN9932" i="1"/>
  <c r="AN11751" i="1"/>
  <c r="AM8422" i="1"/>
  <c r="AM11712" i="1"/>
  <c r="AM11830" i="1"/>
  <c r="AN10326" i="1"/>
  <c r="AM11530" i="1"/>
  <c r="AM8134" i="1"/>
  <c r="AN5381" i="1"/>
  <c r="AN10622" i="1"/>
  <c r="AN10992" i="1"/>
  <c r="AN1044" i="1"/>
  <c r="AN1290" i="1"/>
  <c r="AN569" i="1"/>
  <c r="AN368" i="1"/>
  <c r="AN179" i="1"/>
  <c r="AN5340" i="1"/>
  <c r="AM7315" i="1"/>
  <c r="AN11350" i="1"/>
  <c r="AN11760" i="1"/>
  <c r="AN11966" i="1"/>
  <c r="AN10954" i="1"/>
  <c r="AN10962" i="1"/>
  <c r="AN9864" i="1"/>
  <c r="AM8758" i="1"/>
  <c r="AN9908" i="1"/>
  <c r="AN11610" i="1"/>
  <c r="AN9852" i="1"/>
  <c r="AN10866" i="1"/>
  <c r="AN9796" i="1"/>
  <c r="AN11689" i="1"/>
  <c r="AM11912" i="1"/>
  <c r="AN10412" i="1"/>
  <c r="AN11643" i="1"/>
  <c r="AN11995" i="1"/>
  <c r="AM11824" i="1"/>
  <c r="AN10564" i="1"/>
  <c r="AN11661" i="1"/>
  <c r="AN11767" i="1"/>
  <c r="AM11454" i="1"/>
  <c r="AM11802" i="1"/>
  <c r="AN10686" i="1"/>
  <c r="AM9051" i="1"/>
  <c r="AN10956" i="1"/>
  <c r="AM11448" i="1"/>
  <c r="AN9782" i="1"/>
  <c r="AM11906" i="1"/>
  <c r="AN10078" i="1"/>
  <c r="AM11980" i="1"/>
  <c r="AN7985" i="1"/>
  <c r="AN11447" i="1"/>
  <c r="AN11054" i="1"/>
  <c r="AN9302" i="1"/>
  <c r="AM11786" i="1"/>
  <c r="AN9598" i="1"/>
  <c r="AM11604" i="1"/>
  <c r="AN10894" i="1"/>
  <c r="AM11762" i="1"/>
  <c r="AM11796" i="1"/>
  <c r="AM7387" i="1"/>
  <c r="AM8075" i="1"/>
  <c r="AM7475" i="1"/>
  <c r="AN5657" i="1"/>
  <c r="AN5907" i="1"/>
  <c r="AM6410" i="1"/>
  <c r="AN8708" i="1"/>
  <c r="AN8550" i="1"/>
  <c r="AM5745" i="1"/>
  <c r="AN9148" i="1"/>
  <c r="AM4945" i="1"/>
  <c r="AM229" i="1"/>
  <c r="AM101" i="1"/>
  <c r="AM132" i="1"/>
  <c r="AM291" i="1"/>
  <c r="AM450" i="1"/>
  <c r="AN189" i="1"/>
  <c r="AM160" i="1"/>
  <c r="AN10126" i="1"/>
  <c r="AM11666" i="1"/>
  <c r="AM11740" i="1"/>
  <c r="AM8155" i="1"/>
  <c r="AM8251" i="1"/>
  <c r="AM7379" i="1"/>
  <c r="AN8972" i="1"/>
  <c r="AN5523" i="1"/>
  <c r="AM5642" i="1"/>
  <c r="AN8390" i="1"/>
  <c r="AN8038" i="1"/>
  <c r="AM5233" i="1"/>
  <c r="AN5049" i="1"/>
  <c r="AN4871" i="1"/>
  <c r="AM173" i="1"/>
  <c r="AN146" i="1"/>
  <c r="A146" i="1"/>
  <c r="AN222" i="1"/>
  <c r="AM710" i="1"/>
  <c r="AM968" i="1"/>
  <c r="AN238" i="1"/>
  <c r="AN13" i="1"/>
  <c r="AM7803" i="1"/>
  <c r="AN10088" i="1"/>
  <c r="AN10656" i="1"/>
  <c r="AM11323" i="1"/>
  <c r="AM11705" i="1"/>
  <c r="AM11515" i="1"/>
  <c r="AN10986" i="1"/>
  <c r="AM11899" i="1"/>
  <c r="AN10932" i="1"/>
  <c r="AM11877" i="1"/>
  <c r="AN10876" i="1"/>
  <c r="AM11935" i="1"/>
  <c r="AN9964" i="1"/>
  <c r="AN11945" i="1"/>
  <c r="AM11693" i="1"/>
  <c r="AN11295" i="1"/>
  <c r="AN11771" i="1"/>
  <c r="AN10478" i="1"/>
  <c r="AM11479" i="1"/>
  <c r="A11479" i="1"/>
  <c r="AN11333" i="1"/>
  <c r="AN11789" i="1"/>
  <c r="AM8934" i="1"/>
  <c r="AN9878" i="1"/>
  <c r="AM11278" i="1"/>
  <c r="AM11620" i="1"/>
  <c r="AN7889" i="1"/>
  <c r="AN11837" i="1"/>
  <c r="AN10310" i="1"/>
  <c r="AM11266" i="1"/>
  <c r="AN11078" i="1"/>
  <c r="AM11340" i="1"/>
  <c r="AN6067" i="1"/>
  <c r="AM8891" i="1"/>
  <c r="AN11839" i="1"/>
  <c r="AM11968" i="1"/>
  <c r="AN10838" i="1"/>
  <c r="AN9926" i="1"/>
  <c r="AN11134" i="1"/>
  <c r="AM11732" i="1"/>
  <c r="AN10022" i="1"/>
  <c r="AN10918" i="1"/>
  <c r="AN10982" i="1"/>
  <c r="AN7665" i="1"/>
  <c r="AM7156" i="1"/>
  <c r="AM7987" i="1"/>
  <c r="AM7675" i="1"/>
  <c r="AM8507" i="1"/>
  <c r="AN5980" i="1"/>
  <c r="AM5962" i="1"/>
  <c r="AM4316" i="1"/>
  <c r="AN7718" i="1"/>
  <c r="AM6001" i="1"/>
  <c r="AM30" i="1"/>
  <c r="A30" i="1"/>
  <c r="AN187" i="1"/>
  <c r="AN101" i="1"/>
  <c r="AM113" i="1"/>
  <c r="AM188" i="1"/>
  <c r="AM578" i="1"/>
  <c r="AN23" i="1"/>
  <c r="AM231" i="1"/>
  <c r="AM11992" i="1"/>
  <c r="AN9990" i="1"/>
  <c r="AM11996" i="1"/>
  <c r="AN7825" i="1"/>
  <c r="AM7339" i="1"/>
  <c r="AM7891" i="1"/>
  <c r="AM7547" i="1"/>
  <c r="AM8675" i="1"/>
  <c r="AN5596" i="1"/>
  <c r="AN4787" i="1"/>
  <c r="AN9156" i="1"/>
  <c r="AN7203" i="1"/>
  <c r="AM7025" i="1"/>
  <c r="AM7082" i="1"/>
  <c r="AN89" i="1"/>
  <c r="AM233" i="1"/>
  <c r="AN138" i="1"/>
  <c r="AM363" i="1"/>
  <c r="AM522" i="1"/>
  <c r="AN276" i="1"/>
  <c r="AM20" i="1"/>
  <c r="AN20" i="1"/>
  <c r="A20" i="1"/>
  <c r="AN4313" i="1"/>
  <c r="AM850" i="1"/>
  <c r="AN348" i="1"/>
  <c r="AM171" i="1"/>
  <c r="AN107" i="1"/>
  <c r="AM3944" i="1"/>
  <c r="AN10720" i="1"/>
  <c r="AN11832" i="1"/>
  <c r="AN9386" i="1"/>
  <c r="AM11769" i="1"/>
  <c r="AM11579" i="1"/>
  <c r="AM11389" i="1"/>
  <c r="AM11963" i="1"/>
  <c r="AN11188" i="1"/>
  <c r="AN5349" i="1"/>
  <c r="AN11132" i="1"/>
  <c r="AM11999" i="1"/>
  <c r="AN11044" i="1"/>
  <c r="AN6661" i="1"/>
  <c r="AM11921" i="1"/>
  <c r="AN11423" i="1"/>
  <c r="AN11803" i="1"/>
  <c r="AN10990" i="1"/>
  <c r="AM11993" i="1"/>
  <c r="AN11397" i="1"/>
  <c r="AM11905" i="1"/>
  <c r="AN11182" i="1"/>
  <c r="AN10390" i="1"/>
  <c r="AM11678" i="1"/>
  <c r="AM11876" i="1"/>
  <c r="AN7377" i="1"/>
  <c r="AN11901" i="1"/>
  <c r="AM11382" i="1"/>
  <c r="AM11394" i="1"/>
  <c r="AM11606" i="1"/>
  <c r="AM11468" i="1"/>
  <c r="AM4676" i="1"/>
  <c r="AN6745" i="1"/>
  <c r="AN11903" i="1"/>
  <c r="AN10374" i="1"/>
  <c r="AM11274" i="1"/>
  <c r="AN11142" i="1"/>
  <c r="AM11348" i="1"/>
  <c r="AN11399" i="1"/>
  <c r="AN9206" i="1"/>
  <c r="AN9502" i="1"/>
  <c r="AM11894" i="1"/>
  <c r="AM4164" i="1"/>
  <c r="AM6954" i="1"/>
  <c r="AM8499" i="1"/>
  <c r="AM8355" i="1"/>
  <c r="AM7595" i="1"/>
  <c r="AM5425" i="1"/>
  <c r="AN6428" i="1"/>
  <c r="AN2959" i="1"/>
  <c r="AN9100" i="1"/>
  <c r="AN4275" i="1"/>
  <c r="AN36" i="1"/>
  <c r="AM206" i="1"/>
  <c r="AM194" i="1"/>
  <c r="AN199" i="1"/>
  <c r="AM362" i="1"/>
  <c r="AM369" i="1"/>
  <c r="AN11084" i="1"/>
  <c r="AM7686" i="1"/>
  <c r="AM8870" i="1"/>
  <c r="AM11758" i="1"/>
  <c r="AN5491" i="1"/>
  <c r="AM6474" i="1"/>
  <c r="AM8403" i="1"/>
  <c r="AM8227" i="1"/>
  <c r="AM7771" i="1"/>
  <c r="AM5041" i="1"/>
  <c r="AN5916" i="1"/>
  <c r="AN6361" i="1"/>
  <c r="AN9004" i="1"/>
  <c r="AM6762" i="1"/>
  <c r="AM124" i="1"/>
  <c r="AM15" i="1"/>
  <c r="AN233" i="1"/>
  <c r="AN29" i="1"/>
  <c r="AN295" i="1"/>
  <c r="AM650" i="1"/>
  <c r="AM295" i="1"/>
  <c r="AM8579" i="1"/>
  <c r="AN366" i="1"/>
  <c r="AN6137" i="1"/>
  <c r="AM6801" i="1"/>
  <c r="AM6890" i="1"/>
  <c r="AN11893" i="1"/>
  <c r="AM7558" i="1"/>
  <c r="AM11852" i="1"/>
  <c r="AN11022" i="1"/>
  <c r="AM11546" i="1"/>
  <c r="AN10308" i="1"/>
  <c r="AN10156" i="1"/>
  <c r="AN11475" i="1"/>
  <c r="AM11645" i="1"/>
  <c r="AN11576" i="1"/>
  <c r="AN271" i="1"/>
  <c r="AN10270" i="1"/>
  <c r="AN9974" i="1"/>
  <c r="AN11663" i="1"/>
  <c r="AM225" i="1"/>
  <c r="AN194" i="1"/>
  <c r="AN132" i="1"/>
  <c r="AM6033" i="1"/>
  <c r="AM8915" i="1"/>
  <c r="AN11166" i="1"/>
  <c r="AN108" i="1"/>
  <c r="AN18" i="1"/>
  <c r="AN5628" i="1"/>
  <c r="AM9035" i="1"/>
  <c r="AN7209" i="1"/>
  <c r="AM11476" i="1"/>
  <c r="AN10030" i="1"/>
  <c r="AN9566" i="1"/>
  <c r="AM11725" i="1"/>
  <c r="AN10598" i="1"/>
  <c r="AM11696" i="1"/>
  <c r="AM11624" i="1"/>
  <c r="AN9596" i="1"/>
  <c r="AM11835" i="1"/>
  <c r="AN5061" i="1"/>
  <c r="AN148" i="1"/>
  <c r="AN10314" i="1"/>
  <c r="AN9860" i="1"/>
  <c r="AM4543" i="1"/>
  <c r="AM5887" i="1"/>
  <c r="AN2528" i="1"/>
  <c r="AN1931" i="1"/>
  <c r="AM1801" i="1"/>
  <c r="AM1661" i="1"/>
  <c r="AN1529" i="1"/>
  <c r="AN1828" i="1"/>
  <c r="AN1201" i="1"/>
  <c r="AN970" i="1"/>
  <c r="AM1218" i="1"/>
  <c r="AM1266" i="1"/>
  <c r="AN962" i="1"/>
  <c r="AN903" i="1"/>
  <c r="AM463" i="1"/>
  <c r="AN1368" i="1"/>
  <c r="AM1138" i="1"/>
  <c r="AM479" i="1"/>
  <c r="AN785" i="1"/>
  <c r="AM846" i="1"/>
  <c r="AM1356" i="1"/>
  <c r="AM1193" i="1"/>
  <c r="AM685" i="1"/>
  <c r="AN501" i="1"/>
  <c r="AN663" i="1"/>
  <c r="AN672" i="1"/>
  <c r="AN477" i="1"/>
  <c r="AN505" i="1"/>
  <c r="AN782" i="1"/>
  <c r="AN830" i="1"/>
  <c r="AN487" i="1"/>
  <c r="AN682" i="1"/>
  <c r="AN270" i="1"/>
  <c r="AN742" i="1"/>
  <c r="AN446" i="1"/>
  <c r="AN594" i="1"/>
  <c r="AN63" i="1"/>
  <c r="AM141" i="1"/>
  <c r="AM600" i="1"/>
  <c r="AN267" i="1"/>
  <c r="AM864" i="1"/>
  <c r="AN116" i="1"/>
  <c r="AN243" i="1"/>
  <c r="AM161" i="1"/>
  <c r="AN458" i="1"/>
  <c r="AM664" i="1"/>
  <c r="AM356" i="1"/>
  <c r="AM544" i="1"/>
  <c r="AM65" i="1"/>
  <c r="A65" i="1"/>
  <c r="AN186" i="1"/>
  <c r="AN7622" i="1"/>
  <c r="AN414" i="1"/>
  <c r="AN103" i="1"/>
  <c r="AM234" i="1"/>
  <c r="AN5267" i="1"/>
  <c r="AN254" i="1"/>
  <c r="AM292" i="1"/>
  <c r="AM8595" i="1"/>
  <c r="AN5593" i="1"/>
  <c r="AM6353" i="1"/>
  <c r="AN6396" i="1"/>
  <c r="AN5401" i="1"/>
  <c r="AN5369" i="1"/>
  <c r="AM11836" i="1"/>
  <c r="AN10440" i="1"/>
  <c r="AN11586" i="1"/>
  <c r="AN11974" i="1"/>
  <c r="AN11264" i="1"/>
  <c r="AN11750" i="1"/>
  <c r="AN10160" i="1"/>
  <c r="AN11934" i="1"/>
  <c r="AN9738" i="1"/>
  <c r="AN11398" i="1"/>
  <c r="AM8150" i="1"/>
  <c r="AN10098" i="1"/>
  <c r="AN9210" i="1"/>
  <c r="AN10778" i="1"/>
  <c r="AN11024" i="1"/>
  <c r="AN9922" i="1"/>
  <c r="AN11106" i="1"/>
  <c r="AN9626" i="1"/>
  <c r="AM11385" i="1"/>
  <c r="AM11641" i="1"/>
  <c r="AN2004" i="1"/>
  <c r="AN9788" i="1"/>
  <c r="AN11833" i="1"/>
  <c r="AN5515" i="1"/>
  <c r="AN2330" i="1"/>
  <c r="AN2201" i="1"/>
  <c r="AM1254" i="1"/>
  <c r="AN1862" i="1"/>
  <c r="AM261" i="1"/>
  <c r="AM1965" i="1"/>
  <c r="AN1778" i="1"/>
  <c r="AM1119" i="1"/>
  <c r="AM1083" i="1"/>
  <c r="AM493" i="1"/>
  <c r="AM1546" i="1"/>
  <c r="AM833" i="1"/>
  <c r="AM1139" i="1"/>
  <c r="AN571" i="1"/>
  <c r="AM949" i="1"/>
  <c r="AM1554" i="1"/>
  <c r="AN946" i="1"/>
  <c r="AM1154" i="1"/>
  <c r="AM1358" i="1"/>
  <c r="AN1074" i="1"/>
  <c r="AM1262" i="1"/>
  <c r="AN371" i="1"/>
  <c r="AM870" i="1"/>
  <c r="AN1024" i="1"/>
  <c r="AN695" i="1"/>
  <c r="AN1174" i="1"/>
  <c r="AM1178" i="1"/>
  <c r="AN612" i="1"/>
  <c r="AM505" i="1"/>
  <c r="A505" i="1"/>
  <c r="AN848" i="1"/>
  <c r="AM408" i="1"/>
  <c r="AM668" i="1"/>
  <c r="AN998" i="1"/>
  <c r="AN77" i="1"/>
  <c r="AN758" i="1"/>
  <c r="AM754" i="1"/>
  <c r="AM432" i="1"/>
  <c r="AN644" i="1"/>
  <c r="AM636" i="1"/>
  <c r="AM492" i="1"/>
  <c r="AN602" i="1"/>
  <c r="AN293" i="1"/>
  <c r="AN180" i="1"/>
  <c r="AM551" i="1"/>
  <c r="AN604" i="1"/>
  <c r="AM856" i="1"/>
  <c r="AN106" i="1"/>
  <c r="AM262" i="1"/>
  <c r="AN290" i="1"/>
  <c r="AN235" i="1"/>
  <c r="AM282" i="1"/>
  <c r="AN27" i="1"/>
  <c r="AN9076" i="1"/>
  <c r="AM5393" i="1"/>
  <c r="AN234" i="1"/>
  <c r="AN151" i="1"/>
  <c r="AN5081" i="1"/>
  <c r="AM5809" i="1"/>
  <c r="AM4881" i="1"/>
  <c r="AM8339" i="1"/>
  <c r="AM6705" i="1"/>
  <c r="AN5017" i="1"/>
  <c r="AM7419" i="1"/>
  <c r="AN11056" i="1"/>
  <c r="AN11698" i="1"/>
  <c r="AM10780" i="1"/>
  <c r="AN11408" i="1"/>
  <c r="AN11840" i="1"/>
  <c r="AN11278" i="1"/>
  <c r="AM7606" i="1"/>
  <c r="AN9994" i="1"/>
  <c r="AN11624" i="1"/>
  <c r="AN9282" i="1"/>
  <c r="AN10384" i="1"/>
  <c r="AN9786" i="1"/>
  <c r="AN11034" i="1"/>
  <c r="AN11696" i="1"/>
  <c r="AN10338" i="1"/>
  <c r="AM11277" i="1"/>
  <c r="AN10442" i="1"/>
  <c r="AM11449" i="1"/>
  <c r="AM376" i="1"/>
  <c r="AN384" i="1"/>
  <c r="AM535" i="1"/>
  <c r="AM868" i="1"/>
  <c r="AN726" i="1"/>
  <c r="AN676" i="1"/>
  <c r="AM564" i="1"/>
  <c r="AN950" i="1"/>
  <c r="AN826" i="1"/>
  <c r="AN526" i="1"/>
  <c r="AM1004" i="1"/>
  <c r="AN1602" i="1"/>
  <c r="AN699" i="1"/>
  <c r="AN617" i="1"/>
  <c r="AM1530" i="1"/>
  <c r="AN709" i="1"/>
  <c r="AM1073" i="1"/>
  <c r="AN1057" i="1"/>
  <c r="AN1898" i="1"/>
  <c r="AM999" i="1"/>
  <c r="AM1894" i="1"/>
  <c r="AN11929" i="1"/>
  <c r="AN834" i="1"/>
  <c r="AN171" i="1"/>
  <c r="AM100" i="1"/>
  <c r="AM88" i="1"/>
  <c r="AM994" i="1"/>
  <c r="AM455" i="1"/>
  <c r="AM644" i="1"/>
  <c r="AM1012" i="1"/>
  <c r="AN369" i="1"/>
  <c r="AN424" i="1"/>
  <c r="AN855" i="1"/>
  <c r="AM526" i="1"/>
  <c r="AN1158" i="1"/>
  <c r="AM1236" i="1"/>
  <c r="AM1059" i="1"/>
  <c r="AM112" i="1"/>
  <c r="AM775" i="1"/>
  <c r="AN1210" i="1"/>
  <c r="AM1179" i="1"/>
  <c r="AN1346" i="1"/>
  <c r="AN1511" i="1"/>
  <c r="AN1699" i="1"/>
  <c r="AN2634" i="1"/>
  <c r="AN5985" i="1"/>
  <c r="AN9604" i="1"/>
  <c r="AN306" i="1"/>
  <c r="AM738" i="1"/>
  <c r="AN400" i="1"/>
  <c r="AM714" i="1"/>
  <c r="AN654" i="1"/>
  <c r="AN1104" i="1"/>
  <c r="AM858" i="1"/>
  <c r="AM1259" i="1"/>
  <c r="AN810" i="1"/>
  <c r="AM1496" i="1"/>
  <c r="AN1234" i="1"/>
  <c r="AM609" i="1"/>
  <c r="AM1213" i="1"/>
  <c r="AN520" i="1"/>
  <c r="AN731" i="1"/>
  <c r="AN1254" i="1"/>
  <c r="AN1241" i="1"/>
  <c r="AM1481" i="1"/>
  <c r="AN1606" i="1"/>
  <c r="AM1651" i="1"/>
  <c r="AM8817" i="1"/>
  <c r="AN11299" i="1"/>
  <c r="AN738" i="1"/>
  <c r="AN283" i="1"/>
  <c r="AN10322" i="1"/>
  <c r="AN11345" i="1"/>
  <c r="AN11363" i="1"/>
  <c r="AM7742" i="1"/>
  <c r="AN7106" i="1"/>
  <c r="AN11641" i="1"/>
  <c r="AN9934" i="1"/>
  <c r="AN3779" i="1"/>
  <c r="AM6202" i="1"/>
  <c r="AN5005" i="1"/>
  <c r="AN8986" i="1"/>
  <c r="AN5667" i="1"/>
  <c r="AM2624" i="1"/>
  <c r="AN2483" i="1"/>
  <c r="AN2280" i="1"/>
  <c r="AM2481" i="1"/>
  <c r="AM2695" i="1"/>
  <c r="AN1093" i="1"/>
  <c r="AN7267" i="1"/>
  <c r="AN7127" i="1"/>
  <c r="AM2417" i="1"/>
  <c r="AM1899" i="1"/>
  <c r="AN1399" i="1"/>
  <c r="AN1500" i="1"/>
  <c r="AN1837" i="1"/>
  <c r="AN2014" i="1"/>
  <c r="AN1548" i="1"/>
  <c r="AM1927" i="1"/>
  <c r="AM1679" i="1"/>
  <c r="AN1527" i="1"/>
  <c r="AN917" i="1"/>
  <c r="AN1996" i="1"/>
  <c r="AN1813" i="1"/>
  <c r="AN1053" i="1"/>
  <c r="AN1412" i="1"/>
  <c r="AM1334" i="1"/>
  <c r="AN581" i="1"/>
  <c r="AN1252" i="1"/>
  <c r="AM1701" i="1"/>
  <c r="AM645" i="1"/>
  <c r="AN1930" i="1"/>
  <c r="AN804" i="1"/>
  <c r="AM1973" i="1"/>
  <c r="AN691" i="1"/>
  <c r="AM1552" i="1"/>
  <c r="AN796" i="1"/>
  <c r="AM497" i="1"/>
  <c r="AM990" i="1"/>
  <c r="AN1120" i="1"/>
  <c r="AM1461" i="1"/>
  <c r="AM1124" i="1"/>
  <c r="AN1096" i="1"/>
  <c r="AN732" i="1"/>
  <c r="AN1528" i="1"/>
  <c r="AM1304" i="1"/>
  <c r="AM1370" i="1"/>
  <c r="AM1373" i="1"/>
  <c r="AM1187" i="1"/>
  <c r="AN1208" i="1"/>
  <c r="AN925" i="1"/>
  <c r="AN705" i="1"/>
  <c r="AN665" i="1"/>
  <c r="AM1221" i="1"/>
  <c r="AM1428" i="1"/>
  <c r="AN1524" i="1"/>
  <c r="AN993" i="1"/>
  <c r="AN529" i="1"/>
  <c r="AN850" i="1"/>
  <c r="AN1007" i="1"/>
  <c r="AM914" i="1"/>
  <c r="AM781" i="1"/>
  <c r="AN1502" i="1"/>
  <c r="AN379" i="1"/>
  <c r="AN76" i="1"/>
  <c r="AN172" i="1"/>
  <c r="AN542" i="1"/>
  <c r="AM429" i="1"/>
  <c r="AM1067" i="1"/>
  <c r="AN1430" i="1"/>
  <c r="AN415" i="1"/>
  <c r="AN840" i="1"/>
  <c r="AN760" i="1"/>
  <c r="AM872" i="1"/>
  <c r="AN11944" i="1"/>
  <c r="AN940" i="1"/>
  <c r="AN11952" i="1"/>
  <c r="AM7350" i="1"/>
  <c r="AM11901" i="1"/>
  <c r="AN11726" i="1"/>
  <c r="AM8254" i="1"/>
  <c r="AN10148" i="1"/>
  <c r="AN11673" i="1"/>
  <c r="AN10958" i="1"/>
  <c r="AM6226" i="1"/>
  <c r="AM78" i="1"/>
  <c r="AM4100" i="1"/>
  <c r="AM2082" i="1"/>
  <c r="AM8207" i="1"/>
  <c r="AM767" i="1"/>
  <c r="AN2506" i="1"/>
  <c r="AN1165" i="1"/>
  <c r="AM1860" i="1"/>
  <c r="AM2095" i="1"/>
  <c r="AN2144" i="1"/>
  <c r="AM6950" i="1"/>
  <c r="AM3208" i="1"/>
  <c r="AN2256" i="1"/>
  <c r="AN2454" i="1"/>
  <c r="AN2023" i="1"/>
  <c r="AN933" i="1"/>
  <c r="AM547" i="1"/>
  <c r="AM1593" i="1"/>
  <c r="AM1406" i="1"/>
  <c r="AN1964" i="1"/>
  <c r="AN1844" i="1"/>
  <c r="AN1587" i="1"/>
  <c r="AM517" i="1"/>
  <c r="AM1647" i="1"/>
  <c r="AN813" i="1"/>
  <c r="AM1174" i="1"/>
  <c r="AN1938" i="1"/>
  <c r="AM1065" i="1"/>
  <c r="AM1655" i="1"/>
  <c r="AN1037" i="1"/>
  <c r="AM1957" i="1"/>
  <c r="AN1091" i="1"/>
  <c r="AM1645" i="1"/>
  <c r="AN1196" i="1"/>
  <c r="A1196" i="1"/>
  <c r="AN1435" i="1"/>
  <c r="AM771" i="1"/>
  <c r="AN1318" i="1"/>
  <c r="AM839" i="1"/>
  <c r="AM1336" i="1"/>
  <c r="AM783" i="1"/>
  <c r="AN1376" i="1"/>
  <c r="AM940" i="1"/>
  <c r="AM1380" i="1"/>
  <c r="AM853" i="1"/>
  <c r="AM1087" i="1"/>
  <c r="AM1189" i="1"/>
  <c r="AN1446" i="1"/>
  <c r="AN955" i="1"/>
  <c r="AM637" i="1"/>
  <c r="AN780" i="1"/>
  <c r="AN1552" i="1"/>
  <c r="AN1352" i="1"/>
  <c r="AM1292" i="1"/>
  <c r="AN1284" i="1"/>
  <c r="AN395" i="1"/>
  <c r="AN1071" i="1"/>
  <c r="AM1369" i="1"/>
  <c r="AN1338" i="1"/>
  <c r="AM574" i="1"/>
  <c r="AN1136" i="1"/>
  <c r="AM995" i="1"/>
  <c r="AM499" i="1"/>
  <c r="AM1160" i="1"/>
  <c r="AM1155" i="1"/>
  <c r="AM443" i="1"/>
  <c r="AM726" i="1"/>
  <c r="AM575" i="1"/>
  <c r="AM409" i="1"/>
  <c r="AN472" i="1"/>
  <c r="AM1344" i="1"/>
  <c r="AM897" i="1"/>
  <c r="AN1068" i="1"/>
  <c r="AM371" i="1"/>
  <c r="AN512" i="1"/>
  <c r="AN1643" i="1"/>
  <c r="AN1787" i="1"/>
  <c r="AM1309" i="1"/>
  <c r="AN1739" i="1"/>
  <c r="AN1275" i="1"/>
  <c r="AN1652" i="1"/>
  <c r="AN2028" i="1"/>
  <c r="AN1605" i="1"/>
  <c r="AN1332" i="1"/>
  <c r="AN559" i="1"/>
  <c r="AM2196" i="1"/>
  <c r="AN4875" i="1"/>
  <c r="AM2423" i="1"/>
  <c r="AN2219" i="1"/>
  <c r="AN2175" i="1"/>
  <c r="AN6413" i="1"/>
  <c r="AM4216" i="1"/>
  <c r="AN5983" i="1"/>
  <c r="AN11357" i="1"/>
  <c r="AM11879" i="1"/>
  <c r="AN9716" i="1"/>
  <c r="AN578" i="1"/>
  <c r="AN1618" i="1"/>
  <c r="AM1981" i="1"/>
  <c r="AN1461" i="1"/>
  <c r="AM1911" i="1"/>
  <c r="AM1909" i="1"/>
  <c r="AN1763" i="1"/>
  <c r="AM1033" i="1"/>
  <c r="AN932" i="1"/>
  <c r="AM1038" i="1"/>
  <c r="AN1076" i="1"/>
  <c r="AN1217" i="1"/>
  <c r="AN1553" i="1"/>
  <c r="AM6693" i="1"/>
  <c r="AM1820" i="1"/>
  <c r="AN1687" i="1"/>
  <c r="AN2338" i="1"/>
  <c r="AM9663" i="1"/>
  <c r="AM7400" i="1"/>
  <c r="AN7512" i="1"/>
  <c r="AN11293" i="1"/>
  <c r="AM11751" i="1"/>
  <c r="AM11423" i="1"/>
  <c r="AM652" i="1"/>
  <c r="AN10994" i="1"/>
  <c r="AN405" i="1"/>
  <c r="AN1740" i="1"/>
  <c r="AM873" i="1"/>
  <c r="AN1274" i="1"/>
  <c r="AM1204" i="1"/>
  <c r="AM657" i="1"/>
  <c r="AM681" i="1"/>
  <c r="AM1242" i="1"/>
  <c r="AM559" i="1"/>
  <c r="AM325" i="1"/>
  <c r="AN7270" i="1"/>
  <c r="AM374" i="1"/>
  <c r="AN282" i="1"/>
  <c r="AM4572" i="1"/>
  <c r="AN8876" i="1"/>
  <c r="AN11994" i="1"/>
  <c r="AN10058" i="1"/>
  <c r="AM8534" i="1"/>
  <c r="AN10402" i="1"/>
  <c r="AN10826" i="1"/>
  <c r="AM11689" i="1"/>
  <c r="AN10834" i="1"/>
  <c r="AM11691" i="1"/>
  <c r="AN9946" i="1"/>
  <c r="AM11469" i="1"/>
  <c r="AM11551" i="1"/>
  <c r="AM8190" i="1"/>
  <c r="A8190" i="1"/>
  <c r="AN10100" i="1"/>
  <c r="AN10996" i="1"/>
  <c r="AN11377" i="1"/>
  <c r="AM11367" i="1"/>
  <c r="AM11933" i="1"/>
  <c r="AM8990" i="1"/>
  <c r="AN10172" i="1"/>
  <c r="AN10940" i="1"/>
  <c r="AN11395" i="1"/>
  <c r="AM11439" i="1"/>
  <c r="AM11951" i="1"/>
  <c r="AM8766" i="1"/>
  <c r="AN10082" i="1"/>
  <c r="AN10404" i="1"/>
  <c r="AN11485" i="1"/>
  <c r="AN11769" i="1"/>
  <c r="AN11961" i="1"/>
  <c r="AM11304" i="1"/>
  <c r="AM4472" i="1"/>
  <c r="AN4987" i="1"/>
  <c r="AM6258" i="1"/>
  <c r="AN5451" i="1"/>
  <c r="AN4909" i="1"/>
  <c r="AN6570" i="1"/>
  <c r="AM7281" i="1"/>
  <c r="AN5044" i="1"/>
  <c r="AN8813" i="1"/>
  <c r="AM9573" i="1"/>
  <c r="AM6587" i="1"/>
  <c r="AN1129" i="1"/>
  <c r="AM2283" i="1"/>
  <c r="AM2163" i="1"/>
  <c r="AN2259" i="1"/>
  <c r="AN2395" i="1"/>
  <c r="AN1028" i="1"/>
  <c r="AN2576" i="1"/>
  <c r="AN373" i="1"/>
  <c r="AM2639" i="1"/>
  <c r="AN1975" i="1"/>
  <c r="AN2574" i="1"/>
  <c r="AN1665" i="1"/>
  <c r="AM5738" i="1"/>
  <c r="AM10559" i="1"/>
  <c r="AN2287" i="1"/>
  <c r="AM1828" i="1"/>
  <c r="AN1143" i="1"/>
  <c r="AM1793" i="1"/>
  <c r="AM1962" i="1"/>
  <c r="AM1697" i="1"/>
  <c r="AN2094" i="1"/>
  <c r="AN1167" i="1"/>
  <c r="AM1807" i="1"/>
  <c r="AM2041" i="1"/>
  <c r="AM1671" i="1"/>
  <c r="AM1345" i="1"/>
  <c r="AM1849" i="1"/>
  <c r="AM1377" i="1"/>
  <c r="AM306" i="1"/>
  <c r="AN11985" i="1"/>
  <c r="AM2420" i="1"/>
  <c r="AN1628" i="1"/>
  <c r="AM1130" i="1"/>
  <c r="AN765" i="1"/>
  <c r="AN895" i="1"/>
  <c r="AM381" i="1"/>
  <c r="AN455" i="1"/>
  <c r="AM704" i="1"/>
  <c r="AM512" i="1"/>
  <c r="AN380" i="1"/>
  <c r="AM880" i="1"/>
  <c r="AN5895" i="1"/>
  <c r="AM11446" i="1"/>
  <c r="AM8163" i="1"/>
  <c r="AN11776" i="1"/>
  <c r="AN11790" i="1"/>
  <c r="AN11098" i="1"/>
  <c r="AM11261" i="1"/>
  <c r="AM11401" i="1"/>
  <c r="AM11881" i="1"/>
  <c r="AM11403" i="1"/>
  <c r="AM11819" i="1"/>
  <c r="AN11114" i="1"/>
  <c r="AM11597" i="1"/>
  <c r="AM11871" i="1"/>
  <c r="AN9460" i="1"/>
  <c r="AN10228" i="1"/>
  <c r="AN11124" i="1"/>
  <c r="AN11473" i="1"/>
  <c r="AM11623" i="1"/>
  <c r="AM11965" i="1"/>
  <c r="AN9404" i="1"/>
  <c r="AN10300" i="1"/>
  <c r="AN11196" i="1"/>
  <c r="AN11491" i="1"/>
  <c r="AM11567" i="1"/>
  <c r="AM11983" i="1"/>
  <c r="AN9476" i="1"/>
  <c r="AM11913" i="1"/>
  <c r="AN10660" i="1"/>
  <c r="AN11577" i="1"/>
  <c r="AN11801" i="1"/>
  <c r="AM8038" i="1"/>
  <c r="AM11688" i="1"/>
  <c r="AN7931" i="1"/>
  <c r="AN6253" i="1"/>
  <c r="AN6381" i="1"/>
  <c r="AM6690" i="1"/>
  <c r="AM4132" i="1"/>
  <c r="AN8679" i="1"/>
  <c r="AN5681" i="1"/>
  <c r="AM10687" i="1"/>
  <c r="AN7277" i="1"/>
  <c r="AN8211" i="1"/>
  <c r="AM2688" i="1"/>
  <c r="AM2507" i="1"/>
  <c r="AM1319" i="1"/>
  <c r="AM2675" i="1"/>
  <c r="AN2321" i="1"/>
  <c r="AM1383" i="1"/>
  <c r="AM2324" i="1"/>
  <c r="AN1856" i="1"/>
  <c r="AN2089" i="1"/>
  <c r="AN2598" i="1"/>
  <c r="AN1888" i="1"/>
  <c r="AM2631" i="1"/>
  <c r="AN1925" i="1"/>
  <c r="AM10593" i="1"/>
  <c r="AN9197" i="1"/>
  <c r="AM2669" i="1"/>
  <c r="AM1690" i="1"/>
  <c r="AM1553" i="1"/>
  <c r="AN2358" i="1"/>
  <c r="AN2433" i="1"/>
  <c r="AN2398" i="1"/>
  <c r="AN1077" i="1"/>
  <c r="AM1873" i="1"/>
  <c r="AM1457" i="1"/>
  <c r="AM1738" i="1"/>
  <c r="AN1577" i="1"/>
  <c r="AN1678" i="1"/>
  <c r="AM1478" i="1"/>
  <c r="AN9660" i="1"/>
  <c r="AM11717" i="1"/>
  <c r="AN11313" i="1"/>
  <c r="AN9588" i="1"/>
  <c r="AM11661" i="1"/>
  <c r="AM11851" i="1"/>
  <c r="AN10888" i="1"/>
  <c r="AN10848" i="1"/>
  <c r="AM7830" i="1"/>
  <c r="A7830" i="1"/>
  <c r="AN10600" i="1"/>
  <c r="AM174" i="1"/>
  <c r="AN202" i="1"/>
  <c r="AN846" i="1"/>
  <c r="AN603" i="1"/>
  <c r="AN589" i="1"/>
  <c r="AM1480" i="1"/>
  <c r="AN1884" i="1"/>
  <c r="AM347" i="1"/>
  <c r="AN10812" i="1"/>
  <c r="AM7966" i="1"/>
  <c r="AN9258" i="1"/>
  <c r="AN10740" i="1"/>
  <c r="AN7149" i="1"/>
  <c r="AM11437" i="1"/>
  <c r="AM11659" i="1"/>
  <c r="AM11625" i="1"/>
  <c r="AN9794" i="1"/>
  <c r="AN9546" i="1"/>
  <c r="AM9139" i="1"/>
  <c r="AM209" i="1"/>
  <c r="AN279" i="1"/>
  <c r="AN564" i="1"/>
  <c r="AN1086" i="1"/>
  <c r="AN786" i="1"/>
  <c r="AM1529" i="1"/>
  <c r="AN2202" i="1"/>
  <c r="AN11523" i="1"/>
  <c r="AN10428" i="1"/>
  <c r="AM7454" i="1"/>
  <c r="AN11505" i="1"/>
  <c r="AN10484" i="1"/>
  <c r="AM11915" i="1"/>
  <c r="AM11279" i="1"/>
  <c r="AM11499" i="1"/>
  <c r="AM11433" i="1"/>
  <c r="AN11226" i="1"/>
  <c r="AN6469" i="1"/>
  <c r="AM6346" i="1"/>
  <c r="AN152" i="1"/>
  <c r="AM626" i="1"/>
  <c r="AN942" i="1"/>
  <c r="AM1240" i="1"/>
  <c r="AM1014" i="1"/>
  <c r="AM1591" i="1"/>
  <c r="AM6138" i="1"/>
  <c r="AA29" i="2"/>
  <c r="Z10" i="2"/>
  <c r="AM10" i="2"/>
  <c r="AX53" i="2"/>
  <c r="AY53" i="2"/>
  <c r="AA27" i="2"/>
  <c r="AX27" i="2"/>
  <c r="AY27" i="2"/>
  <c r="AA23" i="2"/>
  <c r="Z22" i="2"/>
  <c r="AA22" i="2"/>
  <c r="S68" i="2"/>
  <c r="R55" i="2"/>
  <c r="S55" i="2"/>
  <c r="AX139" i="2"/>
  <c r="AY139" i="2"/>
  <c r="K114" i="2"/>
  <c r="J110" i="2"/>
  <c r="K110" i="2"/>
  <c r="K93" i="2"/>
  <c r="AX93" i="2"/>
  <c r="AY93" i="2"/>
  <c r="O72" i="2"/>
  <c r="AX72" i="2"/>
  <c r="AY72" i="2"/>
  <c r="G133" i="2"/>
  <c r="F129" i="2"/>
  <c r="G129" i="2"/>
  <c r="AX42" i="2"/>
  <c r="AY42" i="2"/>
  <c r="AT39" i="2"/>
  <c r="AU39" i="2"/>
  <c r="AT48" i="2"/>
  <c r="AU48" i="2"/>
  <c r="AX138" i="2"/>
  <c r="AY138" i="2"/>
  <c r="AH10" i="2"/>
  <c r="F70" i="2"/>
  <c r="G70" i="2"/>
  <c r="AX37" i="2"/>
  <c r="AY37" i="2"/>
  <c r="AP39" i="2"/>
  <c r="AQ39" i="2"/>
  <c r="O29" i="2"/>
  <c r="R22" i="2"/>
  <c r="C106" i="8"/>
  <c r="O11" i="2"/>
  <c r="N10" i="2"/>
  <c r="O10" i="2"/>
  <c r="AM1284" i="1"/>
  <c r="AN100" i="1"/>
  <c r="AN11870" i="1"/>
  <c r="AN10794" i="1"/>
  <c r="AN11122" i="1"/>
  <c r="AM9423" i="1"/>
  <c r="AN2516" i="1"/>
  <c r="AM2260" i="1"/>
  <c r="AM1774" i="1"/>
  <c r="AN915" i="1"/>
  <c r="AN1875" i="1"/>
  <c r="AN1746" i="1"/>
  <c r="AM1102" i="1"/>
  <c r="AM1401" i="1"/>
  <c r="AN2066" i="1"/>
  <c r="AN575" i="1"/>
  <c r="AM1482" i="1"/>
  <c r="AM1444" i="1"/>
  <c r="AN1448" i="1"/>
  <c r="AN657" i="1"/>
  <c r="AN741" i="1"/>
  <c r="AN1108" i="1"/>
  <c r="AM1340" i="1"/>
  <c r="AN1922" i="1"/>
  <c r="AM483" i="1"/>
  <c r="AM849" i="1"/>
  <c r="AM1035" i="1"/>
  <c r="AN321" i="1"/>
  <c r="AN936" i="1"/>
  <c r="AN432" i="1"/>
  <c r="AM1280" i="1"/>
  <c r="AM894" i="1"/>
  <c r="AM568" i="1"/>
  <c r="AM688" i="1"/>
  <c r="AM477" i="1"/>
  <c r="AN478" i="1"/>
  <c r="AM646" i="1"/>
  <c r="AM350" i="1"/>
  <c r="AM259" i="1"/>
  <c r="AM651" i="1"/>
  <c r="AN256" i="1"/>
  <c r="AM407" i="1"/>
  <c r="AN382" i="1"/>
  <c r="AM470" i="1"/>
  <c r="AN540" i="1"/>
  <c r="AM631" i="1"/>
  <c r="AN147" i="1"/>
  <c r="AM240" i="1"/>
  <c r="AN286" i="1"/>
  <c r="AM235" i="1"/>
  <c r="AM13" i="1"/>
  <c r="A13" i="1"/>
  <c r="AN5148" i="1"/>
  <c r="AN304" i="1"/>
  <c r="AN6812" i="1"/>
  <c r="AM7907" i="1"/>
  <c r="AM8443" i="1"/>
  <c r="AN8006" i="1"/>
  <c r="AM181" i="1"/>
  <c r="AN10288" i="1"/>
  <c r="AN11728" i="1"/>
  <c r="AN10256" i="1"/>
  <c r="AN11720" i="1"/>
  <c r="AN11356" i="1"/>
  <c r="AN9226" i="1"/>
  <c r="AN10952" i="1"/>
  <c r="AM7096" i="1"/>
  <c r="AN9906" i="1"/>
  <c r="AN7181" i="1"/>
  <c r="AN10586" i="1"/>
  <c r="AM11339" i="1"/>
  <c r="AN9538" i="1"/>
  <c r="AN10914" i="1"/>
  <c r="AM11293" i="1"/>
  <c r="AN6341" i="1"/>
  <c r="AN10570" i="1"/>
  <c r="AM11335" i="1"/>
  <c r="AM11465" i="1"/>
  <c r="AM11593" i="1"/>
  <c r="AM11721" i="1"/>
  <c r="AM11849" i="1"/>
  <c r="AN6597" i="1"/>
  <c r="AN10578" i="1"/>
  <c r="AM11337" i="1"/>
  <c r="AM11467" i="1"/>
  <c r="AM11595" i="1"/>
  <c r="AN910" i="1"/>
  <c r="AM4328" i="1"/>
  <c r="AN11950" i="1"/>
  <c r="AN11384" i="1"/>
  <c r="AN7405" i="1"/>
  <c r="AM1683" i="1"/>
  <c r="AM1153" i="1"/>
  <c r="AM2031" i="1"/>
  <c r="AN1509" i="1"/>
  <c r="AN1690" i="1"/>
  <c r="AM456" i="1"/>
  <c r="AN1214" i="1"/>
  <c r="AN1312" i="1"/>
  <c r="AN577" i="1"/>
  <c r="AN793" i="1"/>
  <c r="AM1052" i="1"/>
  <c r="AM780" i="1"/>
  <c r="AM1241" i="1"/>
  <c r="AM1027" i="1"/>
  <c r="AM753" i="1"/>
  <c r="AM1041" i="1"/>
  <c r="AN359" i="1"/>
  <c r="AM639" i="1"/>
  <c r="AM1025" i="1"/>
  <c r="AN904" i="1"/>
  <c r="AM467" i="1"/>
  <c r="AM762" i="1"/>
  <c r="AM826" i="1"/>
  <c r="AN548" i="1"/>
  <c r="AM484" i="1"/>
  <c r="AM1000" i="1"/>
  <c r="AN315" i="1"/>
  <c r="AM177" i="1"/>
  <c r="AN668" i="1"/>
  <c r="AM313" i="1"/>
  <c r="AN177" i="1"/>
  <c r="AN214" i="1"/>
  <c r="AM448" i="1"/>
  <c r="AM8363" i="1"/>
  <c r="AN291" i="1"/>
  <c r="AM6698" i="1"/>
  <c r="AN7686" i="1"/>
  <c r="AN5404" i="1"/>
  <c r="AM8779" i="1"/>
  <c r="AN11502" i="1"/>
  <c r="AN10856" i="1"/>
  <c r="AN11946" i="1"/>
  <c r="AN11976" i="1"/>
  <c r="AN11328" i="1"/>
  <c r="AN9370" i="1"/>
  <c r="AN11462" i="1"/>
  <c r="AN10714" i="1"/>
  <c r="AN11800" i="1"/>
  <c r="AN10530" i="1"/>
  <c r="AM11325" i="1"/>
  <c r="AN9882" i="1"/>
  <c r="AM11271" i="1"/>
  <c r="AM11497" i="1"/>
  <c r="AM11657" i="1"/>
  <c r="AM11817" i="1"/>
  <c r="AN9346" i="1"/>
  <c r="AN11090" i="1"/>
  <c r="AM11435" i="1"/>
  <c r="AM11627" i="1"/>
  <c r="AM11755" i="1"/>
  <c r="AM11883" i="1"/>
  <c r="AN9418" i="1"/>
  <c r="AN10858" i="1"/>
  <c r="AM11373" i="1"/>
  <c r="AM11501" i="1"/>
  <c r="AM11629" i="1"/>
  <c r="AM11249" i="1"/>
  <c r="AM11743" i="1"/>
  <c r="AM11947" i="1"/>
  <c r="AM7678" i="1"/>
  <c r="A7678" i="1"/>
  <c r="AN9332" i="1"/>
  <c r="AN9844" i="1"/>
  <c r="AN10356" i="1"/>
  <c r="AN10868" i="1"/>
  <c r="AN11281" i="1"/>
  <c r="AN11409" i="1"/>
  <c r="AN11537" i="1"/>
  <c r="AM11495" i="1"/>
  <c r="AM11845" i="1"/>
  <c r="AM11997" i="1"/>
  <c r="AM8478" i="1"/>
  <c r="AN9532" i="1"/>
  <c r="AN10044" i="1"/>
  <c r="AN10556" i="1"/>
  <c r="AN11068" i="1"/>
  <c r="AN11331" i="1"/>
  <c r="AN11459" i="1"/>
  <c r="AN10354" i="1"/>
  <c r="AM11687" i="1"/>
  <c r="AM11919" i="1"/>
  <c r="AM7230" i="1"/>
  <c r="AN9220" i="1"/>
  <c r="AN9732" i="1"/>
  <c r="AM11671" i="1"/>
  <c r="AN9708" i="1"/>
  <c r="AN10916" i="1"/>
  <c r="AN11421" i="1"/>
  <c r="AN11609" i="1"/>
  <c r="AN11737" i="1"/>
  <c r="AN11865" i="1"/>
  <c r="AN11993" i="1"/>
  <c r="AN10446" i="1"/>
  <c r="AM11560" i="1"/>
  <c r="AN6074" i="1"/>
  <c r="AM6305" i="1"/>
  <c r="AN4897" i="1"/>
  <c r="AN4969" i="1"/>
  <c r="A4969" i="1"/>
  <c r="AN4929" i="1"/>
  <c r="AN4873" i="1"/>
  <c r="AN5361" i="1"/>
  <c r="AN7251" i="1"/>
  <c r="AM4284" i="1"/>
  <c r="AN7731" i="1"/>
  <c r="AN7399" i="1"/>
  <c r="AM7793" i="1"/>
  <c r="AN7838" i="1"/>
  <c r="AM5602" i="1"/>
  <c r="AM9000" i="1"/>
  <c r="AN7789" i="1"/>
  <c r="AN8888" i="1"/>
  <c r="AM8893" i="1"/>
  <c r="AN7866" i="1"/>
  <c r="AM1787" i="1"/>
  <c r="AN2399" i="1"/>
  <c r="AM2872" i="1"/>
  <c r="AN2114" i="1"/>
  <c r="AN1913" i="1"/>
  <c r="AN2467" i="1"/>
  <c r="AM2499" i="1"/>
  <c r="AN2376" i="1"/>
  <c r="AN1311" i="1"/>
  <c r="AN2688" i="1"/>
  <c r="AM2011" i="1"/>
  <c r="AM2225" i="1"/>
  <c r="AN1327" i="1"/>
  <c r="AN2272" i="1"/>
  <c r="AM2159" i="1"/>
  <c r="AM1681" i="1"/>
  <c r="AN2318" i="1"/>
  <c r="AN2393" i="1"/>
  <c r="AN1455" i="1"/>
  <c r="AM2167" i="1"/>
  <c r="AM1111" i="1"/>
  <c r="AM4862" i="1"/>
  <c r="AN7275" i="1"/>
  <c r="AM10599" i="1"/>
  <c r="AM6025" i="1"/>
  <c r="AM5210" i="1"/>
  <c r="AN1263" i="1"/>
  <c r="AM1754" i="1"/>
  <c r="AM2681" i="1"/>
  <c r="AN2464" i="1"/>
  <c r="AN2129" i="1"/>
  <c r="AN2053" i="1"/>
  <c r="AM1246" i="1"/>
  <c r="AM2487" i="1"/>
  <c r="AM1905" i="1"/>
  <c r="AN1549" i="1"/>
  <c r="AM2559" i="1"/>
  <c r="AN995" i="1"/>
  <c r="AN2278" i="1"/>
  <c r="AN1910" i="1"/>
  <c r="AM1310" i="1"/>
  <c r="AM1351" i="1"/>
  <c r="AM1599" i="1"/>
  <c r="AN2008" i="1"/>
  <c r="AM1521" i="1"/>
  <c r="AM2207" i="1"/>
  <c r="AM1374" i="1"/>
  <c r="AN2097" i="1"/>
  <c r="AN1387" i="1"/>
  <c r="AN2694" i="1"/>
  <c r="AM2327" i="1"/>
  <c r="AN2523" i="1"/>
  <c r="AN2371" i="1"/>
  <c r="AN9062" i="1"/>
  <c r="AM7132" i="1"/>
  <c r="AM3409" i="1"/>
  <c r="AN3307" i="1"/>
  <c r="AN1191" i="1"/>
  <c r="AN1912" i="1"/>
  <c r="AN708" i="1"/>
  <c r="AN707" i="1"/>
  <c r="AN2646" i="1"/>
  <c r="AN1745" i="1"/>
  <c r="AN2320" i="1"/>
  <c r="AN1183" i="1"/>
  <c r="AM2505" i="1"/>
  <c r="AM2042" i="1"/>
  <c r="AN1995" i="1"/>
  <c r="AN1799" i="1"/>
  <c r="AN1362" i="1"/>
  <c r="AM1730" i="1"/>
  <c r="AN2452" i="1"/>
  <c r="AN1161" i="1"/>
  <c r="AM4698" i="1"/>
  <c r="AM4136" i="1"/>
  <c r="AN8301" i="1"/>
  <c r="AM10175" i="1"/>
  <c r="AM6537" i="1"/>
  <c r="AM8305" i="1"/>
  <c r="AM10041" i="1"/>
  <c r="AM5890" i="1"/>
  <c r="AN5347" i="1"/>
  <c r="AM7376" i="1"/>
  <c r="AN4891" i="1"/>
  <c r="AM6170" i="1"/>
  <c r="AN2841" i="1"/>
  <c r="AM7133" i="1"/>
  <c r="AM11432" i="1"/>
  <c r="AN9422" i="1"/>
  <c r="AN11897" i="1"/>
  <c r="AN11705" i="1"/>
  <c r="AN11545" i="1"/>
  <c r="AN11172" i="1"/>
  <c r="AM9182" i="1"/>
  <c r="AN9988" i="1"/>
  <c r="AN9348" i="1"/>
  <c r="AN5477" i="1"/>
  <c r="AM11815" i="1"/>
  <c r="AM11281" i="1"/>
  <c r="AN11427" i="1"/>
  <c r="AN11267" i="1"/>
  <c r="AN10684" i="1"/>
  <c r="AN9916" i="1"/>
  <c r="AN9276" i="1"/>
  <c r="AN6373" i="1"/>
  <c r="AM11781" i="1"/>
  <c r="AN10802" i="1"/>
  <c r="AN11441" i="1"/>
  <c r="AN11249" i="1"/>
  <c r="AN10612" i="1"/>
  <c r="AN9972" i="1"/>
  <c r="AN9204" i="1"/>
  <c r="AN5221" i="1"/>
  <c r="AM11807" i="1"/>
  <c r="AN10210" i="1"/>
  <c r="AM11565" i="1"/>
  <c r="AM11405" i="1"/>
  <c r="AN10602" i="1"/>
  <c r="AN11718" i="1"/>
  <c r="AM11787" i="1"/>
  <c r="AM11563" i="1"/>
  <c r="AM11371" i="1"/>
  <c r="AN9890" i="1"/>
  <c r="AM11785" i="1"/>
  <c r="AM11561" i="1"/>
  <c r="AM11369" i="1"/>
  <c r="AN9338" i="1"/>
  <c r="AN11170" i="1"/>
  <c r="AN11970" i="1"/>
  <c r="AN10170" i="1"/>
  <c r="AN10034" i="1"/>
  <c r="AN11682" i="1"/>
  <c r="AN11890" i="1"/>
  <c r="AN11494" i="1"/>
  <c r="AN11782" i="1"/>
  <c r="AN156" i="1"/>
  <c r="AM4060" i="1"/>
  <c r="AM6225" i="1"/>
  <c r="AM43" i="1"/>
  <c r="AM5009" i="1"/>
  <c r="AM216" i="1"/>
  <c r="AN81" i="1"/>
  <c r="AN183" i="1"/>
  <c r="AM694" i="1"/>
  <c r="AN490" i="1"/>
  <c r="AM550" i="1"/>
  <c r="AM912" i="1"/>
  <c r="AN814" i="1"/>
  <c r="AM715" i="1"/>
  <c r="AM954" i="1"/>
  <c r="AN641" i="1"/>
  <c r="AM539" i="1"/>
  <c r="AM676" i="1"/>
  <c r="AN818" i="1"/>
  <c r="AM809" i="1"/>
  <c r="AN722" i="1"/>
  <c r="AN825" i="1"/>
  <c r="AM1445" i="1"/>
  <c r="AM1397" i="1"/>
  <c r="AN817" i="1"/>
  <c r="AN1851" i="1"/>
  <c r="AN1115" i="1"/>
  <c r="AM1913" i="1"/>
  <c r="AN2542" i="1"/>
  <c r="AM6841" i="1"/>
  <c r="AM8350" i="1"/>
  <c r="AM8342" i="1"/>
  <c r="AM944" i="1"/>
  <c r="AM8702" i="1"/>
  <c r="AM11979" i="1"/>
  <c r="AM11679" i="1"/>
  <c r="AN11496" i="1"/>
  <c r="AM11533" i="1"/>
  <c r="AM11341" i="1"/>
  <c r="AN10346" i="1"/>
  <c r="AN11144" i="1"/>
  <c r="AM11723" i="1"/>
  <c r="AM11531" i="1"/>
  <c r="AM11273" i="1"/>
  <c r="AN11666" i="1"/>
  <c r="AM11753" i="1"/>
  <c r="AM11529" i="1"/>
  <c r="AN11082" i="1"/>
  <c r="AN11662" i="1"/>
  <c r="AN11042" i="1"/>
  <c r="AN10432" i="1"/>
  <c r="AN9914" i="1"/>
  <c r="AN9522" i="1"/>
  <c r="AN10186" i="1"/>
  <c r="AN11474" i="1"/>
  <c r="AN11438" i="1"/>
  <c r="AN11386" i="1"/>
  <c r="AN5817" i="1"/>
  <c r="AN9590" i="1"/>
  <c r="AM5713" i="1"/>
  <c r="AN274" i="1"/>
  <c r="AM326" i="1"/>
  <c r="AN7398" i="1"/>
  <c r="AN336" i="1"/>
  <c r="AM167" i="1"/>
  <c r="AM319" i="1"/>
  <c r="AN253" i="1"/>
  <c r="AM930" i="1"/>
  <c r="AM382" i="1"/>
  <c r="AN934" i="1"/>
  <c r="AM1094" i="1"/>
  <c r="AM822" i="1"/>
  <c r="AM1536" i="1"/>
  <c r="AN667" i="1"/>
  <c r="AN1414" i="1"/>
  <c r="AN1075" i="1"/>
  <c r="AN2050" i="1"/>
  <c r="AM707" i="1"/>
  <c r="AM881" i="1"/>
  <c r="AN697" i="1"/>
  <c r="AM1339" i="1"/>
  <c r="AN649" i="1"/>
  <c r="AM2021" i="1"/>
  <c r="AN1621" i="1"/>
  <c r="AM1675" i="1"/>
  <c r="AM1510" i="1"/>
  <c r="AM8945" i="1"/>
  <c r="AN11401" i="1"/>
  <c r="AN9824" i="1"/>
  <c r="AM2332" i="1"/>
  <c r="AN1102" i="1"/>
  <c r="AM1200" i="1"/>
  <c r="AM542" i="1"/>
  <c r="AM496" i="1"/>
  <c r="AM219" i="1"/>
  <c r="AN494" i="1"/>
  <c r="AN482" i="1"/>
  <c r="AM254" i="1"/>
  <c r="AN4825" i="1"/>
  <c r="AN7047" i="1"/>
  <c r="AN7953" i="1"/>
  <c r="AM8099" i="1"/>
  <c r="AN11942" i="1"/>
  <c r="AN11936" i="1"/>
  <c r="AN10026" i="1"/>
  <c r="AN10002" i="1"/>
  <c r="AM11267" i="1"/>
  <c r="AM11285" i="1"/>
  <c r="AM11617" i="1"/>
  <c r="AM11395" i="1"/>
  <c r="AN10544" i="1"/>
  <c r="AM11493" i="1"/>
  <c r="AM11791" i="1"/>
  <c r="A11791" i="1"/>
  <c r="AN9812" i="1"/>
  <c r="AN11369" i="1"/>
  <c r="AM11829" i="1"/>
  <c r="AN9884" i="1"/>
  <c r="AN11355" i="1"/>
  <c r="AM11863" i="1"/>
  <c r="AN9828" i="1"/>
  <c r="AN11405" i="1"/>
  <c r="AN11889" i="1"/>
  <c r="AM2743" i="1"/>
  <c r="AM8621" i="1"/>
  <c r="AN8438" i="1"/>
  <c r="AM9249" i="1"/>
  <c r="AN6155" i="1"/>
  <c r="AM7049" i="1"/>
  <c r="AM7464" i="1"/>
  <c r="AN6700" i="1"/>
  <c r="AN5072" i="1"/>
  <c r="AM2093" i="1"/>
  <c r="AN1671" i="1"/>
  <c r="AM1979" i="1"/>
  <c r="AM1906" i="1"/>
  <c r="AM2337" i="1"/>
  <c r="AM2289" i="1"/>
  <c r="AN2336" i="1"/>
  <c r="AN2049" i="1"/>
  <c r="AN2313" i="1"/>
  <c r="AM2022" i="1"/>
  <c r="AN2192" i="1"/>
  <c r="AN1646" i="1"/>
  <c r="AM2615" i="1"/>
  <c r="AM1617" i="1"/>
  <c r="AM1770" i="1"/>
  <c r="AM2655" i="1"/>
  <c r="AM2001" i="1"/>
  <c r="AN2182" i="1"/>
  <c r="AN1686" i="1"/>
  <c r="AN1043" i="1"/>
  <c r="AN1720" i="1"/>
  <c r="AN1980" i="1"/>
  <c r="AM871" i="1"/>
  <c r="AN645" i="1"/>
  <c r="AN1798" i="1"/>
  <c r="AM1150" i="1"/>
  <c r="AN1756" i="1"/>
  <c r="AM1565" i="1"/>
  <c r="AM1327" i="1"/>
  <c r="AM1885" i="1"/>
  <c r="AN1530" i="1"/>
  <c r="AN1908" i="1"/>
  <c r="AM1903" i="1"/>
  <c r="AN1749" i="1"/>
  <c r="AN655" i="1"/>
  <c r="AN883" i="1"/>
  <c r="AN1493" i="1"/>
  <c r="AM931" i="1"/>
  <c r="AM1757" i="1"/>
  <c r="AN473" i="1"/>
  <c r="AN1177" i="1"/>
  <c r="AN2020" i="1"/>
  <c r="AN2417" i="1"/>
  <c r="AN1322" i="1"/>
  <c r="AM829" i="1"/>
  <c r="AN1030" i="1"/>
  <c r="AM422" i="1"/>
  <c r="AN275" i="1"/>
  <c r="AN75" i="1"/>
  <c r="AN250" i="1"/>
  <c r="AM265" i="1"/>
  <c r="AN5660" i="1"/>
  <c r="AN11372" i="1"/>
  <c r="AN11650" i="1"/>
  <c r="AN10800" i="1"/>
  <c r="AN9850" i="1"/>
  <c r="AN10498" i="1"/>
  <c r="AM11745" i="1"/>
  <c r="AM11715" i="1"/>
  <c r="AM11327" i="1"/>
  <c r="AM11939" i="1"/>
  <c r="AN10708" i="1"/>
  <c r="AM11329" i="1"/>
  <c r="AN10012" i="1"/>
  <c r="AN9954" i="1"/>
  <c r="AM9150" i="1"/>
  <c r="AN11469" i="1"/>
  <c r="AN10318" i="1"/>
  <c r="AM8599" i="1"/>
  <c r="AM8615" i="1"/>
  <c r="AM8768" i="1"/>
  <c r="AN6193" i="1"/>
  <c r="AN8941" i="1"/>
  <c r="AM7357" i="1"/>
  <c r="AN2228" i="1"/>
  <c r="AN1704" i="1"/>
  <c r="AN1967" i="1"/>
  <c r="AM1414" i="1"/>
  <c r="AM1998" i="1"/>
  <c r="AM2607" i="1"/>
  <c r="AN921" i="1"/>
  <c r="AM2511" i="1"/>
  <c r="AN2078" i="1"/>
  <c r="AM1700" i="1"/>
  <c r="AM973" i="1"/>
  <c r="AM1756" i="1"/>
  <c r="AN1695" i="1"/>
  <c r="AN1921" i="1"/>
  <c r="AN1347" i="1"/>
  <c r="AM1673" i="1"/>
  <c r="AM1364" i="1"/>
  <c r="AN909" i="1"/>
  <c r="AN591" i="1"/>
  <c r="AN1012" i="1"/>
  <c r="AN1523" i="1"/>
  <c r="AN725" i="1"/>
  <c r="AN1573" i="1"/>
  <c r="AN1465" i="1"/>
  <c r="AM1735" i="1"/>
  <c r="AN1877" i="1"/>
  <c r="AM1741" i="1"/>
  <c r="AM750" i="1"/>
  <c r="AM1337" i="1"/>
  <c r="AN1619" i="1"/>
  <c r="AM1263" i="1"/>
  <c r="AN1187" i="1"/>
  <c r="AN1194" i="1"/>
  <c r="AN789" i="1"/>
  <c r="AN1866" i="1"/>
  <c r="AM1765" i="1"/>
  <c r="AN1595" i="1"/>
  <c r="AM919" i="1"/>
  <c r="AN1428" i="1"/>
  <c r="AN2042" i="1"/>
  <c r="AM2069" i="1"/>
  <c r="AM819" i="1"/>
  <c r="AM1247" i="1"/>
  <c r="AM1869" i="1"/>
  <c r="AN1169" i="1"/>
  <c r="AM430" i="1"/>
  <c r="AM625" i="1"/>
  <c r="AN811" i="1"/>
  <c r="AM1211" i="1"/>
  <c r="AN972" i="1"/>
  <c r="AM845" i="1"/>
  <c r="AN1406" i="1"/>
  <c r="AN700" i="1"/>
  <c r="AM1354" i="1"/>
  <c r="AN1184" i="1"/>
  <c r="AM917" i="1"/>
  <c r="AN941" i="1"/>
  <c r="AN1090" i="1"/>
  <c r="AM1188" i="1"/>
  <c r="AN927" i="1"/>
  <c r="AN440" i="1"/>
  <c r="AN1222" i="1"/>
  <c r="AN1020" i="1"/>
  <c r="AN621" i="1"/>
  <c r="AN593" i="1"/>
  <c r="AM758" i="1"/>
  <c r="AM1520" i="1"/>
  <c r="AM926" i="1"/>
  <c r="AM1458" i="1"/>
  <c r="AN1456" i="1"/>
  <c r="AM1453" i="1"/>
  <c r="AM1136" i="1"/>
  <c r="AM1395" i="1"/>
  <c r="AM1282" i="1"/>
  <c r="AN1296" i="1"/>
  <c r="AM1293" i="1"/>
  <c r="AM711" i="1"/>
  <c r="AM908" i="1"/>
  <c r="AM963" i="1"/>
  <c r="AN959" i="1"/>
  <c r="AM1198" i="1"/>
  <c r="AN1063" i="1"/>
  <c r="AN565" i="1"/>
  <c r="AM793" i="1"/>
  <c r="AM1516" i="1"/>
  <c r="AN916" i="1"/>
  <c r="AN853" i="1"/>
  <c r="AN1666" i="1"/>
  <c r="AN771" i="1"/>
  <c r="AM1180" i="1"/>
  <c r="AN493" i="1"/>
  <c r="AN1023" i="1"/>
  <c r="AM1036" i="1"/>
  <c r="AM925" i="1"/>
  <c r="AM1564" i="1"/>
  <c r="AN502" i="1"/>
  <c r="AM623" i="1"/>
  <c r="AM316" i="1"/>
  <c r="AM352" i="1"/>
  <c r="AM1584" i="1"/>
  <c r="AN1582" i="1"/>
  <c r="AM755" i="1"/>
  <c r="AM420" i="1"/>
  <c r="AM836" i="1"/>
  <c r="AM606" i="1"/>
  <c r="AN768" i="1"/>
  <c r="AM488" i="1"/>
  <c r="AN938" i="1"/>
  <c r="AM996" i="1"/>
  <c r="AM742" i="1"/>
  <c r="AM653" i="1"/>
  <c r="AN986" i="1"/>
  <c r="AM1152" i="1"/>
  <c r="AN843" i="1"/>
  <c r="AN1494" i="1"/>
  <c r="AM1323" i="1"/>
  <c r="AN671" i="1"/>
  <c r="AN857" i="1"/>
  <c r="AN704" i="1"/>
  <c r="AN515" i="1"/>
  <c r="AN519" i="1"/>
  <c r="AM772" i="1"/>
  <c r="AM436" i="1"/>
  <c r="AM655" i="1"/>
  <c r="A655" i="1"/>
  <c r="AM633" i="1"/>
  <c r="AM838" i="1"/>
  <c r="AN912" i="1"/>
  <c r="AN115" i="1"/>
  <c r="AM612" i="1"/>
  <c r="AM938" i="1"/>
  <c r="AN438" i="1"/>
  <c r="AN403" i="1"/>
  <c r="AN1062" i="1"/>
  <c r="AM591" i="1"/>
  <c r="A591" i="1"/>
  <c r="AM1050" i="1"/>
  <c r="AM312" i="1"/>
  <c r="AN643" i="1"/>
  <c r="AM1307" i="1"/>
  <c r="AM528" i="1"/>
  <c r="AN570" i="1"/>
  <c r="AM640" i="1"/>
  <c r="AN129" i="1"/>
  <c r="AM474" i="1"/>
  <c r="AN8070" i="1"/>
  <c r="AN9736" i="1"/>
  <c r="AM8470" i="1"/>
  <c r="AN10554" i="1"/>
  <c r="AN11018" i="1"/>
  <c r="AM11523" i="1"/>
  <c r="AM11525" i="1"/>
  <c r="AM9086" i="1"/>
  <c r="AN11992" i="1"/>
  <c r="AN10652" i="1"/>
  <c r="AM11943" i="1"/>
  <c r="AN10596" i="1"/>
  <c r="AN10830" i="1"/>
  <c r="AN5847" i="1"/>
  <c r="AN7185" i="1"/>
  <c r="AM5001" i="1"/>
  <c r="AN6179" i="1"/>
  <c r="AM2928" i="1"/>
  <c r="AN2378" i="1"/>
  <c r="AN948" i="1"/>
  <c r="AN2233" i="1"/>
  <c r="AN2055" i="1"/>
  <c r="AN1825" i="1"/>
  <c r="AN1624" i="1"/>
  <c r="AM1838" i="1"/>
  <c r="AN2038" i="1"/>
  <c r="AM1834" i="1"/>
  <c r="AN1656" i="1"/>
  <c r="AM1217" i="1"/>
  <c r="AN820" i="1"/>
  <c r="AN1590" i="1"/>
  <c r="AM1249" i="1"/>
  <c r="AN677" i="1"/>
  <c r="AN868" i="1"/>
  <c r="AM1302" i="1"/>
  <c r="AM1549" i="1"/>
  <c r="AM1279" i="1"/>
  <c r="AM1231" i="1"/>
  <c r="AM1166" i="1"/>
  <c r="AN1843" i="1"/>
  <c r="AN1764" i="1"/>
  <c r="AM1847" i="1"/>
  <c r="AM1385" i="1"/>
  <c r="AN1371" i="1"/>
  <c r="AN1205" i="1"/>
  <c r="AM1526" i="1"/>
  <c r="AN1586" i="1"/>
  <c r="AM1901" i="1"/>
  <c r="AM1558" i="1"/>
  <c r="AN1495" i="1"/>
  <c r="AN1770" i="1"/>
  <c r="AN1080" i="1"/>
  <c r="AM1208" i="1"/>
  <c r="AN829" i="1"/>
  <c r="AM727" i="1"/>
  <c r="AN404" i="1"/>
  <c r="AN1095" i="1"/>
  <c r="AM469" i="1"/>
  <c r="AN557" i="1"/>
  <c r="AN1568" i="1"/>
  <c r="AM671" i="1"/>
  <c r="AN585" i="1"/>
  <c r="AM1572" i="1"/>
  <c r="AN1098" i="1"/>
  <c r="AM1347" i="1"/>
  <c r="AM1442" i="1"/>
  <c r="AM1093" i="1"/>
  <c r="AM465" i="1"/>
  <c r="AM1363" i="1"/>
  <c r="AN685" i="1"/>
  <c r="AM1117" i="1"/>
  <c r="AM593" i="1"/>
  <c r="AM1054" i="1"/>
  <c r="AN723" i="1"/>
  <c r="AM1125" i="1"/>
  <c r="AN907" i="1"/>
  <c r="AM385" i="1"/>
  <c r="AM1548" i="1"/>
  <c r="AN947" i="1"/>
  <c r="AM2319" i="1"/>
  <c r="A2319" i="1"/>
  <c r="AN608" i="1"/>
  <c r="AN551" i="1"/>
  <c r="AM770" i="1"/>
  <c r="AM536" i="1"/>
  <c r="AM498" i="1"/>
  <c r="AN8198" i="1"/>
  <c r="AM9" i="1"/>
  <c r="AN11422" i="1"/>
  <c r="AN11854" i="1"/>
  <c r="AN11270" i="1"/>
  <c r="AM11393" i="1"/>
  <c r="AM11747" i="1"/>
  <c r="AN9698" i="1"/>
  <c r="AN9940" i="1"/>
  <c r="AM11957" i="1"/>
  <c r="AN11036" i="1"/>
  <c r="AM8638" i="1"/>
  <c r="AN11697" i="1"/>
  <c r="AM4828" i="1"/>
  <c r="AN8494" i="1"/>
  <c r="AN5476" i="1"/>
  <c r="AN4028" i="1"/>
  <c r="AM10085" i="1"/>
  <c r="AM1547" i="1"/>
  <c r="AM2002" i="1"/>
  <c r="AN2267" i="1"/>
  <c r="AN1941" i="1"/>
  <c r="AN1927" i="1"/>
  <c r="AN2080" i="1"/>
  <c r="AN1535" i="1"/>
  <c r="AN2529" i="1"/>
  <c r="AN2302" i="1"/>
  <c r="AM1665" i="1"/>
  <c r="AM1993" i="1"/>
  <c r="AN1163" i="1"/>
  <c r="AM1887" i="1"/>
  <c r="AN1451" i="1"/>
  <c r="AM877" i="1"/>
  <c r="AM1513" i="1"/>
  <c r="AN1364" i="1"/>
  <c r="AM1295" i="1"/>
  <c r="AM2047" i="1"/>
  <c r="AN1370" i="1"/>
  <c r="AN1292" i="1"/>
  <c r="AN1722" i="1"/>
  <c r="AN1132" i="1"/>
  <c r="AN1892" i="1"/>
  <c r="AM1168" i="1"/>
  <c r="A1168" i="1"/>
  <c r="AN1425" i="1"/>
  <c r="AM1637" i="1"/>
  <c r="AN1723" i="1"/>
  <c r="AN1294" i="1"/>
  <c r="AN1810" i="1"/>
  <c r="AN1525" i="1"/>
  <c r="AN1418" i="1"/>
  <c r="AN839" i="1"/>
  <c r="AN1556" i="1"/>
  <c r="AM153" i="1"/>
  <c r="AM1432" i="1"/>
  <c r="AM1435" i="1"/>
  <c r="AN761" i="1"/>
  <c r="AN794" i="1"/>
  <c r="AM929" i="1"/>
  <c r="AN633" i="1"/>
  <c r="AN1003" i="1"/>
  <c r="AM1141" i="1"/>
  <c r="AN459" i="1"/>
  <c r="AM1011" i="1"/>
  <c r="AN1146" i="1"/>
  <c r="AM1051" i="1"/>
  <c r="AM862" i="1"/>
  <c r="AN1099" i="1"/>
  <c r="AM1277" i="1"/>
  <c r="AM1128" i="1"/>
  <c r="AN1084" i="1"/>
  <c r="AN1112" i="1"/>
  <c r="AM1285" i="1"/>
  <c r="AM1528" i="1"/>
  <c r="AN1100" i="1"/>
  <c r="AN1128" i="1"/>
  <c r="AM1469" i="1"/>
  <c r="AM901" i="1"/>
  <c r="AM825" i="1"/>
  <c r="AN1202" i="1"/>
  <c r="AN1444" i="1"/>
  <c r="AN1560" i="1"/>
  <c r="AM899" i="1"/>
  <c r="AN1170" i="1"/>
  <c r="AN1396" i="1"/>
  <c r="AN1794" i="1"/>
  <c r="AN1186" i="1"/>
  <c r="AN877" i="1"/>
  <c r="AM1404" i="1"/>
  <c r="AM911" i="1"/>
  <c r="AN1226" i="1"/>
  <c r="AN1083" i="1"/>
  <c r="AN471" i="1"/>
  <c r="AM529" i="1"/>
  <c r="AN1031" i="1"/>
  <c r="AM1243" i="1"/>
  <c r="AM454" i="1"/>
  <c r="AN862" i="1"/>
  <c r="AM886" i="1"/>
  <c r="AM699" i="1"/>
  <c r="AN506" i="1"/>
  <c r="AM649" i="1"/>
  <c r="AN1032" i="1"/>
  <c r="AM689" i="1"/>
  <c r="AM1408" i="1"/>
  <c r="AN1366" i="1"/>
  <c r="AM1451" i="1"/>
  <c r="AM533" i="1"/>
  <c r="AN1000" i="1"/>
  <c r="AM314" i="1"/>
  <c r="AM769" i="1"/>
  <c r="AM662" i="1"/>
  <c r="AN627" i="1"/>
  <c r="AN496" i="1"/>
  <c r="AN784" i="1"/>
  <c r="AN386" i="1"/>
  <c r="AM491" i="1"/>
  <c r="AM560" i="1"/>
  <c r="AN659" i="1"/>
  <c r="AN579" i="1"/>
  <c r="AM300" i="1"/>
  <c r="AM808" i="1"/>
  <c r="AM708" i="1"/>
  <c r="AM1098" i="1"/>
  <c r="A1098" i="1"/>
  <c r="AM462" i="1"/>
  <c r="AN226" i="1"/>
  <c r="AM768" i="1"/>
  <c r="A768" i="1"/>
  <c r="AN378" i="1"/>
  <c r="AM802" i="1"/>
  <c r="AM344" i="1"/>
  <c r="AN558" i="1"/>
  <c r="AM599" i="1"/>
  <c r="AM341" i="1"/>
  <c r="AM776" i="1"/>
  <c r="AN300" i="1"/>
  <c r="AM27" i="1"/>
  <c r="A27" i="1"/>
  <c r="AN174" i="1"/>
  <c r="AN281" i="1"/>
  <c r="AN155" i="1"/>
  <c r="AN538" i="1"/>
  <c r="AM1056" i="1"/>
  <c r="AN410" i="1"/>
  <c r="AN175" i="1"/>
  <c r="AM1048" i="1"/>
  <c r="AM375" i="1"/>
  <c r="AM460" i="1"/>
  <c r="AM279" i="1"/>
  <c r="AM91" i="1"/>
  <c r="A91" i="1"/>
  <c r="AN3291" i="1"/>
  <c r="AM55" i="1"/>
  <c r="AN229" i="1"/>
  <c r="AN9196" i="1"/>
  <c r="AM85" i="1"/>
  <c r="AM247" i="1"/>
  <c r="AM244" i="1"/>
  <c r="AM301" i="1"/>
  <c r="AM123" i="1"/>
  <c r="AM165" i="1"/>
  <c r="AN6713" i="1"/>
  <c r="A6713" i="1"/>
  <c r="AM5169" i="1"/>
  <c r="AM77" i="1"/>
  <c r="AN170" i="1"/>
  <c r="AM538" i="1"/>
  <c r="AM97" i="1"/>
  <c r="A97" i="1"/>
  <c r="AM284" i="1"/>
  <c r="AN8940" i="1"/>
  <c r="AN6204" i="1"/>
  <c r="AN7494" i="1"/>
  <c r="AM9107" i="1"/>
  <c r="AN7558" i="1"/>
  <c r="AM6193" i="1"/>
  <c r="AM8827" i="1"/>
  <c r="AM8851" i="1"/>
  <c r="AM4154" i="1"/>
  <c r="AN5977" i="1"/>
  <c r="AN5180" i="1"/>
  <c r="AM47" i="1"/>
  <c r="AM8083" i="1"/>
  <c r="AM8654" i="1"/>
  <c r="AN10896" i="1"/>
  <c r="AN11442" i="1"/>
  <c r="AN11672" i="1"/>
  <c r="AN11866" i="1"/>
  <c r="AN6853" i="1"/>
  <c r="AN10560" i="1"/>
  <c r="AN11376" i="1"/>
  <c r="AN11608" i="1"/>
  <c r="AN11818" i="1"/>
  <c r="AN11990" i="1"/>
  <c r="AN11072" i="1"/>
  <c r="AN11704" i="1"/>
  <c r="AM7254" i="1"/>
  <c r="AN9402" i="1"/>
  <c r="AN9930" i="1"/>
  <c r="AN10786" i="1"/>
  <c r="AN10274" i="1"/>
  <c r="AN9218" i="1"/>
  <c r="AN11582" i="1"/>
  <c r="AM11307" i="1"/>
  <c r="AN10970" i="1"/>
  <c r="AN10458" i="1"/>
  <c r="AN9658" i="1"/>
  <c r="AN11880" i="1"/>
  <c r="AN9480" i="1"/>
  <c r="AN9778" i="1"/>
  <c r="AM9174" i="1"/>
  <c r="AN11960" i="1"/>
  <c r="AN11568" i="1"/>
  <c r="AN10344" i="1"/>
  <c r="AN9802" i="1"/>
  <c r="AM8630" i="1"/>
  <c r="AN11806" i="1"/>
  <c r="AN10464" i="1"/>
  <c r="AN11904" i="1"/>
  <c r="AN11664" i="1"/>
  <c r="AN11302" i="1"/>
  <c r="A11302" i="1"/>
  <c r="AN9872" i="1"/>
  <c r="AN11910" i="1"/>
  <c r="AN11614" i="1"/>
  <c r="AN11312" i="1"/>
  <c r="AN9928" i="1"/>
  <c r="AN7441" i="1"/>
  <c r="AM140" i="1"/>
  <c r="AM4410" i="1"/>
  <c r="AN4531" i="1"/>
  <c r="AM11346" i="1"/>
  <c r="AM5130" i="1"/>
  <c r="AN5561" i="1"/>
  <c r="AM6922" i="1"/>
  <c r="AN9068" i="1"/>
  <c r="AN6748" i="1"/>
  <c r="AM309" i="1"/>
  <c r="AM150" i="1"/>
  <c r="AN326" i="1"/>
  <c r="AN5497" i="1"/>
  <c r="AN6489" i="1"/>
  <c r="AM104" i="1"/>
  <c r="AM266" i="1"/>
  <c r="AM64" i="1"/>
  <c r="AM570" i="1"/>
  <c r="AM172" i="1"/>
  <c r="AN213" i="1"/>
  <c r="AM19" i="1"/>
  <c r="AM275" i="1"/>
  <c r="AN149" i="1"/>
  <c r="AM630" i="1"/>
  <c r="AM792" i="1"/>
  <c r="AM562" i="1"/>
  <c r="AM580" i="1"/>
  <c r="AM712" i="1"/>
  <c r="AN157" i="1"/>
  <c r="AM434" i="1"/>
  <c r="AN262" i="1"/>
  <c r="AN285" i="1"/>
  <c r="AM307" i="1"/>
  <c r="AM183" i="1"/>
  <c r="AM632" i="1"/>
  <c r="AM95" i="1"/>
  <c r="AM395" i="1"/>
  <c r="AM1024" i="1"/>
  <c r="AM166" i="1"/>
  <c r="AM603" i="1"/>
  <c r="AN456" i="1"/>
  <c r="AN492" i="1"/>
  <c r="AM596" i="1"/>
  <c r="AN806" i="1"/>
  <c r="AN192" i="1"/>
  <c r="AN314" i="1"/>
  <c r="AN1040" i="1"/>
  <c r="AN344" i="1"/>
  <c r="AM1082" i="1"/>
  <c r="AN1014" i="1"/>
  <c r="AM457" i="1"/>
  <c r="AM1114" i="1"/>
  <c r="AN552" i="1"/>
  <c r="AN1238" i="1"/>
  <c r="AM939" i="1"/>
  <c r="AM616" i="1"/>
  <c r="AN990" i="1"/>
  <c r="AM892" i="1"/>
  <c r="AN503" i="1"/>
  <c r="AM604" i="1"/>
  <c r="AN824" i="1"/>
  <c r="AN1246" i="1"/>
  <c r="AN778" i="1"/>
  <c r="AM663" i="1"/>
  <c r="AM1228" i="1"/>
  <c r="AM1133" i="1"/>
  <c r="AM1294" i="1"/>
  <c r="AM1524" i="1"/>
  <c r="AN1489" i="1"/>
  <c r="AM1095" i="1"/>
  <c r="AM1172" i="1"/>
  <c r="AM1562" i="1"/>
  <c r="AM212" i="1"/>
  <c r="AM400" i="1"/>
  <c r="AN1464" i="1"/>
  <c r="AN1278" i="1"/>
  <c r="AN1288" i="1"/>
  <c r="AN1230" i="1"/>
  <c r="AN1272" i="1"/>
  <c r="AM1512" i="1"/>
  <c r="AM1316" i="1"/>
  <c r="AM1269" i="1"/>
  <c r="AM1162" i="1"/>
  <c r="AM1176" i="1"/>
  <c r="AM515" i="1"/>
  <c r="AN698" i="1"/>
  <c r="AM1629" i="1"/>
  <c r="AN1731" i="1"/>
  <c r="AM1276" i="1"/>
  <c r="AM1893" i="1"/>
  <c r="AM673" i="1"/>
  <c r="AN417" i="1"/>
  <c r="AM1717" i="1"/>
  <c r="AN1309" i="1"/>
  <c r="AN1658" i="1"/>
  <c r="AN1405" i="1"/>
  <c r="AN1213" i="1"/>
  <c r="AM1281" i="1"/>
  <c r="AM2143" i="1"/>
  <c r="AN448" i="1"/>
  <c r="AN1969" i="1"/>
  <c r="AN2091" i="1"/>
  <c r="AN2431" i="1"/>
  <c r="AM10303" i="1"/>
  <c r="AN6772" i="1"/>
  <c r="AN11729" i="1"/>
  <c r="A11729" i="1"/>
  <c r="AN11419" i="1"/>
  <c r="AN10964" i="1"/>
  <c r="AN11986" i="1"/>
  <c r="AN9730" i="1"/>
  <c r="AN10312" i="1"/>
  <c r="AN8916" i="1"/>
  <c r="AN31" i="1"/>
  <c r="AM364" i="1"/>
  <c r="AM1278" i="1"/>
  <c r="AN10658" i="1"/>
  <c r="AN10050" i="1"/>
  <c r="AM7894" i="1"/>
  <c r="AN11344" i="1"/>
  <c r="AM11275" i="1"/>
  <c r="AN10842" i="1"/>
  <c r="AN10330" i="1"/>
  <c r="AN9378" i="1"/>
  <c r="AN11688" i="1"/>
  <c r="AN10162" i="1"/>
  <c r="AN9650" i="1"/>
  <c r="AM8502" i="1"/>
  <c r="AN11874" i="1"/>
  <c r="AN11454" i="1"/>
  <c r="AN9336" i="1"/>
  <c r="AN9674" i="1"/>
  <c r="AM7958" i="1"/>
  <c r="AN11590" i="1"/>
  <c r="AN9672" i="1"/>
  <c r="AN11862" i="1"/>
  <c r="AN11550" i="1"/>
  <c r="AN11168" i="1"/>
  <c r="AM7758" i="1"/>
  <c r="AN11824" i="1"/>
  <c r="AN11558" i="1"/>
  <c r="AN11200" i="1"/>
  <c r="AM9020" i="1"/>
  <c r="AM11352" i="1"/>
  <c r="AM6993" i="1"/>
  <c r="AN7526" i="1"/>
  <c r="AM7875" i="1"/>
  <c r="AN6195" i="1"/>
  <c r="AM5578" i="1"/>
  <c r="AN6041" i="1"/>
  <c r="AN6169" i="1"/>
  <c r="AN6876" i="1"/>
  <c r="AM4584" i="1"/>
  <c r="AN292" i="1"/>
  <c r="AM270" i="1"/>
  <c r="AM211" i="1"/>
  <c r="AN8948" i="1"/>
  <c r="AN68" i="1"/>
  <c r="AN127" i="1"/>
  <c r="AN265" i="1"/>
  <c r="AN95" i="1"/>
  <c r="AN200" i="1"/>
  <c r="AM125" i="1"/>
  <c r="AM294" i="1"/>
  <c r="AM96" i="1"/>
  <c r="AM634" i="1"/>
  <c r="AN297" i="1"/>
  <c r="AN450" i="1"/>
  <c r="AM920" i="1"/>
  <c r="AN94" i="1"/>
  <c r="AM392" i="1"/>
  <c r="AM391" i="1"/>
  <c r="AM289" i="1"/>
  <c r="AN190" i="1"/>
  <c r="AM69" i="1"/>
  <c r="AM556" i="1"/>
  <c r="AN294" i="1"/>
  <c r="AN426" i="1"/>
  <c r="AN345" i="1"/>
  <c r="AM1058" i="1"/>
  <c r="AN556" i="1"/>
  <c r="AN634" i="1"/>
  <c r="AM684" i="1"/>
  <c r="AM874" i="1"/>
  <c r="AM1044" i="1"/>
  <c r="AM507" i="1"/>
  <c r="AM980" i="1"/>
  <c r="AM884" i="1"/>
  <c r="AM1106" i="1"/>
  <c r="AM784" i="1"/>
  <c r="A784" i="1"/>
  <c r="AN615" i="1"/>
  <c r="AN351" i="1"/>
  <c r="AM555" i="1"/>
  <c r="AM627" i="1"/>
  <c r="AM648" i="1"/>
  <c r="AM823" i="1"/>
  <c r="AM1195" i="1"/>
  <c r="AN1110" i="1"/>
  <c r="AM861" i="1"/>
  <c r="AN800" i="1"/>
  <c r="AM518" i="1"/>
  <c r="AN550" i="1"/>
  <c r="AM403" i="1"/>
  <c r="AM906" i="1"/>
  <c r="AM1411" i="1"/>
  <c r="AM1416" i="1"/>
  <c r="AM700" i="1"/>
  <c r="AN449" i="1"/>
  <c r="AM613" i="1"/>
  <c r="AM513" i="1"/>
  <c r="AN1190" i="1"/>
  <c r="AN980" i="1"/>
  <c r="AN437" i="1"/>
  <c r="AN1330" i="1"/>
  <c r="AN1058" i="1"/>
  <c r="AN844" i="1"/>
  <c r="AM1372" i="1"/>
  <c r="AN1390" i="1"/>
  <c r="AM1466" i="1"/>
  <c r="AN518" i="1"/>
  <c r="AM1258" i="1"/>
  <c r="AM670" i="1"/>
  <c r="AM1250" i="1"/>
  <c r="AN592" i="1"/>
  <c r="AM765" i="1"/>
  <c r="AN1440" i="1"/>
  <c r="AM387" i="1"/>
  <c r="AN631" i="1"/>
  <c r="AN1438" i="1"/>
  <c r="AM427" i="1"/>
  <c r="AN629" i="1"/>
  <c r="AM1725" i="1"/>
  <c r="AN740" i="1"/>
  <c r="AN2034" i="1"/>
  <c r="AM1719" i="1"/>
  <c r="AM2061" i="1"/>
  <c r="AN1802" i="1"/>
  <c r="AN2076" i="1"/>
  <c r="AN1269" i="1"/>
  <c r="AN1670" i="1"/>
  <c r="AN1937" i="1"/>
  <c r="AM1470" i="1"/>
  <c r="AM1233" i="1"/>
  <c r="AN453" i="1"/>
  <c r="AM1626" i="1"/>
  <c r="AN2291" i="1"/>
  <c r="AM2952" i="1"/>
  <c r="AM7409" i="1"/>
  <c r="AN8643" i="1"/>
  <c r="AN9580" i="1"/>
  <c r="AM8862" i="1"/>
  <c r="AM8062" i="1"/>
  <c r="A8062" i="1"/>
  <c r="AN10514" i="1"/>
  <c r="AN11406" i="1"/>
  <c r="AN11600" i="1"/>
  <c r="AN110" i="1"/>
  <c r="AM620" i="1"/>
  <c r="AM1338" i="1"/>
  <c r="AX16" i="2"/>
  <c r="AY16" i="2"/>
  <c r="AN7798" i="1"/>
  <c r="AM2259" i="1"/>
  <c r="AN2193" i="1"/>
  <c r="AN6923" i="1"/>
  <c r="AM942" i="1"/>
  <c r="AN1774" i="1"/>
  <c r="AN1121" i="1"/>
  <c r="AM787" i="1"/>
  <c r="AN1124" i="1"/>
  <c r="AM1251" i="1"/>
  <c r="AM1186" i="1"/>
  <c r="AM1426" i="1"/>
  <c r="AN648" i="1"/>
  <c r="AN521" i="1"/>
  <c r="AN801" i="1"/>
  <c r="AN614" i="1"/>
  <c r="AN1542" i="1"/>
  <c r="AM730" i="1"/>
  <c r="AN896" i="1"/>
  <c r="AM740" i="1"/>
  <c r="AN646" i="1"/>
  <c r="AM1376" i="1"/>
  <c r="AM961" i="1"/>
  <c r="AM405" i="1"/>
  <c r="AN528" i="1"/>
  <c r="AM520" i="1"/>
  <c r="AM970" i="1"/>
  <c r="AN394" i="1"/>
  <c r="AM413" i="1"/>
  <c r="AM411" i="1"/>
  <c r="AM431" i="1"/>
  <c r="AN902" i="1"/>
  <c r="AM1060" i="1"/>
  <c r="AM398" i="1"/>
  <c r="AN580" i="1"/>
  <c r="AM33" i="1"/>
  <c r="AN33" i="1"/>
  <c r="A33" i="1"/>
  <c r="AN590" i="1"/>
  <c r="AM922" i="1"/>
  <c r="AM1040" i="1"/>
  <c r="AM396" i="1"/>
  <c r="AM960" i="1"/>
  <c r="AN516" i="1"/>
  <c r="AM898" i="1"/>
  <c r="AM508" i="1"/>
  <c r="AM696" i="1"/>
  <c r="AN522" i="1"/>
  <c r="AM321" i="1"/>
  <c r="AM519" i="1"/>
  <c r="AN208" i="1"/>
  <c r="AN237" i="1"/>
  <c r="AN4700" i="1"/>
  <c r="AN364" i="1"/>
  <c r="AM32" i="1"/>
  <c r="AN666" i="1"/>
  <c r="AM23" i="1"/>
  <c r="A23" i="1"/>
  <c r="AN508" i="1"/>
  <c r="AN158" i="1"/>
  <c r="AM952" i="1"/>
  <c r="AN610" i="1"/>
  <c r="AN331" i="1"/>
  <c r="AM198" i="1"/>
  <c r="AM116" i="1"/>
  <c r="AM71" i="1"/>
  <c r="AN220" i="1"/>
  <c r="AN318" i="1"/>
  <c r="AN26" i="1"/>
  <c r="AN316" i="1"/>
  <c r="AM305" i="1"/>
  <c r="AN244" i="1"/>
  <c r="AM184" i="1"/>
  <c r="AM442" i="1"/>
  <c r="AN121" i="1"/>
  <c r="AM6321" i="1"/>
  <c r="AM7057" i="1"/>
  <c r="AN211" i="1"/>
  <c r="AN241" i="1"/>
  <c r="AN390" i="1"/>
  <c r="AM186" i="1"/>
  <c r="AM5265" i="1"/>
  <c r="AN6151" i="1"/>
  <c r="AN5785" i="1"/>
  <c r="AN8804" i="1"/>
  <c r="AM8139" i="1"/>
  <c r="AN8678" i="1"/>
  <c r="AN5564" i="1"/>
  <c r="AM8081" i="1"/>
  <c r="AM1878" i="1"/>
  <c r="AM1594" i="1"/>
  <c r="AN1887" i="1"/>
  <c r="AN1677" i="1"/>
  <c r="AN637" i="1"/>
  <c r="AM1685" i="1"/>
  <c r="AM701" i="1"/>
  <c r="AN1416" i="1"/>
  <c r="AM1468" i="1"/>
  <c r="AN651" i="1"/>
  <c r="AM489" i="1"/>
  <c r="AM945" i="1"/>
  <c r="AM304" i="1"/>
  <c r="AN874" i="1"/>
  <c r="AN443" i="1"/>
  <c r="AN1206" i="1"/>
  <c r="AM766" i="1"/>
  <c r="AM585" i="1"/>
  <c r="AN361" i="1"/>
  <c r="AN1070" i="1"/>
  <c r="AM669" i="1"/>
  <c r="AM335" i="1"/>
  <c r="AN774" i="1"/>
  <c r="AM724" i="1"/>
  <c r="AM882" i="1"/>
  <c r="AN442" i="1"/>
  <c r="AN430" i="1"/>
  <c r="AN628" i="1"/>
  <c r="AN218" i="1"/>
  <c r="AM246" i="1"/>
  <c r="AM587" i="1"/>
  <c r="AM268" i="1"/>
  <c r="AM380" i="1"/>
  <c r="AN69" i="1"/>
  <c r="AM832" i="1"/>
  <c r="AM217" i="1"/>
  <c r="AN225" i="1"/>
  <c r="AN346" i="1"/>
  <c r="AM390" i="1"/>
  <c r="A390" i="1"/>
  <c r="AM840" i="1"/>
  <c r="AM366" i="1"/>
  <c r="AN154" i="1"/>
  <c r="A154" i="1"/>
  <c r="AM695" i="1"/>
  <c r="AM502" i="1"/>
  <c r="AM22" i="1"/>
  <c r="AN22" i="1"/>
  <c r="A22" i="1"/>
  <c r="AN350" i="1"/>
  <c r="AN308" i="1"/>
  <c r="AN169" i="1"/>
  <c r="AN245" i="1"/>
  <c r="AN84" i="1"/>
  <c r="AM149" i="1"/>
  <c r="AM406" i="1"/>
  <c r="AN201" i="1"/>
  <c r="AN5465" i="1"/>
  <c r="AN8614" i="1"/>
  <c r="AN247" i="1"/>
  <c r="AM224" i="1"/>
  <c r="AN6556" i="1"/>
  <c r="AN5881" i="1"/>
  <c r="AN3" i="1"/>
  <c r="AN9012" i="1"/>
  <c r="AN4999" i="1"/>
  <c r="AM9019" i="1"/>
  <c r="AM7827" i="1"/>
  <c r="AN6236" i="1"/>
  <c r="AN4953" i="1"/>
  <c r="AM5329" i="1"/>
  <c r="AN203" i="1"/>
  <c r="AN6649" i="1"/>
  <c r="AM11242" i="1"/>
  <c r="AN10824" i="1"/>
  <c r="AN11430" i="1"/>
  <c r="AN11656" i="1"/>
  <c r="AN11856" i="1"/>
  <c r="AN6085" i="1"/>
  <c r="AN10480" i="1"/>
  <c r="AN11360" i="1"/>
  <c r="AN11592" i="1"/>
  <c r="AN11808" i="1"/>
  <c r="AN11978" i="1"/>
  <c r="AN10912" i="1"/>
  <c r="AN11674" i="1"/>
  <c r="AN6981" i="1"/>
  <c r="AN9354" i="1"/>
  <c r="AN9898" i="1"/>
  <c r="AN10208" i="1"/>
  <c r="AN11538" i="1"/>
  <c r="AN11938" i="1"/>
  <c r="AM9014" i="1"/>
  <c r="AN9746" i="1"/>
  <c r="AM10694" i="1"/>
  <c r="AN11838" i="1"/>
  <c r="AN9594" i="1"/>
  <c r="AN10426" i="1"/>
  <c r="AN10938" i="1"/>
  <c r="AM11299" i="1"/>
  <c r="AN11526" i="1"/>
  <c r="AM8918" i="1"/>
  <c r="AN10242" i="1"/>
  <c r="AN10754" i="1"/>
  <c r="AM11253" i="1"/>
  <c r="AN11546" i="1"/>
  <c r="AN10250" i="1"/>
  <c r="AM11255" i="1"/>
  <c r="AM11425" i="1"/>
  <c r="AM11553" i="1"/>
  <c r="AM11681" i="1"/>
  <c r="AM11809" i="1"/>
  <c r="AN11554" i="1"/>
  <c r="AN10258" i="1"/>
  <c r="AM11257" i="1"/>
  <c r="AM11427" i="1"/>
  <c r="AM11555" i="1"/>
  <c r="AM11683" i="1"/>
  <c r="AM11811" i="1"/>
  <c r="AN11602" i="1"/>
  <c r="AN10282" i="1"/>
  <c r="AM11263" i="1"/>
  <c r="AM11429" i="1"/>
  <c r="AM11557" i="1"/>
  <c r="AN9888" i="1"/>
  <c r="AM11519" i="1"/>
  <c r="AM11855" i="1"/>
  <c r="AM4364" i="1"/>
  <c r="AM8574" i="1"/>
  <c r="AN9556" i="1"/>
  <c r="AN10068" i="1"/>
  <c r="AN10580" i="1"/>
  <c r="AN11092" i="1"/>
  <c r="AN11337" i="1"/>
  <c r="AN11465" i="1"/>
  <c r="AN10546" i="1"/>
  <c r="AM11701" i="1"/>
  <c r="AM11925" i="1"/>
  <c r="AM7326" i="1"/>
  <c r="AN9244" i="1"/>
  <c r="AN9756" i="1"/>
  <c r="AN10268" i="1"/>
  <c r="AN10780" i="1"/>
  <c r="AN11259" i="1"/>
  <c r="AN11387" i="1"/>
  <c r="AN11515" i="1"/>
  <c r="AM11407" i="1"/>
  <c r="AM11799" i="1"/>
  <c r="AM11975" i="1"/>
  <c r="AM8126" i="1"/>
  <c r="AN9444" i="1"/>
  <c r="AN9956" i="1"/>
  <c r="AN5093" i="1"/>
  <c r="AN10340" i="1"/>
  <c r="AN11277" i="1"/>
  <c r="AN11533" i="1"/>
  <c r="AN11665" i="1"/>
  <c r="AN11793" i="1"/>
  <c r="AN11921" i="1"/>
  <c r="AN9294" i="1"/>
  <c r="AM11272" i="1"/>
  <c r="AM5568" i="1"/>
  <c r="AM8421" i="1"/>
  <c r="A8421" i="1"/>
  <c r="AN6079" i="1"/>
  <c r="AM10677" i="1"/>
  <c r="AN5695" i="1"/>
  <c r="AM10685" i="1"/>
  <c r="AN7383" i="1"/>
  <c r="AN7389" i="1"/>
  <c r="AN7172" i="1"/>
  <c r="AN7180" i="1"/>
  <c r="AN9191" i="1"/>
  <c r="AM1541" i="1"/>
  <c r="AN1501" i="1"/>
  <c r="AN1839" i="1"/>
  <c r="AM1391" i="1"/>
  <c r="AM1144" i="1"/>
  <c r="AM1410" i="1"/>
  <c r="AN623" i="1"/>
  <c r="AM607" i="1"/>
  <c r="AM1544" i="1"/>
  <c r="AN640" i="1"/>
  <c r="AM1078" i="1"/>
  <c r="AM1504" i="1"/>
  <c r="AM791" i="1"/>
  <c r="AN992" i="1"/>
  <c r="AN894" i="1"/>
  <c r="AM583" i="1"/>
  <c r="AM820" i="1"/>
  <c r="AN675" i="1"/>
  <c r="AM619" i="1"/>
  <c r="AN387" i="1"/>
  <c r="AM698" i="1"/>
  <c r="AM534" i="1"/>
  <c r="AM654" i="1"/>
  <c r="AM117" i="1"/>
  <c r="AM1088" i="1"/>
  <c r="A1088" i="1"/>
  <c r="AM530" i="1"/>
  <c r="AN289" i="1"/>
  <c r="AM178" i="1"/>
  <c r="AN55" i="1"/>
  <c r="AM647" i="1"/>
  <c r="AN636" i="1"/>
  <c r="AM1080" i="1"/>
  <c r="AM672" i="1"/>
  <c r="AN246" i="1"/>
  <c r="AN124" i="1"/>
  <c r="AN87" i="1"/>
  <c r="AN82" i="1"/>
  <c r="A82" i="1"/>
  <c r="AN322" i="1"/>
  <c r="AN188" i="1"/>
  <c r="AN8748" i="1"/>
  <c r="AN4188" i="1"/>
  <c r="AM258" i="1"/>
  <c r="AM131" i="1"/>
  <c r="AM6929" i="1"/>
  <c r="A6929" i="1"/>
  <c r="AM7571" i="1"/>
  <c r="AN6364" i="1"/>
  <c r="AN5436" i="1"/>
  <c r="AN8465" i="1"/>
  <c r="AM8483" i="1"/>
  <c r="AM6602" i="1"/>
  <c r="AN6393" i="1"/>
  <c r="AN44" i="1"/>
  <c r="AM8619" i="1"/>
  <c r="AN10512" i="1"/>
  <c r="AN11486" i="1"/>
  <c r="AN11770" i="1"/>
  <c r="AN11984" i="1"/>
  <c r="AN10784" i="1"/>
  <c r="AN11480" i="1"/>
  <c r="AN11762" i="1"/>
  <c r="AN5829" i="1"/>
  <c r="AN11448" i="1"/>
  <c r="AN11954" i="1"/>
  <c r="AN9514" i="1"/>
  <c r="AN10154" i="1"/>
  <c r="AN11426" i="1"/>
  <c r="AN5957" i="1"/>
  <c r="AN9490" i="1"/>
  <c r="AN10130" i="1"/>
  <c r="AN4933" i="1"/>
  <c r="AN10106" i="1"/>
  <c r="AN10810" i="1"/>
  <c r="AM11331" i="1"/>
  <c r="AN11928" i="1"/>
  <c r="AN9986" i="1"/>
  <c r="AN10882" i="1"/>
  <c r="AM11317" i="1"/>
  <c r="AN9754" i="1"/>
  <c r="AM11319" i="1"/>
  <c r="AM11489" i="1"/>
  <c r="AM11649" i="1"/>
  <c r="AM11841" i="1"/>
  <c r="AM9110" i="1"/>
  <c r="AN11026" i="1"/>
  <c r="AM11459" i="1"/>
  <c r="AN7315" i="1"/>
  <c r="AN2513" i="1"/>
  <c r="AN2211" i="1"/>
  <c r="AN2044" i="1"/>
  <c r="AN1009" i="1"/>
  <c r="AM1103" i="1"/>
  <c r="AN1424" i="1"/>
  <c r="AM1433" i="1"/>
  <c r="AM582" i="1"/>
  <c r="AN1016" i="1"/>
  <c r="AN1064" i="1"/>
  <c r="AN744" i="1"/>
  <c r="AN1334" i="1"/>
  <c r="AM1210" i="1"/>
  <c r="AM377" i="1"/>
  <c r="AN688" i="1"/>
  <c r="AM1104" i="1"/>
  <c r="AN595" i="1"/>
  <c r="AN510" i="1"/>
  <c r="AM504" i="1"/>
  <c r="AM788" i="1"/>
  <c r="AM590" i="1"/>
  <c r="AN562" i="1"/>
  <c r="AN684" i="1"/>
  <c r="AM678" i="1"/>
  <c r="AM744" i="1"/>
  <c r="AM187" i="1"/>
  <c r="AM5" i="1"/>
  <c r="A5" i="1"/>
  <c r="AM127" i="1"/>
  <c r="AN317" i="1"/>
  <c r="AM1008" i="1"/>
  <c r="AM824" i="1"/>
  <c r="AM428" i="1"/>
  <c r="AN240" i="1"/>
  <c r="AN261" i="1"/>
  <c r="AM4977" i="1"/>
  <c r="AN303" i="1"/>
  <c r="AM59" i="1"/>
  <c r="A59" i="1"/>
  <c r="AN178" i="1"/>
  <c r="AM12" i="1"/>
  <c r="A12" i="1"/>
  <c r="AN8700" i="1"/>
  <c r="AM315" i="1"/>
  <c r="AN66" i="1"/>
  <c r="AN8646" i="1"/>
  <c r="AN6652" i="1"/>
  <c r="AM8555" i="1"/>
  <c r="AN8908" i="1"/>
  <c r="AN6332" i="1"/>
  <c r="AM8331" i="1"/>
  <c r="AM6897" i="1"/>
  <c r="AN8756" i="1"/>
  <c r="AN145" i="1"/>
  <c r="AN8454" i="1"/>
  <c r="AN11120" i="1"/>
  <c r="AN11544" i="1"/>
  <c r="AN11814" i="1"/>
  <c r="AM11146" i="1"/>
  <c r="AN11080" i="1"/>
  <c r="AN11536" i="1"/>
  <c r="AN11850" i="1"/>
  <c r="AM9166" i="1"/>
  <c r="AN11560" i="1"/>
  <c r="AM7766" i="1"/>
  <c r="AN9642" i="1"/>
  <c r="AM11234" i="1"/>
  <c r="AN11654" i="1"/>
  <c r="AM7638" i="1"/>
  <c r="AN9618" i="1"/>
  <c r="AN10688" i="1"/>
  <c r="AM8214" i="1"/>
  <c r="AN10298" i="1"/>
  <c r="AN11066" i="1"/>
  <c r="AN10096" i="1"/>
  <c r="AM7574" i="1"/>
  <c r="AN10370" i="1"/>
  <c r="AN11010" i="1"/>
  <c r="AN10224" i="1"/>
  <c r="AN10506" i="1"/>
  <c r="AM11361" i="1"/>
  <c r="AM11521" i="1"/>
  <c r="AM11713" i="1"/>
  <c r="AM11873" i="1"/>
  <c r="AN9762" i="1"/>
  <c r="AM11321" i="1"/>
  <c r="AM11491" i="1"/>
  <c r="AM11651" i="1"/>
  <c r="AM11843" i="1"/>
  <c r="AN9250" i="1"/>
  <c r="AN11050" i="1"/>
  <c r="AM11461" i="1"/>
  <c r="AM11621" i="1"/>
  <c r="AM11391" i="1"/>
  <c r="AM11907" i="1"/>
  <c r="AM7550" i="1"/>
  <c r="AN9428" i="1"/>
  <c r="AN10196" i="1"/>
  <c r="AN10836" i="1"/>
  <c r="AN11305" i="1"/>
  <c r="AN11497" i="1"/>
  <c r="AM11463" i="1"/>
  <c r="AM11893" i="1"/>
  <c r="AM7838" i="1"/>
  <c r="AN9500" i="1"/>
  <c r="AN10140" i="1"/>
  <c r="AN10908" i="1"/>
  <c r="AN11323" i="1"/>
  <c r="AN11483" i="1"/>
  <c r="AM11535" i="1"/>
  <c r="AM11911" i="1"/>
  <c r="AM7614" i="1"/>
  <c r="AN9572" i="1"/>
  <c r="AM11543" i="1"/>
  <c r="AN10084" i="1"/>
  <c r="AN11341" i="1"/>
  <c r="AN11601" i="1"/>
  <c r="AN11761" i="1"/>
  <c r="AN11953" i="1"/>
  <c r="AN1540" i="1"/>
  <c r="AN1684" i="1"/>
  <c r="AN1578" i="1"/>
  <c r="AM1799" i="1"/>
  <c r="AM969" i="1"/>
  <c r="AN1219" i="1"/>
  <c r="AN1693" i="1"/>
  <c r="AN835" i="1"/>
  <c r="AN693" i="1"/>
  <c r="AN1926" i="1"/>
  <c r="AM1785" i="1"/>
  <c r="AN1934" i="1"/>
  <c r="AM1169" i="1"/>
  <c r="AM782" i="1"/>
  <c r="AN1283" i="1"/>
  <c r="AM1871" i="1"/>
  <c r="AN1871" i="1"/>
  <c r="AN1394" i="1"/>
  <c r="AN1838" i="1"/>
  <c r="AN884" i="1"/>
  <c r="AN1669" i="1"/>
  <c r="AN961" i="1"/>
  <c r="AM1835" i="1"/>
  <c r="AN1940" i="1"/>
  <c r="AN1694" i="1"/>
  <c r="AN1449" i="1"/>
  <c r="AN2158" i="1"/>
  <c r="AM2463" i="1"/>
  <c r="AN2654" i="1"/>
  <c r="AM1771" i="1"/>
  <c r="AN1373" i="1"/>
  <c r="AN1752" i="1"/>
  <c r="AN2369" i="1"/>
  <c r="AM2359" i="1"/>
  <c r="AN2326" i="1"/>
  <c r="AM2023" i="1"/>
  <c r="AN2534" i="1"/>
  <c r="AM1714" i="1"/>
  <c r="AN2457" i="1"/>
  <c r="AN2438" i="1"/>
  <c r="AM1971" i="1"/>
  <c r="AM1579" i="1"/>
  <c r="AN2012" i="1"/>
  <c r="AM1489" i="1"/>
  <c r="AN2425" i="1"/>
  <c r="AM2055" i="1"/>
  <c r="AN2384" i="1"/>
  <c r="AM2545" i="1"/>
  <c r="AN1331" i="1"/>
  <c r="AN2488" i="1"/>
  <c r="AM2569" i="1"/>
  <c r="AM1982" i="1"/>
  <c r="AM2371" i="1"/>
  <c r="AN1963" i="1"/>
  <c r="AN815" i="1"/>
  <c r="AN2370" i="1"/>
  <c r="AN2243" i="1"/>
  <c r="AM2316" i="1"/>
  <c r="AN2290" i="1"/>
  <c r="AN2979" i="1"/>
  <c r="AN5307" i="1"/>
  <c r="AN5289" i="1"/>
  <c r="AN7917" i="1"/>
  <c r="AM9279" i="1"/>
  <c r="AM6114" i="1"/>
  <c r="AN8350" i="1"/>
  <c r="AM7921" i="1"/>
  <c r="AN7591" i="1"/>
  <c r="AM9223" i="1"/>
  <c r="AM4128" i="1"/>
  <c r="AM7393" i="1"/>
  <c r="AN8619" i="1"/>
  <c r="AM8639" i="1"/>
  <c r="AN8462" i="1"/>
  <c r="AM7127" i="1"/>
  <c r="AM11528" i="1"/>
  <c r="AN9806" i="1"/>
  <c r="AN11857" i="1"/>
  <c r="AN11633" i="1"/>
  <c r="AN11108" i="1"/>
  <c r="AM8670" i="1"/>
  <c r="AN9700" i="1"/>
  <c r="AN7013" i="1"/>
  <c r="AM11735" i="1"/>
  <c r="AN11184" i="1"/>
  <c r="AN11291" i="1"/>
  <c r="AN10524" i="1"/>
  <c r="AN9628" i="1"/>
  <c r="AN5861" i="1"/>
  <c r="AM11765" i="1"/>
  <c r="AN11529" i="1"/>
  <c r="AN11273" i="1"/>
  <c r="AN10452" i="1"/>
  <c r="AN9684" i="1"/>
  <c r="AN6757" i="1"/>
  <c r="AM11727" i="1"/>
  <c r="AM11653" i="1"/>
  <c r="AM11397" i="1"/>
  <c r="AN10538" i="1"/>
  <c r="AM11875" i="1"/>
  <c r="AM11619" i="1"/>
  <c r="AM11363" i="1"/>
  <c r="AN10272" i="1"/>
  <c r="AM11585" i="1"/>
  <c r="AN10762" i="1"/>
  <c r="AN11138" i="1"/>
  <c r="AN9474" i="1"/>
  <c r="AN11194" i="1"/>
  <c r="AN9290" i="1"/>
  <c r="AN9874" i="1"/>
  <c r="AN11768" i="1"/>
  <c r="AN9770" i="1"/>
  <c r="AN11784" i="1"/>
  <c r="AN11894" i="1"/>
  <c r="AN11286" i="1"/>
  <c r="AN11898" i="1"/>
  <c r="AN11292" i="1"/>
  <c r="AN3195" i="1"/>
  <c r="AN5948" i="1"/>
  <c r="AN11941" i="1"/>
  <c r="AM8771" i="1"/>
  <c r="AN8358" i="1"/>
  <c r="AN131" i="1"/>
  <c r="AM6218" i="1"/>
  <c r="AM151" i="1"/>
  <c r="AN5276" i="1"/>
  <c r="AM220" i="1"/>
  <c r="AM439" i="1"/>
  <c r="AM324" i="1"/>
  <c r="AN343" i="1"/>
  <c r="AN554" i="1"/>
  <c r="AN288" i="1"/>
  <c r="AM679" i="1"/>
  <c r="AM476" i="1"/>
  <c r="AM370" i="1"/>
  <c r="AM722" i="1"/>
  <c r="AM416" i="1"/>
  <c r="AM1163" i="1"/>
  <c r="AM764" i="1"/>
  <c r="AN635" i="1"/>
  <c r="AM1332" i="1"/>
  <c r="AN491" i="1"/>
  <c r="AM1361" i="1"/>
  <c r="AM5029" i="1"/>
  <c r="AN1307" i="1"/>
  <c r="A1307" i="1"/>
  <c r="AM1781" i="1"/>
  <c r="AN1916" i="1"/>
  <c r="AN1708" i="1"/>
  <c r="AM1257" i="1"/>
  <c r="AM1151" i="1"/>
  <c r="AM1767" i="1"/>
  <c r="AN1861" i="1"/>
  <c r="AN1420" i="1"/>
  <c r="AN1499" i="1"/>
  <c r="AM368" i="1"/>
  <c r="AM1657" i="1"/>
  <c r="AN1758" i="1"/>
  <c r="AN1516" i="1"/>
  <c r="AN1701" i="1"/>
  <c r="AN1644" i="1"/>
  <c r="AN1613" i="1"/>
  <c r="AN1517" i="1"/>
  <c r="AM1889" i="1"/>
  <c r="AN1531" i="1"/>
  <c r="AN1341" i="1"/>
  <c r="AN979" i="1"/>
  <c r="AM1705" i="1"/>
  <c r="AN1663" i="1"/>
  <c r="AN1725" i="1"/>
  <c r="AN2070" i="1"/>
  <c r="AM1707" i="1"/>
  <c r="AN2113" i="1"/>
  <c r="AM2303" i="1"/>
  <c r="AN2494" i="1"/>
  <c r="AM1921" i="1"/>
  <c r="AM1663" i="1"/>
  <c r="A1663" i="1"/>
  <c r="AM985" i="1"/>
  <c r="AN2177" i="1"/>
  <c r="AM2151" i="1"/>
  <c r="AM1523" i="1"/>
  <c r="AN1281" i="1"/>
  <c r="AN1409" i="1"/>
  <c r="AN1485" i="1"/>
  <c r="AN2105" i="1"/>
  <c r="AN2030" i="1"/>
  <c r="AN1632" i="1"/>
  <c r="AM2311" i="1"/>
  <c r="AM1788" i="1"/>
  <c r="AM1934" i="1"/>
  <c r="AN1984" i="1"/>
  <c r="AM1592" i="1"/>
  <c r="AN2640" i="1"/>
  <c r="AN1710" i="1"/>
  <c r="AM2108" i="1"/>
  <c r="AN1013" i="1"/>
  <c r="AN1431" i="1"/>
  <c r="AM2153" i="1"/>
  <c r="AN2714" i="1"/>
  <c r="AM2547" i="1"/>
  <c r="AM1752" i="1"/>
  <c r="AM2539" i="1"/>
  <c r="AN2594" i="1"/>
  <c r="AN2226" i="1"/>
  <c r="AN2356" i="1"/>
  <c r="AN7179" i="1"/>
  <c r="AN8723" i="1"/>
  <c r="AM8719" i="1"/>
  <c r="AN8429" i="1"/>
  <c r="AM9791" i="1"/>
  <c r="AN5556" i="1"/>
  <c r="AN9114" i="1"/>
  <c r="AM8433" i="1"/>
  <c r="AM10553" i="1"/>
  <c r="AN6100" i="1"/>
  <c r="AM9253" i="1"/>
  <c r="AM9417" i="1"/>
  <c r="AM8629" i="1"/>
  <c r="AN8406" i="1"/>
  <c r="AN5719" i="1"/>
  <c r="AN6120" i="1"/>
  <c r="AM11400" i="1"/>
  <c r="AM7526" i="1"/>
  <c r="AN11825" i="1"/>
  <c r="AN11569" i="1"/>
  <c r="AN10852" i="1"/>
  <c r="AM11869" i="1"/>
  <c r="AN9316" i="1"/>
  <c r="AN4965" i="1"/>
  <c r="AM11663" i="1"/>
  <c r="AN11451" i="1"/>
  <c r="AN11164" i="1"/>
  <c r="AN10396" i="1"/>
  <c r="AN9372" i="1"/>
  <c r="AM11989" i="1"/>
  <c r="AM11591" i="1"/>
  <c r="AN11433" i="1"/>
  <c r="AN11220" i="1"/>
  <c r="AN10324" i="1"/>
  <c r="AN9300" i="1"/>
  <c r="AM11971" i="1"/>
  <c r="AM11647" i="1"/>
  <c r="AM11589" i="1"/>
  <c r="AM11365" i="1"/>
  <c r="AN9818" i="1"/>
  <c r="AM11779" i="1"/>
  <c r="AM11587" i="1"/>
  <c r="AN10770" i="1"/>
  <c r="AM11777" i="1"/>
  <c r="AM11457" i="1"/>
  <c r="AM9046" i="1"/>
  <c r="AN10626" i="1"/>
  <c r="AN11752" i="1"/>
  <c r="AN10682" i="1"/>
  <c r="AN11632" i="1"/>
  <c r="AN9322" i="1"/>
  <c r="AN11288" i="1"/>
  <c r="AM9142" i="1"/>
  <c r="AN11318" i="1"/>
  <c r="AN11706" i="1"/>
  <c r="AN10176" i="1"/>
  <c r="AN11714" i="1"/>
  <c r="AN10216" i="1"/>
  <c r="AM61" i="1"/>
  <c r="A61" i="1"/>
  <c r="AN6535" i="1"/>
  <c r="AM8843" i="1"/>
  <c r="AM5898" i="1"/>
  <c r="AN224" i="1"/>
  <c r="AM57" i="1"/>
  <c r="AM53" i="1"/>
  <c r="A53" i="1"/>
  <c r="AN140" i="1"/>
  <c r="AM466" i="1"/>
  <c r="AM333" i="1"/>
  <c r="AN6163" i="1"/>
  <c r="AN498" i="1"/>
  <c r="AM287" i="1"/>
  <c r="AN312" i="1"/>
  <c r="AM1026" i="1"/>
  <c r="AN339" i="1"/>
  <c r="AN718" i="1"/>
  <c r="AN854" i="1"/>
  <c r="AN752" i="1"/>
  <c r="AN660" i="1"/>
  <c r="AM875" i="1"/>
  <c r="AM495" i="1"/>
  <c r="AM1085" i="1"/>
  <c r="AN1232" i="1"/>
  <c r="AN1748" i="1"/>
  <c r="AN8730" i="1"/>
  <c r="G14" i="2"/>
  <c r="AM4668" i="1"/>
  <c r="AN7565" i="1"/>
  <c r="AM2587" i="1"/>
  <c r="AN2515" i="1"/>
  <c r="AN2009" i="1"/>
  <c r="AM2089" i="1"/>
  <c r="AN2424" i="1"/>
  <c r="AM2577" i="1"/>
  <c r="AM2127" i="1"/>
  <c r="AN1761" i="1"/>
  <c r="AN6114" i="1"/>
  <c r="AN7887" i="1"/>
  <c r="AM6626" i="1"/>
  <c r="AN2963" i="1"/>
  <c r="AM2419" i="1"/>
  <c r="AN1672" i="1"/>
  <c r="AN2486" i="1"/>
  <c r="AN807" i="1"/>
  <c r="AN2305" i="1"/>
  <c r="AM2591" i="1"/>
  <c r="AM1769" i="1"/>
  <c r="AM453" i="1"/>
  <c r="AN1637" i="1"/>
  <c r="AM1753" i="1"/>
  <c r="AN568" i="1"/>
  <c r="AM1631" i="1"/>
  <c r="AN2058" i="1"/>
  <c r="AM2015" i="1"/>
  <c r="AN1635" i="1"/>
  <c r="AN397" i="1"/>
  <c r="AN1103" i="1"/>
  <c r="AN1819" i="1"/>
  <c r="AM1853" i="1"/>
  <c r="AN1147" i="1"/>
  <c r="AN541" i="1"/>
  <c r="AN119" i="1"/>
  <c r="AM1314" i="1"/>
  <c r="AM1493" i="1"/>
  <c r="AM1412" i="1"/>
  <c r="AN1518" i="1"/>
  <c r="AN1576" i="1"/>
  <c r="AN1534" i="1"/>
  <c r="AN1584" i="1"/>
  <c r="AM1299" i="1"/>
  <c r="AN401" i="1"/>
  <c r="AN683" i="1"/>
  <c r="AM1031" i="1"/>
  <c r="AN555" i="1"/>
  <c r="AN809" i="1"/>
  <c r="AN1179" i="1"/>
  <c r="AM1550" i="1"/>
  <c r="AN1348" i="1"/>
  <c r="AN1432" i="1"/>
  <c r="AM918" i="1"/>
  <c r="AM821" i="1"/>
  <c r="AN951" i="1"/>
  <c r="AM1203" i="1"/>
  <c r="AM115" i="1"/>
  <c r="AN734" i="1"/>
  <c r="AM806" i="1"/>
  <c r="AN83" i="1"/>
  <c r="AM340" i="1"/>
  <c r="AM537" i="1"/>
  <c r="AM557" i="1"/>
  <c r="AN906" i="1"/>
  <c r="AM1120" i="1"/>
  <c r="AN715" i="1"/>
  <c r="AN1462" i="1"/>
  <c r="AM1291" i="1"/>
  <c r="AN543" i="1"/>
  <c r="AN729" i="1"/>
  <c r="AN776" i="1"/>
  <c r="AN822" i="1"/>
  <c r="AN647" i="1"/>
  <c r="AN435" i="1"/>
  <c r="AM73" i="1"/>
  <c r="AN670" i="1"/>
  <c r="AM569" i="1"/>
  <c r="AM774" i="1"/>
  <c r="AN880" i="1"/>
  <c r="AM311" i="1"/>
  <c r="AM516" i="1"/>
  <c r="AM890" i="1"/>
  <c r="AN392" i="1"/>
  <c r="AM1076" i="1"/>
  <c r="AM2425" i="1"/>
  <c r="AM4168" i="1"/>
  <c r="AM5722" i="1"/>
  <c r="AM2888" i="1"/>
  <c r="AN2346" i="1"/>
  <c r="AM2339" i="1"/>
  <c r="AN2712" i="1"/>
  <c r="AN2315" i="1"/>
  <c r="AN2069" i="1"/>
  <c r="AM2054" i="1"/>
  <c r="AM2223" i="1"/>
  <c r="AM10005" i="1"/>
  <c r="AN9094" i="1"/>
  <c r="AN8557" i="1"/>
  <c r="AM2728" i="1"/>
  <c r="AN1471" i="1"/>
  <c r="AN2704" i="1"/>
  <c r="AM2647" i="1"/>
  <c r="AN2310" i="1"/>
  <c r="AN1277" i="1"/>
  <c r="AN1688" i="1"/>
  <c r="AM1711" i="1"/>
  <c r="AM1858" i="1"/>
  <c r="AM1069" i="1"/>
  <c r="AN1830" i="1"/>
  <c r="AM1501" i="1"/>
  <c r="AN1972" i="1"/>
  <c r="AN1402" i="1"/>
  <c r="AN1498" i="1"/>
  <c r="AM1021" i="1"/>
  <c r="AN1860" i="1"/>
  <c r="AN1818" i="1"/>
  <c r="AM817" i="1"/>
  <c r="AM389" i="1"/>
  <c r="AM155" i="1"/>
  <c r="AN616" i="1"/>
  <c r="AN935" i="1"/>
  <c r="AN1280" i="1"/>
  <c r="AN1026" i="1"/>
  <c r="AN1242" i="1"/>
  <c r="AM831" i="1"/>
  <c r="AM617" i="1"/>
  <c r="AM863" i="1"/>
  <c r="AM745" i="1"/>
  <c r="AM1202" i="1"/>
  <c r="AN1056" i="1"/>
  <c r="AM1164" i="1"/>
  <c r="AM1360" i="1"/>
  <c r="AM1132" i="1"/>
  <c r="AM1177" i="1"/>
  <c r="AM1268" i="1"/>
  <c r="AM1148" i="1"/>
  <c r="AM1308" i="1"/>
  <c r="AM830" i="1"/>
  <c r="AM763" i="1"/>
  <c r="AM955" i="1"/>
  <c r="AN1198" i="1"/>
  <c r="AM332" i="1"/>
  <c r="AM256" i="1"/>
  <c r="AN1038" i="1"/>
  <c r="AN728" i="1"/>
  <c r="AM500" i="1"/>
  <c r="AN524" i="1"/>
  <c r="AM531" i="1"/>
  <c r="AM388" i="1"/>
  <c r="AM561" i="1"/>
  <c r="AM1248" i="1"/>
  <c r="AN1047" i="1"/>
  <c r="AN385" i="1"/>
  <c r="AM1419" i="1"/>
  <c r="AN876" i="1"/>
  <c r="AM1055" i="1"/>
  <c r="AM998" i="1"/>
  <c r="AN402" i="1"/>
  <c r="AM790" i="1"/>
  <c r="AN309" i="1"/>
  <c r="AN692" i="1"/>
  <c r="AN451" i="1"/>
  <c r="AM761" i="1"/>
  <c r="AM1030" i="1"/>
  <c r="AN1008" i="1"/>
  <c r="AM566" i="1"/>
  <c r="AN500" i="1"/>
  <c r="AM1066" i="1"/>
  <c r="AM638" i="1"/>
  <c r="AN1890" i="1"/>
  <c r="AM543" i="1"/>
  <c r="AM748" i="1"/>
  <c r="AN1166" i="1"/>
  <c r="AN1134" i="1"/>
  <c r="AN1126" i="1"/>
  <c r="AM1237" i="1"/>
  <c r="AM367" i="1"/>
  <c r="AM1917" i="1"/>
  <c r="AN1045" i="1"/>
  <c r="AN1060" i="1"/>
  <c r="AM1863" i="1"/>
  <c r="AN1882" i="1"/>
  <c r="AM1625" i="1"/>
  <c r="AM1841" i="1"/>
  <c r="AM1644" i="1"/>
  <c r="AN1911" i="1"/>
  <c r="AN2184" i="1"/>
  <c r="AM7869" i="1"/>
  <c r="AM10095" i="1"/>
  <c r="AN2100" i="1"/>
  <c r="AM1875" i="1"/>
  <c r="AN2696" i="1"/>
  <c r="AN1919" i="1"/>
  <c r="AN9101" i="1"/>
  <c r="AN639" i="1"/>
  <c r="AM444" i="1"/>
  <c r="AM83" i="1"/>
  <c r="AM723" i="1"/>
  <c r="AN1408" i="1"/>
  <c r="AN375" i="1"/>
  <c r="AN545" i="1"/>
  <c r="AN1243" i="1"/>
  <c r="AN2026" i="1"/>
  <c r="AN1692" i="1"/>
  <c r="AN1876" i="1"/>
  <c r="AM1425" i="1"/>
  <c r="AM1566" i="1"/>
  <c r="AM1809" i="1"/>
  <c r="AM1715" i="1"/>
  <c r="AM2345" i="1"/>
  <c r="AM3972" i="1"/>
  <c r="AM6425" i="1"/>
  <c r="AN2390" i="1"/>
  <c r="AN1503" i="1"/>
  <c r="AN2059" i="1"/>
  <c r="AM1667" i="1"/>
  <c r="AM10463" i="1"/>
  <c r="AN1777" i="1"/>
  <c r="AN2344" i="1"/>
  <c r="AN7766" i="1"/>
  <c r="AM10021" i="1"/>
  <c r="AN7783" i="1"/>
  <c r="AM7697" i="1"/>
  <c r="A7697" i="1"/>
  <c r="AN5297" i="1"/>
  <c r="AN7454" i="1"/>
  <c r="AN6708" i="1"/>
  <c r="AM5218" i="1"/>
  <c r="AM10079" i="1"/>
  <c r="AM8616" i="1"/>
  <c r="AN8717" i="1"/>
  <c r="AN7693" i="1"/>
  <c r="AN5283" i="1"/>
  <c r="AN7958" i="1"/>
  <c r="AM9152" i="1"/>
  <c r="AM8509" i="1"/>
  <c r="AN5860" i="1"/>
  <c r="AM7077" i="1"/>
  <c r="AN2479" i="1"/>
  <c r="AM3224" i="1"/>
  <c r="AM2523" i="1"/>
  <c r="AN2207" i="1"/>
  <c r="AM2315" i="1"/>
  <c r="AM2776" i="1"/>
  <c r="AM1923" i="1"/>
  <c r="AM1634" i="1"/>
  <c r="AM2132" i="1"/>
  <c r="AM1818" i="1"/>
  <c r="AN2474" i="1"/>
  <c r="AM2131" i="1"/>
  <c r="AM2643" i="1"/>
  <c r="AN2403" i="1"/>
  <c r="AN1703" i="1"/>
  <c r="AN2298" i="1"/>
  <c r="AM1772" i="1"/>
  <c r="AM2467" i="1"/>
  <c r="AN2323" i="1"/>
  <c r="AN2099" i="1"/>
  <c r="AN2216" i="1"/>
  <c r="AN2536" i="1"/>
  <c r="AN2472" i="1"/>
  <c r="AN1920" i="1"/>
  <c r="AM1966" i="1"/>
  <c r="AM2697" i="1"/>
  <c r="AN2363" i="1"/>
  <c r="AM1127" i="1"/>
  <c r="AN1623" i="1"/>
  <c r="AN2648" i="1"/>
  <c r="AM2465" i="1"/>
  <c r="AN2187" i="1"/>
  <c r="AM2516" i="1"/>
  <c r="AM1883" i="1"/>
  <c r="AN845" i="1"/>
  <c r="AN964" i="1"/>
  <c r="AM2449" i="1"/>
  <c r="AM1732" i="1"/>
  <c r="AN2288" i="1"/>
  <c r="AN1600" i="1"/>
  <c r="AN2496" i="1"/>
  <c r="AN1617" i="1"/>
  <c r="AM2671" i="1"/>
  <c r="AM2583" i="1"/>
  <c r="AM1902" i="1"/>
  <c r="AM2519" i="1"/>
  <c r="AN1654" i="1"/>
  <c r="AM1978" i="1"/>
  <c r="AN2071" i="1"/>
  <c r="AM1126" i="1"/>
  <c r="A1126" i="1"/>
  <c r="AN1357" i="1"/>
  <c r="AN2176" i="1"/>
  <c r="AN2638" i="1"/>
  <c r="AM2679" i="1"/>
  <c r="AM1996" i="1"/>
  <c r="AM1779" i="1"/>
  <c r="AN1989" i="1"/>
  <c r="AN6854" i="1"/>
  <c r="AM7927" i="1"/>
  <c r="AM7949" i="1"/>
  <c r="AM7935" i="1"/>
  <c r="A7935" i="1"/>
  <c r="AM7957" i="1"/>
  <c r="AM7943" i="1"/>
  <c r="AM6985" i="1"/>
  <c r="AN6116" i="1"/>
  <c r="AM6969" i="1"/>
  <c r="AN5160" i="1"/>
  <c r="AM7553" i="1"/>
  <c r="AM9169" i="1"/>
  <c r="A9169" i="1"/>
  <c r="AN7174" i="1"/>
  <c r="AN8762" i="1"/>
  <c r="AN6196" i="1"/>
  <c r="AM10591" i="1"/>
  <c r="AM9439" i="1"/>
  <c r="AN8589" i="1"/>
  <c r="AM7170" i="1"/>
  <c r="AM7311" i="1"/>
  <c r="AN7021" i="1"/>
  <c r="AN9190" i="1"/>
  <c r="AN4906" i="1"/>
  <c r="AM1563" i="1"/>
  <c r="AN2415" i="1"/>
  <c r="AM2760" i="1"/>
  <c r="AM2046" i="1"/>
  <c r="AM1702" i="1"/>
  <c r="AN2690" i="1"/>
  <c r="AN2083" i="1"/>
  <c r="AN2218" i="1"/>
  <c r="AM1926" i="1"/>
  <c r="AM1598" i="1"/>
  <c r="AM1447" i="1"/>
  <c r="AN2170" i="1"/>
  <c r="AM2083" i="1"/>
  <c r="AN751" i="1"/>
  <c r="AN2355" i="1"/>
  <c r="AM2473" i="1"/>
  <c r="AM2433" i="1"/>
  <c r="AM2003" i="1"/>
  <c r="AM2185" i="1"/>
  <c r="AN2107" i="1"/>
  <c r="AM867" i="1"/>
  <c r="AN2489" i="1"/>
  <c r="AM2121" i="1"/>
  <c r="AN2043" i="1"/>
  <c r="AN1426" i="1"/>
  <c r="AN2248" i="1"/>
  <c r="AN2537" i="1"/>
  <c r="AM2321" i="1"/>
  <c r="AN2544" i="1"/>
  <c r="AM1939" i="1"/>
  <c r="AN2368" i="1"/>
  <c r="AN1538" i="1"/>
  <c r="AN2169" i="1"/>
  <c r="AN2342" i="1"/>
  <c r="A2342" i="1"/>
  <c r="AN2446" i="1"/>
  <c r="AN2662" i="1"/>
  <c r="AN2265" i="1"/>
  <c r="AN2016" i="1"/>
  <c r="AN2021" i="1"/>
  <c r="AM1918" i="1"/>
  <c r="AN2249" i="1"/>
  <c r="AN1952" i="1"/>
  <c r="AN2160" i="1"/>
  <c r="AN7662" i="1"/>
  <c r="AM6521" i="1"/>
  <c r="AM4869" i="1"/>
  <c r="AM9981" i="1"/>
  <c r="AM8065" i="1"/>
  <c r="AM9921" i="1"/>
  <c r="AM9927" i="1"/>
  <c r="AN4828" i="1"/>
  <c r="AM9105" i="1"/>
  <c r="AN6705" i="1"/>
  <c r="AM5513" i="1"/>
  <c r="AM10431" i="1"/>
  <c r="AN9069" i="1"/>
  <c r="AN6691" i="1"/>
  <c r="AM10597" i="1"/>
  <c r="AN8142" i="1"/>
  <c r="AM3080" i="1"/>
  <c r="AM2381" i="1"/>
  <c r="AN1840" i="1"/>
  <c r="AM2157" i="1"/>
  <c r="AN1815" i="1"/>
  <c r="AM1543" i="1"/>
  <c r="AN2073" i="1"/>
  <c r="AM2201" i="1"/>
  <c r="AN2440" i="1"/>
  <c r="AM2300" i="1"/>
  <c r="AM1814" i="1"/>
  <c r="AN2048" i="1"/>
  <c r="AM2097" i="1"/>
  <c r="AN965" i="1"/>
  <c r="AN2005" i="1"/>
  <c r="AN2257" i="1"/>
  <c r="AN2217" i="1"/>
  <c r="AN2606" i="1"/>
  <c r="AM1848" i="1"/>
  <c r="AN1957" i="1"/>
  <c r="AM2391" i="1"/>
  <c r="AN1824" i="1"/>
  <c r="AN1477" i="1"/>
  <c r="AM1611" i="1"/>
  <c r="AM1857" i="1"/>
  <c r="AN2710" i="1"/>
  <c r="AM1678" i="1"/>
  <c r="AM2292" i="1"/>
  <c r="AN1547" i="1"/>
  <c r="AN1878" i="1"/>
  <c r="AN2238" i="1"/>
  <c r="AM2079" i="1"/>
  <c r="AM1646" i="1"/>
  <c r="AN1775" i="1"/>
  <c r="AM1777" i="1"/>
  <c r="AN1140" i="1"/>
  <c r="AN2017" i="1"/>
  <c r="AN525" i="1"/>
  <c r="AM1409" i="1"/>
  <c r="AN1676" i="1"/>
  <c r="AN821" i="1"/>
  <c r="AM1633" i="1"/>
  <c r="AM1509" i="1"/>
  <c r="AM1949" i="1"/>
  <c r="AN1450" i="1"/>
  <c r="AN869" i="1"/>
  <c r="AM1502" i="1"/>
  <c r="AN1515" i="1"/>
  <c r="AN1323" i="1"/>
  <c r="AM2009" i="1"/>
  <c r="AN1702" i="1"/>
  <c r="AM1005" i="1"/>
  <c r="AM677" i="1"/>
  <c r="AM2071" i="1"/>
  <c r="A2071" i="1"/>
  <c r="AN1562" i="1"/>
  <c r="AN469" i="1"/>
  <c r="AN2068" i="1"/>
  <c r="AN1674" i="1"/>
  <c r="AM1430" i="1"/>
  <c r="AN1329" i="1"/>
  <c r="AN1803" i="1"/>
  <c r="AN1273" i="1"/>
  <c r="AN1411" i="1"/>
  <c r="AN1181" i="1"/>
  <c r="AM1455" i="1"/>
  <c r="AM1877" i="1"/>
  <c r="AN1466" i="1"/>
  <c r="AN1962" i="1"/>
  <c r="AN1626" i="1"/>
  <c r="AN1557" i="1"/>
  <c r="A1557" i="1"/>
  <c r="AN1514" i="1"/>
  <c r="AN1732" i="1"/>
  <c r="AM1533" i="1"/>
  <c r="AN773" i="1"/>
  <c r="AM1289" i="1"/>
  <c r="AN1994" i="1"/>
  <c r="AM1861" i="1"/>
  <c r="AN1691" i="1"/>
  <c r="AM1398" i="1"/>
  <c r="AM1273" i="1"/>
  <c r="AN1403" i="1"/>
  <c r="AN1397" i="1"/>
  <c r="AM1366" i="1"/>
  <c r="AM1439" i="1"/>
  <c r="AM1693" i="1"/>
  <c r="AM1129" i="1"/>
  <c r="AN872" i="1"/>
  <c r="AN489" i="1"/>
  <c r="AN1150" i="1"/>
  <c r="AM1379" i="1"/>
  <c r="AM597" i="1"/>
  <c r="AM435" i="1"/>
  <c r="AM1099" i="1"/>
  <c r="AN733" i="1"/>
  <c r="AN1036" i="1"/>
  <c r="AM1450" i="1"/>
  <c r="AN7822" i="1"/>
  <c r="AN5804" i="1"/>
  <c r="AM7569" i="1"/>
  <c r="AN6375" i="1"/>
  <c r="AM6754" i="1"/>
  <c r="AM9567" i="1"/>
  <c r="AN8205" i="1"/>
  <c r="AM4612" i="1"/>
  <c r="AM10725" i="1"/>
  <c r="AN8654" i="1"/>
  <c r="AM3240" i="1"/>
  <c r="AM3096" i="1"/>
  <c r="AN1119" i="1"/>
  <c r="A1119" i="1"/>
  <c r="AN1097" i="1"/>
  <c r="AM2091" i="1"/>
  <c r="AN1768" i="1"/>
  <c r="AN2602" i="1"/>
  <c r="AM2515" i="1"/>
  <c r="AM1723" i="1"/>
  <c r="AN2554" i="1"/>
  <c r="AM2595" i="1"/>
  <c r="AM2561" i="1"/>
  <c r="A2561" i="1"/>
  <c r="AM2137" i="1"/>
  <c r="AN2568" i="1"/>
  <c r="AM2361" i="1"/>
  <c r="AN2491" i="1"/>
  <c r="AM2049" i="1"/>
  <c r="AM2297" i="1"/>
  <c r="AN2443" i="1"/>
  <c r="AN1445" i="1"/>
  <c r="AM2263" i="1"/>
  <c r="AM2058" i="1"/>
  <c r="AN1809" i="1"/>
  <c r="AN2232" i="1"/>
  <c r="AM1870" i="1"/>
  <c r="AM1961" i="1"/>
  <c r="AN389" i="1"/>
  <c r="AM2479" i="1"/>
  <c r="A2479" i="1"/>
  <c r="AN1225" i="1"/>
  <c r="AM1201" i="1"/>
  <c r="AM2455" i="1"/>
  <c r="AM1431" i="1"/>
  <c r="AM6235" i="1"/>
  <c r="AM4837" i="1"/>
  <c r="AM6465" i="1"/>
  <c r="AM6497" i="1"/>
  <c r="AN8061" i="1"/>
  <c r="AM6185" i="1"/>
  <c r="A6185" i="1"/>
  <c r="AM8464" i="1"/>
  <c r="AM8049" i="1"/>
  <c r="AN5863" i="1"/>
  <c r="AM9919" i="1"/>
  <c r="AN8045" i="1"/>
  <c r="AM6145" i="1"/>
  <c r="AM5906" i="1"/>
  <c r="AM1740" i="1"/>
  <c r="AM2605" i="1"/>
  <c r="AM1694" i="1"/>
  <c r="AN1381" i="1"/>
  <c r="AN1640" i="1"/>
  <c r="AM2649" i="1"/>
  <c r="AM2401" i="1"/>
  <c r="AM2169" i="1"/>
  <c r="AN1991" i="1"/>
  <c r="AN2448" i="1"/>
  <c r="AN2400" i="1"/>
  <c r="AM2247" i="1"/>
  <c r="AN2072" i="1"/>
  <c r="AN2225" i="1"/>
  <c r="AM910" i="1"/>
  <c r="AN2377" i="1"/>
  <c r="AN2128" i="1"/>
  <c r="AN1814" i="1"/>
  <c r="AN2270" i="1"/>
  <c r="AM2535" i="1"/>
  <c r="AN1059" i="1"/>
  <c r="AM1895" i="1"/>
  <c r="AN969" i="1"/>
  <c r="AM2271" i="1"/>
  <c r="AN2222" i="1"/>
  <c r="AM803" i="1"/>
  <c r="AN1853" i="1"/>
  <c r="AM1995" i="1"/>
  <c r="AN1822" i="1"/>
  <c r="AM1959" i="1"/>
  <c r="AN5676" i="1"/>
  <c r="AN7726" i="1"/>
  <c r="AM7099" i="1"/>
  <c r="AN6833" i="1"/>
  <c r="AM6153" i="1"/>
  <c r="AN3859" i="1"/>
  <c r="AM8104" i="1"/>
  <c r="AN8077" i="1"/>
  <c r="AM7823" i="1"/>
  <c r="AN7827" i="1"/>
  <c r="AM6418" i="1"/>
  <c r="AM3112" i="1"/>
  <c r="AM2637" i="1"/>
  <c r="AN1997" i="1"/>
  <c r="AM2576" i="1"/>
  <c r="AM419" i="1"/>
  <c r="AM2065" i="1"/>
  <c r="AN1049" i="1"/>
  <c r="AM675" i="1"/>
  <c r="AM1602" i="1"/>
  <c r="AN2682" i="1"/>
  <c r="AN1903" i="1"/>
  <c r="AN1439" i="1"/>
  <c r="AM2551" i="1"/>
  <c r="AN2264" i="1"/>
  <c r="AM2529" i="1"/>
  <c r="AM2172" i="1"/>
  <c r="AN1973" i="1"/>
  <c r="AM2633" i="1"/>
  <c r="AM1880" i="1"/>
  <c r="AN1649" i="1"/>
  <c r="AM2705" i="1"/>
  <c r="AN2672" i="1"/>
  <c r="AM2228" i="1"/>
  <c r="AM1866" i="1"/>
  <c r="AN2566" i="1"/>
  <c r="AN1404" i="1"/>
  <c r="AN1823" i="1"/>
  <c r="AM2711" i="1"/>
  <c r="AM1843" i="1"/>
  <c r="AN1631" i="1"/>
  <c r="AN2007" i="1"/>
  <c r="AN1229" i="1"/>
  <c r="AM7093" i="1"/>
  <c r="AM4722" i="1"/>
  <c r="AM4830" i="1"/>
  <c r="AM10121" i="1"/>
  <c r="AN6444" i="1"/>
  <c r="AN7861" i="1"/>
  <c r="AN7751" i="1"/>
  <c r="AM7537" i="1"/>
  <c r="AN6068" i="1"/>
  <c r="AM9407" i="1"/>
  <c r="AN7533" i="1"/>
  <c r="AN4973" i="1"/>
  <c r="AM7000" i="1"/>
  <c r="AM3064" i="1"/>
  <c r="AM1910" i="1"/>
  <c r="AN2626" i="1"/>
  <c r="AN2250" i="1"/>
  <c r="AN2586" i="1"/>
  <c r="AN2408" i="1"/>
  <c r="AN2139" i="1"/>
  <c r="AN2475" i="1"/>
  <c r="AM2609" i="1"/>
  <c r="AN2136" i="1"/>
  <c r="AM1811" i="1"/>
  <c r="AN1647" i="1"/>
  <c r="AM1963" i="1"/>
  <c r="AM1239" i="1"/>
  <c r="AN2262" i="1"/>
  <c r="AM2508" i="1"/>
  <c r="AN1942" i="1"/>
  <c r="AN1716" i="1"/>
  <c r="AN2502" i="1"/>
  <c r="AN2137" i="1"/>
  <c r="AM1573" i="1"/>
  <c r="AN1268" i="1"/>
  <c r="AN2430" i="1"/>
  <c r="AM2431" i="1"/>
  <c r="AN1953" i="1"/>
  <c r="AN1089" i="1"/>
  <c r="AM1759" i="1"/>
  <c r="AN1816" i="1"/>
  <c r="AN1372" i="1"/>
  <c r="AM628" i="1"/>
  <c r="AN2062" i="1"/>
  <c r="AN949" i="1"/>
  <c r="AM1999" i="1"/>
  <c r="AM1791" i="1"/>
  <c r="AN1436" i="1"/>
  <c r="AN1886" i="1"/>
  <c r="AM1881" i="1"/>
  <c r="AN1563" i="1"/>
  <c r="AN1107" i="1"/>
  <c r="AN1545" i="1"/>
  <c r="AN1305" i="1"/>
  <c r="AM1855" i="1"/>
  <c r="AN1707" i="1"/>
  <c r="AM2045" i="1"/>
  <c r="AM1789" i="1"/>
  <c r="AM1199" i="1"/>
  <c r="AM1695" i="1"/>
  <c r="AN1717" i="1"/>
  <c r="AN1667" i="1"/>
  <c r="AM735" i="1"/>
  <c r="AN787" i="1"/>
  <c r="AM1997" i="1"/>
  <c r="AM1167" i="1"/>
  <c r="AN1988" i="1"/>
  <c r="AM1943" i="1"/>
  <c r="AN1265" i="1"/>
  <c r="AM1605" i="1"/>
  <c r="AN1541" i="1"/>
  <c r="AN1228" i="1"/>
  <c r="AN1754" i="1"/>
  <c r="AM2029" i="1"/>
  <c r="AN1354" i="1"/>
  <c r="AN1636" i="1"/>
  <c r="AN1507" i="1"/>
  <c r="AM532" i="1"/>
  <c r="AM1384" i="1"/>
  <c r="AM1147" i="1"/>
  <c r="AN441" i="1"/>
  <c r="AN507" i="1"/>
  <c r="AN1342" i="1"/>
  <c r="AM847" i="1"/>
  <c r="AN939" i="1"/>
  <c r="AN1536" i="1"/>
  <c r="AM1365" i="1"/>
  <c r="AN770" i="1"/>
  <c r="AM947" i="1"/>
  <c r="AM1540" i="1"/>
  <c r="AN1078" i="1"/>
  <c r="AM1392" i="1"/>
  <c r="AM451" i="1"/>
  <c r="AM1402" i="1"/>
  <c r="AN1400" i="1"/>
  <c r="AM1405" i="1"/>
  <c r="AM907" i="1"/>
  <c r="AM1275" i="1"/>
  <c r="AM1194" i="1"/>
  <c r="AN1240" i="1"/>
  <c r="AM1245" i="1"/>
  <c r="AN954" i="1"/>
  <c r="AN1574" i="1"/>
  <c r="AN377" i="1"/>
  <c r="AN1051" i="1"/>
  <c r="AM1061" i="1"/>
  <c r="AN887" i="1"/>
  <c r="AM1485" i="1"/>
  <c r="AM785" i="1"/>
  <c r="AM1500" i="1"/>
  <c r="AN852" i="1"/>
  <c r="AN958" i="1"/>
  <c r="AN1392" i="1"/>
  <c r="AN978" i="1"/>
  <c r="AM1300" i="1"/>
  <c r="AN1298" i="1"/>
  <c r="AN1316" i="1"/>
  <c r="AN1361" i="1"/>
  <c r="AN2018" i="1"/>
  <c r="AN573" i="1"/>
  <c r="AN662" i="1"/>
  <c r="AN788" i="1"/>
  <c r="AM777" i="1"/>
  <c r="AM1576" i="1"/>
  <c r="AN1306" i="1"/>
  <c r="AN994" i="1"/>
  <c r="AM692" i="1"/>
  <c r="AN1048" i="1"/>
  <c r="AN367" i="1"/>
  <c r="A367" i="1"/>
  <c r="AM1368" i="1"/>
  <c r="AN1374" i="1"/>
  <c r="AM1371" i="1"/>
  <c r="AM932" i="1"/>
  <c r="AM424" i="1"/>
  <c r="AM601" i="1"/>
  <c r="AN407" i="1"/>
  <c r="AM621" i="1"/>
  <c r="AN539" i="1"/>
  <c r="AM192" i="1"/>
  <c r="AM478" i="1"/>
  <c r="AN968" i="1"/>
  <c r="AN795" i="1"/>
  <c r="AM1474" i="1"/>
  <c r="AM1492" i="1"/>
  <c r="AN1264" i="1"/>
  <c r="AN1266" i="1"/>
  <c r="AN1762" i="1"/>
  <c r="AN497" i="1"/>
  <c r="AN1130" i="1"/>
  <c r="AN737" i="1"/>
  <c r="AM1389" i="1"/>
  <c r="AN1380" i="1"/>
  <c r="AN1162" i="1"/>
  <c r="AN865" i="1"/>
  <c r="AN1520" i="1"/>
  <c r="AM1421" i="1"/>
  <c r="AN1256" i="1"/>
  <c r="AN956" i="1"/>
  <c r="AM1448" i="1"/>
  <c r="AM1413" i="1"/>
  <c r="AN1035" i="1"/>
  <c r="AN908" i="1"/>
  <c r="AM1424" i="1"/>
  <c r="AM1229" i="1"/>
  <c r="AN1019" i="1"/>
  <c r="AN860" i="1"/>
  <c r="AM891" i="1"/>
  <c r="AN1114" i="1"/>
  <c r="AM1156" i="1"/>
  <c r="AM1068" i="1"/>
  <c r="AM1109" i="1"/>
  <c r="AN1152" i="1"/>
  <c r="AN479" i="1"/>
  <c r="AM1400" i="1"/>
  <c r="AM1071" i="1"/>
  <c r="AN513" i="1"/>
  <c r="AM401" i="1"/>
  <c r="AM1532" i="1"/>
  <c r="AN1369" i="1"/>
  <c r="AN1859" i="1"/>
  <c r="AN1978" i="1"/>
  <c r="AM851" i="1"/>
  <c r="AM1989" i="1"/>
  <c r="AN1650" i="1"/>
  <c r="AM1815" i="1"/>
  <c r="AN1588" i="1"/>
  <c r="AN1795" i="1"/>
  <c r="AM957" i="1"/>
  <c r="AM1225" i="1"/>
  <c r="AN1845" i="1"/>
  <c r="AN2036" i="1"/>
  <c r="AN841" i="1"/>
  <c r="AN1297" i="1"/>
  <c r="AM1359" i="1"/>
  <c r="AM1933" i="1"/>
  <c r="AM1839" i="1"/>
  <c r="AN1484" i="1"/>
  <c r="AN1958" i="1"/>
  <c r="AN2054" i="1"/>
  <c r="AM795" i="1"/>
  <c r="AM1471" i="1"/>
  <c r="AN1807" i="1"/>
  <c r="AN1782" i="1"/>
  <c r="AN431" i="1"/>
  <c r="AN2214" i="1"/>
  <c r="AM2025" i="1"/>
  <c r="AN2622" i="1"/>
  <c r="AM1745" i="1"/>
  <c r="AM2103" i="1"/>
  <c r="AM1517" i="1"/>
  <c r="AM1724" i="1"/>
  <c r="AM2199" i="1"/>
  <c r="AM2100" i="1"/>
  <c r="AM2353" i="1"/>
  <c r="AM1691" i="1"/>
  <c r="AM2243" i="1"/>
  <c r="AN2451" i="1"/>
  <c r="AN1207" i="1"/>
  <c r="AM7178" i="1"/>
  <c r="AM7976" i="1"/>
  <c r="AM4156" i="1"/>
  <c r="AM5850" i="1"/>
  <c r="AN8055" i="1"/>
  <c r="AN7939" i="1"/>
  <c r="AN1729" i="1"/>
  <c r="AN2350" i="1"/>
  <c r="AN2441" i="1"/>
  <c r="AN2121" i="1"/>
  <c r="AM1525" i="1"/>
  <c r="AN2416" i="1"/>
  <c r="AN2230" i="1"/>
  <c r="AM1686" i="1"/>
  <c r="AN1736" i="1"/>
  <c r="AN2520" i="1"/>
  <c r="AM2305" i="1"/>
  <c r="AM2211" i="1"/>
  <c r="AN1001" i="1"/>
  <c r="AN2090" i="1"/>
  <c r="AM2285" i="1"/>
  <c r="AM1954" i="1"/>
  <c r="AN6954" i="1"/>
  <c r="AM6657" i="1"/>
  <c r="AN4877" i="1"/>
  <c r="AM5641" i="1"/>
  <c r="AM8209" i="1"/>
  <c r="AM2033" i="1"/>
  <c r="AM903" i="1"/>
  <c r="AM1477" i="1"/>
  <c r="AN1154" i="1"/>
  <c r="AN914" i="1"/>
  <c r="AM843" i="1"/>
  <c r="AN1634" i="1"/>
  <c r="AM1486" i="1"/>
  <c r="AN763" i="1"/>
  <c r="AM733" i="1"/>
  <c r="AM1394" i="1"/>
  <c r="AM1582" i="1"/>
  <c r="AN879" i="1"/>
  <c r="AN1042" i="1"/>
  <c r="AM1522" i="1"/>
  <c r="AM1253" i="1"/>
  <c r="AN429" i="1"/>
  <c r="AM702" i="1"/>
  <c r="AM987" i="1"/>
  <c r="AM1029" i="1"/>
  <c r="AM360" i="1"/>
  <c r="AM643" i="1"/>
  <c r="AN922" i="1"/>
  <c r="AM1013" i="1"/>
  <c r="AM1570" i="1"/>
  <c r="AM1235" i="1"/>
  <c r="AN858" i="1"/>
  <c r="AN859" i="1"/>
  <c r="AM865" i="1"/>
  <c r="AM415" i="1"/>
  <c r="AN837" i="1"/>
  <c r="AM1578" i="1"/>
  <c r="AN488" i="1"/>
  <c r="AM741" i="1"/>
  <c r="AN892" i="1"/>
  <c r="A892" i="1"/>
  <c r="AN1382" i="1"/>
  <c r="AM1084" i="1"/>
  <c r="AN1842" i="1"/>
  <c r="AM1183" i="1"/>
  <c r="AN1683" i="1"/>
  <c r="AN1457" i="1"/>
  <c r="AM1006" i="1"/>
  <c r="AM1733" i="1"/>
  <c r="AN1492" i="1"/>
  <c r="AM1687" i="1"/>
  <c r="AN893" i="1"/>
  <c r="AM1677" i="1"/>
  <c r="AM1845" i="1"/>
  <c r="AN1970" i="1"/>
  <c r="AN1589" i="1"/>
  <c r="AN1868" i="1"/>
  <c r="AN1301" i="1"/>
  <c r="AN1209" i="1"/>
  <c r="AN1772" i="1"/>
  <c r="AN1714" i="1"/>
  <c r="AN1733" i="1"/>
  <c r="AM1313" i="1"/>
  <c r="AN1308" i="1"/>
  <c r="AN1718" i="1"/>
  <c r="AN1869" i="1"/>
  <c r="AN1123" i="1"/>
  <c r="AN1592" i="1"/>
  <c r="AN1313" i="1"/>
  <c r="AN1259" i="1"/>
  <c r="AM1473" i="1"/>
  <c r="AN2081" i="1"/>
  <c r="AN1784" i="1"/>
  <c r="AN2497" i="1"/>
  <c r="AN1221" i="1"/>
  <c r="AN1199" i="1"/>
  <c r="AN1697" i="1"/>
  <c r="AM2183" i="1"/>
  <c r="AM2215" i="1"/>
  <c r="AN2120" i="1"/>
  <c r="AN2584" i="1"/>
  <c r="AN1506" i="1"/>
  <c r="AM2436" i="1"/>
  <c r="AM2509" i="1"/>
  <c r="AM7172" i="1"/>
  <c r="AM4711" i="1"/>
  <c r="AM8561" i="1"/>
  <c r="AM7865" i="1"/>
  <c r="AN7947" i="1"/>
  <c r="AM9965" i="1"/>
  <c r="AM835" i="1"/>
  <c r="AM1658" i="1"/>
  <c r="AM2255" i="1"/>
  <c r="AN2518" i="1"/>
  <c r="AN2406" i="1"/>
  <c r="AM2193" i="1"/>
  <c r="AN2056" i="1"/>
  <c r="AM1796" i="1"/>
  <c r="AN2235" i="1"/>
  <c r="AM2026" i="1"/>
  <c r="AM2457" i="1"/>
  <c r="AN2426" i="1"/>
  <c r="AM2387" i="1"/>
  <c r="AN1359" i="1"/>
  <c r="AN2146" i="1"/>
  <c r="AM2074" i="1"/>
  <c r="AM7997" i="1"/>
  <c r="AN6819" i="1"/>
  <c r="AM9951" i="1"/>
  <c r="AN8890" i="1"/>
  <c r="AM7353" i="1"/>
  <c r="AM2383" i="1"/>
  <c r="AM8295" i="1"/>
  <c r="AM10297" i="1"/>
  <c r="AN4371" i="1"/>
  <c r="AM7616" i="1"/>
  <c r="AM2349" i="1"/>
  <c r="AM703" i="1"/>
  <c r="AN1565" i="1"/>
  <c r="AN2592" i="1"/>
  <c r="AM1750" i="1"/>
  <c r="AM2593" i="1"/>
  <c r="AN937" i="1"/>
  <c r="AM6237" i="1"/>
  <c r="AM9111" i="1"/>
  <c r="AN9142" i="1"/>
  <c r="AN9155" i="1"/>
  <c r="AN9128" i="1"/>
  <c r="AN3078" i="1"/>
  <c r="AN9150" i="1"/>
  <c r="AN9131" i="1"/>
  <c r="AN9136" i="1"/>
  <c r="AM8016" i="1"/>
  <c r="AN6129" i="1"/>
  <c r="AM8040" i="1"/>
  <c r="AN7891" i="1"/>
  <c r="AM7344" i="1"/>
  <c r="AN5329" i="1"/>
  <c r="AM7240" i="1"/>
  <c r="AM9605" i="1"/>
  <c r="AM4921" i="1"/>
  <c r="AM10681" i="1"/>
  <c r="AN6317" i="1"/>
  <c r="AN7623" i="1"/>
  <c r="AN6411" i="1"/>
  <c r="AM8977" i="1"/>
  <c r="AM8465" i="1"/>
  <c r="AM7953" i="1"/>
  <c r="AM7441" i="1"/>
  <c r="AN6321" i="1"/>
  <c r="AN9146" i="1"/>
  <c r="AN8478" i="1"/>
  <c r="AM7177" i="1"/>
  <c r="AM5129" i="1"/>
  <c r="AN5684" i="1"/>
  <c r="AM6242" i="1"/>
  <c r="AN4540" i="1"/>
  <c r="A4540" i="1"/>
  <c r="AM10335" i="1"/>
  <c r="AM9823" i="1"/>
  <c r="AM9311" i="1"/>
  <c r="AM7592" i="1"/>
  <c r="AN8973" i="1"/>
  <c r="AN8461" i="1"/>
  <c r="AN7949" i="1"/>
  <c r="AN7437" i="1"/>
  <c r="AN6307" i="1"/>
  <c r="AM8847" i="1"/>
  <c r="AN5801" i="1"/>
  <c r="AM3962" i="1"/>
  <c r="AM10213" i="1"/>
  <c r="AN8851" i="1"/>
  <c r="AN5819" i="1"/>
  <c r="AM7485" i="1"/>
  <c r="AN5031" i="1"/>
  <c r="AN7700" i="1"/>
  <c r="AM5464" i="1"/>
  <c r="AN5584" i="1"/>
  <c r="AM2984" i="1"/>
  <c r="AN2612" i="1"/>
  <c r="A2612" i="1"/>
  <c r="AN2418" i="1"/>
  <c r="AM2968" i="1"/>
  <c r="AN2484" i="1"/>
  <c r="AN2354" i="1"/>
  <c r="AM2544" i="1"/>
  <c r="AM2221" i="1"/>
  <c r="AM1822" i="1"/>
  <c r="AN2658" i="1"/>
  <c r="AM1948" i="1"/>
  <c r="AN2495" i="1"/>
  <c r="AN2644" i="1"/>
  <c r="AM2603" i="1"/>
  <c r="AN2434" i="1"/>
  <c r="AN1847" i="1"/>
  <c r="AN1459" i="1"/>
  <c r="AN2499" i="1"/>
  <c r="AN1831" i="1"/>
  <c r="AN3622" i="1"/>
  <c r="AM1803" i="1"/>
  <c r="AM9569" i="1"/>
  <c r="AM7985" i="1"/>
  <c r="AN8877" i="1"/>
  <c r="AM5541" i="1"/>
  <c r="AN2260" i="1"/>
  <c r="AN2442" i="1"/>
  <c r="AM2435" i="1"/>
  <c r="AN1340" i="1"/>
  <c r="AN1041" i="1"/>
  <c r="AM2364" i="1"/>
  <c r="AN8674" i="1"/>
  <c r="AM7749" i="1"/>
  <c r="A7749" i="1"/>
  <c r="AM6847" i="1"/>
  <c r="AM8461" i="1"/>
  <c r="AM10517" i="1"/>
  <c r="AM8447" i="1"/>
  <c r="A8447" i="1"/>
  <c r="AM6879" i="1"/>
  <c r="AM8469" i="1"/>
  <c r="AM10493" i="1"/>
  <c r="AM8455" i="1"/>
  <c r="AN7543" i="1"/>
  <c r="AM4937" i="1"/>
  <c r="AN7549" i="1"/>
  <c r="AM3954" i="1"/>
  <c r="AN7375" i="1"/>
  <c r="AN6740" i="1"/>
  <c r="AN7349" i="1"/>
  <c r="AN8243" i="1"/>
  <c r="AM6015" i="1"/>
  <c r="AM10169" i="1"/>
  <c r="AN8807" i="1"/>
  <c r="AN7463" i="1"/>
  <c r="AN5643" i="1"/>
  <c r="AM8849" i="1"/>
  <c r="AM8337" i="1"/>
  <c r="AM7825" i="1"/>
  <c r="AM7313" i="1"/>
  <c r="AN5809" i="1"/>
  <c r="AN9018" i="1"/>
  <c r="AN7966" i="1"/>
  <c r="AM6665" i="1"/>
  <c r="AM3994" i="1"/>
  <c r="AN5172" i="1"/>
  <c r="AM5730" i="1"/>
  <c r="AM10719" i="1"/>
  <c r="AM10207" i="1"/>
  <c r="AM9695" i="1"/>
  <c r="AM9128" i="1"/>
  <c r="AN6925" i="1"/>
  <c r="AN8845" i="1"/>
  <c r="AN8333" i="1"/>
  <c r="AN7821" i="1"/>
  <c r="AN7309" i="1"/>
  <c r="AN5795" i="1"/>
  <c r="AM8335" i="1"/>
  <c r="AN9016" i="1"/>
  <c r="AN5164" i="1"/>
  <c r="AM9701" i="1"/>
  <c r="AN8339" i="1"/>
  <c r="AM9021" i="1"/>
  <c r="AN6497" i="1"/>
  <c r="AM5305" i="1"/>
  <c r="AM6399" i="1"/>
  <c r="AN8378" i="1"/>
  <c r="AN7888" i="1"/>
  <c r="AM2768" i="1"/>
  <c r="AM1795" i="1"/>
  <c r="AM1555" i="1"/>
  <c r="AM2736" i="1"/>
  <c r="A2736" i="1"/>
  <c r="AN1968" i="1"/>
  <c r="AN1735" i="1"/>
  <c r="AN2463" i="1"/>
  <c r="AN2580" i="1"/>
  <c r="AM2571" i="1"/>
  <c r="AN2402" i="1"/>
  <c r="AM2904" i="1"/>
  <c r="AN2239" i="1"/>
  <c r="AN2132" i="1"/>
  <c r="AM2347" i="1"/>
  <c r="AN2178" i="1"/>
  <c r="AN1832" i="1"/>
  <c r="AM2140" i="1"/>
  <c r="AM951" i="1"/>
  <c r="AN5003" i="1"/>
  <c r="AN8295" i="1"/>
  <c r="AN7994" i="1"/>
  <c r="AN5315" i="1"/>
  <c r="AN5291" i="1"/>
  <c r="AN6115" i="1"/>
  <c r="AN6091" i="1"/>
  <c r="AM5562" i="1"/>
  <c r="AN4732" i="1"/>
  <c r="AM5530" i="1"/>
  <c r="AN2745" i="1"/>
  <c r="AM5799" i="1"/>
  <c r="AN1533" i="1"/>
  <c r="AM2563" i="1"/>
  <c r="AN1148" i="1"/>
  <c r="AN8109" i="1"/>
  <c r="AN6059" i="1"/>
  <c r="AN5627" i="1"/>
  <c r="AM8593" i="1"/>
  <c r="AN7051" i="1"/>
  <c r="AM8976" i="1"/>
  <c r="AN6113" i="1"/>
  <c r="AM9415" i="1"/>
  <c r="AM9409" i="1"/>
  <c r="AM9583" i="1"/>
  <c r="AM9609" i="1"/>
  <c r="AN8459" i="1"/>
  <c r="AM6917" i="1"/>
  <c r="AN8451" i="1"/>
  <c r="AM8439" i="1"/>
  <c r="AN1792" i="1"/>
  <c r="AM2657" i="1"/>
  <c r="AN1203" i="1"/>
  <c r="AM2792" i="1"/>
  <c r="AN5300" i="1"/>
  <c r="AM7591" i="1"/>
  <c r="AM8721" i="1"/>
  <c r="AN7271" i="1"/>
  <c r="AM9657" i="1"/>
  <c r="AM8925" i="1"/>
  <c r="AM6658" i="1"/>
  <c r="AM4618" i="1"/>
  <c r="AM4424" i="1"/>
  <c r="AM9127" i="1"/>
  <c r="AM9141" i="1"/>
  <c r="AM9151" i="1"/>
  <c r="AM9133" i="1"/>
  <c r="AN7579" i="1"/>
  <c r="AN867" i="1"/>
  <c r="AN2656" i="1"/>
  <c r="A2656" i="1"/>
  <c r="AM1836" i="1"/>
  <c r="AM3016" i="1"/>
  <c r="AM7345" i="1"/>
  <c r="AM5269" i="1"/>
  <c r="AN8039" i="1"/>
  <c r="AM1662" i="1"/>
  <c r="AN2112" i="1"/>
  <c r="AN2118" i="1"/>
  <c r="AN6875" i="1"/>
  <c r="AM8277" i="1"/>
  <c r="AM7713" i="1"/>
  <c r="AM10661" i="1"/>
  <c r="AM8217" i="1"/>
  <c r="AN5955" i="1"/>
  <c r="AM9273" i="1"/>
  <c r="AM8881" i="1"/>
  <c r="AN6449" i="1"/>
  <c r="AM6793" i="1"/>
  <c r="AN3343" i="1"/>
  <c r="AM8232" i="1"/>
  <c r="AN7981" i="1"/>
  <c r="AM7439" i="1"/>
  <c r="AN8467" i="1"/>
  <c r="AM6930" i="1"/>
  <c r="AM2832" i="1"/>
  <c r="AN1239" i="1"/>
  <c r="AN2708" i="1"/>
  <c r="AM1688" i="1"/>
  <c r="AM2411" i="1"/>
  <c r="AM1654" i="1"/>
  <c r="AM1782" i="1"/>
  <c r="AN2186" i="1"/>
  <c r="AM2099" i="1"/>
  <c r="AM2281" i="1"/>
  <c r="AN2138" i="1"/>
  <c r="AM2030" i="1"/>
  <c r="AM2691" i="1"/>
  <c r="AN2163" i="1"/>
  <c r="AM2585" i="1"/>
  <c r="AM2521" i="1"/>
  <c r="AM2476" i="1"/>
  <c r="AM2145" i="1"/>
  <c r="AM2075" i="1"/>
  <c r="AN1554" i="1"/>
  <c r="AM1994" i="1"/>
  <c r="AM2081" i="1"/>
  <c r="AM1531" i="1"/>
  <c r="AN2411" i="1"/>
  <c r="AN791" i="1"/>
  <c r="AN1719" i="1"/>
  <c r="AN1421" i="1"/>
  <c r="AM7203" i="1"/>
  <c r="AM4088" i="1"/>
  <c r="AM6223" i="1"/>
  <c r="AN4340" i="1"/>
  <c r="AM4768" i="1"/>
  <c r="AN8955" i="1"/>
  <c r="AN8928" i="1"/>
  <c r="AN3907" i="1"/>
  <c r="AM6680" i="1"/>
  <c r="AN5668" i="1"/>
  <c r="AN6945" i="1"/>
  <c r="AN7035" i="1"/>
  <c r="AM8960" i="1"/>
  <c r="AN5612" i="1"/>
  <c r="AN7017" i="1"/>
  <c r="AN4419" i="1"/>
  <c r="AM6584" i="1"/>
  <c r="AN5700" i="1"/>
  <c r="AN6977" i="1"/>
  <c r="AN6939" i="1"/>
  <c r="AM8992" i="1"/>
  <c r="AN5644" i="1"/>
  <c r="AN6921" i="1"/>
  <c r="AM6058" i="1"/>
  <c r="AN8919" i="1"/>
  <c r="AM8929" i="1"/>
  <c r="AN8906" i="1"/>
  <c r="AN3001" i="1"/>
  <c r="AN8925" i="1"/>
  <c r="AM7887" i="1"/>
  <c r="AM7933" i="1"/>
  <c r="AM5866" i="1"/>
  <c r="AN8719" i="1"/>
  <c r="AM8729" i="1"/>
  <c r="AN8738" i="1"/>
  <c r="AM3526" i="1"/>
  <c r="AN8725" i="1"/>
  <c r="AN7214" i="1"/>
  <c r="AN7547" i="1"/>
  <c r="AN5539" i="1"/>
  <c r="AN2171" i="1"/>
  <c r="A2171" i="1"/>
  <c r="AM1479" i="1"/>
  <c r="AM1063" i="1"/>
  <c r="AN6122" i="1"/>
  <c r="AM8981" i="1"/>
  <c r="AN7518" i="1"/>
  <c r="AN4951" i="1"/>
  <c r="AM4634" i="1"/>
  <c r="AM7389" i="1"/>
  <c r="AN7655" i="1"/>
  <c r="AM8113" i="1"/>
  <c r="AN9050" i="1"/>
  <c r="AN6324" i="1"/>
  <c r="AM10239" i="1"/>
  <c r="AN9005" i="1"/>
  <c r="AN7341" i="1"/>
  <c r="AM5121" i="1"/>
  <c r="AM8125" i="1"/>
  <c r="AM5976" i="1"/>
  <c r="AM2203" i="1"/>
  <c r="AM1850" i="1"/>
  <c r="AM2123" i="1"/>
  <c r="AM1604" i="1"/>
  <c r="AN1463" i="1"/>
  <c r="AM1659" i="1"/>
  <c r="AM2484" i="1"/>
  <c r="AN2314" i="1"/>
  <c r="AM2355" i="1"/>
  <c r="AN609" i="1"/>
  <c r="AN2266" i="1"/>
  <c r="AM2179" i="1"/>
  <c r="AN2387" i="1"/>
  <c r="AM1590" i="1"/>
  <c r="AM2070" i="1"/>
  <c r="AN2616" i="1"/>
  <c r="AN2088" i="1"/>
  <c r="AM2313" i="1"/>
  <c r="AN2331" i="1"/>
  <c r="AN1608" i="1"/>
  <c r="AN1713" i="1"/>
  <c r="AM2249" i="1"/>
  <c r="AN1979" i="1"/>
  <c r="AN2539" i="1"/>
  <c r="AN1928" i="1"/>
  <c r="AN1033" i="1"/>
  <c r="AM1382" i="1"/>
  <c r="AN4044" i="1"/>
  <c r="AM6197" i="1"/>
  <c r="AM5330" i="1"/>
  <c r="AN5186" i="1"/>
  <c r="AM5721" i="1"/>
  <c r="AM9613" i="1"/>
  <c r="AM7575" i="1"/>
  <c r="AN6800" i="1"/>
  <c r="AN6762" i="1"/>
  <c r="AM5753" i="1"/>
  <c r="AM7789" i="1"/>
  <c r="AN7779" i="1"/>
  <c r="AM9813" i="1"/>
  <c r="AM5825" i="1"/>
  <c r="AM7775" i="1"/>
  <c r="AN6704" i="1"/>
  <c r="AN6794" i="1"/>
  <c r="AM5785" i="1"/>
  <c r="AM7765" i="1"/>
  <c r="AN7787" i="1"/>
  <c r="A7787" i="1"/>
  <c r="AM9821" i="1"/>
  <c r="AM5729" i="1"/>
  <c r="AM7783" i="1"/>
  <c r="AM10281" i="1"/>
  <c r="AN8247" i="1"/>
  <c r="AM8225" i="1"/>
  <c r="AN6119" i="1"/>
  <c r="AM10287" i="1"/>
  <c r="AN8221" i="1"/>
  <c r="AM6401" i="1"/>
  <c r="AM6585" i="1"/>
  <c r="AM10081" i="1"/>
  <c r="AN8047" i="1"/>
  <c r="AM8057" i="1"/>
  <c r="AM6825" i="1"/>
  <c r="AM10087" i="1"/>
  <c r="AN8053" i="1"/>
  <c r="AM2302" i="1"/>
  <c r="AM5025" i="1"/>
  <c r="AM5490" i="1"/>
  <c r="AN5146" i="1"/>
  <c r="AM3970" i="1"/>
  <c r="AN1189" i="1"/>
  <c r="AN2283" i="1"/>
  <c r="AM1620" i="1"/>
  <c r="AM2012" i="1"/>
  <c r="AM1890" i="1"/>
  <c r="AN1299" i="1"/>
  <c r="A1299" i="1"/>
  <c r="AM2665" i="1"/>
  <c r="AM1628" i="1"/>
  <c r="AN1935" i="1"/>
  <c r="AN1767" i="1"/>
  <c r="AN1567" i="1"/>
  <c r="AM2640" i="1"/>
  <c r="AM2800" i="1"/>
  <c r="A2800" i="1"/>
  <c r="AM5817" i="1"/>
  <c r="AM8463" i="1"/>
  <c r="AM9343" i="1"/>
  <c r="AN4839" i="1"/>
  <c r="AM9041" i="1"/>
  <c r="AN8213" i="1"/>
  <c r="AN8214" i="1"/>
  <c r="AM6149" i="1"/>
  <c r="AN1959" i="1"/>
  <c r="AM2497" i="1"/>
  <c r="AM6885" i="1"/>
  <c r="AN3955" i="1"/>
  <c r="AM6231" i="1"/>
  <c r="AN4308" i="1"/>
  <c r="AN3485" i="1"/>
  <c r="AM1755" i="1"/>
  <c r="AN2155" i="1"/>
  <c r="AN2600" i="1"/>
  <c r="AN2459" i="1"/>
  <c r="AN2456" i="1"/>
  <c r="AN2680" i="1"/>
  <c r="AN2131" i="1"/>
  <c r="AN2522" i="1"/>
  <c r="AM2611" i="1"/>
  <c r="AM1851" i="1"/>
  <c r="AN2498" i="1"/>
  <c r="AN2466" i="1"/>
  <c r="AN2546" i="1"/>
  <c r="AM7613" i="1"/>
  <c r="AN6435" i="1"/>
  <c r="AM9983" i="1"/>
  <c r="AN8794" i="1"/>
  <c r="AN7119" i="1"/>
  <c r="AM4296" i="1"/>
  <c r="AM9775" i="1"/>
  <c r="AN8963" i="1"/>
  <c r="AN1742" i="1"/>
  <c r="AM2864" i="1"/>
  <c r="AN7851" i="1"/>
  <c r="AN7235" i="1"/>
  <c r="AM8231" i="1"/>
  <c r="AN7247" i="1"/>
  <c r="AN7943" i="1"/>
  <c r="AM7552" i="1"/>
  <c r="AN3815" i="1"/>
  <c r="AM7761" i="1"/>
  <c r="AM9503" i="1"/>
  <c r="AN5027" i="1"/>
  <c r="AN5930" i="1"/>
  <c r="AN2335" i="1"/>
  <c r="AM2475" i="1"/>
  <c r="AN1487" i="1"/>
  <c r="AN1125" i="1"/>
  <c r="AM1718" i="1"/>
  <c r="AN1303" i="1"/>
  <c r="AN1992" i="1"/>
  <c r="AN2123" i="1"/>
  <c r="AM2439" i="1"/>
  <c r="AM2503" i="1"/>
  <c r="AN2142" i="1"/>
  <c r="AM2375" i="1"/>
  <c r="AM2119" i="1"/>
  <c r="AN2224" i="1"/>
  <c r="AN2582" i="1"/>
  <c r="AM1079" i="1"/>
  <c r="AM1569" i="1"/>
  <c r="AM1884" i="1"/>
  <c r="AN1423" i="1"/>
  <c r="AN1622" i="1"/>
  <c r="AM1802" i="1"/>
  <c r="AN757" i="1"/>
  <c r="AN1300" i="1"/>
  <c r="AM1761" i="1"/>
  <c r="AM1618" i="1"/>
  <c r="AN6006" i="1"/>
  <c r="AN8202" i="1"/>
  <c r="AM5303" i="1"/>
  <c r="AM9293" i="1"/>
  <c r="AM8951" i="1"/>
  <c r="AN8148" i="1"/>
  <c r="AM8301" i="1"/>
  <c r="AM9653" i="1"/>
  <c r="AM7615" i="1"/>
  <c r="AN8218" i="1"/>
  <c r="AN6951" i="1"/>
  <c r="AN8299" i="1"/>
  <c r="AM5089" i="1"/>
  <c r="AM8967" i="1"/>
  <c r="AN6731" i="1"/>
  <c r="AM5577" i="1"/>
  <c r="AN8413" i="1"/>
  <c r="AN8398" i="1"/>
  <c r="AM7984" i="1"/>
  <c r="AM7545" i="1"/>
  <c r="AM9575" i="1"/>
  <c r="AM6273" i="1"/>
  <c r="AN7316" i="1"/>
  <c r="AN8935" i="1"/>
  <c r="AN6539" i="1"/>
  <c r="AM8625" i="1"/>
  <c r="AM7601" i="1"/>
  <c r="AN5937" i="1"/>
  <c r="AN8606" i="1"/>
  <c r="AM5257" i="1"/>
  <c r="AM6882" i="1"/>
  <c r="AM3014" i="1"/>
  <c r="AM9727" i="1"/>
  <c r="AM7720" i="1"/>
  <c r="AN8621" i="1"/>
  <c r="AN7597" i="1"/>
  <c r="AN5923" i="1"/>
  <c r="AN6313" i="1"/>
  <c r="AM10341" i="1"/>
  <c r="AN7443" i="1"/>
  <c r="AN7009" i="1"/>
  <c r="AM6911" i="1"/>
  <c r="AN6096" i="1"/>
  <c r="AN2095" i="1"/>
  <c r="AM3128" i="1"/>
  <c r="AN1261" i="1"/>
  <c r="AM2608" i="1"/>
  <c r="AN1983" i="1"/>
  <c r="AM1786" i="1"/>
  <c r="AN2303" i="1"/>
  <c r="AM7631" i="1"/>
  <c r="AM4031" i="1"/>
  <c r="AN6987" i="1"/>
  <c r="AM10631" i="1"/>
  <c r="AN4475" i="1"/>
  <c r="AN6980" i="1"/>
  <c r="AN5485" i="1"/>
  <c r="AN5041" i="1"/>
  <c r="AN5901" i="1"/>
  <c r="AN3827" i="1"/>
  <c r="AN2061" i="1"/>
  <c r="AM2443" i="1"/>
  <c r="AM1804" i="1"/>
  <c r="AM2195" i="1"/>
  <c r="AN2490" i="1"/>
  <c r="AN2227" i="1"/>
  <c r="AN2624" i="1"/>
  <c r="AM1819" i="1"/>
  <c r="AN2507" i="1"/>
  <c r="AM2129" i="1"/>
  <c r="AN2304" i="1"/>
  <c r="AM2057" i="1"/>
  <c r="AM2444" i="1"/>
  <c r="AM2567" i="1"/>
  <c r="AM1739" i="1"/>
  <c r="AM2575" i="1"/>
  <c r="AN1131" i="1"/>
  <c r="AN1727" i="1"/>
  <c r="AM2495" i="1"/>
  <c r="AN1599" i="1"/>
  <c r="AN1388" i="1"/>
  <c r="AN1321" i="1"/>
  <c r="AM1935" i="1"/>
  <c r="AM1101" i="1"/>
  <c r="AM1350" i="1"/>
  <c r="AN2001" i="1"/>
  <c r="AM6131" i="1"/>
  <c r="AN8196" i="1"/>
  <c r="AN8236" i="1"/>
  <c r="AM10637" i="1"/>
  <c r="AM6245" i="1"/>
  <c r="AM5113" i="1"/>
  <c r="AM8973" i="1"/>
  <c r="AN4595" i="1"/>
  <c r="AM8287" i="1"/>
  <c r="A8287" i="1"/>
  <c r="AN6026" i="1"/>
  <c r="AM7605" i="1"/>
  <c r="AN8971" i="1"/>
  <c r="AN6727" i="1"/>
  <c r="AM9769" i="1"/>
  <c r="AM8417" i="1"/>
  <c r="AN5492" i="1"/>
  <c r="AN6755" i="1"/>
  <c r="AN6335" i="1"/>
  <c r="AN8207" i="1"/>
  <c r="AN5991" i="1"/>
  <c r="AM8008" i="1"/>
  <c r="AM10117" i="1"/>
  <c r="AM5482" i="1"/>
  <c r="AN7911" i="1"/>
  <c r="AN5899" i="1"/>
  <c r="AM8369" i="1"/>
  <c r="AM7473" i="1"/>
  <c r="AN4913" i="1"/>
  <c r="AN6887" i="1"/>
  <c r="AM4506" i="1"/>
  <c r="AM6370" i="1"/>
  <c r="AM10367" i="1"/>
  <c r="AM9471" i="1"/>
  <c r="AN7205" i="1"/>
  <c r="AN8365" i="1"/>
  <c r="AN7469" i="1"/>
  <c r="AN4899" i="1"/>
  <c r="AM7169" i="1"/>
  <c r="AM9829" i="1"/>
  <c r="AN6331" i="1"/>
  <c r="AN7079" i="1"/>
  <c r="AN5418" i="1"/>
  <c r="AM3950" i="1"/>
  <c r="AN1737" i="1"/>
  <c r="AM3000" i="1"/>
  <c r="AM2139" i="1"/>
  <c r="AN1923" i="1"/>
  <c r="AM2635" i="1"/>
  <c r="AN1490" i="1"/>
  <c r="AM8959" i="1"/>
  <c r="AN8291" i="1"/>
  <c r="AN8186" i="1"/>
  <c r="AN5508" i="1"/>
  <c r="AN6578" i="1"/>
  <c r="AN1976" i="1"/>
  <c r="AM1653" i="1"/>
  <c r="AN2246" i="1"/>
  <c r="AN1407" i="1"/>
  <c r="AN1885" i="1"/>
  <c r="AN1580" i="1"/>
  <c r="AM1587" i="1"/>
  <c r="AM2388" i="1"/>
  <c r="AM1627" i="1"/>
  <c r="AM2441" i="1"/>
  <c r="AN2618" i="1"/>
  <c r="AN2307" i="1"/>
  <c r="AM2396" i="1"/>
  <c r="AN8653" i="1"/>
  <c r="AM6034" i="1"/>
  <c r="AM6000" i="1"/>
  <c r="AN5603" i="1"/>
  <c r="AN8117" i="1"/>
  <c r="AM8680" i="1"/>
  <c r="AN8407" i="1"/>
  <c r="AN4211" i="1"/>
  <c r="AM5145" i="1"/>
  <c r="AN7096" i="1"/>
  <c r="AM7597" i="1"/>
  <c r="AM8247" i="1"/>
  <c r="AM5309" i="1"/>
  <c r="AN3871" i="1"/>
  <c r="AN897" i="1"/>
  <c r="AN2046" i="1"/>
  <c r="AN1291" i="1"/>
  <c r="AN2718" i="1"/>
  <c r="AN2465" i="1"/>
  <c r="AN1857" i="1"/>
  <c r="AM1612" i="1"/>
  <c r="AN2352" i="1"/>
  <c r="AM2377" i="1"/>
  <c r="AM1676" i="1"/>
  <c r="AN2147" i="1"/>
  <c r="AN2111" i="1"/>
  <c r="AN8934" i="1"/>
  <c r="AM5986" i="1"/>
  <c r="AM6050" i="1"/>
  <c r="AN5988" i="1"/>
  <c r="AN6215" i="1"/>
  <c r="AM8784" i="1"/>
  <c r="AM9661" i="1"/>
  <c r="AN8180" i="1"/>
  <c r="AM5057" i="1"/>
  <c r="AN6823" i="1"/>
  <c r="AM7223" i="1"/>
  <c r="AM5838" i="1"/>
  <c r="AM549" i="1"/>
  <c r="AN1902" i="1"/>
  <c r="AM1825" i="1"/>
  <c r="AN781" i="1"/>
  <c r="AN2334" i="1"/>
  <c r="AN2337" i="1"/>
  <c r="AN2505" i="1"/>
  <c r="AM1831" i="1"/>
  <c r="AM1938" i="1"/>
  <c r="AM1747" i="1"/>
  <c r="AN1585" i="1"/>
  <c r="AM2323" i="1"/>
  <c r="AN1961" i="1"/>
  <c r="AM4708" i="1"/>
  <c r="AN7710" i="1"/>
  <c r="AM8807" i="1"/>
  <c r="AM8029" i="1"/>
  <c r="AN5183" i="1"/>
  <c r="AM7010" i="1"/>
  <c r="AM8401" i="1"/>
  <c r="AN8399" i="1"/>
  <c r="AM7584" i="1"/>
  <c r="AN7076" i="1"/>
  <c r="AM9817" i="1"/>
  <c r="AN7614" i="1"/>
  <c r="AN8414" i="1"/>
  <c r="AM8085" i="1"/>
  <c r="AM6738" i="1"/>
  <c r="F22" i="2"/>
  <c r="G22" i="2"/>
  <c r="AM9497" i="1"/>
  <c r="AN7262" i="1"/>
  <c r="AN8359" i="1"/>
  <c r="AM3872" i="1"/>
  <c r="AN8936" i="1"/>
  <c r="AN8926" i="1"/>
  <c r="AM6074" i="1"/>
  <c r="AN8631" i="1"/>
  <c r="AM10479" i="1"/>
  <c r="AM6674" i="1"/>
  <c r="AM7225" i="1"/>
  <c r="AN6211" i="1"/>
  <c r="AM7205" i="1"/>
  <c r="AN8583" i="1"/>
  <c r="AN6970" i="1"/>
  <c r="AN5354" i="1"/>
  <c r="AN8808" i="1"/>
  <c r="AN5659" i="1"/>
  <c r="AN8567" i="1"/>
  <c r="AN5997" i="1"/>
  <c r="AM5250" i="1"/>
  <c r="AM9401" i="1"/>
  <c r="AM8657" i="1"/>
  <c r="AN5553" i="1"/>
  <c r="AM5897" i="1"/>
  <c r="AM10655" i="1"/>
  <c r="AM7336" i="1"/>
  <c r="AN7757" i="1"/>
  <c r="AM4636" i="1"/>
  <c r="AN7571" i="1"/>
  <c r="AN5311" i="1"/>
  <c r="AN2223" i="1"/>
  <c r="AM1630" i="1"/>
  <c r="AN1673" i="1"/>
  <c r="AN2504" i="1"/>
  <c r="AN1583" i="1"/>
  <c r="AN885" i="1"/>
  <c r="AM2204" i="1"/>
  <c r="AN2666" i="1"/>
  <c r="AM1810" i="1"/>
  <c r="AM1874" i="1"/>
  <c r="AM2147" i="1"/>
  <c r="AM1318" i="1"/>
  <c r="AM2537" i="1"/>
  <c r="AM2265" i="1"/>
  <c r="AN2392" i="1"/>
  <c r="AM2617" i="1"/>
  <c r="AN1244" i="1"/>
  <c r="AN2296" i="1"/>
  <c r="AN549" i="1"/>
  <c r="AM1255" i="1"/>
  <c r="AM1619" i="1"/>
  <c r="AM2641" i="1"/>
  <c r="AN2480" i="1"/>
  <c r="AN2473" i="1"/>
  <c r="AN1873" i="1"/>
  <c r="AM1742" i="1"/>
  <c r="AN2297" i="1"/>
  <c r="AN2166" i="1"/>
  <c r="AN2353" i="1"/>
  <c r="AM2059" i="1"/>
  <c r="AN2134" i="1"/>
  <c r="AN2329" i="1"/>
  <c r="AN1601" i="1"/>
  <c r="AN1419" i="1"/>
  <c r="AN1468" i="1"/>
  <c r="AM1511" i="1"/>
  <c r="AN2039" i="1"/>
  <c r="AN1474" i="1"/>
  <c r="AM1393" i="1"/>
  <c r="AN689" i="1"/>
  <c r="AN1139" i="1"/>
  <c r="AN2462" i="1"/>
  <c r="AM2111" i="1"/>
  <c r="AM2623" i="1"/>
  <c r="AN2190" i="1"/>
  <c r="AM1867" i="1"/>
  <c r="AM1729" i="1"/>
  <c r="AM1297" i="1"/>
  <c r="AN1475" i="1"/>
  <c r="AN1759" i="1"/>
  <c r="AN900" i="1"/>
  <c r="AN1750" i="1"/>
  <c r="AN1829" i="1"/>
  <c r="AN743" i="1"/>
  <c r="AN8763" i="1"/>
  <c r="AM7801" i="1"/>
  <c r="AM4252" i="1"/>
  <c r="AM8575" i="1"/>
  <c r="A8575" i="1"/>
  <c r="AN8075" i="1"/>
  <c r="AM5226" i="1"/>
  <c r="AM7528" i="1"/>
  <c r="AN9103" i="1"/>
  <c r="AM8136" i="1"/>
  <c r="AM5802" i="1"/>
  <c r="A5802" i="1"/>
  <c r="AN6283" i="1"/>
  <c r="AM8759" i="1"/>
  <c r="AM8799" i="1"/>
  <c r="AN8784" i="1"/>
  <c r="AN5133" i="1"/>
  <c r="AN9077" i="1"/>
  <c r="AN6027" i="1"/>
  <c r="AM7377" i="1"/>
  <c r="AN6964" i="1"/>
  <c r="AM9759" i="1"/>
  <c r="A9759" i="1"/>
  <c r="AN8397" i="1"/>
  <c r="AN8760" i="1"/>
  <c r="AN5473" i="1"/>
  <c r="AN3315" i="1"/>
  <c r="A3315" i="1"/>
  <c r="AM2267" i="1"/>
  <c r="AN2530" i="1"/>
  <c r="AM2541" i="1"/>
  <c r="AM1286" i="1"/>
  <c r="AN1977" i="1"/>
  <c r="AM1854" i="1"/>
  <c r="AN2234" i="1"/>
  <c r="AM2403" i="1"/>
  <c r="AM1950" i="1"/>
  <c r="AN485" i="1"/>
  <c r="AM2273" i="1"/>
  <c r="AM1624" i="1"/>
  <c r="AN2552" i="1"/>
  <c r="A2552" i="1"/>
  <c r="AN2379" i="1"/>
  <c r="AN1909" i="1"/>
  <c r="AM2257" i="1"/>
  <c r="AM1746" i="1"/>
  <c r="AN2104" i="1"/>
  <c r="AM1575" i="1"/>
  <c r="AN1889" i="1"/>
  <c r="AM2599" i="1"/>
  <c r="AN421" i="1"/>
  <c r="AM2343" i="1"/>
  <c r="AN1427" i="1"/>
  <c r="AN2206" i="1"/>
  <c r="AN1711" i="1"/>
  <c r="AN1279" i="1"/>
  <c r="AN1551" i="1"/>
  <c r="AN1164" i="1"/>
  <c r="AM814" i="1"/>
  <c r="AN2590" i="1"/>
  <c r="AM2367" i="1"/>
  <c r="AN2145" i="1"/>
  <c r="AN1880" i="1"/>
  <c r="AN1918" i="1"/>
  <c r="AN1561" i="1"/>
  <c r="AN775" i="1"/>
  <c r="AM1601" i="1"/>
  <c r="AM1438" i="1"/>
  <c r="AN1797" i="1"/>
  <c r="AN1069" i="1"/>
  <c r="AM1585" i="1"/>
  <c r="AN1193" i="1"/>
  <c r="AN1743" i="1"/>
  <c r="AN1765" i="1"/>
  <c r="AN4990" i="1"/>
  <c r="AM6523" i="1"/>
  <c r="AM5263" i="1"/>
  <c r="AN8210" i="1"/>
  <c r="AM3366" i="1"/>
  <c r="AN8603" i="1"/>
  <c r="AN8374" i="1"/>
  <c r="AN7055" i="1"/>
  <c r="AM5912" i="1"/>
  <c r="AN5028" i="1"/>
  <c r="AN6305" i="1"/>
  <c r="AN6267" i="1"/>
  <c r="AM8320" i="1"/>
  <c r="AN4972" i="1"/>
  <c r="AN6249" i="1"/>
  <c r="A6249" i="1"/>
  <c r="AN7248" i="1"/>
  <c r="AM5944" i="1"/>
  <c r="AN4932" i="1"/>
  <c r="AN6337" i="1"/>
  <c r="AN6299" i="1"/>
  <c r="AM8224" i="1"/>
  <c r="AN5004" i="1"/>
  <c r="AN6281" i="1"/>
  <c r="AN96" i="1"/>
  <c r="AN9079" i="1"/>
  <c r="AM9089" i="1"/>
  <c r="AN9098" i="1"/>
  <c r="AM5282" i="1"/>
  <c r="AN9085" i="1"/>
  <c r="AM8655" i="1"/>
  <c r="AM8573" i="1"/>
  <c r="AM6186" i="1"/>
  <c r="AN8911" i="1"/>
  <c r="AM8889" i="1"/>
  <c r="AN8898" i="1"/>
  <c r="AM1872" i="1"/>
  <c r="AN8885" i="1"/>
  <c r="AM7855" i="1"/>
  <c r="AN5435" i="1"/>
  <c r="AM5022" i="1"/>
  <c r="AM9785" i="1"/>
  <c r="AN8423" i="1"/>
  <c r="AN7335" i="1"/>
  <c r="AN5131" i="1"/>
  <c r="AM8753" i="1"/>
  <c r="AM8241" i="1"/>
  <c r="AM7729" i="1"/>
  <c r="AM7217" i="1"/>
  <c r="AN5425" i="1"/>
  <c r="AN8922" i="1"/>
  <c r="AN7582" i="1"/>
  <c r="AM6281" i="1"/>
  <c r="AN6836" i="1"/>
  <c r="AM4680" i="1"/>
  <c r="AM5346" i="1"/>
  <c r="AM10623" i="1"/>
  <c r="AM10111" i="1"/>
  <c r="AM9599" i="1"/>
  <c r="AM8744" i="1"/>
  <c r="AN5389" i="1"/>
  <c r="AN8749" i="1"/>
  <c r="AN8237" i="1"/>
  <c r="AN7725" i="1"/>
  <c r="AN7212" i="1"/>
  <c r="AN5411" i="1"/>
  <c r="AM7951" i="1"/>
  <c r="AN8470" i="1"/>
  <c r="AM6234" i="1"/>
  <c r="AM9317" i="1"/>
  <c r="AN7955" i="1"/>
  <c r="AM8637" i="1"/>
  <c r="AN4961" i="1"/>
  <c r="AN6372" i="1"/>
  <c r="AM4863" i="1"/>
  <c r="AN5975" i="1"/>
  <c r="AN2663" i="1"/>
  <c r="AM2124" i="1"/>
  <c r="AM2715" i="1"/>
  <c r="AM2113" i="1"/>
  <c r="AN1017" i="1"/>
  <c r="AM2651" i="1"/>
  <c r="AM2920" i="1"/>
  <c r="AN2271" i="1"/>
  <c r="AN2196" i="1"/>
  <c r="AM2379" i="1"/>
  <c r="A2379" i="1"/>
  <c r="AN2210" i="1"/>
  <c r="AM2808" i="1"/>
  <c r="AN2019" i="1"/>
  <c r="AN1505" i="1"/>
  <c r="AM2155" i="1"/>
  <c r="AN1897" i="1"/>
  <c r="AM2268" i="1"/>
  <c r="A2268" i="1"/>
  <c r="AN2027" i="1"/>
  <c r="AN1385" i="1"/>
  <c r="AN2041" i="1"/>
  <c r="AN2570" i="1"/>
  <c r="AM2227" i="1"/>
  <c r="AN1215" i="1"/>
  <c r="AN2075" i="1"/>
  <c r="AN1231" i="1"/>
  <c r="AN2394" i="1"/>
  <c r="AN2360" i="1"/>
  <c r="AM1947" i="1"/>
  <c r="AM1070" i="1"/>
  <c r="AN2203" i="1"/>
  <c r="AM2489" i="1"/>
  <c r="AN2664" i="1"/>
  <c r="AN2037" i="1"/>
  <c r="AM2177" i="1"/>
  <c r="AM2217" i="1"/>
  <c r="AM2409" i="1"/>
  <c r="AN1664" i="1"/>
  <c r="AM1790" i="1"/>
  <c r="AM2307" i="1"/>
  <c r="AN2650" i="1"/>
  <c r="AN1945" i="1"/>
  <c r="AN2275" i="1"/>
  <c r="AM2483" i="1"/>
  <c r="AN2698" i="1"/>
  <c r="AM1666" i="1"/>
  <c r="AN2435" i="1"/>
  <c r="AM2625" i="1"/>
  <c r="AN2242" i="1"/>
  <c r="AM2667" i="1"/>
  <c r="AM2413" i="1"/>
  <c r="AM2936" i="1"/>
  <c r="AN719" i="1"/>
  <c r="AN901" i="1"/>
  <c r="AN2527" i="1"/>
  <c r="AN2482" i="1"/>
  <c r="AN1987" i="1"/>
  <c r="AN1993" i="1"/>
  <c r="AM1930" i="1"/>
  <c r="AM3144" i="1"/>
  <c r="AN3590" i="1"/>
  <c r="AN8212" i="1"/>
  <c r="AN8806" i="1"/>
  <c r="AM9149" i="1"/>
  <c r="AN8979" i="1"/>
  <c r="AN4508" i="1"/>
  <c r="AN9144" i="1"/>
  <c r="AM8975" i="1"/>
  <c r="AN6947" i="1"/>
  <c r="AN7853" i="1"/>
  <c r="AN8493" i="1"/>
  <c r="AN9133" i="1"/>
  <c r="AM9215" i="1"/>
  <c r="AM9855" i="1"/>
  <c r="AM10495" i="1"/>
  <c r="AM5858" i="1"/>
  <c r="AN5812" i="1"/>
  <c r="AM5769" i="1"/>
  <c r="AN8094" i="1"/>
  <c r="AN9178" i="1"/>
  <c r="AN6961" i="1"/>
  <c r="AM7857" i="1"/>
  <c r="AM8497" i="1"/>
  <c r="AM2242" i="1"/>
  <c r="AN7495" i="1"/>
  <c r="AM7440" i="1"/>
  <c r="AN5200" i="1"/>
  <c r="AN8755" i="1"/>
  <c r="A8755" i="1"/>
  <c r="AN7541" i="1"/>
  <c r="AM10247" i="1"/>
  <c r="AN5969" i="1"/>
  <c r="AN7535" i="1"/>
  <c r="A7535" i="1"/>
  <c r="AM10273" i="1"/>
  <c r="AN8659" i="1"/>
  <c r="AN7709" i="1"/>
  <c r="AM10447" i="1"/>
  <c r="AN6769" i="1"/>
  <c r="AN7735" i="1"/>
  <c r="AM10441" i="1"/>
  <c r="AN8976" i="1"/>
  <c r="AM10333" i="1"/>
  <c r="AN7595" i="1"/>
  <c r="AN8958" i="1"/>
  <c r="AM6239" i="1"/>
  <c r="AN6064" i="1"/>
  <c r="AN8968" i="1"/>
  <c r="AM10325" i="1"/>
  <c r="AN7619" i="1"/>
  <c r="AN8982" i="1"/>
  <c r="AM6207" i="1"/>
  <c r="AN6032" i="1"/>
  <c r="AN6220" i="1"/>
  <c r="AN6913" i="1"/>
  <c r="AM6896" i="1"/>
  <c r="AM6856" i="1"/>
  <c r="AN6007" i="1"/>
  <c r="AN1149" i="1"/>
  <c r="AN1285" i="1"/>
  <c r="AM1929" i="1"/>
  <c r="AN1662" i="1"/>
  <c r="AN945" i="1"/>
  <c r="AN1153" i="1"/>
  <c r="AN1267" i="1"/>
  <c r="AN537" i="1"/>
  <c r="AM1953" i="1"/>
  <c r="AN2033" i="1"/>
  <c r="AM2239" i="1"/>
  <c r="AN2110" i="1"/>
  <c r="AN1789" i="1"/>
  <c r="AM2060" i="1"/>
  <c r="AM2038" i="1"/>
  <c r="AN1157" i="1"/>
  <c r="AN1410" i="1"/>
  <c r="AM1865" i="1"/>
  <c r="AN2521" i="1"/>
  <c r="AM1515" i="1"/>
  <c r="AN2281" i="1"/>
  <c r="AN977" i="1"/>
  <c r="AN2678" i="1"/>
  <c r="AN1800" i="1"/>
  <c r="AM2209" i="1"/>
  <c r="AN2299" i="1"/>
  <c r="AN2153" i="1"/>
  <c r="AM2241" i="1"/>
  <c r="AM2275" i="1"/>
  <c r="AN1896" i="1"/>
  <c r="AN2410" i="1"/>
  <c r="AN2025" i="1"/>
  <c r="AN2367" i="1"/>
  <c r="AM2044" i="1"/>
  <c r="AM6758" i="1"/>
  <c r="AM9445" i="1"/>
  <c r="AN7373" i="1"/>
  <c r="AM10527" i="1"/>
  <c r="AN8222" i="1"/>
  <c r="AN5387" i="1"/>
  <c r="AM8377" i="1"/>
  <c r="AM8577" i="1"/>
  <c r="AN5386" i="1"/>
  <c r="AM4776" i="1"/>
  <c r="AM8592" i="1"/>
  <c r="AM6785" i="1"/>
  <c r="AM5563" i="1"/>
  <c r="AM7425" i="1"/>
  <c r="AM7456" i="1"/>
  <c r="AM7424" i="1"/>
  <c r="AN6807" i="1"/>
  <c r="AM7679" i="1"/>
  <c r="A7679" i="1"/>
  <c r="AM10415" i="1"/>
  <c r="AN6058" i="1"/>
  <c r="AM4861" i="1"/>
  <c r="AM6254" i="1"/>
  <c r="AN8547" i="1"/>
  <c r="AN7088" i="1"/>
  <c r="AN5275" i="1"/>
  <c r="AN8054" i="1"/>
  <c r="AN7287" i="1"/>
  <c r="AM8424" i="1"/>
  <c r="AN6075" i="1"/>
  <c r="AM9008" i="1"/>
  <c r="AN8802" i="1"/>
  <c r="AN8629" i="1"/>
  <c r="AM9181" i="1"/>
  <c r="AN5293" i="1"/>
  <c r="AN4652" i="1"/>
  <c r="AN3334" i="1"/>
  <c r="AN6786" i="1"/>
  <c r="AM7589" i="1"/>
  <c r="AM10253" i="1"/>
  <c r="AM8727" i="1"/>
  <c r="AN5207" i="1"/>
  <c r="AM5311" i="1"/>
  <c r="AM4985" i="1"/>
  <c r="AN5409" i="1"/>
  <c r="AM8941" i="1"/>
  <c r="AN8579" i="1"/>
  <c r="AM10133" i="1"/>
  <c r="AN6124" i="1"/>
  <c r="AN5481" i="1"/>
  <c r="AM8415" i="1"/>
  <c r="AM6694" i="1"/>
  <c r="AN2141" i="1"/>
  <c r="AN6538" i="1"/>
  <c r="AM6002" i="1"/>
  <c r="AM6937" i="1"/>
  <c r="AM4732" i="1"/>
  <c r="AM7573" i="1"/>
  <c r="AM8917" i="1"/>
  <c r="AN7403" i="1"/>
  <c r="AN8587" i="1"/>
  <c r="AM9277" i="1"/>
  <c r="AM10301" i="1"/>
  <c r="AM6714" i="1"/>
  <c r="AM7009" i="1"/>
  <c r="AM4508" i="1"/>
  <c r="AM7559" i="1"/>
  <c r="AM8935" i="1"/>
  <c r="AM10665" i="1"/>
  <c r="AM9481" i="1"/>
  <c r="AN8791" i="1"/>
  <c r="AN7767" i="1"/>
  <c r="AN4939" i="1"/>
  <c r="AM7937" i="1"/>
  <c r="AN5617" i="1"/>
  <c r="AN7774" i="1"/>
  <c r="AN5620" i="1"/>
  <c r="AM10671" i="1"/>
  <c r="AM9455" i="1"/>
  <c r="AN8797" i="1"/>
  <c r="AN7773" i="1"/>
  <c r="AN4835" i="1"/>
  <c r="AM7002" i="1"/>
  <c r="AN7379" i="1"/>
  <c r="AN8742" i="1"/>
  <c r="AN7610" i="1"/>
  <c r="AM10465" i="1"/>
  <c r="AM9281" i="1"/>
  <c r="AN8591" i="1"/>
  <c r="AN7567" i="1"/>
  <c r="AM9113" i="1"/>
  <c r="AM7737" i="1"/>
  <c r="AM4796" i="1"/>
  <c r="AN6503" i="1"/>
  <c r="AM4808" i="1"/>
  <c r="AM10471" i="1"/>
  <c r="AM9287" i="1"/>
  <c r="AN8597" i="1"/>
  <c r="AN7573" i="1"/>
  <c r="AM8751" i="1"/>
  <c r="AM2886" i="1"/>
  <c r="AN8883" i="1"/>
  <c r="AM8541" i="1"/>
  <c r="AN8710" i="1"/>
  <c r="AM9697" i="1"/>
  <c r="AN7722" i="1"/>
  <c r="AM7415" i="1"/>
  <c r="AM9237" i="1"/>
  <c r="AM6514" i="1"/>
  <c r="AM6586" i="1"/>
  <c r="AN9002" i="1"/>
  <c r="AN7293" i="1"/>
  <c r="A7293" i="1"/>
  <c r="AM10017" i="1"/>
  <c r="AM5801" i="1"/>
  <c r="AN5929" i="1"/>
  <c r="AM10489" i="1"/>
  <c r="AN8226" i="1"/>
  <c r="AN4968" i="1"/>
  <c r="AN6695" i="1"/>
  <c r="AM6177" i="1"/>
  <c r="AM6630" i="1"/>
  <c r="AN5226" i="1"/>
  <c r="AM7033" i="1"/>
  <c r="AM8077" i="1"/>
  <c r="AN7555" i="1"/>
  <c r="AM10293" i="1"/>
  <c r="AN6087" i="1"/>
  <c r="AM8063" i="1"/>
  <c r="AN6576" i="1"/>
  <c r="AM4894" i="1"/>
  <c r="AM1891" i="1"/>
  <c r="AN6439" i="1"/>
  <c r="AM7221" i="1"/>
  <c r="AM8597" i="1"/>
  <c r="A8597" i="1"/>
  <c r="AN7563" i="1"/>
  <c r="AN5357" i="1"/>
  <c r="AM10109" i="1"/>
  <c r="AN6156" i="1"/>
  <c r="AN8310" i="1"/>
  <c r="AM7399" i="1"/>
  <c r="AM4356" i="1"/>
  <c r="AM9993" i="1"/>
  <c r="AN6061" i="1"/>
  <c r="AN7415" i="1"/>
  <c r="AM8609" i="1"/>
  <c r="AN6897" i="1"/>
  <c r="AM6473" i="1"/>
  <c r="AM6178" i="1"/>
  <c r="AM9807" i="1"/>
  <c r="AN8605" i="1"/>
  <c r="AN6883" i="1"/>
  <c r="AN8824" i="1"/>
  <c r="AN5563" i="1"/>
  <c r="AN7444" i="1"/>
  <c r="AM10657" i="1"/>
  <c r="AM8112" i="1"/>
  <c r="AN8271" i="1"/>
  <c r="AM4644" i="1"/>
  <c r="AM7577" i="1"/>
  <c r="AN8382" i="1"/>
  <c r="AN6228" i="1"/>
  <c r="AM10311" i="1"/>
  <c r="AN5517" i="1"/>
  <c r="AN7733" i="1"/>
  <c r="AN5417" i="1"/>
  <c r="AM9221" i="1"/>
  <c r="AN5947" i="1"/>
  <c r="AN5543" i="1"/>
  <c r="AN7082" i="1"/>
  <c r="AM5157" i="1"/>
  <c r="AM3886" i="1"/>
  <c r="AM10073" i="1"/>
  <c r="AM9433" i="1"/>
  <c r="AM7568" i="1"/>
  <c r="AN8711" i="1"/>
  <c r="AN8071" i="1"/>
  <c r="AN7431" i="1"/>
  <c r="AN5259" i="1"/>
  <c r="AM6166" i="1"/>
  <c r="AN6976" i="1"/>
  <c r="AN7016" i="1"/>
  <c r="AM5957" i="1"/>
  <c r="AM8160" i="1"/>
  <c r="AM8087" i="1"/>
  <c r="AM5477" i="1"/>
  <c r="AM5567" i="1"/>
  <c r="AM7161" i="1"/>
  <c r="AM8109" i="1"/>
  <c r="AN8131" i="1"/>
  <c r="A8131" i="1"/>
  <c r="AM10165" i="1"/>
  <c r="AM7105" i="1"/>
  <c r="AM8127" i="1"/>
  <c r="AM5509" i="1"/>
  <c r="AM5471" i="1"/>
  <c r="AM7193" i="1"/>
  <c r="AM8117" i="1"/>
  <c r="AN8107" i="1"/>
  <c r="AM10173" i="1"/>
  <c r="AM7137" i="1"/>
  <c r="AM8103" i="1"/>
  <c r="AM9929" i="1"/>
  <c r="AN7895" i="1"/>
  <c r="AM7905" i="1"/>
  <c r="AM6217" i="1"/>
  <c r="AM9935" i="1"/>
  <c r="AN7901" i="1"/>
  <c r="AM5978" i="1"/>
  <c r="AM6162" i="1"/>
  <c r="AM9761" i="1"/>
  <c r="AN7695" i="1"/>
  <c r="AM7705" i="1"/>
  <c r="AM5545" i="1"/>
  <c r="AM9735" i="1"/>
  <c r="AN7701" i="1"/>
  <c r="AM10629" i="1"/>
  <c r="AN8270" i="1"/>
  <c r="AM6314" i="1"/>
  <c r="AM7952" i="1"/>
  <c r="AN7719" i="1"/>
  <c r="AN6667" i="1"/>
  <c r="AM9073" i="1"/>
  <c r="AM8529" i="1"/>
  <c r="AM8017" i="1"/>
  <c r="AM7505" i="1"/>
  <c r="AN6577" i="1"/>
  <c r="AN3163" i="1"/>
  <c r="AN8698" i="1"/>
  <c r="A8698" i="1"/>
  <c r="AN5351" i="1"/>
  <c r="AM5385" i="1"/>
  <c r="AN5940" i="1"/>
  <c r="AM6498" i="1"/>
  <c r="AM4199" i="1"/>
  <c r="AM10399" i="1"/>
  <c r="AM9887" i="1"/>
  <c r="AM9375" i="1"/>
  <c r="AM7848" i="1"/>
  <c r="AN9037" i="1"/>
  <c r="AN8525" i="1"/>
  <c r="AN8013" i="1"/>
  <c r="AN7501" i="1"/>
  <c r="AN6563" i="1"/>
  <c r="AM9103" i="1"/>
  <c r="AN6825" i="1"/>
  <c r="AM5633" i="1"/>
  <c r="AM10469" i="1"/>
  <c r="AN9107" i="1"/>
  <c r="AN6843" i="1"/>
  <c r="AM7741" i="1"/>
  <c r="AN7630" i="1"/>
  <c r="AM1664" i="1"/>
  <c r="AM6488" i="1"/>
  <c r="AN6608" i="1"/>
  <c r="AM3048" i="1"/>
  <c r="A3048" i="1"/>
  <c r="AM2253" i="1"/>
  <c r="AN2674" i="1"/>
  <c r="AM3032" i="1"/>
  <c r="A3032" i="1"/>
  <c r="AM2125" i="1"/>
  <c r="AN2610" i="1"/>
  <c r="AM2672" i="1"/>
  <c r="AM2477" i="1"/>
  <c r="AM1335" i="1"/>
  <c r="AM1652" i="1"/>
  <c r="AN703" i="1"/>
  <c r="AM2188" i="1"/>
  <c r="AM1990" i="1"/>
  <c r="AN1065" i="1"/>
  <c r="AN2562" i="1"/>
  <c r="AN1899" i="1"/>
  <c r="AN1607" i="1"/>
  <c r="AN2339" i="1"/>
  <c r="AN1639" i="1"/>
  <c r="AN2282" i="1"/>
  <c r="AM1684" i="1"/>
  <c r="AM2451" i="1"/>
  <c r="AM4448" i="1"/>
  <c r="AM4104" i="1"/>
  <c r="AN6410" i="1"/>
  <c r="AM7687" i="1"/>
  <c r="AM6306" i="1"/>
  <c r="AN6031" i="1"/>
  <c r="AM5634" i="1"/>
  <c r="AM7039" i="1"/>
  <c r="AN5039" i="1"/>
  <c r="AM5981" i="1"/>
  <c r="AM8032" i="1"/>
  <c r="AN4588" i="1"/>
  <c r="AN5055" i="1"/>
  <c r="AM4604" i="1"/>
  <c r="AN7395" i="1"/>
  <c r="AM6042" i="1"/>
  <c r="AM7231" i="1"/>
  <c r="AN7014" i="1"/>
  <c r="AN5258" i="1"/>
  <c r="AN6852" i="1"/>
  <c r="AN5441" i="1"/>
  <c r="AM4580" i="1"/>
  <c r="AN8235" i="1"/>
  <c r="AM9597" i="1"/>
  <c r="AN6796" i="1"/>
  <c r="AN5385" i="1"/>
  <c r="AM8583" i="1"/>
  <c r="AM9801" i="1"/>
  <c r="AN8439" i="1"/>
  <c r="AM8801" i="1"/>
  <c r="A8801" i="1"/>
  <c r="AN4849" i="1"/>
  <c r="AN7028" i="1"/>
  <c r="AM9967" i="1"/>
  <c r="AN8445" i="1"/>
  <c r="AM7375" i="1"/>
  <c r="AN8787" i="1"/>
  <c r="AN5162" i="1"/>
  <c r="AM9793" i="1"/>
  <c r="AN8431" i="1"/>
  <c r="A8431" i="1"/>
  <c r="AM8601" i="1"/>
  <c r="AN6225" i="1"/>
  <c r="AM5033" i="1"/>
  <c r="AM9799" i="1"/>
  <c r="AN8437" i="1"/>
  <c r="AM4740" i="1"/>
  <c r="AM7232" i="1"/>
  <c r="AM7517" i="1"/>
  <c r="AN7828" i="1"/>
  <c r="AN5712" i="1"/>
  <c r="AM10457" i="1"/>
  <c r="AM9561" i="1"/>
  <c r="AM4652" i="1"/>
  <c r="AN8455" i="1"/>
  <c r="AN7559" i="1"/>
  <c r="AM4516" i="1"/>
  <c r="AM4544" i="1"/>
  <c r="AN7268" i="1"/>
  <c r="AM3153" i="1"/>
  <c r="AN6471" i="1"/>
  <c r="AN5392" i="1"/>
  <c r="AN7508" i="1"/>
  <c r="AN5665" i="1"/>
  <c r="AN7427" i="1"/>
  <c r="AN4252" i="1"/>
  <c r="AN5609" i="1"/>
  <c r="AN5424" i="1"/>
  <c r="AN7540" i="1"/>
  <c r="AN5569" i="1"/>
  <c r="AN7435" i="1"/>
  <c r="AN4380" i="1"/>
  <c r="AN5641" i="1"/>
  <c r="AM10633" i="1"/>
  <c r="A10633" i="1"/>
  <c r="AN7223" i="1"/>
  <c r="AM4412" i="1"/>
  <c r="AM10607" i="1"/>
  <c r="AN7191" i="1"/>
  <c r="AN5051" i="1"/>
  <c r="AM10433" i="1"/>
  <c r="A10433" i="1"/>
  <c r="AN6699" i="1"/>
  <c r="AN9058" i="1"/>
  <c r="AM10439" i="1"/>
  <c r="AN6723" i="1"/>
  <c r="AN7219" i="1"/>
  <c r="AM4106" i="1"/>
  <c r="AN9063" i="1"/>
  <c r="AN7142" i="1"/>
  <c r="AN5505" i="1"/>
  <c r="AM8877" i="1"/>
  <c r="AN8110" i="1"/>
  <c r="AM10185" i="1"/>
  <c r="AN8829" i="1"/>
  <c r="AN7279" i="1"/>
  <c r="AM7624" i="1"/>
  <c r="AM5228" i="1"/>
  <c r="AM7175" i="1"/>
  <c r="AM5975" i="1"/>
  <c r="AM9933" i="1"/>
  <c r="AM5989" i="1"/>
  <c r="AM6098" i="1"/>
  <c r="AM7405" i="1"/>
  <c r="AN8931" i="1"/>
  <c r="A8931" i="1"/>
  <c r="AM6682" i="1"/>
  <c r="AM7391" i="1"/>
  <c r="AM5381" i="1"/>
  <c r="AM5343" i="1"/>
  <c r="AM4889" i="1"/>
  <c r="AM7381" i="1"/>
  <c r="AN5403" i="1"/>
  <c r="AN8939" i="1"/>
  <c r="AM10621" i="1"/>
  <c r="AM4961" i="1"/>
  <c r="AM7204" i="1"/>
  <c r="AM74" i="1"/>
  <c r="AM8912" i="1"/>
  <c r="AN7927" i="1"/>
  <c r="AM8449" i="1"/>
  <c r="AN8778" i="1"/>
  <c r="AM6818" i="1"/>
  <c r="AM8936" i="1"/>
  <c r="AN7933" i="1"/>
  <c r="AN5545" i="1"/>
  <c r="AM7421" i="1"/>
  <c r="AN5328" i="1"/>
  <c r="AM9633" i="1"/>
  <c r="AN7759" i="1"/>
  <c r="AM8441" i="1"/>
  <c r="AN9122" i="1"/>
  <c r="AM6146" i="1"/>
  <c r="AM9607" i="1"/>
  <c r="AN8245" i="1"/>
  <c r="AN8598" i="1"/>
  <c r="AN7859" i="1"/>
  <c r="AM3836" i="1"/>
  <c r="AN5034" i="1"/>
  <c r="AM2213" i="1"/>
  <c r="AM10329" i="1"/>
  <c r="AM9305" i="1"/>
  <c r="AN9095" i="1"/>
  <c r="AN8199" i="1"/>
  <c r="AM7162" i="1"/>
  <c r="A7162" i="1"/>
  <c r="AM9137" i="1"/>
  <c r="AN873" i="1"/>
  <c r="AN7282" i="1"/>
  <c r="AM9125" i="1"/>
  <c r="AN6217" i="1"/>
  <c r="AN7546" i="1"/>
  <c r="AM6866" i="1"/>
  <c r="AM7437" i="1"/>
  <c r="AN8803" i="1"/>
  <c r="AM6938" i="1"/>
  <c r="AM7423" i="1"/>
  <c r="AN7450" i="1"/>
  <c r="AM6898" i="1"/>
  <c r="AM7445" i="1"/>
  <c r="AN8811" i="1"/>
  <c r="AM6842" i="1"/>
  <c r="AM7431" i="1"/>
  <c r="AM9257" i="1"/>
  <c r="AM4260" i="1"/>
  <c r="AN8286" i="1"/>
  <c r="AM9263" i="1"/>
  <c r="AM4228" i="1"/>
  <c r="AM4348" i="1"/>
  <c r="AM8624" i="1"/>
  <c r="AM9081" i="1"/>
  <c r="AN7486" i="1"/>
  <c r="AM8648" i="1"/>
  <c r="AM8495" i="1"/>
  <c r="AM7901" i="1"/>
  <c r="AM10425" i="1"/>
  <c r="AN8551" i="1"/>
  <c r="AN7204" i="1"/>
  <c r="AM8913" i="1"/>
  <c r="AM8273" i="1"/>
  <c r="AM7633" i="1"/>
  <c r="AN6065" i="1"/>
  <c r="AN8954" i="1"/>
  <c r="A8954" i="1"/>
  <c r="AN7192" i="1"/>
  <c r="AM4873" i="1"/>
  <c r="AN4916" i="1"/>
  <c r="AN3619" i="1"/>
  <c r="AM10271" i="1"/>
  <c r="AM9631" i="1"/>
  <c r="AM8360" i="1"/>
  <c r="AN8909" i="1"/>
  <c r="AN8269" i="1"/>
  <c r="AN7629" i="1"/>
  <c r="AN6051" i="1"/>
  <c r="AM8079" i="1"/>
  <c r="AN6343" i="1"/>
  <c r="AM9957" i="1"/>
  <c r="AN8083" i="1"/>
  <c r="AM8253" i="1"/>
  <c r="AM6329" i="1"/>
  <c r="AM5375" i="1"/>
  <c r="AM6053" i="1"/>
  <c r="AM2896" i="1"/>
  <c r="AM1886" i="1"/>
  <c r="AM3160" i="1"/>
  <c r="AM1610" i="1"/>
  <c r="AN2419" i="1"/>
  <c r="AN2079" i="1"/>
  <c r="AM2699" i="1"/>
  <c r="AN2274" i="1"/>
  <c r="AM2704" i="1"/>
  <c r="AN2388" i="1"/>
  <c r="AM2219" i="1"/>
  <c r="AM1915" i="1"/>
  <c r="AM1017" i="1"/>
  <c r="AM1191" i="1"/>
  <c r="AN2154" i="1"/>
  <c r="AM2062" i="1"/>
  <c r="AM2707" i="1"/>
  <c r="AN2531" i="1"/>
  <c r="AN1863" i="1"/>
  <c r="AN2362" i="1"/>
  <c r="AM1970" i="1"/>
  <c r="AM2531" i="1"/>
  <c r="A2531" i="1"/>
  <c r="AN2195" i="1"/>
  <c r="AM1846" i="1"/>
  <c r="AM2713" i="1"/>
  <c r="AN2152" i="1"/>
  <c r="AN1841" i="1"/>
  <c r="AM1539" i="1"/>
  <c r="AM2105" i="1"/>
  <c r="AM1622" i="1"/>
  <c r="AN2427" i="1"/>
  <c r="AN1257" i="1"/>
  <c r="AN1751" i="1"/>
  <c r="AN985" i="1"/>
  <c r="AM2553" i="1"/>
  <c r="AN2251" i="1"/>
  <c r="AM1158" i="1"/>
  <c r="AN597" i="1"/>
  <c r="AN2449" i="1"/>
  <c r="AN2409" i="1"/>
  <c r="AM2385" i="1"/>
  <c r="AN1175" i="1"/>
  <c r="AN2200" i="1"/>
  <c r="AN739" i="1"/>
  <c r="AN2432" i="1"/>
  <c r="AM2043" i="1"/>
  <c r="AM1668" i="1"/>
  <c r="AM2351" i="1"/>
  <c r="AN2614" i="1"/>
  <c r="A2614" i="1"/>
  <c r="AM2295" i="1"/>
  <c r="AN1180" i="1"/>
  <c r="AM2135" i="1"/>
  <c r="AN2185" i="1"/>
  <c r="AN481" i="1"/>
  <c r="AN1633" i="1"/>
  <c r="AN2240" i="1"/>
  <c r="AN1271" i="1"/>
  <c r="AM1710" i="1"/>
  <c r="AM2356" i="1"/>
  <c r="AM2027" i="1"/>
  <c r="AN2096" i="1"/>
  <c r="AN461" i="1"/>
  <c r="AM1737" i="1"/>
  <c r="AN799" i="1"/>
  <c r="AN2414" i="1"/>
  <c r="AM2231" i="1"/>
  <c r="AN2324" i="1"/>
  <c r="AM2824" i="1"/>
  <c r="AN2159" i="1"/>
  <c r="AN2162" i="1"/>
  <c r="AM2560" i="1"/>
  <c r="AN7354" i="1"/>
  <c r="AN4836" i="1"/>
  <c r="AM7229" i="1"/>
  <c r="AN8595" i="1"/>
  <c r="AM6746" i="1"/>
  <c r="AM7567" i="1"/>
  <c r="AN7075" i="1"/>
  <c r="AN7885" i="1"/>
  <c r="AN8781" i="1"/>
  <c r="AM8872" i="1"/>
  <c r="AM10015" i="1"/>
  <c r="AN3750" i="1"/>
  <c r="AN5428" i="1"/>
  <c r="AM6409" i="1"/>
  <c r="AN8826" i="1"/>
  <c r="AN7089" i="1"/>
  <c r="AM7889" i="1"/>
  <c r="AM8785" i="1"/>
  <c r="AN7367" i="1"/>
  <c r="AM9913" i="1"/>
  <c r="AN8086" i="1"/>
  <c r="AN5332" i="1"/>
  <c r="AN9071" i="1"/>
  <c r="A9071" i="1"/>
  <c r="AN5033" i="1"/>
  <c r="AN6132" i="1"/>
  <c r="AN5549" i="1"/>
  <c r="AN7052" i="1"/>
  <c r="AM8789" i="1"/>
  <c r="AM5304" i="1"/>
  <c r="AN7020" i="1"/>
  <c r="AM8813" i="1"/>
  <c r="AM5272" i="1"/>
  <c r="AN8251" i="1"/>
  <c r="AM5960" i="1"/>
  <c r="AN6795" i="1"/>
  <c r="AN8967" i="1"/>
  <c r="AM9945" i="1"/>
  <c r="AM5592" i="1"/>
  <c r="AN7347" i="1"/>
  <c r="AN7221" i="1"/>
  <c r="AM5378" i="1"/>
  <c r="AM8249" i="1"/>
  <c r="A8249" i="1"/>
  <c r="AN5933" i="1"/>
  <c r="AN5729" i="1"/>
  <c r="AN7421" i="1"/>
  <c r="AN4284" i="1"/>
  <c r="AM7777" i="1"/>
  <c r="AM7504" i="1"/>
  <c r="AM8071" i="1"/>
  <c r="AN3385" i="1"/>
  <c r="AM7210" i="1"/>
  <c r="AN8238" i="1"/>
  <c r="AM6661" i="1"/>
  <c r="AM6977" i="1"/>
  <c r="AM8589" i="1"/>
  <c r="AN8058" i="1"/>
  <c r="AM6520" i="1"/>
  <c r="AN9127" i="1"/>
  <c r="AN7083" i="1"/>
  <c r="AN8311" i="1"/>
  <c r="AN5993" i="1"/>
  <c r="AM7138" i="1"/>
  <c r="AN600" i="1"/>
  <c r="AN2209" i="1"/>
  <c r="AM2407" i="1"/>
  <c r="AN2198" i="1"/>
  <c r="AN1724" i="1"/>
  <c r="AN2478" i="1"/>
  <c r="AM1842" i="1"/>
  <c r="AN1696" i="1"/>
  <c r="AN2161" i="1"/>
  <c r="AN2510" i="1"/>
  <c r="AN1893" i="1"/>
  <c r="AN1760" i="1"/>
  <c r="AM1806" i="1"/>
  <c r="AN2550" i="1"/>
  <c r="AN2702" i="1"/>
  <c r="AM1427" i="1"/>
  <c r="AN2345" i="1"/>
  <c r="AN1728" i="1"/>
  <c r="AN2560" i="1"/>
  <c r="AN1521" i="1"/>
  <c r="A1521" i="1"/>
  <c r="AN2608" i="1"/>
  <c r="AM2513" i="1"/>
  <c r="AN1353" i="1"/>
  <c r="AN1655" i="1"/>
  <c r="AM2236" i="1"/>
  <c r="AN1915" i="1"/>
  <c r="AM2010" i="1"/>
  <c r="AN1317" i="1"/>
  <c r="AM2452" i="1"/>
  <c r="AN2011" i="1"/>
  <c r="AM1708" i="1"/>
  <c r="AN2312" i="1"/>
  <c r="AM2601" i="1"/>
  <c r="AM1764" i="1"/>
  <c r="AN2632" i="1"/>
  <c r="AM2659" i="1"/>
  <c r="AN1335" i="1"/>
  <c r="AN2106" i="1"/>
  <c r="AM1542" i="1"/>
  <c r="AM2579" i="1"/>
  <c r="AN2538" i="1"/>
  <c r="AM1595" i="1"/>
  <c r="AN2115" i="1"/>
  <c r="AN2306" i="1"/>
  <c r="AN1801" i="1"/>
  <c r="AM2840" i="1"/>
  <c r="AM2187" i="1"/>
  <c r="AM1844" i="1"/>
  <c r="AN2098" i="1"/>
  <c r="AM2380" i="1"/>
  <c r="AM2331" i="1"/>
  <c r="AM3176" i="1"/>
  <c r="A3176" i="1"/>
  <c r="AM4159" i="1"/>
  <c r="AN6884" i="1"/>
  <c r="AM8765" i="1"/>
  <c r="AM8128" i="1"/>
  <c r="AN6188" i="1"/>
  <c r="AM8591" i="1"/>
  <c r="AN7245" i="1"/>
  <c r="AN8141" i="1"/>
  <c r="AN9165" i="1"/>
  <c r="AM9247" i="1"/>
  <c r="AM10143" i="1"/>
  <c r="AM5474" i="1"/>
  <c r="AN6452" i="1"/>
  <c r="AM6921" i="1"/>
  <c r="AN9082" i="1"/>
  <c r="AM7249" i="1"/>
  <c r="AM8145" i="1"/>
  <c r="AM4004" i="1"/>
  <c r="AN7527" i="1"/>
  <c r="AN3083" i="1"/>
  <c r="AN8373" i="1"/>
  <c r="AN6737" i="1"/>
  <c r="AN2429" i="1"/>
  <c r="AN8573" i="1"/>
  <c r="AM7196" i="1"/>
  <c r="AM106" i="1"/>
  <c r="AM9469" i="1"/>
  <c r="AN8798" i="1"/>
  <c r="AM4923" i="1"/>
  <c r="AM9493" i="1"/>
  <c r="AN8790" i="1"/>
  <c r="AM5307" i="1"/>
  <c r="AN7276" i="1"/>
  <c r="AM3910" i="1"/>
  <c r="AN7687" i="1"/>
  <c r="AM8080" i="1"/>
  <c r="AM10585" i="1"/>
  <c r="AM6546" i="1"/>
  <c r="AM10245" i="1"/>
  <c r="AN9109" i="1"/>
  <c r="AM5673" i="1"/>
  <c r="A5673" i="1"/>
  <c r="AN6187" i="1"/>
  <c r="AM10305" i="1"/>
  <c r="AM9509" i="1"/>
  <c r="AN6157" i="1"/>
  <c r="AM5705" i="1"/>
  <c r="AN5579" i="1"/>
  <c r="AM10505" i="1"/>
  <c r="AN8912" i="1"/>
  <c r="AM9437" i="1"/>
  <c r="AM8245" i="1"/>
  <c r="AN6212" i="1"/>
  <c r="AN3742" i="1"/>
  <c r="AM9429" i="1"/>
  <c r="AN6311" i="1"/>
  <c r="AM7863" i="1"/>
  <c r="AN6783" i="1"/>
  <c r="A6783" i="1"/>
  <c r="AM9349" i="1"/>
  <c r="AM8317" i="1"/>
  <c r="AN8555" i="1"/>
  <c r="AN3387" i="1"/>
  <c r="A3387" i="1"/>
  <c r="AN8590" i="1"/>
  <c r="AN5604" i="1"/>
  <c r="AN5204" i="1"/>
  <c r="AM7773" i="1"/>
  <c r="AM5387" i="1"/>
  <c r="AM4884" i="1"/>
  <c r="A4884" i="1"/>
  <c r="AN6730" i="1"/>
  <c r="AN7606" i="1"/>
  <c r="AN7802" i="1"/>
  <c r="AN5799" i="1"/>
  <c r="AN7683" i="1"/>
  <c r="AN5356" i="1"/>
  <c r="AM8703" i="1"/>
  <c r="A8703" i="1"/>
  <c r="AM6328" i="1"/>
  <c r="AM6169" i="1"/>
  <c r="AM8725" i="1"/>
  <c r="AM8608" i="1"/>
  <c r="AM6113" i="1"/>
  <c r="AM8711" i="1"/>
  <c r="AN9015" i="1"/>
  <c r="AM8161" i="1"/>
  <c r="AN6516" i="1"/>
  <c r="AM9327" i="1"/>
  <c r="AN7453" i="1"/>
  <c r="AN4908" i="1"/>
  <c r="AM5049" i="1"/>
  <c r="AM10177" i="1"/>
  <c r="AN8655" i="1"/>
  <c r="AM8825" i="1"/>
  <c r="AN9154" i="1"/>
  <c r="AM6914" i="1"/>
  <c r="AM9032" i="1"/>
  <c r="AN7285" i="1"/>
  <c r="AN3215" i="1"/>
  <c r="AN5089" i="1"/>
  <c r="AM5486" i="1"/>
  <c r="AM9593" i="1"/>
  <c r="AN8487" i="1"/>
  <c r="AN5342" i="1"/>
  <c r="AN5688" i="1"/>
  <c r="AN5824" i="1"/>
  <c r="AN4922" i="1"/>
  <c r="AM6939" i="1"/>
  <c r="AN4427" i="1"/>
  <c r="AM4775" i="1"/>
  <c r="AN7988" i="1"/>
  <c r="AM8933" i="1"/>
  <c r="A8933" i="1"/>
  <c r="AN5101" i="1"/>
  <c r="AM4807" i="1"/>
  <c r="AN8896" i="1"/>
  <c r="AM8055" i="1"/>
  <c r="AN4247" i="1"/>
  <c r="A4247" i="1"/>
  <c r="AM4362" i="1"/>
  <c r="AN7290" i="1"/>
  <c r="AM5784" i="1"/>
  <c r="AM4210" i="1"/>
  <c r="AN7380" i="1"/>
  <c r="AM4616" i="1"/>
  <c r="AM6265" i="1"/>
  <c r="A6265" i="1"/>
  <c r="AN8758" i="1"/>
  <c r="AN6177" i="1"/>
  <c r="AM7917" i="1"/>
  <c r="AM8749" i="1"/>
  <c r="AN6139" i="1"/>
  <c r="AN7907" i="1"/>
  <c r="AN8771" i="1"/>
  <c r="AM8064" i="1"/>
  <c r="AM9941" i="1"/>
  <c r="AM3281" i="1"/>
  <c r="AN4844" i="1"/>
  <c r="AM6337" i="1"/>
  <c r="AN8744" i="1"/>
  <c r="AN6121" i="1"/>
  <c r="A6121" i="1"/>
  <c r="AM7551" i="1"/>
  <c r="AM8255" i="1"/>
  <c r="AM8927" i="1"/>
  <c r="AM6971" i="1"/>
  <c r="AN5936" i="1"/>
  <c r="AM6021" i="1"/>
  <c r="AN7962" i="1"/>
  <c r="AM5816" i="1"/>
  <c r="AN5898" i="1"/>
  <c r="AM5983" i="1"/>
  <c r="AN8052" i="1"/>
  <c r="AM4744" i="1"/>
  <c r="AM7214" i="1"/>
  <c r="AN3067" i="1"/>
  <c r="A3067" i="1"/>
  <c r="AN7574" i="1"/>
  <c r="AM4871" i="1"/>
  <c r="AM4480" i="1"/>
  <c r="AM9805" i="1"/>
  <c r="A9805" i="1"/>
  <c r="AM6296" i="1"/>
  <c r="AM7853" i="1"/>
  <c r="AM10261" i="1"/>
  <c r="AN6206" i="1"/>
  <c r="AN7136" i="1"/>
  <c r="AM7701" i="1"/>
  <c r="AM9725" i="1"/>
  <c r="AN6665" i="1"/>
  <c r="AM9513" i="1"/>
  <c r="AM7457" i="1"/>
  <c r="AM10351" i="1"/>
  <c r="AN8317" i="1"/>
  <c r="AM9637" i="1"/>
  <c r="AM6309" i="1"/>
  <c r="AM7600" i="1"/>
  <c r="AM8633" i="1"/>
  <c r="AM6569" i="1"/>
  <c r="AM9991" i="1"/>
  <c r="AN6979" i="1"/>
  <c r="AN7475" i="1"/>
  <c r="AN5546" i="1"/>
  <c r="AM9209" i="1"/>
  <c r="AN7847" i="1"/>
  <c r="AN4792" i="1"/>
  <c r="AN6752" i="1"/>
  <c r="AM6895" i="1"/>
  <c r="AM6909" i="1"/>
  <c r="AM4759" i="1"/>
  <c r="AN8942" i="1"/>
  <c r="AN8891" i="1"/>
  <c r="AM4264" i="1"/>
  <c r="AN5961" i="1"/>
  <c r="AM9079" i="1"/>
  <c r="AM5349" i="1"/>
  <c r="AM3903" i="1"/>
  <c r="AN5866" i="1"/>
  <c r="AN8020" i="1"/>
  <c r="AN6820" i="1"/>
  <c r="AN8334" i="1"/>
  <c r="AM7212" i="1"/>
  <c r="AM8237" i="1"/>
  <c r="AN5499" i="1"/>
  <c r="AN8067" i="1"/>
  <c r="AN5741" i="1"/>
  <c r="AM9621" i="1"/>
  <c r="AN2873" i="1"/>
  <c r="AN6892" i="1"/>
  <c r="AN8278" i="1"/>
  <c r="AN6761" i="1"/>
  <c r="A6761" i="1"/>
  <c r="AM7903" i="1"/>
  <c r="AM8767" i="1"/>
  <c r="AN3535" i="1"/>
  <c r="AM3978" i="1"/>
  <c r="AN7322" i="1"/>
  <c r="AM6456" i="1"/>
  <c r="AM4338" i="1"/>
  <c r="AN7284" i="1"/>
  <c r="AN5444" i="1"/>
  <c r="AM5657" i="1"/>
  <c r="AN7598" i="1"/>
  <c r="AN9086" i="1"/>
  <c r="AN6849" i="1"/>
  <c r="AM7733" i="1"/>
  <c r="AM8405" i="1"/>
  <c r="AM9109" i="1"/>
  <c r="AN6811" i="1"/>
  <c r="AN7723" i="1"/>
  <c r="AN8427" i="1"/>
  <c r="AN9099" i="1"/>
  <c r="AM8736" i="1"/>
  <c r="AM9789" i="1"/>
  <c r="AM10461" i="1"/>
  <c r="AM5306" i="1"/>
  <c r="AN5516" i="1"/>
  <c r="AM5601" i="1"/>
  <c r="AN7542" i="1"/>
  <c r="AN9104" i="1"/>
  <c r="AN6793" i="1"/>
  <c r="AM7719" i="1"/>
  <c r="AM8423" i="1"/>
  <c r="AM9095" i="1"/>
  <c r="A9095" i="1"/>
  <c r="AM4838" i="1"/>
  <c r="AM10313" i="1"/>
  <c r="AM9641" i="1"/>
  <c r="AM8272" i="1"/>
  <c r="AN8951" i="1"/>
  <c r="AN8279" i="1"/>
  <c r="AN7607" i="1"/>
  <c r="AN6219" i="1"/>
  <c r="AM8961" i="1"/>
  <c r="AM8289" i="1"/>
  <c r="AM7585" i="1"/>
  <c r="AN6257" i="1"/>
  <c r="AN8970" i="1"/>
  <c r="AN6631" i="1"/>
  <c r="AM5065" i="1"/>
  <c r="AN4980" i="1"/>
  <c r="AN4115" i="1"/>
  <c r="AM10319" i="1"/>
  <c r="AM9647" i="1"/>
  <c r="AM8168" i="1"/>
  <c r="AN8957" i="1"/>
  <c r="AN8285" i="1"/>
  <c r="AN7581" i="1"/>
  <c r="A7581" i="1"/>
  <c r="AN6243" i="1"/>
  <c r="AM8143" i="1"/>
  <c r="AM6913" i="1"/>
  <c r="AM10149" i="1"/>
  <c r="AN8147" i="1"/>
  <c r="AM8061" i="1"/>
  <c r="AM7097" i="1"/>
  <c r="AM5631" i="1"/>
  <c r="AM5285" i="1"/>
  <c r="AM5354" i="1"/>
  <c r="AM10145" i="1"/>
  <c r="AM9441" i="1"/>
  <c r="AM7472" i="1"/>
  <c r="AN8783" i="1"/>
  <c r="AN8079" i="1"/>
  <c r="AN7407" i="1"/>
  <c r="A7407" i="1"/>
  <c r="AN5547" i="1"/>
  <c r="AM8761" i="1"/>
  <c r="AM8089" i="1"/>
  <c r="AM7417" i="1"/>
  <c r="AN5457" i="1"/>
  <c r="AN8770" i="1"/>
  <c r="AM7081" i="1"/>
  <c r="AN6868" i="1"/>
  <c r="AM6786" i="1"/>
  <c r="AN4156" i="1"/>
  <c r="AM10119" i="1"/>
  <c r="AM9447" i="1"/>
  <c r="AM7496" i="1"/>
  <c r="AN8757" i="1"/>
  <c r="AN8085" i="1"/>
  <c r="AN7413" i="1"/>
  <c r="AN5443" i="1"/>
  <c r="AM7343" i="1"/>
  <c r="AN6828" i="1"/>
  <c r="AM9733" i="1"/>
  <c r="AN8371" i="1"/>
  <c r="AM9053" i="1"/>
  <c r="AN6625" i="1"/>
  <c r="AM5433" i="1"/>
  <c r="AM6527" i="1"/>
  <c r="AN8506" i="1"/>
  <c r="AN8400" i="1"/>
  <c r="AM10713" i="1"/>
  <c r="AM10201" i="1"/>
  <c r="AM9689" i="1"/>
  <c r="AM9104" i="1"/>
  <c r="AN6829" i="1"/>
  <c r="AN8839" i="1"/>
  <c r="AN8327" i="1"/>
  <c r="AN7815" i="1"/>
  <c r="AN7303" i="1"/>
  <c r="AN5771" i="1"/>
  <c r="AM9009" i="1"/>
  <c r="AN6584" i="1"/>
  <c r="AN7242" i="1"/>
  <c r="AN7216" i="1"/>
  <c r="AN7010" i="1"/>
  <c r="AN9102" i="1"/>
  <c r="AM10317" i="1"/>
  <c r="AM6362" i="1"/>
  <c r="AM7983" i="1"/>
  <c r="AN6851" i="1"/>
  <c r="AN7925" i="1"/>
  <c r="AN8949" i="1"/>
  <c r="AM8776" i="1"/>
  <c r="AM9959" i="1"/>
  <c r="AN3987" i="1"/>
  <c r="AN5588" i="1"/>
  <c r="AM6313" i="1"/>
  <c r="AN8930" i="1"/>
  <c r="AN6865" i="1"/>
  <c r="AM7929" i="1"/>
  <c r="AM8953" i="1"/>
  <c r="AN6827" i="1"/>
  <c r="AN7919" i="1"/>
  <c r="A7919" i="1"/>
  <c r="AN8943" i="1"/>
  <c r="A8943" i="1"/>
  <c r="AM8880" i="1"/>
  <c r="AM9953" i="1"/>
  <c r="AM5674" i="1"/>
  <c r="AM5208" i="1"/>
  <c r="AN3283" i="1"/>
  <c r="AM8829" i="1"/>
  <c r="AM7360" i="1"/>
  <c r="AN6956" i="1"/>
  <c r="AM8783" i="1"/>
  <c r="AN7261" i="1"/>
  <c r="AN8093" i="1"/>
  <c r="A8093" i="1"/>
  <c r="AN9117" i="1"/>
  <c r="A9117" i="1"/>
  <c r="AM9295" i="1"/>
  <c r="AM10159" i="1"/>
  <c r="AM5538" i="1"/>
  <c r="AN6260" i="1"/>
  <c r="AM7113" i="1"/>
  <c r="AN9130" i="1"/>
  <c r="A9130" i="1"/>
  <c r="AM7265" i="1"/>
  <c r="AM8097" i="1"/>
  <c r="AM9121" i="1"/>
  <c r="AN7255" i="1"/>
  <c r="AN8119" i="1"/>
  <c r="AN9143" i="1"/>
  <c r="AM9289" i="1"/>
  <c r="AM10153" i="1"/>
  <c r="AN64" i="1"/>
  <c r="AM8743" i="1"/>
  <c r="AM7911" i="1"/>
  <c r="AN6153" i="1"/>
  <c r="AN8752" i="1"/>
  <c r="AM6241" i="1"/>
  <c r="AM4520" i="1"/>
  <c r="AM3793" i="1"/>
  <c r="AM9949" i="1"/>
  <c r="AM8096" i="1"/>
  <c r="AN8747" i="1"/>
  <c r="AN7915" i="1"/>
  <c r="AN6171" i="1"/>
  <c r="AM8757" i="1"/>
  <c r="AM7893" i="1"/>
  <c r="AN6081" i="1"/>
  <c r="AN8766" i="1"/>
  <c r="AM6297" i="1"/>
  <c r="AM6770" i="1"/>
  <c r="AM6751" i="1"/>
  <c r="AM2306" i="1"/>
  <c r="AN5335" i="1"/>
  <c r="AN5168" i="1"/>
  <c r="AM9087" i="1"/>
  <c r="A9087" i="1"/>
  <c r="AM7743" i="1"/>
  <c r="AM4380" i="1"/>
  <c r="AM4929" i="1"/>
  <c r="AM10645" i="1"/>
  <c r="AM9269" i="1"/>
  <c r="AN8259" i="1"/>
  <c r="AM4452" i="1"/>
  <c r="AM7565" i="1"/>
  <c r="AN8918" i="1"/>
  <c r="AN6180" i="1"/>
  <c r="AM6079" i="1"/>
  <c r="AM5144" i="1"/>
  <c r="AN5264" i="1"/>
  <c r="AM8375" i="1"/>
  <c r="AM4602" i="1"/>
  <c r="AN7867" i="1"/>
  <c r="AM4895" i="1"/>
  <c r="AM5744" i="1"/>
  <c r="AN5818" i="1"/>
  <c r="AM5351" i="1"/>
  <c r="AN3350" i="1"/>
  <c r="AM10233" i="1"/>
  <c r="AN8838" i="1"/>
  <c r="AM7471" i="1"/>
  <c r="AM10183" i="1"/>
  <c r="AM7289" i="1"/>
  <c r="AN8143" i="1"/>
  <c r="AN5092" i="1"/>
  <c r="AM8271" i="1"/>
  <c r="AM10191" i="1"/>
  <c r="AN5067" i="1"/>
  <c r="AM142" i="1"/>
  <c r="AN2205" i="1"/>
  <c r="AN6593" i="1"/>
  <c r="AM7173" i="1"/>
  <c r="AM6081" i="1"/>
  <c r="A6081" i="1"/>
  <c r="AN9046" i="1"/>
  <c r="AM9015" i="1"/>
  <c r="AM6679" i="1"/>
  <c r="AN9031" i="1"/>
  <c r="AM9863" i="1"/>
  <c r="AN8375" i="1"/>
  <c r="AM6566" i="1"/>
  <c r="AM5138" i="1"/>
  <c r="AM6405" i="1"/>
  <c r="AN8331" i="1"/>
  <c r="AM10569" i="1"/>
  <c r="AM8545" i="1"/>
  <c r="AM10575" i="1"/>
  <c r="AN5219" i="1"/>
  <c r="AN7092" i="1"/>
  <c r="AM2328" i="1"/>
  <c r="AN9199" i="1"/>
  <c r="A9199" i="1"/>
  <c r="AN7663" i="1"/>
  <c r="A7663" i="1"/>
  <c r="AM9017" i="1"/>
  <c r="AM7673" i="1"/>
  <c r="AN9026" i="1"/>
  <c r="AM5289" i="1"/>
  <c r="AM5118" i="1"/>
  <c r="AM9703" i="1"/>
  <c r="AN9013" i="1"/>
  <c r="AN7669" i="1"/>
  <c r="AM8367" i="1"/>
  <c r="AM10501" i="1"/>
  <c r="AN6971" i="1"/>
  <c r="AN7758" i="1"/>
  <c r="AM6616" i="1"/>
  <c r="AM2068" i="1"/>
  <c r="AM9881" i="1"/>
  <c r="AM7824" i="1"/>
  <c r="AN8519" i="1"/>
  <c r="AN4489" i="1"/>
  <c r="AN8288" i="1"/>
  <c r="AM4831" i="1"/>
  <c r="AN5600" i="1"/>
  <c r="AN5911" i="1"/>
  <c r="AM5480" i="1"/>
  <c r="AN6522" i="1"/>
  <c r="AN5887" i="1"/>
  <c r="AM6171" i="1"/>
  <c r="AN6536" i="1"/>
  <c r="AN6071" i="1"/>
  <c r="AM5520" i="1"/>
  <c r="AN6530" i="1"/>
  <c r="AN6047" i="1"/>
  <c r="AN6640" i="1"/>
  <c r="AN6463" i="1"/>
  <c r="AN8782" i="1"/>
  <c r="AM8773" i="1"/>
  <c r="A8773" i="1"/>
  <c r="AN8091" i="1"/>
  <c r="AM7520" i="1"/>
  <c r="AM10125" i="1"/>
  <c r="AM6778" i="1"/>
  <c r="AM7073" i="1"/>
  <c r="AN5449" i="1"/>
  <c r="AM7991" i="1"/>
  <c r="AM8695" i="1"/>
  <c r="AN5694" i="1"/>
  <c r="AN5008" i="1"/>
  <c r="AM5221" i="1"/>
  <c r="AN7144" i="1"/>
  <c r="AN4587" i="1"/>
  <c r="AN5098" i="1"/>
  <c r="AM5183" i="1"/>
  <c r="AM7094" i="1"/>
  <c r="AM6610" i="1"/>
  <c r="AN6692" i="1"/>
  <c r="AM6777" i="1"/>
  <c r="AN8726" i="1"/>
  <c r="AN5281" i="1"/>
  <c r="AM7341" i="1"/>
  <c r="AM8045" i="1"/>
  <c r="AM8717" i="1"/>
  <c r="AN5243" i="1"/>
  <c r="AN7363" i="1"/>
  <c r="AN8035" i="1"/>
  <c r="AN8707" i="1"/>
  <c r="AM7296" i="1"/>
  <c r="AM9397" i="1"/>
  <c r="AM10069" i="1"/>
  <c r="AM2422" i="1"/>
  <c r="AM6554" i="1"/>
  <c r="AN6636" i="1"/>
  <c r="AM6849" i="1"/>
  <c r="AN8712" i="1"/>
  <c r="AN5225" i="1"/>
  <c r="A5225" i="1"/>
  <c r="AM7359" i="1"/>
  <c r="AN6938" i="1"/>
  <c r="AM5658" i="1"/>
  <c r="AN5825" i="1"/>
  <c r="AM10409" i="1"/>
  <c r="AN8030" i="1"/>
  <c r="A8030" i="1"/>
  <c r="AN8349" i="1"/>
  <c r="AM9085" i="1"/>
  <c r="AM9889" i="1"/>
  <c r="AN7823" i="1"/>
  <c r="AM8505" i="1"/>
  <c r="AN6481" i="1"/>
  <c r="AM6057" i="1"/>
  <c r="AM10567" i="1"/>
  <c r="AM8520" i="1"/>
  <c r="AN7829" i="1"/>
  <c r="AN9048" i="1"/>
  <c r="AN9139" i="1"/>
  <c r="AN8966" i="1"/>
  <c r="AM6181" i="1"/>
  <c r="AM10393" i="1"/>
  <c r="AM8336" i="1"/>
  <c r="AN8135" i="1"/>
  <c r="AM6403" i="1"/>
  <c r="A6403" i="1"/>
  <c r="AN7778" i="1"/>
  <c r="AM4853" i="1"/>
  <c r="AN8618" i="1"/>
  <c r="AN5626" i="1"/>
  <c r="AN7716" i="1"/>
  <c r="AN2923" i="1"/>
  <c r="A2923" i="1"/>
  <c r="AM6653" i="1"/>
  <c r="AM6416" i="1"/>
  <c r="AM5783" i="1"/>
  <c r="AM6715" i="1"/>
  <c r="AM6834" i="1"/>
  <c r="AM7397" i="1"/>
  <c r="AN7739" i="1"/>
  <c r="AM8800" i="1"/>
  <c r="AN4124" i="1"/>
  <c r="AM5665" i="1"/>
  <c r="AN6857" i="1"/>
  <c r="AM8343" i="1"/>
  <c r="AN2939" i="1"/>
  <c r="AN5776" i="1"/>
  <c r="AM6501" i="1"/>
  <c r="AN4756" i="1"/>
  <c r="AN5738" i="1"/>
  <c r="AM6591" i="1"/>
  <c r="AM5650" i="1"/>
  <c r="AM4442" i="1"/>
  <c r="AN7438" i="1"/>
  <c r="AM4092" i="1"/>
  <c r="AM7533" i="1"/>
  <c r="AM8365" i="1"/>
  <c r="AM3940" i="1"/>
  <c r="AN7523" i="1"/>
  <c r="AN8387" i="1"/>
  <c r="AM4396" i="1"/>
  <c r="AM9557" i="1"/>
  <c r="AM10421" i="1"/>
  <c r="AM5914" i="1"/>
  <c r="AM4730" i="1"/>
  <c r="AN7382" i="1"/>
  <c r="A7382" i="1"/>
  <c r="AM3868" i="1"/>
  <c r="AM7519" i="1"/>
  <c r="A7519" i="1"/>
  <c r="AM8191" i="1"/>
  <c r="A8191" i="1"/>
  <c r="AM8895" i="1"/>
  <c r="A8895" i="1"/>
  <c r="AM6459" i="1"/>
  <c r="AN5680" i="1"/>
  <c r="AM5893" i="1"/>
  <c r="AN7834" i="1"/>
  <c r="A7834" i="1"/>
  <c r="AM5560" i="1"/>
  <c r="AN5770" i="1"/>
  <c r="A5770" i="1"/>
  <c r="AM5855" i="1"/>
  <c r="AN7796" i="1"/>
  <c r="AM4232" i="1"/>
  <c r="AM4570" i="1"/>
  <c r="AN5415" i="1"/>
  <c r="AN8894" i="1"/>
  <c r="AN5953" i="1"/>
  <c r="AM7509" i="1"/>
  <c r="AM8213" i="1"/>
  <c r="AM8885" i="1"/>
  <c r="AN5915" i="1"/>
  <c r="AN7531" i="1"/>
  <c r="AN8203" i="1"/>
  <c r="AN8875" i="1"/>
  <c r="AM7968" i="1"/>
  <c r="AM9565" i="1"/>
  <c r="A9565" i="1"/>
  <c r="AM10237" i="1"/>
  <c r="AM4551" i="1"/>
  <c r="AM4008" i="1"/>
  <c r="AM4346" i="1"/>
  <c r="AN5703" i="1"/>
  <c r="AN8880" i="1"/>
  <c r="AN5897" i="1"/>
  <c r="AM7527" i="1"/>
  <c r="AM8199" i="1"/>
  <c r="AM8871" i="1"/>
  <c r="AN32" i="1"/>
  <c r="AM10537" i="1"/>
  <c r="AM9865" i="1"/>
  <c r="AM9040" i="1"/>
  <c r="AN9175" i="1"/>
  <c r="AN8503" i="1"/>
  <c r="AN7799" i="1"/>
  <c r="AM7098" i="1"/>
  <c r="AM9185" i="1"/>
  <c r="AM8481" i="1"/>
  <c r="A8481" i="1"/>
  <c r="AM7809" i="1"/>
  <c r="AN7110" i="1"/>
  <c r="AN9162" i="1"/>
  <c r="AN7902" i="1"/>
  <c r="AM5961" i="1"/>
  <c r="AN5748" i="1"/>
  <c r="AM5666" i="1"/>
  <c r="AM10543" i="1"/>
  <c r="AM9839" i="1"/>
  <c r="AM9064" i="1"/>
  <c r="AN9181" i="1"/>
  <c r="AN8477" i="1"/>
  <c r="A8477" i="1"/>
  <c r="AN7805" i="1"/>
  <c r="AM7106" i="1"/>
  <c r="AM8911" i="1"/>
  <c r="AN8952" i="1"/>
  <c r="AN3107" i="1"/>
  <c r="AN8915" i="1"/>
  <c r="AM8957" i="1"/>
  <c r="AN8998" i="1"/>
  <c r="AN7956" i="1"/>
  <c r="AN8122" i="1"/>
  <c r="AN3129" i="1"/>
  <c r="AM10337" i="1"/>
  <c r="AM9665" i="1"/>
  <c r="AM8368" i="1"/>
  <c r="AN8975" i="1"/>
  <c r="AN8303" i="1"/>
  <c r="AN7631" i="1"/>
  <c r="AN6315" i="1"/>
  <c r="AM8985" i="1"/>
  <c r="AM8313" i="1"/>
  <c r="AM7609" i="1"/>
  <c r="AN6353" i="1"/>
  <c r="AN8994" i="1"/>
  <c r="A8994" i="1"/>
  <c r="AN7015" i="1"/>
  <c r="AM5161" i="1"/>
  <c r="A5161" i="1"/>
  <c r="AN5076" i="1"/>
  <c r="AN4499" i="1"/>
  <c r="AM10343" i="1"/>
  <c r="AM9671" i="1"/>
  <c r="AM8264" i="1"/>
  <c r="AN8981" i="1"/>
  <c r="AN8309" i="1"/>
  <c r="AN7605" i="1"/>
  <c r="AN6339" i="1"/>
  <c r="AM8239" i="1"/>
  <c r="AM4756" i="1"/>
  <c r="AM10373" i="1"/>
  <c r="AN9011" i="1"/>
  <c r="AN6459" i="1"/>
  <c r="AM7645" i="1"/>
  <c r="AN7246" i="1"/>
  <c r="AN8340" i="1"/>
  <c r="AM6104" i="1"/>
  <c r="AN6224" i="1"/>
  <c r="AM4231" i="1"/>
  <c r="AM10361" i="1"/>
  <c r="AM9849" i="1"/>
  <c r="AM9337" i="1"/>
  <c r="AM7696" i="1"/>
  <c r="AN8999" i="1"/>
  <c r="AN8662" i="1"/>
  <c r="AN7286" i="1"/>
  <c r="AM8353" i="1"/>
  <c r="AM9167" i="1"/>
  <c r="AN4563" i="1"/>
  <c r="AN8527" i="1"/>
  <c r="AM8345" i="1"/>
  <c r="AN7998" i="1"/>
  <c r="AM5762" i="1"/>
  <c r="AM2370" i="1"/>
  <c r="AN6467" i="1"/>
  <c r="AM8256" i="1"/>
  <c r="AN4964" i="1"/>
  <c r="AN4147" i="1"/>
  <c r="AM9369" i="1"/>
  <c r="AN8007" i="1"/>
  <c r="AN7240" i="1"/>
  <c r="AM3991" i="1"/>
  <c r="AM4735" i="1"/>
  <c r="AM5743" i="1"/>
  <c r="AN3613" i="1"/>
  <c r="AN7762" i="1"/>
  <c r="AN5634" i="1"/>
  <c r="AN8652" i="1"/>
  <c r="AN6916" i="1"/>
  <c r="AN5467" i="1"/>
  <c r="AN9115" i="1"/>
  <c r="A9115" i="1"/>
  <c r="AM5370" i="1"/>
  <c r="AN8768" i="1"/>
  <c r="AM8183" i="1"/>
  <c r="AM6331" i="1"/>
  <c r="AN7056" i="1"/>
  <c r="AN8570" i="1"/>
  <c r="AN6378" i="1"/>
  <c r="AN7892" i="1"/>
  <c r="AN6052" i="1"/>
  <c r="AN8078" i="1"/>
  <c r="AN6689" i="1"/>
  <c r="AM8205" i="1"/>
  <c r="AN6011" i="1"/>
  <c r="AN7875" i="1"/>
  <c r="AN9059" i="1"/>
  <c r="AM9749" i="1"/>
  <c r="AM4423" i="1"/>
  <c r="AN5996" i="1"/>
  <c r="AN8150" i="1"/>
  <c r="AN6633" i="1"/>
  <c r="AM8031" i="1"/>
  <c r="A8031" i="1"/>
  <c r="AM9055" i="1"/>
  <c r="A9055" i="1"/>
  <c r="AM6382" i="1"/>
  <c r="AM5125" i="1"/>
  <c r="AN8474" i="1"/>
  <c r="AM6968" i="1"/>
  <c r="AM5215" i="1"/>
  <c r="AN8564" i="1"/>
  <c r="AN5956" i="1"/>
  <c r="AM6809" i="1"/>
  <c r="AN9054" i="1"/>
  <c r="AM7180" i="1"/>
  <c r="AM8021" i="1"/>
  <c r="AM9045" i="1"/>
  <c r="AN7167" i="1"/>
  <c r="AN8043" i="1"/>
  <c r="A8043" i="1"/>
  <c r="AN9067" i="1"/>
  <c r="AM9213" i="1"/>
  <c r="AM10077" i="1"/>
  <c r="AM5178" i="1"/>
  <c r="AN6028" i="1"/>
  <c r="AM6753" i="1"/>
  <c r="AN9040" i="1"/>
  <c r="AN7161" i="1"/>
  <c r="AM8039" i="1"/>
  <c r="AM9063" i="1"/>
  <c r="AN4572" i="1"/>
  <c r="AM10025" i="1"/>
  <c r="AM8400" i="1"/>
  <c r="AN8823" i="1"/>
  <c r="AN7991" i="1"/>
  <c r="AN6475" i="1"/>
  <c r="AM8833" i="1"/>
  <c r="AM7969" i="1"/>
  <c r="AN6385" i="1"/>
  <c r="AN8842" i="1"/>
  <c r="AM6601" i="1"/>
  <c r="AN5108" i="1"/>
  <c r="AN3439" i="1"/>
  <c r="AM5432" i="1"/>
  <c r="AN5769" i="1"/>
  <c r="AN7390" i="1"/>
  <c r="AN5420" i="1"/>
  <c r="AN4316" i="1"/>
  <c r="AM7130" i="1"/>
  <c r="AM7833" i="1"/>
  <c r="AN7358" i="1"/>
  <c r="AM10375" i="1"/>
  <c r="AN8501" i="1"/>
  <c r="AM9007" i="1"/>
  <c r="AN7603" i="1"/>
  <c r="AM3879" i="1"/>
  <c r="AM10521" i="1"/>
  <c r="AN9159" i="1"/>
  <c r="AN4208" i="1"/>
  <c r="AM5894" i="1"/>
  <c r="AM5749" i="1"/>
  <c r="AM6376" i="1"/>
  <c r="AM6639" i="1"/>
  <c r="AN5640" i="1"/>
  <c r="AN8658" i="1"/>
  <c r="AM4887" i="1"/>
  <c r="AN6103" i="1"/>
  <c r="AM7001" i="1"/>
  <c r="AN7419" i="1"/>
  <c r="AM9453" i="1"/>
  <c r="AN5580" i="1"/>
  <c r="AN9120" i="1"/>
  <c r="AM8503" i="1"/>
  <c r="AN8656" i="1"/>
  <c r="AM5861" i="1"/>
  <c r="AM5656" i="1"/>
  <c r="AN3379" i="1"/>
  <c r="AN8532" i="1"/>
  <c r="AM5497" i="1"/>
  <c r="AN8886" i="1"/>
  <c r="AN7169" i="1"/>
  <c r="AM8557" i="1"/>
  <c r="AN6651" i="1"/>
  <c r="AN8195" i="1"/>
  <c r="AM7936" i="1"/>
  <c r="AM9909" i="1"/>
  <c r="AM5146" i="1"/>
  <c r="AM5441" i="1"/>
  <c r="AN8872" i="1"/>
  <c r="AN7150" i="1"/>
  <c r="A7150" i="1"/>
  <c r="AM8383" i="1"/>
  <c r="AN3451" i="1"/>
  <c r="AN5040" i="1"/>
  <c r="AM6533" i="1"/>
  <c r="AN2623" i="1"/>
  <c r="AN5002" i="1"/>
  <c r="AM6495" i="1"/>
  <c r="AM5778" i="1"/>
  <c r="AN6724" i="1"/>
  <c r="AN7470" i="1"/>
  <c r="AN3419" i="1"/>
  <c r="A3419" i="1"/>
  <c r="AM7349" i="1"/>
  <c r="AM8373" i="1"/>
  <c r="AM4068" i="1"/>
  <c r="AN7339" i="1"/>
  <c r="AN8363" i="1"/>
  <c r="AN4845" i="1"/>
  <c r="AM9405" i="1"/>
  <c r="AM10429" i="1"/>
  <c r="AM5818" i="1"/>
  <c r="AN6668" i="1"/>
  <c r="AN7414" i="1"/>
  <c r="AM3996" i="1"/>
  <c r="AM7335" i="1"/>
  <c r="AM8359" i="1"/>
  <c r="AM3844" i="1"/>
  <c r="AM10697" i="1"/>
  <c r="AM9673" i="1"/>
  <c r="A9673" i="1"/>
  <c r="AM7760" i="1"/>
  <c r="AN8663" i="1"/>
  <c r="AN7639" i="1"/>
  <c r="AN5707" i="1"/>
  <c r="AM8673" i="1"/>
  <c r="AM7649" i="1"/>
  <c r="AN5745" i="1"/>
  <c r="AN8542" i="1"/>
  <c r="AM5193" i="1"/>
  <c r="AM7074" i="1"/>
  <c r="AM10703" i="1"/>
  <c r="AM9679" i="1"/>
  <c r="AM7656" i="1"/>
  <c r="AN8669" i="1"/>
  <c r="AN7645" i="1"/>
  <c r="AN5731" i="1"/>
  <c r="AN6057" i="1"/>
  <c r="AM10277" i="1"/>
  <c r="AN7635" i="1"/>
  <c r="AN6241" i="1"/>
  <c r="AM6143" i="1"/>
  <c r="AN5840" i="1"/>
  <c r="AM10529" i="1"/>
  <c r="AM9505" i="1"/>
  <c r="AN6445" i="1"/>
  <c r="AN8463" i="1"/>
  <c r="AN7439" i="1"/>
  <c r="AN5035" i="1"/>
  <c r="AM8473" i="1"/>
  <c r="AM7449" i="1"/>
  <c r="AN4945" i="1"/>
  <c r="AN7870" i="1"/>
  <c r="AN3027" i="1"/>
  <c r="AM6274" i="1"/>
  <c r="AM10503" i="1"/>
  <c r="AM9479" i="1"/>
  <c r="AN6541" i="1"/>
  <c r="AN8469" i="1"/>
  <c r="AN7445" i="1"/>
  <c r="AN4931" i="1"/>
  <c r="AN8920" i="1"/>
  <c r="AM9861" i="1"/>
  <c r="AN7987" i="1"/>
  <c r="AM8157" i="1"/>
  <c r="AM5945" i="1"/>
  <c r="A5945" i="1"/>
  <c r="AM4991" i="1"/>
  <c r="AM5669" i="1"/>
  <c r="AM6506" i="1"/>
  <c r="AM10105" i="1"/>
  <c r="AM9465" i="1"/>
  <c r="AN7173" i="1"/>
  <c r="AN8743" i="1"/>
  <c r="AN8231" i="1"/>
  <c r="AN4533" i="1"/>
  <c r="AN5110" i="1"/>
  <c r="AN2700" i="1"/>
  <c r="AM5235" i="1"/>
  <c r="AM6701" i="1"/>
  <c r="AN6098" i="1"/>
  <c r="AM3938" i="1"/>
  <c r="AM5045" i="1"/>
  <c r="A5045" i="1"/>
  <c r="AN7946" i="1"/>
  <c r="AM6632" i="1"/>
  <c r="AM5071" i="1"/>
  <c r="AN7940" i="1"/>
  <c r="AM4982" i="1"/>
  <c r="AM5085" i="1"/>
  <c r="AN7954" i="1"/>
  <c r="AM6672" i="1"/>
  <c r="AM5079" i="1"/>
  <c r="AN7980" i="1"/>
  <c r="AN7898" i="1"/>
  <c r="AN4868" i="1"/>
  <c r="AN6145" i="1"/>
  <c r="AN6235" i="1"/>
  <c r="AN8571" i="1"/>
  <c r="AM9229" i="1"/>
  <c r="AM10605" i="1"/>
  <c r="AN6092" i="1"/>
  <c r="AN8118" i="1"/>
  <c r="AN7182" i="1"/>
  <c r="AM8215" i="1"/>
  <c r="AM8887" i="1"/>
  <c r="AN5007" i="1"/>
  <c r="AN5904" i="1"/>
  <c r="AN6943" i="1"/>
  <c r="AN5858" i="1"/>
  <c r="AM2456" i="1"/>
  <c r="AN6792" i="1"/>
  <c r="AM6636" i="1"/>
  <c r="AM5967" i="1"/>
  <c r="AM5704" i="1"/>
  <c r="AM6901" i="1"/>
  <c r="AM6318" i="1"/>
  <c r="AM6912" i="1"/>
  <c r="AM4038" i="1"/>
  <c r="AM6315" i="1"/>
  <c r="AM5004" i="1"/>
  <c r="AN7975" i="1"/>
  <c r="AN8615" i="1"/>
  <c r="AM8208" i="1"/>
  <c r="AM9721" i="1"/>
  <c r="AM10617" i="1"/>
  <c r="AN6487" i="1"/>
  <c r="AM7058" i="1"/>
  <c r="AN7105" i="1"/>
  <c r="AN8499" i="1"/>
  <c r="AM4648" i="1"/>
  <c r="AM8879" i="1"/>
  <c r="AN7797" i="1"/>
  <c r="AN8821" i="1"/>
  <c r="AM9319" i="1"/>
  <c r="AM10695" i="1"/>
  <c r="AN5716" i="1"/>
  <c r="AM7209" i="1"/>
  <c r="AN5713" i="1"/>
  <c r="AM7961" i="1"/>
  <c r="AM9145" i="1"/>
  <c r="AN7791" i="1"/>
  <c r="AN8815" i="1"/>
  <c r="A8815" i="1"/>
  <c r="AM9313" i="1"/>
  <c r="AM10689" i="1"/>
  <c r="AM5720" i="1"/>
  <c r="AN6055" i="1"/>
  <c r="AN8275" i="1"/>
  <c r="AM4865" i="1"/>
  <c r="AN5091" i="1"/>
  <c r="AN7965" i="1"/>
  <c r="A7965" i="1"/>
  <c r="AN8989" i="1"/>
  <c r="A8989" i="1"/>
  <c r="AM9519" i="1"/>
  <c r="AN4796" i="1"/>
  <c r="AN3539" i="1"/>
  <c r="AN5105" i="1"/>
  <c r="AM8321" i="1"/>
  <c r="AN7479" i="1"/>
  <c r="AN6573" i="1"/>
  <c r="AM10377" i="1"/>
  <c r="AM8551" i="1"/>
  <c r="AN5257" i="1"/>
  <c r="AM5473" i="1"/>
  <c r="AM10589" i="1"/>
  <c r="AN7194" i="1"/>
  <c r="A7194" i="1"/>
  <c r="AN7691" i="1"/>
  <c r="AM8533" i="1"/>
  <c r="AN5313" i="1"/>
  <c r="AM5401" i="1"/>
  <c r="AM4212" i="1"/>
  <c r="AN4715" i="1"/>
  <c r="AN6448" i="1"/>
  <c r="AM8543" i="1"/>
  <c r="A8543" i="1"/>
  <c r="AN9064" i="1"/>
  <c r="AM3880" i="1"/>
  <c r="AM8576" i="1"/>
  <c r="AN7156" i="1"/>
  <c r="AM7693" i="1"/>
  <c r="AM6137" i="1"/>
  <c r="AM5823" i="1"/>
  <c r="AM4308" i="1"/>
  <c r="AM8855" i="1"/>
  <c r="AN6860" i="1"/>
  <c r="AN8443" i="1"/>
  <c r="AM5752" i="1"/>
  <c r="AN2707" i="1"/>
  <c r="AN8612" i="1"/>
  <c r="AM6645" i="1"/>
  <c r="AM3822" i="1"/>
  <c r="AM10009" i="1"/>
  <c r="AM8285" i="1"/>
  <c r="AN8341" i="1"/>
  <c r="AN5844" i="1"/>
  <c r="AN6571" i="1"/>
  <c r="AM5466" i="1"/>
  <c r="AN8535" i="1"/>
  <c r="AM5296" i="1"/>
  <c r="AN9096" i="1"/>
  <c r="A9096" i="1"/>
  <c r="AN7638" i="1"/>
  <c r="AM5569" i="1"/>
  <c r="AN5484" i="1"/>
  <c r="AM5402" i="1"/>
  <c r="AM10453" i="1"/>
  <c r="AM9781" i="1"/>
  <c r="AM8832" i="1"/>
  <c r="AN9091" i="1"/>
  <c r="AN8419" i="1"/>
  <c r="AN7747" i="1"/>
  <c r="AN6779" i="1"/>
  <c r="AM9101" i="1"/>
  <c r="AM8429" i="1"/>
  <c r="AM7725" i="1"/>
  <c r="AN6817" i="1"/>
  <c r="AN9110" i="1"/>
  <c r="AN7566" i="1"/>
  <c r="AM5625" i="1"/>
  <c r="AN5540" i="1"/>
  <c r="AN8660" i="1"/>
  <c r="A8660" i="1"/>
  <c r="AM6719" i="1"/>
  <c r="AN6634" i="1"/>
  <c r="AM6424" i="1"/>
  <c r="AM1698" i="1"/>
  <c r="AM6757" i="1"/>
  <c r="AN6544" i="1"/>
  <c r="AN6886" i="1"/>
  <c r="AM8567" i="1"/>
  <c r="AM7543" i="1"/>
  <c r="AN5959" i="1"/>
  <c r="AM5882" i="1"/>
  <c r="AM9581" i="1"/>
  <c r="AN8219" i="1"/>
  <c r="AM8261" i="1"/>
  <c r="A8261" i="1"/>
  <c r="AM4953" i="1"/>
  <c r="AM4933" i="1"/>
  <c r="AM6935" i="1"/>
  <c r="AN4962" i="1"/>
  <c r="AN6839" i="1"/>
  <c r="AN5864" i="1"/>
  <c r="AM4135" i="1"/>
  <c r="AN6778" i="1"/>
  <c r="AN4267" i="1"/>
  <c r="AM5941" i="1"/>
  <c r="AN8220" i="1"/>
  <c r="AM5052" i="1"/>
  <c r="AN8136" i="1"/>
  <c r="AM5270" i="1"/>
  <c r="AM7004" i="1"/>
  <c r="AN8103" i="1"/>
  <c r="AN8871" i="1"/>
  <c r="AM8720" i="1"/>
  <c r="AM9977" i="1"/>
  <c r="AM5290" i="1"/>
  <c r="A5290" i="1"/>
  <c r="AN3916" i="1"/>
  <c r="AN6500" i="1"/>
  <c r="AM8669" i="1"/>
  <c r="AM7744" i="1"/>
  <c r="AM4474" i="1"/>
  <c r="AN5699" i="1"/>
  <c r="AN7957" i="1"/>
  <c r="AN9141" i="1"/>
  <c r="AM9831" i="1"/>
  <c r="AN4668" i="1"/>
  <c r="AN6356" i="1"/>
  <c r="AN8510" i="1"/>
  <c r="AN6993" i="1"/>
  <c r="AM8121" i="1"/>
  <c r="AN5675" i="1"/>
  <c r="AN7951" i="1"/>
  <c r="AN9167" i="1"/>
  <c r="AM9825" i="1"/>
  <c r="AN4403" i="1"/>
  <c r="AN6186" i="1"/>
  <c r="AM7549" i="1"/>
  <c r="AM8384" i="1"/>
  <c r="AM7182" i="1"/>
  <c r="AN6371" i="1"/>
  <c r="AN8157" i="1"/>
  <c r="AN6669" i="1"/>
  <c r="AM10031" i="1"/>
  <c r="AM4750" i="1"/>
  <c r="AM3860" i="1"/>
  <c r="AM7297" i="1"/>
  <c r="A7297" i="1"/>
  <c r="AM8993" i="1"/>
  <c r="AN8151" i="1"/>
  <c r="AM9353" i="1"/>
  <c r="AM4487" i="1"/>
  <c r="AM7847" i="1"/>
  <c r="AN8720" i="1"/>
  <c r="AN5260" i="1"/>
  <c r="AM9917" i="1"/>
  <c r="AN8715" i="1"/>
  <c r="AN6683" i="1"/>
  <c r="AM7861" i="1"/>
  <c r="AN8702" i="1"/>
  <c r="AN5316" i="1"/>
  <c r="AN7050" i="1"/>
  <c r="A7050" i="1"/>
  <c r="AN7187" i="1"/>
  <c r="AN8272" i="1"/>
  <c r="AM7871" i="1"/>
  <c r="AN5575" i="1"/>
  <c r="AM10581" i="1"/>
  <c r="AN8899" i="1"/>
  <c r="AM9069" i="1"/>
  <c r="AN5921" i="1"/>
  <c r="AN5284" i="1"/>
  <c r="AM6936" i="1"/>
  <c r="AN6416" i="1"/>
  <c r="AM7735" i="1"/>
  <c r="AM10477" i="1"/>
  <c r="AM8101" i="1"/>
  <c r="A8101" i="1"/>
  <c r="AN7756" i="1"/>
  <c r="AM5757" i="1"/>
  <c r="AM4847" i="1"/>
  <c r="AM6695" i="1"/>
  <c r="AN8647" i="1"/>
  <c r="AN6736" i="1"/>
  <c r="AM5338" i="1"/>
  <c r="AM9160" i="1"/>
  <c r="AN9186" i="1"/>
  <c r="AN9039" i="1"/>
  <c r="AN8541" i="1"/>
  <c r="AM7712" i="1"/>
  <c r="AN6718" i="1"/>
  <c r="AN6017" i="1"/>
  <c r="A6017" i="1"/>
  <c r="AM6455" i="1"/>
  <c r="AM7013" i="1"/>
  <c r="AN9174" i="1"/>
  <c r="AN9187" i="1"/>
  <c r="AN9192" i="1"/>
  <c r="AN7760" i="1"/>
  <c r="AM6072" i="1"/>
  <c r="AN5188" i="1"/>
  <c r="AN6465" i="1"/>
  <c r="AN6427" i="1"/>
  <c r="AM8480" i="1"/>
  <c r="AN5132" i="1"/>
  <c r="AN6409" i="1"/>
  <c r="AM138" i="1"/>
  <c r="AM9897" i="1"/>
  <c r="AN3099" i="1"/>
  <c r="AN7863" i="1"/>
  <c r="AN3579" i="1"/>
  <c r="AM7841" i="1"/>
  <c r="AM3900" i="1"/>
  <c r="AM6089" i="1"/>
  <c r="AM5794" i="1"/>
  <c r="AM9903" i="1"/>
  <c r="AM4012" i="1"/>
  <c r="AN7837" i="1"/>
  <c r="A7837" i="1"/>
  <c r="AN6627" i="1"/>
  <c r="AM8399" i="1"/>
  <c r="AN7702" i="1"/>
  <c r="A7702" i="1"/>
  <c r="AM10533" i="1"/>
  <c r="AN8403" i="1"/>
  <c r="AM8445" i="1"/>
  <c r="AN7886" i="1"/>
  <c r="AM6655" i="1"/>
  <c r="AM6821" i="1"/>
  <c r="A6821" i="1"/>
  <c r="AM3142" i="1"/>
  <c r="AM10209" i="1"/>
  <c r="AM9537" i="1"/>
  <c r="AM7856" i="1"/>
  <c r="AN8847" i="1"/>
  <c r="A8847" i="1"/>
  <c r="AN8175" i="1"/>
  <c r="AN7503" i="1"/>
  <c r="AN5803" i="1"/>
  <c r="AM8857" i="1"/>
  <c r="AM8185" i="1"/>
  <c r="A8185" i="1"/>
  <c r="AM7481" i="1"/>
  <c r="AN5841" i="1"/>
  <c r="AN8866" i="1"/>
  <c r="AN4967" i="1"/>
  <c r="AM4122" i="1"/>
  <c r="AN3755" i="1"/>
  <c r="A3755" i="1"/>
  <c r="AM3806" i="1"/>
  <c r="AM10215" i="1"/>
  <c r="AM9543" i="1"/>
  <c r="AM7752" i="1"/>
  <c r="AN8853" i="1"/>
  <c r="AN8181" i="1"/>
  <c r="AN7477" i="1"/>
  <c r="AN5827" i="1"/>
  <c r="AM7727" i="1"/>
  <c r="AM5249" i="1"/>
  <c r="AM9989" i="1"/>
  <c r="AN8627" i="1"/>
  <c r="AN4923" i="1"/>
  <c r="AM7261" i="1"/>
  <c r="AM6457" i="1"/>
  <c r="AN5823" i="1"/>
  <c r="AM4671" i="1"/>
  <c r="AM7014" i="1"/>
  <c r="AM5994" i="1"/>
  <c r="AM10265" i="1"/>
  <c r="AM9753" i="1"/>
  <c r="AM9241" i="1"/>
  <c r="AM7312" i="1"/>
  <c r="AN8903" i="1"/>
  <c r="AN8391" i="1"/>
  <c r="AN7879" i="1"/>
  <c r="AN4081" i="1"/>
  <c r="AM3895" i="1"/>
  <c r="AM6974" i="1"/>
  <c r="AM7086" i="1"/>
  <c r="AM6464" i="1"/>
  <c r="AN7804" i="1"/>
  <c r="A7804" i="1"/>
  <c r="AN6496" i="1"/>
  <c r="AN8827" i="1"/>
  <c r="AM6832" i="1"/>
  <c r="AN6304" i="1"/>
  <c r="AM7264" i="1"/>
  <c r="AN6591" i="1"/>
  <c r="AM8685" i="1"/>
  <c r="AM10709" i="1"/>
  <c r="AM8159" i="1"/>
  <c r="AM5637" i="1"/>
  <c r="AM5727" i="1"/>
  <c r="AN4903" i="1"/>
  <c r="AM8149" i="1"/>
  <c r="AN8171" i="1"/>
  <c r="AM10205" i="1"/>
  <c r="AM4244" i="1"/>
  <c r="AM8167" i="1"/>
  <c r="AM3537" i="1"/>
  <c r="AM9737" i="1"/>
  <c r="AN9047" i="1"/>
  <c r="AN7671" i="1"/>
  <c r="AM9057" i="1"/>
  <c r="A9057" i="1"/>
  <c r="AM7681" i="1"/>
  <c r="AN9034" i="1"/>
  <c r="AM5449" i="1"/>
  <c r="AM5154" i="1"/>
  <c r="AM9711" i="1"/>
  <c r="AN9053" i="1"/>
  <c r="AN7677" i="1"/>
  <c r="AN5859" i="1"/>
  <c r="AM7759" i="1"/>
  <c r="AM5889" i="1"/>
  <c r="AM9765" i="1"/>
  <c r="AN7763" i="1"/>
  <c r="AM7805" i="1"/>
  <c r="AM5561" i="1"/>
  <c r="AN6698" i="1"/>
  <c r="AN6864" i="1"/>
  <c r="AM10721" i="1"/>
  <c r="A10721" i="1"/>
  <c r="AM10049" i="1"/>
  <c r="AM9377" i="1"/>
  <c r="AN6957" i="1"/>
  <c r="AN8687" i="1"/>
  <c r="AN8015" i="1"/>
  <c r="AN7311" i="1"/>
  <c r="AN5163" i="1"/>
  <c r="AM8697" i="1"/>
  <c r="AM7993" i="1"/>
  <c r="AM7321" i="1"/>
  <c r="AN5201" i="1"/>
  <c r="A5201" i="1"/>
  <c r="AN8638" i="1"/>
  <c r="AM6697" i="1"/>
  <c r="A6697" i="1"/>
  <c r="AN6612" i="1"/>
  <c r="AM6402" i="1"/>
  <c r="AM10727" i="1"/>
  <c r="AM10055" i="1"/>
  <c r="AM9351" i="1"/>
  <c r="AN7053" i="1"/>
  <c r="AN8693" i="1"/>
  <c r="AN7989" i="1"/>
  <c r="AN7317" i="1"/>
  <c r="AN5187" i="1"/>
  <c r="AN6441" i="1"/>
  <c r="AN5292" i="1"/>
  <c r="AM9477" i="1"/>
  <c r="AN8115" i="1"/>
  <c r="AM8797" i="1"/>
  <c r="AN5601" i="1"/>
  <c r="AN7012" i="1"/>
  <c r="AM5503" i="1"/>
  <c r="AN7482" i="1"/>
  <c r="A7482" i="1"/>
  <c r="AM5051" i="1"/>
  <c r="AM10649" i="1"/>
  <c r="AM10137" i="1"/>
  <c r="AM9625" i="1"/>
  <c r="AM8848" i="1"/>
  <c r="AN5805" i="1"/>
  <c r="AN8775" i="1"/>
  <c r="AN8263" i="1"/>
  <c r="AN3221" i="1"/>
  <c r="AM6820" i="1"/>
  <c r="AN4503" i="1"/>
  <c r="AN6910" i="1"/>
  <c r="AM5805" i="1"/>
  <c r="AN5682" i="1"/>
  <c r="AM4207" i="1"/>
  <c r="AN8335" i="1"/>
  <c r="AM8496" i="1"/>
  <c r="AM10401" i="1"/>
  <c r="AN8634" i="1"/>
  <c r="AN9126" i="1"/>
  <c r="AN9171" i="1"/>
  <c r="AN9080" i="1"/>
  <c r="AN7148" i="1"/>
  <c r="AM8552" i="1"/>
  <c r="AN5236" i="1"/>
  <c r="AN6641" i="1"/>
  <c r="AN6603" i="1"/>
  <c r="AM8528" i="1"/>
  <c r="AM8839" i="1"/>
  <c r="AM2434" i="1"/>
  <c r="AN5787" i="1"/>
  <c r="AM7026" i="1"/>
  <c r="AM5947" i="1"/>
  <c r="AN8675" i="1"/>
  <c r="AM4728" i="1"/>
  <c r="AN5380" i="1"/>
  <c r="AM9136" i="1"/>
  <c r="AM10561" i="1"/>
  <c r="AM6744" i="1"/>
  <c r="AN6753" i="1"/>
  <c r="AM8896" i="1"/>
  <c r="AN7081" i="1"/>
  <c r="AN7325" i="1"/>
  <c r="A7325" i="1"/>
  <c r="AM9192" i="1"/>
  <c r="AN6004" i="1"/>
  <c r="AN7153" i="1"/>
  <c r="AN7140" i="1"/>
  <c r="AM9225" i="1"/>
  <c r="AM8327" i="1"/>
  <c r="AM10365" i="1"/>
  <c r="AM8341" i="1"/>
  <c r="AM6367" i="1"/>
  <c r="AM8319" i="1"/>
  <c r="A8319" i="1"/>
  <c r="AM9197" i="1"/>
  <c r="AM5242" i="1"/>
  <c r="AM5047" i="1"/>
  <c r="AM9029" i="1"/>
  <c r="A9029" i="1"/>
  <c r="AM5685" i="1"/>
  <c r="A5685" i="1"/>
  <c r="AN3705" i="1"/>
  <c r="AN8146" i="1"/>
  <c r="AM5271" i="1"/>
  <c r="AN8666" i="1"/>
  <c r="AN6657" i="1"/>
  <c r="AM4318" i="1"/>
  <c r="AM5288" i="1"/>
  <c r="AN6312" i="1"/>
  <c r="AN5023" i="1"/>
  <c r="AM8613" i="1"/>
  <c r="A8613" i="1"/>
  <c r="AM6650" i="1"/>
  <c r="AM8631" i="1"/>
  <c r="AN6743" i="1"/>
  <c r="AM5055" i="1"/>
  <c r="AM6354" i="1"/>
  <c r="AM6649" i="1"/>
  <c r="AN5153" i="1"/>
  <c r="AM7981" i="1"/>
  <c r="AN5115" i="1"/>
  <c r="AN8003" i="1"/>
  <c r="AN6765" i="1"/>
  <c r="AM10037" i="1"/>
  <c r="AM6426" i="1"/>
  <c r="AM6593" i="1"/>
  <c r="AN5097" i="1"/>
  <c r="A5097" i="1"/>
  <c r="AM7807" i="1"/>
  <c r="AM8511" i="1"/>
  <c r="AM9183" i="1"/>
  <c r="A9183" i="1"/>
  <c r="AM5358" i="1"/>
  <c r="AN6960" i="1"/>
  <c r="AM7045" i="1"/>
  <c r="AM3761" i="1"/>
  <c r="AM6840" i="1"/>
  <c r="AN6922" i="1"/>
  <c r="AM7007" i="1"/>
  <c r="AM5266" i="1"/>
  <c r="AN5828" i="1"/>
  <c r="AM5913" i="1"/>
  <c r="AN7982" i="1"/>
  <c r="A7982" i="1"/>
  <c r="AN9182" i="1"/>
  <c r="AN7094" i="1"/>
  <c r="AM7829" i="1"/>
  <c r="AM8501" i="1"/>
  <c r="AM9173" i="1"/>
  <c r="AN7124" i="1"/>
  <c r="AN7819" i="1"/>
  <c r="AN8491" i="1"/>
  <c r="AN9195" i="1"/>
  <c r="AM9120" i="1"/>
  <c r="AM9853" i="1"/>
  <c r="AM10557" i="1"/>
  <c r="AM5690" i="1"/>
  <c r="AN5772" i="1"/>
  <c r="AM5985" i="1"/>
  <c r="AN7926" i="1"/>
  <c r="AN9168" i="1"/>
  <c r="AN7118" i="1"/>
  <c r="AM7815" i="1"/>
  <c r="AM8487" i="1"/>
  <c r="AM9191" i="1"/>
  <c r="AM6570" i="1"/>
  <c r="AM10249" i="1"/>
  <c r="A10249" i="1"/>
  <c r="AM9545" i="1"/>
  <c r="A9545" i="1"/>
  <c r="AM7888" i="1"/>
  <c r="AN8887" i="1"/>
  <c r="AN8183" i="1"/>
  <c r="AN7511" i="1"/>
  <c r="AN5963" i="1"/>
  <c r="AM8865" i="1"/>
  <c r="AM8193" i="1"/>
  <c r="AM7521" i="1"/>
  <c r="AN5873" i="1"/>
  <c r="AN8874" i="1"/>
  <c r="AN5607" i="1"/>
  <c r="AM4250" i="1"/>
  <c r="AM3912" i="1"/>
  <c r="AM4455" i="1"/>
  <c r="AM10223" i="1"/>
  <c r="AM9551" i="1"/>
  <c r="AM7912" i="1"/>
  <c r="AN8861" i="1"/>
  <c r="A8861" i="1"/>
  <c r="AN8189" i="1"/>
  <c r="AN7517" i="1"/>
  <c r="AM5566" i="1"/>
  <c r="AM4138" i="1"/>
  <c r="AN4890" i="1"/>
  <c r="AM5053" i="1"/>
  <c r="AM6576" i="1"/>
  <c r="AN7916" i="1"/>
  <c r="AM4488" i="1"/>
  <c r="AN5979" i="1"/>
  <c r="AN5280" i="1"/>
  <c r="AM6415" i="1"/>
  <c r="AM3871" i="1"/>
  <c r="AN5834" i="1"/>
  <c r="AN9083" i="1"/>
  <c r="AN9056" i="1"/>
  <c r="AM5742" i="1"/>
  <c r="AM6808" i="1"/>
  <c r="AM7103" i="1"/>
  <c r="AN5796" i="1"/>
  <c r="AN7950" i="1"/>
  <c r="AN7126" i="1"/>
  <c r="AM8493" i="1"/>
  <c r="AM7114" i="1"/>
  <c r="AN8515" i="1"/>
  <c r="AM9088" i="1"/>
  <c r="AM10549" i="1"/>
  <c r="AN5868" i="1"/>
  <c r="AN7894" i="1"/>
  <c r="AM7108" i="1"/>
  <c r="A7108" i="1"/>
  <c r="AM7999" i="1"/>
  <c r="A7999" i="1"/>
  <c r="AM8671" i="1"/>
  <c r="AN3867" i="1"/>
  <c r="AN4864" i="1"/>
  <c r="AM4997" i="1"/>
  <c r="AN6359" i="1"/>
  <c r="AN4203" i="1"/>
  <c r="AN4874" i="1"/>
  <c r="AM4959" i="1"/>
  <c r="AN6719" i="1"/>
  <c r="AM6386" i="1"/>
  <c r="AN6468" i="1"/>
  <c r="AM6681" i="1"/>
  <c r="AN8622" i="1"/>
  <c r="AN5057" i="1"/>
  <c r="AM7317" i="1"/>
  <c r="AM7989" i="1"/>
  <c r="AM8661" i="1"/>
  <c r="AN5147" i="1"/>
  <c r="AN7307" i="1"/>
  <c r="AN7979" i="1"/>
  <c r="AN8683" i="1"/>
  <c r="AN6893" i="1"/>
  <c r="AM9341" i="1"/>
  <c r="AM10045" i="1"/>
  <c r="AM10717" i="1"/>
  <c r="AM6330" i="1"/>
  <c r="AN6540" i="1"/>
  <c r="AM6625" i="1"/>
  <c r="AN8566" i="1"/>
  <c r="AN5129" i="1"/>
  <c r="AM7303" i="1"/>
  <c r="AM7975" i="1"/>
  <c r="AM8679" i="1"/>
  <c r="AM110" i="1"/>
  <c r="AM6250" i="1"/>
  <c r="AM10057" i="1"/>
  <c r="AM9385" i="1"/>
  <c r="AM7248" i="1"/>
  <c r="AN8695" i="1"/>
  <c r="AN8023" i="1"/>
  <c r="AN7351" i="1"/>
  <c r="AN5195" i="1"/>
  <c r="AM8705" i="1"/>
  <c r="AM8033" i="1"/>
  <c r="AM7329" i="1"/>
  <c r="AN5233" i="1"/>
  <c r="A5233" i="1"/>
  <c r="AN8714" i="1"/>
  <c r="AM6729" i="1"/>
  <c r="AN6644" i="1"/>
  <c r="AM6562" i="1"/>
  <c r="AN2572" i="1"/>
  <c r="AM10063" i="1"/>
  <c r="A10063" i="1"/>
  <c r="AM9391" i="1"/>
  <c r="A9391" i="1"/>
  <c r="AM7120" i="1"/>
  <c r="AN8701" i="1"/>
  <c r="AN8029" i="1"/>
  <c r="AM8999" i="1"/>
  <c r="AM7655" i="1"/>
  <c r="AN9008" i="1"/>
  <c r="AM5217" i="1"/>
  <c r="AM4902" i="1"/>
  <c r="AM9693" i="1"/>
  <c r="A9693" i="1"/>
  <c r="AN9003" i="1"/>
  <c r="AN7659" i="1"/>
  <c r="AM9013" i="1"/>
  <c r="AM7637" i="1"/>
  <c r="AN9022" i="1"/>
  <c r="AM5273" i="1"/>
  <c r="AN8308" i="1"/>
  <c r="A8308" i="1"/>
  <c r="AN6282" i="1"/>
  <c r="A6282" i="1"/>
  <c r="AN8346" i="1"/>
  <c r="A8346" i="1"/>
  <c r="AN6192" i="1"/>
  <c r="AM9023" i="1"/>
  <c r="AM7647" i="1"/>
  <c r="A7647" i="1"/>
  <c r="AM5953" i="1"/>
  <c r="AM9877" i="1"/>
  <c r="AN7811" i="1"/>
  <c r="AM7821" i="1"/>
  <c r="AM6009" i="1"/>
  <c r="AN6890" i="1"/>
  <c r="AM8471" i="1"/>
  <c r="AM7909" i="1"/>
  <c r="AN5416" i="1"/>
  <c r="AM7027" i="1"/>
  <c r="AN7642" i="1"/>
  <c r="AN7922" i="1"/>
  <c r="AN5984" i="1"/>
  <c r="AM7463" i="1"/>
  <c r="AN8848" i="1"/>
  <c r="AM3834" i="1"/>
  <c r="AN2687" i="1"/>
  <c r="AM9533" i="1"/>
  <c r="AN8843" i="1"/>
  <c r="AN7467" i="1"/>
  <c r="AM8853" i="1"/>
  <c r="AM7477" i="1"/>
  <c r="AN8830" i="1"/>
  <c r="AM4058" i="1"/>
  <c r="AN7668" i="1"/>
  <c r="AN5514" i="1"/>
  <c r="AN7706" i="1"/>
  <c r="AN5552" i="1"/>
  <c r="AM8831" i="1"/>
  <c r="A8831" i="1"/>
  <c r="AM7295" i="1"/>
  <c r="AN6508" i="1"/>
  <c r="AM9365" i="1"/>
  <c r="AN7299" i="1"/>
  <c r="AM7309" i="1"/>
  <c r="AN6564" i="1"/>
  <c r="AN4842" i="1"/>
  <c r="AN5321" i="1"/>
  <c r="AM6815" i="1"/>
  <c r="AN4863" i="1"/>
  <c r="AN6747" i="1"/>
  <c r="AN8140" i="1"/>
  <c r="AM5245" i="1"/>
  <c r="A5245" i="1"/>
  <c r="AM4926" i="1"/>
  <c r="AN5708" i="1"/>
  <c r="AN5559" i="1"/>
  <c r="AM7146" i="1"/>
  <c r="AN7099" i="1"/>
  <c r="AM5472" i="1"/>
  <c r="AM4558" i="1"/>
  <c r="AM5909" i="1"/>
  <c r="AM3854" i="1"/>
  <c r="AM4530" i="1"/>
  <c r="AN8100" i="1"/>
  <c r="AM5710" i="1"/>
  <c r="AN6696" i="1"/>
  <c r="AM5949" i="1"/>
  <c r="A5949" i="1"/>
  <c r="AN6711" i="1"/>
  <c r="AM3750" i="1"/>
  <c r="AM5680" i="1"/>
  <c r="AN4930" i="1"/>
  <c r="AN6722" i="1"/>
  <c r="AM5943" i="1"/>
  <c r="AN6687" i="1"/>
  <c r="AN4604" i="1"/>
  <c r="AM4746" i="1"/>
  <c r="AM6392" i="1"/>
  <c r="AN7604" i="1"/>
  <c r="AM4818" i="1"/>
  <c r="AN8910" i="1"/>
  <c r="AM7525" i="1"/>
  <c r="A7525" i="1"/>
  <c r="AM8901" i="1"/>
  <c r="AM4123" i="1"/>
  <c r="AM2210" i="1"/>
  <c r="AN7330" i="1"/>
  <c r="AM5554" i="1"/>
  <c r="AM3914" i="1"/>
  <c r="AN7498" i="1"/>
  <c r="AM6184" i="1"/>
  <c r="AM3890" i="1"/>
  <c r="AN7524" i="1"/>
  <c r="AN8112" i="1"/>
  <c r="AM3946" i="1"/>
  <c r="AN7538" i="1"/>
  <c r="AM6192" i="1"/>
  <c r="AM4050" i="1"/>
  <c r="AN7532" i="1"/>
  <c r="AM6853" i="1"/>
  <c r="AM6066" i="1"/>
  <c r="AN4865" i="1"/>
  <c r="AN4823" i="1"/>
  <c r="AN8379" i="1"/>
  <c r="AM8672" i="1"/>
  <c r="AM10445" i="1"/>
  <c r="AN5324" i="1"/>
  <c r="AN7478" i="1"/>
  <c r="A7478" i="1"/>
  <c r="AN6729" i="1"/>
  <c r="AM8119" i="1"/>
  <c r="AM8823" i="1"/>
  <c r="AM5819" i="1"/>
  <c r="AN5520" i="1"/>
  <c r="AM5733" i="1"/>
  <c r="AN7674" i="1"/>
  <c r="A7674" i="1"/>
  <c r="AM5400" i="1"/>
  <c r="AN5610" i="1"/>
  <c r="A5610" i="1"/>
  <c r="AM5695" i="1"/>
  <c r="AN7636" i="1"/>
  <c r="AN2987" i="1"/>
  <c r="AM3930" i="1"/>
  <c r="AM4628" i="1"/>
  <c r="AN8854" i="1"/>
  <c r="AN5793" i="1"/>
  <c r="AM7469" i="1"/>
  <c r="AM8173" i="1"/>
  <c r="AM8845" i="1"/>
  <c r="AN5755" i="1"/>
  <c r="AN7491" i="1"/>
  <c r="AN8163" i="1"/>
  <c r="AN8835" i="1"/>
  <c r="AM7808" i="1"/>
  <c r="AM9525" i="1"/>
  <c r="AM10197" i="1"/>
  <c r="AM3911" i="1"/>
  <c r="AM7066" i="1"/>
  <c r="AN3411" i="1"/>
  <c r="AN5063" i="1"/>
  <c r="AN8840" i="1"/>
  <c r="A8840" i="1"/>
  <c r="AN5737" i="1"/>
  <c r="A5737" i="1"/>
  <c r="AM7487" i="1"/>
  <c r="A7487" i="1"/>
  <c r="AM4870" i="1"/>
  <c r="AN7548" i="1"/>
  <c r="AN8556" i="1"/>
  <c r="AM7831" i="1"/>
  <c r="AM6702" i="1"/>
  <c r="AM4839" i="1"/>
  <c r="AN5792" i="1"/>
  <c r="AN7208" i="1"/>
  <c r="AM4064" i="1"/>
  <c r="AM6799" i="1"/>
  <c r="AM6124" i="1"/>
  <c r="AN4840" i="1"/>
  <c r="AN6952" i="1"/>
  <c r="AM6141" i="1"/>
  <c r="A6141" i="1"/>
  <c r="AN7250" i="1"/>
  <c r="AN4212" i="1"/>
  <c r="AM5904" i="1"/>
  <c r="AN5122" i="1"/>
  <c r="AN6978" i="1"/>
  <c r="A6978" i="1"/>
  <c r="AM6167" i="1"/>
  <c r="AN7244" i="1"/>
  <c r="AM5234" i="1"/>
  <c r="AM5573" i="1"/>
  <c r="AM4256" i="1"/>
  <c r="AN8628" i="1"/>
  <c r="AM5465" i="1"/>
  <c r="AN9070" i="1"/>
  <c r="AM7717" i="1"/>
  <c r="A7717" i="1"/>
  <c r="AM9061" i="1"/>
  <c r="AN6342" i="1"/>
  <c r="AN7360" i="1"/>
  <c r="AN4532" i="1"/>
  <c r="AN7440" i="1"/>
  <c r="AM5525" i="1"/>
  <c r="AN8394" i="1"/>
  <c r="AM7080" i="1"/>
  <c r="AM5519" i="1"/>
  <c r="AN8420" i="1"/>
  <c r="AM6606" i="1"/>
  <c r="AM5565" i="1"/>
  <c r="AN8434" i="1"/>
  <c r="AM7088" i="1"/>
  <c r="AM5559" i="1"/>
  <c r="AN8428" i="1"/>
  <c r="AN3947" i="1"/>
  <c r="AN6276" i="1"/>
  <c r="AM7237" i="1"/>
  <c r="A7237" i="1"/>
  <c r="AN7227" i="1"/>
  <c r="A7227" i="1"/>
  <c r="AN8731" i="1"/>
  <c r="AM9421" i="1"/>
  <c r="AM3398" i="1"/>
  <c r="AN6732" i="1"/>
  <c r="AN8736" i="1"/>
  <c r="AM7351" i="1"/>
  <c r="AM8311" i="1"/>
  <c r="AM8983" i="1"/>
  <c r="AN7632" i="1"/>
  <c r="AN6288" i="1"/>
  <c r="AM6373" i="1"/>
  <c r="AN8314" i="1"/>
  <c r="AM6168" i="1"/>
  <c r="AN6250" i="1"/>
  <c r="AM6335" i="1"/>
  <c r="AN8404" i="1"/>
  <c r="AN5156" i="1"/>
  <c r="AM5241" i="1"/>
  <c r="AN7310" i="1"/>
  <c r="AN9014" i="1"/>
  <c r="AN6433" i="1"/>
  <c r="AM7661" i="1"/>
  <c r="AM8333" i="1"/>
  <c r="AM9005" i="1"/>
  <c r="AN6523" i="1"/>
  <c r="AN7651" i="1"/>
  <c r="AN8323" i="1"/>
  <c r="A8323" i="1"/>
  <c r="AN9027" i="1"/>
  <c r="A9027" i="1"/>
  <c r="AM8448" i="1"/>
  <c r="AM9685" i="1"/>
  <c r="AM10389" i="1"/>
  <c r="AM4630" i="1"/>
  <c r="AN5100" i="1"/>
  <c r="AM5313" i="1"/>
  <c r="AN7254" i="1"/>
  <c r="AN9000" i="1"/>
  <c r="AN6505" i="1"/>
  <c r="A6505" i="1"/>
  <c r="AN4075" i="1"/>
  <c r="AM4965" i="1"/>
  <c r="AM6252" i="1"/>
  <c r="AM7959" i="1"/>
  <c r="AM6817" i="1"/>
  <c r="AM10093" i="1"/>
  <c r="AN8059" i="1"/>
  <c r="AN8302" i="1"/>
  <c r="AN5872" i="1"/>
  <c r="AN6338" i="1"/>
  <c r="A6338" i="1"/>
  <c r="AN5047" i="1"/>
  <c r="AM5275" i="1"/>
  <c r="AN6298" i="1"/>
  <c r="AN4887" i="1"/>
  <c r="AM6247" i="1"/>
  <c r="A6247" i="1"/>
  <c r="AM5507" i="1"/>
  <c r="A5507" i="1"/>
  <c r="AM8389" i="1"/>
  <c r="A8389" i="1"/>
  <c r="AN7534" i="1"/>
  <c r="AM5663" i="1"/>
  <c r="AM6822" i="1"/>
  <c r="AM7095" i="1"/>
  <c r="AN6018" i="1"/>
  <c r="AM4470" i="1"/>
  <c r="AM7101" i="1"/>
  <c r="AN6024" i="1"/>
  <c r="AN7908" i="1"/>
  <c r="AN4139" i="1"/>
  <c r="AN8636" i="1"/>
  <c r="AM6572" i="1"/>
  <c r="A6572" i="1"/>
  <c r="AN6888" i="1"/>
  <c r="AN4244" i="1"/>
  <c r="AN6928" i="1"/>
  <c r="AM9143" i="1"/>
  <c r="AM7703" i="1"/>
  <c r="AM5537" i="1"/>
  <c r="AM9741" i="1"/>
  <c r="AN7707" i="1"/>
  <c r="AM6361" i="1"/>
  <c r="AM5012" i="1"/>
  <c r="A5012" i="1"/>
  <c r="AN5442" i="1"/>
  <c r="A5442" i="1"/>
  <c r="AM6461" i="1"/>
  <c r="A6461" i="1"/>
  <c r="AN4408" i="1"/>
  <c r="AN5402" i="1"/>
  <c r="AM6421" i="1"/>
  <c r="AN7058" i="1"/>
  <c r="AN4154" i="1"/>
  <c r="AM8229" i="1"/>
  <c r="A8229" i="1"/>
  <c r="AN5671" i="1"/>
  <c r="AM4594" i="1"/>
  <c r="AN4076" i="1"/>
  <c r="AM6839" i="1"/>
  <c r="AN5826" i="1"/>
  <c r="A5826" i="1"/>
  <c r="AN4171" i="1"/>
  <c r="AM6845" i="1"/>
  <c r="AN5800" i="1"/>
  <c r="AM7055" i="1"/>
  <c r="AN7690" i="1"/>
  <c r="AM5287" i="1"/>
  <c r="AN3041" i="1"/>
  <c r="AN5952" i="1"/>
  <c r="AN3951" i="1"/>
  <c r="AM2737" i="1"/>
  <c r="AM7799" i="1"/>
  <c r="AN7032" i="1"/>
  <c r="AM6549" i="1"/>
  <c r="AN8068" i="1"/>
  <c r="AM3982" i="1"/>
  <c r="A3982" i="1"/>
  <c r="AM6327" i="1"/>
  <c r="AN3695" i="1"/>
  <c r="AN9198" i="1"/>
  <c r="AN8699" i="1"/>
  <c r="AM6689" i="1"/>
  <c r="AN3761" i="1"/>
  <c r="AN8184" i="1"/>
  <c r="AN4739" i="1"/>
  <c r="AN4003" i="1"/>
  <c r="AM5549" i="1"/>
  <c r="AN8642" i="1"/>
  <c r="AM6400" i="1"/>
  <c r="AN6066" i="1"/>
  <c r="AM5735" i="1"/>
  <c r="A5735" i="1"/>
  <c r="AN7708" i="1"/>
  <c r="AN7078" i="1"/>
  <c r="AM3832" i="1"/>
  <c r="AN6464" i="1"/>
  <c r="AM5013" i="1"/>
  <c r="AM6133" i="1"/>
  <c r="A6133" i="1"/>
  <c r="AN5527" i="1"/>
  <c r="AN7882" i="1"/>
  <c r="AN4052" i="1"/>
  <c r="AM5448" i="1"/>
  <c r="AM6568" i="1"/>
  <c r="AN5114" i="1"/>
  <c r="AN6458" i="1"/>
  <c r="AM5007" i="1"/>
  <c r="AM6127" i="1"/>
  <c r="AM4468" i="1"/>
  <c r="AN7428" i="1"/>
  <c r="A7428" i="1"/>
  <c r="AN8356" i="1"/>
  <c r="AM3620" i="1"/>
  <c r="AM4891" i="1"/>
  <c r="AN7984" i="1"/>
  <c r="AM6542" i="1"/>
  <c r="AN5352" i="1"/>
  <c r="AN6280" i="1"/>
  <c r="AM3812" i="1"/>
  <c r="AM5469" i="1"/>
  <c r="AM6397" i="1"/>
  <c r="AM4692" i="1"/>
  <c r="AN7442" i="1"/>
  <c r="AN8402" i="1"/>
  <c r="AN3567" i="1"/>
  <c r="AM5232" i="1"/>
  <c r="AM6160" i="1"/>
  <c r="AM7056" i="1"/>
  <c r="AN5346" i="1"/>
  <c r="AN6274" i="1"/>
  <c r="AN3763" i="1"/>
  <c r="A3763" i="1"/>
  <c r="AM5463" i="1"/>
  <c r="AM6423" i="1"/>
  <c r="AN4895" i="1"/>
  <c r="AN7468" i="1"/>
  <c r="AN8396" i="1"/>
  <c r="A8396" i="1"/>
  <c r="AM4653" i="1"/>
  <c r="AN5488" i="1"/>
  <c r="AM6597" i="1"/>
  <c r="AM4287" i="1"/>
  <c r="AN5450" i="1"/>
  <c r="AM6687" i="1"/>
  <c r="AM5938" i="1"/>
  <c r="AN6020" i="1"/>
  <c r="AM6233" i="1"/>
  <c r="AN8174" i="1"/>
  <c r="AM3964" i="1"/>
  <c r="AN7201" i="1"/>
  <c r="AM7877" i="1"/>
  <c r="A7877" i="1"/>
  <c r="AM8549" i="1"/>
  <c r="AM4324" i="1"/>
  <c r="AN7188" i="1"/>
  <c r="AN4762" i="1"/>
  <c r="AN8408" i="1"/>
  <c r="A8408" i="1"/>
  <c r="AM6078" i="1"/>
  <c r="AN4204" i="1"/>
  <c r="AM5984" i="1"/>
  <c r="AN7324" i="1"/>
  <c r="AM4654" i="1"/>
  <c r="AM6887" i="1"/>
  <c r="AN5633" i="1"/>
  <c r="AM4048" i="1"/>
  <c r="AN3211" i="1"/>
  <c r="A3211" i="1"/>
  <c r="AN4820" i="1"/>
  <c r="AN7600" i="1"/>
  <c r="AM6064" i="1"/>
  <c r="AN5535" i="1"/>
  <c r="AN6218" i="1"/>
  <c r="AM7333" i="1"/>
  <c r="A7333" i="1"/>
  <c r="AM8544" i="1"/>
  <c r="AN9024" i="1"/>
  <c r="AN5782" i="1"/>
  <c r="AN4152" i="1"/>
  <c r="AM5964" i="1"/>
  <c r="AN8304" i="1"/>
  <c r="A8304" i="1"/>
  <c r="AN5111" i="1"/>
  <c r="AM4703" i="1"/>
  <c r="AM6848" i="1"/>
  <c r="AN6546" i="1"/>
  <c r="AM6663" i="1"/>
  <c r="AN8188" i="1"/>
  <c r="AM6139" i="1"/>
  <c r="AN5568" i="1"/>
  <c r="AN6688" i="1"/>
  <c r="AM5237" i="1"/>
  <c r="AM6581" i="1"/>
  <c r="AN6551" i="1"/>
  <c r="AN8106" i="1"/>
  <c r="AM4479" i="1"/>
  <c r="AM5672" i="1"/>
  <c r="AM6824" i="1"/>
  <c r="AN5562" i="1"/>
  <c r="AN6682" i="1"/>
  <c r="AM5231" i="1"/>
  <c r="AM6607" i="1"/>
  <c r="AN5631" i="1"/>
  <c r="AN7684" i="1"/>
  <c r="AN8580" i="1"/>
  <c r="AN3281" i="1"/>
  <c r="AM5915" i="1"/>
  <c r="AM2668" i="1"/>
  <c r="AM6926" i="1"/>
  <c r="AN5608" i="1"/>
  <c r="AN6504" i="1"/>
  <c r="AM4714" i="1"/>
  <c r="AM5725" i="1"/>
  <c r="A5725" i="1"/>
  <c r="AM6621" i="1"/>
  <c r="AN5687" i="1"/>
  <c r="AN7698" i="1"/>
  <c r="AN8594" i="1"/>
  <c r="AM4511" i="1"/>
  <c r="AM5488" i="1"/>
  <c r="AM6384" i="1"/>
  <c r="AM4224" i="1"/>
  <c r="AN5602" i="1"/>
  <c r="AN6498" i="1"/>
  <c r="AM4690" i="1"/>
  <c r="AM5719" i="1"/>
  <c r="AM6615" i="1"/>
  <c r="AN5663" i="1"/>
  <c r="AN7724" i="1"/>
  <c r="AN8620" i="1"/>
  <c r="AM5691" i="1"/>
  <c r="A5691" i="1"/>
  <c r="AN6512" i="1"/>
  <c r="AN5591" i="1"/>
  <c r="AM5368" i="1"/>
  <c r="AN6474" i="1"/>
  <c r="AN5439" i="1"/>
  <c r="AM6578" i="1"/>
  <c r="AN6788" i="1"/>
  <c r="AM6873" i="1"/>
  <c r="AN8718" i="1"/>
  <c r="AN5377" i="1"/>
  <c r="AM7365" i="1"/>
  <c r="AM8037" i="1"/>
  <c r="A8037" i="1"/>
  <c r="AM8741" i="1"/>
  <c r="A8741" i="1"/>
  <c r="AN5339" i="1"/>
  <c r="AN7355" i="1"/>
  <c r="AM5860" i="1"/>
  <c r="AM2178" i="1"/>
  <c r="AM6860" i="1"/>
  <c r="AM4877" i="1"/>
  <c r="AN5202" i="1"/>
  <c r="AN5128" i="1"/>
  <c r="AN6415" i="1"/>
  <c r="AM5202" i="1"/>
  <c r="AN7200" i="1"/>
  <c r="AM5903" i="1"/>
  <c r="AN6010" i="1"/>
  <c r="AM6344" i="1"/>
  <c r="AM3110" i="1"/>
  <c r="AM7061" i="1"/>
  <c r="AM4554" i="1"/>
  <c r="AM5934" i="1"/>
  <c r="AN5855" i="1"/>
  <c r="AN5586" i="1"/>
  <c r="AN8162" i="1"/>
  <c r="AM3590" i="1"/>
  <c r="AN7288" i="1"/>
  <c r="A7288" i="1"/>
  <c r="AM5754" i="1"/>
  <c r="AM5977" i="1"/>
  <c r="AN6882" i="1"/>
  <c r="AM5391" i="1"/>
  <c r="AM5683" i="1"/>
  <c r="AM6704" i="1"/>
  <c r="A7365" i="1"/>
  <c r="AM6811" i="1"/>
  <c r="AN4476" i="1"/>
  <c r="AN6655" i="1"/>
  <c r="AM5711" i="1"/>
  <c r="AN5786" i="1"/>
  <c r="AM5864" i="1"/>
  <c r="AN8586" i="1"/>
  <c r="AM6805" i="1"/>
  <c r="AN6944" i="1"/>
  <c r="AM2056" i="1"/>
  <c r="AM7079" i="1"/>
  <c r="AM4288" i="1"/>
  <c r="AN7714" i="1"/>
  <c r="A7714" i="1"/>
  <c r="AN6646" i="1"/>
  <c r="AM4678" i="1"/>
  <c r="AM10381" i="1"/>
  <c r="AN5252" i="1"/>
  <c r="AN5506" i="1"/>
  <c r="AM3936" i="1"/>
  <c r="AN6494" i="1"/>
  <c r="AM6255" i="1"/>
  <c r="AM5700" i="1"/>
  <c r="AM4162" i="1"/>
  <c r="AM1780" i="1"/>
  <c r="AN4067" i="1"/>
  <c r="AM6654" i="1"/>
  <c r="AM6278" i="1"/>
  <c r="AN5006" i="1"/>
  <c r="AM6118" i="1"/>
  <c r="AM5371" i="1"/>
  <c r="AN8234" i="1"/>
  <c r="AN6143" i="1"/>
  <c r="AM5117" i="1"/>
  <c r="AN5250" i="1"/>
  <c r="AM5618" i="1"/>
  <c r="AM6776" i="1"/>
  <c r="AN5764" i="1"/>
  <c r="AN6401" i="1"/>
  <c r="AN5723" i="1"/>
  <c r="AN8987" i="1"/>
  <c r="AN4636" i="1"/>
  <c r="AM5153" i="1"/>
  <c r="AN5705" i="1"/>
  <c r="AM4840" i="1"/>
  <c r="AN5646" i="1"/>
  <c r="AM6284" i="1"/>
  <c r="AM5750" i="1"/>
  <c r="AM4939" i="1"/>
  <c r="AM6494" i="1"/>
  <c r="AM6611" i="1"/>
  <c r="AN7046" i="1"/>
  <c r="AM7181" i="1"/>
  <c r="AM4063" i="1"/>
  <c r="AN5010" i="1"/>
  <c r="AM6023" i="1"/>
  <c r="A6023" i="1"/>
  <c r="AN8476" i="1"/>
  <c r="A8476" i="1"/>
  <c r="AN8464" i="1"/>
  <c r="AN6432" i="1"/>
  <c r="AM5397" i="1"/>
  <c r="AM6965" i="1"/>
  <c r="AN8074" i="1"/>
  <c r="AM4223" i="1"/>
  <c r="AM6056" i="1"/>
  <c r="AN5274" i="1"/>
  <c r="AN6842" i="1"/>
  <c r="AM5615" i="1"/>
  <c r="AN5375" i="1"/>
  <c r="AN8292" i="1"/>
  <c r="AN6078" i="1"/>
  <c r="AM5326" i="1"/>
  <c r="AN5512" i="1"/>
  <c r="AN3347" i="1"/>
  <c r="AM6333" i="1"/>
  <c r="AN7176" i="1"/>
  <c r="AN8562" i="1"/>
  <c r="AM5392" i="1"/>
  <c r="AM7024" i="1"/>
  <c r="AN5986" i="1"/>
  <c r="AM5207" i="1"/>
  <c r="AM6583" i="1"/>
  <c r="AN7404" i="1"/>
  <c r="AN2815" i="1"/>
  <c r="AM5445" i="1"/>
  <c r="AM5240" i="1"/>
  <c r="AN4927" i="1"/>
  <c r="AN5892" i="1"/>
  <c r="AN7278" i="1"/>
  <c r="AN6529" i="1"/>
  <c r="AM8005" i="1"/>
  <c r="A8005" i="1"/>
  <c r="AM9189" i="1"/>
  <c r="A9189" i="1"/>
  <c r="AN7835" i="1"/>
  <c r="AN9019" i="1"/>
  <c r="AM9357" i="1"/>
  <c r="AM10733" i="1"/>
  <c r="AN5836" i="1"/>
  <c r="AN7350" i="1"/>
  <c r="AN6473" i="1"/>
  <c r="AM3655" i="1"/>
  <c r="AN5094" i="1"/>
  <c r="AM5668" i="1"/>
  <c r="AN6958" i="1"/>
  <c r="AN4236" i="1"/>
  <c r="AM5163" i="1"/>
  <c r="AM5822" i="1"/>
  <c r="AM5939" i="1"/>
  <c r="AM5211" i="1"/>
  <c r="AN3752" i="1"/>
  <c r="AM6752" i="1"/>
  <c r="AN6456" i="1"/>
  <c r="AN4347" i="1"/>
  <c r="AM3952" i="1"/>
  <c r="AM5427" i="1"/>
  <c r="AN6072" i="1"/>
  <c r="AM6422" i="1"/>
  <c r="AN3206" i="1"/>
  <c r="AN6816" i="1"/>
  <c r="AM6696" i="1"/>
  <c r="AN4036" i="1"/>
  <c r="A4036" i="1"/>
  <c r="AN8050" i="1"/>
  <c r="AM5399" i="1"/>
  <c r="AN6896" i="1"/>
  <c r="AM6175" i="1"/>
  <c r="AM4116" i="1"/>
  <c r="AM7781" i="1"/>
  <c r="A7781" i="1"/>
  <c r="AN7611" i="1"/>
  <c r="AM9056" i="1"/>
  <c r="AN4467" i="1"/>
  <c r="AM7201" i="1"/>
  <c r="AN6345" i="1"/>
  <c r="AM3127" i="1"/>
  <c r="AN4772" i="1"/>
  <c r="AN6766" i="1"/>
  <c r="AM6646" i="1"/>
  <c r="AN6351" i="1"/>
  <c r="AM4365" i="1"/>
  <c r="AN5615" i="1"/>
  <c r="AM6030" i="1"/>
  <c r="AN7031" i="1"/>
  <c r="AM5312" i="1"/>
  <c r="AN6354" i="1"/>
  <c r="AM6503" i="1"/>
  <c r="AM4519" i="1"/>
  <c r="AN5056" i="1"/>
  <c r="AN6848" i="1"/>
  <c r="A6848" i="1"/>
  <c r="AM5621" i="1"/>
  <c r="AN5399" i="1"/>
  <c r="AN8266" i="1"/>
  <c r="A8266" i="1"/>
  <c r="AN4779" i="1"/>
  <c r="AM6728" i="1"/>
  <c r="AN5498" i="1"/>
  <c r="AM2466" i="1"/>
  <c r="AM6287" i="1"/>
  <c r="AM7158" i="1"/>
  <c r="AN8548" i="1"/>
  <c r="AM5659" i="1"/>
  <c r="AM6350" i="1"/>
  <c r="AN5992" i="1"/>
  <c r="AM5213" i="1"/>
  <c r="AM6589" i="1"/>
  <c r="AN7410" i="1"/>
  <c r="AM2194" i="1"/>
  <c r="A2194" i="1"/>
  <c r="AM5872" i="1"/>
  <c r="AM3968" i="1"/>
  <c r="AN6466" i="1"/>
  <c r="A6466" i="1"/>
  <c r="AM5431" i="1"/>
  <c r="AM6999" i="1"/>
  <c r="AN8108" i="1"/>
  <c r="AM4194" i="1"/>
  <c r="AM6341" i="1"/>
  <c r="AN5322" i="1"/>
  <c r="AN8244" i="1"/>
  <c r="AN6532" i="1"/>
  <c r="AN8686" i="1"/>
  <c r="AM7116" i="1"/>
  <c r="AM8357" i="1"/>
  <c r="A8357" i="1"/>
  <c r="AN6491" i="1"/>
  <c r="AN7995" i="1"/>
  <c r="AM3884" i="1"/>
  <c r="AM9869" i="1"/>
  <c r="A9869" i="1"/>
  <c r="AM5102" i="1"/>
  <c r="AN6604" i="1"/>
  <c r="AN8630" i="1"/>
  <c r="AM7140" i="1"/>
  <c r="AN2870" i="1"/>
  <c r="AN6190" i="1"/>
  <c r="AM6564" i="1"/>
  <c r="AM5315" i="1"/>
  <c r="AM6838" i="1"/>
  <c r="AM6987" i="1"/>
  <c r="AM6750" i="1"/>
  <c r="AN6511" i="1"/>
  <c r="AM4922" i="1"/>
  <c r="AM7319" i="1"/>
  <c r="AM6049" i="1"/>
  <c r="AM10061" i="1"/>
  <c r="AN8347" i="1"/>
  <c r="AM8677" i="1"/>
  <c r="A8677" i="1"/>
  <c r="AN9038" i="1"/>
  <c r="A9038" i="1"/>
  <c r="AM5522" i="1"/>
  <c r="AN8282" i="1"/>
  <c r="AN8300" i="1"/>
  <c r="AM5655" i="1"/>
  <c r="AN5314" i="1"/>
  <c r="AM4383" i="1"/>
  <c r="AM7005" i="1"/>
  <c r="AN6440" i="1"/>
  <c r="AN5391" i="1"/>
  <c r="AN7396" i="1"/>
  <c r="AM5199" i="1"/>
  <c r="AM6984" i="1"/>
  <c r="AN8522" i="1"/>
  <c r="AM6293" i="1"/>
  <c r="AN5472" i="1"/>
  <c r="AN5215" i="1"/>
  <c r="AM6240" i="1"/>
  <c r="AN6104" i="1"/>
  <c r="AN4763" i="1"/>
  <c r="AM5676" i="1"/>
  <c r="AM5444" i="1"/>
  <c r="AN6985" i="1"/>
  <c r="AN5068" i="1"/>
  <c r="AN7803" i="1"/>
  <c r="AN7790" i="1"/>
  <c r="A7790" i="1"/>
  <c r="AM5317" i="1"/>
  <c r="AN8274" i="1"/>
  <c r="AN5658" i="1"/>
  <c r="AM6624" i="1"/>
  <c r="AM5037" i="1"/>
  <c r="AN5071" i="1"/>
  <c r="AN5623" i="1"/>
  <c r="AN4122" i="1"/>
  <c r="AN4481" i="1"/>
  <c r="AN9184" i="1"/>
  <c r="AN5196" i="1"/>
  <c r="AM9184" i="1"/>
  <c r="AN7323" i="1"/>
  <c r="AM7845" i="1"/>
  <c r="A7845" i="1"/>
  <c r="AM6745" i="1"/>
  <c r="AM5407" i="1"/>
  <c r="AN6128" i="1"/>
  <c r="AN7211" i="1"/>
  <c r="AN3251" i="1"/>
  <c r="AM6768" i="1"/>
  <c r="AN8306" i="1"/>
  <c r="AM5629" i="1"/>
  <c r="AN5288" i="1"/>
  <c r="AM4525" i="1"/>
  <c r="AM6991" i="1"/>
  <c r="AN6426" i="1"/>
  <c r="AM5832" i="1"/>
  <c r="AN7370" i="1"/>
  <c r="AM5173" i="1"/>
  <c r="AN5263" i="1"/>
  <c r="AM4114" i="1"/>
  <c r="AN3718" i="1"/>
  <c r="AM5414" i="1"/>
  <c r="AN3843" i="1"/>
  <c r="AN7960" i="1"/>
  <c r="AM5308" i="1"/>
  <c r="AN8800" i="1"/>
  <c r="AM10509" i="1"/>
  <c r="AM8997" i="1"/>
  <c r="AN4996" i="1"/>
  <c r="AN8492" i="1"/>
  <c r="AN6632" i="1"/>
  <c r="AN8010" i="1"/>
  <c r="AN3407" i="1"/>
  <c r="AM4343" i="1"/>
  <c r="AN7672" i="1"/>
  <c r="AM6411" i="1"/>
  <c r="A3530" i="1"/>
  <c r="A9278" i="1"/>
  <c r="A11112" i="1"/>
  <c r="A11764" i="1"/>
  <c r="A9536" i="1"/>
  <c r="A11176" i="1"/>
  <c r="AN8082" i="1"/>
  <c r="AM5437" i="1"/>
  <c r="AM6862" i="1"/>
  <c r="AM5842" i="1"/>
  <c r="AM6543" i="1"/>
  <c r="AN5946" i="1"/>
  <c r="AM5352" i="1"/>
  <c r="AM7166" i="1"/>
  <c r="AN2695" i="1"/>
  <c r="AM5499" i="1"/>
  <c r="AN6802" i="1"/>
  <c r="AN7522" i="1"/>
  <c r="AM4471" i="1"/>
  <c r="AN7840" i="1"/>
  <c r="AM6883" i="1"/>
  <c r="AM4661" i="1"/>
  <c r="AN7862" i="1"/>
  <c r="AM9677" i="1"/>
  <c r="A9677" i="1"/>
  <c r="AM8133" i="1"/>
  <c r="A8133" i="1"/>
  <c r="AN7220" i="1"/>
  <c r="AM7191" i="1"/>
  <c r="AM6299" i="1"/>
  <c r="AM5109" i="1"/>
  <c r="AN5327" i="1"/>
  <c r="AM5619" i="1"/>
  <c r="A5619" i="1"/>
  <c r="AM5124" i="1"/>
  <c r="AM4129" i="1"/>
  <c r="C70" i="8"/>
  <c r="C90" i="8"/>
  <c r="C22" i="8"/>
  <c r="C50" i="8"/>
  <c r="C23" i="8"/>
  <c r="C5" i="8"/>
  <c r="C7" i="8"/>
  <c r="C20" i="8"/>
  <c r="C9" i="8"/>
  <c r="C77" i="8"/>
  <c r="C116" i="8"/>
  <c r="C85" i="8"/>
  <c r="C72" i="8"/>
  <c r="C76" i="8"/>
  <c r="C10" i="8"/>
  <c r="C46" i="8"/>
  <c r="C74" i="8"/>
  <c r="C43" i="8"/>
  <c r="C40" i="8"/>
  <c r="C99" i="8"/>
  <c r="C8" i="8"/>
  <c r="C104" i="8"/>
  <c r="C31" i="8"/>
  <c r="C29" i="8"/>
  <c r="C52" i="8"/>
  <c r="C34" i="8"/>
  <c r="C98" i="8"/>
  <c r="C44" i="8"/>
  <c r="C17" i="8"/>
  <c r="C111" i="8"/>
  <c r="C82" i="8"/>
  <c r="C73" i="8"/>
  <c r="C19" i="8"/>
  <c r="C114" i="8"/>
  <c r="C61" i="8"/>
  <c r="D1" i="8"/>
  <c r="D27" i="8"/>
  <c r="C80" i="8"/>
  <c r="C51" i="8"/>
  <c r="C42" i="8"/>
  <c r="C89" i="8"/>
  <c r="C36" i="8"/>
  <c r="C11" i="8"/>
  <c r="C65" i="8"/>
  <c r="A10956" i="1"/>
  <c r="AX67" i="2"/>
  <c r="AY67" i="2"/>
  <c r="A8596" i="1"/>
  <c r="A8969" i="1"/>
  <c r="B97" i="8"/>
  <c r="B26" i="8"/>
  <c r="A3416" i="1"/>
  <c r="A3472" i="1"/>
  <c r="A10726" i="1"/>
  <c r="A9555" i="1"/>
  <c r="A1333" i="1"/>
  <c r="A10923" i="1"/>
  <c r="A11466" i="1"/>
  <c r="AX59" i="2"/>
  <c r="AY59" i="2"/>
  <c r="AX50" i="2"/>
  <c r="AY50" i="2"/>
  <c r="AM2748" i="1"/>
  <c r="AN783" i="1"/>
  <c r="AN5583" i="1"/>
  <c r="AN5042" i="1"/>
  <c r="AM2918" i="1"/>
  <c r="AN4943" i="1"/>
  <c r="AM4781" i="1"/>
  <c r="AN7650" i="1"/>
  <c r="A7650" i="1"/>
  <c r="AM6151" i="1"/>
  <c r="AM2751" i="1"/>
  <c r="AN6638" i="1"/>
  <c r="AM4429" i="1"/>
  <c r="AN7896" i="1"/>
  <c r="AN4880" i="1"/>
  <c r="AM5803" i="1"/>
  <c r="AN8672" i="1"/>
  <c r="AN3179" i="1"/>
  <c r="AN6582" i="1"/>
  <c r="AM7211" i="1"/>
  <c r="AN3875" i="1"/>
  <c r="AN6671" i="1"/>
  <c r="AN6264" i="1"/>
  <c r="AM7085" i="1"/>
  <c r="AN4433" i="1"/>
  <c r="AN5807" i="1"/>
  <c r="AN8512" i="1"/>
  <c r="AM6355" i="1"/>
  <c r="AN5880" i="1"/>
  <c r="AN4235" i="1"/>
  <c r="AN6738" i="1"/>
  <c r="AN8380" i="1"/>
  <c r="AN5664" i="1"/>
  <c r="AM5365" i="1"/>
  <c r="AN6935" i="1"/>
  <c r="AN3097" i="1"/>
  <c r="AM6888" i="1"/>
  <c r="AN6810" i="1"/>
  <c r="AM6735" i="1"/>
  <c r="AN8228" i="1"/>
  <c r="AN4879" i="1"/>
  <c r="AN5672" i="1"/>
  <c r="AM5373" i="1"/>
  <c r="AN7091" i="1"/>
  <c r="AN3225" i="1"/>
  <c r="AM6928" i="1"/>
  <c r="AN6850" i="1"/>
  <c r="A6850" i="1"/>
  <c r="AM6487" i="1"/>
  <c r="AN7596" i="1"/>
  <c r="AN6758" i="1"/>
  <c r="AN6000" i="1"/>
  <c r="AM6981" i="1"/>
  <c r="AM4102" i="1"/>
  <c r="AN5962" i="1"/>
  <c r="AM6943" i="1"/>
  <c r="AM6322" i="1"/>
  <c r="AN6404" i="1"/>
  <c r="AM6489" i="1"/>
  <c r="AN8558" i="1"/>
  <c r="A8558" i="1"/>
  <c r="AN4993" i="1"/>
  <c r="A4993" i="1"/>
  <c r="AM7269" i="1"/>
  <c r="A7269" i="1"/>
  <c r="AM7973" i="1"/>
  <c r="AM8645" i="1"/>
  <c r="AN4955" i="1"/>
  <c r="AN7291" i="1"/>
  <c r="AN7963" i="1"/>
  <c r="AN8635" i="1"/>
  <c r="AN6637" i="1"/>
  <c r="AM9325" i="1"/>
  <c r="A9325" i="1"/>
  <c r="AM9997" i="1"/>
  <c r="AM10701" i="1"/>
  <c r="AM6266" i="1"/>
  <c r="AN6348" i="1"/>
  <c r="AM6561" i="1"/>
  <c r="AN8502" i="1"/>
  <c r="AN4937" i="1"/>
  <c r="AM7287" i="1"/>
  <c r="AN3872" i="1"/>
  <c r="AN4810" i="1"/>
  <c r="AN1936" i="1"/>
  <c r="A1936" i="1"/>
  <c r="AN2737" i="1"/>
  <c r="AM6340" i="1"/>
  <c r="A6340" i="1"/>
  <c r="AN4089" i="1"/>
  <c r="AM5987" i="1"/>
  <c r="AN3046" i="1"/>
  <c r="AN1949" i="1"/>
  <c r="AM5675" i="1"/>
  <c r="AM6918" i="1"/>
  <c r="AN5295" i="1"/>
  <c r="AM6438" i="1"/>
  <c r="AM6336" i="1"/>
  <c r="AN4569" i="1"/>
  <c r="AM6748" i="1"/>
  <c r="AM4995" i="1"/>
  <c r="A4995" i="1"/>
  <c r="AM5430" i="1"/>
  <c r="AM4875" i="1"/>
  <c r="AN4483" i="1"/>
  <c r="AN3665" i="1"/>
  <c r="AM6771" i="1"/>
  <c r="A6771" i="1"/>
  <c r="AM6054" i="1"/>
  <c r="AN4872" i="1"/>
  <c r="AM6861" i="1"/>
  <c r="AN5302" i="1"/>
  <c r="AN4123" i="1"/>
  <c r="AM5459" i="1"/>
  <c r="A5459" i="1"/>
  <c r="AM6925" i="1"/>
  <c r="AN2679" i="1"/>
  <c r="AN7964" i="1"/>
  <c r="AN6592" i="1"/>
  <c r="AM6709" i="1"/>
  <c r="AN4436" i="1"/>
  <c r="AN5242" i="1"/>
  <c r="AM5359" i="1"/>
  <c r="AN8036" i="1"/>
  <c r="AM5198" i="1"/>
  <c r="AN6824" i="1"/>
  <c r="AN6199" i="1"/>
  <c r="AM5552" i="1"/>
  <c r="AN5698" i="1"/>
  <c r="A5698" i="1"/>
  <c r="AM6295" i="1"/>
  <c r="AN8268" i="1"/>
  <c r="AM5078" i="1"/>
  <c r="AM6085" i="1"/>
  <c r="AM5880" i="1"/>
  <c r="AM5279" i="1"/>
  <c r="AM4391" i="1"/>
  <c r="AN7044" i="1"/>
  <c r="AN7128" i="1"/>
  <c r="A7128" i="1"/>
  <c r="AN9166" i="1"/>
  <c r="AM7461" i="1"/>
  <c r="A7461" i="1"/>
  <c r="AM8293" i="1"/>
  <c r="A8293" i="1"/>
  <c r="AM9157" i="1"/>
  <c r="AN7451" i="1"/>
  <c r="AN8315" i="1"/>
  <c r="AN9147" i="1"/>
  <c r="A9147" i="1"/>
  <c r="AM9485" i="1"/>
  <c r="AM10349" i="1"/>
  <c r="AM5626" i="1"/>
  <c r="AN2899" i="1"/>
  <c r="A2899" i="1"/>
  <c r="AN6983" i="1"/>
  <c r="AN9152" i="1"/>
  <c r="AM7447" i="1"/>
  <c r="AM4305" i="1"/>
  <c r="AM6516" i="1"/>
  <c r="AN4721" i="1"/>
  <c r="AN5558" i="1"/>
  <c r="AM5059" i="1"/>
  <c r="AN4195" i="1"/>
  <c r="AN3537" i="1"/>
  <c r="AM5835" i="1"/>
  <c r="AN2333" i="1"/>
  <c r="AN4817" i="1"/>
  <c r="AM4674" i="1"/>
  <c r="AN7656" i="1"/>
  <c r="AM6374" i="1"/>
  <c r="AN5208" i="1"/>
  <c r="AM6221" i="1"/>
  <c r="A6221" i="1"/>
  <c r="AN8002" i="1"/>
  <c r="AN4491" i="1"/>
  <c r="AM6656" i="1"/>
  <c r="AN5906" i="1"/>
  <c r="AM5127" i="1"/>
  <c r="AM6919" i="1"/>
  <c r="AN7996" i="1"/>
  <c r="AN5950" i="1"/>
  <c r="AM5294" i="1"/>
  <c r="AN5728" i="1"/>
  <c r="AN6624" i="1"/>
  <c r="AM4917" i="1"/>
  <c r="AM5877" i="1"/>
  <c r="AM6773" i="1"/>
  <c r="AN6295" i="1"/>
  <c r="AN7850" i="1"/>
  <c r="AM2308" i="1"/>
  <c r="AN3609" i="1"/>
  <c r="AM5608" i="1"/>
  <c r="AM6504" i="1"/>
  <c r="AM4704" i="1"/>
  <c r="AN5754" i="1"/>
  <c r="AN6650" i="1"/>
  <c r="AM4943" i="1"/>
  <c r="AM5871" i="1"/>
  <c r="AM6767" i="1"/>
  <c r="AN6271" i="1"/>
  <c r="A6271" i="1"/>
  <c r="AN7844" i="1"/>
  <c r="AN3494" i="1"/>
  <c r="AM4719" i="1"/>
  <c r="AM6683" i="1"/>
  <c r="AM4631" i="1"/>
  <c r="AM4376" i="1"/>
  <c r="AN5768" i="1"/>
  <c r="AN6664" i="1"/>
  <c r="AM4957" i="1"/>
  <c r="AM5885" i="1"/>
  <c r="AM6781" i="1"/>
  <c r="AN6327" i="1"/>
  <c r="AN7890" i="1"/>
  <c r="A7890" i="1"/>
  <c r="AM3238" i="1"/>
  <c r="A3238" i="1"/>
  <c r="AN3915" i="1"/>
  <c r="AM5648" i="1"/>
  <c r="AM6544" i="1"/>
  <c r="AN4834" i="1"/>
  <c r="AN5762" i="1"/>
  <c r="AN6658" i="1"/>
  <c r="AM4951" i="1"/>
  <c r="AM5911" i="1"/>
  <c r="AM6807" i="1"/>
  <c r="AN6431" i="1"/>
  <c r="AN7884" i="1"/>
  <c r="A7884" i="1"/>
  <c r="AN4092" i="1"/>
  <c r="AN7504" i="1"/>
  <c r="AN3475" i="1"/>
  <c r="AN7386" i="1"/>
  <c r="AM6008" i="1"/>
  <c r="AM4082" i="1"/>
  <c r="AN7476" i="1"/>
  <c r="AM1648" i="1"/>
  <c r="AM4314" i="1"/>
  <c r="AN5159" i="1"/>
  <c r="AN8846" i="1"/>
  <c r="A8846" i="1"/>
  <c r="AN5889" i="1"/>
  <c r="AM7493" i="1"/>
  <c r="AM8165" i="1"/>
  <c r="A8165" i="1"/>
  <c r="AM8869" i="1"/>
  <c r="A8869" i="1"/>
  <c r="AN5851" i="1"/>
  <c r="AN7483" i="1"/>
  <c r="AN8187" i="1"/>
  <c r="AN8859" i="1"/>
  <c r="AM7776" i="1"/>
  <c r="AM9549" i="1"/>
  <c r="AM10221" i="1"/>
  <c r="AN3727" i="1"/>
  <c r="AN3627" i="1"/>
  <c r="AM4090" i="1"/>
  <c r="AN4935" i="1"/>
  <c r="AN8864" i="1"/>
  <c r="AN5833" i="1"/>
  <c r="AM7479" i="1"/>
  <c r="AN4094" i="1"/>
  <c r="AN3047" i="1"/>
  <c r="AM6428" i="1"/>
  <c r="A6428" i="1"/>
  <c r="AM4158" i="1"/>
  <c r="AN4886" i="1"/>
  <c r="AM7052" i="1"/>
  <c r="AM7107" i="1"/>
  <c r="AM4886" i="1"/>
  <c r="AN4633" i="1"/>
  <c r="AM6059" i="1"/>
  <c r="AM2378" i="1"/>
  <c r="AN4558" i="1"/>
  <c r="AM4979" i="1"/>
  <c r="AN7912" i="1"/>
  <c r="AM4075" i="1"/>
  <c r="AN5432" i="1"/>
  <c r="AM6477" i="1"/>
  <c r="A9157" i="1"/>
  <c r="AM6383" i="1"/>
  <c r="AM5455" i="1"/>
  <c r="AN3635" i="1"/>
  <c r="AN6266" i="1"/>
  <c r="AN5306" i="1"/>
  <c r="AM7016" i="1"/>
  <c r="AM6120" i="1"/>
  <c r="AM5192" i="1"/>
  <c r="AN2927" i="1"/>
  <c r="AN8362" i="1"/>
  <c r="A8362" i="1"/>
  <c r="AN7434" i="1"/>
  <c r="AM4564" i="1"/>
  <c r="AM6389" i="1"/>
  <c r="A6389" i="1"/>
  <c r="AM5429" i="1"/>
  <c r="AN3219" i="1"/>
  <c r="AN6240" i="1"/>
  <c r="AN5216" i="1"/>
  <c r="AN7312" i="1"/>
  <c r="AM5298" i="1"/>
  <c r="AN7292" i="1"/>
  <c r="A7292" i="1"/>
  <c r="AM6183" i="1"/>
  <c r="AN6962" i="1"/>
  <c r="AN5170" i="1"/>
  <c r="AM5952" i="1"/>
  <c r="AN4148" i="1"/>
  <c r="AN7266" i="1"/>
  <c r="AN6360" i="1"/>
  <c r="A6360" i="1"/>
  <c r="AM5670" i="1"/>
  <c r="AM6835" i="1"/>
  <c r="AN3897" i="1"/>
  <c r="AN8032" i="1"/>
  <c r="AN6870" i="1"/>
  <c r="AM5942" i="1"/>
  <c r="AM6211" i="1"/>
  <c r="AM4203" i="1"/>
  <c r="AM4815" i="1"/>
  <c r="AM4637" i="1"/>
  <c r="AM3062" i="1"/>
  <c r="AM7671" i="1"/>
  <c r="AN5193" i="1"/>
  <c r="AN7990" i="1"/>
  <c r="AM5281" i="1"/>
  <c r="AM6394" i="1"/>
  <c r="AM10573" i="1"/>
  <c r="AM9709" i="1"/>
  <c r="AN7109" i="1"/>
  <c r="AN8507" i="1"/>
  <c r="AN7675" i="1"/>
  <c r="AN5211" i="1"/>
  <c r="AM8517" i="1"/>
  <c r="A8517" i="1"/>
  <c r="AM7653" i="1"/>
  <c r="AN5121" i="1"/>
  <c r="AN8046" i="1"/>
  <c r="AM5337" i="1"/>
  <c r="A5337" i="1"/>
  <c r="AM6450" i="1"/>
  <c r="AM6303" i="1"/>
  <c r="AM7032" i="1"/>
  <c r="AN5079" i="1"/>
  <c r="AN5360" i="1"/>
  <c r="AM4014" i="1"/>
  <c r="AN7628" i="1"/>
  <c r="AM4084" i="1"/>
  <c r="AM6103" i="1"/>
  <c r="AM4562" i="1"/>
  <c r="AN6210" i="1"/>
  <c r="AN5090" i="1"/>
  <c r="AM6320" i="1"/>
  <c r="AM5168" i="1"/>
  <c r="AM3633" i="1"/>
  <c r="AN7634" i="1"/>
  <c r="AM4180" i="1"/>
  <c r="AM6109" i="1"/>
  <c r="AM4458" i="1"/>
  <c r="AN6184" i="1"/>
  <c r="AN5096" i="1"/>
  <c r="AN8624" i="1"/>
  <c r="AM4578" i="1"/>
  <c r="AN4307" i="1"/>
  <c r="AN7588" i="1"/>
  <c r="AM3956" i="1"/>
  <c r="AM6095" i="1"/>
  <c r="AM4402" i="1"/>
  <c r="AN6170" i="1"/>
  <c r="AN5050" i="1"/>
  <c r="AM6312" i="1"/>
  <c r="AM5160" i="1"/>
  <c r="AM3505" i="1"/>
  <c r="AN7594" i="1"/>
  <c r="AN2747" i="1"/>
  <c r="A2747" i="1"/>
  <c r="AM6069" i="1"/>
  <c r="AM4426" i="1"/>
  <c r="AN6176" i="1"/>
  <c r="AM6790" i="1"/>
  <c r="AN4538" i="1"/>
  <c r="AN7007" i="1"/>
  <c r="AM5543" i="1"/>
  <c r="AN5426" i="1"/>
  <c r="AM5760" i="1"/>
  <c r="AN8482" i="1"/>
  <c r="AM5325" i="1"/>
  <c r="AN7280" i="1"/>
  <c r="AN8584" i="1"/>
  <c r="A8584" i="1"/>
  <c r="AN6174" i="1"/>
  <c r="AM5598" i="1"/>
  <c r="AM6731" i="1"/>
  <c r="AN4944" i="1"/>
  <c r="AN6703" i="1"/>
  <c r="AN3941" i="1"/>
  <c r="AM4043" i="1"/>
  <c r="AN3198" i="1"/>
  <c r="AM7607" i="1"/>
  <c r="AN8992" i="1"/>
  <c r="AM5793" i="1"/>
  <c r="AM6906" i="1"/>
  <c r="AM10189" i="1"/>
  <c r="A10189" i="1"/>
  <c r="AM8288" i="1"/>
  <c r="AN8475" i="1"/>
  <c r="AN7003" i="1"/>
  <c r="AM8805" i="1"/>
  <c r="A8805" i="1"/>
  <c r="AM7621" i="1"/>
  <c r="A7621" i="1"/>
  <c r="AN8974" i="1"/>
  <c r="A8974" i="1"/>
  <c r="AM5849" i="1"/>
  <c r="AM6962" i="1"/>
  <c r="AN6858" i="1"/>
  <c r="AN8154" i="1"/>
  <c r="A8154" i="1"/>
  <c r="AN5104" i="1"/>
  <c r="AN7372" i="1"/>
  <c r="A7372" i="1"/>
  <c r="AM5143" i="1"/>
  <c r="AM5808" i="1"/>
  <c r="AM6749" i="1"/>
  <c r="AN5256" i="1"/>
  <c r="AM5458" i="1"/>
  <c r="AM5103" i="1"/>
  <c r="AM5800" i="1"/>
  <c r="AN6039" i="1"/>
  <c r="AN4960" i="1"/>
  <c r="AM5991" i="1"/>
  <c r="AN6647" i="1"/>
  <c r="AN3230" i="1"/>
  <c r="AM6659" i="1"/>
  <c r="A6659" i="1"/>
  <c r="AM2610" i="1"/>
  <c r="AM6574" i="1"/>
  <c r="AN8296" i="1"/>
  <c r="AN4894" i="1"/>
  <c r="AN8480" i="1"/>
  <c r="AM4463" i="1"/>
  <c r="AM5699" i="1"/>
  <c r="AN4517" i="1"/>
  <c r="AM5479" i="1"/>
  <c r="AN6232" i="1"/>
  <c r="AM6531" i="1"/>
  <c r="A6531" i="1"/>
  <c r="AM5595" i="1"/>
  <c r="AM3057" i="1"/>
  <c r="AM9837" i="1"/>
  <c r="AM7648" i="1"/>
  <c r="AN8123" i="1"/>
  <c r="AN6363" i="1"/>
  <c r="AM8485" i="1"/>
  <c r="AN7041" i="1"/>
  <c r="AN8814" i="1"/>
  <c r="AM5209" i="1"/>
  <c r="A5209" i="1"/>
  <c r="AN8116" i="1"/>
  <c r="AN5194" i="1"/>
  <c r="AN7258" i="1"/>
  <c r="AN6543" i="1"/>
  <c r="AN5407" i="1"/>
  <c r="AN6626" i="1"/>
  <c r="A6626" i="1"/>
  <c r="AN4596" i="1"/>
  <c r="AM6269" i="1"/>
  <c r="AM6094" i="1"/>
  <c r="AN6911" i="1"/>
  <c r="AN6586" i="1"/>
  <c r="AM5544" i="1"/>
  <c r="AM6261" i="1"/>
  <c r="AM7155" i="1"/>
  <c r="AN6290" i="1"/>
  <c r="A6290" i="1"/>
  <c r="AN4984" i="1"/>
  <c r="AN3691" i="1"/>
  <c r="A3691" i="1"/>
  <c r="AN6262" i="1"/>
  <c r="AM5517" i="1"/>
  <c r="AM5083" i="1"/>
  <c r="AN7624" i="1"/>
  <c r="AM4237" i="1"/>
  <c r="AN5967" i="1"/>
  <c r="AM4280" i="1"/>
  <c r="AM5082" i="1"/>
  <c r="AM2814" i="1"/>
  <c r="AM6784" i="1"/>
  <c r="AM7147" i="1"/>
  <c r="AM4261" i="1"/>
  <c r="AN2790" i="1"/>
  <c r="AN3711" i="1"/>
  <c r="AM3807" i="1"/>
  <c r="AN4144" i="1"/>
  <c r="AN4192" i="1"/>
  <c r="AM4437" i="1"/>
  <c r="AM3846" i="1"/>
  <c r="A3846" i="1"/>
  <c r="AN2836" i="1"/>
  <c r="AN3182" i="1"/>
  <c r="AM5140" i="1"/>
  <c r="AN3526" i="1"/>
  <c r="AN3541" i="1"/>
  <c r="AN3453" i="1"/>
  <c r="A3453" i="1"/>
  <c r="AN3585" i="1"/>
  <c r="AN5030" i="1"/>
  <c r="AN4745" i="1"/>
  <c r="AM2945" i="1"/>
  <c r="AN6318" i="1"/>
  <c r="AM4432" i="1"/>
  <c r="AN7054" i="1"/>
  <c r="AM5094" i="1"/>
  <c r="AN6902" i="1"/>
  <c r="AN3971" i="1"/>
  <c r="AM6988" i="1"/>
  <c r="AM7123" i="1"/>
  <c r="AM5254" i="1"/>
  <c r="AN5496" i="1"/>
  <c r="AN5367" i="1"/>
  <c r="AM5376" i="1"/>
  <c r="AM1776" i="1"/>
  <c r="AN5343" i="1"/>
  <c r="AM4859" i="1"/>
  <c r="AN3226" i="1"/>
  <c r="AN3975" i="1"/>
  <c r="A3975" i="1"/>
  <c r="AM5876" i="1"/>
  <c r="AN4120" i="1"/>
  <c r="AM4782" i="1"/>
  <c r="AN5238" i="1"/>
  <c r="AN5854" i="1"/>
  <c r="AM6755" i="1"/>
  <c r="AM4279" i="1"/>
  <c r="AM3401" i="1"/>
  <c r="AM4002" i="1"/>
  <c r="AN5839" i="1"/>
  <c r="AM5470" i="1"/>
  <c r="AM4980" i="1"/>
  <c r="AM5331" i="1"/>
  <c r="AN7784" i="1"/>
  <c r="AM3959" i="1"/>
  <c r="AM5766" i="1"/>
  <c r="AN6334" i="1"/>
  <c r="AN7792" i="1"/>
  <c r="A7792" i="1"/>
  <c r="AM6958" i="1"/>
  <c r="AN6008" i="1"/>
  <c r="AN3091" i="1"/>
  <c r="A3091" i="1"/>
  <c r="AM5677" i="1"/>
  <c r="A5677" i="1"/>
  <c r="AM7053" i="1"/>
  <c r="AN7458" i="1"/>
  <c r="AN8546" i="1"/>
  <c r="AN3491" i="1"/>
  <c r="A3491" i="1"/>
  <c r="AM6112" i="1"/>
  <c r="AM4160" i="1"/>
  <c r="AN6034" i="1"/>
  <c r="AN2995" i="1"/>
  <c r="AM5671" i="1"/>
  <c r="AM7047" i="1"/>
  <c r="AN7452" i="1"/>
  <c r="A7452" i="1"/>
  <c r="AN8572" i="1"/>
  <c r="AN6654" i="1"/>
  <c r="AN7952" i="1"/>
  <c r="AM7046" i="1"/>
  <c r="AN3748" i="1"/>
  <c r="AN3508" i="1"/>
  <c r="AM4077" i="1"/>
  <c r="AM2849" i="1"/>
  <c r="AN4279" i="1"/>
  <c r="AM6228" i="1"/>
  <c r="AN4233" i="1"/>
  <c r="AM4656" i="1"/>
  <c r="AN4504" i="1"/>
  <c r="AN4049" i="1"/>
  <c r="AN3654" i="1"/>
  <c r="A3654" i="1"/>
  <c r="AM5348" i="1"/>
  <c r="A5348" i="1"/>
  <c r="AM6724" i="1"/>
  <c r="AN5270" i="1"/>
  <c r="AM4217" i="1"/>
  <c r="AN4676" i="1"/>
  <c r="A4676" i="1"/>
  <c r="AM2895" i="1"/>
  <c r="AN4114" i="1"/>
  <c r="AN4782" i="1"/>
  <c r="AM2258" i="1"/>
  <c r="AN4544" i="1"/>
  <c r="AN4799" i="1"/>
  <c r="AM2815" i="1"/>
  <c r="AN3787" i="1"/>
  <c r="AN5166" i="1"/>
  <c r="AN4191" i="1"/>
  <c r="AN3697" i="1"/>
  <c r="AN4974" i="1"/>
  <c r="AN4181" i="1"/>
  <c r="AN3369" i="1"/>
  <c r="AN5958" i="1"/>
  <c r="AM2446" i="1"/>
  <c r="AN3801" i="1"/>
  <c r="AN4918" i="1"/>
  <c r="AN7087" i="1"/>
  <c r="AN6014" i="1"/>
  <c r="AM6110" i="1"/>
  <c r="AM3906" i="1"/>
  <c r="AM4812" i="1"/>
  <c r="AN6392" i="1"/>
  <c r="AN2715" i="1"/>
  <c r="AN6194" i="1"/>
  <c r="AN7356" i="1"/>
  <c r="AM6446" i="1"/>
  <c r="AN4802" i="1"/>
  <c r="AM4742" i="1"/>
  <c r="AN4241" i="1"/>
  <c r="AN3275" i="1"/>
  <c r="AM4354" i="1"/>
  <c r="AN7832" i="1"/>
  <c r="A7832" i="1"/>
  <c r="AM6518" i="1"/>
  <c r="AM5515" i="1"/>
  <c r="AN8640" i="1"/>
  <c r="A8640" i="1"/>
  <c r="AN4119" i="1"/>
  <c r="AM6483" i="1"/>
  <c r="A6483" i="1"/>
  <c r="AN8456" i="1"/>
  <c r="A8456" i="1"/>
  <c r="AM5542" i="1"/>
  <c r="AM4955" i="1"/>
  <c r="AM5518" i="1"/>
  <c r="AN5560" i="1"/>
  <c r="AM4650" i="1"/>
  <c r="AM6349" i="1"/>
  <c r="AM7198" i="1"/>
  <c r="AN4012" i="1"/>
  <c r="AM5440" i="1"/>
  <c r="AM7008" i="1"/>
  <c r="AN6226" i="1"/>
  <c r="AM5223" i="1"/>
  <c r="A5223" i="1"/>
  <c r="AM6567" i="1"/>
  <c r="A6567" i="1"/>
  <c r="AN7676" i="1"/>
  <c r="AN3329" i="1"/>
  <c r="AM7174" i="1"/>
  <c r="AN5152" i="1"/>
  <c r="AN3981" i="1"/>
  <c r="AM2750" i="1"/>
  <c r="AM4675" i="1"/>
  <c r="AM2604" i="1"/>
  <c r="AN4183" i="1"/>
  <c r="AN5422" i="1"/>
  <c r="AM4293" i="1"/>
  <c r="AM4908" i="1"/>
  <c r="AM5828" i="1"/>
  <c r="AM3920" i="1"/>
  <c r="AN6166" i="1"/>
  <c r="AM4406" i="1"/>
  <c r="AN6678" i="1"/>
  <c r="AM5475" i="1"/>
  <c r="AM6595" i="1"/>
  <c r="AN6575" i="1"/>
  <c r="AN8344" i="1"/>
  <c r="AM4535" i="1"/>
  <c r="AM5654" i="1"/>
  <c r="AM7030" i="1"/>
  <c r="AN4794" i="1"/>
  <c r="AM5548" i="1"/>
  <c r="AN7030" i="1"/>
  <c r="AM5547" i="1"/>
  <c r="AM6699" i="1"/>
  <c r="AN7328" i="1"/>
  <c r="AN8224" i="1"/>
  <c r="AN4524" i="1"/>
  <c r="A4524" i="1"/>
  <c r="AM5046" i="1"/>
  <c r="AM5982" i="1"/>
  <c r="AM6910" i="1"/>
  <c r="AM3393" i="1"/>
  <c r="AN4537" i="1"/>
  <c r="AM6732" i="1"/>
  <c r="AN6878" i="1"/>
  <c r="AM5171" i="1"/>
  <c r="A5171" i="1"/>
  <c r="AM6099" i="1"/>
  <c r="AM6995" i="1"/>
  <c r="AM7110" i="1"/>
  <c r="AN8072" i="1"/>
  <c r="AM3473" i="1"/>
  <c r="AN4643" i="1"/>
  <c r="AM5862" i="1"/>
  <c r="AN4441" i="1"/>
  <c r="AM5979" i="1"/>
  <c r="AM3089" i="1"/>
  <c r="AM7022" i="1"/>
  <c r="AN5592" i="1"/>
  <c r="AN6520" i="1"/>
  <c r="AM4778" i="1"/>
  <c r="AM5709" i="1"/>
  <c r="A5709" i="1"/>
  <c r="AM6669" i="1"/>
  <c r="AN5879" i="1"/>
  <c r="AM4842" i="1"/>
  <c r="AN2966" i="1"/>
  <c r="AM4549" i="1"/>
  <c r="AM6116" i="1"/>
  <c r="AM4685" i="1"/>
  <c r="AM5731" i="1"/>
  <c r="AN8664" i="1"/>
  <c r="AM4408" i="1"/>
  <c r="AM4258" i="1"/>
  <c r="AN7616" i="1"/>
  <c r="AM6270" i="1"/>
  <c r="AN5150" i="1"/>
  <c r="AM4404" i="1"/>
  <c r="AM5222" i="1"/>
  <c r="AM4438" i="1"/>
  <c r="AM5133" i="1"/>
  <c r="AN7490" i="1"/>
  <c r="AM3790" i="1"/>
  <c r="AM6144" i="1"/>
  <c r="AN5394" i="1"/>
  <c r="A5394" i="1"/>
  <c r="AM3986" i="1"/>
  <c r="AM6407" i="1"/>
  <c r="AN7484" i="1"/>
  <c r="A7484" i="1"/>
  <c r="AM4954" i="1"/>
  <c r="AN8208" i="1"/>
  <c r="AN5440" i="1"/>
  <c r="AN6336" i="1"/>
  <c r="AM4170" i="1"/>
  <c r="AM5557" i="1"/>
  <c r="AM6453" i="1"/>
  <c r="A6453" i="1"/>
  <c r="AN5271" i="1"/>
  <c r="AN7562" i="1"/>
  <c r="AN8458" i="1"/>
  <c r="AM4095" i="1"/>
  <c r="AM5320" i="1"/>
  <c r="AM6216" i="1"/>
  <c r="AN3339" i="1"/>
  <c r="AN5434" i="1"/>
  <c r="AN6330" i="1"/>
  <c r="AM4274" i="1"/>
  <c r="AM5583" i="1"/>
  <c r="AM6479" i="1"/>
  <c r="AN5247" i="1"/>
  <c r="AN7556" i="1"/>
  <c r="AN8452" i="1"/>
  <c r="AM2974" i="1"/>
  <c r="AM5403" i="1"/>
  <c r="AN8240" i="1"/>
  <c r="AM6798" i="1"/>
  <c r="AN5480" i="1"/>
  <c r="AN6376" i="1"/>
  <c r="AM4330" i="1"/>
  <c r="AM5597" i="1"/>
  <c r="AM6493" i="1"/>
  <c r="A6493" i="1"/>
  <c r="AN5303" i="1"/>
  <c r="AN7570" i="1"/>
  <c r="AN8466" i="1"/>
  <c r="A8466" i="1"/>
  <c r="AM4255" i="1"/>
  <c r="AM5360" i="1"/>
  <c r="AM6256" i="1"/>
  <c r="AM3840" i="1"/>
  <c r="AN5474" i="1"/>
  <c r="AN6370" i="1"/>
  <c r="AM4306" i="1"/>
  <c r="AM5591" i="1"/>
  <c r="AN3518" i="1"/>
  <c r="AM4757" i="1"/>
  <c r="AN2902" i="1"/>
  <c r="AN4474" i="1"/>
  <c r="AM4809" i="1"/>
  <c r="AM4277" i="1"/>
  <c r="AM4573" i="1"/>
  <c r="AM5588" i="1"/>
  <c r="AM5516" i="1"/>
  <c r="AM6934" i="1"/>
  <c r="AN7872" i="1"/>
  <c r="AM6195" i="1"/>
  <c r="AM6491" i="1"/>
  <c r="AN6391" i="1"/>
  <c r="AM5383" i="1"/>
  <c r="AM5810" i="1"/>
  <c r="AM3212" i="1"/>
  <c r="AN3289" i="1"/>
  <c r="AM5316" i="1"/>
  <c r="AN4507" i="1"/>
  <c r="AN8536" i="1"/>
  <c r="A8536" i="1"/>
  <c r="AN4804" i="1"/>
  <c r="A4804" i="1"/>
  <c r="AN8384" i="1"/>
  <c r="AN3545" i="1"/>
  <c r="AN7304" i="1"/>
  <c r="AM5350" i="1"/>
  <c r="AM5723" i="1"/>
  <c r="AN5080" i="1"/>
  <c r="AN6904" i="1"/>
  <c r="AM6573" i="1"/>
  <c r="AN8130" i="1"/>
  <c r="A8130" i="1"/>
  <c r="AM5216" i="1"/>
  <c r="AN5074" i="1"/>
  <c r="AN6930" i="1"/>
  <c r="AM6375" i="1"/>
  <c r="AN8124" i="1"/>
  <c r="AM5115" i="1"/>
  <c r="AM6534" i="1"/>
  <c r="AN3649" i="1"/>
  <c r="AN4551" i="1"/>
  <c r="AM4309" i="1"/>
  <c r="AN1907" i="1"/>
  <c r="AN4133" i="1"/>
  <c r="AN4625" i="1"/>
  <c r="AM6052" i="1"/>
  <c r="AN5494" i="1"/>
  <c r="AN3961" i="1"/>
  <c r="AN3443" i="1"/>
  <c r="A3443" i="1"/>
  <c r="AM5891" i="1"/>
  <c r="A5891" i="1"/>
  <c r="AN5679" i="1"/>
  <c r="AN8568" i="1"/>
  <c r="A8568" i="1"/>
  <c r="AM5238" i="1"/>
  <c r="A5238" i="1"/>
  <c r="AM6582" i="1"/>
  <c r="AM4717" i="1"/>
  <c r="AN5630" i="1"/>
  <c r="AM5323" i="1"/>
  <c r="AM7171" i="1"/>
  <c r="AN7776" i="1"/>
  <c r="AN3686" i="1"/>
  <c r="AM5310" i="1"/>
  <c r="AM6462" i="1"/>
  <c r="AN3253" i="1"/>
  <c r="AN3270" i="1"/>
  <c r="AN5790" i="1"/>
  <c r="AM4947" i="1"/>
  <c r="AM6323" i="1"/>
  <c r="AN5487" i="1"/>
  <c r="AN7816" i="1"/>
  <c r="A7816" i="1"/>
  <c r="AN4684" i="1"/>
  <c r="A4684" i="1"/>
  <c r="AM5382" i="1"/>
  <c r="AN3222" i="1"/>
  <c r="AM7003" i="1"/>
  <c r="AM5646" i="1"/>
  <c r="AN5368" i="1"/>
  <c r="AN6744" i="1"/>
  <c r="AM5293" i="1"/>
  <c r="AM6413" i="1"/>
  <c r="AM3246" i="1"/>
  <c r="AM5114" i="1"/>
  <c r="AM3382" i="1"/>
  <c r="AM7012" i="1"/>
  <c r="AN6358" i="1"/>
  <c r="AN7704" i="1"/>
  <c r="AM3941" i="1"/>
  <c r="AM6539" i="1"/>
  <c r="AM2838" i="1"/>
  <c r="AM5652" i="1"/>
  <c r="A5652" i="1"/>
  <c r="AN3241" i="1"/>
  <c r="AM4221" i="1"/>
  <c r="AN3262" i="1"/>
  <c r="AM5020" i="1"/>
  <c r="A5020" i="1"/>
  <c r="AM5532" i="1"/>
  <c r="AM4645" i="1"/>
  <c r="AM6412" i="1"/>
  <c r="AM4536" i="1"/>
  <c r="AM4184" i="1"/>
  <c r="AN7496" i="1"/>
  <c r="AM3863" i="1"/>
  <c r="AM4191" i="1"/>
  <c r="A4191" i="1"/>
  <c r="AM5639" i="1"/>
  <c r="AN7824" i="1"/>
  <c r="AM4131" i="1"/>
  <c r="AM4528" i="1"/>
  <c r="AM6884" i="1"/>
  <c r="AM4963" i="1"/>
  <c r="AM5398" i="1"/>
  <c r="AN6270" i="1"/>
  <c r="AM3774" i="1"/>
  <c r="AN7038" i="1"/>
  <c r="AN8264" i="1"/>
  <c r="AM6246" i="1"/>
  <c r="AN6159" i="1"/>
  <c r="AN5336" i="1"/>
  <c r="A5336" i="1"/>
  <c r="AM5197" i="1"/>
  <c r="AM3924" i="1"/>
  <c r="AN8354" i="1"/>
  <c r="A8354" i="1"/>
  <c r="AM5888" i="1"/>
  <c r="AN5330" i="1"/>
  <c r="AM4626" i="1"/>
  <c r="AM4340" i="1"/>
  <c r="AN8348" i="1"/>
  <c r="AM6011" i="1"/>
  <c r="AN5408" i="1"/>
  <c r="AN2743" i="1"/>
  <c r="AN4170" i="1"/>
  <c r="AM3918" i="1"/>
  <c r="AN2723" i="1"/>
  <c r="A2723" i="1"/>
  <c r="AN3940" i="1"/>
  <c r="AN4516" i="1"/>
  <c r="AM6308" i="1"/>
  <c r="A6308" i="1"/>
  <c r="AN5942" i="1"/>
  <c r="AM5900" i="1"/>
  <c r="AM4738" i="1"/>
  <c r="AM6371" i="1"/>
  <c r="AN7448" i="1"/>
  <c r="AN3923" i="1"/>
  <c r="AN8044" i="1"/>
  <c r="A8044" i="1"/>
  <c r="AN7071" i="1"/>
  <c r="AM6967" i="1"/>
  <c r="AM6071" i="1"/>
  <c r="AM4919" i="1"/>
  <c r="AN6146" i="1"/>
  <c r="AN4994" i="1"/>
  <c r="AM6512" i="1"/>
  <c r="AM5136" i="1"/>
  <c r="AM3121" i="1"/>
  <c r="AN7794" i="1"/>
  <c r="A7794" i="1"/>
  <c r="AM7165" i="1"/>
  <c r="A7165" i="1"/>
  <c r="AM6077" i="1"/>
  <c r="A6077" i="1"/>
  <c r="AM4925" i="1"/>
  <c r="AN6152" i="1"/>
  <c r="AN5000" i="1"/>
  <c r="AN3023" i="1"/>
  <c r="AM4066" i="1"/>
  <c r="AN3767" i="1"/>
  <c r="AN7780" i="1"/>
  <c r="AM7151" i="1"/>
  <c r="AM6031" i="1"/>
  <c r="AM4879" i="1"/>
  <c r="AN6138" i="1"/>
  <c r="AN4986" i="1"/>
  <c r="AM6472" i="1"/>
  <c r="AM5068" i="1"/>
  <c r="AM1768" i="1"/>
  <c r="AN7754" i="1"/>
  <c r="A7754" i="1"/>
  <c r="AM7157" i="1"/>
  <c r="AM6037" i="1"/>
  <c r="AM4885" i="1"/>
  <c r="AN6112" i="1"/>
  <c r="AM6726" i="1"/>
  <c r="AM7020" i="1"/>
  <c r="AN6751" i="1"/>
  <c r="AM5511" i="1"/>
  <c r="AN5842" i="1"/>
  <c r="AM5728" i="1"/>
  <c r="AN8386" i="1"/>
  <c r="A8386" i="1"/>
  <c r="AM6029" i="1"/>
  <c r="AM7131" i="1"/>
  <c r="AN8328" i="1"/>
  <c r="A8328" i="1"/>
  <c r="AN3699" i="1"/>
  <c r="AM5374" i="1"/>
  <c r="AM5643" i="1"/>
  <c r="AM5494" i="1"/>
  <c r="AM4835" i="1"/>
  <c r="AM5156" i="1"/>
  <c r="AM3697" i="1"/>
  <c r="AN2571" i="1"/>
  <c r="AM6189" i="1"/>
  <c r="A6189" i="1"/>
  <c r="AM4010" i="1"/>
  <c r="AN5848" i="1"/>
  <c r="AN4547" i="1"/>
  <c r="AN6790" i="1"/>
  <c r="AM5606" i="1"/>
  <c r="AM3078" i="1"/>
  <c r="AN7400" i="1"/>
  <c r="AM6515" i="1"/>
  <c r="AM4418" i="1"/>
  <c r="AM5708" i="1"/>
  <c r="AN4631" i="1"/>
  <c r="AM6238" i="1"/>
  <c r="AM4823" i="1"/>
  <c r="AN8000" i="1"/>
  <c r="A8000" i="1"/>
  <c r="AM6475" i="1"/>
  <c r="AM4130" i="1"/>
  <c r="AM4948" i="1"/>
  <c r="AM6326" i="1"/>
  <c r="AN2559" i="1"/>
  <c r="AM4148" i="1"/>
  <c r="AN5982" i="1"/>
  <c r="AN5046" i="1"/>
  <c r="AN4305" i="1"/>
  <c r="AN4325" i="1"/>
  <c r="AM1928" i="1"/>
  <c r="AM5806" i="1"/>
  <c r="AM7190" i="1"/>
  <c r="AN6450" i="1"/>
  <c r="AM4575" i="1"/>
  <c r="AM6157" i="1"/>
  <c r="AM6414" i="1"/>
  <c r="AN3065" i="1"/>
  <c r="AN2615" i="1"/>
  <c r="AM4589" i="1"/>
  <c r="AM4157" i="1"/>
  <c r="AN3673" i="1"/>
  <c r="AN8508" i="1"/>
  <c r="AM6061" i="1"/>
  <c r="AN5406" i="1"/>
  <c r="AN1785" i="1"/>
  <c r="AN4801" i="1"/>
  <c r="AN3694" i="1"/>
  <c r="AM5748" i="1"/>
  <c r="AM3446" i="1"/>
  <c r="AM2562" i="1"/>
  <c r="AN7788" i="1"/>
  <c r="AN6175" i="1"/>
  <c r="AM6743" i="1"/>
  <c r="AM5815" i="1"/>
  <c r="AN7042" i="1"/>
  <c r="AN5954" i="1"/>
  <c r="A5954" i="1"/>
  <c r="AM4736" i="1"/>
  <c r="AM6032" i="1"/>
  <c r="AN4555" i="1"/>
  <c r="AM2597" i="1"/>
  <c r="AN7378" i="1"/>
  <c r="AM6973" i="1"/>
  <c r="AM5821" i="1"/>
  <c r="AN7048" i="1"/>
  <c r="AN5928" i="1"/>
  <c r="AM3864" i="1"/>
  <c r="A3864" i="1"/>
  <c r="AN7472" i="1"/>
  <c r="AN5054" i="1"/>
  <c r="AM2758" i="1"/>
  <c r="AN7332" i="1"/>
  <c r="A7332" i="1"/>
  <c r="AM6927" i="1"/>
  <c r="AM5775" i="1"/>
  <c r="AN7034" i="1"/>
  <c r="AN5914" i="1"/>
  <c r="AM4576" i="1"/>
  <c r="AM5992" i="1"/>
  <c r="AN4395" i="1"/>
  <c r="AM2085" i="1"/>
  <c r="AN7338" i="1"/>
  <c r="A7338" i="1"/>
  <c r="AM6933" i="1"/>
  <c r="AM5781" i="1"/>
  <c r="AN7008" i="1"/>
  <c r="AN5920" i="1"/>
  <c r="AM4854" i="1"/>
  <c r="AM4007" i="1"/>
  <c r="AN4959" i="1"/>
  <c r="AM5031" i="1"/>
  <c r="AN4914" i="1"/>
  <c r="AM5248" i="1"/>
  <c r="AN7970" i="1"/>
  <c r="A7970" i="1"/>
  <c r="AN6776" i="1"/>
  <c r="AM4720" i="1"/>
  <c r="AN7432" i="1"/>
  <c r="A7432" i="1"/>
  <c r="AN4420" i="1"/>
  <c r="AM4183" i="1"/>
  <c r="AN5758" i="1"/>
  <c r="AM4791" i="1"/>
  <c r="AM5260" i="1"/>
  <c r="AM2801" i="1"/>
  <c r="AM5332" i="1"/>
  <c r="AN4983" i="1"/>
  <c r="AM5965" i="1"/>
  <c r="AN6968" i="1"/>
  <c r="AN5176" i="1"/>
  <c r="AN7920" i="1"/>
  <c r="A7920" i="1"/>
  <c r="AM5868" i="1"/>
  <c r="AM5158" i="1"/>
  <c r="AN8520" i="1"/>
  <c r="AN6255" i="1"/>
  <c r="AM5843" i="1"/>
  <c r="A5843" i="1"/>
  <c r="AN7070" i="1"/>
  <c r="AN4251" i="1"/>
  <c r="AM4568" i="1"/>
  <c r="AM5758" i="1"/>
  <c r="AM4055" i="1"/>
  <c r="AN7520" i="1"/>
  <c r="AM6219" i="1"/>
  <c r="AN6430" i="1"/>
  <c r="AN3991" i="1"/>
  <c r="AM6134" i="1"/>
  <c r="AM2174" i="1"/>
  <c r="A2174" i="1"/>
  <c r="AM6851" i="1"/>
  <c r="AN5214" i="1"/>
  <c r="AM6980" i="1"/>
  <c r="AM4773" i="1"/>
  <c r="AN5990" i="1"/>
  <c r="AM4371" i="1"/>
  <c r="AN2918" i="1"/>
  <c r="AN5727" i="1"/>
  <c r="AN5554" i="1"/>
  <c r="AN2799" i="1"/>
  <c r="AM5453" i="1"/>
  <c r="AN8560" i="1"/>
  <c r="A8560" i="1"/>
  <c r="AN4556" i="1"/>
  <c r="A4556" i="1"/>
  <c r="AM6142" i="1"/>
  <c r="AM6294" i="1"/>
  <c r="AN6326" i="1"/>
  <c r="AM4619" i="1"/>
  <c r="AM7207" i="1"/>
  <c r="AM4941" i="1"/>
  <c r="AM4793" i="1"/>
  <c r="AM6723" i="1"/>
  <c r="AN4162" i="1"/>
  <c r="AN4648" i="1"/>
  <c r="AM4345" i="1"/>
  <c r="AN4661" i="1"/>
  <c r="AN3925" i="1"/>
  <c r="AM2642" i="1"/>
  <c r="AN2675" i="1"/>
  <c r="AN4754" i="1"/>
  <c r="AM1271" i="1"/>
  <c r="AM3073" i="1"/>
  <c r="AN4626" i="1"/>
  <c r="AM6260" i="1"/>
  <c r="AM2790" i="1"/>
  <c r="AM2528" i="1"/>
  <c r="AN2850" i="1"/>
  <c r="AN3549" i="1"/>
  <c r="AN3043" i="1"/>
  <c r="AN4065" i="1"/>
  <c r="AN6182" i="1"/>
  <c r="AM4399" i="1"/>
  <c r="AM4811" i="1"/>
  <c r="A4811" i="1"/>
  <c r="AM3385" i="1"/>
  <c r="AN4541" i="1"/>
  <c r="AM3867" i="1"/>
  <c r="AN4335" i="1"/>
  <c r="AN2801" i="1"/>
  <c r="AM6100" i="1"/>
  <c r="AN4216" i="1"/>
  <c r="A4216" i="1"/>
  <c r="AM3185" i="1"/>
  <c r="AN4830" i="1"/>
  <c r="AM3241" i="1"/>
  <c r="A3241" i="1"/>
  <c r="AM3887" i="1"/>
  <c r="AN2865" i="1"/>
  <c r="AM6180" i="1"/>
  <c r="AN4375" i="1"/>
  <c r="AM4867" i="1"/>
  <c r="AN7320" i="1"/>
  <c r="A7320" i="1"/>
  <c r="AM5782" i="1"/>
  <c r="AN4761" i="1"/>
  <c r="AM5899" i="1"/>
  <c r="AN8544" i="1"/>
  <c r="AM6334" i="1"/>
  <c r="AM4430" i="1"/>
  <c r="AM5075" i="1"/>
  <c r="AN4975" i="1"/>
  <c r="AN4300" i="1"/>
  <c r="AN4026" i="1"/>
  <c r="AM5390" i="1"/>
  <c r="AN6616" i="1"/>
  <c r="AM6541" i="1"/>
  <c r="AN8034" i="1"/>
  <c r="AM5600" i="1"/>
  <c r="AN5522" i="1"/>
  <c r="AM4370" i="1"/>
  <c r="AM6535" i="1"/>
  <c r="AN7612" i="1"/>
  <c r="AM4397" i="1"/>
  <c r="AM2469" i="1"/>
  <c r="A2469" i="1"/>
  <c r="AN3154" i="1"/>
  <c r="AN4070" i="1"/>
  <c r="AM2825" i="1"/>
  <c r="AM3845" i="1"/>
  <c r="AM4523" i="1"/>
  <c r="AN5294" i="1"/>
  <c r="AM4709" i="1"/>
  <c r="AN4260" i="1"/>
  <c r="AM6212" i="1"/>
  <c r="AN5430" i="1"/>
  <c r="AN3833" i="1"/>
  <c r="AN6550" i="1"/>
  <c r="AM5859" i="1"/>
  <c r="AN6319" i="1"/>
  <c r="AN2077" i="1"/>
  <c r="AM5622" i="1"/>
  <c r="AN4848" i="1"/>
  <c r="AM5164" i="1"/>
  <c r="AM4770" i="1"/>
  <c r="AM6667" i="1"/>
  <c r="AN7712" i="1"/>
  <c r="AM4695" i="1"/>
  <c r="AM6398" i="1"/>
  <c r="AN4410" i="1"/>
  <c r="AN5662" i="1"/>
  <c r="AM5587" i="1"/>
  <c r="AN5103" i="1"/>
  <c r="AN8008" i="1"/>
  <c r="AM2961" i="1"/>
  <c r="AN4515" i="1"/>
  <c r="AN6991" i="1"/>
  <c r="AM6923" i="1"/>
  <c r="AM6027" i="1"/>
  <c r="AM5131" i="1"/>
  <c r="AN6774" i="1"/>
  <c r="AM6316" i="1"/>
  <c r="AN4377" i="1"/>
  <c r="AM4896" i="1"/>
  <c r="AM6806" i="1"/>
  <c r="AM5910" i="1"/>
  <c r="AM4078" i="1"/>
  <c r="AN4108" i="1"/>
  <c r="AN8152" i="1"/>
  <c r="A8152" i="1"/>
  <c r="AN7184" i="1"/>
  <c r="A7184" i="1"/>
  <c r="AM7043" i="1"/>
  <c r="A7043" i="1"/>
  <c r="AM6147" i="1"/>
  <c r="A6147" i="1"/>
  <c r="AM5219" i="1"/>
  <c r="AN6926" i="1"/>
  <c r="AM6924" i="1"/>
  <c r="AN3203" i="1"/>
  <c r="AN3327" i="1"/>
  <c r="AN5750" i="1"/>
  <c r="AM4688" i="1"/>
  <c r="AM6500" i="1"/>
  <c r="AM5604" i="1"/>
  <c r="AM4303" i="1"/>
  <c r="AM4006" i="1"/>
  <c r="AN3505" i="1"/>
  <c r="AN4215" i="1"/>
  <c r="AN5998" i="1"/>
  <c r="AM6204" i="1"/>
  <c r="AM4317" i="1"/>
  <c r="AM4752" i="1"/>
  <c r="AN4225" i="1"/>
  <c r="AN4594" i="1"/>
  <c r="AN4526" i="1"/>
  <c r="AN4805" i="1"/>
  <c r="AM4856" i="1"/>
  <c r="AM2454" i="1"/>
  <c r="AN3452" i="1"/>
  <c r="AN4896" i="1"/>
  <c r="AN4675" i="1"/>
  <c r="AM6907" i="1"/>
  <c r="AM6508" i="1"/>
  <c r="AM2322" i="1"/>
  <c r="AN7868" i="1"/>
  <c r="AN6495" i="1"/>
  <c r="AM6823" i="1"/>
  <c r="AM5895" i="1"/>
  <c r="A5895" i="1"/>
  <c r="AM4999" i="1"/>
  <c r="AN6706" i="1"/>
  <c r="AN5778" i="1"/>
  <c r="AN4882" i="1"/>
  <c r="AM6592" i="1"/>
  <c r="AM5632" i="1"/>
  <c r="AN3979" i="1"/>
  <c r="AM3494" i="1"/>
  <c r="AN7874" i="1"/>
  <c r="AN6519" i="1"/>
  <c r="AM6829" i="1"/>
  <c r="AM5901" i="1"/>
  <c r="AM5005" i="1"/>
  <c r="AN6712" i="1"/>
  <c r="AN5752" i="1"/>
  <c r="AM4504" i="1"/>
  <c r="AN2643" i="1"/>
  <c r="AM6619" i="1"/>
  <c r="AM5356" i="1"/>
  <c r="AM6022" i="1"/>
  <c r="AM5062" i="1"/>
  <c r="AN8680" i="1"/>
  <c r="AN7560" i="1"/>
  <c r="A7560" i="1"/>
  <c r="AM6259" i="1"/>
  <c r="AM4592" i="1"/>
  <c r="AM4312" i="1"/>
  <c r="AM5246" i="1"/>
  <c r="AN7488" i="1"/>
  <c r="A7488" i="1"/>
  <c r="AM5707" i="1"/>
  <c r="AN5246" i="1"/>
  <c r="AM3896" i="1"/>
  <c r="A3896" i="1"/>
  <c r="AN3939" i="1"/>
  <c r="AN7640" i="1"/>
  <c r="AM5635" i="1"/>
  <c r="AM5772" i="1"/>
  <c r="AN6134" i="1"/>
  <c r="AM5988" i="1"/>
  <c r="AN4561" i="1"/>
  <c r="AN3073" i="1"/>
  <c r="AM1914" i="1"/>
  <c r="AM4798" i="1"/>
  <c r="AM4834" i="1"/>
  <c r="AN5312" i="1"/>
  <c r="AM5883" i="1"/>
  <c r="AN8316" i="1"/>
  <c r="AM6311" i="1"/>
  <c r="AN6418" i="1"/>
  <c r="AM6496" i="1"/>
  <c r="AN7842" i="1"/>
  <c r="AM5165" i="1"/>
  <c r="A5165" i="1"/>
  <c r="AN5048" i="1"/>
  <c r="AM6182" i="1"/>
  <c r="AN7944" i="1"/>
  <c r="A7944" i="1"/>
  <c r="AM5971" i="1"/>
  <c r="AN4281" i="1"/>
  <c r="AN3363" i="1"/>
  <c r="AM7051" i="1"/>
  <c r="AN3865" i="1"/>
  <c r="AM2690" i="1"/>
  <c r="AM6019" i="1"/>
  <c r="AN6294" i="1"/>
  <c r="AN3759" i="1"/>
  <c r="AN5678" i="1"/>
  <c r="AN4559" i="1"/>
  <c r="AM6076" i="1"/>
  <c r="AM4253" i="1"/>
  <c r="AM5524" i="1"/>
  <c r="AN2838" i="1"/>
  <c r="AM3829" i="1"/>
  <c r="AM3063" i="1"/>
  <c r="AN2780" i="1"/>
  <c r="AM4016" i="1"/>
  <c r="AN5862" i="1"/>
  <c r="AN2508" i="1"/>
  <c r="AM2772" i="1"/>
  <c r="AM4142" i="1"/>
  <c r="AN5486" i="1"/>
  <c r="AM4606" i="1"/>
  <c r="AN3454" i="1"/>
  <c r="AN3967" i="1"/>
  <c r="AN3117" i="1"/>
  <c r="AM3995" i="1"/>
  <c r="AM3455" i="1"/>
  <c r="A2944" i="1"/>
  <c r="A11349" i="1"/>
  <c r="AM7513" i="1"/>
  <c r="AN2244" i="1"/>
  <c r="AM2831" i="1"/>
  <c r="AM4627" i="1"/>
  <c r="AM4181" i="1"/>
  <c r="AN1391" i="1"/>
  <c r="AN4662" i="1"/>
  <c r="AN3630" i="1"/>
  <c r="AN4085" i="1"/>
  <c r="AM2847" i="1"/>
  <c r="AM3766" i="1"/>
  <c r="AN2237" i="1"/>
  <c r="AM4691" i="1"/>
  <c r="AN1479" i="1"/>
  <c r="AN3912" i="1"/>
  <c r="AM4928" i="1"/>
  <c r="A4928" i="1"/>
  <c r="AN3391" i="1"/>
  <c r="AN4807" i="1"/>
  <c r="AN4426" i="1"/>
  <c r="AM4057" i="1"/>
  <c r="AM3745" i="1"/>
  <c r="AN2729" i="1"/>
  <c r="AM5042" i="1"/>
  <c r="AM3625" i="1"/>
  <c r="AM2500" i="1"/>
  <c r="AM3220" i="1"/>
  <c r="AM3516" i="1"/>
  <c r="AM3565" i="1"/>
  <c r="AM4193" i="1"/>
  <c r="AM3799" i="1"/>
  <c r="AM4361" i="1"/>
  <c r="AM3340" i="1"/>
  <c r="AN4230" i="1"/>
  <c r="AN3169" i="1"/>
  <c r="AN3359" i="1"/>
  <c r="AM4898" i="1"/>
  <c r="AM1583" i="1"/>
  <c r="AN3713" i="1"/>
  <c r="AN4328" i="1"/>
  <c r="AN4007" i="1"/>
  <c r="AM2953" i="1"/>
  <c r="AN2997" i="1"/>
  <c r="AM3350" i="1"/>
  <c r="AM4163" i="1"/>
  <c r="AM4914" i="1"/>
  <c r="AN4274" i="1"/>
  <c r="AM3833" i="1"/>
  <c r="AM4747" i="1"/>
  <c r="AM4037" i="1"/>
  <c r="AN3969" i="1"/>
  <c r="AM4860" i="1"/>
  <c r="AN3899" i="1"/>
  <c r="AM6004" i="1"/>
  <c r="AM3856" i="1"/>
  <c r="AN5798" i="1"/>
  <c r="AN4814" i="1"/>
  <c r="AM4779" i="1"/>
  <c r="AM3997" i="1"/>
  <c r="AN3977" i="1"/>
  <c r="AM4836" i="1"/>
  <c r="AN3783" i="1"/>
  <c r="AM5980" i="1"/>
  <c r="AM3888" i="1"/>
  <c r="AN5774" i="1"/>
  <c r="AN2903" i="1"/>
  <c r="AM4683" i="1"/>
  <c r="AM3909" i="1"/>
  <c r="AN2661" i="1"/>
  <c r="AM2887" i="1"/>
  <c r="AM3247" i="1"/>
  <c r="AM2090" i="1"/>
  <c r="AN4621" i="1"/>
  <c r="AM2777" i="1"/>
  <c r="AN4149" i="1"/>
  <c r="AM3103" i="1"/>
  <c r="AM3889" i="1"/>
  <c r="AM2902" i="1"/>
  <c r="AM2170" i="1"/>
  <c r="AN2750" i="1"/>
  <c r="AM3372" i="1"/>
  <c r="AN1917" i="1"/>
  <c r="AM3782" i="1"/>
  <c r="AN3427" i="1"/>
  <c r="AM6857" i="1"/>
  <c r="AN1955" i="1"/>
  <c r="AN4269" i="1"/>
  <c r="AN3263" i="1"/>
  <c r="AN4687" i="1"/>
  <c r="AN4365" i="1"/>
  <c r="AN3607" i="1"/>
  <c r="AN1776" i="1"/>
  <c r="AM4241" i="1"/>
  <c r="AN4448" i="1"/>
  <c r="AM4454" i="1"/>
  <c r="AM2871" i="1"/>
  <c r="AM2122" i="1"/>
  <c r="AN3879" i="1"/>
  <c r="AN4778" i="1"/>
  <c r="AM4888" i="1"/>
  <c r="AM4003" i="1"/>
  <c r="AM2652" i="1"/>
  <c r="AN4402" i="1"/>
  <c r="AM2946" i="1"/>
  <c r="A2946" i="1"/>
  <c r="AM2320" i="1"/>
  <c r="AM3502" i="1"/>
  <c r="AN2732" i="1"/>
  <c r="AN3829" i="1"/>
  <c r="AN3413" i="1"/>
  <c r="AN3645" i="1"/>
  <c r="AM4563" i="1"/>
  <c r="AM2921" i="1"/>
  <c r="AN4750" i="1"/>
  <c r="AN2751" i="1"/>
  <c r="AM4938" i="1"/>
  <c r="AM4117" i="1"/>
  <c r="AM3105" i="1"/>
  <c r="AN3983" i="1"/>
  <c r="AN2651" i="1"/>
  <c r="AM4326" i="1"/>
  <c r="AM3614" i="1"/>
  <c r="AN3185" i="1"/>
  <c r="AM3174" i="1"/>
  <c r="AM5364" i="1"/>
  <c r="AM6900" i="1"/>
  <c r="AN6118" i="1"/>
  <c r="AM2520" i="1"/>
  <c r="AN4218" i="1"/>
  <c r="AN4265" i="1"/>
  <c r="AN4356" i="1"/>
  <c r="AM5660" i="1"/>
  <c r="AN4846" i="1"/>
  <c r="AN6382" i="1"/>
  <c r="AN2655" i="1"/>
  <c r="AM4421" i="1"/>
  <c r="AM3637" i="1"/>
  <c r="AN2980" i="1"/>
  <c r="AM3001" i="1"/>
  <c r="AN3756" i="1"/>
  <c r="AM4649" i="1"/>
  <c r="AN2285" i="1"/>
  <c r="AM3865" i="1"/>
  <c r="AM3987" i="1"/>
  <c r="AN2941" i="1"/>
  <c r="AM4281" i="1"/>
  <c r="AN4552" i="1"/>
  <c r="A4552" i="1"/>
  <c r="AN2156" i="1"/>
  <c r="AN3527" i="1"/>
  <c r="AN4189" i="1"/>
  <c r="AN4528" i="1"/>
  <c r="AN4207" i="1"/>
  <c r="AM2729" i="1"/>
  <c r="AN3559" i="1"/>
  <c r="AN4056" i="1"/>
  <c r="AN3358" i="1"/>
  <c r="AM4789" i="1"/>
  <c r="AN4673" i="1"/>
  <c r="AN4580" i="1"/>
  <c r="AM5396" i="1"/>
  <c r="AM6676" i="1"/>
  <c r="AN5286" i="1"/>
  <c r="AN6470" i="1"/>
  <c r="AN4088" i="1"/>
  <c r="AN2974" i="1"/>
  <c r="AM4765" i="1"/>
  <c r="AN4649" i="1"/>
  <c r="AN4484" i="1"/>
  <c r="AM5404" i="1"/>
  <c r="AM6684" i="1"/>
  <c r="AN5262" i="1"/>
  <c r="AN6446" i="1"/>
  <c r="AN3932" i="1"/>
  <c r="AM2270" i="1"/>
  <c r="AM2883" i="1"/>
  <c r="AM3701" i="1"/>
  <c r="AN2003" i="1"/>
  <c r="AM2876" i="1"/>
  <c r="AN2935" i="1"/>
  <c r="AM2352" i="1"/>
  <c r="AM3977" i="1"/>
  <c r="A3977" i="1"/>
  <c r="AM3437" i="1"/>
  <c r="AM3321" i="1"/>
  <c r="AM4121" i="1"/>
  <c r="AN4672" i="1"/>
  <c r="AM3788" i="1"/>
  <c r="AN4578" i="1"/>
  <c r="AM4569" i="1"/>
  <c r="AN3988" i="1"/>
  <c r="A3988" i="1"/>
  <c r="AN3465" i="1"/>
  <c r="AN3294" i="1"/>
  <c r="AN2764" i="1"/>
  <c r="AM2533" i="1"/>
  <c r="AM3875" i="1"/>
  <c r="AN3555" i="1"/>
  <c r="AN4082" i="1"/>
  <c r="AN3922" i="1"/>
  <c r="AM4107" i="1"/>
  <c r="AN2951" i="1"/>
  <c r="AN3795" i="1"/>
  <c r="AM4222" i="1"/>
  <c r="AN2579" i="1"/>
  <c r="AM5844" i="1"/>
  <c r="AM7028" i="1"/>
  <c r="AN5670" i="1"/>
  <c r="AM3511" i="1"/>
  <c r="AM4011" i="1"/>
  <c r="AM2290" i="1"/>
  <c r="AN3729" i="1"/>
  <c r="AM4254" i="1"/>
  <c r="AN2777" i="1"/>
  <c r="AM5820" i="1"/>
  <c r="AM2442" i="1"/>
  <c r="AM5008" i="1"/>
  <c r="AN4543" i="1"/>
  <c r="A4543" i="1"/>
  <c r="AM4699" i="1"/>
  <c r="AM2130" i="1"/>
  <c r="AN4568" i="1"/>
  <c r="AM3855" i="1"/>
  <c r="AN6630" i="1"/>
  <c r="AN4777" i="1"/>
  <c r="AN2551" i="1"/>
  <c r="AM2116" i="1"/>
  <c r="AN3719" i="1"/>
  <c r="AN4209" i="1"/>
  <c r="AN2188" i="1"/>
  <c r="AN3235" i="1"/>
  <c r="AM5956" i="1"/>
  <c r="AM6852" i="1"/>
  <c r="AN5142" i="1"/>
  <c r="AN6070" i="1"/>
  <c r="AN4666" i="1"/>
  <c r="AM4335" i="1"/>
  <c r="AN5726" i="1"/>
  <c r="AM4226" i="1"/>
  <c r="AM5571" i="1"/>
  <c r="AM6499" i="1"/>
  <c r="AN5167" i="1"/>
  <c r="AN7544" i="1"/>
  <c r="A7544" i="1"/>
  <c r="AN8472" i="1"/>
  <c r="AM4023" i="1"/>
  <c r="AM5302" i="1"/>
  <c r="AM6262" i="1"/>
  <c r="AN3563" i="1"/>
  <c r="AN2412" i="1"/>
  <c r="AN4292" i="1"/>
  <c r="AN5118" i="1"/>
  <c r="AN3059" i="1"/>
  <c r="A3059" i="1"/>
  <c r="AM5451" i="1"/>
  <c r="AM6347" i="1"/>
  <c r="AN3643" i="1"/>
  <c r="AN7456" i="1"/>
  <c r="AN8352" i="1"/>
  <c r="AN2767" i="1"/>
  <c r="AM5214" i="1"/>
  <c r="AN4435" i="1"/>
  <c r="AM3199" i="1"/>
  <c r="AN3639" i="1"/>
  <c r="AN3167" i="1"/>
  <c r="AN3244" i="1"/>
  <c r="AN4437" i="1"/>
  <c r="AN3860" i="1"/>
  <c r="AN1159" i="1"/>
  <c r="A1159" i="1"/>
  <c r="AN4418" i="1"/>
  <c r="AM2934" i="1"/>
  <c r="AM4486" i="1"/>
  <c r="AM2638" i="1"/>
  <c r="AN3295" i="1"/>
  <c r="AM2150" i="1"/>
  <c r="AN2519" i="1"/>
  <c r="AM3405" i="1"/>
  <c r="A3405" i="1"/>
  <c r="AN4342" i="1"/>
  <c r="AN4126" i="1"/>
  <c r="AM2128" i="1"/>
  <c r="AM4920" i="1"/>
  <c r="AN4639" i="1"/>
  <c r="AN3765" i="1"/>
  <c r="AM4187" i="1"/>
  <c r="AN4298" i="1"/>
  <c r="AM4054" i="1"/>
  <c r="AN4623" i="1"/>
  <c r="AN3175" i="1"/>
  <c r="AN4663" i="1"/>
  <c r="AN4289" i="1"/>
  <c r="AM4239" i="1"/>
  <c r="AM6548" i="1"/>
  <c r="AN6374" i="1"/>
  <c r="AN4567" i="1"/>
  <c r="AN3089" i="1"/>
  <c r="AM4143" i="1"/>
  <c r="AM6556" i="1"/>
  <c r="AN6126" i="1"/>
  <c r="AN4471" i="1"/>
  <c r="AM2842" i="1"/>
  <c r="AN2500" i="1"/>
  <c r="AM2226" i="1"/>
  <c r="AN4446" i="1"/>
  <c r="AN2868" i="1"/>
  <c r="AN4221" i="1"/>
  <c r="AN2787" i="1"/>
  <c r="AN3566" i="1"/>
  <c r="AM4379" i="1"/>
  <c r="AN3069" i="1"/>
  <c r="A3069" i="1"/>
  <c r="AM4185" i="1"/>
  <c r="AN3679" i="1"/>
  <c r="AN1721" i="1"/>
  <c r="AN4786" i="1"/>
  <c r="AM3979" i="1"/>
  <c r="AM4245" i="1"/>
  <c r="AN4321" i="1"/>
  <c r="AM4367" i="1"/>
  <c r="AM6036" i="1"/>
  <c r="A6036" i="1"/>
  <c r="AN4966" i="1"/>
  <c r="AM1864" i="1"/>
  <c r="AN2761" i="1"/>
  <c r="AM4477" i="1"/>
  <c r="AM3974" i="1"/>
  <c r="A3974" i="1"/>
  <c r="AN4315" i="1"/>
  <c r="AM6332" i="1"/>
  <c r="AN5518" i="1"/>
  <c r="AM4089" i="1"/>
  <c r="AN3171" i="1"/>
  <c r="AM3482" i="1"/>
  <c r="AM2983" i="1"/>
  <c r="AN3554" i="1"/>
  <c r="A3554" i="1"/>
  <c r="AN1287" i="1"/>
  <c r="A1287" i="1"/>
  <c r="AM3289" i="1"/>
  <c r="AM4414" i="1"/>
  <c r="AN4582" i="1"/>
  <c r="AM3030" i="1"/>
  <c r="AN4319" i="1"/>
  <c r="AM3818" i="1"/>
  <c r="AM2149" i="1"/>
  <c r="AM4475" i="1"/>
  <c r="AN3581" i="1"/>
  <c r="AM4529" i="1"/>
  <c r="AN4624" i="1"/>
  <c r="AN2284" i="1"/>
  <c r="A2284" i="1"/>
  <c r="AM2162" i="1"/>
  <c r="AN4312" i="1"/>
  <c r="AM9217" i="1"/>
  <c r="AN4493" i="1"/>
  <c r="AM4141" i="1"/>
  <c r="AM2416" i="1"/>
  <c r="AM3159" i="1"/>
  <c r="AM3138" i="1"/>
  <c r="AN4590" i="1"/>
  <c r="AN3689" i="1"/>
  <c r="AN4738" i="1"/>
  <c r="AN4168" i="1"/>
  <c r="AN2589" i="1"/>
  <c r="A2589" i="1"/>
  <c r="AM4785" i="1"/>
  <c r="AN3855" i="1"/>
  <c r="AN3582" i="1"/>
  <c r="AN1833" i="1"/>
  <c r="A1833" i="1"/>
  <c r="AN3733" i="1"/>
  <c r="AN4013" i="1"/>
  <c r="AN3095" i="1"/>
  <c r="AN3150" i="1"/>
  <c r="AN3638" i="1"/>
  <c r="AM3134" i="1"/>
  <c r="AM4206" i="1"/>
  <c r="AM4827" i="1"/>
  <c r="A4827" i="1"/>
  <c r="AM1992" i="1"/>
  <c r="AN4336" i="1"/>
  <c r="AM3198" i="1"/>
  <c r="AM3933" i="1"/>
  <c r="AN4186" i="1"/>
  <c r="AN4577" i="1"/>
  <c r="AM5006" i="1"/>
  <c r="AN4838" i="1"/>
  <c r="AN6694" i="1"/>
  <c r="AM3742" i="1"/>
  <c r="AN4553" i="1"/>
  <c r="AM4910" i="1"/>
  <c r="AM6876" i="1"/>
  <c r="AN6670" i="1"/>
  <c r="AM3358" i="1"/>
  <c r="AM3555" i="1"/>
  <c r="A3555" i="1"/>
  <c r="AN3042" i="1"/>
  <c r="AM4705" i="1"/>
  <c r="AM3913" i="1"/>
  <c r="AM2809" i="1"/>
  <c r="AM3425" i="1"/>
  <c r="AM1763" i="1"/>
  <c r="AN4229" i="1"/>
  <c r="AN3209" i="1"/>
  <c r="AN4522" i="1"/>
  <c r="AN1808" i="1"/>
  <c r="AM4387" i="1"/>
  <c r="AM3454" i="1"/>
  <c r="AN3596" i="1"/>
  <c r="AN3145" i="1"/>
  <c r="AM4501" i="1"/>
  <c r="AM4070" i="1"/>
  <c r="AN4411" i="1"/>
  <c r="AM6356" i="1"/>
  <c r="AN5542" i="1"/>
  <c r="AM4409" i="1"/>
  <c r="AM4062" i="1"/>
  <c r="AN3601" i="1"/>
  <c r="AM4932" i="1"/>
  <c r="AM5148" i="1"/>
  <c r="A5148" i="1"/>
  <c r="AM6940" i="1"/>
  <c r="AN5870" i="1"/>
  <c r="AM4832" i="1"/>
  <c r="AN4506" i="1"/>
  <c r="AN3138" i="1"/>
  <c r="AM3010" i="1"/>
  <c r="AN2900" i="1"/>
  <c r="AN4653" i="1"/>
  <c r="AN4510" i="1"/>
  <c r="AN2996" i="1"/>
  <c r="AM4049" i="1"/>
  <c r="AM3809" i="1"/>
  <c r="AN2540" i="1"/>
  <c r="AN2681" i="1"/>
  <c r="AN3414" i="1"/>
  <c r="AN4359" i="1"/>
  <c r="AN4586" i="1"/>
  <c r="AN4317" i="1"/>
  <c r="AM4451" i="1"/>
  <c r="AN2653" i="1"/>
  <c r="AM3786" i="1"/>
  <c r="A3786" i="1"/>
  <c r="AN4151" i="1"/>
  <c r="AM4565" i="1"/>
  <c r="AN4737" i="1"/>
  <c r="AN4539" i="1"/>
  <c r="AM6420" i="1"/>
  <c r="AN5318" i="1"/>
  <c r="AN2817" i="1"/>
  <c r="AM4890" i="1"/>
  <c r="AN2691" i="1"/>
  <c r="AM4996" i="1"/>
  <c r="AM5180" i="1"/>
  <c r="AM3277" i="1"/>
  <c r="AN2894" i="1"/>
  <c r="AN4622" i="1"/>
  <c r="AN2755" i="1"/>
  <c r="A2755" i="1"/>
  <c r="AN4058" i="1"/>
  <c r="AM6772" i="1"/>
  <c r="AN2961" i="1"/>
  <c r="AN5102" i="1"/>
  <c r="AM4555" i="1"/>
  <c r="AN3857" i="1"/>
  <c r="AM3313" i="1"/>
  <c r="AM5476" i="1"/>
  <c r="AM6628" i="1"/>
  <c r="AN5398" i="1"/>
  <c r="AM2998" i="1"/>
  <c r="AM5044" i="1"/>
  <c r="AN6422" i="1"/>
  <c r="AM5123" i="1"/>
  <c r="AM6243" i="1"/>
  <c r="AN6063" i="1"/>
  <c r="AN8024" i="1"/>
  <c r="A8024" i="1"/>
  <c r="AN4620" i="1"/>
  <c r="AM5558" i="1"/>
  <c r="AM6678" i="1"/>
  <c r="AN4664" i="1"/>
  <c r="AM4846" i="1"/>
  <c r="A4846" i="1"/>
  <c r="AN6686" i="1"/>
  <c r="AM5195" i="1"/>
  <c r="AM6571" i="1"/>
  <c r="AN6479" i="1"/>
  <c r="AN8128" i="1"/>
  <c r="A8128" i="1"/>
  <c r="AM4567" i="1"/>
  <c r="AM5630" i="1"/>
  <c r="AM6590" i="1"/>
  <c r="AN4888" i="1"/>
  <c r="AM4621" i="1"/>
  <c r="AM5324" i="1"/>
  <c r="AN6302" i="1"/>
  <c r="AM4802" i="1"/>
  <c r="AM5747" i="1"/>
  <c r="AM6643" i="1"/>
  <c r="AN5743" i="1"/>
  <c r="AN7752" i="1"/>
  <c r="AN8648" i="1"/>
  <c r="AM4727" i="1"/>
  <c r="AM5510" i="1"/>
  <c r="AM6406" i="1"/>
  <c r="AM3796" i="1"/>
  <c r="AN7536" i="1"/>
  <c r="A7536" i="1"/>
  <c r="AM6158" i="1"/>
  <c r="AN5240" i="1"/>
  <c r="AN6200" i="1"/>
  <c r="AM2338" i="1"/>
  <c r="AM5389" i="1"/>
  <c r="AM6317" i="1"/>
  <c r="AM7213" i="1"/>
  <c r="AN7362" i="1"/>
  <c r="A7362" i="1"/>
  <c r="AN8290" i="1"/>
  <c r="A8290" i="1"/>
  <c r="AN4660" i="1"/>
  <c r="AM5116" i="1"/>
  <c r="A5116" i="1"/>
  <c r="AM6080" i="1"/>
  <c r="A6080" i="1"/>
  <c r="AM6976" i="1"/>
  <c r="AN5266" i="1"/>
  <c r="AN7023" i="1"/>
  <c r="AM6963" i="1"/>
  <c r="AM6003" i="1"/>
  <c r="AM5107" i="1"/>
  <c r="A5107" i="1"/>
  <c r="AN6814" i="1"/>
  <c r="AM6348" i="1"/>
  <c r="AN4409" i="1"/>
  <c r="AN2701" i="1"/>
  <c r="AM6846" i="1"/>
  <c r="AM5950" i="1"/>
  <c r="AM4918" i="1"/>
  <c r="AN4140" i="1"/>
  <c r="A4140" i="1"/>
  <c r="AN8160" i="1"/>
  <c r="AN7264" i="1"/>
  <c r="AM7083" i="1"/>
  <c r="AM6187" i="1"/>
  <c r="AM5291" i="1"/>
  <c r="AN6966" i="1"/>
  <c r="AM7084" i="1"/>
  <c r="A7084" i="1"/>
  <c r="AM4806" i="1"/>
  <c r="AM3814" i="1"/>
  <c r="AM6966" i="1"/>
  <c r="A6966" i="1"/>
  <c r="AM6070" i="1"/>
  <c r="AM5142" i="1"/>
  <c r="AN4748" i="1"/>
  <c r="AN8312" i="1"/>
  <c r="AN7384" i="1"/>
  <c r="A7384" i="1"/>
  <c r="AN3131" i="1"/>
  <c r="AM6339" i="1"/>
  <c r="AM5379" i="1"/>
  <c r="A5379" i="1"/>
  <c r="AN7086" i="1"/>
  <c r="AN4958" i="1"/>
  <c r="AM3558" i="1"/>
  <c r="AN3683" i="1"/>
  <c r="AN5910" i="1"/>
  <c r="AN4982" i="1"/>
  <c r="AM6692" i="1"/>
  <c r="AM5796" i="1"/>
  <c r="AN3835" i="1"/>
  <c r="AM4774" i="1"/>
  <c r="AN3953" i="1"/>
  <c r="AN3614" i="1"/>
  <c r="AN6542" i="1"/>
  <c r="AM6716" i="1"/>
  <c r="A6716" i="1"/>
  <c r="AN3881" i="1"/>
  <c r="AN5702" i="1"/>
  <c r="AM4710" i="1"/>
  <c r="AM3598" i="1"/>
  <c r="AM2966" i="1"/>
  <c r="AN4200" i="1"/>
  <c r="AN3231" i="1"/>
  <c r="AM4297" i="1"/>
  <c r="AM3452" i="1"/>
  <c r="AN5088" i="1"/>
  <c r="AM5550" i="1"/>
  <c r="AN5775" i="1"/>
  <c r="AN6398" i="1"/>
  <c r="AN4691" i="1"/>
  <c r="AN8060" i="1"/>
  <c r="AN7147" i="1"/>
  <c r="AM7015" i="1"/>
  <c r="AM6055" i="1"/>
  <c r="AM5159" i="1"/>
  <c r="AN6866" i="1"/>
  <c r="AN5938" i="1"/>
  <c r="AM4800" i="1"/>
  <c r="AM6272" i="1"/>
  <c r="AN4747" i="1"/>
  <c r="AN2397" i="1"/>
  <c r="AN7618" i="1"/>
  <c r="A7618" i="1"/>
  <c r="AM6989" i="1"/>
  <c r="AM5837" i="1"/>
  <c r="AM4266" i="1"/>
  <c r="AN5944" i="1"/>
  <c r="AM4248" i="1"/>
  <c r="AN8432" i="1"/>
  <c r="AN5310" i="1"/>
  <c r="AM5926" i="1"/>
  <c r="AN4387" i="1"/>
  <c r="AN8424" i="1"/>
  <c r="AN7272" i="1"/>
  <c r="AM6867" i="1"/>
  <c r="A6867" i="1"/>
  <c r="AM5491" i="1"/>
  <c r="A5491" i="1"/>
  <c r="AN7006" i="1"/>
  <c r="AM6220" i="1"/>
  <c r="AN2813" i="1"/>
  <c r="AM7006" i="1"/>
  <c r="AM5886" i="1"/>
  <c r="AN3996" i="1"/>
  <c r="AN7648" i="1"/>
  <c r="AM6827" i="1"/>
  <c r="AM5003" i="1"/>
  <c r="AM6828" i="1"/>
  <c r="AM4461" i="1"/>
  <c r="AM6454" i="1"/>
  <c r="AN4579" i="1"/>
  <c r="AN8216" i="1"/>
  <c r="AM7163" i="1"/>
  <c r="AM5827" i="1"/>
  <c r="AN6798" i="1"/>
  <c r="AN4473" i="1"/>
  <c r="AN5814" i="1"/>
  <c r="AM7076" i="1"/>
  <c r="AM5284" i="1"/>
  <c r="AN4753" i="1"/>
  <c r="AM5050" i="1"/>
  <c r="AM6492" i="1"/>
  <c r="AN4600" i="1"/>
  <c r="AN2929" i="1"/>
  <c r="AM4085" i="1"/>
  <c r="AN4160" i="1"/>
  <c r="AN4278" i="1"/>
  <c r="AN4571" i="1"/>
  <c r="AN4425" i="1"/>
  <c r="AN3486" i="1"/>
  <c r="AN6566" i="1"/>
  <c r="AM4624" i="1"/>
  <c r="AM5204" i="1"/>
  <c r="AN4449" i="1"/>
  <c r="AM2004" i="1"/>
  <c r="A2004" i="1"/>
  <c r="AN4498" i="1"/>
  <c r="AN3900" i="1"/>
  <c r="AN2668" i="1"/>
  <c r="AN4293" i="1"/>
  <c r="AN2611" i="1"/>
  <c r="AM2798" i="1"/>
  <c r="AM2766" i="1"/>
  <c r="AM3279" i="1"/>
  <c r="AM4453" i="1"/>
  <c r="AN3084" i="1"/>
  <c r="AM6044" i="1"/>
  <c r="AN4297" i="1"/>
  <c r="AM3883" i="1"/>
  <c r="AM4112" i="1"/>
  <c r="AM2200" i="1"/>
  <c r="AN4570" i="1"/>
  <c r="AN4338" i="1"/>
  <c r="AN3677" i="1"/>
  <c r="AN2782" i="1"/>
  <c r="AN3495" i="1"/>
  <c r="AM2807" i="1"/>
  <c r="AM1499" i="1"/>
  <c r="AN2140" i="1"/>
  <c r="AN3606" i="1"/>
  <c r="AM6236" i="1"/>
  <c r="AM4733" i="1"/>
  <c r="AN5478" i="1"/>
  <c r="AN4452" i="1"/>
  <c r="AN2943" i="1"/>
  <c r="AM4803" i="1"/>
  <c r="AM3166" i="1"/>
  <c r="AM4109" i="1"/>
  <c r="AN3213" i="1"/>
  <c r="AN2862" i="1"/>
  <c r="AM3783" i="1"/>
  <c r="AM4518" i="1"/>
  <c r="AM2067" i="1"/>
  <c r="AM4825" i="1"/>
  <c r="AN2742" i="1"/>
  <c r="AM4169" i="1"/>
  <c r="AM4816" i="1"/>
  <c r="AN6953" i="1"/>
  <c r="AN6127" i="1"/>
  <c r="AM6707" i="1"/>
  <c r="A6707" i="1"/>
  <c r="AM5811" i="1"/>
  <c r="AM4915" i="1"/>
  <c r="AN6390" i="1"/>
  <c r="AM5452" i="1"/>
  <c r="AN2563" i="1"/>
  <c r="AN4920" i="1"/>
  <c r="AM6622" i="1"/>
  <c r="AM5726" i="1"/>
  <c r="AN4227" i="1"/>
  <c r="AN3174" i="1"/>
  <c r="AN7968" i="1"/>
  <c r="AN6607" i="1"/>
  <c r="AM6859" i="1"/>
  <c r="AM5963" i="1"/>
  <c r="AM5035" i="1"/>
  <c r="AN6742" i="1"/>
  <c r="AM6188" i="1"/>
  <c r="AN4121" i="1"/>
  <c r="AN4197" i="1"/>
  <c r="AM6774" i="1"/>
  <c r="AM5814" i="1"/>
  <c r="AN4707" i="1"/>
  <c r="AM3729" i="1"/>
  <c r="AN8056" i="1"/>
  <c r="AM7142" i="1"/>
  <c r="AM7011" i="1"/>
  <c r="AM6083" i="1"/>
  <c r="AM5187" i="1"/>
  <c r="AN6894" i="1"/>
  <c r="AM6540" i="1"/>
  <c r="AN4601" i="1"/>
  <c r="AN4020" i="1"/>
  <c r="AN5654" i="1"/>
  <c r="AM4560" i="1"/>
  <c r="AM6468" i="1"/>
  <c r="AM5540" i="1"/>
  <c r="AM4175" i="1"/>
  <c r="AN3587" i="1"/>
  <c r="AN2993" i="1"/>
  <c r="AN3959" i="1"/>
  <c r="AN5934" i="1"/>
  <c r="AM5852" i="1"/>
  <c r="AM3877" i="1"/>
  <c r="AN3019" i="1"/>
  <c r="A3019" i="1"/>
  <c r="AN3905" i="1"/>
  <c r="AN4146" i="1"/>
  <c r="AM2935" i="1"/>
  <c r="AN3201" i="1"/>
  <c r="AM4817" i="1"/>
  <c r="AM3607" i="1"/>
  <c r="AM3164" i="1"/>
  <c r="AN4832" i="1"/>
  <c r="AM4503" i="1"/>
  <c r="AM6651" i="1"/>
  <c r="AM5484" i="1"/>
  <c r="AN2982" i="1"/>
  <c r="AN7836" i="1"/>
  <c r="AN6367" i="1"/>
  <c r="AM6759" i="1"/>
  <c r="A6759" i="1"/>
  <c r="AM5863" i="1"/>
  <c r="AM4967" i="1"/>
  <c r="AN6610" i="1"/>
  <c r="AN5714" i="1"/>
  <c r="AN3723" i="1"/>
  <c r="AM5824" i="1"/>
  <c r="AN3851" i="1"/>
  <c r="AN8514" i="1"/>
  <c r="AN7112" i="1"/>
  <c r="AM6733" i="1"/>
  <c r="A6733" i="1"/>
  <c r="AM5645" i="1"/>
  <c r="AN6872" i="1"/>
  <c r="A6872" i="1"/>
  <c r="AN5720" i="1"/>
  <c r="AM6766" i="1"/>
  <c r="AM4020" i="1"/>
  <c r="AN4379" i="1"/>
  <c r="AM5734" i="1"/>
  <c r="AM3831" i="1"/>
  <c r="AN8168" i="1"/>
  <c r="AN6767" i="1"/>
  <c r="AM6451" i="1"/>
  <c r="AM5299" i="1"/>
  <c r="A5299" i="1"/>
  <c r="AN6750" i="1"/>
  <c r="AN2863" i="1"/>
  <c r="AM4459" i="1"/>
  <c r="AM6782" i="1"/>
  <c r="AM5438" i="1"/>
  <c r="AM3462" i="1"/>
  <c r="AN7195" i="1"/>
  <c r="AM6155" i="1"/>
  <c r="AM4642" i="1"/>
  <c r="AM5804" i="1"/>
  <c r="AN4046" i="1"/>
  <c r="AM6006" i="1"/>
  <c r="AN2809" i="1"/>
  <c r="AN7800" i="1"/>
  <c r="AM6915" i="1"/>
  <c r="A6915" i="1"/>
  <c r="AM5347" i="1"/>
  <c r="AM4336" i="1"/>
  <c r="AM4813" i="1"/>
  <c r="AN5622" i="1"/>
  <c r="AM6372" i="1"/>
  <c r="AN2905" i="1"/>
  <c r="AN4465" i="1"/>
  <c r="AN3094" i="1"/>
  <c r="AM5564" i="1"/>
  <c r="AN5446" i="1"/>
  <c r="AM3901" i="1"/>
  <c r="AM2910" i="1"/>
  <c r="AN3438" i="1"/>
  <c r="AN3034" i="1"/>
  <c r="AM2450" i="1"/>
  <c r="AN4105" i="1"/>
  <c r="AN4055" i="1"/>
  <c r="AN6214" i="1"/>
  <c r="AM6740" i="1"/>
  <c r="AN2991" i="1"/>
  <c r="AN4097" i="1"/>
  <c r="AM4986" i="1"/>
  <c r="AM2857" i="1"/>
  <c r="AN3446" i="1"/>
  <c r="AM3838" i="1"/>
  <c r="AM2706" i="1"/>
  <c r="A2706" i="1"/>
  <c r="AM4115" i="1"/>
  <c r="AM3359" i="1"/>
  <c r="AM3373" i="1"/>
  <c r="AN3076" i="1"/>
  <c r="AM4197" i="1"/>
  <c r="A4197" i="1"/>
  <c r="AN6158" i="1"/>
  <c r="AM5724" i="1"/>
  <c r="A5724" i="1"/>
  <c r="AN4041" i="1"/>
  <c r="AM5024" i="1"/>
  <c r="AM6932" i="1"/>
  <c r="A6932" i="1"/>
  <c r="AM4924" i="1"/>
  <c r="AM3934" i="1"/>
  <c r="AN3709" i="1"/>
  <c r="AN2934" i="1"/>
  <c r="AN4231" i="1"/>
  <c r="AN4482" i="1"/>
  <c r="AN4486" i="1"/>
  <c r="AM3117" i="1"/>
  <c r="AM2390" i="1"/>
  <c r="AM3830" i="1"/>
  <c r="A3830" i="1"/>
  <c r="AM5340" i="1"/>
  <c r="A5340" i="1"/>
  <c r="AM4445" i="1"/>
  <c r="AN5190" i="1"/>
  <c r="AM3942" i="1"/>
  <c r="A3942" i="1"/>
  <c r="AM1956" i="1"/>
  <c r="AN2591" i="1"/>
  <c r="AN4647" i="1"/>
  <c r="AN4290" i="1"/>
  <c r="AN2999" i="1"/>
  <c r="AM4968" i="1"/>
  <c r="AN3484" i="1"/>
  <c r="AM2146" i="1"/>
  <c r="AN3678" i="1"/>
  <c r="AM4153" i="1"/>
  <c r="AM4625" i="1"/>
  <c r="AN3389" i="1"/>
  <c r="AM3550" i="1"/>
  <c r="AM9767" i="1"/>
  <c r="AM3086" i="1"/>
  <c r="AM10089" i="1"/>
  <c r="AN8893" i="1"/>
  <c r="AM5119" i="1"/>
  <c r="AN8879" i="1"/>
  <c r="AM8537" i="1"/>
  <c r="AN9090" i="1"/>
  <c r="AM4327" i="1"/>
  <c r="AN8533" i="1"/>
  <c r="AN6083" i="1"/>
  <c r="AM5761" i="1"/>
  <c r="AM3204" i="1"/>
  <c r="AM3381" i="1"/>
  <c r="AN3061" i="1"/>
  <c r="AM2558" i="1"/>
  <c r="A2558" i="1"/>
  <c r="AN2311" i="1"/>
  <c r="AN2830" i="1"/>
  <c r="AM4641" i="1"/>
  <c r="AN3354" i="1"/>
  <c r="A3354" i="1"/>
  <c r="AN1865" i="1"/>
  <c r="AN3746" i="1"/>
  <c r="AN3341" i="1"/>
  <c r="AN1965" i="1"/>
  <c r="A1965" i="1"/>
  <c r="AN4598" i="1"/>
  <c r="AN3180" i="1"/>
  <c r="AN3223" i="1"/>
  <c r="AM1559" i="1"/>
  <c r="AN3406" i="1"/>
  <c r="AN4206" i="1"/>
  <c r="AN4384" i="1"/>
  <c r="A4384" i="1"/>
  <c r="AN4671" i="1"/>
  <c r="AN4322" i="1"/>
  <c r="AM3897" i="1"/>
  <c r="AM3457" i="1"/>
  <c r="AM2298" i="1"/>
  <c r="AM5002" i="1"/>
  <c r="AM3337" i="1"/>
  <c r="AN3015" i="1"/>
  <c r="AN2348" i="1"/>
  <c r="AN3869" i="1"/>
  <c r="AM3734" i="1"/>
  <c r="AN4368" i="1"/>
  <c r="AM4195" i="1"/>
  <c r="AN4111" i="1"/>
  <c r="AM5010" i="1"/>
  <c r="AN3910" i="1"/>
  <c r="AM2828" i="1"/>
  <c r="AM3604" i="1"/>
  <c r="AN3797" i="1"/>
  <c r="AN2601" i="1"/>
  <c r="AN3918" i="1"/>
  <c r="AM3532" i="1"/>
  <c r="AN3470" i="1"/>
  <c r="AM4481" i="1"/>
  <c r="AN2636" i="1"/>
  <c r="AN2092" i="1"/>
  <c r="AN4350" i="1"/>
  <c r="AM4617" i="1"/>
  <c r="AM2530" i="1"/>
  <c r="AN2633" i="1"/>
  <c r="AN2220" i="1"/>
  <c r="AN4326" i="1"/>
  <c r="AN3404" i="1"/>
  <c r="AN4157" i="1"/>
  <c r="AM2913" i="1"/>
  <c r="AM3955" i="1"/>
  <c r="AN4159" i="1"/>
  <c r="AM5026" i="1"/>
  <c r="AM3561" i="1"/>
  <c r="AN3111" i="1"/>
  <c r="AM2830" i="1"/>
  <c r="AN4165" i="1"/>
  <c r="AN2774" i="1"/>
  <c r="AN4456" i="1"/>
  <c r="AM4347" i="1"/>
  <c r="AN4167" i="1"/>
  <c r="AM5066" i="1"/>
  <c r="AM3593" i="1"/>
  <c r="AN3271" i="1"/>
  <c r="AN2349" i="1"/>
  <c r="AN4125" i="1"/>
  <c r="AN2637" i="1"/>
  <c r="AN4464" i="1"/>
  <c r="AM4323" i="1"/>
  <c r="AN4175" i="1"/>
  <c r="A4175" i="1"/>
  <c r="AM7413" i="1"/>
  <c r="AM8257" i="1"/>
  <c r="A8257" i="1"/>
  <c r="AM8015" i="1"/>
  <c r="AM6378" i="1"/>
  <c r="AN7855" i="1"/>
  <c r="AM8409" i="1"/>
  <c r="AN5479" i="1"/>
  <c r="AM9895" i="1"/>
  <c r="AN8405" i="1"/>
  <c r="AM9135" i="1"/>
  <c r="AM3752" i="1"/>
  <c r="AM3298" i="1"/>
  <c r="AM3444" i="1"/>
  <c r="AN2829" i="1"/>
  <c r="AM3119" i="1"/>
  <c r="AN2103" i="1"/>
  <c r="AN4470" i="1"/>
  <c r="AN4173" i="1"/>
  <c r="AN3116" i="1"/>
  <c r="AM2909" i="1"/>
  <c r="AN3068" i="1"/>
  <c r="AN3332" i="1"/>
  <c r="AN3412" i="1"/>
  <c r="AN3233" i="1"/>
  <c r="AM2894" i="1"/>
  <c r="AM2522" i="1"/>
  <c r="AN3380" i="1"/>
  <c r="AN4646" i="1"/>
  <c r="AN4669" i="1"/>
  <c r="AM4211" i="1"/>
  <c r="AM2181" i="1"/>
  <c r="AM3885" i="1"/>
  <c r="AN4549" i="1"/>
  <c r="AN4680" i="1"/>
  <c r="AN4391" i="1"/>
  <c r="AM2309" i="1"/>
  <c r="A2309" i="1"/>
  <c r="AN4074" i="1"/>
  <c r="AM3925" i="1"/>
  <c r="AM2506" i="1"/>
  <c r="AN4573" i="1"/>
  <c r="AN3574" i="1"/>
  <c r="AN4656" i="1"/>
  <c r="AM4547" i="1"/>
  <c r="AN4367" i="1"/>
  <c r="AM2437" i="1"/>
  <c r="AM3613" i="1"/>
  <c r="AM3514" i="1"/>
  <c r="AN3100" i="1"/>
  <c r="AM2682" i="1"/>
  <c r="AN3460" i="1"/>
  <c r="AM3221" i="1"/>
  <c r="AN3604" i="1"/>
  <c r="AN4018" i="1"/>
  <c r="AN3617" i="1"/>
  <c r="AM3308" i="1"/>
  <c r="AM3662" i="1"/>
  <c r="AN4766" i="1"/>
  <c r="AN3137" i="1"/>
  <c r="AM4976" i="1"/>
  <c r="AN3444" i="1"/>
  <c r="AM3438" i="1"/>
  <c r="AN4774" i="1"/>
  <c r="AM2684" i="1"/>
  <c r="AN4797" i="1"/>
  <c r="AN4128" i="1"/>
  <c r="AM4339" i="1"/>
  <c r="AN4447" i="1"/>
  <c r="AM2492" i="1"/>
  <c r="AN4098" i="1"/>
  <c r="AM3949" i="1"/>
  <c r="AN4238" i="1"/>
  <c r="AN4677" i="1"/>
  <c r="AN3798" i="1"/>
  <c r="AN4808" i="1"/>
  <c r="AM4635" i="1"/>
  <c r="AN4487" i="1"/>
  <c r="AM2588" i="1"/>
  <c r="AN4138" i="1"/>
  <c r="AM3957" i="1"/>
  <c r="AN4270" i="1"/>
  <c r="AN4637" i="1"/>
  <c r="AN3702" i="1"/>
  <c r="AN4784" i="1"/>
  <c r="AM4643" i="1"/>
  <c r="AN4463" i="1"/>
  <c r="AM3937" i="1"/>
  <c r="AM3428" i="1"/>
  <c r="AM3188" i="1"/>
  <c r="AM2557" i="1"/>
  <c r="AM3026" i="1"/>
  <c r="AN3753" i="1"/>
  <c r="AN4112" i="1"/>
  <c r="AM4657" i="1"/>
  <c r="AN4650" i="1"/>
  <c r="AM4358" i="1"/>
  <c r="AN3670" i="1"/>
  <c r="AN4066" i="1"/>
  <c r="AN3421" i="1"/>
  <c r="AM3310" i="1"/>
  <c r="AN4638" i="1"/>
  <c r="AN3769" i="1"/>
  <c r="AN3418" i="1"/>
  <c r="AN3637" i="1"/>
  <c r="AM4353" i="1"/>
  <c r="AM1731" i="1"/>
  <c r="AM2759" i="1"/>
  <c r="AM3083" i="1"/>
  <c r="AN6595" i="1"/>
  <c r="AN5460" i="1"/>
  <c r="AN5931" i="1"/>
  <c r="AM6073" i="1"/>
  <c r="AM7367" i="1"/>
  <c r="AM2429" i="1"/>
  <c r="AN3880" i="1"/>
  <c r="AM2869" i="1"/>
  <c r="AN2013" i="1"/>
  <c r="AM1616" i="1"/>
  <c r="A1616" i="1"/>
  <c r="AM3361" i="1"/>
  <c r="AM3929" i="1"/>
  <c r="AN4330" i="1"/>
  <c r="AN4679" i="1"/>
  <c r="A4679" i="1"/>
  <c r="AM4864" i="1"/>
  <c r="AM3518" i="1"/>
  <c r="AN1135" i="1"/>
  <c r="AM2590" i="1"/>
  <c r="AN3502" i="1"/>
  <c r="AM3263" i="1"/>
  <c r="AN3804" i="1"/>
  <c r="AN3628" i="1"/>
  <c r="AN4822" i="1"/>
  <c r="AN1363" i="1"/>
  <c r="AN3740" i="1"/>
  <c r="AN3050" i="1"/>
  <c r="A3050" i="1"/>
  <c r="AN7509" i="1"/>
  <c r="AN5972" i="1"/>
  <c r="AN7727" i="1"/>
  <c r="AM9893" i="1"/>
  <c r="AN8651" i="1"/>
  <c r="AM3990" i="1"/>
  <c r="A3990" i="1"/>
  <c r="AM2629" i="1"/>
  <c r="AM3759" i="1"/>
  <c r="AM3335" i="1"/>
  <c r="AM3685" i="1"/>
  <c r="A3685" i="1"/>
  <c r="AM4278" i="1"/>
  <c r="AM3939" i="1"/>
  <c r="AN2109" i="1"/>
  <c r="AN3276" i="1"/>
  <c r="AN3422" i="1"/>
  <c r="AM4571" i="1"/>
  <c r="AN3892" i="1"/>
  <c r="AN4383" i="1"/>
  <c r="AN1092" i="1"/>
  <c r="A1092" i="1"/>
  <c r="AM4670" i="1"/>
  <c r="AN2231" i="1"/>
  <c r="AM3157" i="1"/>
  <c r="AM3386" i="1"/>
  <c r="AM5064" i="1"/>
  <c r="AM3775" i="1"/>
  <c r="AM3740" i="1"/>
  <c r="AN3234" i="1"/>
  <c r="AN4905" i="1"/>
  <c r="AM7880" i="1"/>
  <c r="AN3675" i="1"/>
  <c r="A3675" i="1"/>
  <c r="AM8752" i="1"/>
  <c r="AM9615" i="1"/>
  <c r="AN8099" i="1"/>
  <c r="AM6010" i="1"/>
  <c r="AM6298" i="1"/>
  <c r="AN6207" i="1"/>
  <c r="AM8565" i="1"/>
  <c r="AM10653" i="1"/>
  <c r="AM8647" i="1"/>
  <c r="AN8727" i="1"/>
  <c r="AM7361" i="1"/>
  <c r="A7361" i="1"/>
  <c r="AM5922" i="1"/>
  <c r="AM9231" i="1"/>
  <c r="A9231" i="1"/>
  <c r="AN7869" i="1"/>
  <c r="AN3035" i="1"/>
  <c r="AN3323" i="1"/>
  <c r="AN4500" i="1"/>
  <c r="AM9729" i="1"/>
  <c r="A9729" i="1"/>
  <c r="AM7216" i="1"/>
  <c r="AN8367" i="1"/>
  <c r="AN7343" i="1"/>
  <c r="AM9049" i="1"/>
  <c r="A9049" i="1"/>
  <c r="AM8025" i="1"/>
  <c r="AN6609" i="1"/>
  <c r="AN8706" i="1"/>
  <c r="AM5417" i="1"/>
  <c r="AM6530" i="1"/>
  <c r="AM10407" i="1"/>
  <c r="AM9383" i="1"/>
  <c r="AN9045" i="1"/>
  <c r="AN8021" i="1"/>
  <c r="AN7253" i="1"/>
  <c r="AN5571" i="1"/>
  <c r="AM8111" i="1"/>
  <c r="AN8792" i="1"/>
  <c r="AM6874" i="1"/>
  <c r="AM2133" i="1"/>
  <c r="AM2184" i="1"/>
  <c r="AM2885" i="1"/>
  <c r="AM2874" i="1"/>
  <c r="AN3984" i="1"/>
  <c r="AN2908" i="1"/>
  <c r="AM3239" i="1"/>
  <c r="AN3162" i="1"/>
  <c r="AM2632" i="1"/>
  <c r="AN3300" i="1"/>
  <c r="AM3503" i="1"/>
  <c r="AM2837" i="1"/>
  <c r="AM3236" i="1"/>
  <c r="AN3284" i="1"/>
  <c r="AN3930" i="1"/>
  <c r="AN3261" i="1"/>
  <c r="AN3575" i="1"/>
  <c r="AN2977" i="1"/>
  <c r="AM1960" i="1"/>
  <c r="AM2269" i="1"/>
  <c r="AM2839" i="1"/>
  <c r="AM2645" i="1"/>
  <c r="AM3397" i="1"/>
  <c r="AN2148" i="1"/>
  <c r="AM3271" i="1"/>
  <c r="AM2932" i="1"/>
  <c r="AM3599" i="1"/>
  <c r="AM3364" i="1"/>
  <c r="AM2117" i="1"/>
  <c r="AM3794" i="1"/>
  <c r="AN3523" i="1"/>
  <c r="A3523" i="1"/>
  <c r="AM3095" i="1"/>
  <c r="AM3673" i="1"/>
  <c r="AM4105" i="1"/>
  <c r="AN4341" i="1"/>
  <c r="AN3848" i="1"/>
  <c r="AM3423" i="1"/>
  <c r="AM1912" i="1"/>
  <c r="AM4113" i="1"/>
  <c r="AM4249" i="1"/>
  <c r="AM3670" i="1"/>
  <c r="AN4800" i="1"/>
  <c r="AN3177" i="1"/>
  <c r="AM4334" i="1"/>
  <c r="AN3390" i="1"/>
  <c r="AN4610" i="1"/>
  <c r="AN3468" i="1"/>
  <c r="AM4633" i="1"/>
  <c r="AN2301" i="1"/>
  <c r="AN4136" i="1"/>
  <c r="AM3963" i="1"/>
  <c r="AN3721" i="1"/>
  <c r="AM5605" i="1"/>
  <c r="AM7455" i="1"/>
  <c r="A7455" i="1"/>
  <c r="AN2771" i="1"/>
  <c r="AN7371" i="1"/>
  <c r="AN6924" i="1"/>
  <c r="AM5546" i="1"/>
  <c r="AN7575" i="1"/>
  <c r="AN8938" i="1"/>
  <c r="AM10639" i="1"/>
  <c r="AN5645" i="1"/>
  <c r="AN7229" i="1"/>
  <c r="AM6490" i="1"/>
  <c r="AN5217" i="1"/>
  <c r="AM4208" i="1"/>
  <c r="AM9601" i="1"/>
  <c r="AN5421" i="1"/>
  <c r="AN8239" i="1"/>
  <c r="AN7215" i="1"/>
  <c r="AM8921" i="1"/>
  <c r="AM7897" i="1"/>
  <c r="A7897" i="1"/>
  <c r="AN6097" i="1"/>
  <c r="AN8254" i="1"/>
  <c r="A8254" i="1"/>
  <c r="AM4905" i="1"/>
  <c r="AM6018" i="1"/>
  <c r="AM10279" i="1"/>
  <c r="AM9255" i="1"/>
  <c r="AN8917" i="1"/>
  <c r="AN7893" i="1"/>
  <c r="AN7095" i="1"/>
  <c r="AN5059" i="1"/>
  <c r="AM7599" i="1"/>
  <c r="AN6855" i="1"/>
  <c r="AN4339" i="1"/>
  <c r="AN2962" i="1"/>
  <c r="AN3832" i="1"/>
  <c r="AN3565" i="1"/>
  <c r="AN2842" i="1"/>
  <c r="AM2584" i="1"/>
  <c r="AN3324" i="1"/>
  <c r="AM3591" i="1"/>
  <c r="AM2957" i="1"/>
  <c r="AM3388" i="1"/>
  <c r="AN3684" i="1"/>
  <c r="AN2837" i="1"/>
  <c r="AM3669" i="1"/>
  <c r="AM3650" i="1"/>
  <c r="AM1940" i="1"/>
  <c r="AM2990" i="1"/>
  <c r="AN4182" i="1"/>
  <c r="AM4001" i="1"/>
  <c r="AN3917" i="1"/>
  <c r="AM4758" i="1"/>
  <c r="AM3716" i="1"/>
  <c r="AM3543" i="1"/>
  <c r="AN3365" i="1"/>
  <c r="AN2407" i="1"/>
  <c r="AM3508" i="1"/>
  <c r="AN3701" i="1"/>
  <c r="AM2294" i="1"/>
  <c r="AM2400" i="1"/>
  <c r="AM3276" i="1"/>
  <c r="AN2958" i="1"/>
  <c r="AM4449" i="1"/>
  <c r="AN2124" i="1"/>
  <c r="AN3826" i="1"/>
  <c r="AN4190" i="1"/>
  <c r="AM4521" i="1"/>
  <c r="AN4789" i="1"/>
  <c r="AM3724" i="1"/>
  <c r="AN1593" i="1"/>
  <c r="AN4262" i="1"/>
  <c r="AM3244" i="1"/>
  <c r="AN3901" i="1"/>
  <c r="AN3766" i="1"/>
  <c r="AN3743" i="1"/>
  <c r="AN4127" i="1"/>
  <c r="AM4994" i="1"/>
  <c r="AM3177" i="1"/>
  <c r="AN2983" i="1"/>
  <c r="AN1849" i="1"/>
  <c r="A1849" i="1"/>
  <c r="AN3909" i="1"/>
  <c r="AM3702" i="1"/>
  <c r="AN4392" i="1"/>
  <c r="AM4219" i="1"/>
  <c r="AN4135" i="1"/>
  <c r="AN5987" i="1"/>
  <c r="AM10255" i="1"/>
  <c r="AN5323" i="1"/>
  <c r="AN8182" i="1"/>
  <c r="AN8366" i="1"/>
  <c r="AM5970" i="1"/>
  <c r="AM2488" i="1"/>
  <c r="AN2772" i="1"/>
  <c r="AM3330" i="1"/>
  <c r="AN2820" i="1"/>
  <c r="AM3363" i="1"/>
  <c r="AM2262" i="1"/>
  <c r="AM3052" i="1"/>
  <c r="AM1399" i="1"/>
  <c r="AN6316" i="1"/>
  <c r="AM8623" i="1"/>
  <c r="AN7381" i="1"/>
  <c r="AM7368" i="1"/>
  <c r="AM2897" i="1"/>
  <c r="AM6953" i="1"/>
  <c r="AM7385" i="1"/>
  <c r="A7385" i="1"/>
  <c r="AN5419" i="1"/>
  <c r="AN8751" i="1"/>
  <c r="AM10113" i="1"/>
  <c r="AN8019" i="1"/>
  <c r="A8019" i="1"/>
  <c r="AN8253" i="1"/>
  <c r="AN4852" i="1"/>
  <c r="AM8144" i="1"/>
  <c r="AM9501" i="1"/>
  <c r="AN5130" i="1"/>
  <c r="AN6785" i="1"/>
  <c r="AM3967" i="1"/>
  <c r="AN7259" i="1"/>
  <c r="AN3547" i="1"/>
  <c r="AM4415" i="1"/>
  <c r="AN5025" i="1"/>
  <c r="AN5229" i="1"/>
  <c r="AM6209" i="1"/>
  <c r="AM7967" i="1"/>
  <c r="A7967" i="1"/>
  <c r="AM4490" i="1"/>
  <c r="AM3826" i="1"/>
  <c r="AM6130" i="1"/>
  <c r="AM6553" i="1"/>
  <c r="A6553" i="1"/>
  <c r="AM4220" i="1"/>
  <c r="AM7925" i="1"/>
  <c r="AN5019" i="1"/>
  <c r="AN7883" i="1"/>
  <c r="AN5869" i="1"/>
  <c r="AM10013" i="1"/>
  <c r="A10013" i="1"/>
  <c r="AM5946" i="1"/>
  <c r="AM6369" i="1"/>
  <c r="AN5001" i="1"/>
  <c r="AM7879" i="1"/>
  <c r="AM9159" i="1"/>
  <c r="AM10601" i="1"/>
  <c r="AM9577" i="1"/>
  <c r="AN5037" i="1"/>
  <c r="AN8215" i="1"/>
  <c r="AN7183" i="1"/>
  <c r="AM8897" i="1"/>
  <c r="A8897" i="1"/>
  <c r="AM7873" i="1"/>
  <c r="AN6001" i="1"/>
  <c r="AN8158" i="1"/>
  <c r="A8158" i="1"/>
  <c r="AM4762" i="1"/>
  <c r="AM6946" i="1"/>
  <c r="AN4627" i="1"/>
  <c r="AM10511" i="1"/>
  <c r="AM9999" i="1"/>
  <c r="AM9487" i="1"/>
  <c r="AM8296" i="1"/>
  <c r="AN9149" i="1"/>
  <c r="AN8637" i="1"/>
  <c r="AN8125" i="1"/>
  <c r="AN7613" i="1"/>
  <c r="AN7011" i="1"/>
  <c r="AN4963" i="1"/>
  <c r="AM7503" i="1"/>
  <c r="AN5319" i="1"/>
  <c r="AM4167" i="1"/>
  <c r="AM7872" i="1"/>
  <c r="AN7507" i="1"/>
  <c r="AM8189" i="1"/>
  <c r="AN8870" i="1"/>
  <c r="AM3848" i="1"/>
  <c r="AN5674" i="1"/>
  <c r="AM5797" i="1"/>
  <c r="AM5162" i="1"/>
  <c r="AM10497" i="1"/>
  <c r="AM9985" i="1"/>
  <c r="A9985" i="1"/>
  <c r="AM9473" i="1"/>
  <c r="AM8240" i="1"/>
  <c r="AN9135" i="1"/>
  <c r="AN8623" i="1"/>
  <c r="AN8111" i="1"/>
  <c r="AN7599" i="1"/>
  <c r="AN6955" i="1"/>
  <c r="AN4907" i="1"/>
  <c r="AM8793" i="1"/>
  <c r="AM8281" i="1"/>
  <c r="A8281" i="1"/>
  <c r="AM7769" i="1"/>
  <c r="AM7257" i="1"/>
  <c r="AN5585" i="1"/>
  <c r="A5585" i="1"/>
  <c r="AN8962" i="1"/>
  <c r="AN7742" i="1"/>
  <c r="A7742" i="1"/>
  <c r="AM6441" i="1"/>
  <c r="AN6996" i="1"/>
  <c r="AN4948" i="1"/>
  <c r="AM5506" i="1"/>
  <c r="AM10663" i="1"/>
  <c r="AM10151" i="1"/>
  <c r="A10151" i="1"/>
  <c r="AM9639" i="1"/>
  <c r="A9639" i="1"/>
  <c r="AM8904" i="1"/>
  <c r="AN6029" i="1"/>
  <c r="AN8789" i="1"/>
  <c r="AN8277" i="1"/>
  <c r="AN7765" i="1"/>
  <c r="AN4683" i="1"/>
  <c r="AM10157" i="1"/>
  <c r="AM8023" i="1"/>
  <c r="AM5439" i="1"/>
  <c r="AM8141" i="1"/>
  <c r="AM10101" i="1"/>
  <c r="A10101" i="1"/>
  <c r="AN8776" i="1"/>
  <c r="AM8735" i="1"/>
  <c r="AN7578" i="1"/>
  <c r="A7578" i="1"/>
  <c r="AM5599" i="1"/>
  <c r="AM6642" i="1"/>
  <c r="AM7065" i="1"/>
  <c r="AN5697" i="1"/>
  <c r="AM8053" i="1"/>
  <c r="AN5531" i="1"/>
  <c r="AN8139" i="1"/>
  <c r="A8139" i="1"/>
  <c r="AM7328" i="1"/>
  <c r="AM10141" i="1"/>
  <c r="A10141" i="1"/>
  <c r="AM6970" i="1"/>
  <c r="AM6881" i="1"/>
  <c r="AN5513" i="1"/>
  <c r="AM8135" i="1"/>
  <c r="AM46" i="1"/>
  <c r="A46" i="1"/>
  <c r="AM10473" i="1"/>
  <c r="AM9449" i="1"/>
  <c r="AN9111" i="1"/>
  <c r="AN8087" i="1"/>
  <c r="AN6859" i="1"/>
  <c r="AM8769" i="1"/>
  <c r="A8769" i="1"/>
  <c r="AM7745" i="1"/>
  <c r="A7745" i="1"/>
  <c r="AN5489" i="1"/>
  <c r="AN7646" i="1"/>
  <c r="AN6900" i="1"/>
  <c r="AM6434" i="1"/>
  <c r="AM3943" i="1"/>
  <c r="AM10383" i="1"/>
  <c r="AM9871" i="1"/>
  <c r="A9871" i="1"/>
  <c r="AM9359" i="1"/>
  <c r="AM7784" i="1"/>
  <c r="AN9021" i="1"/>
  <c r="AN8509" i="1"/>
  <c r="AN7997" i="1"/>
  <c r="AN7485" i="1"/>
  <c r="AN6499" i="1"/>
  <c r="AM9039" i="1"/>
  <c r="AN6569" i="1"/>
  <c r="AM5377" i="1"/>
  <c r="AM10405" i="1"/>
  <c r="AN9043" i="1"/>
  <c r="A9043" i="1"/>
  <c r="AN6587" i="1"/>
  <c r="A6587" i="1"/>
  <c r="AM7677" i="1"/>
  <c r="AN7374" i="1"/>
  <c r="A7374" i="1"/>
  <c r="AN8468" i="1"/>
  <c r="AM6232" i="1"/>
  <c r="AN6352" i="1"/>
  <c r="AN3471" i="1"/>
  <c r="AM10369" i="1"/>
  <c r="AM9857" i="1"/>
  <c r="A9857" i="1"/>
  <c r="AM9345" i="1"/>
  <c r="AM7728" i="1"/>
  <c r="AN9007" i="1"/>
  <c r="AN8495" i="1"/>
  <c r="AN7983" i="1"/>
  <c r="AN7471" i="1"/>
  <c r="AN6443" i="1"/>
  <c r="AM9177" i="1"/>
  <c r="A9177" i="1"/>
  <c r="AM8665" i="1"/>
  <c r="A8665" i="1"/>
  <c r="AM8153" i="1"/>
  <c r="AM7641" i="1"/>
  <c r="A7641" i="1"/>
  <c r="AM7100" i="1"/>
  <c r="A7100" i="1"/>
  <c r="AN5073" i="1"/>
  <c r="AN8834" i="1"/>
  <c r="AN7230" i="1"/>
  <c r="AM5929" i="1"/>
  <c r="AN6484" i="1"/>
  <c r="AM7042" i="1"/>
  <c r="AM4262" i="1"/>
  <c r="AM10535" i="1"/>
  <c r="AM10023" i="1"/>
  <c r="AM9511" i="1"/>
  <c r="A9511" i="1"/>
  <c r="AM8392" i="1"/>
  <c r="AN9173" i="1"/>
  <c r="AN8661" i="1"/>
  <c r="AN8149" i="1"/>
  <c r="AN7637" i="1"/>
  <c r="AM10241" i="1"/>
  <c r="AM5998" i="1"/>
  <c r="AM7167" i="1"/>
  <c r="AM7148" i="1"/>
  <c r="AN8531" i="1"/>
  <c r="A8531" i="1"/>
  <c r="AN5932" i="1"/>
  <c r="AM8527" i="1"/>
  <c r="AN7357" i="1"/>
  <c r="AN8381" i="1"/>
  <c r="AM7272" i="1"/>
  <c r="AM9743" i="1"/>
  <c r="A9743" i="1"/>
  <c r="AN2726" i="1"/>
  <c r="AN5364" i="1"/>
  <c r="AN9066" i="1"/>
  <c r="AM8385" i="1"/>
  <c r="AN7703" i="1"/>
  <c r="AM8656" i="1"/>
  <c r="AN128" i="1"/>
  <c r="AM7239" i="1"/>
  <c r="AN6412" i="1"/>
  <c r="AM9245" i="1"/>
  <c r="AN7243" i="1"/>
  <c r="A7243" i="1"/>
  <c r="AM7285" i="1"/>
  <c r="AN6084" i="1"/>
  <c r="AN3353" i="1"/>
  <c r="AN4841" i="1"/>
  <c r="AN4859" i="1"/>
  <c r="AN4548" i="1"/>
  <c r="A4548" i="1"/>
  <c r="AM7126" i="1"/>
  <c r="AM10625" i="1"/>
  <c r="AN6999" i="1"/>
  <c r="AN6628" i="1"/>
  <c r="AM8701" i="1"/>
  <c r="AM9381" i="1"/>
  <c r="AN8696" i="1"/>
  <c r="AN5475" i="1"/>
  <c r="AN7741" i="1"/>
  <c r="AN8765" i="1"/>
  <c r="AM8808" i="1"/>
  <c r="AM10127" i="1"/>
  <c r="AM5410" i="1"/>
  <c r="AM6345" i="1"/>
  <c r="AM7233" i="1"/>
  <c r="A7233" i="1"/>
  <c r="AM4772" i="1"/>
  <c r="AN8599" i="1"/>
  <c r="AM9961" i="1"/>
  <c r="AM8775" i="1"/>
  <c r="AN8816" i="1"/>
  <c r="AN3110" i="1"/>
  <c r="AN8779" i="1"/>
  <c r="AM8821" i="1"/>
  <c r="AN8734" i="1"/>
  <c r="AN7412" i="1"/>
  <c r="AN5296" i="1"/>
  <c r="AN6764" i="1"/>
  <c r="AM6905" i="1"/>
  <c r="AM6945" i="1"/>
  <c r="AM7117" i="1"/>
  <c r="AX23" i="2"/>
  <c r="AY23" i="2"/>
  <c r="C39" i="2"/>
  <c r="AX124" i="2"/>
  <c r="AY124" i="2"/>
  <c r="A3680" i="1"/>
  <c r="A11101" i="1"/>
  <c r="AX11" i="2"/>
  <c r="AY11" i="2"/>
  <c r="AM4526" i="1"/>
  <c r="AM6439" i="1"/>
  <c r="AM5612" i="1"/>
  <c r="AN5730" i="1"/>
  <c r="AN4628" i="1"/>
  <c r="AM8581" i="1"/>
  <c r="A8581" i="1"/>
  <c r="AN8539" i="1"/>
  <c r="A8539" i="1"/>
  <c r="AM10669" i="1"/>
  <c r="AN5964" i="1"/>
  <c r="AN8246" i="1"/>
  <c r="AM7255" i="1"/>
  <c r="AM8535" i="1"/>
  <c r="AM6886" i="1"/>
  <c r="AN6231" i="1"/>
  <c r="AM7064" i="1"/>
  <c r="AN5567" i="1"/>
  <c r="AN6436" i="1"/>
  <c r="AN8206" i="1"/>
  <c r="AM7245" i="1"/>
  <c r="AM8653" i="1"/>
  <c r="AN7199" i="1"/>
  <c r="AN8611" i="1"/>
  <c r="AM9333" i="1"/>
  <c r="A9333" i="1"/>
  <c r="AM10613" i="1"/>
  <c r="AM4392" i="1"/>
  <c r="AM5185" i="1"/>
  <c r="AN6599" i="1"/>
  <c r="AN8904" i="1"/>
  <c r="AN6377" i="1"/>
  <c r="A6377" i="1"/>
  <c r="AM7583" i="1"/>
  <c r="AM8223" i="1"/>
  <c r="A8223" i="1"/>
  <c r="AM8991" i="1"/>
  <c r="A8991" i="1"/>
  <c r="AN5519" i="1"/>
  <c r="AN5808" i="1"/>
  <c r="AM6277" i="1"/>
  <c r="AN8090" i="1"/>
  <c r="AM5688" i="1"/>
  <c r="AN6154" i="1"/>
  <c r="AM6111" i="1"/>
  <c r="AN7924" i="1"/>
  <c r="A7924" i="1"/>
  <c r="AN5060" i="1"/>
  <c r="AM5017" i="1"/>
  <c r="A5017" i="1"/>
  <c r="AN5927" i="1"/>
  <c r="AN8990" i="1"/>
  <c r="AN6209" i="1"/>
  <c r="AM7541" i="1"/>
  <c r="AM8309" i="1"/>
  <c r="AM8949" i="1"/>
  <c r="AN6043" i="1"/>
  <c r="AN7627" i="1"/>
  <c r="A7627" i="1"/>
  <c r="AN8267" i="1"/>
  <c r="A8267" i="1"/>
  <c r="AN8907" i="1"/>
  <c r="A8907" i="1"/>
  <c r="AM8352" i="1"/>
  <c r="AM9629" i="1"/>
  <c r="AM10269" i="1"/>
  <c r="A10269" i="1"/>
  <c r="AN4723" i="1"/>
  <c r="AN4876" i="1"/>
  <c r="AM4833" i="1"/>
  <c r="A4833" i="1"/>
  <c r="AN7139" i="1"/>
  <c r="AN8944" i="1"/>
  <c r="A8944" i="1"/>
  <c r="AN6025" i="1"/>
  <c r="AM7623" i="1"/>
  <c r="AM8263" i="1"/>
  <c r="AM8903" i="1"/>
  <c r="AM34" i="1"/>
  <c r="A34" i="1"/>
  <c r="AN3891" i="1"/>
  <c r="AM10345" i="1"/>
  <c r="A10345" i="1"/>
  <c r="AM9833" i="1"/>
  <c r="AM9321" i="1"/>
  <c r="A9321" i="1"/>
  <c r="AM7632" i="1"/>
  <c r="AN8983" i="1"/>
  <c r="AN8471" i="1"/>
  <c r="AN7959" i="1"/>
  <c r="AN7447" i="1"/>
  <c r="AN6347" i="1"/>
  <c r="AM9153" i="1"/>
  <c r="A9153" i="1"/>
  <c r="AM8641" i="1"/>
  <c r="A8641" i="1"/>
  <c r="AM8129" i="1"/>
  <c r="AM7617" i="1"/>
  <c r="AN7025" i="1"/>
  <c r="AN4977" i="1"/>
  <c r="AN8810" i="1"/>
  <c r="AN7107" i="1"/>
  <c r="AM5833" i="1"/>
  <c r="AN6388" i="1"/>
  <c r="AM3510" i="1"/>
  <c r="AN6880" i="1"/>
  <c r="AN6568" i="1"/>
  <c r="AM5335" i="1"/>
  <c r="AN7732" i="1"/>
  <c r="AN5595" i="1"/>
  <c r="AM7392" i="1"/>
  <c r="AM2769" i="1"/>
  <c r="AN6988" i="1"/>
  <c r="AN8704" i="1"/>
  <c r="AM7383" i="1"/>
  <c r="AM8791" i="1"/>
  <c r="AN5136" i="1"/>
  <c r="AN7418" i="1"/>
  <c r="AN5482" i="1"/>
  <c r="AN7252" i="1"/>
  <c r="AN6948" i="1"/>
  <c r="AN8822" i="1"/>
  <c r="AM7373" i="1"/>
  <c r="AM8781" i="1"/>
  <c r="AN7459" i="1"/>
  <c r="AN8739" i="1"/>
  <c r="AM9461" i="1"/>
  <c r="AN4764" i="1"/>
  <c r="AN5740" i="1"/>
  <c r="AM5697" i="1"/>
  <c r="AN7510" i="1"/>
  <c r="AN9160" i="1"/>
  <c r="AN6889" i="1"/>
  <c r="A6889" i="1"/>
  <c r="AM7711" i="1"/>
  <c r="A7711" i="1"/>
  <c r="AM8479" i="1"/>
  <c r="A8479" i="1"/>
  <c r="AM9119" i="1"/>
  <c r="A9119" i="1"/>
  <c r="AM3206" i="1"/>
  <c r="AN6832" i="1"/>
  <c r="AM6789" i="1"/>
  <c r="AN8602" i="1"/>
  <c r="AM6712" i="1"/>
  <c r="AN6666" i="1"/>
  <c r="AM6623" i="1"/>
  <c r="AN4051" i="1"/>
  <c r="AN5572" i="1"/>
  <c r="AM5529" i="1"/>
  <c r="A5529" i="1"/>
  <c r="AN7854" i="1"/>
  <c r="AN9118" i="1"/>
  <c r="AN6721" i="1"/>
  <c r="AM7797" i="1"/>
  <c r="AM8437" i="1"/>
  <c r="AM9077" i="1"/>
  <c r="AN7067" i="1"/>
  <c r="AN7755" i="1"/>
  <c r="A7755" i="1"/>
  <c r="AN8395" i="1"/>
  <c r="A8395" i="1"/>
  <c r="AN9163" i="1"/>
  <c r="AM8864" i="1"/>
  <c r="AM9757" i="1"/>
  <c r="A9757" i="1"/>
  <c r="AM10525" i="1"/>
  <c r="AM5434" i="1"/>
  <c r="AN5388" i="1"/>
  <c r="AM5857" i="1"/>
  <c r="A5857" i="1"/>
  <c r="AN7670" i="1"/>
  <c r="A7670" i="1"/>
  <c r="AN9072" i="1"/>
  <c r="A9072" i="1"/>
  <c r="AN7049" i="1"/>
  <c r="AM7751" i="1"/>
  <c r="AM8391" i="1"/>
  <c r="AM9031" i="1"/>
  <c r="AM170" i="1"/>
  <c r="AM10729" i="1"/>
  <c r="A10729" i="1"/>
  <c r="AM10217" i="1"/>
  <c r="A10217" i="1"/>
  <c r="AM9705" i="1"/>
  <c r="AM9168" i="1"/>
  <c r="AN7085" i="1"/>
  <c r="AN8855" i="1"/>
  <c r="AN8343" i="1"/>
  <c r="AN7831" i="1"/>
  <c r="AN7319" i="1"/>
  <c r="AN5835" i="1"/>
  <c r="AM9025" i="1"/>
  <c r="AM8513" i="1"/>
  <c r="A8513" i="1"/>
  <c r="AM8001" i="1"/>
  <c r="AM7489" i="1"/>
  <c r="AN6513" i="1"/>
  <c r="AN9194" i="1"/>
  <c r="AN8670" i="1"/>
  <c r="AN5095" i="1"/>
  <c r="AM5321" i="1"/>
  <c r="AN5876" i="1"/>
  <c r="AM4000" i="1"/>
  <c r="AN4815" i="1"/>
  <c r="AM3960" i="1"/>
  <c r="A3960" i="1"/>
  <c r="AM8607" i="1"/>
  <c r="AN7193" i="1"/>
  <c r="AN8534" i="1"/>
  <c r="AN6252" i="1"/>
  <c r="AM9973" i="1"/>
  <c r="A9973" i="1"/>
  <c r="AN7971" i="1"/>
  <c r="AM7885" i="1"/>
  <c r="AM6393" i="1"/>
  <c r="AM4927" i="1"/>
  <c r="AM3850" i="1"/>
  <c r="AM7895" i="1"/>
  <c r="AM6433" i="1"/>
  <c r="AM9261" i="1"/>
  <c r="A9261" i="1"/>
  <c r="AM7129" i="1"/>
  <c r="AN3259" i="1"/>
  <c r="A3259" i="1"/>
  <c r="AM5715" i="1"/>
  <c r="AM5176" i="1"/>
  <c r="AM5253" i="1"/>
  <c r="AM5435" i="1"/>
  <c r="AM8095" i="1"/>
  <c r="A8095" i="1"/>
  <c r="AN5353" i="1"/>
  <c r="A5353" i="1"/>
  <c r="AN3515" i="1"/>
  <c r="A3515" i="1"/>
  <c r="AM6810" i="1"/>
  <c r="AM7680" i="1"/>
  <c r="AN5371" i="1"/>
  <c r="AN5537" i="1"/>
  <c r="AM6994" i="1"/>
  <c r="AM4598" i="1"/>
  <c r="AM4706" i="1"/>
  <c r="AN5577" i="1"/>
  <c r="AM6522" i="1"/>
  <c r="AN8027" i="1"/>
  <c r="AM6203" i="1"/>
  <c r="A6203" i="1"/>
  <c r="AM4018" i="1"/>
  <c r="AM3326" i="1"/>
  <c r="A11977" i="1"/>
  <c r="AN4640" i="1"/>
  <c r="A4640" i="1"/>
  <c r="AN3610" i="1"/>
  <c r="AM5908" i="1"/>
  <c r="A5908" i="1"/>
  <c r="AN6286" i="1"/>
  <c r="AN5686" i="1"/>
  <c r="AM4566" i="1"/>
  <c r="AM6283" i="1"/>
  <c r="AM4696" i="1"/>
  <c r="AN8552" i="1"/>
  <c r="AN5112" i="1"/>
  <c r="AN7746" i="1"/>
  <c r="A7746" i="1"/>
  <c r="AM3858" i="1"/>
  <c r="AN8604" i="1"/>
  <c r="A8604" i="1"/>
  <c r="AN5344" i="1"/>
  <c r="AM6005" i="1"/>
  <c r="A6005" i="1"/>
  <c r="AN7466" i="1"/>
  <c r="AM5736" i="1"/>
  <c r="AN6042" i="1"/>
  <c r="AM6351" i="1"/>
  <c r="AN8164" i="1"/>
  <c r="A8164" i="1"/>
  <c r="AM7187" i="1"/>
  <c r="AN5544" i="1"/>
  <c r="AM4989" i="1"/>
  <c r="AM6877" i="1"/>
  <c r="A6877" i="1"/>
  <c r="AN7506" i="1"/>
  <c r="AN4084" i="1"/>
  <c r="AM5936" i="1"/>
  <c r="AN4866" i="1"/>
  <c r="AN6082" i="1"/>
  <c r="A6082" i="1"/>
  <c r="AM4814" i="1"/>
  <c r="AM6039" i="1"/>
  <c r="AN2875" i="1"/>
  <c r="A2875" i="1"/>
  <c r="AN7852" i="1"/>
  <c r="A7852" i="1"/>
  <c r="AM4263" i="1"/>
  <c r="AN4976" i="1"/>
  <c r="AM7102" i="1"/>
  <c r="AM6904" i="1"/>
  <c r="AM5791" i="1"/>
  <c r="AM6706" i="1"/>
  <c r="AM5081" i="1"/>
  <c r="A5081" i="1"/>
  <c r="AN7918" i="1"/>
  <c r="AN5761" i="1"/>
  <c r="AM7557" i="1"/>
  <c r="AM8197" i="1"/>
  <c r="A8197" i="1"/>
  <c r="AM8965" i="1"/>
  <c r="A8965" i="1"/>
  <c r="AN6107" i="1"/>
  <c r="AN7515" i="1"/>
  <c r="AN8283" i="1"/>
  <c r="AN8923" i="1"/>
  <c r="AM7904" i="1"/>
  <c r="AM9645" i="1"/>
  <c r="A9645" i="1"/>
  <c r="AM10285" i="1"/>
  <c r="AM4295" i="1"/>
  <c r="AN4940" i="1"/>
  <c r="AM4897" i="1"/>
  <c r="A4897" i="1"/>
  <c r="AN5447" i="1"/>
  <c r="AN8960" i="1"/>
  <c r="AN6089" i="1"/>
  <c r="AM7511" i="1"/>
  <c r="AM8279" i="1"/>
  <c r="AM8919" i="1"/>
  <c r="AM6843" i="1"/>
  <c r="AN6160" i="1"/>
  <c r="AM6117" i="1"/>
  <c r="AN7930" i="1"/>
  <c r="AM6040" i="1"/>
  <c r="AN5994" i="1"/>
  <c r="AM5951" i="1"/>
  <c r="AN8276" i="1"/>
  <c r="AN4900" i="1"/>
  <c r="AM4857" i="1"/>
  <c r="A4857" i="1"/>
  <c r="AN7171" i="1"/>
  <c r="AN8950" i="1"/>
  <c r="AN6049" i="1"/>
  <c r="AM7629" i="1"/>
  <c r="AM8269" i="1"/>
  <c r="AM8909" i="1"/>
  <c r="AN6395" i="1"/>
  <c r="AN7587" i="1"/>
  <c r="AN8227" i="1"/>
  <c r="AN8995" i="1"/>
  <c r="A8995" i="1"/>
  <c r="AM8192" i="1"/>
  <c r="AM9589" i="1"/>
  <c r="AM10357" i="1"/>
  <c r="A10357" i="1"/>
  <c r="AN4083" i="1"/>
  <c r="AN4703" i="1"/>
  <c r="AN4047" i="1"/>
  <c r="AN6502" i="1"/>
  <c r="AN6702" i="1"/>
  <c r="AM6796" i="1"/>
  <c r="AM6198" i="1"/>
  <c r="AN8416" i="1"/>
  <c r="AN6942" i="1"/>
  <c r="AM4215" i="1"/>
  <c r="AN6488" i="1"/>
  <c r="AM6016" i="1"/>
  <c r="AM5927" i="1"/>
  <c r="AN4926" i="1"/>
  <c r="AN6048" i="1"/>
  <c r="AM6325" i="1"/>
  <c r="A6325" i="1"/>
  <c r="AN8330" i="1"/>
  <c r="AM6760" i="1"/>
  <c r="AN6714" i="1"/>
  <c r="AM6863" i="1"/>
  <c r="AN3529" i="1"/>
  <c r="AN4460" i="1"/>
  <c r="AN5736" i="1"/>
  <c r="AM5501" i="1"/>
  <c r="AM7037" i="1"/>
  <c r="AN7826" i="1"/>
  <c r="AN4043" i="1"/>
  <c r="AM6128" i="1"/>
  <c r="AN5058" i="1"/>
  <c r="AN6594" i="1"/>
  <c r="AM5175" i="1"/>
  <c r="AM6199" i="1"/>
  <c r="AN5919" i="1"/>
  <c r="AN8012" i="1"/>
  <c r="AM5746" i="1"/>
  <c r="AN7024" i="1"/>
  <c r="AN7770" i="1"/>
  <c r="A7770" i="1"/>
  <c r="AN4938" i="1"/>
  <c r="AN6975" i="1"/>
  <c r="AN5124" i="1"/>
  <c r="AM5593" i="1"/>
  <c r="AN8750" i="1"/>
  <c r="AN6273" i="1"/>
  <c r="AM7685" i="1"/>
  <c r="AM8453" i="1"/>
  <c r="A8453" i="1"/>
  <c r="AM9093" i="1"/>
  <c r="AN6619" i="1"/>
  <c r="AN7771" i="1"/>
  <c r="A7771" i="1"/>
  <c r="AN8411" i="1"/>
  <c r="A8411" i="1"/>
  <c r="AN9051" i="1"/>
  <c r="AM8928" i="1"/>
  <c r="AM9773" i="1"/>
  <c r="AM10413" i="1"/>
  <c r="AM5498" i="1"/>
  <c r="AN5452" i="1"/>
  <c r="AM5409" i="1"/>
  <c r="AN7734" i="1"/>
  <c r="AN9088" i="1"/>
  <c r="AN6601" i="1"/>
  <c r="AM7767" i="1"/>
  <c r="AM8407" i="1"/>
  <c r="AM9047" i="1"/>
  <c r="AM5230" i="1"/>
  <c r="AN6672" i="1"/>
  <c r="AM6629" i="1"/>
  <c r="AM3249" i="1"/>
  <c r="AM6552" i="1"/>
  <c r="AN6506" i="1"/>
  <c r="AM6975" i="1"/>
  <c r="AN4220" i="1"/>
  <c r="AN5412" i="1"/>
  <c r="AM5881" i="1"/>
  <c r="AN7694" i="1"/>
  <c r="AN9078" i="1"/>
  <c r="AN7073" i="1"/>
  <c r="AM7757" i="1"/>
  <c r="AM8397" i="1"/>
  <c r="AM9165" i="1"/>
  <c r="AN6907" i="1"/>
  <c r="AN7715" i="1"/>
  <c r="A7715" i="1"/>
  <c r="AN8483" i="1"/>
  <c r="AN9123" i="1"/>
  <c r="AM8704" i="1"/>
  <c r="AM9845" i="1"/>
  <c r="A9845" i="1"/>
  <c r="AM10485" i="1"/>
  <c r="A10485" i="1"/>
  <c r="AM5274" i="1"/>
  <c r="AM8069" i="1"/>
  <c r="A8069" i="1"/>
  <c r="AN9134" i="1"/>
  <c r="A9134" i="1"/>
  <c r="AM3780" i="1"/>
  <c r="AM5151" i="1"/>
  <c r="AM5829" i="1"/>
  <c r="AN8684" i="1"/>
  <c r="A8684" i="1"/>
  <c r="AM6871" i="1"/>
  <c r="AN2739" i="1"/>
  <c r="AM6960" i="1"/>
  <c r="AN2950" i="1"/>
  <c r="AM6205" i="1"/>
  <c r="A6205" i="1"/>
  <c r="AN5032" i="1"/>
  <c r="AN7460" i="1"/>
  <c r="AN4858" i="1"/>
  <c r="AN7306" i="1"/>
  <c r="AM6662" i="1"/>
  <c r="AN5458" i="1"/>
  <c r="AM3718" i="1"/>
  <c r="AM4056" i="1"/>
  <c r="AN7131" i="1"/>
  <c r="AM6364" i="1"/>
  <c r="AN3994" i="1"/>
  <c r="A2854" i="1"/>
  <c r="A3749" i="1"/>
  <c r="A9624" i="1"/>
  <c r="AM9901" i="1"/>
  <c r="AN6125" i="1"/>
  <c r="AN7899" i="1"/>
  <c r="AM3800" i="1"/>
  <c r="A3800" i="1"/>
  <c r="AM7941" i="1"/>
  <c r="AN9006" i="1"/>
  <c r="A9006" i="1"/>
  <c r="AN5636" i="1"/>
  <c r="AN6986" i="1"/>
  <c r="AM5061" i="1"/>
  <c r="A5061" i="1"/>
  <c r="AN8172" i="1"/>
  <c r="AM6711" i="1"/>
  <c r="AN6754" i="1"/>
  <c r="AM6640" i="1"/>
  <c r="AN8338" i="1"/>
  <c r="AM5853" i="1"/>
  <c r="A5853" i="1"/>
  <c r="AM5582" i="1"/>
  <c r="AN7300" i="1"/>
  <c r="AN2827" i="1"/>
  <c r="AM6837" i="1"/>
  <c r="A6837" i="1"/>
  <c r="AN4163" i="1"/>
  <c r="AM6720" i="1"/>
  <c r="AM6310" i="1"/>
  <c r="AM5182" i="1"/>
  <c r="AM6627" i="1"/>
  <c r="AN4137" i="1"/>
  <c r="AM4507" i="1"/>
  <c r="AM9389" i="1"/>
  <c r="AN8795" i="1"/>
  <c r="A8795" i="1"/>
  <c r="AN7387" i="1"/>
  <c r="A7387" i="1"/>
  <c r="AM8709" i="1"/>
  <c r="A8709" i="1"/>
  <c r="AM7429" i="1"/>
  <c r="A7429" i="1"/>
  <c r="AN6183" i="1"/>
  <c r="AM4502" i="1"/>
  <c r="AM5496" i="1"/>
  <c r="AM6126" i="1"/>
  <c r="AN7340" i="1"/>
  <c r="A7340" i="1"/>
  <c r="AM5847" i="1"/>
  <c r="A5847" i="1"/>
  <c r="AN5890" i="1"/>
  <c r="A5890" i="1"/>
  <c r="AM5264" i="1"/>
  <c r="AM7134" i="1"/>
  <c r="AN6920" i="1"/>
  <c r="AM5787" i="1"/>
  <c r="AM5487" i="1"/>
  <c r="AM4958" i="1"/>
  <c r="AM4042" i="1"/>
  <c r="AN7932" i="1"/>
  <c r="AN6135" i="1"/>
  <c r="AM6067" i="1"/>
  <c r="AM6091" i="1"/>
  <c r="AM6084" i="1"/>
  <c r="AM4821" i="1"/>
  <c r="AM2109" i="1"/>
  <c r="A3392" i="1"/>
  <c r="A3528" i="1"/>
  <c r="A3280" i="1"/>
  <c r="A2853" i="1"/>
  <c r="A9510" i="1"/>
  <c r="A9911" i="1"/>
  <c r="A8265" i="1"/>
  <c r="A5393" i="1"/>
  <c r="A8728" i="1"/>
  <c r="AX44" i="2"/>
  <c r="AY44" i="2"/>
  <c r="AX38" i="2"/>
  <c r="AY38" i="2"/>
  <c r="AT35" i="2"/>
  <c r="AU35" i="2"/>
  <c r="S26" i="2"/>
  <c r="AX26" i="2"/>
  <c r="AY26" i="2"/>
  <c r="G43" i="2"/>
  <c r="F39" i="2"/>
  <c r="G39" i="2"/>
  <c r="W44" i="2"/>
  <c r="V39" i="2"/>
  <c r="W39" i="2"/>
  <c r="AM44" i="2"/>
  <c r="AL39" i="2"/>
  <c r="AM39" i="2"/>
  <c r="K54" i="2"/>
  <c r="AX54" i="2"/>
  <c r="AY54" i="2"/>
  <c r="AQ54" i="2"/>
  <c r="AP48" i="2"/>
  <c r="AQ48" i="2"/>
  <c r="K81" i="2"/>
  <c r="AX81" i="2"/>
  <c r="AY81" i="2"/>
  <c r="AX123" i="2"/>
  <c r="AY123" i="2"/>
  <c r="C122" i="2"/>
  <c r="AX122" i="2"/>
  <c r="AY122" i="2"/>
  <c r="AN8260" i="1"/>
  <c r="AM5423" i="1"/>
  <c r="AN4438" i="1"/>
  <c r="AN2855" i="1"/>
  <c r="AN4039" i="1"/>
  <c r="AN3062" i="1"/>
  <c r="AN4242" i="1"/>
  <c r="AM4590" i="1"/>
  <c r="AM3657" i="1"/>
  <c r="AM5692" i="1"/>
  <c r="AN3831" i="1"/>
  <c r="AM5220" i="1"/>
  <c r="A5220" i="1"/>
  <c r="AN6038" i="1"/>
  <c r="AM4482" i="1"/>
  <c r="AN8440" i="1"/>
  <c r="A8440" i="1"/>
  <c r="AM4024" i="1"/>
  <c r="AN6998" i="1"/>
  <c r="AN7584" i="1"/>
  <c r="AM5502" i="1"/>
  <c r="AM4029" i="1"/>
  <c r="AM5363" i="1"/>
  <c r="A5363" i="1"/>
  <c r="AN7163" i="1"/>
  <c r="AM3820" i="1"/>
  <c r="AN7408" i="1"/>
  <c r="A7408" i="1"/>
  <c r="AN6136" i="1"/>
  <c r="AM5933" i="1"/>
  <c r="AN8610" i="1"/>
  <c r="AM6368" i="1"/>
  <c r="AN5810" i="1"/>
  <c r="AM5767" i="1"/>
  <c r="A5767" i="1"/>
  <c r="AN6239" i="1"/>
  <c r="AN4179" i="1"/>
  <c r="AM3601" i="1"/>
  <c r="AN5184" i="1"/>
  <c r="AN6208" i="1"/>
  <c r="AM4981" i="1"/>
  <c r="AM6165" i="1"/>
  <c r="AN5015" i="1"/>
  <c r="AN7978" i="1"/>
  <c r="A7978" i="1"/>
  <c r="AN3229" i="1"/>
  <c r="A3229" i="1"/>
  <c r="AM5224" i="1"/>
  <c r="AM6600" i="1"/>
  <c r="AN5178" i="1"/>
  <c r="AN6202" i="1"/>
  <c r="A6202" i="1"/>
  <c r="AM4975" i="1"/>
  <c r="AM6159" i="1"/>
  <c r="AN5119" i="1"/>
  <c r="AN7972" i="1"/>
  <c r="AM2402" i="1"/>
  <c r="AN6982" i="1"/>
  <c r="AN7728" i="1"/>
  <c r="AM6222" i="1"/>
  <c r="AN5224" i="1"/>
  <c r="AN6248" i="1"/>
  <c r="AN7080" i="1"/>
  <c r="AM5341" i="1"/>
  <c r="AM6013" i="1"/>
  <c r="AM6717" i="1"/>
  <c r="AN5175" i="1"/>
  <c r="AN7314" i="1"/>
  <c r="A7314" i="1"/>
  <c r="AN8018" i="1"/>
  <c r="AN2064" i="1"/>
  <c r="A2064" i="1"/>
  <c r="AM3999" i="1"/>
  <c r="AM5084" i="1"/>
  <c r="AM5776" i="1"/>
  <c r="AM6448" i="1"/>
  <c r="AN3467" i="1"/>
  <c r="AN5218" i="1"/>
  <c r="AN3764" i="1"/>
  <c r="AN3158" i="1"/>
  <c r="AM3447" i="1"/>
  <c r="AM2428" i="1"/>
  <c r="AN5158" i="1"/>
  <c r="AN4187" i="1"/>
  <c r="AM4069" i="1"/>
  <c r="AM6596" i="1"/>
  <c r="AN7022" i="1"/>
  <c r="AN4364" i="1"/>
  <c r="A4364" i="1"/>
  <c r="AM6700" i="1"/>
  <c r="AN5455" i="1"/>
  <c r="AM6014" i="1"/>
  <c r="AN5278" i="1"/>
  <c r="AM3892" i="1"/>
  <c r="AM6150" i="1"/>
  <c r="AM3992" i="1"/>
  <c r="A3992" i="1"/>
  <c r="AM5773" i="1"/>
  <c r="A5773" i="1"/>
  <c r="AN4404" i="1"/>
  <c r="AN4946" i="1"/>
  <c r="AM4903" i="1"/>
  <c r="AN7580" i="1"/>
  <c r="A7580" i="1"/>
  <c r="AM5627" i="1"/>
  <c r="AM4344" i="1"/>
  <c r="AN6720" i="1"/>
  <c r="AM5493" i="1"/>
  <c r="AM7029" i="1"/>
  <c r="A7029" i="1"/>
  <c r="AN8138" i="1"/>
  <c r="AN3883" i="1"/>
  <c r="AM6088" i="1"/>
  <c r="AN5370" i="1"/>
  <c r="AN6906" i="1"/>
  <c r="AM5999" i="1"/>
  <c r="AN6399" i="1"/>
  <c r="AN8324" i="1"/>
  <c r="AN5566" i="1"/>
  <c r="AN8496" i="1"/>
  <c r="AM4632" i="1"/>
  <c r="AN5896" i="1"/>
  <c r="AM4202" i="1"/>
  <c r="AM5693" i="1"/>
  <c r="AM6525" i="1"/>
  <c r="A6525" i="1"/>
  <c r="AN5815" i="1"/>
  <c r="AN7666" i="1"/>
  <c r="AN8530" i="1"/>
  <c r="AM4767" i="1"/>
  <c r="AM5424" i="1"/>
  <c r="AM6288" i="1"/>
  <c r="AM4352" i="1"/>
  <c r="AN5570" i="1"/>
  <c r="A5570" i="1"/>
  <c r="AN6242" i="1"/>
  <c r="AN6914" i="1"/>
  <c r="AM5015" i="1"/>
  <c r="AM5687" i="1"/>
  <c r="AM6359" i="1"/>
  <c r="AM7063" i="1"/>
  <c r="AN6559" i="1"/>
  <c r="AN7660" i="1"/>
  <c r="A7660" i="1"/>
  <c r="AN8364" i="1"/>
  <c r="AM5086" i="1"/>
  <c r="AN8016" i="1"/>
  <c r="AN6384" i="1"/>
  <c r="AM6469" i="1"/>
  <c r="A6469" i="1"/>
  <c r="AN8410" i="1"/>
  <c r="AM6264" i="1"/>
  <c r="AN6346" i="1"/>
  <c r="AM6431" i="1"/>
  <c r="AN8500" i="1"/>
  <c r="A8500" i="1"/>
  <c r="AM3976" i="1"/>
  <c r="AN6660" i="1"/>
  <c r="AM6105" i="1"/>
  <c r="AN7406" i="1"/>
  <c r="A7406" i="1"/>
  <c r="AN8878" i="1"/>
  <c r="AN5249" i="1"/>
  <c r="AN7158" i="1"/>
  <c r="AM2771" i="1"/>
  <c r="AM3245" i="1"/>
  <c r="AN4720" i="1"/>
  <c r="AN4417" i="1"/>
  <c r="AN4393" i="1"/>
  <c r="AN4369" i="1"/>
  <c r="AM4301" i="1"/>
  <c r="AM4660" i="1"/>
  <c r="AM4464" i="1"/>
  <c r="AM2950" i="1"/>
  <c r="AM5196" i="1"/>
  <c r="AN7688" i="1"/>
  <c r="A7688" i="1"/>
  <c r="AM6892" i="1"/>
  <c r="AM5069" i="1"/>
  <c r="A5069" i="1"/>
  <c r="AN4363" i="1"/>
  <c r="AN6482" i="1"/>
  <c r="AN4831" i="1"/>
  <c r="AM6395" i="1"/>
  <c r="AN5856" i="1"/>
  <c r="AM5301" i="1"/>
  <c r="AN6423" i="1"/>
  <c r="AN2822" i="1"/>
  <c r="AM5928" i="1"/>
  <c r="AN5882" i="1"/>
  <c r="AM5327" i="1"/>
  <c r="AM7023" i="1"/>
  <c r="AN3087" i="1"/>
  <c r="AM6427" i="1"/>
  <c r="AM6670" i="1"/>
  <c r="AN6408" i="1"/>
  <c r="AM5181" i="1"/>
  <c r="AM6365" i="1"/>
  <c r="AN6583" i="1"/>
  <c r="AN8178" i="1"/>
  <c r="AN4724" i="1"/>
  <c r="AM5616" i="1"/>
  <c r="AM6800" i="1"/>
  <c r="AN5378" i="1"/>
  <c r="AN6402" i="1"/>
  <c r="AM4178" i="1"/>
  <c r="AM5527" i="1"/>
  <c r="AM6551" i="1"/>
  <c r="AN5151" i="1"/>
  <c r="AN7500" i="1"/>
  <c r="A7500" i="1"/>
  <c r="AN8524" i="1"/>
  <c r="AN5182" i="1"/>
  <c r="AN5616" i="1"/>
  <c r="AM7109" i="1"/>
  <c r="AN4459" i="1"/>
  <c r="AN5706" i="1"/>
  <c r="AM7199" i="1"/>
  <c r="AM6194" i="1"/>
  <c r="AN6148" i="1"/>
  <c r="AM6617" i="1"/>
  <c r="AN8430" i="1"/>
  <c r="A8430" i="1"/>
  <c r="AM4476" i="1"/>
  <c r="AM7301" i="1"/>
  <c r="A7301" i="1"/>
  <c r="AM7813" i="1"/>
  <c r="A7813" i="1"/>
  <c r="AM8325" i="1"/>
  <c r="AM8837" i="1"/>
  <c r="AN5083" i="1"/>
  <c r="AN7103" i="1"/>
  <c r="AN7643" i="1"/>
  <c r="AN8155" i="1"/>
  <c r="A8155" i="1"/>
  <c r="AN8667" i="1"/>
  <c r="AN9179" i="1"/>
  <c r="A9179" i="1"/>
  <c r="AM8416" i="1"/>
  <c r="AM9517" i="1"/>
  <c r="AM10029" i="1"/>
  <c r="A10029" i="1"/>
  <c r="AM10541" i="1"/>
  <c r="AM4134" i="1"/>
  <c r="AM7034" i="1"/>
  <c r="AN6476" i="1"/>
  <c r="AM5921" i="1"/>
  <c r="AN7222" i="1"/>
  <c r="AN8832" i="1"/>
  <c r="AN5065" i="1"/>
  <c r="AN7097" i="1"/>
  <c r="AM7639" i="1"/>
  <c r="AM8151" i="1"/>
  <c r="AM8663" i="1"/>
  <c r="AM9175" i="1"/>
  <c r="AN8144" i="1"/>
  <c r="AN5648" i="1"/>
  <c r="AM5093" i="1"/>
  <c r="AM7141" i="1"/>
  <c r="AN8442" i="1"/>
  <c r="AM5528" i="1"/>
  <c r="AN4970" i="1"/>
  <c r="AN7018" i="1"/>
  <c r="AM6463" i="1"/>
  <c r="AN7764" i="1"/>
  <c r="AM6482" i="1"/>
  <c r="AN5924" i="1"/>
  <c r="AM5369" i="1"/>
  <c r="A5369" i="1"/>
  <c r="AN5287" i="1"/>
  <c r="AN8694" i="1"/>
  <c r="AN2907" i="1"/>
  <c r="AN6561" i="1"/>
  <c r="AM7501" i="1"/>
  <c r="AM8013" i="1"/>
  <c r="AM8525" i="1"/>
  <c r="AM9037" i="1"/>
  <c r="AN5883" i="1"/>
  <c r="AN7331" i="1"/>
  <c r="A7331" i="1"/>
  <c r="AN7843" i="1"/>
  <c r="A7843" i="1"/>
  <c r="AN8355" i="1"/>
  <c r="AN8867" i="1"/>
  <c r="AM7152" i="1"/>
  <c r="AM9205" i="1"/>
  <c r="A9205" i="1"/>
  <c r="AM9717" i="1"/>
  <c r="A9717" i="1"/>
  <c r="AM10229" i="1"/>
  <c r="AN2045" i="1"/>
  <c r="AM5786" i="1"/>
  <c r="AN5228" i="1"/>
  <c r="AM4218" i="1"/>
  <c r="AM6721" i="1"/>
  <c r="AN8022" i="1"/>
  <c r="AN9032" i="1"/>
  <c r="AN5865" i="1"/>
  <c r="A5865" i="1"/>
  <c r="AM7327" i="1"/>
  <c r="AM7839" i="1"/>
  <c r="A7839" i="1"/>
  <c r="AM8351" i="1"/>
  <c r="AM8863" i="1"/>
  <c r="AM6764" i="1"/>
  <c r="AM5870" i="1"/>
  <c r="AN6320" i="1"/>
  <c r="AM5765" i="1"/>
  <c r="A5765" i="1"/>
  <c r="AN6871" i="1"/>
  <c r="AN4372" i="1"/>
  <c r="A4372" i="1"/>
  <c r="AM6200" i="1"/>
  <c r="AN5642" i="1"/>
  <c r="AM5087" i="1"/>
  <c r="AM7135" i="1"/>
  <c r="AN8436" i="1"/>
  <c r="AN3499" i="1"/>
  <c r="AN6596" i="1"/>
  <c r="AM6041" i="1"/>
  <c r="AN7342" i="1"/>
  <c r="A7342" i="1"/>
  <c r="AN8862" i="1"/>
  <c r="AN5185" i="1"/>
  <c r="AN7137" i="1"/>
  <c r="AM7669" i="1"/>
  <c r="AM8181" i="1"/>
  <c r="AM8693" i="1"/>
  <c r="AN2811" i="1"/>
  <c r="A2811" i="1"/>
  <c r="AN6555" i="1"/>
  <c r="AN7499" i="1"/>
  <c r="AN8011" i="1"/>
  <c r="A8011" i="1"/>
  <c r="AN8523" i="1"/>
  <c r="AN9035" i="1"/>
  <c r="AM7840" i="1"/>
  <c r="AM9373" i="1"/>
  <c r="AM9885" i="1"/>
  <c r="AM10397" i="1"/>
  <c r="AM4039" i="1"/>
  <c r="AM6458" i="1"/>
  <c r="AN5900" i="1"/>
  <c r="AM5345" i="1"/>
  <c r="A5345" i="1"/>
  <c r="AN5191" i="1"/>
  <c r="AN8688" i="1"/>
  <c r="A8688" i="1"/>
  <c r="AM2114" i="1"/>
  <c r="AN6537" i="1"/>
  <c r="AM7495" i="1"/>
  <c r="AM8007" i="1"/>
  <c r="AM8519" i="1"/>
  <c r="A3730" i="1"/>
  <c r="A3194" i="1"/>
  <c r="A3186" i="1"/>
  <c r="A3538" i="1"/>
  <c r="A11503" i="1"/>
  <c r="A11552" i="1"/>
  <c r="A11690" i="1"/>
  <c r="A44" i="1"/>
  <c r="A9859" i="1"/>
  <c r="A10730" i="1"/>
  <c r="A10552" i="1"/>
  <c r="A10760" i="1"/>
  <c r="A11566" i="1"/>
  <c r="A10074" i="1"/>
  <c r="A11834" i="1"/>
  <c r="A11212" i="1"/>
  <c r="A11980" i="1"/>
  <c r="A8569" i="1"/>
  <c r="A10794" i="1"/>
  <c r="A9584" i="1"/>
  <c r="A11732" i="1"/>
  <c r="A11631" i="1"/>
  <c r="A11576" i="1"/>
  <c r="A10942" i="1"/>
  <c r="A10636" i="1"/>
  <c r="A11675" i="1"/>
  <c r="A10986" i="1"/>
  <c r="A1028" i="1"/>
  <c r="A1355" i="1"/>
  <c r="A11020" i="1"/>
  <c r="A9502" i="1"/>
  <c r="A9867" i="1"/>
  <c r="A11952" i="1"/>
  <c r="AE114" i="2"/>
  <c r="AD110" i="2"/>
  <c r="AE110" i="2"/>
  <c r="AU56" i="2"/>
  <c r="AT55" i="2"/>
  <c r="AM36" i="2"/>
  <c r="AL35" i="2"/>
  <c r="AM35" i="2"/>
  <c r="K74" i="2"/>
  <c r="AX74" i="2"/>
  <c r="AY74" i="2"/>
  <c r="O30" i="2"/>
  <c r="AX30" i="2"/>
  <c r="AY30" i="2"/>
  <c r="AM30" i="2"/>
  <c r="AL28" i="2"/>
  <c r="AM28" i="2"/>
  <c r="G113" i="2"/>
  <c r="AX113" i="2"/>
  <c r="AY113" i="2"/>
  <c r="K75" i="2"/>
  <c r="AX75" i="2"/>
  <c r="AY75" i="2"/>
  <c r="AA57" i="2"/>
  <c r="Z55" i="2"/>
  <c r="AA55" i="2"/>
  <c r="W57" i="2"/>
  <c r="AX57" i="2"/>
  <c r="AY57" i="2"/>
  <c r="W37" i="2"/>
  <c r="V35" i="2"/>
  <c r="W35" i="2"/>
  <c r="G84" i="2"/>
  <c r="AX84" i="2"/>
  <c r="AY84" i="2"/>
  <c r="G71" i="2"/>
  <c r="AX71" i="2"/>
  <c r="AY71" i="2"/>
  <c r="AX95" i="2"/>
  <c r="AY95" i="2"/>
  <c r="K41" i="2"/>
  <c r="AX41" i="2"/>
  <c r="AY41" i="2"/>
  <c r="G78" i="2"/>
  <c r="AX78" i="2"/>
  <c r="AY78" i="2"/>
  <c r="O66" i="2"/>
  <c r="AX66" i="2"/>
  <c r="AY66" i="2"/>
  <c r="N110" i="2"/>
  <c r="N102" i="2"/>
  <c r="O102" i="2"/>
  <c r="AT116" i="2"/>
  <c r="AU116" i="2"/>
  <c r="AP110" i="2"/>
  <c r="AQ110" i="2"/>
  <c r="A3648" i="1"/>
  <c r="C81" i="8"/>
  <c r="AM3958" i="1"/>
  <c r="A3958" i="1"/>
  <c r="AM4179" i="1"/>
  <c r="AN3469" i="1"/>
  <c r="AM5623" i="1"/>
  <c r="B6" i="8"/>
  <c r="B4" i="8"/>
  <c r="A4444" i="1"/>
  <c r="A1386" i="1"/>
  <c r="A9651" i="1"/>
  <c r="A11192" i="1"/>
  <c r="AM3287" i="1"/>
  <c r="AM2756" i="1"/>
  <c r="AN3741" i="1"/>
  <c r="A3146" i="1"/>
  <c r="A10225" i="1"/>
  <c r="A11378" i="1"/>
  <c r="A827" i="1"/>
  <c r="A10867" i="1"/>
  <c r="A9616" i="1"/>
  <c r="A9459" i="1"/>
  <c r="A11902" i="1"/>
  <c r="A11485" i="1"/>
  <c r="A11994" i="1"/>
  <c r="A9297" i="1"/>
  <c r="A11508" i="1"/>
  <c r="A11276" i="1"/>
  <c r="A1260" i="1"/>
  <c r="A11191" i="1"/>
  <c r="A11084" i="1"/>
  <c r="A9100" i="1"/>
  <c r="A11226" i="1"/>
  <c r="AN4309" i="1"/>
  <c r="AM2448" i="1"/>
  <c r="AN6615" i="1"/>
  <c r="A11710" i="1"/>
  <c r="A11171" i="1"/>
  <c r="A11202" i="1"/>
  <c r="AX29" i="2"/>
  <c r="AY29" i="2"/>
  <c r="R10" i="2"/>
  <c r="R9" i="2"/>
  <c r="T17" i="2"/>
  <c r="AX14" i="2"/>
  <c r="R28" i="2"/>
  <c r="S28" i="2"/>
  <c r="V10" i="2"/>
  <c r="F47" i="2"/>
  <c r="G47" i="2"/>
  <c r="A8585" i="1"/>
  <c r="A2208" i="1"/>
  <c r="A280" i="1"/>
  <c r="A11268" i="1"/>
  <c r="A10400" i="1"/>
  <c r="A11076" i="1"/>
  <c r="A10801" i="1"/>
  <c r="A9303" i="1"/>
  <c r="A94" i="1"/>
  <c r="A6033" i="1"/>
  <c r="A9783" i="1"/>
  <c r="A9649" i="1"/>
  <c r="S107" i="2"/>
  <c r="R103" i="2"/>
  <c r="S103" i="2"/>
  <c r="K49" i="2"/>
  <c r="J48" i="2"/>
  <c r="K48" i="2"/>
  <c r="AA36" i="2"/>
  <c r="Z35" i="2"/>
  <c r="AA35" i="2"/>
  <c r="AE36" i="2"/>
  <c r="AD35" i="2"/>
  <c r="AE35" i="2"/>
  <c r="A10097" i="1"/>
  <c r="A5649" i="1"/>
  <c r="A8489" i="1"/>
  <c r="A10263" i="1"/>
  <c r="A8009" i="1"/>
  <c r="AL110" i="2"/>
  <c r="AM110" i="2"/>
  <c r="AM5589" i="1"/>
  <c r="AM4096" i="1"/>
  <c r="AN4116" i="1"/>
  <c r="AM3228" i="1"/>
  <c r="AM5000" i="1"/>
  <c r="AM3577" i="1"/>
  <c r="AM3433" i="1"/>
  <c r="AM3574" i="1"/>
  <c r="AM4874" i="1"/>
  <c r="AM3478" i="1"/>
  <c r="AN4303" i="1"/>
  <c r="AN4824" i="1"/>
  <c r="AM5492" i="1"/>
  <c r="AN4728" i="1"/>
  <c r="AM4494" i="1"/>
  <c r="AN4910" i="1"/>
  <c r="AN4727" i="1"/>
  <c r="AM4431" i="1"/>
  <c r="AN5014" i="1"/>
  <c r="AM4190" i="1"/>
  <c r="AM5443" i="1"/>
  <c r="AN7768" i="1"/>
  <c r="A7768" i="1"/>
  <c r="AM5878" i="1"/>
  <c r="AM4205" i="1"/>
  <c r="AM5067" i="1"/>
  <c r="AN7392" i="1"/>
  <c r="AM4311" i="1"/>
  <c r="AM6878" i="1"/>
  <c r="AN4793" i="1"/>
  <c r="AN3187" i="1"/>
  <c r="AM7091" i="1"/>
  <c r="AN8392" i="1"/>
  <c r="AM5126" i="1"/>
  <c r="AM6107" i="1"/>
  <c r="AN4936" i="1"/>
  <c r="AN7000" i="1"/>
  <c r="AM6957" i="1"/>
  <c r="AN7906" i="1"/>
  <c r="A7906" i="1"/>
  <c r="AM4230" i="1"/>
  <c r="AM4672" i="1"/>
  <c r="AN6322" i="1"/>
  <c r="AM5095" i="1"/>
  <c r="AM6951" i="1"/>
  <c r="AN7740" i="1"/>
  <c r="AN2781" i="1"/>
  <c r="AN8336" i="1"/>
  <c r="AM6982" i="1"/>
  <c r="AN5536" i="1"/>
  <c r="AN6560" i="1"/>
  <c r="AM4682" i="1"/>
  <c r="AM5653" i="1"/>
  <c r="A5653" i="1"/>
  <c r="AM6677" i="1"/>
  <c r="A6677" i="1"/>
  <c r="AN5783" i="1"/>
  <c r="AN7626" i="1"/>
  <c r="AN8650" i="1"/>
  <c r="AM4607" i="1"/>
  <c r="AM5416" i="1"/>
  <c r="AM6440" i="1"/>
  <c r="AM4192" i="1"/>
  <c r="AN5530" i="1"/>
  <c r="AN6554" i="1"/>
  <c r="AM4786" i="1"/>
  <c r="AM5647" i="1"/>
  <c r="AM6671" i="1"/>
  <c r="AN5759" i="1"/>
  <c r="A5759" i="1"/>
  <c r="AN7652" i="1"/>
  <c r="A7652" i="1"/>
  <c r="AN8676" i="1"/>
  <c r="AN4185" i="1"/>
  <c r="AM5147" i="1"/>
  <c r="AN6927" i="1"/>
  <c r="AN4291" i="1"/>
  <c r="AM7054" i="1"/>
  <c r="AN5384" i="1"/>
  <c r="AN6056" i="1"/>
  <c r="AN6760" i="1"/>
  <c r="AM4826" i="1"/>
  <c r="AU25" i="2"/>
  <c r="AT22" i="2"/>
  <c r="AU22" i="2"/>
  <c r="C129" i="2"/>
  <c r="AH103" i="2"/>
  <c r="AI103" i="2"/>
  <c r="C28" i="2"/>
  <c r="AX120" i="2"/>
  <c r="AY120" i="2"/>
  <c r="AX134" i="2"/>
  <c r="AY134" i="2"/>
  <c r="AX115" i="2"/>
  <c r="AY115" i="2"/>
  <c r="AP28" i="2"/>
  <c r="AQ28" i="2"/>
  <c r="A2794" i="1"/>
  <c r="A10115" i="1"/>
  <c r="A9484" i="1"/>
  <c r="AN6856" i="1"/>
  <c r="AN6818" i="1"/>
  <c r="AM5614" i="1"/>
  <c r="AN5951" i="1"/>
  <c r="AM3252" i="1"/>
  <c r="AM3791" i="1"/>
  <c r="AN4141" i="1"/>
  <c r="AM4777" i="1"/>
  <c r="AM3985" i="1"/>
  <c r="AN4287" i="1"/>
  <c r="AN3844" i="1"/>
  <c r="AN3159" i="1"/>
  <c r="AN4712" i="1"/>
  <c r="A4712" i="1"/>
  <c r="AN4743" i="1"/>
  <c r="AN4266" i="1"/>
  <c r="AN4445" i="1"/>
  <c r="AN3039" i="1"/>
  <c r="AM4882" i="1"/>
  <c r="AN4686" i="1"/>
  <c r="AN4698" i="1"/>
  <c r="AN4196" i="1"/>
  <c r="A4196" i="1"/>
  <c r="AM7060" i="1"/>
  <c r="AM2661" i="1"/>
  <c r="AM4605" i="1"/>
  <c r="AM2032" i="1"/>
  <c r="A2032" i="1"/>
  <c r="AM6172" i="1"/>
  <c r="AN5614" i="1"/>
  <c r="AM4171" i="1"/>
  <c r="AM4581" i="1"/>
  <c r="AM4940" i="1"/>
  <c r="AM5924" i="1"/>
  <c r="AN4854" i="1"/>
  <c r="AN6198" i="1"/>
  <c r="AM5388" i="1"/>
  <c r="AM3842" i="1"/>
  <c r="AM6115" i="1"/>
  <c r="AN7256" i="1"/>
  <c r="A7256" i="1"/>
  <c r="AN8600" i="1"/>
  <c r="AM5174" i="1"/>
  <c r="AM7062" i="1"/>
  <c r="AN4249" i="1"/>
  <c r="AN5502" i="1"/>
  <c r="AM5579" i="1"/>
  <c r="AM7115" i="1"/>
  <c r="AN7744" i="1"/>
  <c r="AN4396" i="1"/>
  <c r="AM5342" i="1"/>
  <c r="AM6526" i="1"/>
  <c r="A6526" i="1"/>
  <c r="AM3947" i="1"/>
  <c r="AN2525" i="1"/>
  <c r="AN5918" i="1"/>
  <c r="AM5203" i="1"/>
  <c r="AM6387" i="1"/>
  <c r="A6387" i="1"/>
  <c r="AN5231" i="1"/>
  <c r="AN8040" i="1"/>
  <c r="AN4812" i="1"/>
  <c r="AM5478" i="1"/>
  <c r="AM3046" i="1"/>
  <c r="AM6747" i="1"/>
  <c r="AM5902" i="1"/>
  <c r="AN5624" i="1"/>
  <c r="AN6840" i="1"/>
  <c r="AM5261" i="1"/>
  <c r="A5261" i="1"/>
  <c r="AM6605" i="1"/>
  <c r="AN6903" i="1"/>
  <c r="AN8258" i="1"/>
  <c r="A8258" i="1"/>
  <c r="AN3481" i="1"/>
  <c r="AM5696" i="1"/>
  <c r="AM6880" i="1"/>
  <c r="AN5138" i="1"/>
  <c r="AN6162" i="1"/>
  <c r="AN6994" i="1"/>
  <c r="AM5255" i="1"/>
  <c r="A5255" i="1"/>
  <c r="AM6279" i="1"/>
  <c r="AM7143" i="1"/>
  <c r="AN7228" i="1"/>
  <c r="AN8252" i="1"/>
  <c r="A8252" i="1"/>
  <c r="AM5426" i="1"/>
  <c r="AN6950" i="1"/>
  <c r="A6950" i="1"/>
  <c r="AN7696" i="1"/>
  <c r="AM5422" i="1"/>
  <c r="A4743" i="1"/>
  <c r="AM5714" i="1"/>
  <c r="AN8484" i="1"/>
  <c r="AN7812" i="1"/>
  <c r="AN7115" i="1"/>
  <c r="AM7183" i="1"/>
  <c r="AM6511" i="1"/>
  <c r="AM5839" i="1"/>
  <c r="AM5135" i="1"/>
  <c r="AN7066" i="1"/>
  <c r="AN6394" i="1"/>
  <c r="AN5690" i="1"/>
  <c r="AN5018" i="1"/>
  <c r="AM6952" i="1"/>
  <c r="AM6248" i="1"/>
  <c r="AM5576" i="1"/>
  <c r="AN4651" i="1"/>
  <c r="AN4564" i="1"/>
  <c r="AN8490" i="1"/>
  <c r="A8490" i="1"/>
  <c r="AN7818" i="1"/>
  <c r="AN7063" i="1"/>
  <c r="AM7189" i="1"/>
  <c r="A7189" i="1"/>
  <c r="AM6517" i="1"/>
  <c r="AM5813" i="1"/>
  <c r="A5813" i="1"/>
  <c r="AM5141" i="1"/>
  <c r="A5141" i="1"/>
  <c r="AN7072" i="1"/>
  <c r="AN6368" i="1"/>
  <c r="AN5696" i="1"/>
  <c r="AN5024" i="1"/>
  <c r="AM6062" i="1"/>
  <c r="AM7035" i="1"/>
  <c r="AN3747" i="1"/>
  <c r="A3747" i="1"/>
  <c r="AN8444" i="1"/>
  <c r="A8444" i="1"/>
  <c r="AN6879" i="1"/>
  <c r="AM6631" i="1"/>
  <c r="AM5607" i="1"/>
  <c r="AN6834" i="1"/>
  <c r="AN5650" i="1"/>
  <c r="AM7040" i="1"/>
  <c r="AM5504" i="1"/>
  <c r="AM2865" i="1"/>
  <c r="AN7234" i="1"/>
  <c r="A7234" i="1"/>
  <c r="AM6285" i="1"/>
  <c r="A6285" i="1"/>
  <c r="AM4909" i="1"/>
  <c r="AN5816" i="1"/>
  <c r="AM5134" i="1"/>
  <c r="AN6590" i="1"/>
  <c r="AM5798" i="1"/>
  <c r="AN4172" i="1"/>
  <c r="A4172" i="1"/>
  <c r="AN7368" i="1"/>
  <c r="AM6579" i="1"/>
  <c r="AM4290" i="1"/>
  <c r="AM6476" i="1"/>
  <c r="AM4820" i="1"/>
  <c r="AM6206" i="1"/>
  <c r="AN3449" i="1"/>
  <c r="AN8256" i="1"/>
  <c r="AM6955" i="1"/>
  <c r="AM4514" i="1"/>
  <c r="AM3441" i="1"/>
  <c r="AM6390" i="1"/>
  <c r="AM4407" i="1"/>
  <c r="AN7416" i="1"/>
  <c r="AM5763" i="1"/>
  <c r="A5763" i="1"/>
  <c r="AN5470" i="1"/>
  <c r="AM2889" i="1"/>
  <c r="AM6948" i="1"/>
  <c r="AN4091" i="1"/>
  <c r="AN3377" i="1"/>
  <c r="AN3877" i="1"/>
  <c r="AM4144" i="1"/>
  <c r="AM4527" i="1"/>
  <c r="AN4730" i="1"/>
  <c r="AN5606" i="1"/>
  <c r="AM5236" i="1"/>
  <c r="AN3325" i="1"/>
  <c r="A3325" i="1"/>
  <c r="AN3908" i="1"/>
  <c r="AM4291" i="1"/>
  <c r="AN2775" i="1"/>
  <c r="AM3465" i="1"/>
  <c r="AN3007" i="1"/>
  <c r="AN4110" i="1"/>
  <c r="AM4866" i="1"/>
  <c r="AN4285" i="1"/>
  <c r="AM2354" i="1"/>
  <c r="AM2943" i="1"/>
  <c r="AN3676" i="1"/>
  <c r="AN5578" i="1"/>
  <c r="AN7436" i="1"/>
  <c r="AN7602" i="1"/>
  <c r="AM6536" i="1"/>
  <c r="AN5704" i="1"/>
  <c r="AM5328" i="1"/>
  <c r="AM4434" i="1"/>
  <c r="AN8076" i="1"/>
  <c r="A8076" i="1"/>
  <c r="AM6213" i="1"/>
  <c r="AN6090" i="1"/>
  <c r="A6090" i="1"/>
  <c r="AM3634" i="1"/>
  <c r="AN2375" i="1"/>
  <c r="AM3661" i="1"/>
  <c r="A3661" i="1"/>
  <c r="AN3813" i="1"/>
  <c r="AN2685" i="1"/>
  <c r="AM4382" i="1"/>
  <c r="AM3033" i="1"/>
  <c r="AM2925" i="1"/>
  <c r="AN4102" i="1"/>
  <c r="AM3414" i="1"/>
  <c r="AN3999" i="1"/>
  <c r="AN2445" i="1"/>
  <c r="AN4226" i="1"/>
  <c r="AM3383" i="1"/>
  <c r="AN4485" i="1"/>
  <c r="AM3585" i="1"/>
  <c r="AM4315" i="1"/>
  <c r="AN4295" i="1"/>
  <c r="AM3422" i="1"/>
  <c r="AN2887" i="1"/>
  <c r="AN4002" i="1"/>
  <c r="AM3772" i="1"/>
  <c r="AN4272" i="1"/>
  <c r="AM4515" i="1"/>
  <c r="AN4719" i="1"/>
  <c r="AM3369" i="1"/>
  <c r="AN3687" i="1"/>
  <c r="AM4235" i="1"/>
  <c r="AM4629" i="1"/>
  <c r="AN2819" i="1"/>
  <c r="A2819" i="1"/>
  <c r="AM4623" i="1"/>
  <c r="AM6388" i="1"/>
  <c r="AN5350" i="1"/>
  <c r="AN4302" i="1"/>
  <c r="AM2565" i="1"/>
  <c r="A2565" i="1"/>
  <c r="AM4829" i="1"/>
  <c r="AN4617" i="1"/>
  <c r="AN3119" i="1"/>
  <c r="AM5468" i="1"/>
  <c r="AM6588" i="1"/>
  <c r="AN5358" i="1"/>
  <c r="AN6510" i="1"/>
  <c r="AM3777" i="1"/>
  <c r="AM3273" i="1"/>
  <c r="AM4805" i="1"/>
  <c r="AN4593" i="1"/>
  <c r="AN3247" i="1"/>
  <c r="AM5412" i="1"/>
  <c r="AM6244" i="1"/>
  <c r="A6244" i="1"/>
  <c r="AM4176" i="1"/>
  <c r="AN5526" i="1"/>
  <c r="AN3822" i="1"/>
  <c r="AN4345" i="1"/>
  <c r="AM6028" i="1"/>
  <c r="AN6614" i="1"/>
  <c r="AM5091" i="1"/>
  <c r="AM5955" i="1"/>
  <c r="AM6787" i="1"/>
  <c r="A6787" i="1"/>
  <c r="AN6831" i="1"/>
  <c r="AN7928" i="1"/>
  <c r="A7928" i="1"/>
  <c r="AM3334" i="1"/>
  <c r="AN4451" i="1"/>
  <c r="AM5686" i="1"/>
  <c r="AM6550" i="1"/>
  <c r="AM2999" i="1"/>
  <c r="AN3025" i="1"/>
  <c r="A3025" i="1"/>
  <c r="AM5292" i="1"/>
  <c r="AN6558" i="1"/>
  <c r="AM4907" i="1"/>
  <c r="AM5771" i="1"/>
  <c r="AM6795" i="1"/>
  <c r="AN6095" i="1"/>
  <c r="AM6208" i="1"/>
  <c r="AM5344" i="1"/>
  <c r="AN3311" i="1"/>
  <c r="AN8418" i="1"/>
  <c r="AN7586" i="1"/>
  <c r="AN4855" i="1"/>
  <c r="AM6445" i="1"/>
  <c r="AM5581" i="1"/>
  <c r="A5581" i="1"/>
  <c r="AN3603" i="1"/>
  <c r="A3603" i="1"/>
  <c r="AN6328" i="1"/>
  <c r="AN5464" i="1"/>
  <c r="AM6510" i="1"/>
  <c r="AN8048" i="1"/>
  <c r="AM5467" i="1"/>
  <c r="AN3415" i="1"/>
  <c r="AM5638" i="1"/>
  <c r="AN4131" i="1"/>
  <c r="AM1812" i="1"/>
  <c r="A1812" i="1"/>
  <c r="AN7880" i="1"/>
  <c r="AN6639" i="1"/>
  <c r="AM6739" i="1"/>
  <c r="AM5875" i="1"/>
  <c r="AM5043" i="1"/>
  <c r="AN6518" i="1"/>
  <c r="AM5836" i="1"/>
  <c r="AN4025" i="1"/>
  <c r="AN4952" i="1"/>
  <c r="AM6718" i="1"/>
  <c r="AM5854" i="1"/>
  <c r="AN4355" i="1"/>
  <c r="AM2833" i="1"/>
  <c r="AN8096" i="1"/>
  <c r="AN6863" i="1"/>
  <c r="AM6443" i="1"/>
  <c r="AM5419" i="1"/>
  <c r="AN6838" i="1"/>
  <c r="AN3033" i="1"/>
  <c r="AM2008" i="1"/>
  <c r="A2008" i="1"/>
  <c r="AM6902" i="1"/>
  <c r="AM5526" i="1"/>
  <c r="AN3663" i="1"/>
  <c r="AN8088" i="1"/>
  <c r="A8088" i="1"/>
  <c r="AN5551" i="1"/>
  <c r="AM6467" i="1"/>
  <c r="AM5251" i="1"/>
  <c r="A5251" i="1"/>
  <c r="AN6238" i="1"/>
  <c r="AM2929" i="1"/>
  <c r="AM4715" i="1"/>
  <c r="AN5366" i="1"/>
  <c r="AM6756" i="1"/>
  <c r="AM5572" i="1"/>
  <c r="AM3430" i="1"/>
  <c r="AN4113" i="1"/>
  <c r="AN4634" i="1"/>
  <c r="AN2173" i="1"/>
  <c r="AN5806" i="1"/>
  <c r="AM7068" i="1"/>
  <c r="AM5212" i="1"/>
  <c r="A5212" i="1"/>
  <c r="AM4964" i="1"/>
  <c r="AN3473" i="1"/>
  <c r="AM4267" i="1"/>
  <c r="AN6310" i="1"/>
  <c r="AM6868" i="1"/>
  <c r="AN3503" i="1"/>
  <c r="AN3937" i="1"/>
  <c r="AM2244" i="1"/>
  <c r="AN2791" i="1"/>
  <c r="AN2317" i="1"/>
  <c r="A2317" i="1"/>
  <c r="AM4707" i="1"/>
  <c r="AM3617" i="1"/>
  <c r="AN3933" i="1"/>
  <c r="AM3770" i="1"/>
  <c r="AN2509" i="1"/>
  <c r="AM4731" i="1"/>
  <c r="AN4296" i="1"/>
  <c r="AN3973" i="1"/>
  <c r="AN3623" i="1"/>
  <c r="AM3262" i="1"/>
  <c r="AM4467" i="1"/>
  <c r="AM2360" i="1"/>
  <c r="AN3124" i="1"/>
  <c r="AN2869" i="1"/>
  <c r="AM3969" i="1"/>
  <c r="AM3588" i="1"/>
  <c r="AN2805" i="1"/>
  <c r="AM3717" i="1"/>
  <c r="A3717" i="1"/>
  <c r="AM5535" i="1"/>
  <c r="AM7078" i="1"/>
  <c r="AN5791" i="1"/>
  <c r="AM6736" i="1"/>
  <c r="AM4120" i="1"/>
  <c r="AN8448" i="1"/>
  <c r="A8048" i="1"/>
  <c r="AM5262" i="1"/>
  <c r="AM2993" i="1"/>
  <c r="AM6959" i="1"/>
  <c r="AN8368" i="1"/>
  <c r="AM5149" i="1"/>
  <c r="AN8114" i="1"/>
  <c r="AM5840" i="1"/>
  <c r="AN6050" i="1"/>
  <c r="AM6135" i="1"/>
  <c r="AN7564" i="1"/>
  <c r="A7564" i="1"/>
  <c r="AM5740" i="1"/>
  <c r="AM5701" i="1"/>
  <c r="A5701" i="1"/>
  <c r="AM4799" i="1"/>
  <c r="AM5023" i="1"/>
  <c r="AN8372" i="1"/>
  <c r="AN3149" i="1"/>
  <c r="AN2709" i="1"/>
  <c r="AN3228" i="1"/>
  <c r="AM2893" i="1"/>
  <c r="AN3588" i="1"/>
  <c r="AM3349" i="1"/>
  <c r="AN3796" i="1"/>
  <c r="AN4150" i="1"/>
  <c r="AN3745" i="1"/>
  <c r="AM3436" i="1"/>
  <c r="AN3374" i="1"/>
  <c r="AM4425" i="1"/>
  <c r="AN1657" i="1"/>
  <c r="AN3834" i="1"/>
  <c r="AN3127" i="1"/>
  <c r="AN3681" i="1"/>
  <c r="AN4320" i="1"/>
  <c r="AM4819" i="1"/>
  <c r="AN4511" i="1"/>
  <c r="AM5090" i="1"/>
  <c r="AM2168" i="1"/>
  <c r="A2168" i="1"/>
  <c r="AN4450" i="1"/>
  <c r="AM3981" i="1"/>
  <c r="AM2206" i="1"/>
  <c r="AN2659" i="1"/>
  <c r="AM4992" i="1"/>
  <c r="AM2817" i="1"/>
  <c r="AN4520" i="1"/>
  <c r="AM4059" i="1"/>
  <c r="AN3081" i="1"/>
  <c r="AN4519" i="1"/>
  <c r="AM5098" i="1"/>
  <c r="AM2296" i="1"/>
  <c r="AN4458" i="1"/>
  <c r="AM3989" i="1"/>
  <c r="AN2621" i="1"/>
  <c r="AN2785" i="1"/>
  <c r="AM5016" i="1"/>
  <c r="AM2721" i="1"/>
  <c r="AN4496" i="1"/>
  <c r="AM4035" i="1"/>
  <c r="AN2985" i="1"/>
  <c r="AN4495" i="1"/>
  <c r="AM5074" i="1"/>
  <c r="AM2424" i="1"/>
  <c r="AN4466" i="1"/>
  <c r="A4466" i="1"/>
  <c r="AM3757" i="1"/>
  <c r="AN3293" i="1"/>
  <c r="AN4791" i="1"/>
  <c r="AM4101" i="1"/>
  <c r="AN3441" i="1"/>
  <c r="AN4609" i="1"/>
  <c r="AM3686" i="1"/>
  <c r="AN4283" i="1"/>
  <c r="AM5716" i="1"/>
  <c r="AM6612" i="1"/>
  <c r="AN4934" i="1"/>
  <c r="A4934" i="1"/>
  <c r="AN5830" i="1"/>
  <c r="AN6726" i="1"/>
  <c r="AM3649" i="1"/>
  <c r="AN4695" i="1"/>
  <c r="AM4061" i="1"/>
  <c r="AN3782" i="1"/>
  <c r="AN5466" i="1"/>
  <c r="AM5531" i="1"/>
  <c r="AM6301" i="1"/>
  <c r="AM4639" i="1"/>
  <c r="AN5538" i="1"/>
  <c r="AM7031" i="1"/>
  <c r="AN3599" i="1"/>
  <c r="AN6256" i="1"/>
  <c r="AM6136" i="1"/>
  <c r="AM7071" i="1"/>
  <c r="AN3568" i="1"/>
  <c r="AM3202" i="1"/>
  <c r="AM3495" i="1"/>
  <c r="AM3708" i="1"/>
  <c r="AN3888" i="1"/>
  <c r="AM2372" i="1"/>
  <c r="AM4257" i="1"/>
  <c r="AN2860" i="1"/>
  <c r="AN4606" i="1"/>
  <c r="AN4597" i="1"/>
  <c r="AM2620" i="1"/>
  <c r="AN3509" i="1"/>
  <c r="AN3382" i="1"/>
  <c r="AN3433" i="1"/>
  <c r="AM4094" i="1"/>
  <c r="AN2878" i="1"/>
  <c r="AN4674" i="1"/>
  <c r="AN3212" i="1"/>
  <c r="AM4505" i="1"/>
  <c r="AM2636" i="1"/>
  <c r="AN4040" i="1"/>
  <c r="A4040" i="1"/>
  <c r="AM3835" i="1"/>
  <c r="AN3847" i="1"/>
  <c r="AM4246" i="1"/>
  <c r="AN2910" i="1"/>
  <c r="AN4682" i="1"/>
  <c r="AN3020" i="1"/>
  <c r="A3020" i="1"/>
  <c r="AM4465" i="1"/>
  <c r="AM2700" i="1"/>
  <c r="AN4004" i="1"/>
  <c r="AM3798" i="1"/>
  <c r="AN3823" i="1"/>
  <c r="AM4150" i="1"/>
  <c r="AN2942" i="1"/>
  <c r="AN4658" i="1"/>
  <c r="AN4005" i="1"/>
  <c r="AN3895" i="1"/>
  <c r="AM4405" i="1"/>
  <c r="AN4161" i="1"/>
  <c r="AM4988" i="1"/>
  <c r="A4988" i="1"/>
  <c r="AM4534" i="1"/>
  <c r="AM6164" i="1"/>
  <c r="AM4240" i="1"/>
  <c r="AN6054" i="1"/>
  <c r="AN4069" i="1"/>
  <c r="AN3927" i="1"/>
  <c r="AM4381" i="1"/>
  <c r="AN3913" i="1"/>
  <c r="AN4809" i="1"/>
  <c r="AN4228" i="1"/>
  <c r="AM4662" i="1"/>
  <c r="AM5916" i="1"/>
  <c r="AM6844" i="1"/>
  <c r="AN5134" i="1"/>
  <c r="AN6030" i="1"/>
  <c r="AN3133" i="1"/>
  <c r="AN4632" i="1"/>
  <c r="AM1571" i="1"/>
  <c r="AM4389" i="1"/>
  <c r="AN3921" i="1"/>
  <c r="AM2274" i="1"/>
  <c r="AN4132" i="1"/>
  <c r="A4132" i="1"/>
  <c r="AM4166" i="1"/>
  <c r="AM5732" i="1"/>
  <c r="A5732" i="1"/>
  <c r="AM6436" i="1"/>
  <c r="AN2763" i="1"/>
  <c r="AN5174" i="1"/>
  <c r="AN5878" i="1"/>
  <c r="AN3734" i="1"/>
  <c r="AN2897" i="1"/>
  <c r="AN3995" i="1"/>
  <c r="AN4829" i="1"/>
  <c r="AN6830" i="1"/>
  <c r="AM4931" i="1"/>
  <c r="AM5603" i="1"/>
  <c r="AM6275" i="1"/>
  <c r="A6275" i="1"/>
  <c r="AM6979" i="1"/>
  <c r="AN6191" i="1"/>
  <c r="AN7576" i="1"/>
  <c r="A7576" i="1"/>
  <c r="AN8280" i="1"/>
  <c r="AM3217" i="1"/>
  <c r="AN3321" i="1"/>
  <c r="AM5366" i="1"/>
  <c r="AM6038" i="1"/>
  <c r="AM6710" i="1"/>
  <c r="AM4792" i="1"/>
  <c r="AN2717" i="1"/>
  <c r="A2717" i="1"/>
  <c r="AN3715" i="1"/>
  <c r="AM6060" i="1"/>
  <c r="AN6142" i="1"/>
  <c r="AN3571" i="1"/>
  <c r="AM5259" i="1"/>
  <c r="AM5931" i="1"/>
  <c r="AM6603" i="1"/>
  <c r="AM4788" i="1"/>
  <c r="AN7232" i="1"/>
  <c r="AN7904" i="1"/>
  <c r="AN8608" i="1"/>
  <c r="AN3279" i="1"/>
  <c r="AM4198" i="1"/>
  <c r="AM5694" i="1"/>
  <c r="AM6366" i="1"/>
  <c r="AM7038" i="1"/>
  <c r="AM1635" i="1"/>
  <c r="AM4749" i="1"/>
  <c r="AM4079" i="1"/>
  <c r="AM4080" i="1"/>
  <c r="AN6782" i="1"/>
  <c r="AM4851" i="1"/>
  <c r="A4851" i="1"/>
  <c r="AM5555" i="1"/>
  <c r="A5555" i="1"/>
  <c r="AM6227" i="1"/>
  <c r="AM6899" i="1"/>
  <c r="A6899" i="1"/>
  <c r="AN5999" i="1"/>
  <c r="AN7528" i="1"/>
  <c r="AN8200" i="1"/>
  <c r="A8200" i="1"/>
  <c r="AN3814" i="1"/>
  <c r="AM2234" i="1"/>
  <c r="AM5286" i="1"/>
  <c r="AM5990" i="1"/>
  <c r="AM4269" i="1"/>
  <c r="AM4322" i="1"/>
  <c r="AN5647" i="1"/>
  <c r="AM4375" i="1"/>
  <c r="AM6830" i="1"/>
  <c r="AN5304" i="1"/>
  <c r="AN5976" i="1"/>
  <c r="AN6648" i="1"/>
  <c r="AM4522" i="1"/>
  <c r="AM5421" i="1"/>
  <c r="AM6093" i="1"/>
  <c r="AM6797" i="1"/>
  <c r="A6797" i="1"/>
  <c r="AN5495" i="1"/>
  <c r="AN7394" i="1"/>
  <c r="AN8098" i="1"/>
  <c r="AM2982" i="1"/>
  <c r="AM4319" i="1"/>
  <c r="AM5184" i="1"/>
  <c r="AM5856" i="1"/>
  <c r="AM6528" i="1"/>
  <c r="AM4032" i="1"/>
  <c r="AN5298" i="1"/>
  <c r="AN5970" i="1"/>
  <c r="AN6674" i="1"/>
  <c r="AM4498" i="1"/>
  <c r="AM5415" i="1"/>
  <c r="AM6119" i="1"/>
  <c r="AM6791" i="1"/>
  <c r="AN5471" i="1"/>
  <c r="AN7420" i="1"/>
  <c r="AN8092" i="1"/>
  <c r="AM3665" i="1"/>
  <c r="AN4057" i="1"/>
  <c r="AM4987" i="1"/>
  <c r="A4987" i="1"/>
  <c r="AN6287" i="1"/>
  <c r="AM7197" i="1"/>
  <c r="AM5586" i="1"/>
  <c r="AN7402" i="1"/>
  <c r="AI107" i="2"/>
  <c r="AN5734" i="1"/>
  <c r="AM4152" i="1"/>
  <c r="AM5918" i="1"/>
  <c r="AM5139" i="1"/>
  <c r="AN4259" i="1"/>
  <c r="AN5528" i="1"/>
  <c r="AN7682" i="1"/>
  <c r="AN5362" i="1"/>
  <c r="AM6855" i="1"/>
  <c r="AN8156" i="1"/>
  <c r="A8156" i="1"/>
  <c r="AM5243" i="1"/>
  <c r="AN2795" i="1"/>
  <c r="AN6784" i="1"/>
  <c r="AM5717" i="1"/>
  <c r="AM6229" i="1"/>
  <c r="AM6741" i="1"/>
  <c r="AM4052" i="1"/>
  <c r="AN6679" i="1"/>
  <c r="AN7530" i="1"/>
  <c r="AN8042" i="1"/>
  <c r="AN8554" i="1"/>
  <c r="AN4180" i="1"/>
  <c r="AM2362" i="1"/>
  <c r="AM5128" i="1"/>
  <c r="AM5640" i="1"/>
  <c r="AM6152" i="1"/>
  <c r="AM6664" i="1"/>
  <c r="AM3792" i="1"/>
  <c r="A3792" i="1"/>
  <c r="AN5082" i="1"/>
  <c r="AN5594" i="1"/>
  <c r="A5594" i="1"/>
  <c r="AN6106" i="1"/>
  <c r="A6106" i="1"/>
  <c r="AN6618" i="1"/>
  <c r="A6618" i="1"/>
  <c r="AN3123" i="1"/>
  <c r="A3123" i="1"/>
  <c r="AM5039" i="1"/>
  <c r="AM5551" i="1"/>
  <c r="AM6063" i="1"/>
  <c r="AM6575" i="1"/>
  <c r="AM7087" i="1"/>
  <c r="AN6015" i="1"/>
  <c r="AN7364" i="1"/>
  <c r="AN7876" i="1"/>
  <c r="AN8388" i="1"/>
  <c r="A8388" i="1"/>
  <c r="AM4647" i="1"/>
  <c r="AN3335" i="1"/>
  <c r="AN6462" i="1"/>
  <c r="AM6043" i="1"/>
  <c r="AN7344" i="1"/>
  <c r="AM4119" i="1"/>
  <c r="AM6478" i="1"/>
  <c r="AN4904" i="1"/>
  <c r="AN5448" i="1"/>
  <c r="AN5960" i="1"/>
  <c r="AN6472" i="1"/>
  <c r="AN6984" i="1"/>
  <c r="AM4893" i="1"/>
  <c r="AM5405" i="1"/>
  <c r="A5405" i="1"/>
  <c r="AM5917" i="1"/>
  <c r="A5917" i="1"/>
  <c r="AM6429" i="1"/>
  <c r="AM6941" i="1"/>
  <c r="AN5431" i="1"/>
  <c r="AN7218" i="1"/>
  <c r="AN6734" i="1"/>
  <c r="AN6366" i="1"/>
  <c r="AM4440" i="1"/>
  <c r="AM6419" i="1"/>
  <c r="AM6214" i="1"/>
  <c r="AN6936" i="1"/>
  <c r="AM3377" i="1"/>
  <c r="AN6386" i="1"/>
  <c r="AM3828" i="1"/>
  <c r="AN8540" i="1"/>
  <c r="AM6779" i="1"/>
  <c r="AN5120" i="1"/>
  <c r="AN3731" i="1"/>
  <c r="A3731" i="1"/>
  <c r="AM5845" i="1"/>
  <c r="A5845" i="1"/>
  <c r="AM6357" i="1"/>
  <c r="AM6869" i="1"/>
  <c r="AN5143" i="1"/>
  <c r="AN7123" i="1"/>
  <c r="AN7658" i="1"/>
  <c r="AN8170" i="1"/>
  <c r="AN8682" i="1"/>
  <c r="A8682" i="1"/>
  <c r="AN4692" i="1"/>
  <c r="AN4011" i="1"/>
  <c r="AM5256" i="1"/>
  <c r="AM5768" i="1"/>
  <c r="AM6280" i="1"/>
  <c r="AM6792" i="1"/>
  <c r="AM4320" i="1"/>
  <c r="AN5210" i="1"/>
  <c r="AN5722" i="1"/>
  <c r="AN6234" i="1"/>
  <c r="AN6746" i="1"/>
  <c r="AM4146" i="1"/>
  <c r="AM5167" i="1"/>
  <c r="AM5679" i="1"/>
  <c r="AM6191" i="1"/>
  <c r="AM6703" i="1"/>
  <c r="AM7215" i="1"/>
  <c r="AN6527" i="1"/>
  <c r="AN7492" i="1"/>
  <c r="A7492" i="1"/>
  <c r="AN8004" i="1"/>
  <c r="A8004" i="1"/>
  <c r="AN8516" i="1"/>
  <c r="A8516" i="1"/>
  <c r="AM4998" i="1"/>
  <c r="AN4697" i="1"/>
  <c r="AN2803" i="1"/>
  <c r="A2803" i="1"/>
  <c r="AM6555" i="1"/>
  <c r="AN7856" i="1"/>
  <c r="AN4803" i="1"/>
  <c r="AM6734" i="1"/>
  <c r="A6734" i="1"/>
  <c r="AN5064" i="1"/>
  <c r="AN5576" i="1"/>
  <c r="AN6088" i="1"/>
  <c r="AN6600" i="1"/>
  <c r="AN2835" i="1"/>
  <c r="A2835" i="1"/>
  <c r="AM5021" i="1"/>
  <c r="AM5533" i="1"/>
  <c r="AM6045" i="1"/>
  <c r="A6045" i="1"/>
  <c r="AM6557" i="1"/>
  <c r="AM7069" i="1"/>
  <c r="AN5943" i="1"/>
  <c r="AN7346" i="1"/>
  <c r="AN7858" i="1"/>
  <c r="AN8370" i="1"/>
  <c r="AN3462" i="1"/>
  <c r="AM4127" i="1"/>
  <c r="AN1415" i="1"/>
  <c r="A1415" i="1"/>
  <c r="AM5456" i="1"/>
  <c r="A5456" i="1"/>
  <c r="AM5968" i="1"/>
  <c r="AM6480" i="1"/>
  <c r="A6480" i="1"/>
  <c r="AM6992" i="1"/>
  <c r="AN4898" i="1"/>
  <c r="AN5410" i="1"/>
  <c r="AN5922" i="1"/>
  <c r="AN6434" i="1"/>
  <c r="AN6946" i="1"/>
  <c r="AM4855" i="1"/>
  <c r="AM5367" i="1"/>
  <c r="AM5879" i="1"/>
  <c r="AM6391" i="1"/>
  <c r="AM6903" i="1"/>
  <c r="AN5279" i="1"/>
  <c r="AN7168" i="1"/>
  <c r="AN7692" i="1"/>
  <c r="AN8204" i="1"/>
  <c r="AM3270" i="1"/>
  <c r="AN6447" i="1"/>
  <c r="AM6635" i="1"/>
  <c r="AN4153" i="1"/>
  <c r="AN6895" i="1"/>
  <c r="AM5851" i="1"/>
  <c r="AM5613" i="1"/>
  <c r="A5613" i="1"/>
  <c r="AM5408" i="1"/>
  <c r="AM4754" i="1"/>
  <c r="AN7104" i="1"/>
  <c r="AM5682" i="1"/>
  <c r="AN8592" i="1"/>
  <c r="AN5760" i="1"/>
  <c r="AM5205" i="1"/>
  <c r="AM5973" i="1"/>
  <c r="AM6485" i="1"/>
  <c r="A6485" i="1"/>
  <c r="AM6997" i="1"/>
  <c r="AN5655" i="1"/>
  <c r="AN7274" i="1"/>
  <c r="A7274" i="1"/>
  <c r="AN7786" i="1"/>
  <c r="A7786" i="1"/>
  <c r="AN8298" i="1"/>
  <c r="A8298" i="1"/>
  <c r="AM3622" i="1"/>
  <c r="AM3839" i="1"/>
  <c r="AN4523" i="1"/>
  <c r="AM5384" i="1"/>
  <c r="AM5896" i="1"/>
  <c r="AM6408" i="1"/>
  <c r="AM6920" i="1"/>
  <c r="AN4821" i="1"/>
  <c r="AN5338" i="1"/>
  <c r="AN5850" i="1"/>
  <c r="AN6362" i="1"/>
  <c r="AN6874" i="1"/>
  <c r="AM4658" i="1"/>
  <c r="AM5295" i="1"/>
  <c r="AM5807" i="1"/>
  <c r="AM6319" i="1"/>
  <c r="AM6831" i="1"/>
  <c r="AN4991" i="1"/>
  <c r="AN7039" i="1"/>
  <c r="AN7620" i="1"/>
  <c r="AN5534" i="1"/>
  <c r="AM6816" i="1"/>
  <c r="AM5166" i="1"/>
  <c r="AM6613" i="1"/>
  <c r="A6613" i="1"/>
  <c r="AN7914" i="1"/>
  <c r="AM4350" i="1"/>
  <c r="AM7048" i="1"/>
  <c r="AN6490" i="1"/>
  <c r="AM5935" i="1"/>
  <c r="AN7236" i="1"/>
  <c r="AN8644" i="1"/>
  <c r="AM5076" i="1"/>
  <c r="AM7067" i="1"/>
  <c r="AM5454" i="1"/>
  <c r="AN5192" i="1"/>
  <c r="AN6216" i="1"/>
  <c r="AM4074" i="1"/>
  <c r="AM5661" i="1"/>
  <c r="AM6685" i="1"/>
  <c r="AN6455" i="1"/>
  <c r="AN7730" i="1"/>
  <c r="AN8498" i="1"/>
  <c r="AN4468" i="1"/>
  <c r="AN4299" i="1"/>
  <c r="AM5584" i="1"/>
  <c r="AM6224" i="1"/>
  <c r="AM6864" i="1"/>
  <c r="AN5026" i="1"/>
  <c r="AN5666" i="1"/>
  <c r="AN6306" i="1"/>
  <c r="AN7074" i="1"/>
  <c r="AM5111" i="1"/>
  <c r="AM5751" i="1"/>
  <c r="AM6519" i="1"/>
  <c r="AM7159" i="1"/>
  <c r="AN6815" i="1"/>
  <c r="AN7820" i="1"/>
  <c r="A7820" i="1"/>
  <c r="AN8460" i="1"/>
  <c r="AM5362" i="1"/>
  <c r="AM2498" i="1"/>
  <c r="AN5232" i="1"/>
  <c r="AM4234" i="1"/>
  <c r="AM6725" i="1"/>
  <c r="A6725" i="1"/>
  <c r="AN8026" i="1"/>
  <c r="A8026" i="1"/>
  <c r="AM5100" i="1"/>
  <c r="AN3595" i="1"/>
  <c r="AN6602" i="1"/>
  <c r="AM6047" i="1"/>
  <c r="AN7348" i="1"/>
  <c r="A7348" i="1"/>
  <c r="AN2922" i="1"/>
  <c r="A2922" i="1"/>
  <c r="AM2880" i="1"/>
  <c r="A2880" i="1"/>
  <c r="AM2786" i="1"/>
  <c r="AM2988" i="1"/>
  <c r="AM2933" i="1"/>
  <c r="AM3732" i="1"/>
  <c r="AM2542" i="1"/>
  <c r="A2542" i="1"/>
  <c r="AN3906" i="1"/>
  <c r="AN1641" i="1"/>
  <c r="AN2788" i="1"/>
  <c r="AM2991" i="1"/>
  <c r="AM3074" i="1"/>
  <c r="AM2685" i="1"/>
  <c r="AM3756" i="1"/>
  <c r="AM3583" i="1"/>
  <c r="AN3726" i="1"/>
  <c r="AN4694" i="1"/>
  <c r="AM4609" i="1"/>
  <c r="AN4429" i="1"/>
  <c r="AM2882" i="1"/>
  <c r="AN3500" i="1"/>
  <c r="AM2245" i="1"/>
  <c r="AN3828" i="1"/>
  <c r="AM3849" i="1"/>
  <c r="AN3265" i="1"/>
  <c r="AN3139" i="1"/>
  <c r="A3139" i="1"/>
  <c r="AM2696" i="1"/>
  <c r="AM3039" i="1"/>
  <c r="AM2086" i="1"/>
  <c r="A2086" i="1"/>
  <c r="AN4454" i="1"/>
  <c r="AM4273" i="1"/>
  <c r="AN4718" i="1"/>
  <c r="AM4174" i="1"/>
  <c r="AM3041" i="1"/>
  <c r="AN2719" i="1"/>
  <c r="AM3343" i="1"/>
  <c r="A3343" i="1"/>
  <c r="AN8488" i="1"/>
  <c r="AM5831" i="1"/>
  <c r="A5831" i="1"/>
  <c r="AN6144" i="1"/>
  <c r="AM7125" i="1"/>
  <c r="AN8426" i="1"/>
  <c r="A8426" i="1"/>
  <c r="AM5512" i="1"/>
  <c r="AN4954" i="1"/>
  <c r="AN7002" i="1"/>
  <c r="AM6447" i="1"/>
  <c r="AN7748" i="1"/>
  <c r="AN3817" i="1"/>
  <c r="AN3403" i="1"/>
  <c r="A3403" i="1"/>
  <c r="AN5903" i="1"/>
  <c r="AM5966" i="1"/>
  <c r="AN5320" i="1"/>
  <c r="AN6344" i="1"/>
  <c r="AM4586" i="1"/>
  <c r="AM5789" i="1"/>
  <c r="AM6813" i="1"/>
  <c r="AN6967" i="1"/>
  <c r="AN7986" i="1"/>
  <c r="AN8626" i="1"/>
  <c r="AN3055" i="1"/>
  <c r="AM4990" i="1"/>
  <c r="AM5712" i="1"/>
  <c r="AM6352" i="1"/>
  <c r="AN2955" i="1"/>
  <c r="A2955" i="1"/>
  <c r="AN5154" i="1"/>
  <c r="AN5794" i="1"/>
  <c r="AN6562" i="1"/>
  <c r="AM3922" i="1"/>
  <c r="AM5239" i="1"/>
  <c r="AM6007" i="1"/>
  <c r="AM6647" i="1"/>
  <c r="AM4596" i="1"/>
  <c r="AN7308" i="1"/>
  <c r="A7308" i="1"/>
  <c r="AN7948" i="1"/>
  <c r="AN8588" i="1"/>
  <c r="A8588" i="1"/>
  <c r="AM5874" i="1"/>
  <c r="AN8528" i="1"/>
  <c r="AN5744" i="1"/>
  <c r="AM5189" i="1"/>
  <c r="AM3768" i="1"/>
  <c r="A3768" i="1"/>
  <c r="AN8538" i="1"/>
  <c r="AM5624" i="1"/>
  <c r="AN5066" i="1"/>
  <c r="AN2867" i="1"/>
  <c r="A2867" i="1"/>
  <c r="AM6559" i="1"/>
  <c r="AN7860" i="1"/>
  <c r="A7860" i="1"/>
  <c r="AN3077" i="1"/>
  <c r="AN3578" i="1"/>
  <c r="AM2216" i="1"/>
  <c r="AN2181" i="1"/>
  <c r="AN3856" i="1"/>
  <c r="AN2812" i="1"/>
  <c r="AM3079" i="1"/>
  <c r="AM3522" i="1"/>
  <c r="AN2423" i="1"/>
  <c r="A2423" i="1"/>
  <c r="AN3108" i="1"/>
  <c r="A3108" i="1"/>
  <c r="AM3471" i="1"/>
  <c r="AM2344" i="1"/>
  <c r="AM3132" i="1"/>
  <c r="AN3156" i="1"/>
  <c r="AN3866" i="1"/>
  <c r="AM3513" i="1"/>
  <c r="AN3319" i="1"/>
  <c r="AM2394" i="1"/>
  <c r="A2394" i="1"/>
  <c r="AN4685" i="1"/>
  <c r="AM1015" i="1"/>
  <c r="A1015" i="1"/>
  <c r="AM2775" i="1"/>
  <c r="AM3278" i="1"/>
  <c r="AN4318" i="1"/>
  <c r="AM4137" i="1"/>
  <c r="AN3957" i="1"/>
  <c r="AM4880" i="1"/>
  <c r="AM1760" i="1"/>
  <c r="AM3551" i="1"/>
  <c r="AM2232" i="1"/>
  <c r="AN4742" i="1"/>
  <c r="AN2553" i="1"/>
  <c r="AM4561" i="1"/>
  <c r="AM1974" i="1"/>
  <c r="AN3964" i="1"/>
  <c r="AM3859" i="1"/>
  <c r="A3513" i="1"/>
  <c r="A5968" i="1"/>
  <c r="AM6775" i="1"/>
  <c r="AM5495" i="1"/>
  <c r="AN6690" i="1"/>
  <c r="A6690" i="1"/>
  <c r="AN5282" i="1"/>
  <c r="AM6608" i="1"/>
  <c r="AM5200" i="1"/>
  <c r="AM2726" i="1"/>
  <c r="AN7474" i="1"/>
  <c r="A7474" i="1"/>
  <c r="AM6173" i="1"/>
  <c r="AN6728" i="1"/>
  <c r="AM6990" i="1"/>
  <c r="AM5019" i="1"/>
  <c r="AN8132" i="1"/>
  <c r="AM4911" i="1"/>
  <c r="AM6024" i="1"/>
  <c r="AN6167" i="1"/>
  <c r="AN7516" i="1"/>
  <c r="AN3799" i="1"/>
  <c r="AM6648" i="1"/>
  <c r="AN7514" i="1"/>
  <c r="A7514" i="1"/>
  <c r="AN6768" i="1"/>
  <c r="AM5179" i="1"/>
  <c r="AN8332" i="1"/>
  <c r="AN6303" i="1"/>
  <c r="AM6263" i="1"/>
  <c r="AM4983" i="1"/>
  <c r="AN6178" i="1"/>
  <c r="AM4608" i="1"/>
  <c r="AM6096" i="1"/>
  <c r="AN3737" i="1"/>
  <c r="AN8242" i="1"/>
  <c r="AN4919" i="1"/>
  <c r="AM5277" i="1"/>
  <c r="A5277" i="1"/>
  <c r="AN5832" i="1"/>
  <c r="AN3430" i="1"/>
  <c r="AN4709" i="1"/>
  <c r="AN5503" i="1"/>
  <c r="AN5978" i="1"/>
  <c r="AM4351" i="1"/>
  <c r="AM6101" i="1"/>
  <c r="A6101" i="1"/>
  <c r="AM7021" i="1"/>
  <c r="AN3188" i="1"/>
  <c r="AN2857" i="1"/>
  <c r="AN3079" i="1"/>
  <c r="AM4687" i="1"/>
  <c r="AM5155" i="1"/>
  <c r="A5155" i="1"/>
  <c r="AM6691" i="1"/>
  <c r="AN6959" i="1"/>
  <c r="AN8632" i="1"/>
  <c r="AM5014" i="1"/>
  <c r="AM6230" i="1"/>
  <c r="AM2881" i="1"/>
  <c r="AN4635" i="1"/>
  <c r="AN6622" i="1"/>
  <c r="AM5611" i="1"/>
  <c r="AM7019" i="1"/>
  <c r="A7019" i="1"/>
  <c r="AN7424" i="1"/>
  <c r="AM3345" i="1"/>
  <c r="AM5406" i="1"/>
  <c r="AM6046" i="1"/>
  <c r="AM6814" i="1"/>
  <c r="AN4856" i="1"/>
  <c r="AN2381" i="1"/>
  <c r="AM4852" i="1"/>
  <c r="AM6092" i="1"/>
  <c r="AN6046" i="1"/>
  <c r="AM4034" i="1"/>
  <c r="AM5267" i="1"/>
  <c r="A5267" i="1"/>
  <c r="AM5907" i="1"/>
  <c r="A5907" i="1"/>
  <c r="AM6675" i="1"/>
  <c r="A6675" i="1"/>
  <c r="AN4847" i="1"/>
  <c r="AM7206" i="1"/>
  <c r="A7206" i="1"/>
  <c r="AN7976" i="1"/>
  <c r="AN8616" i="1"/>
  <c r="A8616" i="1"/>
  <c r="AN2895" i="1"/>
  <c r="AM4950" i="1"/>
  <c r="AM5702" i="1"/>
  <c r="AM6342" i="1"/>
  <c r="AN5822" i="1"/>
  <c r="AM6363" i="1"/>
  <c r="AN8176" i="1"/>
  <c r="A8176" i="1"/>
  <c r="AM6286" i="1"/>
  <c r="AN5016" i="1"/>
  <c r="AN5656" i="1"/>
  <c r="AN6424" i="1"/>
  <c r="AN7064" i="1"/>
  <c r="AM5101" i="1"/>
  <c r="AM5869" i="1"/>
  <c r="AM6509" i="1"/>
  <c r="A6509" i="1"/>
  <c r="AM7149" i="1"/>
  <c r="AN7155" i="1"/>
  <c r="AN7810" i="1"/>
  <c r="AN8450" i="1"/>
  <c r="A8450" i="1"/>
  <c r="AN4788" i="1"/>
  <c r="AN4619" i="1"/>
  <c r="AM5536" i="1"/>
  <c r="AM6304" i="1"/>
  <c r="AM6944" i="1"/>
  <c r="AN4978" i="1"/>
  <c r="AN5490" i="1"/>
  <c r="AN6002" i="1"/>
  <c r="AN6514" i="1"/>
  <c r="AN7026" i="1"/>
  <c r="AM4935" i="1"/>
  <c r="AM5447" i="1"/>
  <c r="AM5959" i="1"/>
  <c r="AM6471" i="1"/>
  <c r="AM6983" i="1"/>
  <c r="AN5599" i="1"/>
  <c r="AN7260" i="1"/>
  <c r="AN7772" i="1"/>
  <c r="AN8284" i="1"/>
  <c r="AN4348" i="1"/>
  <c r="AM4587" i="1"/>
  <c r="AN5438" i="1"/>
  <c r="AM5755" i="1"/>
  <c r="AN6799" i="1"/>
  <c r="AN4332" i="1"/>
  <c r="AM6190" i="1"/>
  <c r="AM4600" i="1"/>
  <c r="AN5376" i="1"/>
  <c r="AN5888" i="1"/>
  <c r="AN6400" i="1"/>
  <c r="AN6912" i="1"/>
  <c r="AM4810" i="1"/>
  <c r="AM5333" i="1"/>
  <c r="AM4478" i="1"/>
  <c r="AN4370" i="1"/>
  <c r="AM4655" i="1"/>
  <c r="AN6230" i="1"/>
  <c r="AM5667" i="1"/>
  <c r="A5667" i="1"/>
  <c r="AM6819" i="1"/>
  <c r="AN7608" i="1"/>
  <c r="AN3884" i="1"/>
  <c r="AM5206" i="1"/>
  <c r="AM6742" i="1"/>
  <c r="AN4282" i="1"/>
  <c r="A4282" i="1"/>
  <c r="AM5420" i="1"/>
  <c r="AM3874" i="1"/>
  <c r="AM5995" i="1"/>
  <c r="A5995" i="1"/>
  <c r="AM7139" i="1"/>
  <c r="AN7936" i="1"/>
  <c r="AM3927" i="1"/>
  <c r="AM5534" i="1"/>
  <c r="AM6302" i="1"/>
  <c r="AM6942" i="1"/>
  <c r="AM2733" i="1"/>
  <c r="AM4493" i="1"/>
  <c r="AN2973" i="1"/>
  <c r="A2973" i="1"/>
  <c r="AM6604" i="1"/>
  <c r="AN6710" i="1"/>
  <c r="AM4546" i="1"/>
  <c r="AM5395" i="1"/>
  <c r="AM6163" i="1"/>
  <c r="A6163" i="1"/>
  <c r="AM6803" i="1"/>
  <c r="AN5359" i="1"/>
  <c r="AN7464" i="1"/>
  <c r="A7464" i="1"/>
  <c r="AN8104" i="1"/>
  <c r="AM2028" i="1"/>
  <c r="AM4599" i="1"/>
  <c r="AM5190" i="1"/>
  <c r="AM5830" i="1"/>
  <c r="AN4759" i="1"/>
  <c r="AN6918" i="1"/>
  <c r="AM6875" i="1"/>
  <c r="AN4716" i="1"/>
  <c r="AM6638" i="1"/>
  <c r="AN5144" i="1"/>
  <c r="AN5912" i="1"/>
  <c r="A5912" i="1"/>
  <c r="AN6552" i="1"/>
  <c r="AM3882" i="1"/>
  <c r="AM5357" i="1"/>
  <c r="AM5997" i="1"/>
  <c r="AM6637" i="1"/>
  <c r="AN5239" i="1"/>
  <c r="AN7298" i="1"/>
  <c r="AN7938" i="1"/>
  <c r="AN2444" i="1"/>
  <c r="A2444" i="1"/>
  <c r="AM3935" i="1"/>
  <c r="AM4718" i="1"/>
  <c r="AM5792" i="1"/>
  <c r="AM6432" i="1"/>
  <c r="AM7072" i="1"/>
  <c r="AN5106" i="1"/>
  <c r="AN5618" i="1"/>
  <c r="AN6130" i="1"/>
  <c r="AN6642" i="1"/>
  <c r="AN3507" i="1"/>
  <c r="AM5063" i="1"/>
  <c r="AM5575" i="1"/>
  <c r="AM6087" i="1"/>
  <c r="AM6599" i="1"/>
  <c r="AM7111" i="1"/>
  <c r="A7111" i="1"/>
  <c r="AN6111" i="1"/>
  <c r="AN7388" i="1"/>
  <c r="AN7900" i="1"/>
  <c r="A7900" i="1"/>
  <c r="AN8412" i="1"/>
  <c r="A8412" i="1"/>
  <c r="AN3257" i="1"/>
  <c r="AN2769" i="1"/>
  <c r="AN6822" i="1"/>
  <c r="AM6267" i="1"/>
  <c r="AN7568" i="1"/>
  <c r="AN3193" i="1"/>
  <c r="AM6598" i="1"/>
  <c r="AN4992" i="1"/>
  <c r="AN5504" i="1"/>
  <c r="AN6016" i="1"/>
  <c r="AN6528" i="1"/>
  <c r="AN7040" i="1"/>
  <c r="AM4949" i="1"/>
  <c r="AM5461" i="1"/>
  <c r="AM5077" i="1"/>
  <c r="A5077" i="1"/>
  <c r="AN6656" i="1"/>
  <c r="AN5632" i="1"/>
  <c r="AM6854" i="1"/>
  <c r="AN8080" i="1"/>
  <c r="AM4450" i="1"/>
  <c r="AM5170" i="1"/>
  <c r="AN8028" i="1"/>
  <c r="AN6623" i="1"/>
  <c r="AM6727" i="1"/>
  <c r="AM5703" i="1"/>
  <c r="AM4242" i="1"/>
  <c r="AN6258" i="1"/>
  <c r="A6258" i="1"/>
  <c r="AN5234" i="1"/>
  <c r="AM6560" i="1"/>
  <c r="AM5280" i="1"/>
  <c r="AN2669" i="1"/>
  <c r="AN7426" i="1"/>
  <c r="AM6893" i="1"/>
  <c r="AM5485" i="1"/>
  <c r="AN6680" i="1"/>
  <c r="AN5400" i="1"/>
  <c r="AN4035" i="1"/>
  <c r="AM4822" i="1"/>
  <c r="AM6086" i="1"/>
  <c r="AN3577" i="1"/>
  <c r="AN8232" i="1"/>
  <c r="AN6383" i="1"/>
  <c r="AM6291" i="1"/>
  <c r="A6291" i="1"/>
  <c r="AM4883" i="1"/>
  <c r="A4883" i="1"/>
  <c r="AN5022" i="1"/>
  <c r="AN3153" i="1"/>
  <c r="AM7070" i="1"/>
  <c r="AM5790" i="1"/>
  <c r="AN8320" i="1"/>
  <c r="AM6123" i="1"/>
  <c r="A6123" i="1"/>
  <c r="AN4862" i="1"/>
  <c r="A4862" i="1"/>
  <c r="AN3051" i="1"/>
  <c r="AN4492" i="1"/>
  <c r="AN4911" i="1"/>
  <c r="AM6156" i="1"/>
  <c r="AN3463" i="1"/>
  <c r="AM4298" i="1"/>
  <c r="AN6272" i="1"/>
  <c r="AN5248" i="1"/>
  <c r="AM5678" i="1"/>
  <c r="AM4532" i="1"/>
  <c r="AM5996" i="1"/>
  <c r="AN8668" i="1"/>
  <c r="A8668" i="1"/>
  <c r="AN7644" i="1"/>
  <c r="AN5087" i="1"/>
  <c r="AM6343" i="1"/>
  <c r="AM5319" i="1"/>
  <c r="AN6898" i="1"/>
  <c r="AN5874" i="1"/>
  <c r="AN4850" i="1"/>
  <c r="AM6048" i="1"/>
  <c r="AN4107" i="1"/>
  <c r="AN8322" i="1"/>
  <c r="AN6263" i="1"/>
  <c r="AM6381" i="1"/>
  <c r="A6381" i="1"/>
  <c r="AM4973" i="1"/>
  <c r="AN6168" i="1"/>
  <c r="AM4760" i="1"/>
  <c r="AN7664" i="1"/>
  <c r="AN3375" i="1"/>
  <c r="AM5574" i="1"/>
  <c r="AN4428" i="1"/>
  <c r="AN7720" i="1"/>
  <c r="AM7179" i="1"/>
  <c r="A7179" i="1"/>
  <c r="AM5779" i="1"/>
  <c r="A5779" i="1"/>
  <c r="AN6974" i="1"/>
  <c r="AM5580" i="1"/>
  <c r="AN3017" i="1"/>
  <c r="AM6558" i="1"/>
  <c r="AM4686" i="1"/>
  <c r="AN7296" i="1"/>
  <c r="AM5099" i="1"/>
  <c r="A5099" i="1"/>
  <c r="AM4310" i="1"/>
  <c r="AM6102" i="1"/>
  <c r="AN8120" i="1"/>
  <c r="AM6307" i="1"/>
  <c r="AM1744" i="1"/>
  <c r="A1744" i="1"/>
  <c r="AN4394" i="1"/>
  <c r="A7664" i="1"/>
  <c r="AM6215" i="1"/>
  <c r="AM5191" i="1"/>
  <c r="AN6770" i="1"/>
  <c r="AN5746" i="1"/>
  <c r="AM4416" i="1"/>
  <c r="AM5920" i="1"/>
  <c r="AM4447" i="1"/>
  <c r="AN8194" i="1"/>
  <c r="AN5751" i="1"/>
  <c r="AM6125" i="1"/>
  <c r="AM4845" i="1"/>
  <c r="AN6040" i="1"/>
  <c r="AM6894" i="1"/>
  <c r="AN7120" i="1"/>
  <c r="AN3929" i="1"/>
  <c r="AM5318" i="1"/>
  <c r="AN3101" i="1"/>
  <c r="AN7592" i="1"/>
  <c r="AM6931" i="1"/>
  <c r="AM5651" i="1"/>
  <c r="AN6846" i="1"/>
  <c r="AM4591" i="1"/>
  <c r="AN4280" i="1"/>
  <c r="AM6430" i="1"/>
  <c r="AM4439" i="1"/>
  <c r="AN6223" i="1"/>
  <c r="AM4971" i="1"/>
  <c r="A4971" i="1"/>
  <c r="AM4333" i="1"/>
  <c r="AM5718" i="1"/>
  <c r="AN7992" i="1"/>
  <c r="AM5795" i="1"/>
  <c r="AM2870" i="1"/>
  <c r="AN2953" i="1"/>
  <c r="AN4031" i="1"/>
  <c r="A4031" i="1"/>
  <c r="AM4574" i="1"/>
  <c r="AN4027" i="1"/>
  <c r="AM4400" i="1"/>
  <c r="AM6788" i="1"/>
  <c r="AM4098" i="1"/>
  <c r="AM6179" i="1"/>
  <c r="A6179" i="1"/>
  <c r="AM7195" i="1"/>
  <c r="AN7480" i="1"/>
  <c r="AN8504" i="1"/>
  <c r="AM4663" i="1"/>
  <c r="AM5590" i="1"/>
  <c r="AM6614" i="1"/>
  <c r="AM4537" i="1"/>
  <c r="AN4505" i="1"/>
  <c r="AM6956" i="1"/>
  <c r="AN7062" i="1"/>
  <c r="AM5483" i="1"/>
  <c r="AM6507" i="1"/>
  <c r="A6507" i="1"/>
  <c r="AN5711" i="1"/>
  <c r="AN7808" i="1"/>
  <c r="AN2605" i="1"/>
  <c r="AN4611" i="1"/>
  <c r="AM5662" i="1"/>
  <c r="AM6174" i="1"/>
  <c r="AM6686" i="1"/>
  <c r="AM3928" i="1"/>
  <c r="AN4453" i="1"/>
  <c r="AN2823" i="1"/>
  <c r="AN4665" i="1"/>
  <c r="AM4974" i="1"/>
  <c r="AN2891" i="1"/>
  <c r="A2891" i="1"/>
  <c r="AN6454" i="1"/>
  <c r="AN2631" i="1"/>
  <c r="AM5011" i="1"/>
  <c r="AM5523" i="1"/>
  <c r="A5523" i="1"/>
  <c r="AM6035" i="1"/>
  <c r="AM6547" i="1"/>
  <c r="A6547" i="1"/>
  <c r="AM7059" i="1"/>
  <c r="AN5871" i="1"/>
  <c r="AN7336" i="1"/>
  <c r="AN7848" i="1"/>
  <c r="AN8360" i="1"/>
  <c r="AN3302" i="1"/>
  <c r="AM4087" i="1"/>
  <c r="AN4771" i="1"/>
  <c r="AM5446" i="1"/>
  <c r="AM5958" i="1"/>
  <c r="AM6470" i="1"/>
  <c r="AM6380" i="1"/>
  <c r="AM5339" i="1"/>
  <c r="AN5135" i="1"/>
  <c r="AN1519" i="1"/>
  <c r="A1519" i="1"/>
  <c r="AM5774" i="1"/>
  <c r="AN3435" i="1"/>
  <c r="AN5272" i="1"/>
  <c r="AN5784" i="1"/>
  <c r="AN6296" i="1"/>
  <c r="AN6808" i="1"/>
  <c r="AM4394" i="1"/>
  <c r="AM5229" i="1"/>
  <c r="AM5741" i="1"/>
  <c r="AM6253" i="1"/>
  <c r="AM6765" i="1"/>
  <c r="AM4436" i="1"/>
  <c r="AN6775" i="1"/>
  <c r="AN7554" i="1"/>
  <c r="AN8066" i="1"/>
  <c r="AN8578" i="1"/>
  <c r="A8578" i="1"/>
  <c r="AN4276" i="1"/>
  <c r="AN2969" i="1"/>
  <c r="AM5152" i="1"/>
  <c r="AM5664" i="1"/>
  <c r="AM6176" i="1"/>
  <c r="AM6688" i="1"/>
  <c r="AM3904" i="1"/>
  <c r="A3904" i="1"/>
  <c r="AN2373" i="1"/>
  <c r="AM4422" i="1"/>
  <c r="AN3309" i="1"/>
  <c r="AN1680" i="1"/>
  <c r="AM2818" i="1"/>
  <c r="AM3630" i="1"/>
  <c r="AM2406" i="1"/>
  <c r="AN3735" i="1"/>
  <c r="AN3700" i="1"/>
  <c r="AM3921" i="1"/>
  <c r="AM3926" i="1"/>
  <c r="A3926" i="1"/>
  <c r="AN2975" i="1"/>
  <c r="AN4255" i="1"/>
  <c r="AN3774" i="1"/>
  <c r="AM4013" i="1"/>
  <c r="AM4377" i="1"/>
  <c r="AM1656" i="1"/>
  <c r="A1656" i="1"/>
  <c r="AM3329" i="1"/>
  <c r="AN4584" i="1"/>
  <c r="AM4251" i="1"/>
  <c r="AN3593" i="1"/>
  <c r="AN4615" i="1"/>
  <c r="AN2253" i="1"/>
  <c r="AM3081" i="1"/>
  <c r="AN4554" i="1"/>
  <c r="AM2851" i="1"/>
  <c r="AM3353" i="1"/>
  <c r="AN3297" i="1"/>
  <c r="AN2365" i="1"/>
  <c r="AM3233" i="1"/>
  <c r="AN4592" i="1"/>
  <c r="AM4259" i="1"/>
  <c r="AN3497" i="1"/>
  <c r="AN4591" i="1"/>
  <c r="AN2047" i="1"/>
  <c r="AM3113" i="1"/>
  <c r="AN4530" i="1"/>
  <c r="AM2969" i="1"/>
  <c r="AN4440" i="1"/>
  <c r="AM4858" i="1"/>
  <c r="AM4373" i="1"/>
  <c r="AN3841" i="1"/>
  <c r="AN4705" i="1"/>
  <c r="AN4068" i="1"/>
  <c r="AN4795" i="1"/>
  <c r="AM5780" i="1"/>
  <c r="AM6804" i="1"/>
  <c r="A6804" i="1"/>
  <c r="AN5062" i="1"/>
  <c r="AN5926" i="1"/>
  <c r="AM3481" i="1"/>
  <c r="AN4344" i="1"/>
  <c r="AM4550" i="1"/>
  <c r="AM4349" i="1"/>
  <c r="AN3849" i="1"/>
  <c r="AN4681" i="1"/>
  <c r="AN3852" i="1"/>
  <c r="A3852" i="1"/>
  <c r="AN4059" i="1"/>
  <c r="AM5436" i="1"/>
  <c r="AM6108" i="1"/>
  <c r="AM6812" i="1"/>
  <c r="A6812" i="1"/>
  <c r="AN4878" i="1"/>
  <c r="AN5550" i="1"/>
  <c r="AN6254" i="1"/>
  <c r="AN3310" i="1"/>
  <c r="AM2753" i="1"/>
  <c r="AN3401" i="1"/>
  <c r="AM2761" i="1"/>
  <c r="AM4325" i="1"/>
  <c r="AN3249" i="1"/>
  <c r="AN4337" i="1"/>
  <c r="AM4286" i="1"/>
  <c r="AN3980" i="1"/>
  <c r="AN3963" i="1"/>
  <c r="AM5380" i="1"/>
  <c r="AM5892" i="1"/>
  <c r="AM6404" i="1"/>
  <c r="AM6916" i="1"/>
  <c r="AN4813" i="1"/>
  <c r="AN5334" i="1"/>
  <c r="AN5846" i="1"/>
  <c r="AN3340" i="1"/>
  <c r="AM3486" i="1"/>
  <c r="AN4217" i="1"/>
  <c r="AM2106" i="1"/>
  <c r="AM6668" i="1"/>
  <c r="AM4243" i="1"/>
  <c r="A4243" i="1"/>
  <c r="AM5756" i="1"/>
  <c r="AN3501" i="1"/>
  <c r="AM3260" i="1"/>
  <c r="AM3492" i="1"/>
  <c r="AN3063" i="1"/>
  <c r="AM3415" i="1"/>
  <c r="AN4277" i="1"/>
  <c r="AN3534" i="1"/>
  <c r="AM3319" i="1"/>
  <c r="AM3542" i="1"/>
  <c r="AM3827" i="1"/>
  <c r="A3827" i="1"/>
  <c r="AM3966" i="1"/>
  <c r="A3966" i="1"/>
  <c r="AN4034" i="1"/>
  <c r="AN3098" i="1"/>
  <c r="AN4421" i="1"/>
  <c r="AM3190" i="1"/>
  <c r="AN3037" i="1"/>
  <c r="A3037" i="1"/>
  <c r="AN2879" i="1"/>
  <c r="AM4443" i="1"/>
  <c r="AN3911" i="1"/>
  <c r="AM3998" i="1"/>
  <c r="AM3038" i="1"/>
  <c r="AM2250" i="1"/>
  <c r="A2250" i="1"/>
  <c r="AN2759" i="1"/>
  <c r="AM3500" i="1"/>
  <c r="AN4398" i="1"/>
  <c r="AN4381" i="1"/>
  <c r="AM3222" i="1"/>
  <c r="AN2587" i="1"/>
  <c r="AN2783" i="1"/>
  <c r="AM4419" i="1"/>
  <c r="A4419" i="1"/>
  <c r="AN3919" i="1"/>
  <c r="AM4030" i="1"/>
  <c r="AM2942" i="1"/>
  <c r="AM3753" i="1"/>
  <c r="AN2607" i="1"/>
  <c r="A2607" i="1"/>
  <c r="AM2266" i="1"/>
  <c r="AN3455" i="1"/>
  <c r="AM3017" i="1"/>
  <c r="AM4533" i="1"/>
  <c r="AN4033" i="1"/>
  <c r="AM4462" i="1"/>
  <c r="AN4708" i="1"/>
  <c r="AM5092" i="1"/>
  <c r="AM6132" i="1"/>
  <c r="AM6996" i="1"/>
  <c r="AN5222" i="1"/>
  <c r="AN6246" i="1"/>
  <c r="AM4665" i="1"/>
  <c r="AN3583" i="1"/>
  <c r="AM3145" i="1"/>
  <c r="AM4509" i="1"/>
  <c r="AN4009" i="1"/>
  <c r="AM4366" i="1"/>
  <c r="AN4740" i="1"/>
  <c r="AN4699" i="1"/>
  <c r="AM5596" i="1"/>
  <c r="A5596" i="1"/>
  <c r="AM6300" i="1"/>
  <c r="A6300" i="1"/>
  <c r="AM6972" i="1"/>
  <c r="A6972" i="1"/>
  <c r="AN5038" i="1"/>
  <c r="AN5742" i="1"/>
  <c r="AN6414" i="1"/>
  <c r="AM4473" i="1"/>
  <c r="AN4376" i="1"/>
  <c r="AN4343" i="1"/>
  <c r="AN4250" i="1"/>
  <c r="AM4517" i="1"/>
  <c r="AN3825" i="1"/>
  <c r="AN4497" i="1"/>
  <c r="AM4876" i="1"/>
  <c r="AN4644" i="1"/>
  <c r="AN4603" i="1"/>
  <c r="AM5508" i="1"/>
  <c r="AM6020" i="1"/>
  <c r="AM6532" i="1"/>
  <c r="AM7044" i="1"/>
  <c r="AN4950" i="1"/>
  <c r="AN5462" i="1"/>
  <c r="AN5974" i="1"/>
  <c r="AM4086" i="1"/>
  <c r="AM3802" i="1"/>
  <c r="AN4729" i="1"/>
  <c r="AM5132" i="1"/>
  <c r="AM3824" i="1"/>
  <c r="AN4514" i="1"/>
  <c r="AN6478" i="1"/>
  <c r="AM3700" i="1"/>
  <c r="A3700" i="1"/>
  <c r="AM3612" i="1"/>
  <c r="AM2078" i="1"/>
  <c r="A2078" i="1"/>
  <c r="AM4513" i="1"/>
  <c r="AM2474" i="1"/>
  <c r="AM4022" i="1"/>
  <c r="A4022" i="1"/>
  <c r="AN4390" i="1"/>
  <c r="AN3031" i="1"/>
  <c r="AN3126" i="1"/>
  <c r="AM4723" i="1"/>
  <c r="AM5122" i="1"/>
  <c r="AN4194" i="1"/>
  <c r="AM3342" i="1"/>
  <c r="AN4741" i="1"/>
  <c r="AN2573" i="1"/>
  <c r="AN4264" i="1"/>
  <c r="AN3519" i="1"/>
  <c r="AM4603" i="1"/>
  <c r="A4603" i="1"/>
  <c r="AN4263" i="1"/>
  <c r="AM4766" i="1"/>
  <c r="AM3678" i="1"/>
  <c r="AN4202" i="1"/>
  <c r="AN3399" i="1"/>
  <c r="AN3788" i="1"/>
  <c r="AM4401" i="1"/>
  <c r="AN4701" i="1"/>
  <c r="AM2238" i="1"/>
  <c r="AN4240" i="1"/>
  <c r="AN3551" i="1"/>
  <c r="AM4579" i="1"/>
  <c r="AN4239" i="1"/>
  <c r="AM4646" i="1"/>
  <c r="AM3710" i="1"/>
  <c r="AN4210" i="1"/>
  <c r="AN3303" i="1"/>
  <c r="AN4773" i="1"/>
  <c r="AN3657" i="1"/>
  <c r="AN4442" i="1"/>
  <c r="AM4693" i="1"/>
  <c r="AN4353" i="1"/>
  <c r="AM4892" i="1"/>
  <c r="AM4111" i="1"/>
  <c r="AM5460" i="1"/>
  <c r="AM6292" i="1"/>
  <c r="A6292" i="1"/>
  <c r="AN3531" i="1"/>
  <c r="AN5574" i="1"/>
  <c r="AN6438" i="1"/>
  <c r="AN4581" i="1"/>
  <c r="AN3273" i="1"/>
  <c r="AN4346" i="1"/>
  <c r="AM4701" i="1"/>
  <c r="AN4361" i="1"/>
  <c r="AM4868" i="1"/>
  <c r="AM4015" i="1"/>
  <c r="AM5038" i="1"/>
  <c r="AM5788" i="1"/>
  <c r="A5788" i="1"/>
  <c r="AM6460" i="1"/>
  <c r="AN3147" i="1"/>
  <c r="AN5230" i="1"/>
  <c r="AN5902" i="1"/>
  <c r="AN6574" i="1"/>
  <c r="AN4645" i="1"/>
  <c r="AN3199" i="1"/>
  <c r="AM4182" i="1"/>
  <c r="AN3207" i="1"/>
  <c r="AM4677" i="1"/>
  <c r="AN3985" i="1"/>
  <c r="AN4689" i="1"/>
  <c r="AM5036" i="1"/>
  <c r="A5036" i="1"/>
  <c r="AM3919" i="1"/>
  <c r="A3919" i="1"/>
  <c r="AM5060" i="1"/>
  <c r="AM5636" i="1"/>
  <c r="AM6148" i="1"/>
  <c r="AM6660" i="1"/>
  <c r="AM3776" i="1"/>
  <c r="A3776" i="1"/>
  <c r="AN5078" i="1"/>
  <c r="AN5590" i="1"/>
  <c r="AN6102" i="1"/>
  <c r="AN4536" i="1"/>
  <c r="AM4557" i="1"/>
  <c r="AM4916" i="1"/>
  <c r="AM5644" i="1"/>
  <c r="AN5086" i="1"/>
  <c r="A3672" i="1"/>
  <c r="A11655" i="1"/>
  <c r="A5689" i="1"/>
  <c r="A10934" i="1"/>
  <c r="A11231" i="1"/>
  <c r="AM5278" i="1"/>
  <c r="AN4099" i="1"/>
  <c r="AN4780" i="1"/>
  <c r="A4780" i="1"/>
  <c r="AN2316" i="1"/>
  <c r="AN8192" i="1"/>
  <c r="AN7680" i="1"/>
  <c r="AN7152" i="1"/>
  <c r="AN5199" i="1"/>
  <c r="AM6891" i="1"/>
  <c r="A6891" i="1"/>
  <c r="AM6379" i="1"/>
  <c r="AM5867" i="1"/>
  <c r="A5867" i="1"/>
  <c r="AM5355" i="1"/>
  <c r="A5355" i="1"/>
  <c r="AM4843" i="1"/>
  <c r="A4843" i="1"/>
  <c r="AN6934" i="1"/>
  <c r="AN5886" i="1"/>
  <c r="AM6444" i="1"/>
  <c r="AM3951" i="1"/>
  <c r="AN3993" i="1"/>
  <c r="AM4302" i="1"/>
  <c r="AN4912" i="1"/>
  <c r="AM6998" i="1"/>
  <c r="AM6486" i="1"/>
  <c r="AM5974" i="1"/>
  <c r="AM5462" i="1"/>
  <c r="AN2851" i="1"/>
  <c r="AM4151" i="1"/>
  <c r="AN3558" i="1"/>
  <c r="AN8376" i="1"/>
  <c r="A8376" i="1"/>
  <c r="AN7864" i="1"/>
  <c r="AN7352" i="1"/>
  <c r="A7352" i="1"/>
  <c r="AN5935" i="1"/>
  <c r="AM7075" i="1"/>
  <c r="AM6563" i="1"/>
  <c r="AM6051" i="1"/>
  <c r="AM5539" i="1"/>
  <c r="AM5027" i="1"/>
  <c r="AN2931" i="1"/>
  <c r="A2931" i="1"/>
  <c r="AN6486" i="1"/>
  <c r="AN4164" i="1"/>
  <c r="A4164" i="1"/>
  <c r="AN5718" i="1"/>
  <c r="AM6276" i="1"/>
  <c r="AN2541" i="1"/>
  <c r="AM4133" i="1"/>
  <c r="AM3028" i="1"/>
  <c r="AM6620" i="1"/>
  <c r="A6620" i="1"/>
  <c r="AN1453" i="1"/>
  <c r="AN4439" i="1"/>
  <c r="AN4902" i="1"/>
  <c r="AN1442" i="1"/>
  <c r="AN4407" i="1"/>
  <c r="AN3710" i="1"/>
  <c r="AM3907" i="1"/>
  <c r="AM4721" i="1"/>
  <c r="AN3806" i="1"/>
  <c r="AM3931" i="1"/>
  <c r="AN3671" i="1"/>
  <c r="AN4288" i="1"/>
  <c r="AN4254" i="1"/>
  <c r="AM3463" i="1"/>
  <c r="AM5150" i="1"/>
  <c r="AN2937" i="1"/>
  <c r="AN4268" i="1"/>
  <c r="AN8576" i="1"/>
  <c r="AN8064" i="1"/>
  <c r="AN7552" i="1"/>
  <c r="AN6735" i="1"/>
  <c r="AM4276" i="1"/>
  <c r="AM6763" i="1"/>
  <c r="AM6251" i="1"/>
  <c r="A6251" i="1"/>
  <c r="AM5739" i="1"/>
  <c r="A5739" i="1"/>
  <c r="AM5227" i="1"/>
  <c r="AM4386" i="1"/>
  <c r="AN6806" i="1"/>
  <c r="AN5374" i="1"/>
  <c r="AM5932" i="1"/>
  <c r="AN2758" i="1"/>
  <c r="AM2072" i="1"/>
  <c r="AM4331" i="1"/>
  <c r="AM4664" i="1"/>
  <c r="AM6870" i="1"/>
  <c r="AM6358" i="1"/>
  <c r="AM5846" i="1"/>
  <c r="AM5334" i="1"/>
  <c r="AN4323" i="1"/>
  <c r="AN3151" i="1"/>
  <c r="AM2822" i="1"/>
  <c r="AN8248" i="1"/>
  <c r="AN7736" i="1"/>
  <c r="AN7224" i="1"/>
  <c r="AN5423" i="1"/>
  <c r="AM6947" i="1"/>
  <c r="AM6435" i="1"/>
  <c r="AM5923" i="1"/>
  <c r="AM5411" i="1"/>
  <c r="AM4899" i="1"/>
  <c r="AN6990" i="1"/>
  <c r="AN6110" i="1"/>
  <c r="AN3409" i="1"/>
  <c r="A3409" i="1"/>
  <c r="AN5206" i="1"/>
  <c r="AM5764" i="1"/>
  <c r="AN3075" i="1"/>
  <c r="A3075" i="1"/>
  <c r="AM2846" i="1"/>
  <c r="AN6062" i="1"/>
  <c r="AM5948" i="1"/>
  <c r="AN4521" i="1"/>
  <c r="AM3137" i="1"/>
  <c r="AM6484" i="1"/>
  <c r="AN4545" i="1"/>
  <c r="AM3521" i="1"/>
  <c r="AM4946" i="1"/>
  <c r="AN4400" i="1"/>
  <c r="AM2958" i="1"/>
  <c r="AM4970" i="1"/>
  <c r="AN4424" i="1"/>
  <c r="AM2418" i="1"/>
  <c r="AM4497" i="1"/>
  <c r="AM4238" i="1"/>
  <c r="AM2494" i="1"/>
  <c r="AM5283" i="1"/>
  <c r="AM4610" i="1"/>
  <c r="AN6862" i="1"/>
  <c r="AN5598" i="1"/>
  <c r="AN3863" i="1"/>
  <c r="AM4304" i="1"/>
  <c r="AM5252" i="1"/>
  <c r="AN4177" i="1"/>
  <c r="AM4299" i="1"/>
  <c r="AN5390" i="1"/>
  <c r="AM5276" i="1"/>
  <c r="AN3217" i="1"/>
  <c r="AN6598" i="1"/>
  <c r="AM5620" i="1"/>
  <c r="AN3313" i="1"/>
  <c r="AM3869" i="1"/>
  <c r="AN4431" i="1"/>
  <c r="AM2392" i="1"/>
  <c r="AM3861" i="1"/>
  <c r="AN4423" i="1"/>
  <c r="AM2264" i="1"/>
  <c r="AM2693" i="1"/>
  <c r="AN3511" i="1"/>
  <c r="AM2734" i="1"/>
  <c r="AN4560" i="1"/>
  <c r="AM2405" i="1"/>
  <c r="A2405" i="1"/>
  <c r="AM2118" i="1"/>
  <c r="AM3582" i="1"/>
  <c r="AM4669" i="1"/>
  <c r="AN3889" i="1"/>
  <c r="AM2746" i="1"/>
  <c r="A2746" i="1"/>
  <c r="AM3380" i="1"/>
  <c r="AM3111" i="1"/>
  <c r="AM3725" i="1"/>
  <c r="AN3236" i="1"/>
  <c r="AN3914" i="1"/>
  <c r="AM3196" i="1"/>
  <c r="AM3071" i="1"/>
  <c r="AM3641" i="1"/>
  <c r="AM4321" i="1"/>
  <c r="AN4781" i="1"/>
  <c r="AN2924" i="1"/>
  <c r="AM3406" i="1"/>
  <c r="AN2967" i="1"/>
  <c r="AN4021" i="1"/>
  <c r="AM3181" i="1"/>
  <c r="A3181" i="1"/>
  <c r="AM3679" i="1"/>
  <c r="AN4134" i="1"/>
  <c r="AN3148" i="1"/>
  <c r="A3148" i="1"/>
  <c r="AN4477" i="1"/>
  <c r="AN4032" i="1"/>
  <c r="AM4499" i="1"/>
  <c r="AN4767" i="1"/>
  <c r="AN3006" i="1"/>
  <c r="AN4706" i="1"/>
  <c r="AN2741" i="1"/>
  <c r="AN4037" i="1"/>
  <c r="AM5120" i="1"/>
  <c r="AN3286" i="1"/>
  <c r="AN4072" i="1"/>
  <c r="AN4776" i="1"/>
  <c r="AM4091" i="1"/>
  <c r="AM4763" i="1"/>
  <c r="AN4103" i="1"/>
  <c r="AN4775" i="1"/>
  <c r="AN931" i="1"/>
  <c r="AN3166" i="1"/>
  <c r="AN4042" i="1"/>
  <c r="AN4714" i="1"/>
  <c r="AM4053" i="1"/>
  <c r="AM3703" i="1"/>
  <c r="AN3287" i="1"/>
  <c r="AN4061" i="1"/>
  <c r="AM5080" i="1"/>
  <c r="AN3190" i="1"/>
  <c r="AN4080" i="1"/>
  <c r="AN4752" i="1"/>
  <c r="AM4067" i="1"/>
  <c r="AM4771" i="1"/>
  <c r="AN4079" i="1"/>
  <c r="AN4751" i="1"/>
  <c r="AN957" i="1"/>
  <c r="AN3070" i="1"/>
  <c r="AN4010" i="1"/>
  <c r="AN4722" i="1"/>
  <c r="AM2326" i="1"/>
  <c r="AM3126" i="1"/>
  <c r="AM4491" i="1"/>
  <c r="AM3102" i="1"/>
  <c r="AM4165" i="1"/>
  <c r="AN2627" i="1"/>
  <c r="AN4193" i="1"/>
  <c r="AN3331" i="1"/>
  <c r="AN3398" i="1"/>
  <c r="AM4751" i="1"/>
  <c r="AM5268" i="1"/>
  <c r="A5268" i="1"/>
  <c r="AM5972" i="1"/>
  <c r="AM6644" i="1"/>
  <c r="AM4368" i="1"/>
  <c r="AN5414" i="1"/>
  <c r="AN6086" i="1"/>
  <c r="AN2628" i="1"/>
  <c r="AM3254" i="1"/>
  <c r="AM4395" i="1"/>
  <c r="AM2716" i="1"/>
  <c r="AM4189" i="1"/>
  <c r="AM2330" i="1"/>
  <c r="A2330" i="1"/>
  <c r="AN4169" i="1"/>
  <c r="AN3459" i="1"/>
  <c r="AN3014" i="1"/>
  <c r="A10583" i="1"/>
  <c r="A10289" i="1"/>
  <c r="A7502" i="1"/>
  <c r="AN2557" i="1"/>
  <c r="AM2525" i="1"/>
  <c r="AM4681" i="1"/>
  <c r="AN3956" i="1"/>
  <c r="AN3436" i="1"/>
  <c r="AN4109" i="1"/>
  <c r="AN4790" i="1"/>
  <c r="AM3519" i="1"/>
  <c r="AN3824" i="1"/>
  <c r="AM3087" i="1"/>
  <c r="AN3944" i="1"/>
  <c r="A3944" i="1"/>
  <c r="AN3580" i="1"/>
  <c r="AM3189" i="1"/>
  <c r="AN2735" i="1"/>
  <c r="AN5894" i="1"/>
  <c r="AN3532" i="1"/>
  <c r="AM3394" i="1"/>
  <c r="A2731" i="1"/>
  <c r="AN3669" i="1"/>
  <c r="AM4848" i="1"/>
  <c r="AM4489" i="1"/>
  <c r="AN2990" i="1"/>
  <c r="AN2683" i="1"/>
  <c r="A2683" i="1"/>
  <c r="AN3853" i="1"/>
  <c r="AN4086" i="1"/>
  <c r="AN3092" i="1"/>
  <c r="AM3605" i="1"/>
  <c r="AN3492" i="1"/>
  <c r="AM3266" i="1"/>
  <c r="A3266" i="1"/>
  <c r="AN3292" i="1"/>
  <c r="AM3578" i="1"/>
  <c r="AN4599" i="1"/>
  <c r="AM3983" i="1"/>
  <c r="AN4583" i="1"/>
  <c r="A4583" i="1"/>
  <c r="AN4397" i="1"/>
  <c r="R16" i="11"/>
  <c r="A8902" i="1"/>
  <c r="AN2882" i="1"/>
  <c r="AN8681" i="1"/>
  <c r="AN4629" i="1"/>
  <c r="AN2871" i="1"/>
  <c r="AN4480" i="1"/>
  <c r="AM3261" i="1"/>
  <c r="AN2978" i="1"/>
  <c r="AN4016" i="1"/>
  <c r="AN3214" i="1"/>
  <c r="AM2568" i="1"/>
  <c r="A2568" i="1"/>
  <c r="AN3118" i="1"/>
  <c r="AM4041" i="1"/>
  <c r="AN4725" i="1"/>
  <c r="AN2359" i="1"/>
  <c r="A2359" i="1"/>
  <c r="AM3295" i="1"/>
  <c r="AN3662" i="1"/>
  <c r="AM2482" i="1"/>
  <c r="AM1808" i="1"/>
  <c r="AN4029" i="1"/>
  <c r="AN3254" i="1"/>
  <c r="AN4768" i="1"/>
  <c r="AM4755" i="1"/>
  <c r="AN4607" i="1"/>
  <c r="AN2189" i="1"/>
  <c r="AM3817" i="1"/>
  <c r="AN2727" i="1"/>
  <c r="AM2480" i="1"/>
  <c r="AM4441" i="1"/>
  <c r="AM4726" i="1"/>
  <c r="AM2658" i="1"/>
  <c r="AN4616" i="1"/>
  <c r="AM4283" i="1"/>
  <c r="AN3943" i="1"/>
  <c r="AM4118" i="1"/>
  <c r="AM1968" i="1"/>
  <c r="AN4234" i="1"/>
  <c r="AM3893" i="1"/>
  <c r="AM3470" i="1"/>
  <c r="AN3553" i="1"/>
  <c r="AM2180" i="1"/>
  <c r="AN3165" i="1"/>
  <c r="AN2911" i="1"/>
  <c r="AM4611" i="1"/>
  <c r="AN4271" i="1"/>
  <c r="AM4978" i="1"/>
  <c r="AM1640" i="1"/>
  <c r="A1640" i="1"/>
  <c r="AN4562" i="1"/>
  <c r="AN4174" i="1"/>
  <c r="AM3851" i="1"/>
  <c r="AM3529" i="1"/>
  <c r="AM4725" i="1"/>
  <c r="AN4385" i="1"/>
  <c r="AM2341" i="1"/>
  <c r="A2341" i="1"/>
  <c r="AN4155" i="1"/>
  <c r="AM5812" i="1"/>
  <c r="AM6836" i="1"/>
  <c r="A6836" i="1"/>
  <c r="AN5254" i="1"/>
  <c r="AN6278" i="1"/>
  <c r="AN2883" i="1"/>
  <c r="AN3775" i="1"/>
  <c r="AN3591" i="1"/>
  <c r="AN3345" i="1"/>
  <c r="AN4713" i="1"/>
  <c r="AN4100" i="1"/>
  <c r="A4100" i="1"/>
  <c r="AM5108" i="1"/>
  <c r="AM6140" i="1"/>
  <c r="AN3659" i="1"/>
  <c r="AN5582" i="1"/>
  <c r="AN6094" i="1"/>
  <c r="AN6606" i="1"/>
  <c r="AM4729" i="1"/>
  <c r="AM3265" i="1"/>
  <c r="AM4427" i="1"/>
  <c r="AM4702" i="1"/>
  <c r="AN4378" i="1"/>
  <c r="AM4357" i="1"/>
  <c r="AM2458" i="1"/>
  <c r="A2458" i="1"/>
  <c r="AN4017" i="1"/>
  <c r="AN4529" i="1"/>
  <c r="AM4398" i="1"/>
  <c r="AN3142" i="1"/>
  <c r="AM4047" i="1"/>
  <c r="AN4731" i="1"/>
  <c r="AM1827" i="1"/>
  <c r="A1827" i="1"/>
  <c r="AN3634" i="1"/>
  <c r="AM3357" i="1"/>
  <c r="AM3479" i="1"/>
  <c r="AN2804" i="1"/>
  <c r="AN2926" i="1"/>
  <c r="AM2386" i="1"/>
  <c r="A2386" i="1"/>
  <c r="AM3066" i="1"/>
  <c r="AM3580" i="1"/>
  <c r="AM2173" i="1"/>
  <c r="AM3873" i="1"/>
  <c r="AN3372" i="1"/>
  <c r="AM2104" i="1"/>
  <c r="A2104" i="1"/>
  <c r="AN2753" i="1"/>
  <c r="AM3894" i="1"/>
  <c r="AM3468" i="1"/>
  <c r="AM3615" i="1"/>
  <c r="AM3065" i="1"/>
  <c r="AN3255" i="1"/>
  <c r="AM3214" i="1"/>
  <c r="AN4413" i="1"/>
  <c r="AM2136" i="1"/>
  <c r="AN2847" i="1"/>
  <c r="AN2921" i="1"/>
  <c r="AN4735" i="1"/>
  <c r="AM2878" i="1"/>
  <c r="AN3972" i="1"/>
  <c r="AN3239" i="1"/>
  <c r="AM3639" i="1"/>
  <c r="AM4697" i="1"/>
  <c r="AM5056" i="1"/>
  <c r="AM3201" i="1"/>
  <c r="AN4744" i="1"/>
  <c r="AM4411" i="1"/>
  <c r="AN4071" i="1"/>
  <c r="AM4614" i="1"/>
  <c r="AN3038" i="1"/>
  <c r="AN4362" i="1"/>
  <c r="AM4021" i="1"/>
  <c r="AM2841" i="1"/>
  <c r="A2841" i="1"/>
  <c r="AN3997" i="1"/>
  <c r="AM3094" i="1"/>
  <c r="AN4048" i="1"/>
  <c r="AN3423" i="1"/>
  <c r="AM4739" i="1"/>
  <c r="AN4399" i="1"/>
  <c r="AM5106" i="1"/>
  <c r="AM2985" i="1"/>
  <c r="AN4690" i="1"/>
  <c r="AM4601" i="1"/>
  <c r="AM4363" i="1"/>
  <c r="AN4314" i="1"/>
  <c r="AM2202" i="1"/>
  <c r="AN4513" i="1"/>
  <c r="AN2886" i="1"/>
  <c r="AN4667" i="1"/>
  <c r="AM5940" i="1"/>
  <c r="AM6964" i="1"/>
  <c r="AN5382" i="1"/>
  <c r="AN6406" i="1"/>
  <c r="AM2742" i="1"/>
  <c r="AN4311" i="1"/>
  <c r="AM4125" i="1"/>
  <c r="AN3811" i="1"/>
  <c r="AN2947" i="1"/>
  <c r="AN4612" i="1"/>
  <c r="AM5244" i="1"/>
  <c r="AM6268" i="1"/>
  <c r="AM4272" i="1"/>
  <c r="AN5710" i="1"/>
  <c r="AN6222" i="1"/>
  <c r="AN2197" i="1"/>
  <c r="AN4389" i="1"/>
  <c r="AN4248" i="1"/>
  <c r="AN2889" i="1"/>
  <c r="AN2125" i="1"/>
  <c r="AN2671" i="1"/>
  <c r="AM4485" i="1"/>
  <c r="AN3121" i="1"/>
  <c r="AN4145" i="1"/>
  <c r="AN4657" i="1"/>
  <c r="AM4844" i="1"/>
  <c r="AN953" i="1"/>
  <c r="AM4559" i="1"/>
  <c r="AM4942" i="1"/>
  <c r="AM2248" i="1"/>
  <c r="AN3237" i="1"/>
  <c r="AN2029" i="1"/>
  <c r="AN2839" i="1"/>
  <c r="AN613" i="1"/>
  <c r="A613" i="1"/>
  <c r="AM3609" i="1"/>
  <c r="AN3791" i="1"/>
  <c r="AM3764" i="1"/>
  <c r="AN2724" i="1"/>
  <c r="AN3668" i="1"/>
  <c r="AN4045" i="1"/>
  <c r="AM2574" i="1"/>
  <c r="A2574" i="1"/>
  <c r="AN4574" i="1"/>
  <c r="AN4053" i="1"/>
  <c r="AM5104" i="1"/>
  <c r="AN3252" i="1"/>
  <c r="AN1971" i="1"/>
  <c r="A1971" i="1"/>
  <c r="AN4198" i="1"/>
  <c r="AM4177" i="1"/>
  <c r="AN3543" i="1"/>
  <c r="AM5112" i="1"/>
  <c r="AN4064" i="1"/>
  <c r="AM4083" i="1"/>
  <c r="AN4095" i="1"/>
  <c r="AM4734" i="1"/>
  <c r="AN3134" i="1"/>
  <c r="AN4386" i="1"/>
  <c r="AM4045" i="1"/>
  <c r="AM3737" i="1"/>
  <c r="AN4101" i="1"/>
  <c r="AM3318" i="1"/>
  <c r="AN4104" i="1"/>
  <c r="AN3647" i="1"/>
  <c r="AM4795" i="1"/>
  <c r="AN4455" i="1"/>
  <c r="AN1197" i="1"/>
  <c r="AM3209" i="1"/>
  <c r="AN4746" i="1"/>
  <c r="AM2016" i="1"/>
  <c r="AM3778" i="1"/>
  <c r="AN4765" i="1"/>
  <c r="AN3318" i="1"/>
  <c r="AN4432" i="1"/>
  <c r="AM4099" i="1"/>
  <c r="AN3625" i="1"/>
  <c r="AN4783" i="1"/>
  <c r="AM3070" i="1"/>
  <c r="AN4050" i="1"/>
  <c r="AN3431" i="1"/>
  <c r="AM3638" i="1"/>
  <c r="AN4535" i="1"/>
  <c r="AM4213" i="1"/>
  <c r="AN3873" i="1"/>
  <c r="AM3804" i="1"/>
  <c r="AM1712" i="1"/>
  <c r="AM5300" i="1"/>
  <c r="AM6324" i="1"/>
  <c r="AM4496" i="1"/>
  <c r="AN5766" i="1"/>
  <c r="AN2828" i="1"/>
  <c r="AN4472" i="1"/>
  <c r="A4472" i="1"/>
  <c r="AM3230" i="1"/>
  <c r="AM4541" i="1"/>
  <c r="AN4201" i="1"/>
  <c r="AM4900" i="1"/>
  <c r="AM4783" i="1"/>
  <c r="A4783" i="1"/>
  <c r="AM5628" i="1"/>
  <c r="A5628" i="1"/>
  <c r="AM6652" i="1"/>
  <c r="AN5070" i="1"/>
  <c r="A5070" i="1"/>
  <c r="AN5838" i="1"/>
  <c r="AN6350" i="1"/>
  <c r="AM3767" i="1"/>
  <c r="AM5088" i="1"/>
  <c r="AN4760" i="1"/>
  <c r="AN4087" i="1"/>
  <c r="AN3102" i="1"/>
  <c r="AM4005" i="1"/>
  <c r="AM4613" i="1"/>
  <c r="AN3633" i="1"/>
  <c r="AN4273" i="1"/>
  <c r="AN4785" i="1"/>
  <c r="AM4972" i="1"/>
  <c r="A4972" i="1"/>
  <c r="AN4388" i="1"/>
  <c r="A4388" i="1"/>
  <c r="AN3417" i="1"/>
  <c r="AM5188" i="1"/>
  <c r="AN3998" i="1"/>
  <c r="AM3683" i="1"/>
  <c r="AM2820" i="1"/>
  <c r="AN3457" i="1"/>
  <c r="AN4494" i="1"/>
  <c r="AN3724" i="1"/>
  <c r="AM3853" i="1"/>
  <c r="AN4546" i="1"/>
  <c r="AM3689" i="1"/>
  <c r="AM3646" i="1"/>
  <c r="AM4962" i="1"/>
  <c r="AN4575" i="1"/>
  <c r="AN3839" i="1"/>
  <c r="AM4307" i="1"/>
  <c r="AN4704" i="1"/>
  <c r="AM3553" i="1"/>
  <c r="AM2572" i="1"/>
  <c r="AN3965" i="1"/>
  <c r="AN4078" i="1"/>
  <c r="AM2989" i="1"/>
  <c r="AM1840" i="1"/>
  <c r="AN3517" i="1"/>
  <c r="AM3182" i="1"/>
  <c r="AM3167" i="1"/>
  <c r="AN2740" i="1"/>
  <c r="AM1551" i="1"/>
  <c r="AN4693" i="1"/>
  <c r="AN3771" i="1"/>
  <c r="AM4265" i="1"/>
  <c r="AN4702" i="1"/>
  <c r="AM3545" i="1"/>
  <c r="AM2556" i="1"/>
  <c r="A2556" i="1"/>
  <c r="AM2903" i="1"/>
  <c r="AM1632" i="1"/>
  <c r="AM1190" i="1"/>
  <c r="AN4525" i="1"/>
  <c r="AN3105" i="1"/>
  <c r="AM4097" i="1"/>
  <c r="AN4534" i="1"/>
  <c r="AM2873" i="1"/>
  <c r="AN2476" i="1"/>
  <c r="AM2256" i="1"/>
  <c r="AM2156" i="1"/>
  <c r="AM2468" i="1"/>
  <c r="AM2901" i="1"/>
  <c r="AN3093" i="1"/>
  <c r="AM2767" i="1"/>
  <c r="AN2916" i="1"/>
  <c r="AM2804" i="1"/>
  <c r="AM3213" i="1"/>
  <c r="AN3189" i="1"/>
  <c r="AM2823" i="1"/>
  <c r="AN2972" i="1"/>
  <c r="AM2844" i="1"/>
  <c r="AN3362" i="1"/>
  <c r="A3362" i="1"/>
  <c r="AM2787" i="1"/>
  <c r="AM3077" i="1"/>
  <c r="AM3378" i="1"/>
  <c r="A3378" i="1"/>
  <c r="AN2269" i="1"/>
  <c r="AM4741" i="1"/>
  <c r="AM3915" i="1"/>
  <c r="AN5966" i="1"/>
  <c r="AN3931" i="1"/>
  <c r="AM2546" i="1"/>
  <c r="AN4870" i="1"/>
  <c r="AM4342" i="1"/>
  <c r="AM3009" i="1"/>
  <c r="AM3870" i="1"/>
  <c r="A3870" i="1"/>
  <c r="AN1383" i="1"/>
  <c r="A1383" i="1"/>
  <c r="AN2543" i="1"/>
  <c r="AN2825" i="1"/>
  <c r="AN4357" i="1"/>
  <c r="AN3646" i="1"/>
  <c r="AN4256" i="1"/>
  <c r="AN4358" i="1"/>
  <c r="AN4213" i="1"/>
  <c r="AM3758" i="1"/>
  <c r="AM2774" i="1"/>
  <c r="AM4761" i="1"/>
  <c r="AM3225" i="1"/>
  <c r="AM3748" i="1"/>
  <c r="AN3367" i="1"/>
  <c r="AN4354" i="1"/>
  <c r="AM3049" i="1"/>
  <c r="AM3006" i="1"/>
  <c r="AM4582" i="1"/>
  <c r="AN4415" i="1"/>
  <c r="AN3049" i="1"/>
  <c r="AM4051" i="1"/>
  <c r="AN4512" i="1"/>
  <c r="A4512" i="1"/>
  <c r="AM2785" i="1"/>
  <c r="AM4984" i="1"/>
  <c r="AN2595" i="1"/>
  <c r="AM3726" i="1"/>
  <c r="AM4145" i="1"/>
  <c r="AN4614" i="1"/>
  <c r="AM3193" i="1"/>
  <c r="AM2373" i="1"/>
  <c r="AM2783" i="1"/>
  <c r="AM3660" i="1"/>
  <c r="AM5040" i="1"/>
  <c r="AN4469" i="1"/>
  <c r="AN2881" i="1"/>
  <c r="AM4009" i="1"/>
  <c r="AN4478" i="1"/>
  <c r="AM2578" i="1"/>
  <c r="A2578" i="1"/>
  <c r="AN3954" i="1"/>
  <c r="AM2096" i="1"/>
  <c r="AM3156" i="1"/>
  <c r="AM4872" i="1"/>
  <c r="AN4301" i="1"/>
  <c r="AM4769" i="1"/>
  <c r="AM3841" i="1"/>
  <c r="AN4310" i="1"/>
  <c r="AN3342" i="1"/>
  <c r="AN3029" i="1"/>
  <c r="AN3540" i="1"/>
  <c r="AM3309" i="1"/>
  <c r="AN2276" i="1"/>
  <c r="A2276" i="1"/>
  <c r="AN3298" i="1"/>
  <c r="AM3663" i="1"/>
  <c r="AN3812" i="1"/>
  <c r="AM2414" i="1"/>
  <c r="AM2653" i="1"/>
  <c r="AN3674" i="1"/>
  <c r="A3674" i="1"/>
  <c r="AM3751" i="1"/>
  <c r="AM2288" i="1"/>
  <c r="AN2585" i="1"/>
  <c r="A2585" i="1"/>
  <c r="AN2404" i="1"/>
  <c r="AN1029" i="1"/>
  <c r="AN2535" i="1"/>
  <c r="AN3010" i="1"/>
  <c r="AM2573" i="1"/>
  <c r="AM3878" i="1"/>
  <c r="AM4229" i="1"/>
  <c r="AM2366" i="1"/>
  <c r="AN5198" i="1"/>
  <c r="AM5028" i="1"/>
  <c r="AN3071" i="1"/>
  <c r="AM6452" i="1"/>
  <c r="AN4001" i="1"/>
  <c r="AM3837" i="1"/>
  <c r="AN3887" i="1"/>
  <c r="AM4294" i="1"/>
  <c r="AM3721" i="1"/>
  <c r="AM3899" i="1"/>
  <c r="AN4366" i="1"/>
  <c r="AM4930" i="1"/>
  <c r="AN2493" i="1"/>
  <c r="AM2926" i="1"/>
  <c r="AM3881" i="1"/>
  <c r="AM3631" i="1"/>
  <c r="AM3054" i="1"/>
  <c r="AM1794" i="1"/>
  <c r="A1794" i="1"/>
  <c r="AN2389" i="1"/>
  <c r="A2389" i="1"/>
  <c r="AN4219" i="1"/>
  <c r="AN4401" i="1"/>
  <c r="AM3785" i="1"/>
  <c r="AN4430" i="1"/>
  <c r="AM6780" i="1"/>
  <c r="AN4329" i="1"/>
  <c r="AN2798" i="1"/>
  <c r="AM5428" i="1"/>
  <c r="AM4341" i="1"/>
  <c r="AN4178" i="1"/>
  <c r="AM4227" i="1"/>
  <c r="AM4313" i="1"/>
  <c r="A4313" i="1"/>
  <c r="AM1798" i="1"/>
  <c r="A1798" i="1"/>
  <c r="AN4232" i="1"/>
  <c r="AM4173" i="1"/>
  <c r="AN4223" i="1"/>
  <c r="AM4369" i="1"/>
  <c r="AN3636" i="1"/>
  <c r="AM2019" i="1"/>
  <c r="AN2940" i="1"/>
  <c r="AN4245" i="1"/>
  <c r="AZ18" i="2"/>
  <c r="N48" i="2"/>
  <c r="O48" i="2"/>
  <c r="AX76" i="2"/>
  <c r="AY76" i="2"/>
  <c r="N129" i="2"/>
  <c r="O129" i="2"/>
  <c r="AX79" i="2"/>
  <c r="AY79" i="2"/>
  <c r="AX94" i="2"/>
  <c r="AY94" i="2"/>
  <c r="AX92" i="2"/>
  <c r="AY92" i="2"/>
  <c r="AN3819" i="1"/>
  <c r="A3819" i="1"/>
  <c r="AN2532" i="1"/>
  <c r="AM3735" i="1"/>
  <c r="AM3535" i="1"/>
  <c r="AM3061" i="1"/>
  <c r="AM4745" i="1"/>
  <c r="AN4222" i="1"/>
  <c r="AN3381" i="1"/>
  <c r="AN3725" i="1"/>
  <c r="AN3447" i="1"/>
  <c r="AN3028" i="1"/>
  <c r="AM3407" i="1"/>
  <c r="AM2709" i="1"/>
  <c r="AN3368" i="1"/>
  <c r="AN3305" i="1"/>
  <c r="AM1670" i="1"/>
  <c r="AN4550" i="1"/>
  <c r="AM3596" i="1"/>
  <c r="AN4670" i="1"/>
  <c r="AM3905" i="1"/>
  <c r="AM3461" i="1"/>
  <c r="A3461" i="1"/>
  <c r="AM3311" i="1"/>
  <c r="AM2534" i="1"/>
  <c r="A2534" i="1"/>
  <c r="AM4510" i="1"/>
  <c r="AM4577" i="1"/>
  <c r="AN4054" i="1"/>
  <c r="AM3711" i="1"/>
  <c r="AM3556" i="1"/>
  <c r="AN2652" i="1"/>
  <c r="AN3620" i="1"/>
  <c r="AM1207" i="1"/>
  <c r="A1207" i="1"/>
  <c r="AM2727" i="1"/>
  <c r="AN2733" i="1"/>
  <c r="AM3426" i="1"/>
  <c r="AM2858" i="1"/>
  <c r="A2858" i="1"/>
  <c r="AM4147" i="1"/>
  <c r="AM2594" i="1"/>
  <c r="A2594" i="1"/>
  <c r="AN2913" i="1"/>
  <c r="AM4209" i="1"/>
  <c r="AM3449" i="1"/>
  <c r="AM2718" i="1"/>
  <c r="AN2252" i="1"/>
  <c r="AM4457" i="1"/>
  <c r="AN2734" i="1"/>
  <c r="AM1446" i="1"/>
  <c r="A1446" i="1"/>
  <c r="AM2879" i="1"/>
  <c r="AM3015" i="1"/>
  <c r="AM3068" i="1"/>
  <c r="AA119" i="2"/>
  <c r="Z116" i="2"/>
  <c r="AA116" i="2"/>
  <c r="AN11383" i="1"/>
  <c r="AN7446" i="1"/>
  <c r="AN2437" i="1"/>
  <c r="AM2427" i="1"/>
  <c r="AM2606" i="1"/>
  <c r="A2606" i="1"/>
  <c r="AM3124" i="1"/>
  <c r="AN3140" i="1"/>
  <c r="A3140" i="1"/>
  <c r="AM3183" i="1"/>
  <c r="AM1964" i="1"/>
  <c r="A1964" i="1"/>
  <c r="AN3952" i="1"/>
  <c r="AM2797" i="1"/>
  <c r="AN2191" i="1"/>
  <c r="AM3098" i="1"/>
  <c r="AM2917" i="1"/>
  <c r="A2917" i="1"/>
  <c r="AM2134" i="1"/>
  <c r="AM2220" i="1"/>
  <c r="AN3548" i="1"/>
  <c r="AN3317" i="1"/>
  <c r="AN3809" i="1"/>
  <c r="AN2852" i="1"/>
  <c r="AM3375" i="1"/>
  <c r="AM3093" i="1"/>
  <c r="AM3460" i="1"/>
  <c r="AM2512" i="1"/>
  <c r="AM2334" i="1"/>
  <c r="AN4502" i="1"/>
  <c r="AM4545" i="1"/>
  <c r="AN4461" i="1"/>
  <c r="AN661" i="1"/>
  <c r="AN2796" i="1"/>
  <c r="AM2967" i="1"/>
  <c r="AN3125" i="1"/>
  <c r="AM3022" i="1"/>
  <c r="AN3758" i="1"/>
  <c r="AN4030" i="1"/>
  <c r="AN4542" i="1"/>
  <c r="AN3351" i="1"/>
  <c r="AM4201" i="1"/>
  <c r="AM4713" i="1"/>
  <c r="AN3861" i="1"/>
  <c r="AN4373" i="1"/>
  <c r="AN3651" i="1"/>
  <c r="AM1577" i="1"/>
  <c r="A1577" i="1"/>
  <c r="AN3886" i="1"/>
  <c r="AM2956" i="1"/>
  <c r="AN4008" i="1"/>
  <c r="AN3396" i="1"/>
  <c r="AM3823" i="1"/>
  <c r="AM3285" i="1"/>
  <c r="AM3821" i="1"/>
  <c r="AN3506" i="1"/>
  <c r="A3506" i="1"/>
  <c r="AN3013" i="1"/>
  <c r="A3013" i="1"/>
  <c r="AN2970" i="1"/>
  <c r="A2970" i="1"/>
  <c r="AN2649" i="1"/>
  <c r="AM3367" i="1"/>
  <c r="AM1495" i="1"/>
  <c r="AM2052" i="1"/>
  <c r="A2052" i="1"/>
  <c r="AN2063" i="1"/>
  <c r="AM3053" i="1"/>
  <c r="AN2773" i="1"/>
  <c r="AN3924" i="1"/>
  <c r="AM4673" i="1"/>
  <c r="AM4110" i="1"/>
  <c r="AM2900" i="1"/>
  <c r="AM3223" i="1"/>
  <c r="AN2604" i="1"/>
  <c r="AN3246" i="1"/>
  <c r="AN4158" i="1"/>
  <c r="AN4798" i="1"/>
  <c r="AM4073" i="1"/>
  <c r="AM1944" i="1"/>
  <c r="AN4117" i="1"/>
  <c r="AN4757" i="1"/>
  <c r="AM5072" i="1"/>
  <c r="A5072" i="1"/>
  <c r="AM3693" i="1"/>
  <c r="A3693" i="1"/>
  <c r="AM2230" i="1"/>
  <c r="AN3572" i="1"/>
  <c r="AM3231" i="1"/>
  <c r="AN3898" i="1"/>
  <c r="A3898" i="1"/>
  <c r="AM3566" i="1"/>
  <c r="AM2937" i="1"/>
  <c r="AN4166" i="1"/>
  <c r="AN4678" i="1"/>
  <c r="AM3825" i="1"/>
  <c r="AM4337" i="1"/>
  <c r="AM3575" i="1"/>
  <c r="AN4334" i="1"/>
  <c r="AM4689" i="1"/>
  <c r="AN4349" i="1"/>
  <c r="AM5048" i="1"/>
  <c r="AM1904" i="1"/>
  <c r="AM3169" i="1"/>
  <c r="AN4224" i="1"/>
  <c r="AN4736" i="1"/>
  <c r="AM3891" i="1"/>
  <c r="AM4403" i="1"/>
  <c r="AN2793" i="1"/>
  <c r="AN4063" i="1"/>
  <c r="AM3464" i="1"/>
  <c r="A3464" i="1"/>
  <c r="AM2280" i="1"/>
  <c r="AN2874" i="1"/>
  <c r="AM3076" i="1"/>
  <c r="AM3269" i="1"/>
  <c r="AM2680" i="1"/>
  <c r="AM2382" i="1"/>
  <c r="AM3317" i="1"/>
  <c r="A3317" i="1"/>
  <c r="AM2908" i="1"/>
  <c r="AN2713" i="1"/>
  <c r="AN3612" i="1"/>
  <c r="AM3143" i="1"/>
  <c r="AN3573" i="1"/>
  <c r="AM2312" i="1"/>
  <c r="AM2738" i="1"/>
  <c r="AM3322" i="1"/>
  <c r="AM3341" i="1"/>
  <c r="AM2192" i="1"/>
  <c r="A2192" i="1"/>
  <c r="AM3586" i="1"/>
  <c r="AM3268" i="1"/>
  <c r="AN3184" i="1"/>
  <c r="A3184" i="1"/>
  <c r="AN2151" i="1"/>
  <c r="AM3316" i="1"/>
  <c r="AN3874" i="1"/>
  <c r="AM3484" i="1"/>
  <c r="AN3882" i="1"/>
  <c r="AN2697" i="1"/>
  <c r="AN3086" i="1"/>
  <c r="AM4033" i="1"/>
  <c r="AM4638" i="1"/>
  <c r="AN3820" i="1"/>
  <c r="AN3890" i="1"/>
  <c r="AM2905" i="1"/>
  <c r="AN4414" i="1"/>
  <c r="AM3945" i="1"/>
  <c r="AN3009" i="1"/>
  <c r="AN4501" i="1"/>
  <c r="AM4944" i="1"/>
  <c r="AN2372" i="1"/>
  <c r="AN3060" i="1"/>
  <c r="AM2975" i="1"/>
  <c r="AN1111" i="1"/>
  <c r="A1111" i="1"/>
  <c r="AN3278" i="1"/>
  <c r="AN4038" i="1"/>
  <c r="AN4806" i="1"/>
  <c r="AM4081" i="1"/>
  <c r="AM2224" i="1"/>
  <c r="AM2098" i="1"/>
  <c r="AN3837" i="1"/>
  <c r="AM4694" i="1"/>
  <c r="AN2998" i="1"/>
  <c r="AN3836" i="1"/>
  <c r="AN4608" i="1"/>
  <c r="AM4019" i="1"/>
  <c r="A4019" i="1"/>
  <c r="AM4659" i="1"/>
  <c r="AN3935" i="1"/>
  <c r="AN3805" i="1"/>
  <c r="AN2236" i="1"/>
  <c r="AN1891" i="1"/>
  <c r="AM3781" i="1"/>
  <c r="AN2524" i="1"/>
  <c r="AM2570" i="1"/>
  <c r="AM3348" i="1"/>
  <c r="AN3164" i="1"/>
  <c r="AM2951" i="1"/>
  <c r="AN3938" i="1"/>
  <c r="AM3533" i="1"/>
  <c r="A3533" i="1"/>
  <c r="AM1535" i="1"/>
  <c r="A1535" i="1"/>
  <c r="AN1351" i="1"/>
  <c r="A1351" i="1"/>
  <c r="AN3428" i="1"/>
  <c r="AM2959" i="1"/>
  <c r="AM2346" i="1"/>
  <c r="AN2786" i="1"/>
  <c r="AN2861" i="1"/>
  <c r="AM2940" i="1"/>
  <c r="AN905" i="1"/>
  <c r="AN3348" i="1"/>
  <c r="AM3327" i="1"/>
  <c r="AN2413" i="1"/>
  <c r="AM1892" i="1"/>
  <c r="A1892" i="1"/>
  <c r="AN4214" i="1"/>
  <c r="AN2807" i="1"/>
  <c r="AM4225" i="1"/>
  <c r="AN2721" i="1"/>
  <c r="AN4237" i="1"/>
  <c r="AM3862" i="1"/>
  <c r="AM2277" i="1"/>
  <c r="AM3652" i="1"/>
  <c r="AN3692" i="1"/>
  <c r="AM3671" i="1"/>
  <c r="AM3150" i="1"/>
  <c r="AM3161" i="1"/>
  <c r="AN4382" i="1"/>
  <c r="AN3479" i="1"/>
  <c r="AM4393" i="1"/>
  <c r="AM3133" i="1"/>
  <c r="AM2781" i="1"/>
  <c r="AM3292" i="1"/>
  <c r="AM2622" i="1"/>
  <c r="AM3029" i="1"/>
  <c r="AM3628" i="1"/>
  <c r="AM3005" i="1"/>
  <c r="AM3180" i="1"/>
  <c r="AN2844" i="1"/>
  <c r="AN3546" i="1"/>
  <c r="AN3204" i="1"/>
  <c r="AM3413" i="1"/>
  <c r="AN5317" i="1"/>
  <c r="AN3445" i="1"/>
  <c r="AN3477" i="1"/>
  <c r="AM3395" i="1"/>
  <c r="AM3573" i="1"/>
  <c r="AM3324" i="1"/>
  <c r="AN2183" i="1"/>
  <c r="AM3769" i="1"/>
  <c r="AN4077" i="1"/>
  <c r="AN3052" i="1"/>
  <c r="AN2477" i="1"/>
  <c r="AN2877" i="1"/>
  <c r="A2877" i="1"/>
  <c r="AM3810" i="1"/>
  <c r="AN3521" i="1"/>
  <c r="AM4270" i="1"/>
  <c r="AM2554" i="1"/>
  <c r="AN3316" i="1"/>
  <c r="AM3743" i="1"/>
  <c r="AN2766" i="1"/>
  <c r="AN4294" i="1"/>
  <c r="AN3383" i="1"/>
  <c r="AN2892" i="1"/>
  <c r="AM3993" i="1"/>
  <c r="AN4605" i="1"/>
  <c r="AM3286" i="1"/>
  <c r="AN4096" i="1"/>
  <c r="AN3103" i="1"/>
  <c r="AM4531" i="1"/>
  <c r="A4531" i="1"/>
  <c r="AN3168" i="1"/>
  <c r="A3168" i="1"/>
  <c r="AN2834" i="1"/>
  <c r="AN3777" i="1"/>
  <c r="AN717" i="1"/>
  <c r="AN3269" i="1"/>
  <c r="AN2119" i="1"/>
  <c r="A2119" i="1"/>
  <c r="AN3420" i="1"/>
  <c r="AM3623" i="1"/>
  <c r="AM3021" i="1"/>
  <c r="AM2996" i="1"/>
  <c r="AN2948" i="1"/>
  <c r="AM2735" i="1"/>
  <c r="AN3605" i="1"/>
  <c r="AM2965" i="1"/>
  <c r="AN2439" i="1"/>
  <c r="A2439" i="1"/>
  <c r="AM3404" i="1"/>
  <c r="AM2654" i="1"/>
  <c r="A2654" i="1"/>
  <c r="AM921" i="1"/>
  <c r="A921" i="1"/>
  <c r="AM3129" i="1"/>
  <c r="AN4566" i="1"/>
  <c r="AM4065" i="1"/>
  <c r="AN3489" i="1"/>
  <c r="AN4557" i="1"/>
  <c r="AM5096" i="1"/>
  <c r="AN2617" i="1"/>
  <c r="A2617" i="1"/>
  <c r="AM3031" i="1"/>
  <c r="AN2221" i="1"/>
  <c r="AM3801" i="1"/>
  <c r="AN4734" i="1"/>
  <c r="AM4233" i="1"/>
  <c r="AN3393" i="1"/>
  <c r="AN4405" i="1"/>
  <c r="AM4542" i="1"/>
  <c r="AN3482" i="1"/>
  <c r="AM2478" i="1"/>
  <c r="AM2384" i="1"/>
  <c r="AN2901" i="1"/>
  <c r="AM3694" i="1"/>
  <c r="AM3705" i="1"/>
  <c r="AN4518" i="1"/>
  <c r="AM3857" i="1"/>
  <c r="AM3684" i="1"/>
  <c r="AM3097" i="1"/>
  <c r="AM4753" i="1"/>
  <c r="AN4733" i="1"/>
  <c r="AM3158" i="1"/>
  <c r="AM3297" i="1"/>
  <c r="AN4416" i="1"/>
  <c r="AN3487" i="1"/>
  <c r="AM4435" i="1"/>
  <c r="AN3561" i="1"/>
  <c r="AN4351" i="1"/>
  <c r="AN3299" i="1"/>
  <c r="AM5058" i="1"/>
  <c r="AM3390" i="1"/>
  <c r="AM2793" i="1"/>
  <c r="A2793" i="1"/>
  <c r="AN4130" i="1"/>
  <c r="AN4642" i="1"/>
  <c r="AN3751" i="1"/>
  <c r="AN2487" i="1"/>
  <c r="A2487" i="1"/>
  <c r="AN2093" i="1"/>
  <c r="A2093" i="1"/>
  <c r="AN2575" i="1"/>
  <c r="A2575" i="1"/>
  <c r="AN2945" i="1"/>
  <c r="AN4613" i="1"/>
  <c r="AN2015" i="1"/>
  <c r="AN3030" i="1"/>
  <c r="AM3713" i="1"/>
  <c r="AN4360" i="1"/>
  <c r="AM2514" i="1"/>
  <c r="A2514" i="1"/>
  <c r="AM4027" i="1"/>
  <c r="AM4539" i="1"/>
  <c r="AN3337" i="1"/>
  <c r="AN4199" i="1"/>
  <c r="AN4711" i="1"/>
  <c r="A4711" i="1"/>
  <c r="AM4906" i="1"/>
  <c r="AM2782" i="1"/>
  <c r="AN3550" i="1"/>
  <c r="AN3876" i="1"/>
  <c r="A3876" i="1"/>
  <c r="AN4490" i="1"/>
  <c r="AN3143" i="1"/>
  <c r="AM4149" i="1"/>
  <c r="AM3191" i="1"/>
  <c r="AN4142" i="1"/>
  <c r="AM4593" i="1"/>
  <c r="AN4253" i="1"/>
  <c r="AM4952" i="1"/>
  <c r="AM3606" i="1"/>
  <c r="AM2977" i="1"/>
  <c r="AN4176" i="1"/>
  <c r="AN4688" i="1"/>
  <c r="AM3843" i="1"/>
  <c r="AM4355" i="1"/>
  <c r="AM2426" i="1"/>
  <c r="AN4015" i="1"/>
  <c r="AN4527" i="1"/>
  <c r="AM4390" i="1"/>
  <c r="AM1692" i="1"/>
  <c r="AN2814" i="1"/>
  <c r="AM3497" i="1"/>
  <c r="AN4306" i="1"/>
  <c r="AN4818" i="1"/>
  <c r="AM3965" i="1"/>
  <c r="AN4261" i="1"/>
  <c r="AN4184" i="1"/>
  <c r="AN2547" i="1"/>
  <c r="AM2034" i="1"/>
  <c r="A2034" i="1"/>
  <c r="AN4826" i="1"/>
  <c r="AM4469" i="1"/>
  <c r="AN3057" i="1"/>
  <c r="AN4129" i="1"/>
  <c r="AN4641" i="1"/>
  <c r="AM4824" i="1"/>
  <c r="AM3569" i="1"/>
  <c r="AM4495" i="1"/>
  <c r="AM4878" i="1"/>
  <c r="AM5556" i="1"/>
  <c r="AM6068" i="1"/>
  <c r="AM6580" i="1"/>
  <c r="A6580" i="1"/>
  <c r="AM2024" i="1"/>
  <c r="A2024" i="1"/>
  <c r="AN4998" i="1"/>
  <c r="AN5510" i="1"/>
  <c r="AN6022" i="1"/>
  <c r="AN6534" i="1"/>
  <c r="AM3961" i="1"/>
  <c r="AN3478" i="1"/>
  <c r="AM4139" i="1"/>
  <c r="AN2599" i="1"/>
  <c r="AN4090" i="1"/>
  <c r="AM4285" i="1"/>
  <c r="AM4797" i="1"/>
  <c r="AN3945" i="1"/>
  <c r="AN4457" i="1"/>
  <c r="AM4126" i="1"/>
  <c r="AM3302" i="1"/>
  <c r="AN3631" i="1"/>
  <c r="AN4443" i="1"/>
  <c r="AM5372" i="1"/>
  <c r="AM5884" i="1"/>
  <c r="AM6396" i="1"/>
  <c r="A6396" i="1"/>
  <c r="AM6908" i="1"/>
  <c r="AM4784" i="1"/>
  <c r="AN5326" i="1"/>
  <c r="AM2949" i="1"/>
  <c r="AM1952" i="1"/>
  <c r="AM1660" i="1"/>
  <c r="A1660" i="1"/>
  <c r="AM2884" i="1"/>
  <c r="AN3708" i="1"/>
  <c r="AM2686" i="1"/>
  <c r="AN2964" i="1"/>
  <c r="AN4758" i="1"/>
  <c r="AN4589" i="1"/>
  <c r="AM2702" i="1"/>
  <c r="AM3534" i="1"/>
  <c r="AN4286" i="1"/>
  <c r="AM4329" i="1"/>
  <c r="AN3989" i="1"/>
  <c r="AM4790" i="1"/>
  <c r="AM2964" i="1"/>
  <c r="AN1255" i="1"/>
  <c r="A1255" i="1"/>
  <c r="AN3157" i="1"/>
  <c r="AN3790" i="1"/>
  <c r="AN4422" i="1"/>
  <c r="AM3953" i="1"/>
  <c r="AM2501" i="1"/>
  <c r="A2501" i="1"/>
  <c r="AM4433" i="1"/>
  <c r="AN3267" i="1"/>
  <c r="A3267" i="1"/>
  <c r="AN3510" i="1"/>
  <c r="AN4352" i="1"/>
  <c r="AN3615" i="1"/>
  <c r="AM4787" i="1"/>
  <c r="A4787" i="1"/>
  <c r="AM3611" i="1"/>
  <c r="AM3275" i="1"/>
  <c r="AN2396" i="1"/>
  <c r="AM2365" i="1"/>
  <c r="AM3714" i="1"/>
  <c r="AM3572" i="1"/>
  <c r="A3572" i="1"/>
  <c r="AM1608" i="1"/>
  <c r="AM2218" i="1"/>
  <c r="A2218" i="1"/>
  <c r="AN3085" i="1"/>
  <c r="AM3356" i="1"/>
  <c r="AN3172" i="1"/>
  <c r="AM3151" i="1"/>
  <c r="AN3946" i="1"/>
  <c r="AM3477" i="1"/>
  <c r="AM3332" i="1"/>
  <c r="AN2569" i="1"/>
  <c r="A2569" i="1"/>
  <c r="AM3007" i="1"/>
  <c r="AM3118" i="1"/>
  <c r="AN2749" i="1"/>
  <c r="A2749" i="1"/>
  <c r="AN4726" i="1"/>
  <c r="AM4385" i="1"/>
  <c r="AN3885" i="1"/>
  <c r="AN4749" i="1"/>
  <c r="AM2861" i="1"/>
  <c r="AN2988" i="1"/>
  <c r="AM3351" i="1"/>
  <c r="A3351" i="1"/>
  <c r="AM1792" i="1"/>
  <c r="AN4062" i="1"/>
  <c r="AN2703" i="1"/>
  <c r="AM4553" i="1"/>
  <c r="AN3893" i="1"/>
  <c r="AN4565" i="1"/>
  <c r="AM4912" i="1"/>
  <c r="AN2957" i="1"/>
  <c r="AN2932" i="1"/>
  <c r="AM2911" i="1"/>
  <c r="AN3962" i="1"/>
  <c r="AN3022" i="1"/>
  <c r="AN3986" i="1"/>
  <c r="AN4710" i="1"/>
  <c r="AM4017" i="1"/>
  <c r="AN3660" i="1"/>
  <c r="AN4462" i="1"/>
  <c r="AN3425" i="1"/>
  <c r="AM4446" i="1"/>
  <c r="AM2486" i="1"/>
  <c r="AN2909" i="1"/>
  <c r="AN4576" i="1"/>
  <c r="AM3923" i="1"/>
  <c r="AM4595" i="1"/>
  <c r="AN3903" i="1"/>
  <c r="AN4479" i="1"/>
  <c r="AM4214" i="1"/>
  <c r="AN1981" i="1"/>
  <c r="A1981" i="1"/>
  <c r="AM2510" i="1"/>
  <c r="A2510" i="1"/>
  <c r="AM3305" i="1"/>
  <c r="AN4258" i="1"/>
  <c r="AN4770" i="1"/>
  <c r="AM3917" i="1"/>
  <c r="AN2956" i="1"/>
  <c r="AN3054" i="1"/>
  <c r="AM4025" i="1"/>
  <c r="AN3845" i="1"/>
  <c r="AN3395" i="1"/>
  <c r="AM2806" i="1"/>
  <c r="AN3542" i="1"/>
  <c r="AN3868" i="1"/>
  <c r="AN4488" i="1"/>
  <c r="AN3135" i="1"/>
  <c r="AM4155" i="1"/>
  <c r="AM4667" i="1"/>
  <c r="AN3807" i="1"/>
  <c r="AN4327" i="1"/>
  <c r="AN2915" i="1"/>
  <c r="A2915" i="1"/>
  <c r="AM5034" i="1"/>
  <c r="AM3294" i="1"/>
  <c r="AM2674" i="1"/>
  <c r="AN4106" i="1"/>
  <c r="AN4618" i="1"/>
  <c r="A4618" i="1"/>
  <c r="AN3655" i="1"/>
  <c r="AM3501" i="1"/>
  <c r="AN3858" i="1"/>
  <c r="AN4654" i="1"/>
  <c r="AM2138" i="1"/>
  <c r="A2138" i="1"/>
  <c r="AN4509" i="1"/>
  <c r="AN2380" i="1"/>
  <c r="A2380" i="1"/>
  <c r="AN2806" i="1"/>
  <c r="AM3489" i="1"/>
  <c r="A3489" i="1"/>
  <c r="AN4304" i="1"/>
  <c r="AN4816" i="1"/>
  <c r="AM3971" i="1"/>
  <c r="AM4483" i="1"/>
  <c r="AN3113" i="1"/>
  <c r="AN4143" i="1"/>
  <c r="AN4655" i="1"/>
  <c r="AM4850" i="1"/>
  <c r="AM1900" i="1"/>
  <c r="AN3326" i="1"/>
  <c r="AN3197" i="1"/>
  <c r="A3197" i="1"/>
  <c r="AN4434" i="1"/>
  <c r="AN2919" i="1"/>
  <c r="AM3255" i="1"/>
  <c r="AM4960" i="1"/>
  <c r="AN4696" i="1"/>
  <c r="AN4023" i="1"/>
  <c r="AN2846" i="1"/>
  <c r="AM3973" i="1"/>
  <c r="AM4597" i="1"/>
  <c r="AN3569" i="1"/>
  <c r="AN4257" i="1"/>
  <c r="AN4769" i="1"/>
  <c r="AM4956" i="1"/>
  <c r="A4956" i="1"/>
  <c r="AN4324" i="1"/>
  <c r="AN3161" i="1"/>
  <c r="AM5172" i="1"/>
  <c r="AM5684" i="1"/>
  <c r="AM6196" i="1"/>
  <c r="AM6708" i="1"/>
  <c r="A6708" i="1"/>
  <c r="AM3984" i="1"/>
  <c r="AN5126" i="1"/>
  <c r="AN5638" i="1"/>
  <c r="AN6150" i="1"/>
  <c r="AN6662" i="1"/>
  <c r="AN3803" i="1"/>
  <c r="A3803" i="1"/>
  <c r="AN3785" i="1"/>
  <c r="AM4651" i="1"/>
  <c r="AM5018" i="1"/>
  <c r="AN4602" i="1"/>
  <c r="AM4413" i="1"/>
  <c r="AN2833" i="1"/>
  <c r="AN4073" i="1"/>
  <c r="AN4585" i="1"/>
  <c r="AM4622" i="1"/>
  <c r="AM2626" i="1"/>
  <c r="AM4271" i="1"/>
  <c r="AM4046" i="1"/>
  <c r="AM5500" i="1"/>
  <c r="AM6012" i="1"/>
  <c r="A6012" i="1"/>
  <c r="AM6524" i="1"/>
  <c r="AM7036" i="1"/>
  <c r="A7036" i="1"/>
  <c r="AN4942" i="1"/>
  <c r="AN5454" i="1"/>
  <c r="AM4936" i="1"/>
  <c r="AM4737" i="1"/>
  <c r="AN4406" i="1"/>
  <c r="AN3285" i="1"/>
  <c r="AN3738" i="1"/>
  <c r="AN3810" i="1"/>
  <c r="AM1736" i="1"/>
  <c r="AM2397" i="1"/>
  <c r="AM3399" i="1"/>
  <c r="AM1507" i="1"/>
  <c r="A1507" i="1"/>
  <c r="AN3778" i="1"/>
  <c r="AM2628" i="1"/>
  <c r="AM4275" i="1"/>
  <c r="A4275" i="1"/>
  <c r="AM3681" i="1"/>
  <c r="AN4093" i="1"/>
  <c r="AM1638" i="1"/>
  <c r="A1638" i="1"/>
  <c r="AN3005" i="1"/>
  <c r="AM3487" i="1"/>
  <c r="AM2197" i="1"/>
  <c r="AM4585" i="1"/>
  <c r="AM3417" i="1"/>
  <c r="AN2116" i="1"/>
  <c r="AM1826" i="1"/>
  <c r="AM2765" i="1"/>
  <c r="A2765" i="1"/>
  <c r="AM1716" i="1"/>
  <c r="AM3284" i="1"/>
  <c r="W53" i="2"/>
  <c r="V48" i="2"/>
  <c r="W48" i="2"/>
  <c r="C22" i="2"/>
  <c r="AX25" i="2"/>
  <c r="AY25" i="2"/>
  <c r="AA52" i="2"/>
  <c r="Z48" i="2"/>
  <c r="C70" i="2"/>
  <c r="AQ72" i="2"/>
  <c r="AP70" i="2"/>
  <c r="AQ70" i="2"/>
  <c r="AU111" i="2"/>
  <c r="AT110" i="2"/>
  <c r="AU110" i="2"/>
  <c r="O117" i="2"/>
  <c r="AX117" i="2"/>
  <c r="AY117" i="2"/>
  <c r="S43" i="2"/>
  <c r="R39" i="2"/>
  <c r="S39" i="2"/>
  <c r="W23" i="2"/>
  <c r="V22" i="2"/>
  <c r="W22" i="2"/>
  <c r="AX68" i="2"/>
  <c r="AY68" i="2"/>
  <c r="K107" i="2"/>
  <c r="J103" i="2"/>
  <c r="K103" i="2"/>
  <c r="Z70" i="2"/>
  <c r="AA70" i="2"/>
  <c r="AD28" i="2"/>
  <c r="AE28" i="2"/>
  <c r="AE33" i="2"/>
  <c r="S114" i="2"/>
  <c r="R110" i="2"/>
  <c r="G107" i="2"/>
  <c r="F103" i="2"/>
  <c r="K40" i="2"/>
  <c r="AX40" i="2"/>
  <c r="AY40" i="2"/>
  <c r="G136" i="2"/>
  <c r="AX136" i="2"/>
  <c r="AY136" i="2"/>
  <c r="G63" i="2"/>
  <c r="AX63" i="2"/>
  <c r="AY63" i="2"/>
  <c r="AE57" i="2"/>
  <c r="AD55" i="2"/>
  <c r="AE55" i="2"/>
  <c r="AM50" i="2"/>
  <c r="AL48" i="2"/>
  <c r="AM48" i="2"/>
  <c r="AE61" i="2"/>
  <c r="AX61" i="2"/>
  <c r="AY61" i="2"/>
  <c r="G32" i="2"/>
  <c r="AX32" i="2"/>
  <c r="AY32" i="2"/>
  <c r="N39" i="2"/>
  <c r="O39" i="2"/>
  <c r="G119" i="2"/>
  <c r="F116" i="2"/>
  <c r="G116" i="2"/>
  <c r="C90" i="2"/>
  <c r="O56" i="2"/>
  <c r="AX56" i="2"/>
  <c r="AY56" i="2"/>
  <c r="AI49" i="2"/>
  <c r="AH48" i="2"/>
  <c r="AI48" i="2"/>
  <c r="AX106" i="2"/>
  <c r="AY106" i="2"/>
  <c r="C103" i="2"/>
  <c r="G24" i="2"/>
  <c r="AX24" i="2"/>
  <c r="AY24" i="2"/>
  <c r="AX100" i="2"/>
  <c r="AY100" i="2"/>
  <c r="AX34" i="2"/>
  <c r="AY34" i="2"/>
  <c r="AH39" i="2"/>
  <c r="AI39" i="2"/>
  <c r="AH55" i="2"/>
  <c r="AI55" i="2"/>
  <c r="Z39" i="2"/>
  <c r="C35" i="2"/>
  <c r="AX121" i="2"/>
  <c r="AY121" i="2"/>
  <c r="AX109" i="2"/>
  <c r="AY109" i="2"/>
  <c r="AD70" i="2"/>
  <c r="AE70" i="2"/>
  <c r="AM2754" i="1"/>
  <c r="AM3175" i="1"/>
  <c r="AN3132" i="1"/>
  <c r="AN2597" i="1"/>
  <c r="AM3042" i="1"/>
  <c r="AN2485" i="1"/>
  <c r="AM2997" i="1"/>
  <c r="AN1569" i="1"/>
  <c r="AM3517" i="1"/>
  <c r="AM3331" i="1"/>
  <c r="AN2212" i="1"/>
  <c r="AM2916" i="1"/>
  <c r="AM3787" i="1"/>
  <c r="AM3040" i="1"/>
  <c r="A3040" i="1"/>
  <c r="AN1895" i="1"/>
  <c r="AM378" i="1"/>
  <c r="AN9773" i="1"/>
  <c r="AN3667" i="1"/>
  <c r="AN11339" i="1"/>
  <c r="A11339" i="1"/>
  <c r="AM41" i="1"/>
  <c r="A41" i="1"/>
  <c r="AM1305" i="1"/>
  <c r="A1305" i="1"/>
  <c r="AM1329" i="1"/>
  <c r="A1329" i="1"/>
  <c r="AN2294" i="1"/>
  <c r="AN2657" i="1"/>
  <c r="AM3011" i="1"/>
  <c r="AM1924" i="1"/>
  <c r="A1924" i="1"/>
  <c r="AM2212" i="1"/>
  <c r="A2212" i="1"/>
  <c r="AN2180" i="1"/>
  <c r="AM3682" i="1"/>
  <c r="AN3053" i="1"/>
  <c r="AM3084" i="1"/>
  <c r="AN2085" i="1"/>
  <c r="AN2738" i="1"/>
  <c r="AM3738" i="1"/>
  <c r="AN2728" i="1"/>
  <c r="A2728" i="1"/>
  <c r="AM3589" i="1"/>
  <c r="AM2080" i="1"/>
  <c r="A2080" i="1"/>
  <c r="AM3458" i="1"/>
  <c r="AN1133" i="1"/>
  <c r="A1133" i="1"/>
  <c r="AN3690" i="1"/>
  <c r="AN601" i="1"/>
  <c r="AM1980" i="1"/>
  <c r="A1980" i="1"/>
  <c r="AN3840" i="1"/>
  <c r="AN1223" i="1"/>
  <c r="AN1904" i="1"/>
  <c r="AM2502" i="1"/>
  <c r="A2502" i="1"/>
  <c r="AN3644" i="1"/>
  <c r="AM3047" i="1"/>
  <c r="AM3687" i="1"/>
  <c r="AN3970" i="1"/>
  <c r="A3970" i="1"/>
  <c r="AM2829" i="1"/>
  <c r="AN3597" i="1"/>
  <c r="AM2412" i="1"/>
  <c r="AM3676" i="1"/>
  <c r="AN3012" i="1"/>
  <c r="AN3652" i="1"/>
  <c r="AM3055" i="1"/>
  <c r="AM3695" i="1"/>
  <c r="AN3978" i="1"/>
  <c r="AM2773" i="1"/>
  <c r="AN3373" i="1"/>
  <c r="AM1816" i="1"/>
  <c r="A1816" i="1"/>
  <c r="AM2524" i="1"/>
  <c r="AM3092" i="1"/>
  <c r="AM3400" i="1"/>
  <c r="A3400" i="1"/>
  <c r="AM3698" i="1"/>
  <c r="AN3397" i="1"/>
  <c r="AM1859" i="1"/>
  <c r="AN3522" i="1"/>
  <c r="AN2340" i="1"/>
  <c r="AM1784" i="1"/>
  <c r="AM2088" i="1"/>
  <c r="AM2301" i="1"/>
  <c r="AM3636" i="1"/>
  <c r="AN3356" i="1"/>
  <c r="AM2855" i="1"/>
  <c r="AM3719" i="1"/>
  <c r="AN2722" i="1"/>
  <c r="AM3789" i="1"/>
  <c r="A3789" i="1"/>
  <c r="AM3060" i="1"/>
  <c r="AN2665" i="1"/>
  <c r="AN3556" i="1"/>
  <c r="AM3215" i="1"/>
  <c r="AN3349" i="1"/>
  <c r="AN3426" i="1"/>
  <c r="AM1463" i="1"/>
  <c r="A1463" i="1"/>
  <c r="AM3300" i="1"/>
  <c r="AM2836" i="1"/>
  <c r="AN3732" i="1"/>
  <c r="AM3647" i="1"/>
  <c r="AM2862" i="1"/>
  <c r="AM3257" i="1"/>
  <c r="AN4374" i="1"/>
  <c r="AN3191" i="1"/>
  <c r="AM4417" i="1"/>
  <c r="AN3361" i="1"/>
  <c r="AN4333" i="1"/>
  <c r="AN3011" i="1"/>
  <c r="AM5032" i="1"/>
  <c r="AM3629" i="1"/>
  <c r="AM2198" i="1"/>
  <c r="AN3564" i="1"/>
  <c r="AN6717" i="1"/>
  <c r="AN11279" i="1"/>
  <c r="A11279" i="1"/>
  <c r="AN11240" i="1"/>
  <c r="AN678" i="1"/>
  <c r="A678" i="1"/>
  <c r="AM1135" i="1"/>
  <c r="AM1222" i="1"/>
  <c r="A1222" i="1"/>
  <c r="AM3248" i="1"/>
  <c r="A3248" i="1"/>
  <c r="AN3304" i="1"/>
  <c r="A3304" i="1"/>
  <c r="AN2994" i="1"/>
  <c r="AM1636" i="1"/>
  <c r="AN4024" i="1"/>
  <c r="AM2722" i="1"/>
  <c r="A2722" i="1"/>
  <c r="AM3813" i="1"/>
  <c r="AM2924" i="1"/>
  <c r="AM3195" i="1"/>
  <c r="AM3410" i="1"/>
  <c r="AM2906" i="1"/>
  <c r="AM2600" i="1"/>
  <c r="AM3301" i="1"/>
  <c r="A3301" i="1"/>
  <c r="AM3116" i="1"/>
  <c r="AM3107" i="1"/>
  <c r="AN3920" i="1"/>
  <c r="AM2954" i="1"/>
  <c r="AM2763" i="1"/>
  <c r="AM2205" i="1"/>
  <c r="AN2797" i="1"/>
  <c r="AM2810" i="1"/>
  <c r="AM1680" i="1"/>
  <c r="AM1888" i="1"/>
  <c r="A1888" i="1"/>
  <c r="AN3516" i="1"/>
  <c r="AM2791" i="1"/>
  <c r="AM3559" i="1"/>
  <c r="AN3842" i="1"/>
  <c r="AN3290" i="1"/>
  <c r="AM2314" i="1"/>
  <c r="AN2167" i="1"/>
  <c r="A2167" i="1"/>
  <c r="AM3420" i="1"/>
  <c r="AN2884" i="1"/>
  <c r="AN3524" i="1"/>
  <c r="AM2799" i="1"/>
  <c r="AM3567" i="1"/>
  <c r="AN3850" i="1"/>
  <c r="AN3170" i="1"/>
  <c r="AM3797" i="1"/>
  <c r="AN2035" i="1"/>
  <c r="AM3396" i="1"/>
  <c r="AM1958" i="1"/>
  <c r="A1958" i="1"/>
  <c r="AM3688" i="1"/>
  <c r="A3688" i="1"/>
  <c r="AN2716" i="1"/>
  <c r="AM2051" i="1"/>
  <c r="A2051" i="1"/>
  <c r="AM3677" i="1"/>
  <c r="AM2596" i="1"/>
  <c r="A2596" i="1"/>
  <c r="AN4000" i="1"/>
  <c r="AN4014" i="1"/>
  <c r="AM2453" i="1"/>
  <c r="AM1574" i="1"/>
  <c r="AM3476" i="1"/>
  <c r="AN3036" i="1"/>
  <c r="AM2670" i="1"/>
  <c r="AM3527" i="1"/>
  <c r="AN3496" i="1"/>
  <c r="AM3469" i="1"/>
  <c r="AN2295" i="1"/>
  <c r="AM2142" i="1"/>
  <c r="AN3364" i="1"/>
  <c r="AM2863" i="1"/>
  <c r="AN2699" i="1"/>
  <c r="A2699" i="1"/>
  <c r="AM2166" i="1"/>
  <c r="A2166" i="1"/>
  <c r="AM3733" i="1"/>
  <c r="AM3004" i="1"/>
  <c r="AN3976" i="1"/>
  <c r="AN3220" i="1"/>
  <c r="AM3391" i="1"/>
  <c r="AN2157" i="1"/>
  <c r="AN3598" i="1"/>
  <c r="AN4246" i="1"/>
  <c r="AN2639" i="1"/>
  <c r="AM4161" i="1"/>
  <c r="AN2849" i="1"/>
  <c r="AN4205" i="1"/>
  <c r="AN4717" i="1"/>
  <c r="AM4904" i="1"/>
  <c r="AM2036" i="1"/>
  <c r="AM3564" i="1"/>
  <c r="A3564" i="1"/>
  <c r="AN3308" i="1"/>
  <c r="AM3085" i="1"/>
  <c r="AM3815" i="1"/>
  <c r="A3815" i="1"/>
  <c r="AM2160" i="1"/>
  <c r="A2160" i="1"/>
  <c r="AM3100" i="1"/>
  <c r="AM2348" i="1"/>
  <c r="AN2938" i="1"/>
  <c r="AM2780" i="1"/>
  <c r="AM3002" i="1"/>
  <c r="A3002" i="1"/>
  <c r="AM3490" i="1"/>
  <c r="AM2827" i="1"/>
  <c r="AM2165" i="1"/>
  <c r="AM2757" i="1"/>
  <c r="AM1567" i="1"/>
  <c r="AN2165" i="1"/>
  <c r="AN2143" i="1"/>
  <c r="A2143" i="1"/>
  <c r="AM1149" i="1"/>
  <c r="AM11381" i="1"/>
  <c r="AM2141" i="1"/>
  <c r="A2141" i="1"/>
  <c r="AM1600" i="1"/>
  <c r="A1600" i="1"/>
  <c r="AM3303" i="1"/>
  <c r="AN3388" i="1"/>
  <c r="AN3490" i="1"/>
  <c r="AN3394" i="1"/>
  <c r="AM3250" i="1"/>
  <c r="AM3253" i="1"/>
  <c r="AM2493" i="1"/>
  <c r="AN2893" i="1"/>
  <c r="AN3589" i="1"/>
  <c r="AM2621" i="1"/>
  <c r="AM3172" i="1"/>
  <c r="AN3821" i="1"/>
  <c r="AM2084" i="1"/>
  <c r="A2084" i="1"/>
  <c r="AN2366" i="1"/>
  <c r="AN620" i="1"/>
  <c r="A620" i="1"/>
  <c r="AN11014" i="1"/>
  <c r="AN1932" i="1"/>
  <c r="AM1925" i="1"/>
  <c r="A1925" i="1"/>
  <c r="AM812" i="1"/>
  <c r="AM1244" i="1"/>
  <c r="A1244" i="1"/>
  <c r="AM1112" i="1"/>
  <c r="A1112" i="1"/>
  <c r="AN656" i="1"/>
  <c r="A656" i="1"/>
  <c r="AM706" i="1"/>
  <c r="AN102" i="1"/>
  <c r="A102" i="1"/>
  <c r="AM7707" i="1"/>
  <c r="AN10066" i="1"/>
  <c r="AM11507" i="1"/>
  <c r="A11507" i="1"/>
  <c r="AM11861" i="1"/>
  <c r="A11861" i="1"/>
  <c r="AM3980" i="1"/>
  <c r="AN9676" i="1"/>
  <c r="AN9606" i="1"/>
  <c r="A9606" i="1"/>
  <c r="AM18" i="1"/>
  <c r="A18" i="1"/>
  <c r="AM7246" i="1"/>
  <c r="AN10829" i="1"/>
  <c r="AM9619" i="1"/>
  <c r="AN11306" i="1"/>
  <c r="A11306" i="1"/>
  <c r="AM11314" i="1"/>
  <c r="AM11854" i="1"/>
  <c r="A11854" i="1"/>
  <c r="AN9870" i="1"/>
  <c r="A9870" i="1"/>
  <c r="AN10974" i="1"/>
  <c r="A10974" i="1"/>
  <c r="AN7505" i="1"/>
  <c r="AM7910" i="1"/>
  <c r="AN10350" i="1"/>
  <c r="AN10574" i="1"/>
  <c r="AM7358" i="1"/>
  <c r="AM8606" i="1"/>
  <c r="AM7806" i="1"/>
  <c r="A7806" i="1"/>
  <c r="AM11635" i="1"/>
  <c r="AN9498" i="1"/>
  <c r="A9498" i="1"/>
  <c r="AM8886" i="1"/>
  <c r="AN11504" i="1"/>
  <c r="AN10376" i="1"/>
  <c r="AM6826" i="1"/>
  <c r="A6826" i="1"/>
  <c r="AN358" i="1"/>
  <c r="AM928" i="1"/>
  <c r="AM552" i="1"/>
  <c r="A552" i="1"/>
  <c r="AM778" i="1"/>
  <c r="A778" i="1"/>
  <c r="AM746" i="1"/>
  <c r="A746" i="1"/>
  <c r="AM1312" i="1"/>
  <c r="A1312" i="1"/>
  <c r="AN588" i="1"/>
  <c r="AM1019" i="1"/>
  <c r="AN1156" i="1"/>
  <c r="A1156" i="1"/>
  <c r="AN952" i="1"/>
  <c r="A952" i="1"/>
  <c r="AM1348" i="1"/>
  <c r="A1348" i="1"/>
  <c r="AM799" i="1"/>
  <c r="AM1597" i="1"/>
  <c r="A1597" i="1"/>
  <c r="AN1834" i="1"/>
  <c r="A1834" i="1"/>
  <c r="AN1779" i="1"/>
  <c r="A1779" i="1"/>
  <c r="AN1172" i="1"/>
  <c r="A1172" i="1"/>
  <c r="AM1609" i="1"/>
  <c r="AN1944" i="1"/>
  <c r="AM1922" i="1"/>
  <c r="A1922" i="1"/>
  <c r="AM7253" i="1"/>
  <c r="AM2939" i="1"/>
  <c r="AN3338" i="1"/>
  <c r="A3338" i="1"/>
  <c r="AM2076" i="1"/>
  <c r="A2076" i="1"/>
  <c r="AM2470" i="1"/>
  <c r="A2470" i="1"/>
  <c r="AM2304" i="1"/>
  <c r="A2304" i="1"/>
  <c r="AM3171" i="1"/>
  <c r="AN3130" i="1"/>
  <c r="AM3773" i="1"/>
  <c r="AM2664" i="1"/>
  <c r="AM1862" i="1"/>
  <c r="A1862" i="1"/>
  <c r="AN3202" i="1"/>
  <c r="AM3653" i="1"/>
  <c r="AN1235" i="1"/>
  <c r="AM2092" i="1"/>
  <c r="AN3894" i="1"/>
  <c r="AM3187" i="1"/>
  <c r="AN3818" i="1"/>
  <c r="AM2930" i="1"/>
  <c r="A2930" i="1"/>
  <c r="AN2928" i="1"/>
  <c r="A2928" i="1"/>
  <c r="AN3112" i="1"/>
  <c r="AM3101" i="1"/>
  <c r="AN2199" i="1"/>
  <c r="AN2261" i="1"/>
  <c r="A2261" i="1"/>
  <c r="AM3045" i="1"/>
  <c r="AN3936" i="1"/>
  <c r="AM2616" i="1"/>
  <c r="AM2460" i="1"/>
  <c r="A2460" i="1"/>
  <c r="AN2906" i="1"/>
  <c r="AN3618" i="1"/>
  <c r="A3618" i="1"/>
  <c r="AN3245" i="1"/>
  <c r="AN2503" i="1"/>
  <c r="A2503" i="1"/>
  <c r="AN2768" i="1"/>
  <c r="AM1955" i="1"/>
  <c r="AM1758" i="1"/>
  <c r="A1758" i="1"/>
  <c r="AN2245" i="1"/>
  <c r="AN1417" i="1"/>
  <c r="A1417" i="1"/>
  <c r="AM2325" i="1"/>
  <c r="AM3141" i="1"/>
  <c r="AN2087" i="1"/>
  <c r="A2087" i="1"/>
  <c r="AN2031" i="1"/>
  <c r="A2031" i="1"/>
  <c r="AN2984" i="1"/>
  <c r="A2984" i="1"/>
  <c r="AM3445" i="1"/>
  <c r="AN2247" i="1"/>
  <c r="AM3668" i="1"/>
  <c r="AN3004" i="1"/>
  <c r="AM9784" i="1"/>
  <c r="AM10995" i="1"/>
  <c r="AN10280" i="1"/>
  <c r="AM8723" i="1"/>
  <c r="AM6865" i="1"/>
  <c r="AM8371" i="1"/>
  <c r="AN8113" i="1"/>
  <c r="A8113" i="1"/>
  <c r="AN11949" i="1"/>
  <c r="AM11258" i="1"/>
  <c r="AN9388" i="1"/>
  <c r="A9388" i="1"/>
  <c r="AN5605" i="1"/>
  <c r="AN9836" i="1"/>
  <c r="A9836" i="1"/>
  <c r="AN11100" i="1"/>
  <c r="A11100" i="1"/>
  <c r="AN10900" i="1"/>
  <c r="AN10922" i="1"/>
  <c r="AM11633" i="1"/>
  <c r="A11633" i="1"/>
  <c r="AN10728" i="1"/>
  <c r="A10728" i="1"/>
  <c r="AN10218" i="1"/>
  <c r="AN11962" i="1"/>
  <c r="AM7427" i="1"/>
  <c r="A7427" i="1"/>
  <c r="AM277" i="1"/>
  <c r="AM567" i="1"/>
  <c r="AM135" i="1"/>
  <c r="AM964" i="1"/>
  <c r="A964" i="1"/>
  <c r="AN1072" i="1"/>
  <c r="A1072" i="1"/>
  <c r="AN797" i="1"/>
  <c r="A797" i="1"/>
  <c r="AM563" i="1"/>
  <c r="A563" i="1"/>
  <c r="AM1140" i="1"/>
  <c r="AM972" i="1"/>
  <c r="A972" i="1"/>
  <c r="AN607" i="1"/>
  <c r="A607" i="1"/>
  <c r="AM943" i="1"/>
  <c r="AM1256" i="1"/>
  <c r="A1256" i="1"/>
  <c r="AN963" i="1"/>
  <c r="AM1623" i="1"/>
  <c r="AN399" i="1"/>
  <c r="A399" i="1"/>
  <c r="AM1537" i="1"/>
  <c r="AM1137" i="1"/>
  <c r="A1137" i="1"/>
  <c r="AN1943" i="1"/>
  <c r="A1943" i="1"/>
  <c r="AN2512" i="1"/>
  <c r="A2512" i="1"/>
  <c r="AN7326" i="1"/>
  <c r="A7326" i="1"/>
  <c r="AM3635" i="1"/>
  <c r="AM3626" i="1"/>
  <c r="AN2789" i="1"/>
  <c r="AM3570" i="1"/>
  <c r="AM3272" i="1"/>
  <c r="AM1143" i="1"/>
  <c r="AM2254" i="1"/>
  <c r="A2254" i="1"/>
  <c r="AM3485" i="1"/>
  <c r="AM2461" i="1"/>
  <c r="A2461" i="1"/>
  <c r="AN3862" i="1"/>
  <c r="AN2754" i="1"/>
  <c r="AM3205" i="1"/>
  <c r="AN3968" i="1"/>
  <c r="AN2279" i="1"/>
  <c r="AM3592" i="1"/>
  <c r="AN3200" i="1"/>
  <c r="A3200" i="1"/>
  <c r="AM2190" i="1"/>
  <c r="AM1762" i="1"/>
  <c r="AN3762" i="1"/>
  <c r="A3762" i="1"/>
  <c r="AM1882" i="1"/>
  <c r="A1882" i="1"/>
  <c r="AN3322" i="1"/>
  <c r="AN2308" i="1"/>
  <c r="AN3525" i="1"/>
  <c r="A3525" i="1"/>
  <c r="AN3458" i="1"/>
  <c r="AN3437" i="1"/>
  <c r="AN2343" i="1"/>
  <c r="A2343" i="1"/>
  <c r="AN3653" i="1"/>
  <c r="AN2581" i="1"/>
  <c r="AN3106" i="1"/>
  <c r="AM3509" i="1"/>
  <c r="AM1766" i="1"/>
  <c r="A1766" i="1"/>
  <c r="AN3336" i="1"/>
  <c r="A3336" i="1"/>
  <c r="AN3560" i="1"/>
  <c r="A3560" i="1"/>
  <c r="AN3282" i="1"/>
  <c r="AM2398" i="1"/>
  <c r="A2398" i="1"/>
  <c r="AM3293" i="1"/>
  <c r="AM3235" i="1"/>
  <c r="AM2789" i="1"/>
  <c r="AN1648" i="1"/>
  <c r="AM3811" i="1"/>
  <c r="AN2778" i="1"/>
  <c r="A2778" i="1"/>
  <c r="AM3125" i="1"/>
  <c r="AM2018" i="1"/>
  <c r="A2018" i="1"/>
  <c r="AM3412" i="1"/>
  <c r="AN2876" i="1"/>
  <c r="AM1931" i="1"/>
  <c r="A1931" i="1"/>
  <c r="AM1494" i="1"/>
  <c r="A1494" i="1"/>
  <c r="AN1262" i="1"/>
  <c r="A1262" i="1"/>
  <c r="AN1350" i="1"/>
  <c r="AM974" i="1"/>
  <c r="A974" i="1"/>
  <c r="AN486" i="1"/>
  <c r="A486" i="1"/>
  <c r="AN574" i="1"/>
  <c r="A574" i="1"/>
  <c r="AM365" i="1"/>
  <c r="AN325" i="1"/>
  <c r="A325" i="1"/>
  <c r="AN9952" i="1"/>
  <c r="AM11333" i="1"/>
  <c r="AM11759" i="1"/>
  <c r="AM11927" i="1"/>
  <c r="AN11859" i="1"/>
  <c r="A11859" i="1"/>
  <c r="AM11342" i="1"/>
  <c r="A11342" i="1"/>
  <c r="AN11222" i="1"/>
  <c r="AM215" i="1"/>
  <c r="AN8865" i="1"/>
  <c r="AM1441" i="1"/>
  <c r="A1441" i="1"/>
  <c r="AM1465" i="1"/>
  <c r="AN1344" i="1"/>
  <c r="A1344" i="1"/>
  <c r="AN1512" i="1"/>
  <c r="AN480" i="1"/>
  <c r="AM659" i="1"/>
  <c r="A659" i="1"/>
  <c r="AN484" i="1"/>
  <c r="A484" i="1"/>
  <c r="AM228" i="1"/>
  <c r="A228" i="1"/>
  <c r="AN6780" i="1"/>
  <c r="AN11364" i="1"/>
  <c r="A11364" i="1"/>
  <c r="AM11889" i="1"/>
  <c r="A11889" i="1"/>
  <c r="AN11289" i="1"/>
  <c r="AN11437" i="1"/>
  <c r="AN11381" i="1"/>
  <c r="AM11286" i="1"/>
  <c r="A11286" i="1"/>
  <c r="AM5073" i="1"/>
  <c r="AN7077" i="1"/>
  <c r="A7077" i="1"/>
  <c r="AM7354" i="1"/>
  <c r="AM11411" i="1"/>
  <c r="A11411" i="1"/>
  <c r="AM10482" i="1"/>
  <c r="A10482" i="1"/>
  <c r="AM7628" i="1"/>
  <c r="AN10149" i="1"/>
  <c r="AN10401" i="1"/>
  <c r="AN9473" i="1"/>
  <c r="AN9471" i="1"/>
  <c r="A9471" i="1"/>
  <c r="AM8984" i="1"/>
  <c r="AM11173" i="1"/>
  <c r="AM8018" i="1"/>
  <c r="AN7513" i="1"/>
  <c r="AM9707" i="1"/>
  <c r="AM9363" i="1"/>
  <c r="A9363" i="1"/>
  <c r="AN8553" i="1"/>
  <c r="A8553" i="1"/>
  <c r="AN8297" i="1"/>
  <c r="A8297" i="1"/>
  <c r="AN9808" i="1"/>
  <c r="A9808" i="1"/>
  <c r="AN9696" i="1"/>
  <c r="AM9508" i="1"/>
  <c r="AN10624" i="1"/>
  <c r="A10624" i="1"/>
  <c r="AN11868" i="1"/>
  <c r="A11868" i="1"/>
  <c r="AN11224" i="1"/>
  <c r="AN9944" i="1"/>
  <c r="AN11712" i="1"/>
  <c r="A11712" i="1"/>
  <c r="AN11254" i="1"/>
  <c r="A11254" i="1"/>
  <c r="AM11474" i="1"/>
  <c r="A11474" i="1"/>
  <c r="AN10614" i="1"/>
  <c r="AM8651" i="1"/>
  <c r="AM8563" i="1"/>
  <c r="A8563" i="1"/>
  <c r="AN11925" i="1"/>
  <c r="A11925" i="1"/>
  <c r="AM618" i="1"/>
  <c r="A618" i="1"/>
  <c r="AN143" i="1"/>
  <c r="AN7942" i="1"/>
  <c r="A7942" i="1"/>
  <c r="AN5849" i="1"/>
  <c r="AM2490" i="1"/>
  <c r="AM7251" i="1"/>
  <c r="AM11590" i="1"/>
  <c r="A11590" i="1"/>
  <c r="AM8806" i="1"/>
  <c r="A8806" i="1"/>
  <c r="AM418" i="1"/>
  <c r="A418" i="1"/>
  <c r="AM39" i="1"/>
  <c r="AM6289" i="1"/>
  <c r="AN7846" i="1"/>
  <c r="A7846" i="1"/>
  <c r="AM7819" i="1"/>
  <c r="AM7347" i="1"/>
  <c r="AM11708" i="1"/>
  <c r="AN10828" i="1"/>
  <c r="AN10822" i="1"/>
  <c r="AN10198" i="1"/>
  <c r="AN10798" i="1"/>
  <c r="A10798" i="1"/>
  <c r="AM7523" i="1"/>
  <c r="AM11638" i="1"/>
  <c r="AN9950" i="1"/>
  <c r="A9950" i="1"/>
  <c r="AM11362" i="1"/>
  <c r="AM11896" i="1"/>
  <c r="AN11583" i="1"/>
  <c r="AN4947" i="1"/>
  <c r="AM11332" i="1"/>
  <c r="AM7622" i="1"/>
  <c r="A7622" i="1"/>
  <c r="AM11750" i="1"/>
  <c r="A11750" i="1"/>
  <c r="AN11895" i="1"/>
  <c r="A11895" i="1"/>
  <c r="AN11717" i="1"/>
  <c r="A11717" i="1"/>
  <c r="AN10756" i="1"/>
  <c r="AM8006" i="1"/>
  <c r="A8006" i="1"/>
  <c r="AN9326" i="1"/>
  <c r="AN11667" i="1"/>
  <c r="AN10860" i="1"/>
  <c r="A10860" i="1"/>
  <c r="AN9638" i="1"/>
  <c r="AN11745" i="1"/>
  <c r="AM11741" i="1"/>
  <c r="A11741" i="1"/>
  <c r="AM11703" i="1"/>
  <c r="A11703" i="1"/>
  <c r="AN10076" i="1"/>
  <c r="AM11527" i="1"/>
  <c r="AN9876" i="1"/>
  <c r="AM11313" i="1"/>
  <c r="A11313" i="1"/>
  <c r="AN9562" i="1"/>
  <c r="A9562" i="1"/>
  <c r="AN10898" i="1"/>
  <c r="A10898" i="1"/>
  <c r="AM11505" i="1"/>
  <c r="AN11074" i="1"/>
  <c r="A11074" i="1"/>
  <c r="AN10746" i="1"/>
  <c r="AN9554" i="1"/>
  <c r="AN9706" i="1"/>
  <c r="AN11736" i="1"/>
  <c r="AN11792" i="1"/>
  <c r="AM11858" i="1"/>
  <c r="A11858" i="1"/>
  <c r="AM4666" i="1"/>
  <c r="AM334" i="1"/>
  <c r="AM9724" i="1"/>
  <c r="A9724" i="1"/>
  <c r="AM9546" i="1"/>
  <c r="AN10499" i="1"/>
  <c r="AM11193" i="1"/>
  <c r="AN9939" i="1"/>
  <c r="AM7626" i="1"/>
  <c r="AN9305" i="1"/>
  <c r="AN7265" i="1"/>
  <c r="AM11005" i="1"/>
  <c r="AM7346" i="1"/>
  <c r="AN8921" i="1"/>
  <c r="AN8449" i="1"/>
  <c r="A8449" i="1"/>
  <c r="AN8417" i="1"/>
  <c r="AN7196" i="1"/>
  <c r="AN6227" i="1"/>
  <c r="AM11190" i="1"/>
  <c r="AM11106" i="1"/>
  <c r="A11106" i="1"/>
  <c r="AM8526" i="1"/>
  <c r="A8526" i="1"/>
  <c r="AN11420" i="1"/>
  <c r="AM8438" i="1"/>
  <c r="A8438" i="1"/>
  <c r="AN10968" i="1"/>
  <c r="A10968" i="1"/>
  <c r="AN5541" i="1"/>
  <c r="A5541" i="1"/>
  <c r="AN11626" i="1"/>
  <c r="AN10816" i="1"/>
  <c r="AN9108" i="1"/>
  <c r="A9108" i="1"/>
  <c r="AM8171" i="1"/>
  <c r="AM8710" i="1"/>
  <c r="AM11388" i="1"/>
  <c r="AN133" i="1"/>
  <c r="AN353" i="1"/>
  <c r="AN86" i="1"/>
  <c r="AN5532" i="1"/>
  <c r="AN7334" i="1"/>
  <c r="AN5011" i="1"/>
  <c r="AM6161" i="1"/>
  <c r="A6161" i="1"/>
  <c r="AM11612" i="1"/>
  <c r="AM4" i="1"/>
  <c r="A4" i="1"/>
  <c r="AN319" i="1"/>
  <c r="AM17" i="1"/>
  <c r="AN5305" i="1"/>
  <c r="AN5756" i="1"/>
  <c r="AN5395" i="1"/>
  <c r="AM8299" i="1"/>
  <c r="AM8358" i="1"/>
  <c r="A8358" i="1"/>
  <c r="AM11316" i="1"/>
  <c r="A11316" i="1"/>
  <c r="AN6533" i="1"/>
  <c r="AM9094" i="1"/>
  <c r="AN11887" i="1"/>
  <c r="AN6963" i="1"/>
  <c r="AM11948" i="1"/>
  <c r="A11948" i="1"/>
  <c r="AM11502" i="1"/>
  <c r="A11502" i="1"/>
  <c r="AN10678" i="1"/>
  <c r="A10678" i="1"/>
  <c r="AM11384" i="1"/>
  <c r="A11384" i="1"/>
  <c r="AN10930" i="1"/>
  <c r="A10930" i="1"/>
  <c r="AM3" i="1"/>
  <c r="A3" i="1"/>
  <c r="AN10558" i="1"/>
  <c r="AM11514" i="1"/>
  <c r="A11514" i="1"/>
  <c r="AN10118" i="1"/>
  <c r="AN11735" i="1"/>
  <c r="A11735" i="1"/>
  <c r="AN11589" i="1"/>
  <c r="A11589" i="1"/>
  <c r="AN10244" i="1"/>
  <c r="A10244" i="1"/>
  <c r="AM11792" i="1"/>
  <c r="AN11923" i="1"/>
  <c r="A11923" i="1"/>
  <c r="AN11603" i="1"/>
  <c r="A11603" i="1"/>
  <c r="AN10348" i="1"/>
  <c r="A10348" i="1"/>
  <c r="AM11592" i="1"/>
  <c r="A11592" i="1"/>
  <c r="AN11617" i="1"/>
  <c r="A11617" i="1"/>
  <c r="AN9764" i="1"/>
  <c r="AN11467" i="1"/>
  <c r="A11467" i="1"/>
  <c r="AN9564" i="1"/>
  <c r="AN11417" i="1"/>
  <c r="A11417" i="1"/>
  <c r="AN9364" i="1"/>
  <c r="AM11637" i="1"/>
  <c r="AM11763" i="1"/>
  <c r="AN9506" i="1"/>
  <c r="AM11377" i="1"/>
  <c r="A11377" i="1"/>
  <c r="AN9858" i="1"/>
  <c r="AN10234" i="1"/>
  <c r="AM7990" i="1"/>
  <c r="AN11912" i="1"/>
  <c r="A11912" i="1"/>
  <c r="AN11506" i="1"/>
  <c r="A11506" i="1"/>
  <c r="AN11570" i="1"/>
  <c r="AN9164" i="1"/>
  <c r="A9164" i="1"/>
  <c r="AN6777" i="1"/>
  <c r="A6777" i="1"/>
  <c r="AM26" i="1"/>
  <c r="A26" i="1"/>
  <c r="AN11535" i="1"/>
  <c r="A11535" i="1"/>
  <c r="AM11280" i="1"/>
  <c r="A11280" i="1"/>
  <c r="AN11509" i="1"/>
  <c r="AM11680" i="1"/>
  <c r="A11680" i="1"/>
  <c r="AM11990" i="1"/>
  <c r="A11990" i="1"/>
  <c r="AM9003" i="1"/>
  <c r="AN9654" i="1"/>
  <c r="AM11436" i="1"/>
  <c r="A11436" i="1"/>
  <c r="AN11719" i="1"/>
  <c r="AM11754" i="1"/>
  <c r="AM7160" i="1"/>
  <c r="A7160" i="1"/>
  <c r="AN8724" i="1"/>
  <c r="A8724" i="1"/>
  <c r="AN8956" i="1"/>
  <c r="AN258" i="1"/>
  <c r="A258" i="1"/>
  <c r="AM11538" i="1"/>
  <c r="A11538" i="1"/>
  <c r="AM8059" i="1"/>
  <c r="AN6073" i="1"/>
  <c r="AN39" i="1"/>
  <c r="AM11350" i="1"/>
  <c r="A11350" i="1"/>
  <c r="AM7867" i="1"/>
  <c r="AN9904" i="1"/>
  <c r="AM9924" i="1"/>
  <c r="A9924" i="1"/>
  <c r="AN9266" i="1"/>
  <c r="AM9348" i="1"/>
  <c r="A9348" i="1"/>
  <c r="AM10662" i="1"/>
  <c r="A10662" i="1"/>
  <c r="AN5715" i="1"/>
  <c r="AN7521" i="1"/>
  <c r="AM11163" i="1"/>
  <c r="AM8058" i="1"/>
  <c r="A8058" i="1"/>
  <c r="AM9315" i="1"/>
  <c r="AN5213" i="1"/>
  <c r="AN11063" i="1"/>
  <c r="AM11575" i="1"/>
  <c r="AN11795" i="1"/>
  <c r="A11795" i="1"/>
  <c r="AM11351" i="1"/>
  <c r="AN11781" i="1"/>
  <c r="A11781" i="1"/>
  <c r="AN10262" i="1"/>
  <c r="AM11588" i="1"/>
  <c r="AN11821" i="1"/>
  <c r="AM11874" i="1"/>
  <c r="AN7102" i="1"/>
  <c r="AM11648" i="1"/>
  <c r="AN9470" i="1"/>
  <c r="AM8603" i="1"/>
  <c r="A8603" i="1"/>
  <c r="AM5386" i="1"/>
  <c r="A5386" i="1"/>
  <c r="AM164" i="1"/>
  <c r="A164" i="1"/>
  <c r="AN49" i="1"/>
  <c r="A49" i="1"/>
  <c r="AM7267" i="1"/>
  <c r="AN3155" i="1"/>
  <c r="AM109" i="1"/>
  <c r="A109" i="1"/>
  <c r="AM129" i="1"/>
  <c r="A129" i="1"/>
  <c r="AN5692" i="1"/>
  <c r="AM8947" i="1"/>
  <c r="A8947" i="1"/>
  <c r="AN11366" i="1"/>
  <c r="A11366" i="1"/>
  <c r="AN10200" i="1"/>
  <c r="A10200" i="1"/>
  <c r="AN11804" i="1"/>
  <c r="AM8956" i="1"/>
  <c r="A8956" i="1"/>
  <c r="AM10800" i="1"/>
  <c r="A10800" i="1"/>
  <c r="AN8809" i="1"/>
  <c r="AN8657" i="1"/>
  <c r="A8657" i="1"/>
  <c r="AM9042" i="1"/>
  <c r="A9042" i="1"/>
  <c r="AM11199" i="1"/>
  <c r="AM9995" i="1"/>
  <c r="AN11091" i="1"/>
  <c r="A11091" i="1"/>
  <c r="AN11069" i="1"/>
  <c r="AN9830" i="1"/>
  <c r="AN10494" i="1"/>
  <c r="AN6003" i="1"/>
  <c r="AN8262" i="1"/>
  <c r="AM197" i="1"/>
  <c r="AM327" i="1"/>
  <c r="AM8475" i="1"/>
  <c r="AN7878" i="1"/>
  <c r="A7878" i="1"/>
  <c r="AN227" i="1"/>
  <c r="A227" i="1"/>
  <c r="AN196" i="1"/>
  <c r="AM9067" i="1"/>
  <c r="AN9116" i="1"/>
  <c r="AN11542" i="1"/>
  <c r="A11542" i="1"/>
  <c r="AN10456" i="1"/>
  <c r="A10456" i="1"/>
  <c r="AN11548" i="1"/>
  <c r="AM10850" i="1"/>
  <c r="A10850" i="1"/>
  <c r="AM7915" i="1"/>
  <c r="AN6803" i="1"/>
  <c r="AM9803" i="1"/>
  <c r="AM10123" i="1"/>
  <c r="A10123" i="1"/>
  <c r="AM7682" i="1"/>
  <c r="AM7530" i="1"/>
  <c r="AN9287" i="1"/>
  <c r="AM10702" i="1"/>
  <c r="AM10808" i="1"/>
  <c r="AN8692" i="1"/>
  <c r="AN99" i="1"/>
  <c r="AM10632" i="1"/>
  <c r="AM10496" i="1"/>
  <c r="A10496" i="1"/>
  <c r="AM9598" i="1"/>
  <c r="A9598" i="1"/>
  <c r="AM10912" i="1"/>
  <c r="A10912" i="1"/>
  <c r="AM8494" i="1"/>
  <c r="AN10737" i="1"/>
  <c r="AM10738" i="1"/>
  <c r="A10738" i="1"/>
  <c r="AM10314" i="1"/>
  <c r="A10314" i="1"/>
  <c r="AM9842" i="1"/>
  <c r="A9842" i="1"/>
  <c r="AM9378" i="1"/>
  <c r="A9378" i="1"/>
  <c r="AM7764" i="1"/>
  <c r="AN10731" i="1"/>
  <c r="AM10080" i="1"/>
  <c r="A10080" i="1"/>
  <c r="AM9608" i="1"/>
  <c r="A9608" i="1"/>
  <c r="AM8972" i="1"/>
  <c r="A8972" i="1"/>
  <c r="AN11185" i="1"/>
  <c r="A11185" i="1"/>
  <c r="AN9753" i="1"/>
  <c r="AN10325" i="1"/>
  <c r="A10325" i="1"/>
  <c r="AN9891" i="1"/>
  <c r="A9891" i="1"/>
  <c r="AM7208" i="1"/>
  <c r="AN6013" i="1"/>
  <c r="AN10919" i="1"/>
  <c r="AN10449" i="1"/>
  <c r="AN9981" i="1"/>
  <c r="A9981" i="1"/>
  <c r="AM9122" i="1"/>
  <c r="A9122" i="1"/>
  <c r="AM8188" i="1"/>
  <c r="AM7356" i="1"/>
  <c r="AM3816" i="1"/>
  <c r="A3816" i="1"/>
  <c r="AN10997" i="1"/>
  <c r="A10997" i="1"/>
  <c r="AN10781" i="1"/>
  <c r="AN10575" i="1"/>
  <c r="AN10321" i="1"/>
  <c r="A10321" i="1"/>
  <c r="AN10107" i="1"/>
  <c r="AN9851" i="1"/>
  <c r="A9851" i="1"/>
  <c r="AN9327" i="1"/>
  <c r="A9327" i="1"/>
  <c r="AN6165" i="1"/>
  <c r="AM11047" i="1"/>
  <c r="AN9855" i="1"/>
  <c r="A9855" i="1"/>
  <c r="AN9641" i="1"/>
  <c r="A9641" i="1"/>
  <c r="AN9433" i="1"/>
  <c r="AM9034" i="1"/>
  <c r="A9034" i="1"/>
  <c r="AM7306" i="1"/>
  <c r="AM11025" i="1"/>
  <c r="AN9853" i="1"/>
  <c r="AN9647" i="1"/>
  <c r="AN9431" i="1"/>
  <c r="A9431" i="1"/>
  <c r="AM9026" i="1"/>
  <c r="AM7298" i="1"/>
  <c r="AM11039" i="1"/>
  <c r="AM9787" i="1"/>
  <c r="A9787" i="1"/>
  <c r="AM8730" i="1"/>
  <c r="A8730" i="1"/>
  <c r="AM7866" i="1"/>
  <c r="A7866" i="1"/>
  <c r="AN5973" i="1"/>
  <c r="AM11133" i="1"/>
  <c r="AM10917" i="1"/>
  <c r="AM9571" i="1"/>
  <c r="AM8690" i="1"/>
  <c r="A8690" i="1"/>
  <c r="AM7666" i="1"/>
  <c r="AN5941" i="1"/>
  <c r="AM11123" i="1"/>
  <c r="A11123" i="1"/>
  <c r="AM10843" i="1"/>
  <c r="A10843" i="1"/>
  <c r="AM9603" i="1"/>
  <c r="A9603" i="1"/>
  <c r="AM10791" i="1"/>
  <c r="AM9467" i="1"/>
  <c r="AM10773" i="1"/>
  <c r="A10773" i="1"/>
  <c r="AM9371" i="1"/>
  <c r="AM8123" i="1"/>
  <c r="AM7512" i="1"/>
  <c r="A7512" i="1"/>
  <c r="AM7960" i="1"/>
  <c r="AN8225" i="1"/>
  <c r="AN7141" i="1"/>
  <c r="AN7961" i="1"/>
  <c r="AN10081" i="1"/>
  <c r="AN9296" i="1"/>
  <c r="A9296" i="1"/>
  <c r="AM10320" i="1"/>
  <c r="A10320" i="1"/>
  <c r="AN9440" i="1"/>
  <c r="AM10164" i="1"/>
  <c r="A10164" i="1"/>
  <c r="AM10416" i="1"/>
  <c r="AM10758" i="1"/>
  <c r="AN11262" i="1"/>
  <c r="A11262" i="1"/>
  <c r="AN11612" i="1"/>
  <c r="AN11932" i="1"/>
  <c r="AN5469" i="1"/>
  <c r="AM11926" i="1"/>
  <c r="A11926" i="1"/>
  <c r="AM1170" i="1"/>
  <c r="AM11156" i="1"/>
  <c r="AM11014" i="1"/>
  <c r="A11014" i="1"/>
  <c r="AM10110" i="1"/>
  <c r="A10110" i="1"/>
  <c r="AM10992" i="1"/>
  <c r="A10992" i="1"/>
  <c r="AM7468" i="1"/>
  <c r="AN10645" i="1"/>
  <c r="A10645" i="1"/>
  <c r="AM10698" i="1"/>
  <c r="AM10226" i="1"/>
  <c r="A10226" i="1"/>
  <c r="AM9802" i="1"/>
  <c r="A9802" i="1"/>
  <c r="AM9330" i="1"/>
  <c r="AM7444" i="1"/>
  <c r="AN10415" i="1"/>
  <c r="AM10040" i="1"/>
  <c r="A10040" i="1"/>
  <c r="AM9568" i="1"/>
  <c r="AM8780" i="1"/>
  <c r="A8780" i="1"/>
  <c r="AN11015" i="1"/>
  <c r="A11015" i="1"/>
  <c r="AN9373" i="1"/>
  <c r="AN10285" i="1"/>
  <c r="AN9715" i="1"/>
  <c r="A9715" i="1"/>
  <c r="AN4885" i="1"/>
  <c r="AN5373" i="1"/>
  <c r="AN10831" i="1"/>
  <c r="A10831" i="1"/>
  <c r="AN10411" i="1"/>
  <c r="A10411" i="1"/>
  <c r="AN9933" i="1"/>
  <c r="AM7842" i="1"/>
  <c r="AM8028" i="1"/>
  <c r="AN7146" i="1"/>
  <c r="AN11159" i="1"/>
  <c r="A11159" i="1"/>
  <c r="AN10957" i="1"/>
  <c r="AN10741" i="1"/>
  <c r="AN10487" i="1"/>
  <c r="AN10273" i="1"/>
  <c r="AN10067" i="1"/>
  <c r="A10067" i="1"/>
  <c r="AN9691" i="1"/>
  <c r="A9691" i="1"/>
  <c r="AN9247" i="1"/>
  <c r="AM11049" i="1"/>
  <c r="AM10871" i="1"/>
  <c r="A10871" i="1"/>
  <c r="AN9815" i="1"/>
  <c r="AN9601" i="1"/>
  <c r="AN9347" i="1"/>
  <c r="AM8650" i="1"/>
  <c r="AN6549" i="1"/>
  <c r="AM10865" i="1"/>
  <c r="AN9813" i="1"/>
  <c r="AN9599" i="1"/>
  <c r="AN9345" i="1"/>
  <c r="AM8706" i="1"/>
  <c r="AN6517" i="1"/>
  <c r="AM10863" i="1"/>
  <c r="AN5965" i="1"/>
  <c r="AM8570" i="1"/>
  <c r="AM7546" i="1"/>
  <c r="AN5333" i="1"/>
  <c r="AM11085" i="1"/>
  <c r="A11085" i="1"/>
  <c r="AM10829" i="1"/>
  <c r="AN9201" i="1"/>
  <c r="AM8370" i="1"/>
  <c r="AM7506" i="1"/>
  <c r="AN5173" i="1"/>
  <c r="AM11035" i="1"/>
  <c r="AM10753" i="1"/>
  <c r="AM8056" i="1"/>
  <c r="AM10707" i="1"/>
  <c r="AN6477" i="1"/>
  <c r="AM10635" i="1"/>
  <c r="A10635" i="1"/>
  <c r="AM8504" i="1"/>
  <c r="AM9875" i="1"/>
  <c r="AN8953" i="1"/>
  <c r="AN6349" i="1"/>
  <c r="AN7545" i="1"/>
  <c r="A7545" i="1"/>
  <c r="AN9121" i="1"/>
  <c r="AN7617" i="1"/>
  <c r="AM10084" i="1"/>
  <c r="A10084" i="1"/>
  <c r="AM7566" i="1"/>
  <c r="AM9876" i="1"/>
  <c r="AN5285" i="1"/>
  <c r="AM9652" i="1"/>
  <c r="AM9732" i="1"/>
  <c r="A9732" i="1"/>
  <c r="AN9936" i="1"/>
  <c r="A9936" i="1"/>
  <c r="AN11348" i="1"/>
  <c r="AN11676" i="1"/>
  <c r="AM7414" i="1"/>
  <c r="A7414" i="1"/>
  <c r="AM10379" i="1"/>
  <c r="A10379" i="1"/>
  <c r="AM10147" i="1"/>
  <c r="AM9355" i="1"/>
  <c r="AM11211" i="1"/>
  <c r="AM8178" i="1"/>
  <c r="AM10771" i="1"/>
  <c r="AM4300" i="1"/>
  <c r="AM8218" i="1"/>
  <c r="AM10761" i="1"/>
  <c r="AM8322" i="1"/>
  <c r="AN9519" i="1"/>
  <c r="AM10723" i="1"/>
  <c r="A10723" i="1"/>
  <c r="AM8330" i="1"/>
  <c r="AN9513" i="1"/>
  <c r="AM10777" i="1"/>
  <c r="AM8938" i="1"/>
  <c r="AN9979" i="1"/>
  <c r="AN10447" i="1"/>
  <c r="AN10909" i="1"/>
  <c r="A10909" i="1"/>
  <c r="AN5981" i="1"/>
  <c r="AN6901" i="1"/>
  <c r="AN10243" i="1"/>
  <c r="AN11137" i="1"/>
  <c r="AN9383" i="1"/>
  <c r="AN10587" i="1"/>
  <c r="AM7948" i="1"/>
  <c r="AM9864" i="1"/>
  <c r="A9864" i="1"/>
  <c r="AN11141" i="1"/>
  <c r="AM9634" i="1"/>
  <c r="A9634" i="1"/>
  <c r="AM10530" i="1"/>
  <c r="A10530" i="1"/>
  <c r="AN11163" i="1"/>
  <c r="AM10424" i="1"/>
  <c r="A10424" i="1"/>
  <c r="AN11103" i="1"/>
  <c r="A11103" i="1"/>
  <c r="AN10606" i="1"/>
  <c r="A10606" i="1"/>
  <c r="AN7777" i="1"/>
  <c r="AN8153" i="1"/>
  <c r="AM10907" i="1"/>
  <c r="A10907" i="1"/>
  <c r="AN6581" i="1"/>
  <c r="AM8882" i="1"/>
  <c r="A8882" i="1"/>
  <c r="AM10957" i="1"/>
  <c r="AN7186" i="1"/>
  <c r="AM8890" i="1"/>
  <c r="A8890" i="1"/>
  <c r="AM11119" i="1"/>
  <c r="AN9265" i="1"/>
  <c r="A9265" i="1"/>
  <c r="AN9685" i="1"/>
  <c r="AM11121" i="1"/>
  <c r="A11121" i="1"/>
  <c r="AN9259" i="1"/>
  <c r="AN9687" i="1"/>
  <c r="AM11127" i="1"/>
  <c r="AN9501" i="1"/>
  <c r="AN10147" i="1"/>
  <c r="AN10615" i="1"/>
  <c r="AN11081" i="1"/>
  <c r="AM7516" i="1"/>
  <c r="AN9539" i="1"/>
  <c r="AN10625" i="1"/>
  <c r="AM7556" i="1"/>
  <c r="AN10071" i="1"/>
  <c r="AN10501" i="1"/>
  <c r="AM9352" i="1"/>
  <c r="A9352" i="1"/>
  <c r="AM9186" i="1"/>
  <c r="AM8692" i="1"/>
  <c r="AM10018" i="1"/>
  <c r="AN9341" i="1"/>
  <c r="AM11208" i="1"/>
  <c r="A11208" i="1"/>
  <c r="AM9060" i="1"/>
  <c r="A9060" i="1"/>
  <c r="AM9910" i="1"/>
  <c r="AN11216" i="1"/>
  <c r="AM11201" i="1"/>
  <c r="A11201" i="1"/>
  <c r="AN9307" i="1"/>
  <c r="A9307" i="1"/>
  <c r="AN9767" i="1"/>
  <c r="AM11223" i="1"/>
  <c r="A11223" i="1"/>
  <c r="AN9581" i="1"/>
  <c r="AN10233" i="1"/>
  <c r="AN10655" i="1"/>
  <c r="AN11119" i="1"/>
  <c r="AM7868" i="1"/>
  <c r="AN9619" i="1"/>
  <c r="AN10665" i="1"/>
  <c r="A10665" i="1"/>
  <c r="AM7876" i="1"/>
  <c r="AN10111" i="1"/>
  <c r="A10111" i="1"/>
  <c r="AN10661" i="1"/>
  <c r="A10661" i="1"/>
  <c r="AM9400" i="1"/>
  <c r="A9400" i="1"/>
  <c r="AN9579" i="1"/>
  <c r="A9579" i="1"/>
  <c r="AM9044" i="1"/>
  <c r="AM10058" i="1"/>
  <c r="AN9945" i="1"/>
  <c r="AM11168" i="1"/>
  <c r="A11168" i="1"/>
  <c r="AN10931" i="1"/>
  <c r="AN4925" i="1"/>
  <c r="AM11131" i="1"/>
  <c r="A11131" i="1"/>
  <c r="AM5873" i="1"/>
  <c r="A5873" i="1"/>
  <c r="AM4764" i="1"/>
  <c r="AM10242" i="1"/>
  <c r="A10242" i="1"/>
  <c r="AN9907" i="1"/>
  <c r="A9907" i="1"/>
  <c r="AN9707" i="1"/>
  <c r="AM7738" i="1"/>
  <c r="AN9105" i="1"/>
  <c r="A9105" i="1"/>
  <c r="AN11195" i="1"/>
  <c r="AN11532" i="1"/>
  <c r="A11532" i="1"/>
  <c r="AM11662" i="1"/>
  <c r="A11662" i="1"/>
  <c r="AN9044" i="1"/>
  <c r="AM7363" i="1"/>
  <c r="AN7857" i="1"/>
  <c r="AM11578" i="1"/>
  <c r="AN11875" i="1"/>
  <c r="A11875" i="1"/>
  <c r="AM11909" i="1"/>
  <c r="AN11300" i="1"/>
  <c r="A11300" i="1"/>
  <c r="AN11320" i="1"/>
  <c r="A11320" i="1"/>
  <c r="AM163" i="1"/>
  <c r="A163" i="1"/>
  <c r="AM1046" i="1"/>
  <c r="A1046" i="1"/>
  <c r="AN842" i="1"/>
  <c r="AM10905" i="1"/>
  <c r="A10905" i="1"/>
  <c r="AM8644" i="1"/>
  <c r="AM9574" i="1"/>
  <c r="AM10086" i="1"/>
  <c r="AM10408" i="1"/>
  <c r="A10408" i="1"/>
  <c r="AM10686" i="1"/>
  <c r="AM10980" i="1"/>
  <c r="AM11196" i="1"/>
  <c r="AM9070" i="1"/>
  <c r="AM8172" i="1"/>
  <c r="AM9372" i="1"/>
  <c r="A9372" i="1"/>
  <c r="AM9804" i="1"/>
  <c r="AM10272" i="1"/>
  <c r="A10272" i="1"/>
  <c r="AM10560" i="1"/>
  <c r="A10560" i="1"/>
  <c r="AM10838" i="1"/>
  <c r="AM11094" i="1"/>
  <c r="A11094" i="1"/>
  <c r="AN5437" i="1"/>
  <c r="AM9262" i="1"/>
  <c r="AM9774" i="1"/>
  <c r="AM10190" i="1"/>
  <c r="A10190" i="1"/>
  <c r="AM10478" i="1"/>
  <c r="A10478" i="1"/>
  <c r="AM10820" i="1"/>
  <c r="A10820" i="1"/>
  <c r="AM11040" i="1"/>
  <c r="AN7213" i="1"/>
  <c r="AN7125" i="1"/>
  <c r="AN10993" i="1"/>
  <c r="AN10295" i="1"/>
  <c r="A10295" i="1"/>
  <c r="AM7266" i="1"/>
  <c r="AM10658" i="1"/>
  <c r="AM10402" i="1"/>
  <c r="A10402" i="1"/>
  <c r="AM10186" i="1"/>
  <c r="A10186" i="1"/>
  <c r="AM9970" i="1"/>
  <c r="AM9714" i="1"/>
  <c r="A9714" i="1"/>
  <c r="AM9506" i="1"/>
  <c r="AM9290" i="1"/>
  <c r="A9290" i="1"/>
  <c r="AM8532" i="1"/>
  <c r="AN6845" i="1"/>
  <c r="AN10891" i="1"/>
  <c r="A10891" i="1"/>
  <c r="AN10255" i="1"/>
  <c r="AN5109" i="1"/>
  <c r="AM9952" i="1"/>
  <c r="A9952" i="1"/>
  <c r="AM9736" i="1"/>
  <c r="A9736" i="1"/>
  <c r="AM9528" i="1"/>
  <c r="AM9272" i="1"/>
  <c r="AM8620" i="1"/>
  <c r="AN6301" i="1"/>
  <c r="AN10921" i="1"/>
  <c r="AN10343" i="1"/>
  <c r="AM10083" i="1"/>
  <c r="AN10459" i="1"/>
  <c r="AN10237" i="1"/>
  <c r="AN9983" i="1"/>
  <c r="A9983" i="1"/>
  <c r="AN9637" i="1"/>
  <c r="AN9207" i="1"/>
  <c r="AM8228" i="1"/>
  <c r="AM7364" i="1"/>
  <c r="AM4460" i="1"/>
  <c r="AN11007" i="1"/>
  <c r="A11007" i="1"/>
  <c r="AN10791" i="1"/>
  <c r="AN10577" i="1"/>
  <c r="A10577" i="1"/>
  <c r="AN10323" i="1"/>
  <c r="A10323" i="1"/>
  <c r="AN10109" i="1"/>
  <c r="A10109" i="1"/>
  <c r="AN9873" i="1"/>
  <c r="AN9365" i="1"/>
  <c r="AN7166" i="1"/>
  <c r="AM10884" i="1"/>
  <c r="AM9346" i="1"/>
  <c r="A9346" i="1"/>
  <c r="AN10593" i="1"/>
  <c r="A10593" i="1"/>
  <c r="AM8778" i="1"/>
  <c r="A8778" i="1"/>
  <c r="AM10885" i="1"/>
  <c r="A10885" i="1"/>
  <c r="AM10139" i="1"/>
  <c r="A10139" i="1"/>
  <c r="AN9360" i="1"/>
  <c r="A9360" i="1"/>
  <c r="AN10520" i="1"/>
  <c r="AN327" i="1"/>
  <c r="AM11804" i="1"/>
  <c r="AN5587" i="1"/>
  <c r="AM11426" i="1"/>
  <c r="A11426" i="1"/>
  <c r="AM11966" i="1"/>
  <c r="A11966" i="1"/>
  <c r="AM11757" i="1"/>
  <c r="A11757" i="1"/>
  <c r="AM11455" i="1"/>
  <c r="AM8246" i="1"/>
  <c r="AM8811" i="1"/>
  <c r="A8811" i="1"/>
  <c r="AM510" i="1"/>
  <c r="A510" i="1"/>
  <c r="AN1555" i="1"/>
  <c r="A1555" i="1"/>
  <c r="AM1001" i="1"/>
  <c r="A1001" i="1"/>
  <c r="AN10367" i="1"/>
  <c r="AM8964" i="1"/>
  <c r="AM9750" i="1"/>
  <c r="AM10166" i="1"/>
  <c r="AM10462" i="1"/>
  <c r="AM10804" i="1"/>
  <c r="A10804" i="1"/>
  <c r="AM11028" i="1"/>
  <c r="A11028" i="1"/>
  <c r="AM11236" i="1"/>
  <c r="A11236" i="1"/>
  <c r="AN10145" i="1"/>
  <c r="A10145" i="1"/>
  <c r="AM8540" i="1"/>
  <c r="AM9468" i="1"/>
  <c r="A9468" i="1"/>
  <c r="AM9980" i="1"/>
  <c r="A9980" i="1"/>
  <c r="AM10326" i="1"/>
  <c r="AM10614" i="1"/>
  <c r="AM10926" i="1"/>
  <c r="AM11142" i="1"/>
  <c r="A11142" i="1"/>
  <c r="AM7796" i="1"/>
  <c r="A7796" i="1"/>
  <c r="AM9422" i="1"/>
  <c r="A9422" i="1"/>
  <c r="AM9854" i="1"/>
  <c r="A9854" i="1"/>
  <c r="AM10254" i="1"/>
  <c r="AM10596" i="1"/>
  <c r="AM10864" i="1"/>
  <c r="A10864" i="1"/>
  <c r="AM11120" i="1"/>
  <c r="A11120" i="1"/>
  <c r="AM7854" i="1"/>
  <c r="AN5661" i="1"/>
  <c r="AN10817" i="1"/>
  <c r="AN10137" i="1"/>
  <c r="AM10826" i="1"/>
  <c r="A10826" i="1"/>
  <c r="AM10570" i="1"/>
  <c r="A10570" i="1"/>
  <c r="AM10354" i="1"/>
  <c r="A10354" i="1"/>
  <c r="AM10146" i="1"/>
  <c r="AM9890" i="1"/>
  <c r="AM9674" i="1"/>
  <c r="A9674" i="1"/>
  <c r="AM9458" i="1"/>
  <c r="A9458" i="1"/>
  <c r="AM9201" i="1"/>
  <c r="AM8372" i="1"/>
  <c r="AN11235" i="1"/>
  <c r="A11235" i="1"/>
  <c r="AN10811" i="1"/>
  <c r="AN10065" i="1"/>
  <c r="AM10120" i="1"/>
  <c r="A10120" i="1"/>
  <c r="AM9912" i="1"/>
  <c r="A9912" i="1"/>
  <c r="AM9696" i="1"/>
  <c r="AM9440" i="1"/>
  <c r="AM9224" i="1"/>
  <c r="A9224" i="1"/>
  <c r="AM8268" i="1"/>
  <c r="AN5021" i="1"/>
  <c r="AN10841" i="1"/>
  <c r="A10841" i="1"/>
  <c r="AN9993" i="1"/>
  <c r="AN10627" i="1"/>
  <c r="A10627" i="1"/>
  <c r="AN10413" i="1"/>
  <c r="AN10159" i="1"/>
  <c r="A10159" i="1"/>
  <c r="AN9943" i="1"/>
  <c r="A9943" i="1"/>
  <c r="AN9541" i="1"/>
  <c r="AM7850" i="1"/>
  <c r="AM8068" i="1"/>
  <c r="AM7200" i="1"/>
  <c r="AN11177" i="1"/>
  <c r="AN10959" i="1"/>
  <c r="AN10751" i="1"/>
  <c r="AN10497" i="1"/>
  <c r="AN10283" i="1"/>
  <c r="AN10061" i="1"/>
  <c r="AN9697" i="1"/>
  <c r="AN9285" i="1"/>
  <c r="A9207" i="1"/>
  <c r="AM10648" i="1"/>
  <c r="AM9934" i="1"/>
  <c r="AM8740" i="1"/>
  <c r="AM10966" i="1"/>
  <c r="A10966" i="1"/>
  <c r="AM10390" i="1"/>
  <c r="A10390" i="1"/>
  <c r="AM9628" i="1"/>
  <c r="A9628" i="1"/>
  <c r="AN10787" i="1"/>
  <c r="AM11068" i="1"/>
  <c r="A11068" i="1"/>
  <c r="AM10580" i="1"/>
  <c r="A10580" i="1"/>
  <c r="AM9830" i="1"/>
  <c r="AN11025" i="1"/>
  <c r="AM1023" i="1"/>
  <c r="A1023" i="1"/>
  <c r="AM36" i="1"/>
  <c r="A36" i="1"/>
  <c r="AM11541" i="1"/>
  <c r="AN11733" i="1"/>
  <c r="AM9158" i="1"/>
  <c r="A9158" i="1"/>
  <c r="AM37" i="1"/>
  <c r="A37" i="1"/>
  <c r="AN7170" i="1"/>
  <c r="A7170" i="1"/>
  <c r="AM7378" i="1"/>
  <c r="AM8060" i="1"/>
  <c r="AM9532" i="1"/>
  <c r="A9532" i="1"/>
  <c r="AM10784" i="1"/>
  <c r="A10784" i="1"/>
  <c r="AM10140" i="1"/>
  <c r="A10140" i="1"/>
  <c r="AM9292" i="1"/>
  <c r="AM8302" i="1"/>
  <c r="A8302" i="1"/>
  <c r="AM10900" i="1"/>
  <c r="AM10344" i="1"/>
  <c r="A10344" i="1"/>
  <c r="AM9494" i="1"/>
  <c r="AN1109" i="1"/>
  <c r="A1109" i="1"/>
  <c r="AM1568" i="1"/>
  <c r="A1568" i="1"/>
  <c r="AN11786" i="1"/>
  <c r="AM11959" i="1"/>
  <c r="AM11937" i="1"/>
  <c r="AM5937" i="1"/>
  <c r="A5937" i="1"/>
  <c r="AN5331" i="1"/>
  <c r="AN7905" i="1"/>
  <c r="AM10975" i="1"/>
  <c r="A10975" i="1"/>
  <c r="AN9999" i="1"/>
  <c r="AN406" i="1"/>
  <c r="A16" i="1"/>
  <c r="AM10360" i="1"/>
  <c r="A10360" i="1"/>
  <c r="AM9518" i="1"/>
  <c r="AN9675" i="1"/>
  <c r="A9675" i="1"/>
  <c r="AM10732" i="1"/>
  <c r="AM10060" i="1"/>
  <c r="AM8860" i="1"/>
  <c r="A8860" i="1"/>
  <c r="AM7662" i="1"/>
  <c r="A7662" i="1"/>
  <c r="AM10852" i="1"/>
  <c r="A10852" i="1"/>
  <c r="AM10238" i="1"/>
  <c r="A10238" i="1"/>
  <c r="AM9238" i="1"/>
  <c r="AN1337" i="1"/>
  <c r="A1337" i="1"/>
  <c r="AM810" i="1"/>
  <c r="A810" i="1"/>
  <c r="AM8662" i="1"/>
  <c r="AN9380" i="1"/>
  <c r="AN9910" i="1"/>
  <c r="AM323" i="1"/>
  <c r="A323" i="1"/>
  <c r="AN10016" i="1"/>
  <c r="AN6093" i="1"/>
  <c r="AM7370" i="1"/>
  <c r="AM8332" i="1"/>
  <c r="AM63" i="1"/>
  <c r="A63" i="1"/>
  <c r="AX80" i="2"/>
  <c r="AY80" i="2"/>
  <c r="AQ56" i="2"/>
  <c r="AP55" i="2"/>
  <c r="C48" i="2"/>
  <c r="AE49" i="2"/>
  <c r="AD48" i="2"/>
  <c r="AE48" i="2"/>
  <c r="AE40" i="2"/>
  <c r="AD39" i="2"/>
  <c r="AL103" i="2"/>
  <c r="N70" i="2"/>
  <c r="O70" i="2"/>
  <c r="C55" i="2"/>
  <c r="J90" i="2"/>
  <c r="K90" i="2"/>
  <c r="AI33" i="2"/>
  <c r="AH28" i="2"/>
  <c r="AI28" i="2"/>
  <c r="K72" i="2"/>
  <c r="J70" i="2"/>
  <c r="AE72" i="2"/>
  <c r="AA112" i="2"/>
  <c r="Z110" i="2"/>
  <c r="AU105" i="2"/>
  <c r="AT103" i="2"/>
  <c r="G105" i="2"/>
  <c r="AX105" i="2"/>
  <c r="AY105" i="2"/>
  <c r="G137" i="2"/>
  <c r="AX137" i="2"/>
  <c r="AY137" i="2"/>
  <c r="AH22" i="2"/>
  <c r="AI22" i="2"/>
  <c r="AX43" i="2"/>
  <c r="AY43" i="2"/>
  <c r="R70" i="2"/>
  <c r="S70" i="2"/>
  <c r="W33" i="2"/>
  <c r="V28" i="2"/>
  <c r="AM10646" i="1"/>
  <c r="A10646" i="1"/>
  <c r="AN11471" i="1"/>
  <c r="AM2543" i="1"/>
  <c r="AM10350" i="1"/>
  <c r="AM9408" i="1"/>
  <c r="A9408" i="1"/>
  <c r="AN10673" i="1"/>
  <c r="A10673" i="1"/>
  <c r="AN9883" i="1"/>
  <c r="AM7426" i="1"/>
  <c r="AM7864" i="1"/>
  <c r="AN7465" i="1"/>
  <c r="AN7625" i="1"/>
  <c r="A7625" i="1"/>
  <c r="AM10256" i="1"/>
  <c r="A10256" i="1"/>
  <c r="AM8142" i="1"/>
  <c r="AM7334" i="1"/>
  <c r="AM6666" i="1"/>
  <c r="AM179" i="1"/>
  <c r="A179" i="1"/>
  <c r="AM11890" i="1"/>
  <c r="AM8835" i="1"/>
  <c r="AM11518" i="1"/>
  <c r="AN11605" i="1"/>
  <c r="A11605" i="1"/>
  <c r="AM11656" i="1"/>
  <c r="AN11321" i="1"/>
  <c r="A11321" i="1"/>
  <c r="AN10018" i="1"/>
  <c r="AN11482" i="1"/>
  <c r="A11482" i="1"/>
  <c r="AN8732" i="1"/>
  <c r="AM189" i="1"/>
  <c r="A189" i="1"/>
  <c r="AN576" i="1"/>
  <c r="AN436" i="1"/>
  <c r="A436" i="1"/>
  <c r="AN1738" i="1"/>
  <c r="A1738" i="1"/>
  <c r="AN9801" i="1"/>
  <c r="A9801" i="1"/>
  <c r="AM7604" i="1"/>
  <c r="AM9398" i="1"/>
  <c r="A9398" i="1"/>
  <c r="K119" i="2"/>
  <c r="J116" i="2"/>
  <c r="W72" i="2"/>
  <c r="V70" i="2"/>
  <c r="W70" i="2"/>
  <c r="W60" i="2"/>
  <c r="V55" i="2"/>
  <c r="AX85" i="2"/>
  <c r="AY85" i="2"/>
  <c r="AX104" i="2"/>
  <c r="AY104" i="2"/>
  <c r="AX83" i="2"/>
  <c r="AY83" i="2"/>
  <c r="AP103" i="2"/>
  <c r="AX98" i="2"/>
  <c r="AY98" i="2"/>
  <c r="AX86" i="2"/>
  <c r="AY86" i="2"/>
  <c r="AX73" i="2"/>
  <c r="AY73" i="2"/>
  <c r="AX69" i="2"/>
  <c r="AY69" i="2"/>
  <c r="AM11270" i="1"/>
  <c r="A11270" i="1"/>
  <c r="AN10410" i="1"/>
  <c r="AN150" i="1"/>
  <c r="A150" i="1"/>
  <c r="AM7418" i="1"/>
  <c r="AN9655" i="1"/>
  <c r="A9655" i="1"/>
  <c r="AN9735" i="1"/>
  <c r="AN10623" i="1"/>
  <c r="AN9809" i="1"/>
  <c r="AN6269" i="1"/>
  <c r="AN10595" i="1"/>
  <c r="AM10136" i="1"/>
  <c r="AM10410" i="1"/>
  <c r="AM10958" i="1"/>
  <c r="A10958" i="1"/>
  <c r="AM9814" i="1"/>
  <c r="A9814" i="1"/>
  <c r="AN1793" i="1"/>
  <c r="A1793" i="1"/>
  <c r="AN160" i="1"/>
  <c r="A160" i="1"/>
  <c r="AN11778" i="1"/>
  <c r="A11778" i="1"/>
  <c r="AN11445" i="1"/>
  <c r="AN10840" i="1"/>
  <c r="AN9741" i="1"/>
  <c r="AM11063" i="1"/>
  <c r="AN10709" i="1"/>
  <c r="AN9989" i="1"/>
  <c r="A9989" i="1"/>
  <c r="AM7940" i="1"/>
  <c r="A7940" i="1"/>
  <c r="AN10025" i="1"/>
  <c r="A10025" i="1"/>
  <c r="AN10445" i="1"/>
  <c r="AM7532" i="1"/>
  <c r="AM10044" i="1"/>
  <c r="A10044" i="1"/>
  <c r="AN11211" i="1"/>
  <c r="AN561" i="1"/>
  <c r="AN11823" i="1"/>
  <c r="AN9722" i="1"/>
  <c r="A9722" i="1"/>
  <c r="AN249" i="1"/>
  <c r="AN9124" i="1"/>
  <c r="A9124" i="1"/>
  <c r="E18" i="11"/>
  <c r="A3483" i="1"/>
  <c r="E17" i="11"/>
  <c r="AM1483" i="1"/>
  <c r="A1483" i="1"/>
  <c r="AN10818" i="1"/>
  <c r="A10818" i="1"/>
  <c r="AM11582" i="1"/>
  <c r="A11582" i="1"/>
  <c r="AM9396" i="1"/>
  <c r="A9396" i="1"/>
  <c r="AN1469" i="1"/>
  <c r="A1469" i="1"/>
  <c r="AN10604" i="1"/>
  <c r="AN9886" i="1"/>
  <c r="A9886" i="1"/>
  <c r="AN11156" i="1"/>
  <c r="AM588" i="1"/>
  <c r="AM8756" i="1"/>
  <c r="AN11009" i="1"/>
  <c r="A11009" i="1"/>
  <c r="AM8292" i="1"/>
  <c r="AM10972" i="1"/>
  <c r="AN1783" i="1"/>
  <c r="A1783" i="1"/>
  <c r="AN1295" i="1"/>
  <c r="A1295" i="1"/>
  <c r="AN301" i="1"/>
  <c r="A301" i="1"/>
  <c r="AN11891" i="1"/>
  <c r="AM658" i="1"/>
  <c r="AN11591" i="1"/>
  <c r="A11591" i="1"/>
  <c r="AM11443" i="1"/>
  <c r="A11443" i="1"/>
  <c r="AN1894" i="1"/>
  <c r="A1894" i="1"/>
  <c r="AN8996" i="1"/>
  <c r="AM7290" i="1"/>
  <c r="A7290" i="1"/>
  <c r="AN9243" i="1"/>
  <c r="AM10338" i="1"/>
  <c r="A10338" i="1"/>
  <c r="A1164" i="1"/>
  <c r="A1633" i="1"/>
  <c r="A5329" i="1"/>
  <c r="AN10766" i="1"/>
  <c r="A2020" i="1"/>
  <c r="A8235" i="1"/>
  <c r="A1131" i="1"/>
  <c r="A751" i="1"/>
  <c r="A8458" i="1"/>
  <c r="A2159" i="1"/>
  <c r="A7875" i="1"/>
  <c r="B110" i="8"/>
  <c r="B84" i="8"/>
  <c r="AN10549" i="1"/>
  <c r="AN8697" i="1"/>
  <c r="AM10016" i="1"/>
  <c r="AM11370" i="1"/>
  <c r="AN5197" i="1"/>
  <c r="AN7590" i="1"/>
  <c r="AM7540" i="1"/>
  <c r="A7540" i="1"/>
  <c r="AN5075" i="1"/>
  <c r="AM611" i="1"/>
  <c r="A611" i="1"/>
  <c r="AM641" i="1"/>
  <c r="A641" i="1"/>
  <c r="AM11315" i="1"/>
  <c r="A11315" i="1"/>
  <c r="AN9550" i="1"/>
  <c r="AN6515" i="1"/>
  <c r="AN9180" i="1"/>
  <c r="AM979" i="1"/>
  <c r="AM4374" i="1"/>
  <c r="AM8382" i="1"/>
  <c r="AM11972" i="1"/>
  <c r="AN7921" i="1"/>
  <c r="A7921" i="1"/>
  <c r="AN272" i="1"/>
  <c r="A272" i="1"/>
  <c r="AN1027" i="1"/>
  <c r="A1027" i="1"/>
  <c r="AN2126" i="1"/>
  <c r="A2126" i="1"/>
  <c r="AM7271" i="1"/>
  <c r="A7271" i="1"/>
  <c r="AN10707" i="1"/>
  <c r="AM10388" i="1"/>
  <c r="AM7916" i="1"/>
  <c r="AM10774" i="1"/>
  <c r="AM9742" i="1"/>
  <c r="AM8366" i="1"/>
  <c r="AM10754" i="1"/>
  <c r="A10754" i="1"/>
  <c r="AM9770" i="1"/>
  <c r="A9770" i="1"/>
  <c r="AN11003" i="1"/>
  <c r="A11003" i="1"/>
  <c r="AM9664" i="1"/>
  <c r="A9664" i="1"/>
  <c r="AN11217" i="1"/>
  <c r="A11217" i="1"/>
  <c r="AN10167" i="1"/>
  <c r="A10167" i="1"/>
  <c r="AM8106" i="1"/>
  <c r="AN11021" i="1"/>
  <c r="AN10157" i="1"/>
  <c r="AM10937" i="1"/>
  <c r="A10937" i="1"/>
  <c r="AN11051" i="1"/>
  <c r="AN10163" i="1"/>
  <c r="A10163" i="1"/>
  <c r="AM11239" i="1"/>
  <c r="AN9403" i="1"/>
  <c r="A9403" i="1"/>
  <c r="AN9821" i="1"/>
  <c r="A9821" i="1"/>
  <c r="AM8770" i="1"/>
  <c r="AM9114" i="1"/>
  <c r="A9114" i="1"/>
  <c r="AM10973" i="1"/>
  <c r="AM7730" i="1"/>
  <c r="AM10859" i="1"/>
  <c r="AM10789" i="1"/>
  <c r="A10789" i="1"/>
  <c r="AN9081" i="1"/>
  <c r="AN8385" i="1"/>
  <c r="AN9504" i="1"/>
  <c r="AM8398" i="1"/>
  <c r="AN7138" i="1"/>
  <c r="AN10928" i="1"/>
  <c r="AM11772" i="1"/>
  <c r="AM682" i="1"/>
  <c r="A682" i="1"/>
  <c r="AN9084" i="1"/>
  <c r="AM8027" i="1"/>
  <c r="AM31" i="1"/>
  <c r="A31" i="1"/>
  <c r="AM3932" i="1"/>
  <c r="AM8667" i="1"/>
  <c r="AN7202" i="1"/>
  <c r="A7202" i="1"/>
  <c r="AN9262" i="1"/>
  <c r="AM9126" i="1"/>
  <c r="AN11647" i="1"/>
  <c r="A11647" i="1"/>
  <c r="AM7462" i="1"/>
  <c r="AN10380" i="1"/>
  <c r="A10380" i="1"/>
  <c r="AN9414" i="1"/>
  <c r="A9414" i="1"/>
  <c r="AN11439" i="1"/>
  <c r="AN9892" i="1"/>
  <c r="AM9118" i="1"/>
  <c r="AN9492" i="1"/>
  <c r="A9492" i="1"/>
  <c r="AM11667" i="1"/>
  <c r="AN11146" i="1"/>
  <c r="AN10362" i="1"/>
  <c r="A10362" i="1"/>
  <c r="AN10608" i="1"/>
  <c r="A10608" i="1"/>
  <c r="AN10672" i="1"/>
  <c r="A10672" i="1"/>
  <c r="AN4860" i="1"/>
  <c r="AN546" i="1"/>
  <c r="AM736" i="1"/>
  <c r="A736" i="1"/>
  <c r="AN926" i="1"/>
  <c r="A926" i="1"/>
  <c r="AM509" i="1"/>
  <c r="AM1165" i="1"/>
  <c r="A1165" i="1"/>
  <c r="AN898" i="1"/>
  <c r="A898" i="1"/>
  <c r="AM10003" i="1"/>
  <c r="AN9902" i="1"/>
  <c r="AN10132" i="1"/>
  <c r="AM75" i="1"/>
  <c r="A75" i="1"/>
  <c r="AN1755" i="1"/>
  <c r="A1755" i="1"/>
  <c r="AM8262" i="1"/>
  <c r="AN6809" i="1"/>
  <c r="AM1985" i="1"/>
  <c r="A1985" i="1"/>
  <c r="AM238" i="1"/>
  <c r="A238" i="1"/>
  <c r="AN11275" i="1"/>
  <c r="AN9798" i="1"/>
  <c r="A9798" i="1"/>
  <c r="AN9982" i="1"/>
  <c r="AM1105" i="1"/>
  <c r="AN7430" i="1"/>
  <c r="A7430" i="1"/>
  <c r="AN11353" i="1"/>
  <c r="A11353" i="1"/>
  <c r="AM11424" i="1"/>
  <c r="A11424" i="1"/>
  <c r="AM11310" i="1"/>
  <c r="AM5777" i="1"/>
  <c r="AM7275" i="1"/>
  <c r="A7275" i="1"/>
  <c r="AN1473" i="1"/>
  <c r="AM2627" i="1"/>
  <c r="AN7239" i="1"/>
  <c r="AM10150" i="1"/>
  <c r="AM7534" i="1"/>
  <c r="AM10656" i="1"/>
  <c r="A10656" i="1"/>
  <c r="AM9486" i="1"/>
  <c r="AM10984" i="1"/>
  <c r="AN9405" i="1"/>
  <c r="AM9938" i="1"/>
  <c r="AM8404" i="1"/>
  <c r="AM9832" i="1"/>
  <c r="A9832" i="1"/>
  <c r="AN6557" i="1"/>
  <c r="AN10515" i="1"/>
  <c r="AN9223" i="1"/>
  <c r="A9223" i="1"/>
  <c r="AN11183" i="1"/>
  <c r="A11183" i="1"/>
  <c r="AN10505" i="1"/>
  <c r="AN9221" i="1"/>
  <c r="A9221" i="1"/>
  <c r="AN11221" i="1"/>
  <c r="A11221" i="1"/>
  <c r="AN10329" i="1"/>
  <c r="A10329" i="1"/>
  <c r="AM7658" i="1"/>
  <c r="AN9657" i="1"/>
  <c r="A9657" i="1"/>
  <c r="AM11137" i="1"/>
  <c r="AN9313" i="1"/>
  <c r="AM8792" i="1"/>
  <c r="AN5461" i="1"/>
  <c r="AM8754" i="1"/>
  <c r="AM10963" i="1"/>
  <c r="AM9547" i="1"/>
  <c r="AM9080" i="1"/>
  <c r="AM7416" i="1"/>
  <c r="AM11222" i="1"/>
  <c r="AM7724" i="1"/>
  <c r="A7724" i="1"/>
  <c r="AN11916" i="1"/>
  <c r="A11916" i="1"/>
  <c r="AM10970" i="1"/>
  <c r="A10970" i="1"/>
  <c r="AN7782" i="1"/>
  <c r="AM337" i="1"/>
  <c r="AM205" i="1"/>
  <c r="A205" i="1"/>
  <c r="AN6035" i="1"/>
  <c r="AN92" i="1"/>
  <c r="A92" i="1"/>
  <c r="AN6172" i="1"/>
  <c r="AM8523" i="1"/>
  <c r="AM11636" i="1"/>
  <c r="A11636" i="1"/>
  <c r="AM11776" i="1"/>
  <c r="A11776" i="1"/>
  <c r="AM11500" i="1"/>
  <c r="A11500" i="1"/>
  <c r="AN11981" i="1"/>
  <c r="A11981" i="1"/>
  <c r="AM11652" i="1"/>
  <c r="AM11808" i="1"/>
  <c r="A11808" i="1"/>
  <c r="AN6117" i="1"/>
  <c r="AN11619" i="1"/>
  <c r="A11619" i="1"/>
  <c r="AM8550" i="1"/>
  <c r="A8550" i="1"/>
  <c r="AN11499" i="1"/>
  <c r="AN10516" i="1"/>
  <c r="AN11178" i="1"/>
  <c r="AM11537" i="1"/>
  <c r="A11537" i="1"/>
  <c r="AM11283" i="1"/>
  <c r="A11283" i="1"/>
  <c r="AN9834" i="1"/>
  <c r="A9834" i="1"/>
  <c r="AN11630" i="1"/>
  <c r="A11630" i="1"/>
  <c r="AM7451" i="1"/>
  <c r="AM339" i="1"/>
  <c r="A339" i="1"/>
  <c r="AM962" i="1"/>
  <c r="A962" i="1"/>
  <c r="AM595" i="1"/>
  <c r="A595" i="1"/>
  <c r="AN583" i="1"/>
  <c r="A583" i="1"/>
  <c r="AN381" i="1"/>
  <c r="A381" i="1"/>
  <c r="AM1490" i="1"/>
  <c r="A1490" i="1"/>
  <c r="A8459" i="1"/>
  <c r="A1893" i="1"/>
  <c r="AN2074" i="1"/>
  <c r="A2074" i="1"/>
  <c r="AM690" i="1"/>
  <c r="A690" i="1"/>
  <c r="AN11206" i="1"/>
  <c r="A11206" i="1"/>
  <c r="AN11681" i="1"/>
  <c r="A11681" i="1"/>
  <c r="AN4924" i="1"/>
  <c r="AN11040" i="1"/>
  <c r="AM1491" i="1"/>
  <c r="A1491" i="1"/>
  <c r="AN8812" i="1"/>
  <c r="A8812" i="1"/>
  <c r="AN8017" i="1"/>
  <c r="AN4917" i="1"/>
  <c r="AN10500" i="1"/>
  <c r="A10500" i="1"/>
  <c r="AM10991" i="1"/>
  <c r="A10991" i="1"/>
  <c r="AN9455" i="1"/>
  <c r="AM10259" i="1"/>
  <c r="AN9237" i="1"/>
  <c r="AM10476" i="1"/>
  <c r="A10476" i="1"/>
  <c r="AM8046" i="1"/>
  <c r="AM10680" i="1"/>
  <c r="A10680" i="1"/>
  <c r="AN10551" i="1"/>
  <c r="A10551" i="1"/>
  <c r="AM9522" i="1"/>
  <c r="A9522" i="1"/>
  <c r="AN10815" i="1"/>
  <c r="AM11147" i="1"/>
  <c r="A11147" i="1"/>
  <c r="AM10342" i="1"/>
  <c r="A10342" i="1"/>
  <c r="AN8081" i="1"/>
  <c r="A8081" i="1"/>
  <c r="AM11932" i="1"/>
  <c r="AM9947" i="1"/>
  <c r="AM11736" i="1"/>
  <c r="AN11906" i="1"/>
  <c r="A11906" i="1"/>
  <c r="AN11685" i="1"/>
  <c r="A11685" i="1"/>
  <c r="AM297" i="1"/>
  <c r="A297" i="1"/>
  <c r="AM10566" i="1"/>
  <c r="A10566" i="1"/>
  <c r="AN25" i="1"/>
  <c r="AM11526" i="1"/>
  <c r="A11526" i="1"/>
  <c r="AN11317" i="1"/>
  <c r="A11317" i="1"/>
  <c r="AN11002" i="1"/>
  <c r="A11002" i="1"/>
  <c r="AN1437" i="1"/>
  <c r="AM1434" i="1"/>
  <c r="A1434" i="1"/>
  <c r="AN1571" i="1"/>
  <c r="AN1142" i="1"/>
  <c r="A1142" i="1"/>
  <c r="AN10632" i="1"/>
  <c r="AN11058" i="1"/>
  <c r="A11058" i="1"/>
  <c r="AM11920" i="1"/>
  <c r="AN11711" i="1"/>
  <c r="AM8883" i="1"/>
  <c r="A8883" i="1"/>
  <c r="AN1796" i="1"/>
  <c r="A1796" i="1"/>
  <c r="AN423" i="1"/>
  <c r="A423" i="1"/>
  <c r="AN11598" i="1"/>
  <c r="AM7582" i="1"/>
  <c r="A7582" i="1"/>
  <c r="AN11557" i="1"/>
  <c r="A11557" i="1"/>
  <c r="AM11564" i="1"/>
  <c r="AM7499" i="1"/>
  <c r="AM8739" i="1"/>
  <c r="AM7291" i="1"/>
  <c r="AM1581" i="1"/>
  <c r="A1581" i="1"/>
  <c r="AM421" i="1"/>
  <c r="A421" i="1"/>
  <c r="AM8381" i="1"/>
  <c r="AM8488" i="1"/>
  <c r="AM9302" i="1"/>
  <c r="A9302" i="1"/>
  <c r="AM10792" i="1"/>
  <c r="AN10017" i="1"/>
  <c r="A10017" i="1"/>
  <c r="AM10198" i="1"/>
  <c r="AN11243" i="1"/>
  <c r="A11243" i="1"/>
  <c r="AM10232" i="1"/>
  <c r="AM11072" i="1"/>
  <c r="A11072" i="1"/>
  <c r="AN10327" i="1"/>
  <c r="A10327" i="1"/>
  <c r="AM10322" i="1"/>
  <c r="A10322" i="1"/>
  <c r="AM9602" i="1"/>
  <c r="AN11173" i="1"/>
  <c r="AM10088" i="1"/>
  <c r="A10088" i="1"/>
  <c r="AM9320" i="1"/>
  <c r="A9320" i="1"/>
  <c r="AN10375" i="1"/>
  <c r="AN10333" i="1"/>
  <c r="A10333" i="1"/>
  <c r="AN9399" i="1"/>
  <c r="A9399" i="1"/>
  <c r="AM7588" i="1"/>
  <c r="AN10927" i="1"/>
  <c r="AN10251" i="1"/>
  <c r="A10251" i="1"/>
  <c r="AN9381" i="1"/>
  <c r="AM7740" i="1"/>
  <c r="AN10877" i="1"/>
  <c r="AN10241" i="1"/>
  <c r="AN9359" i="1"/>
  <c r="AN9863" i="1"/>
  <c r="A9863" i="1"/>
  <c r="AN9315" i="1"/>
  <c r="AM10961" i="1"/>
  <c r="A10961" i="1"/>
  <c r="AN9401" i="1"/>
  <c r="A9401" i="1"/>
  <c r="AM11135" i="1"/>
  <c r="A11135" i="1"/>
  <c r="AM8762" i="1"/>
  <c r="A8762" i="1"/>
  <c r="AM11141" i="1"/>
  <c r="AM9074" i="1"/>
  <c r="A9074" i="1"/>
  <c r="AN5429" i="1"/>
  <c r="AM9347" i="1"/>
  <c r="AM7640" i="1"/>
  <c r="AN7769" i="1"/>
  <c r="AN8617" i="1"/>
  <c r="AN6643" i="1"/>
  <c r="AM10748" i="1"/>
  <c r="A10748" i="1"/>
  <c r="AM10246" i="1"/>
  <c r="A10246" i="1"/>
  <c r="AN11326" i="1"/>
  <c r="A11326" i="1"/>
  <c r="AN11322" i="1"/>
  <c r="A11322" i="1"/>
  <c r="AN11392" i="1"/>
  <c r="AM8435" i="1"/>
  <c r="A8435" i="1"/>
  <c r="AN960" i="1"/>
  <c r="A960" i="1"/>
  <c r="AN823" i="1"/>
  <c r="A823" i="1"/>
  <c r="AN1178" i="1"/>
  <c r="AM11991" i="1"/>
  <c r="A11991" i="1"/>
  <c r="AN6789" i="1"/>
  <c r="AM7923" i="1"/>
  <c r="A7923" i="1"/>
  <c r="AN9680" i="1"/>
  <c r="A9680" i="1"/>
  <c r="AN11635" i="1"/>
  <c r="AN11699" i="1"/>
  <c r="AN8065" i="1"/>
  <c r="A8065" i="1"/>
  <c r="AM10480" i="1"/>
  <c r="A10480" i="1"/>
  <c r="AN6965" i="1"/>
  <c r="AM11289" i="1"/>
  <c r="AN11019" i="1"/>
  <c r="AN10943" i="1"/>
  <c r="AM10494" i="1"/>
  <c r="AM10700" i="1"/>
  <c r="AM10741" i="1"/>
  <c r="AN11304" i="1"/>
  <c r="AN9292" i="1"/>
  <c r="AN1675" i="1"/>
  <c r="A1675" i="1"/>
  <c r="AM8312" i="1"/>
  <c r="AN10844" i="1"/>
  <c r="A10844" i="1"/>
  <c r="AM191" i="1"/>
  <c r="AM10523" i="1"/>
  <c r="AN11836" i="1"/>
  <c r="A11836" i="1"/>
  <c r="AN9751" i="1"/>
  <c r="AM9826" i="1"/>
  <c r="AN10387" i="1"/>
  <c r="AN10429" i="1"/>
  <c r="AN5717" i="1"/>
  <c r="AM9906" i="1"/>
  <c r="A9906" i="1"/>
  <c r="AM4716" i="1"/>
  <c r="AM11227" i="1"/>
  <c r="A11227" i="1"/>
  <c r="A9751" i="1"/>
  <c r="AM11097" i="1"/>
  <c r="AM8348" i="1"/>
  <c r="AN5084" i="1"/>
  <c r="AM10012" i="1"/>
  <c r="A10012" i="1"/>
  <c r="AM10108" i="1"/>
  <c r="A10108" i="1"/>
  <c r="AN11229" i="1"/>
  <c r="AM10734" i="1"/>
  <c r="AM7587" i="1"/>
  <c r="AN10297" i="1"/>
  <c r="A10297" i="1"/>
  <c r="AN10889" i="1"/>
  <c r="AN10523" i="1"/>
  <c r="AM10813" i="1"/>
  <c r="A10813" i="1"/>
  <c r="AN10483" i="1"/>
  <c r="A10483" i="1"/>
  <c r="AM7602" i="1"/>
  <c r="AN11335" i="1"/>
  <c r="A11335" i="1"/>
  <c r="AN6357" i="1"/>
  <c r="AM1074" i="1"/>
  <c r="A1074" i="1"/>
  <c r="AN11813" i="1"/>
  <c r="A11813" i="1"/>
  <c r="AM4615" i="1"/>
  <c r="AM10981" i="1"/>
  <c r="A10981" i="1"/>
  <c r="AM10020" i="1"/>
  <c r="AM7459" i="1"/>
  <c r="AM11460" i="1"/>
  <c r="AN62" i="1"/>
  <c r="A62" i="1"/>
  <c r="AM3908" i="1"/>
  <c r="AN8985" i="1"/>
  <c r="A8985" i="1"/>
  <c r="AM10691" i="1"/>
  <c r="AM11490" i="1"/>
  <c r="A11490" i="1"/>
  <c r="AM7446" i="1"/>
  <c r="AM8230" i="1"/>
  <c r="A8230" i="1"/>
  <c r="AN11622" i="1"/>
  <c r="A11622" i="1"/>
  <c r="AM1290" i="1"/>
  <c r="A1290" i="1"/>
  <c r="AN11708" i="1"/>
  <c r="AM196" i="1"/>
  <c r="AN137" i="1"/>
  <c r="A137" i="1"/>
  <c r="AM11958" i="1"/>
  <c r="A11958" i="1"/>
  <c r="AN11955" i="1"/>
  <c r="AN11774" i="1"/>
  <c r="A11774" i="1"/>
  <c r="AM1146" i="1"/>
  <c r="A1146" i="1"/>
  <c r="AM581" i="1"/>
  <c r="A581" i="1"/>
  <c r="AM565" i="1"/>
  <c r="A565" i="1"/>
  <c r="AM2175" i="1"/>
  <c r="AM815" i="1"/>
  <c r="A815" i="1"/>
  <c r="AN408" i="1"/>
  <c r="AN12000" i="1"/>
  <c r="A12000" i="1"/>
  <c r="AN5733" i="1"/>
  <c r="AN11822" i="1"/>
  <c r="AN11831" i="1"/>
  <c r="AN10462" i="1"/>
  <c r="AN11829" i="1"/>
  <c r="A11829" i="1"/>
  <c r="AM1214" i="1"/>
  <c r="A1214" i="1"/>
  <c r="AN779" i="1"/>
  <c r="AM487" i="1"/>
  <c r="A487" i="1"/>
  <c r="AN11394" i="1"/>
  <c r="A11394" i="1"/>
  <c r="AM11699" i="1"/>
  <c r="AM11336" i="1"/>
  <c r="A11336" i="1"/>
  <c r="AN10892" i="1"/>
  <c r="A10892" i="1"/>
  <c r="AM8966" i="1"/>
  <c r="A8966" i="1"/>
  <c r="AN10742" i="1"/>
  <c r="A10742" i="1"/>
  <c r="AN334" i="1"/>
  <c r="AM6577" i="1"/>
  <c r="A6577" i="1"/>
  <c r="AM7963" i="1"/>
  <c r="AM1991" i="1"/>
  <c r="A1991" i="1"/>
  <c r="AN1950" i="1"/>
  <c r="A1950" i="1"/>
  <c r="AN2374" i="1"/>
  <c r="AM2744" i="1"/>
  <c r="AM887" i="1"/>
  <c r="A887" i="1"/>
  <c r="AN9547" i="1"/>
  <c r="AM9462" i="1"/>
  <c r="AM10452" i="1"/>
  <c r="A10452" i="1"/>
  <c r="AM11228" i="1"/>
  <c r="A11228" i="1"/>
  <c r="AM9276" i="1"/>
  <c r="A9276" i="1"/>
  <c r="AM10316" i="1"/>
  <c r="AM11126" i="1"/>
  <c r="A11126" i="1"/>
  <c r="AM9662" i="1"/>
  <c r="A9662" i="1"/>
  <c r="AM10574" i="1"/>
  <c r="AN6437" i="1"/>
  <c r="A6437" i="1"/>
  <c r="AN10849" i="1"/>
  <c r="A10849" i="1"/>
  <c r="AM10666" i="1"/>
  <c r="A10666" i="1"/>
  <c r="AM10026" i="1"/>
  <c r="A10026" i="1"/>
  <c r="AM9426" i="1"/>
  <c r="AM7828" i="1"/>
  <c r="A7828" i="1"/>
  <c r="AN9643" i="1"/>
  <c r="A9643" i="1"/>
  <c r="AM9752" i="1"/>
  <c r="A9752" i="1"/>
  <c r="AM9004" i="1"/>
  <c r="A9004" i="1"/>
  <c r="AN10699" i="1"/>
  <c r="AN9720" i="1"/>
  <c r="AN5468" i="1"/>
  <c r="AN9810" i="1"/>
  <c r="AM8828" i="1"/>
  <c r="AN9409" i="1"/>
  <c r="A9409" i="1"/>
  <c r="AN10448" i="1"/>
  <c r="AN9549" i="1"/>
  <c r="AN7393" i="1"/>
  <c r="A7393" i="1"/>
  <c r="AN9528" i="1"/>
  <c r="AM9504" i="1"/>
  <c r="AN6237" i="1"/>
  <c r="A6237" i="1"/>
  <c r="AN10319" i="1"/>
  <c r="A10319" i="1"/>
  <c r="AN9371" i="1"/>
  <c r="AM7812" i="1"/>
  <c r="AM9176" i="1"/>
  <c r="A9176" i="1"/>
  <c r="AM9526" i="1"/>
  <c r="A9526" i="1"/>
  <c r="AM9672" i="1"/>
  <c r="A9672" i="1"/>
  <c r="AM9036" i="1"/>
  <c r="A9036" i="1"/>
  <c r="AM11095" i="1"/>
  <c r="A11095" i="1"/>
  <c r="AM11071" i="1"/>
  <c r="A11071" i="1"/>
  <c r="AM9883" i="1"/>
  <c r="AN11338" i="1"/>
  <c r="AN11763" i="1"/>
  <c r="AM10971" i="1"/>
  <c r="A10971" i="1"/>
  <c r="AN10131" i="1"/>
  <c r="AN11029" i="1"/>
  <c r="AN10939" i="1"/>
  <c r="A10939" i="1"/>
  <c r="AN8233" i="1"/>
  <c r="AN10171" i="1"/>
  <c r="A10171" i="1"/>
  <c r="AN9763" i="1"/>
  <c r="AN10509" i="1"/>
  <c r="AM9760" i="1"/>
  <c r="AM7972" i="1"/>
  <c r="AN10973" i="1"/>
  <c r="AN9709" i="1"/>
  <c r="AN9424" i="1"/>
  <c r="A9424" i="1"/>
  <c r="AN10689" i="1"/>
  <c r="A10689" i="1"/>
  <c r="AN10865" i="1"/>
  <c r="AN5157" i="1"/>
  <c r="A5157" i="1"/>
  <c r="AM8138" i="1"/>
  <c r="AM9140" i="1"/>
  <c r="A9140" i="1"/>
  <c r="AM10358" i="1"/>
  <c r="AN8073" i="1"/>
  <c r="A8073" i="1"/>
  <c r="AM10674" i="1"/>
  <c r="A10674" i="1"/>
  <c r="AN10045" i="1"/>
  <c r="AM11132" i="1"/>
  <c r="A11132" i="1"/>
  <c r="AN6397" i="1"/>
  <c r="A6397" i="1"/>
  <c r="AM9208" i="1"/>
  <c r="AM10240" i="1"/>
  <c r="A10240" i="1"/>
  <c r="AM9806" i="1"/>
  <c r="A9806" i="1"/>
  <c r="AN10893" i="1"/>
  <c r="AM8866" i="1"/>
  <c r="AN9329" i="1"/>
  <c r="A9329" i="1"/>
  <c r="AM10564" i="1"/>
  <c r="A10564" i="1"/>
  <c r="AN10389" i="1"/>
  <c r="AN9293" i="1"/>
  <c r="AM11016" i="1"/>
  <c r="A11016" i="1"/>
  <c r="AM7594" i="1"/>
  <c r="A7594" i="1"/>
  <c r="AN10113" i="1"/>
  <c r="AM8732" i="1"/>
  <c r="AM9550" i="1"/>
  <c r="AM10802" i="1"/>
  <c r="A10802" i="1"/>
  <c r="AN10651" i="1"/>
  <c r="A10651" i="1"/>
  <c r="AN9703" i="1"/>
  <c r="AN10621" i="1"/>
  <c r="AM9052" i="1"/>
  <c r="AM10276" i="1"/>
  <c r="A10276" i="1"/>
  <c r="AM10594" i="1"/>
  <c r="AN9415" i="1"/>
  <c r="A9415" i="1"/>
  <c r="AN9665" i="1"/>
  <c r="AM11358" i="1"/>
  <c r="A11358" i="1"/>
  <c r="AM11019" i="1"/>
  <c r="AN9369" i="1"/>
  <c r="A9369" i="1"/>
  <c r="AM10919" i="1"/>
  <c r="AM7932" i="1"/>
  <c r="AN10767" i="1"/>
  <c r="A10767" i="1"/>
  <c r="AN9921" i="1"/>
  <c r="AM9248" i="1"/>
  <c r="AN10859" i="1"/>
  <c r="AM9314" i="1"/>
  <c r="A9314" i="1"/>
  <c r="AM7436" i="1"/>
  <c r="AM11081" i="1"/>
  <c r="AN9957" i="1"/>
  <c r="AM11175" i="1"/>
  <c r="A11175" i="1"/>
  <c r="AM8986" i="1"/>
  <c r="AM10460" i="1"/>
  <c r="AM8436" i="1"/>
  <c r="AM9288" i="1"/>
  <c r="A9288" i="1"/>
  <c r="AM8874" i="1"/>
  <c r="A8874" i="1"/>
  <c r="AN9413" i="1"/>
  <c r="AM10999" i="1"/>
  <c r="A10999" i="1"/>
  <c r="AM10815" i="1"/>
  <c r="AN7449" i="1"/>
  <c r="A7449" i="1"/>
  <c r="AN47" i="1"/>
  <c r="A47" i="1"/>
  <c r="AN9766" i="1"/>
  <c r="AN9256" i="1"/>
  <c r="A9256" i="1"/>
  <c r="AM11066" i="1"/>
  <c r="A11066" i="1"/>
  <c r="AN7337" i="1"/>
  <c r="AM11149" i="1"/>
  <c r="AN9281" i="1"/>
  <c r="A9281" i="1"/>
  <c r="AN9283" i="1"/>
  <c r="AN10257" i="1"/>
  <c r="AN9962" i="1"/>
  <c r="A9962" i="1"/>
  <c r="AM546" i="1"/>
  <c r="AN11580" i="1"/>
  <c r="A11580" i="1"/>
  <c r="AN11136" i="1"/>
  <c r="AN10504" i="1"/>
  <c r="A10504" i="1"/>
  <c r="AM11237" i="1"/>
  <c r="A11237" i="1"/>
  <c r="AM10507" i="1"/>
  <c r="A10507" i="1"/>
  <c r="AN11516" i="1"/>
  <c r="A11516" i="1"/>
  <c r="AM10116" i="1"/>
  <c r="A10116" i="1"/>
  <c r="AN9448" i="1"/>
  <c r="AN11116" i="1"/>
  <c r="A11116" i="1"/>
  <c r="AN10710" i="1"/>
  <c r="A10710" i="1"/>
  <c r="AM8787" i="1"/>
  <c r="A8787" i="1"/>
  <c r="AN10072" i="1"/>
  <c r="AM8590" i="1"/>
  <c r="AN3611" i="1"/>
  <c r="AM9979" i="1"/>
  <c r="AM7922" i="1"/>
  <c r="AN4949" i="1"/>
  <c r="AM7859" i="1"/>
  <c r="A7859" i="1"/>
  <c r="AM11773" i="1"/>
  <c r="A11773" i="1"/>
  <c r="AM11569" i="1"/>
  <c r="A11569" i="1"/>
  <c r="AM971" i="1"/>
  <c r="A971" i="1"/>
  <c r="AN9734" i="1"/>
  <c r="A9734" i="1"/>
  <c r="AN11531" i="1"/>
  <c r="A11531" i="1"/>
  <c r="AM5681" i="1"/>
  <c r="A5681" i="1"/>
  <c r="AN1826" i="1"/>
  <c r="AM11090" i="1"/>
  <c r="A11090" i="1"/>
  <c r="AN10792" i="1"/>
  <c r="AN11584" i="1"/>
  <c r="AM10210" i="1"/>
  <c r="A10210" i="1"/>
  <c r="AN6429" i="1"/>
  <c r="AN10691" i="1"/>
  <c r="AM9778" i="1"/>
  <c r="A9778" i="1"/>
  <c r="AM7470" i="1"/>
  <c r="A7470" i="1"/>
  <c r="AN6131" i="1"/>
  <c r="A6131" i="1"/>
  <c r="AN11057" i="1"/>
  <c r="AN9997" i="1"/>
  <c r="AM10664" i="1"/>
  <c r="A10664" i="1"/>
  <c r="AM9214" i="1"/>
  <c r="AM9610" i="1"/>
  <c r="A9610" i="1"/>
  <c r="AN10727" i="1"/>
  <c r="A10727" i="1"/>
  <c r="AN7713" i="1"/>
  <c r="A7713" i="1"/>
  <c r="AM10412" i="1"/>
  <c r="A10412" i="1"/>
  <c r="AN11193" i="1"/>
  <c r="AM9376" i="1"/>
  <c r="A9376" i="1"/>
  <c r="AN9583" i="1"/>
  <c r="A9583" i="1"/>
  <c r="AN7027" i="1"/>
  <c r="AM9275" i="1"/>
  <c r="AN10043" i="1"/>
  <c r="AN9919" i="1"/>
  <c r="A9919" i="1"/>
  <c r="AN9255" i="1"/>
  <c r="AM9416" i="1"/>
  <c r="AM9394" i="1"/>
  <c r="AM9800" i="1"/>
  <c r="A9800" i="1"/>
  <c r="AN5757" i="1"/>
  <c r="AN10805" i="1"/>
  <c r="AM10911" i="1"/>
  <c r="A10911" i="1"/>
  <c r="AN11310" i="1"/>
  <c r="AN10161" i="1"/>
  <c r="A10161" i="1"/>
  <c r="AN10007" i="1"/>
  <c r="A10007" i="1"/>
  <c r="AM7772" i="1"/>
  <c r="AN9837" i="1"/>
  <c r="AM9491" i="1"/>
  <c r="AN11686" i="1"/>
  <c r="AN184" i="1"/>
  <c r="A184" i="1"/>
  <c r="AM11198" i="1"/>
  <c r="A11198" i="1"/>
  <c r="AM10875" i="1"/>
  <c r="A10875" i="1"/>
  <c r="AN8601" i="1"/>
  <c r="A8601" i="1"/>
  <c r="AM8522" i="1"/>
  <c r="AN10591" i="1"/>
  <c r="AN10046" i="1"/>
  <c r="AN11498" i="1"/>
  <c r="AN278" i="1"/>
  <c r="AM7490" i="1"/>
  <c r="A7490" i="1"/>
  <c r="AN8593" i="1"/>
  <c r="A8593" i="1"/>
  <c r="AM11828" i="1"/>
  <c r="AN1144" i="1"/>
  <c r="A1144" i="1"/>
  <c r="AN9820" i="1"/>
  <c r="A9820" i="1"/>
  <c r="AM9123" i="1"/>
  <c r="AM7699" i="1"/>
  <c r="A7699" i="1"/>
  <c r="AN10693" i="1"/>
  <c r="A10693" i="1"/>
  <c r="AM9747" i="1"/>
  <c r="A9747" i="1"/>
  <c r="AM10931" i="1"/>
  <c r="AM11109" i="1"/>
  <c r="AM11904" i="1"/>
  <c r="A11904" i="1"/>
  <c r="AM11752" i="1"/>
  <c r="AM1324" i="1"/>
  <c r="A1324" i="1"/>
  <c r="AN8716" i="1"/>
  <c r="AN10048" i="1"/>
  <c r="A10048" i="1"/>
  <c r="AN530" i="1"/>
  <c r="A530" i="1"/>
  <c r="AM9620" i="1"/>
  <c r="AN9394" i="1"/>
  <c r="AM11826" i="1"/>
  <c r="AM7403" i="1"/>
  <c r="A7403" i="1"/>
  <c r="AM8731" i="1"/>
  <c r="A8731" i="1"/>
  <c r="AM11686" i="1"/>
  <c r="AN9958" i="1"/>
  <c r="AN11481" i="1"/>
  <c r="A11481" i="1"/>
  <c r="AN11878" i="1"/>
  <c r="A11878" i="1"/>
  <c r="AN1118" i="1"/>
  <c r="A1118" i="1"/>
  <c r="AM1937" i="1"/>
  <c r="A1937" i="1"/>
  <c r="AN567" i="1"/>
  <c r="AM1353" i="1"/>
  <c r="A1353" i="1"/>
  <c r="AM1639" i="1"/>
  <c r="AM732" i="1"/>
  <c r="A732" i="1"/>
  <c r="AM683" i="1"/>
  <c r="A683" i="1"/>
  <c r="AN139" i="1"/>
  <c r="A139" i="1"/>
  <c r="AN11922" i="1"/>
  <c r="AN11816" i="1"/>
  <c r="A11816" i="1"/>
  <c r="AM11831" i="1"/>
  <c r="AN9838" i="1"/>
  <c r="AN10774" i="1"/>
  <c r="AM11640" i="1"/>
  <c r="AN9686" i="1"/>
  <c r="A9686" i="1"/>
  <c r="AN10933" i="1"/>
  <c r="A10933" i="1"/>
  <c r="AM11073" i="1"/>
  <c r="AM7762" i="1"/>
  <c r="AN8473" i="1"/>
  <c r="A8473" i="1"/>
  <c r="AN6873" i="1"/>
  <c r="AM11288" i="1"/>
  <c r="A11288" i="1"/>
  <c r="AN9495" i="1"/>
  <c r="A9495" i="1"/>
  <c r="AN10561" i="1"/>
  <c r="AN10969" i="1"/>
  <c r="AN10092" i="1"/>
  <c r="A10092" i="1"/>
  <c r="AM7498" i="1"/>
  <c r="AN10173" i="1"/>
  <c r="A10173" i="1"/>
  <c r="AN11047" i="1"/>
  <c r="AM8628" i="1"/>
  <c r="A8628" i="1"/>
  <c r="AN10407" i="1"/>
  <c r="AN10601" i="1"/>
  <c r="AN9831" i="1"/>
  <c r="AM7410" i="1"/>
  <c r="AN9113" i="1"/>
  <c r="AN11111" i="1"/>
  <c r="A11111" i="1"/>
  <c r="AM9646" i="1"/>
  <c r="AM10260" i="1"/>
  <c r="A10260" i="1"/>
  <c r="AN9509" i="1"/>
  <c r="AM8878" i="1"/>
  <c r="AM10876" i="1"/>
  <c r="A10876" i="1"/>
  <c r="AN11155" i="1"/>
  <c r="AM11172" i="1"/>
  <c r="A11172" i="1"/>
  <c r="AM10378" i="1"/>
  <c r="AM10340" i="1"/>
  <c r="A10340" i="1"/>
  <c r="AM8276" i="1"/>
  <c r="AM9726" i="1"/>
  <c r="E15" i="11"/>
  <c r="Q21" i="11"/>
  <c r="AL22" i="2"/>
  <c r="O94" i="2"/>
  <c r="N90" i="2"/>
  <c r="O90" i="2"/>
  <c r="K65" i="2"/>
  <c r="AX65" i="2"/>
  <c r="AY65" i="2"/>
  <c r="G58" i="2"/>
  <c r="AX58" i="2"/>
  <c r="AY58" i="2"/>
  <c r="AZ19" i="2"/>
  <c r="T12" i="2"/>
  <c r="AM9932" i="1"/>
  <c r="A9932" i="1"/>
  <c r="AN10089" i="1"/>
  <c r="AM8216" i="1"/>
  <c r="AM10392" i="1"/>
  <c r="AM11078" i="1"/>
  <c r="A11078" i="1"/>
  <c r="AN10845" i="1"/>
  <c r="A10845" i="1"/>
  <c r="O60" i="2"/>
  <c r="N55" i="2"/>
  <c r="AX60" i="2"/>
  <c r="AY60" i="2"/>
  <c r="AM56" i="2"/>
  <c r="AL55" i="2"/>
  <c r="AP35" i="2"/>
  <c r="AQ36" i="2"/>
  <c r="AM77" i="2"/>
  <c r="AL70" i="2"/>
  <c r="AM70" i="2"/>
  <c r="O77" i="2"/>
  <c r="AX77" i="2"/>
  <c r="AY77" i="2"/>
  <c r="AE91" i="2"/>
  <c r="AD90" i="2"/>
  <c r="AI82" i="2"/>
  <c r="AH70" i="2"/>
  <c r="G36" i="2"/>
  <c r="AX36" i="2"/>
  <c r="AY36" i="2"/>
  <c r="F35" i="2"/>
  <c r="F21" i="2"/>
  <c r="S112" i="2"/>
  <c r="AX112" i="2"/>
  <c r="AY112" i="2"/>
  <c r="AU31" i="2"/>
  <c r="AT28" i="2"/>
  <c r="O131" i="2"/>
  <c r="AX131" i="2"/>
  <c r="AY131" i="2"/>
  <c r="AI111" i="2"/>
  <c r="AX111" i="2"/>
  <c r="AY111" i="2"/>
  <c r="AX52" i="2"/>
  <c r="AY52" i="2"/>
  <c r="H16" i="2"/>
  <c r="W64" i="2"/>
  <c r="AX64" i="2"/>
  <c r="AY64" i="2"/>
  <c r="S49" i="2"/>
  <c r="R48" i="2"/>
  <c r="AA133" i="2"/>
  <c r="AX133" i="2"/>
  <c r="AY133" i="2"/>
  <c r="AM94" i="2"/>
  <c r="AL90" i="2"/>
  <c r="AM90" i="2"/>
  <c r="S31" i="2"/>
  <c r="AX31" i="2"/>
  <c r="AY31" i="2"/>
  <c r="AX140" i="2"/>
  <c r="AY140" i="2"/>
  <c r="AX51" i="2"/>
  <c r="AY51" i="2"/>
  <c r="AX108" i="2"/>
  <c r="AY108" i="2"/>
  <c r="AH110" i="2"/>
  <c r="AX96" i="2"/>
  <c r="AY96" i="2"/>
  <c r="AX45" i="2"/>
  <c r="AY45" i="2"/>
  <c r="AI73" i="2"/>
  <c r="O28" i="2"/>
  <c r="S22" i="2"/>
  <c r="G10" i="2"/>
  <c r="A11705" i="1"/>
  <c r="A2720" i="1"/>
  <c r="A10203" i="1"/>
  <c r="A10364" i="1"/>
  <c r="A950" i="1"/>
  <c r="A11148" i="1"/>
  <c r="A8940" i="1"/>
  <c r="A11666" i="1"/>
  <c r="A11515" i="1"/>
  <c r="A5633" i="1"/>
  <c r="A6586" i="1"/>
  <c r="A5799" i="1"/>
  <c r="A3565" i="1"/>
  <c r="A2714" i="1"/>
  <c r="A10052" i="1"/>
  <c r="A9379" i="1"/>
  <c r="A9282" i="1"/>
  <c r="A10474" i="1"/>
  <c r="A10572" i="1"/>
  <c r="A7268" i="1"/>
  <c r="A9700" i="1"/>
  <c r="A11448" i="1"/>
  <c r="A8934" i="1"/>
  <c r="A2260" i="1"/>
  <c r="A2100" i="1"/>
  <c r="A9386" i="1"/>
  <c r="A11929" i="1"/>
  <c r="A1272" i="1"/>
  <c r="A1274" i="1"/>
  <c r="A1296" i="1"/>
  <c r="A8629" i="1"/>
  <c r="A2282" i="1"/>
  <c r="A11462" i="1"/>
  <c r="A10174" i="1"/>
  <c r="A10918" i="1"/>
  <c r="A11188" i="1"/>
  <c r="A11698" i="1"/>
  <c r="A7718" i="1"/>
  <c r="A11840" i="1"/>
  <c r="A11940" i="1"/>
  <c r="A11428" i="1"/>
  <c r="A719" i="1"/>
  <c r="A1588" i="1"/>
  <c r="A1020" i="1"/>
  <c r="A2053" i="1"/>
  <c r="A941" i="1"/>
  <c r="A8203" i="1"/>
  <c r="A2207" i="1"/>
  <c r="A7958" i="1"/>
  <c r="A7945" i="1"/>
  <c r="A1876" i="1"/>
  <c r="A10288" i="1"/>
  <c r="A7603" i="1"/>
  <c r="A11839" i="1"/>
  <c r="A8148" i="1"/>
  <c r="A1213" i="1"/>
  <c r="A1179" i="1"/>
  <c r="A6138" i="1"/>
  <c r="A718" i="1"/>
  <c r="A1301" i="1"/>
  <c r="A1264" i="1"/>
  <c r="A9332" i="1"/>
  <c r="A6762" i="1"/>
  <c r="A7686" i="1"/>
  <c r="A1899" i="1"/>
  <c r="A2624" i="1"/>
  <c r="A689" i="1"/>
  <c r="A2046" i="1"/>
  <c r="A8591" i="1"/>
  <c r="A1707" i="1"/>
  <c r="A9556" i="1"/>
  <c r="A884" i="1"/>
  <c r="A1445" i="1"/>
  <c r="A1432" i="1"/>
  <c r="A2001" i="1"/>
  <c r="A1592" i="1"/>
  <c r="A2153" i="1"/>
  <c r="A8768" i="1"/>
  <c r="A5825" i="1"/>
  <c r="A703" i="1"/>
  <c r="A5250" i="1"/>
  <c r="A9104" i="1"/>
  <c r="A6971" i="1"/>
  <c r="A5079" i="1"/>
  <c r="A1268" i="1"/>
  <c r="A6465" i="1"/>
  <c r="A5121" i="1"/>
  <c r="A7952" i="1"/>
  <c r="A1259" i="1"/>
  <c r="A685" i="1"/>
  <c r="A1154" i="1"/>
  <c r="A1397" i="1"/>
  <c r="A1923" i="1"/>
  <c r="A7823" i="1"/>
  <c r="A8936" i="1"/>
  <c r="A3940" i="1"/>
  <c r="A5288" i="1"/>
  <c r="A10880" i="1"/>
  <c r="A713" i="1"/>
  <c r="A1349" i="1"/>
  <c r="A691" i="1"/>
  <c r="A1053" i="1"/>
  <c r="A1979" i="1"/>
  <c r="A1421" i="1"/>
  <c r="A1026" i="1"/>
  <c r="A6235" i="1"/>
  <c r="A8925" i="1"/>
  <c r="A6058" i="1"/>
  <c r="A760" i="1"/>
  <c r="A954" i="1"/>
  <c r="A6321" i="1"/>
  <c r="A1501" i="1"/>
  <c r="A9128" i="1"/>
  <c r="A7421" i="1"/>
  <c r="AM11716" i="1"/>
  <c r="A11716" i="1"/>
  <c r="AN10899" i="1"/>
  <c r="A10899" i="1"/>
  <c r="AN10513" i="1"/>
  <c r="A10513" i="1"/>
  <c r="AM11118" i="1"/>
  <c r="A11118" i="1"/>
  <c r="AN9843" i="1"/>
  <c r="A9843" i="1"/>
  <c r="AM11004" i="1"/>
  <c r="A11004" i="1"/>
  <c r="AM10162" i="1"/>
  <c r="A10162" i="1"/>
  <c r="AM10038" i="1"/>
  <c r="A10038" i="1"/>
  <c r="AM8802" i="1"/>
  <c r="A8802" i="1"/>
  <c r="AM11069" i="1"/>
  <c r="AM9676" i="1"/>
  <c r="AM11184" i="1"/>
  <c r="A11184" i="1"/>
  <c r="AM10056" i="1"/>
  <c r="AN9375" i="1"/>
  <c r="AM10548" i="1"/>
  <c r="A10548" i="1"/>
  <c r="AM8548" i="1"/>
  <c r="A8548" i="1"/>
  <c r="AM10546" i="1"/>
  <c r="A10546" i="1"/>
  <c r="AN7037" i="1"/>
  <c r="AM10579" i="1"/>
  <c r="AM10324" i="1"/>
  <c r="A10324" i="1"/>
  <c r="AM9244" i="1"/>
  <c r="A9244" i="1"/>
  <c r="AN10739" i="1"/>
  <c r="A10739" i="1"/>
  <c r="AM10976" i="1"/>
  <c r="AM10722" i="1"/>
  <c r="A10722" i="1"/>
  <c r="AN10763" i="1"/>
  <c r="A10763" i="1"/>
  <c r="AM8234" i="1"/>
  <c r="A8234" i="1"/>
  <c r="AN10337" i="1"/>
  <c r="AN5557" i="1"/>
  <c r="A5557" i="1"/>
  <c r="AM9782" i="1"/>
  <c r="AN10525" i="1"/>
  <c r="AM10950" i="1"/>
  <c r="A10950" i="1"/>
  <c r="AM10616" i="1"/>
  <c r="A10616" i="1"/>
  <c r="AN10041" i="1"/>
  <c r="A10041" i="1"/>
  <c r="AM9354" i="1"/>
  <c r="A9354" i="1"/>
  <c r="AN10349" i="1"/>
  <c r="AM7420" i="1"/>
  <c r="AM9146" i="1"/>
  <c r="AM4500" i="1"/>
  <c r="AM9156" i="1"/>
  <c r="A9156" i="1"/>
  <c r="AM10430" i="1"/>
  <c r="A10430" i="1"/>
  <c r="AM11220" i="1"/>
  <c r="A11220" i="1"/>
  <c r="AM9420" i="1"/>
  <c r="AM10582" i="1"/>
  <c r="AM7476" i="1"/>
  <c r="A7476" i="1"/>
  <c r="AM10222" i="1"/>
  <c r="A10222" i="1"/>
  <c r="AM11056" i="1"/>
  <c r="A11056" i="1"/>
  <c r="AN10945" i="1"/>
  <c r="AM10634" i="1"/>
  <c r="A10634" i="1"/>
  <c r="AM9954" i="1"/>
  <c r="A9954" i="1"/>
  <c r="AN10001" i="1"/>
  <c r="AN10793" i="1"/>
  <c r="AM8132" i="1"/>
  <c r="AN9745" i="1"/>
  <c r="A9745" i="1"/>
  <c r="AN10003" i="1"/>
  <c r="AN9749" i="1"/>
  <c r="AM10811" i="1"/>
  <c r="AN11951" i="1"/>
  <c r="A11951" i="1"/>
  <c r="AM9622" i="1"/>
  <c r="A9622" i="1"/>
  <c r="AM10718" i="1"/>
  <c r="AN9232" i="1"/>
  <c r="A9232" i="1"/>
  <c r="AM9852" i="1"/>
  <c r="A9852" i="1"/>
  <c r="AM10862" i="1"/>
  <c r="AM9294" i="1"/>
  <c r="A9294" i="1"/>
  <c r="AM10510" i="1"/>
  <c r="AN5925" i="1"/>
  <c r="A5925" i="1"/>
  <c r="AN10391" i="1"/>
  <c r="AM10418" i="1"/>
  <c r="A10418" i="1"/>
  <c r="AM9570" i="1"/>
  <c r="A9570" i="1"/>
  <c r="AM9848" i="1"/>
  <c r="A9848" i="1"/>
  <c r="AN10563" i="1"/>
  <c r="AN11153" i="1"/>
  <c r="AM8280" i="1"/>
  <c r="AM3916" i="1"/>
  <c r="A3916" i="1"/>
  <c r="AM11247" i="1"/>
  <c r="AM7608" i="1"/>
  <c r="AM11269" i="1"/>
  <c r="A11269" i="1"/>
  <c r="AM10954" i="1"/>
  <c r="AM7672" i="1"/>
  <c r="AM10964" i="1"/>
  <c r="A10964" i="1"/>
  <c r="AM7276" i="1"/>
  <c r="A7276" i="1"/>
  <c r="AM10134" i="1"/>
  <c r="A10134" i="1"/>
  <c r="AM7956" i="1"/>
  <c r="AM10304" i="1"/>
  <c r="A10304" i="1"/>
  <c r="AN10473" i="1"/>
  <c r="AM10788" i="1"/>
  <c r="A10788" i="1"/>
  <c r="AM9446" i="1"/>
  <c r="AM8932" i="1"/>
  <c r="A8932" i="1"/>
  <c r="AM9738" i="1"/>
  <c r="A9738" i="1"/>
  <c r="AN9241" i="1"/>
  <c r="AM9596" i="1"/>
  <c r="A9596" i="1"/>
  <c r="AN10785" i="1"/>
  <c r="A10785" i="1"/>
  <c r="AN9317" i="1"/>
  <c r="A9317" i="1"/>
  <c r="AM8452" i="1"/>
  <c r="A8452" i="1"/>
  <c r="AN9865" i="1"/>
  <c r="AM9390" i="1"/>
  <c r="AN11117" i="1"/>
  <c r="AM9442" i="1"/>
  <c r="AN10983" i="1"/>
  <c r="AM11153" i="1"/>
  <c r="A11153" i="1"/>
  <c r="AM8836" i="1"/>
  <c r="A8836" i="1"/>
  <c r="AM9340" i="1"/>
  <c r="A9340" i="1"/>
  <c r="AM9470" i="1"/>
  <c r="AN11039" i="1"/>
  <c r="AN10669" i="1"/>
  <c r="AN10895" i="1"/>
  <c r="A10895" i="1"/>
  <c r="AM10897" i="1"/>
  <c r="A10897" i="1"/>
  <c r="AM11571" i="1"/>
  <c r="AM9878" i="1"/>
  <c r="A9878" i="1"/>
  <c r="AM11044" i="1"/>
  <c r="A11044" i="1"/>
  <c r="AM9756" i="1"/>
  <c r="A9756" i="1"/>
  <c r="AM10990" i="1"/>
  <c r="AM9902" i="1"/>
  <c r="AM11232" i="1"/>
  <c r="AN9849" i="1"/>
  <c r="AM10122" i="1"/>
  <c r="A10122" i="1"/>
  <c r="AM9888" i="1"/>
  <c r="A9888" i="1"/>
  <c r="AN10175" i="1"/>
  <c r="A10175" i="1"/>
  <c r="AN10307" i="1"/>
  <c r="AN7122" i="1"/>
  <c r="A7122" i="1"/>
  <c r="AM8122" i="1"/>
  <c r="A8122" i="1"/>
  <c r="AM10978" i="1"/>
  <c r="A10978" i="1"/>
  <c r="AM9958" i="1"/>
  <c r="AM11092" i="1"/>
  <c r="A11092" i="1"/>
  <c r="AM9500" i="1"/>
  <c r="A9500" i="1"/>
  <c r="AM11030" i="1"/>
  <c r="A11030" i="1"/>
  <c r="AM9982" i="1"/>
  <c r="AM11104" i="1"/>
  <c r="A11104" i="1"/>
  <c r="AN9467" i="1"/>
  <c r="AM10082" i="1"/>
  <c r="A10082" i="1"/>
  <c r="AN9705" i="1"/>
  <c r="AN10135" i="1"/>
  <c r="A10135" i="1"/>
  <c r="AN10219" i="1"/>
  <c r="AN9955" i="1"/>
  <c r="AM7450" i="1"/>
  <c r="A7450" i="1"/>
  <c r="AN11011" i="1"/>
  <c r="AM490" i="1"/>
  <c r="A490" i="1"/>
  <c r="AM7448" i="1"/>
  <c r="AM9435" i="1"/>
  <c r="A9435" i="1"/>
  <c r="AM10853" i="1"/>
  <c r="A10853" i="1"/>
  <c r="AM11167" i="1"/>
  <c r="A11167" i="1"/>
  <c r="AM10817" i="1"/>
  <c r="AN9577" i="1"/>
  <c r="AN9295" i="1"/>
  <c r="A9295" i="1"/>
  <c r="AN10511" i="1"/>
  <c r="AN7005" i="1"/>
  <c r="AN9571" i="1"/>
  <c r="AN10435" i="1"/>
  <c r="AN11115" i="1"/>
  <c r="A11115" i="1"/>
  <c r="AN5909" i="1"/>
  <c r="AN10095" i="1"/>
  <c r="A10095" i="1"/>
  <c r="AN9563" i="1"/>
  <c r="A9563" i="1"/>
  <c r="AM7756" i="1"/>
  <c r="AM9592" i="1"/>
  <c r="A9592" i="1"/>
  <c r="AN9389" i="1"/>
  <c r="AM7572" i="1"/>
  <c r="A7572" i="1"/>
  <c r="AM9866" i="1"/>
  <c r="A9866" i="1"/>
  <c r="AM8788" i="1"/>
  <c r="A8788" i="1"/>
  <c r="AM8162" i="1"/>
  <c r="A8162" i="1"/>
  <c r="AM9336" i="1"/>
  <c r="A9336" i="1"/>
  <c r="AN10597" i="1"/>
  <c r="A10597" i="1"/>
  <c r="AN10047" i="1"/>
  <c r="AM7620" i="1"/>
  <c r="AN10641" i="1"/>
  <c r="AN9491" i="1"/>
  <c r="AN11059" i="1"/>
  <c r="AN9819" i="1"/>
  <c r="AN9537" i="1"/>
  <c r="AN9535" i="1"/>
  <c r="A9535" i="1"/>
  <c r="AN6997" i="1"/>
  <c r="AN5453" i="1"/>
  <c r="AN8737" i="1"/>
  <c r="A8737" i="1"/>
  <c r="AN8209" i="1"/>
  <c r="A8209" i="1"/>
  <c r="AM9650" i="1"/>
  <c r="A9650" i="1"/>
  <c r="AN6333" i="1"/>
  <c r="AM9976" i="1"/>
  <c r="AM8524" i="1"/>
  <c r="AM11225" i="1"/>
  <c r="AN9669" i="1"/>
  <c r="AN11239" i="1"/>
  <c r="AN10347" i="1"/>
  <c r="A10347" i="1"/>
  <c r="AM7458" i="1"/>
  <c r="A7458" i="1"/>
  <c r="AN10679" i="1"/>
  <c r="A10679" i="1"/>
  <c r="AM7914" i="1"/>
  <c r="AM9162" i="1"/>
  <c r="AM7810" i="1"/>
  <c r="AM10371" i="1"/>
  <c r="AM10805" i="1"/>
  <c r="AN9568" i="1"/>
  <c r="AN9670" i="1"/>
  <c r="A9670" i="1"/>
  <c r="AN759" i="1"/>
  <c r="A759" i="1"/>
  <c r="AM11583" i="1"/>
  <c r="AN11885" i="1"/>
  <c r="AN10654" i="1"/>
  <c r="A10654" i="1"/>
  <c r="AN9462" i="1"/>
  <c r="AN11754" i="1"/>
  <c r="AN11388" i="1"/>
  <c r="AM10492" i="1"/>
  <c r="AM8939" i="1"/>
  <c r="AN6931" i="1"/>
  <c r="AN7689" i="1"/>
  <c r="A7689" i="1"/>
  <c r="AN6197" i="1"/>
  <c r="A6197" i="1"/>
  <c r="AM10893" i="1"/>
  <c r="AM8634" i="1"/>
  <c r="AN7154" i="1"/>
  <c r="A7154" i="1"/>
  <c r="AN9623" i="1"/>
  <c r="A9623" i="1"/>
  <c r="AN7061" i="1"/>
  <c r="A7061" i="1"/>
  <c r="AN9625" i="1"/>
  <c r="AM11241" i="1"/>
  <c r="AN10083" i="1"/>
  <c r="AN10765" i="1"/>
  <c r="A10765" i="1"/>
  <c r="AM7260" i="1"/>
  <c r="AM11941" i="1"/>
  <c r="A11941" i="1"/>
  <c r="AM11746" i="1"/>
  <c r="A11746" i="1"/>
  <c r="AM7563" i="1"/>
  <c r="AM7539" i="1"/>
  <c r="A7539" i="1"/>
  <c r="AN10584" i="1"/>
  <c r="A10584" i="1"/>
  <c r="AN2971" i="1"/>
  <c r="AM10832" i="1"/>
  <c r="A10832" i="1"/>
  <c r="AN9374" i="1"/>
  <c r="A9374" i="1"/>
  <c r="AN9438" i="1"/>
  <c r="A9438" i="1"/>
  <c r="AM10993" i="1"/>
  <c r="AN9200" i="1"/>
  <c r="AM8826" i="1"/>
  <c r="A8826" i="1"/>
  <c r="AM8632" i="1"/>
  <c r="AM10555" i="1"/>
  <c r="A10555" i="1"/>
  <c r="AN8793" i="1"/>
  <c r="AN7785" i="1"/>
  <c r="A7785" i="1"/>
  <c r="AN11096" i="1"/>
  <c r="A11096" i="1"/>
  <c r="AN90" i="1"/>
  <c r="A90" i="1"/>
  <c r="AN10862" i="1"/>
  <c r="AN1413" i="1"/>
  <c r="AM548" i="1"/>
  <c r="A548" i="1"/>
  <c r="AN11830" i="1"/>
  <c r="A11830" i="1"/>
  <c r="AM11295" i="1"/>
  <c r="AN11937" i="1"/>
  <c r="AM11639" i="1"/>
  <c r="A11639" i="1"/>
  <c r="AN11190" i="1"/>
  <c r="AM11444" i="1"/>
  <c r="A11444" i="1"/>
  <c r="AM25" i="1"/>
  <c r="AM5361" i="1"/>
  <c r="A5361" i="1"/>
  <c r="AM11982" i="1"/>
  <c r="AN11414" i="1"/>
  <c r="A11414" i="1"/>
  <c r="AN11644" i="1"/>
  <c r="A11644" i="1"/>
  <c r="AM9908" i="1"/>
  <c r="A9908" i="1"/>
  <c r="AM9572" i="1"/>
  <c r="A9572" i="1"/>
  <c r="AN9411" i="1"/>
  <c r="A9411" i="1"/>
  <c r="AM10848" i="1"/>
  <c r="AN11149" i="1"/>
  <c r="AN9323" i="1"/>
  <c r="A9323" i="1"/>
  <c r="AN9967" i="1"/>
  <c r="AM10752" i="1"/>
  <c r="A10752" i="1"/>
  <c r="AN9881" i="1"/>
  <c r="A9881" i="1"/>
  <c r="AM9366" i="1"/>
  <c r="A9366" i="1"/>
  <c r="AM11144" i="1"/>
  <c r="A11144" i="1"/>
  <c r="AN9453" i="1"/>
  <c r="A9453" i="1"/>
  <c r="AM10772" i="1"/>
  <c r="A10772" i="1"/>
  <c r="AM10902" i="1"/>
  <c r="A10902" i="1"/>
  <c r="AN10199" i="1"/>
  <c r="AN5533" i="1"/>
  <c r="AM10839" i="1"/>
  <c r="A10839" i="1"/>
  <c r="AM10376" i="1"/>
  <c r="AM10528" i="1"/>
  <c r="A10528" i="1"/>
  <c r="AM8238" i="1"/>
  <c r="A8238" i="1"/>
  <c r="AM9632" i="1"/>
  <c r="A9632" i="1"/>
  <c r="AN10209" i="1"/>
  <c r="AN10328" i="1"/>
  <c r="A10328" i="1"/>
  <c r="AM10206" i="1"/>
  <c r="AN10915" i="1"/>
  <c r="A10915" i="1"/>
  <c r="AM10816" i="1"/>
  <c r="AM10446" i="1"/>
  <c r="A10446" i="1"/>
  <c r="AN5149" i="1"/>
  <c r="AM10290" i="1"/>
  <c r="A10290" i="1"/>
  <c r="AM9464" i="1"/>
  <c r="A9464" i="1"/>
  <c r="AN11199" i="1"/>
  <c r="AN10639" i="1"/>
  <c r="AM9138" i="1"/>
  <c r="AM7988" i="1"/>
  <c r="A7988" i="1"/>
  <c r="AM10916" i="1"/>
  <c r="A10916" i="1"/>
  <c r="AM10188" i="1"/>
  <c r="AM8180" i="1"/>
  <c r="A8180" i="1"/>
  <c r="AM10928" i="1"/>
  <c r="AM10762" i="1"/>
  <c r="A10762" i="1"/>
  <c r="AM8948" i="1"/>
  <c r="A8948" i="1"/>
  <c r="AN10713" i="1"/>
  <c r="A10713" i="1"/>
  <c r="AN9667" i="1"/>
  <c r="A9667" i="1"/>
  <c r="AM7818" i="1"/>
  <c r="AN8993" i="1"/>
  <c r="A8993" i="1"/>
  <c r="AN10112" i="1"/>
  <c r="A10112" i="1"/>
  <c r="AM10219" i="1"/>
  <c r="AM8946" i="1"/>
  <c r="A8946" i="1"/>
  <c r="AM8194" i="1"/>
  <c r="AM8842" i="1"/>
  <c r="A8842" i="1"/>
  <c r="AM10921" i="1"/>
  <c r="AN10717" i="1"/>
  <c r="AN5877" i="1"/>
  <c r="AN10259" i="1"/>
  <c r="AN4989" i="1"/>
  <c r="AN9589" i="1"/>
  <c r="AN10611" i="1"/>
  <c r="AM8716" i="1"/>
  <c r="AM9928" i="1"/>
  <c r="A9928" i="1"/>
  <c r="AN11187" i="1"/>
  <c r="AM9698" i="1"/>
  <c r="A9698" i="1"/>
  <c r="AN11017" i="1"/>
  <c r="AM9544" i="1"/>
  <c r="A9544" i="1"/>
  <c r="AN9245" i="1"/>
  <c r="AN9335" i="1"/>
  <c r="A9335" i="1"/>
  <c r="AN10855" i="1"/>
  <c r="A10855" i="1"/>
  <c r="AM8098" i="1"/>
  <c r="AN10463" i="1"/>
  <c r="A10463" i="1"/>
  <c r="AN9879" i="1"/>
  <c r="A9879" i="1"/>
  <c r="AM8834" i="1"/>
  <c r="AM8114" i="1"/>
  <c r="AN8937" i="1"/>
  <c r="AN10" i="1"/>
  <c r="AM9266" i="1"/>
  <c r="AM10184" i="1"/>
  <c r="A10184" i="1"/>
  <c r="AN7069" i="1"/>
  <c r="AN10221" i="1"/>
  <c r="AM7460" i="1"/>
  <c r="AN10125" i="1"/>
  <c r="A10125" i="1"/>
  <c r="AN5597" i="1"/>
  <c r="A5597" i="1"/>
  <c r="AN9629" i="1"/>
  <c r="AN2711" i="1"/>
  <c r="A2711" i="1"/>
  <c r="AM8474" i="1"/>
  <c r="A8474" i="1"/>
  <c r="AM10759" i="1"/>
  <c r="AN11900" i="1"/>
  <c r="A11900" i="1"/>
  <c r="AM1173" i="1"/>
  <c r="A1173" i="1"/>
  <c r="AN11640" i="1"/>
  <c r="AM9155" i="1"/>
  <c r="A9155" i="1"/>
  <c r="AN7654" i="1"/>
  <c r="AN10128" i="1"/>
  <c r="A10128" i="1"/>
  <c r="AM10524" i="1"/>
  <c r="A10524" i="1"/>
  <c r="AM2540" i="1"/>
  <c r="AM9235" i="1"/>
  <c r="A9235" i="1"/>
  <c r="AM9771" i="1"/>
  <c r="AM8786" i="1"/>
  <c r="A8786" i="1"/>
  <c r="AM7802" i="1"/>
  <c r="A7802" i="1"/>
  <c r="AM8514" i="1"/>
  <c r="AM10467" i="1"/>
  <c r="A10467" i="1"/>
  <c r="AN9449" i="1"/>
  <c r="AM9194" i="1"/>
  <c r="AN10425" i="1"/>
  <c r="A10425" i="1"/>
  <c r="AN4957" i="1"/>
  <c r="AM11885" i="1"/>
  <c r="AM8867" i="1"/>
  <c r="AM103" i="1"/>
  <c r="A103" i="1"/>
  <c r="AM7926" i="1"/>
  <c r="AM7394" i="1"/>
  <c r="AM8950" i="1"/>
  <c r="AN11621" i="1"/>
  <c r="A11621" i="1"/>
  <c r="AN9663" i="1"/>
  <c r="A9663" i="1"/>
  <c r="AM9987" i="1"/>
  <c r="AM8274" i="1"/>
  <c r="AM9291" i="1"/>
  <c r="A9291" i="1"/>
  <c r="AN6739" i="1"/>
  <c r="AN11670" i="1"/>
  <c r="AM11988" i="1"/>
  <c r="AM757" i="1"/>
  <c r="A757" i="1"/>
  <c r="AN79" i="1"/>
  <c r="A79" i="1"/>
  <c r="AN10306" i="1"/>
  <c r="A10306" i="1"/>
  <c r="AN9508" i="1"/>
  <c r="AN9750" i="1"/>
  <c r="AM11383" i="1"/>
  <c r="AN2779" i="1"/>
  <c r="A2779" i="1"/>
  <c r="AN5820" i="1"/>
  <c r="AN7793" i="1"/>
  <c r="A7793" i="1"/>
  <c r="AN6213" i="1"/>
  <c r="AM7694" i="1"/>
  <c r="AN8129" i="1"/>
  <c r="AM9059" i="1"/>
  <c r="AM9539" i="1"/>
  <c r="AN4915" i="1"/>
  <c r="AM11099" i="1"/>
  <c r="AM8626" i="1"/>
  <c r="AM10941" i="1"/>
  <c r="AM7962" i="1"/>
  <c r="A7962" i="1"/>
  <c r="AN5127" i="1"/>
  <c r="AM4538" i="1"/>
  <c r="AN11959" i="1"/>
  <c r="AM11471" i="1"/>
  <c r="AN10490" i="1"/>
  <c r="A10490" i="1"/>
  <c r="AN6" i="1"/>
  <c r="A6" i="1"/>
  <c r="AN17" i="1"/>
  <c r="AN9774" i="1"/>
  <c r="AM11642" i="1"/>
  <c r="A11642" i="1"/>
  <c r="AN11809" i="1"/>
  <c r="A11809" i="1"/>
  <c r="AM11441" i="1"/>
  <c r="A11441" i="1"/>
  <c r="AN710" i="1"/>
  <c r="A710" i="1"/>
  <c r="AN230" i="1"/>
  <c r="AM869" i="1"/>
  <c r="A869" i="1"/>
  <c r="AN1227" i="1"/>
  <c r="AN9312" i="1"/>
  <c r="AN5029" i="1"/>
  <c r="A5029" i="1"/>
  <c r="AN11964" i="1"/>
  <c r="AN9704" i="1"/>
  <c r="A9704" i="1"/>
  <c r="AM7683" i="1"/>
  <c r="A7683" i="1"/>
  <c r="AM331" i="1"/>
  <c r="A331" i="1"/>
  <c r="AM7371" i="1"/>
  <c r="AN284" i="1"/>
  <c r="A284" i="1"/>
  <c r="AM7395" i="1"/>
  <c r="AN10764" i="1"/>
  <c r="A10764" i="1"/>
  <c r="AN11367" i="1"/>
  <c r="A11367" i="1"/>
  <c r="AN11607" i="1"/>
  <c r="A11607" i="1"/>
  <c r="AN11343" i="1"/>
  <c r="AN10332" i="1"/>
  <c r="AN10386" i="1"/>
  <c r="AN11232" i="1"/>
  <c r="AM622" i="1"/>
  <c r="A622" i="1"/>
  <c r="AN866" i="1"/>
  <c r="A866" i="1"/>
  <c r="AM1534" i="1"/>
  <c r="A1534" i="1"/>
  <c r="AM1713" i="1"/>
  <c r="A1713" i="1"/>
  <c r="AN9188" i="1"/>
  <c r="AN1250" i="1"/>
  <c r="A1250" i="1"/>
  <c r="AM1621" i="1"/>
  <c r="A1621" i="1"/>
  <c r="AM7119" i="1"/>
  <c r="A7119" i="1"/>
  <c r="AN1630" i="1"/>
  <c r="A1630" i="1"/>
  <c r="AN1113" i="1"/>
  <c r="A1113" i="1"/>
  <c r="AM1506" i="1"/>
  <c r="A1506" i="1"/>
  <c r="AN984" i="1"/>
  <c r="A984" i="1"/>
  <c r="AN43" i="1"/>
  <c r="A43" i="1"/>
  <c r="AN340" i="1"/>
  <c r="A340" i="1"/>
  <c r="AN11458" i="1"/>
  <c r="A11458" i="1"/>
  <c r="AN11982" i="1"/>
  <c r="AM11287" i="1"/>
  <c r="A11287" i="1"/>
  <c r="AM11573" i="1"/>
  <c r="A11573" i="1"/>
  <c r="AN9308" i="1"/>
  <c r="A9308" i="1"/>
  <c r="AN11553" i="1"/>
  <c r="A11553" i="1"/>
  <c r="AN11571" i="1"/>
  <c r="AN9900" i="1"/>
  <c r="A9900" i="1"/>
  <c r="AM11936" i="1"/>
  <c r="A11936" i="1"/>
  <c r="AM11694" i="1"/>
  <c r="A11694" i="1"/>
  <c r="AN10166" i="1"/>
  <c r="AN7601" i="1"/>
  <c r="A7601" i="1"/>
  <c r="AM11882" i="1"/>
  <c r="AN7462" i="1"/>
  <c r="AN5625" i="1"/>
  <c r="AN1596" i="1"/>
  <c r="AM993" i="1"/>
  <c r="A993" i="1"/>
  <c r="AN918" i="1"/>
  <c r="A918" i="1"/>
  <c r="AM255" i="1"/>
  <c r="A255" i="1"/>
  <c r="AM6769" i="1"/>
  <c r="A6769" i="1"/>
  <c r="AN11730" i="1"/>
  <c r="A11730" i="1"/>
  <c r="AN10378" i="1"/>
  <c r="AM11445" i="1"/>
  <c r="AN11403" i="1"/>
  <c r="A11403" i="1"/>
  <c r="AM8798" i="1"/>
  <c r="AM7902" i="1"/>
  <c r="A7902" i="1"/>
  <c r="AM11386" i="1"/>
  <c r="A11386" i="1"/>
  <c r="AM7270" i="1"/>
  <c r="A7270" i="1"/>
  <c r="AN7001" i="1"/>
  <c r="AN11006" i="1"/>
  <c r="A11006" i="1"/>
  <c r="AM6961" i="1"/>
  <c r="A6961" i="1"/>
  <c r="AM278" i="1"/>
  <c r="AM7118" i="1"/>
  <c r="AN6297" i="1"/>
  <c r="AN11527" i="1"/>
  <c r="AN10910" i="1"/>
  <c r="A10910" i="1"/>
  <c r="AM1462" i="1"/>
  <c r="A1462" i="1"/>
  <c r="AM1265" i="1"/>
  <c r="A1265" i="1"/>
  <c r="AN1513" i="1"/>
  <c r="A1513" i="1"/>
  <c r="AN2686" i="1"/>
  <c r="AN2422" i="1"/>
  <c r="A2422" i="1"/>
  <c r="AN1591" i="1"/>
  <c r="A1591" i="1"/>
  <c r="AM5054" i="1"/>
  <c r="AN1171" i="1"/>
  <c r="A1171" i="1"/>
  <c r="AM6565" i="1"/>
  <c r="A6565" i="1"/>
  <c r="AM7277" i="1"/>
  <c r="A7277" i="1"/>
  <c r="AM8116" i="1"/>
  <c r="AM9638" i="1"/>
  <c r="AM10280" i="1"/>
  <c r="AM10676" i="1"/>
  <c r="A10676" i="1"/>
  <c r="AM11060" i="1"/>
  <c r="A11060" i="1"/>
  <c r="AM8814" i="1"/>
  <c r="A8814" i="1"/>
  <c r="AM8796" i="1"/>
  <c r="A8796" i="1"/>
  <c r="AM9868" i="1"/>
  <c r="AM10432" i="1"/>
  <c r="A10432" i="1"/>
  <c r="AM10870" i="1"/>
  <c r="AN10303" i="1"/>
  <c r="A10303" i="1"/>
  <c r="AM9326" i="1"/>
  <c r="AM9918" i="1"/>
  <c r="A9918" i="1"/>
  <c r="AM10468" i="1"/>
  <c r="AM10896" i="1"/>
  <c r="A10896" i="1"/>
  <c r="AM11240" i="1"/>
  <c r="AN6173" i="1"/>
  <c r="AN10675" i="1"/>
  <c r="A10675" i="1"/>
  <c r="AM10834" i="1"/>
  <c r="A10834" i="1"/>
  <c r="AM10498" i="1"/>
  <c r="A10498" i="1"/>
  <c r="AM10154" i="1"/>
  <c r="A10154" i="1"/>
  <c r="AM9858" i="1"/>
  <c r="AM9514" i="1"/>
  <c r="A9514" i="1"/>
  <c r="AM9076" i="1"/>
  <c r="A9076" i="1"/>
  <c r="AN7178" i="1"/>
  <c r="A7178" i="1"/>
  <c r="AN10827" i="1"/>
  <c r="A10827" i="1"/>
  <c r="AM7112" i="1"/>
  <c r="AM9920" i="1"/>
  <c r="AM9576" i="1"/>
  <c r="A9576" i="1"/>
  <c r="AM9240" i="1"/>
  <c r="AM7692" i="1"/>
  <c r="AN10857" i="1"/>
  <c r="A10857" i="1"/>
  <c r="AN9499" i="1"/>
  <c r="A9499" i="1"/>
  <c r="AN10421" i="1"/>
  <c r="AN10079" i="1"/>
  <c r="A10079" i="1"/>
  <c r="AN9573" i="1"/>
  <c r="A9573" i="1"/>
  <c r="AN5397" i="1"/>
  <c r="A5397" i="1"/>
  <c r="AM7236" i="1"/>
  <c r="AN11107" i="1"/>
  <c r="A11107" i="1"/>
  <c r="AN10759" i="1"/>
  <c r="AN10419" i="1"/>
  <c r="AN10077" i="1"/>
  <c r="A10077" i="1"/>
  <c r="AN9635" i="1"/>
  <c r="AM7330" i="1"/>
  <c r="A7330" i="1"/>
  <c r="AM7388" i="1"/>
  <c r="AN11127" i="1"/>
  <c r="AN10797" i="1"/>
  <c r="A10797" i="1"/>
  <c r="AN10417" i="1"/>
  <c r="A10417" i="1"/>
  <c r="AN10075" i="1"/>
  <c r="A10075" i="1"/>
  <c r="AN9517" i="1"/>
  <c r="AM11177" i="1"/>
  <c r="AM10339" i="1"/>
  <c r="AN9569" i="1"/>
  <c r="AN9227" i="1"/>
  <c r="AN5525" i="1"/>
  <c r="AN9909" i="1"/>
  <c r="AN9567" i="1"/>
  <c r="A9567" i="1"/>
  <c r="AN9233" i="1"/>
  <c r="A9233" i="1"/>
  <c r="AN5493" i="1"/>
  <c r="AM10331" i="1"/>
  <c r="A10331" i="1"/>
  <c r="AM8442" i="1"/>
  <c r="AN6869" i="1"/>
  <c r="AM11053" i="1"/>
  <c r="AM10299" i="1"/>
  <c r="A10299" i="1"/>
  <c r="AM8402" i="1"/>
  <c r="AN6709" i="1"/>
  <c r="AM11051" i="1"/>
  <c r="AN8409" i="1"/>
  <c r="AM10743" i="1"/>
  <c r="AN8025" i="1"/>
  <c r="AM9451" i="1"/>
  <c r="A9451" i="1"/>
  <c r="AM9683" i="1"/>
  <c r="A9683" i="1"/>
  <c r="AM7323" i="1"/>
  <c r="AN6259" i="1"/>
  <c r="AN7705" i="1"/>
  <c r="AM11178" i="1"/>
  <c r="AM10004" i="1"/>
  <c r="AM10914" i="1"/>
  <c r="A10914" i="1"/>
  <c r="AM10842" i="1"/>
  <c r="A10842" i="1"/>
  <c r="AN10536" i="1"/>
  <c r="A10536" i="1"/>
  <c r="AN11660" i="1"/>
  <c r="A11660" i="1"/>
  <c r="AM9202" i="1"/>
  <c r="AN10008" i="1"/>
  <c r="AN11562" i="1"/>
  <c r="AN9953" i="1"/>
  <c r="A9953" i="1"/>
  <c r="AM11864" i="1"/>
  <c r="A11864" i="1"/>
  <c r="AN6617" i="1"/>
  <c r="AN10316" i="1"/>
  <c r="AN141" i="1"/>
  <c r="AM5969" i="1"/>
  <c r="A5969" i="1"/>
  <c r="AN8740" i="1"/>
  <c r="AM7507" i="1"/>
  <c r="AM11794" i="1"/>
  <c r="A11794" i="1"/>
  <c r="AM482" i="1"/>
  <c r="A482" i="1"/>
  <c r="AN9" i="1"/>
  <c r="A9" i="1"/>
  <c r="AN2567" i="1"/>
  <c r="A2567" i="1"/>
  <c r="AM8627" i="1"/>
  <c r="A8627" i="1"/>
  <c r="AN10014" i="1"/>
  <c r="AN10750" i="1"/>
  <c r="AN10454" i="1"/>
  <c r="A10454" i="1"/>
  <c r="AN11783" i="1"/>
  <c r="A11783" i="1"/>
  <c r="AN10086" i="1"/>
  <c r="AN10150" i="1"/>
  <c r="AM11512" i="1"/>
  <c r="A11512" i="1"/>
  <c r="AN7249" i="1"/>
  <c r="A7249" i="1"/>
  <c r="AN10814" i="1"/>
  <c r="A10814" i="1"/>
  <c r="AN10518" i="1"/>
  <c r="AN11799" i="1"/>
  <c r="A11799" i="1"/>
  <c r="AN11285" i="1"/>
  <c r="A11285" i="1"/>
  <c r="AM11600" i="1"/>
  <c r="A11600" i="1"/>
  <c r="AN11747" i="1"/>
  <c r="A11747" i="1"/>
  <c r="AN9868" i="1"/>
  <c r="AN11777" i="1"/>
  <c r="A11777" i="1"/>
  <c r="AM11021" i="1"/>
  <c r="AM7788" i="1"/>
  <c r="AM10600" i="1"/>
  <c r="A10600" i="1"/>
  <c r="AM10506" i="1"/>
  <c r="A10506" i="1"/>
  <c r="AM7278" i="1"/>
  <c r="A7278" i="1"/>
  <c r="AM10144" i="1"/>
  <c r="A10144" i="1"/>
  <c r="AM9702" i="1"/>
  <c r="A9702" i="1"/>
  <c r="AM10062" i="1"/>
  <c r="A10062" i="1"/>
  <c r="AM10034" i="1"/>
  <c r="A10034" i="1"/>
  <c r="AM7612" i="1"/>
  <c r="AM10836" i="1"/>
  <c r="A10836" i="1"/>
  <c r="AM10158" i="1"/>
  <c r="AM9994" i="1"/>
  <c r="AN7849" i="1"/>
  <c r="A7849" i="1"/>
  <c r="AN6973" i="1"/>
  <c r="AM8686" i="1"/>
  <c r="AM11158" i="1"/>
  <c r="A11158" i="1"/>
  <c r="AM10888" i="1"/>
  <c r="A10888" i="1"/>
  <c r="AM10466" i="1"/>
  <c r="A10466" i="1"/>
  <c r="AM8364" i="1"/>
  <c r="AM11001" i="1"/>
  <c r="A11001" i="1"/>
  <c r="AN5749" i="1"/>
  <c r="A5749" i="1"/>
  <c r="AM9270" i="1"/>
  <c r="A9270" i="1"/>
  <c r="AN5181" i="1"/>
  <c r="AN10177" i="1"/>
  <c r="AN9272" i="1"/>
  <c r="AM10250" i="1"/>
  <c r="A10250" i="1"/>
  <c r="AM8140" i="1"/>
  <c r="A8140" i="1"/>
  <c r="AN11143" i="1"/>
  <c r="A11143" i="1"/>
  <c r="AM8434" i="1"/>
  <c r="A8434" i="1"/>
  <c r="AM120" i="1"/>
  <c r="A120" i="1"/>
  <c r="AM10315" i="1"/>
  <c r="A10315" i="1"/>
  <c r="AM8314" i="1"/>
  <c r="A8314" i="1"/>
  <c r="AN5781" i="1"/>
  <c r="A5781" i="1"/>
  <c r="AN9723" i="1"/>
  <c r="A9723" i="1"/>
  <c r="AN11189" i="1"/>
  <c r="A11189" i="1"/>
  <c r="AN10085" i="1"/>
  <c r="A10085" i="1"/>
  <c r="AM7300" i="1"/>
  <c r="AN10261" i="1"/>
  <c r="A10261" i="1"/>
  <c r="AN11233" i="1"/>
  <c r="AM10104" i="1"/>
  <c r="A10104" i="1"/>
  <c r="AM9226" i="1"/>
  <c r="A9226" i="1"/>
  <c r="AM7252" i="1"/>
  <c r="AM8876" i="1"/>
  <c r="A8876" i="1"/>
  <c r="AN10301" i="1"/>
  <c r="AN11075" i="1"/>
  <c r="AM8124" i="1"/>
  <c r="A8124" i="1"/>
  <c r="AM8554" i="1"/>
  <c r="AN9917" i="1"/>
  <c r="A9917" i="1"/>
  <c r="AM11187" i="1"/>
  <c r="AN11772" i="1"/>
  <c r="AM9482" i="1"/>
  <c r="A9482" i="1"/>
  <c r="AM9720" i="1"/>
  <c r="AN10247" i="1"/>
  <c r="A10247" i="1"/>
  <c r="AM10659" i="1"/>
  <c r="A10659" i="1"/>
  <c r="AN9825" i="1"/>
  <c r="A9825" i="1"/>
  <c r="AN10385" i="1"/>
  <c r="A10385" i="1"/>
  <c r="AN9497" i="1"/>
  <c r="A9497" i="1"/>
  <c r="AM11197" i="1"/>
  <c r="A11197" i="1"/>
  <c r="AN8057" i="1"/>
  <c r="A8057" i="1"/>
  <c r="AN10468" i="1"/>
  <c r="AM7646" i="1"/>
  <c r="AM5450" i="1"/>
  <c r="AM11548" i="1"/>
  <c r="AM8380" i="1"/>
  <c r="A8380" i="1"/>
  <c r="AN8393" i="1"/>
  <c r="A8393" i="1"/>
  <c r="AM9635" i="1"/>
  <c r="AM9955" i="1"/>
  <c r="A9955" i="1"/>
  <c r="AM10459" i="1"/>
  <c r="AN9789" i="1"/>
  <c r="A9789" i="1"/>
  <c r="AN9791" i="1"/>
  <c r="A9791" i="1"/>
  <c r="AN9899" i="1"/>
  <c r="A9899" i="1"/>
  <c r="AN11097" i="1"/>
  <c r="AN11012" i="1"/>
  <c r="AN9028" i="1"/>
  <c r="A9028" i="1"/>
  <c r="AM9604" i="1"/>
  <c r="A9604" i="1"/>
  <c r="AM4620" i="1"/>
  <c r="AM8899" i="1"/>
  <c r="A8899" i="1"/>
  <c r="AN9877" i="1"/>
  <c r="A9877" i="1"/>
  <c r="AM7610" i="1"/>
  <c r="A7610" i="1"/>
  <c r="AM11059" i="1"/>
  <c r="AN9193" i="1"/>
  <c r="AN5637" i="1"/>
  <c r="A5637" i="1"/>
  <c r="AN9620" i="1"/>
  <c r="AN599" i="1"/>
  <c r="A599" i="1"/>
  <c r="AM11697" i="1"/>
  <c r="A11697" i="1"/>
  <c r="AM7654" i="1"/>
  <c r="AM11308" i="1"/>
  <c r="AM133" i="1"/>
  <c r="AN114" i="1"/>
  <c r="A114" i="1"/>
  <c r="AN11274" i="1"/>
  <c r="A11274" i="1"/>
  <c r="AM10132" i="1"/>
  <c r="AN7369" i="1"/>
  <c r="A7369" i="1"/>
  <c r="AN7977" i="1"/>
  <c r="A7977" i="1"/>
  <c r="AM8760" i="1"/>
  <c r="A8760" i="1"/>
  <c r="AM7250" i="1"/>
  <c r="AM7763" i="1"/>
  <c r="A7763" i="1"/>
  <c r="AM11700" i="1"/>
  <c r="AM11898" i="1"/>
  <c r="A11898" i="1"/>
  <c r="AM11733" i="1"/>
  <c r="AM6538" i="1"/>
  <c r="A6538" i="1"/>
  <c r="AN11759" i="1"/>
  <c r="AM11820" i="1"/>
  <c r="A11820" i="1"/>
  <c r="AM11664" i="1"/>
  <c r="A11664" i="1"/>
  <c r="AM11827" i="1"/>
  <c r="AM1230" i="1"/>
  <c r="A1230" i="1"/>
  <c r="AM1032" i="1"/>
  <c r="A1032" i="1"/>
  <c r="AN767" i="1"/>
  <c r="AM10684" i="1"/>
  <c r="A10684" i="1"/>
  <c r="AN11452" i="1"/>
  <c r="A11452" i="1"/>
  <c r="AN9816" i="1"/>
  <c r="A9816" i="1"/>
  <c r="AM7153" i="1"/>
  <c r="AN5241" i="1"/>
  <c r="AN320" i="1"/>
  <c r="AM11928" i="1"/>
  <c r="A11928" i="1"/>
  <c r="AM11910" i="1"/>
  <c r="A11910" i="1"/>
  <c r="AM7302" i="1"/>
  <c r="A7302" i="1"/>
  <c r="AN5509" i="1"/>
  <c r="A5509" i="1"/>
  <c r="AM11887" i="1"/>
  <c r="AN9242" i="1"/>
  <c r="AN277" i="1"/>
  <c r="AN1220" i="1"/>
  <c r="A1220" i="1"/>
  <c r="AN2060" i="1"/>
  <c r="A2060" i="1"/>
  <c r="AN750" i="1"/>
  <c r="A750" i="1"/>
  <c r="AM1514" i="1"/>
  <c r="A1514" i="1"/>
  <c r="AN777" i="1"/>
  <c r="A777" i="1"/>
  <c r="AN1786" i="1"/>
  <c r="A1786" i="1"/>
  <c r="AM801" i="1"/>
  <c r="A801" i="1"/>
  <c r="AM924" i="1"/>
  <c r="A924" i="1"/>
  <c r="AM936" i="1"/>
  <c r="A936" i="1"/>
  <c r="AN7065" i="1"/>
  <c r="AN9442" i="1"/>
  <c r="AM11825" i="1"/>
  <c r="A11825" i="1"/>
  <c r="AN10644" i="1"/>
  <c r="A10644" i="1"/>
  <c r="AN10020" i="1"/>
  <c r="AN11827" i="1"/>
  <c r="AN11749" i="1"/>
  <c r="AN11070" i="1"/>
  <c r="A11070" i="1"/>
  <c r="AN6021" i="1"/>
  <c r="A6021" i="1"/>
  <c r="AM11392" i="1"/>
  <c r="AN11038" i="1"/>
  <c r="AM1852" i="1"/>
  <c r="A1852" i="1"/>
  <c r="AN1603" i="1"/>
  <c r="AM1518" i="1"/>
  <c r="A1518" i="1"/>
  <c r="AN126" i="1"/>
  <c r="A126" i="1"/>
  <c r="AN10976" i="1"/>
  <c r="AN9306" i="1"/>
  <c r="A9306" i="1"/>
  <c r="AM8830" i="1"/>
  <c r="AN11309" i="1"/>
  <c r="A11309" i="1"/>
  <c r="AM11408" i="1"/>
  <c r="AM8486" i="1"/>
  <c r="A8486" i="1"/>
  <c r="AN10758" i="1"/>
  <c r="AM11626" i="1"/>
  <c r="AN6791" i="1"/>
  <c r="AN10358" i="1"/>
  <c r="AM7018" i="1"/>
  <c r="AN9758" i="1"/>
  <c r="A9758" i="1"/>
  <c r="AN10592" i="1"/>
  <c r="AM1817" i="1"/>
  <c r="AM1643" i="1"/>
  <c r="A1643" i="1"/>
  <c r="AN2401" i="1"/>
  <c r="A2401" i="1"/>
  <c r="AM1614" i="1"/>
  <c r="AM8413" i="1"/>
  <c r="A8413" i="1"/>
  <c r="AM2689" i="1"/>
  <c r="A2689" i="1"/>
  <c r="AN8746" i="1"/>
  <c r="AM8900" i="1"/>
  <c r="A8900" i="1"/>
  <c r="AM9974" i="1"/>
  <c r="A9974" i="1"/>
  <c r="AM10558" i="1"/>
  <c r="AM11140" i="1"/>
  <c r="AN11041" i="1"/>
  <c r="AM9692" i="1"/>
  <c r="AM10540" i="1"/>
  <c r="A10540" i="1"/>
  <c r="AM11046" i="1"/>
  <c r="A11046" i="1"/>
  <c r="AM8996" i="1"/>
  <c r="AM10094" i="1"/>
  <c r="A10094" i="1"/>
  <c r="AM10692" i="1"/>
  <c r="AM11152" i="1"/>
  <c r="AN11179" i="1"/>
  <c r="AN10009" i="1"/>
  <c r="A10009" i="1"/>
  <c r="AM10578" i="1"/>
  <c r="A10578" i="1"/>
  <c r="AM10114" i="1"/>
  <c r="A10114" i="1"/>
  <c r="AM9682" i="1"/>
  <c r="AM9258" i="1"/>
  <c r="A9258" i="1"/>
  <c r="AN5821" i="1"/>
  <c r="AN10129" i="1"/>
  <c r="AM10008" i="1"/>
  <c r="A10008" i="1"/>
  <c r="AM9496" i="1"/>
  <c r="A9496" i="1"/>
  <c r="AM8652" i="1"/>
  <c r="A8652" i="1"/>
  <c r="AN11031" i="1"/>
  <c r="A11031" i="1"/>
  <c r="AM10969" i="1"/>
  <c r="AN10253" i="1"/>
  <c r="A10253" i="1"/>
  <c r="AN9731" i="1"/>
  <c r="A9731" i="1"/>
  <c r="AM8260" i="1"/>
  <c r="AN4861" i="1"/>
  <c r="AN10847" i="1"/>
  <c r="AN10339" i="1"/>
  <c r="AN9949" i="1"/>
  <c r="A9949" i="1"/>
  <c r="AM8610" i="1"/>
  <c r="AN6749" i="1"/>
  <c r="AN10965" i="1"/>
  <c r="A10965" i="1"/>
  <c r="AN10495" i="1"/>
  <c r="A10495" i="1"/>
  <c r="AN9987" i="1"/>
  <c r="AM9066" i="1"/>
  <c r="A9066" i="1"/>
  <c r="AM10903" i="1"/>
  <c r="AN9481" i="1"/>
  <c r="A9481" i="1"/>
  <c r="AM8074" i="1"/>
  <c r="AM10795" i="1"/>
  <c r="A10795" i="1"/>
  <c r="AN9487" i="1"/>
  <c r="AM8066" i="1"/>
  <c r="AM10793" i="1"/>
  <c r="A10793" i="1"/>
  <c r="AM8090" i="1"/>
  <c r="AM11229" i="1"/>
  <c r="AM10787" i="1"/>
  <c r="AM8050" i="1"/>
  <c r="A8050" i="1"/>
  <c r="AM11219" i="1"/>
  <c r="A11219" i="1"/>
  <c r="AM10427" i="1"/>
  <c r="A10427" i="1"/>
  <c r="AM10235" i="1"/>
  <c r="AM10699" i="1"/>
  <c r="AM10195" i="1"/>
  <c r="AN9129" i="1"/>
  <c r="A9129" i="1"/>
  <c r="AN8929" i="1"/>
  <c r="A8929" i="1"/>
  <c r="AM9828" i="1"/>
  <c r="A9828" i="1"/>
  <c r="AM8316" i="1"/>
  <c r="A8316" i="1"/>
  <c r="AM9268" i="1"/>
  <c r="A9268" i="1"/>
  <c r="AN9856" i="1"/>
  <c r="A9856" i="1"/>
  <c r="AN11788" i="1"/>
  <c r="A11788" i="1"/>
  <c r="AN11032" i="1"/>
  <c r="A11032" i="1"/>
  <c r="AN11734" i="1"/>
  <c r="AM11510" i="1"/>
  <c r="AM7971" i="1"/>
  <c r="AM11942" i="1"/>
  <c r="A11942" i="1"/>
  <c r="AM48" i="1"/>
  <c r="A48" i="1"/>
  <c r="AM5905" i="1"/>
  <c r="A5905" i="1"/>
  <c r="AN6425" i="1"/>
  <c r="A6425" i="1"/>
  <c r="AN11150" i="1"/>
  <c r="A11150" i="1"/>
  <c r="AN42" i="1"/>
  <c r="A42" i="1"/>
  <c r="AM5706" i="1"/>
  <c r="AN7068" i="1"/>
  <c r="AM11416" i="1"/>
  <c r="A11416" i="1"/>
  <c r="AM11562" i="1"/>
  <c r="AM4200" i="1"/>
  <c r="AN11230" i="1"/>
  <c r="A11230" i="1"/>
  <c r="AM11470" i="1"/>
  <c r="A11470" i="1"/>
  <c r="AM8491" i="1"/>
  <c r="A8491" i="1"/>
  <c r="AN9318" i="1"/>
  <c r="AN9390" i="1"/>
  <c r="AN10372" i="1"/>
  <c r="A10372" i="1"/>
  <c r="AN5125" i="1"/>
  <c r="A5125" i="1"/>
  <c r="AN10988" i="1"/>
  <c r="A10988" i="1"/>
  <c r="AN10212" i="1"/>
  <c r="A10212" i="1"/>
  <c r="AM11767" i="1"/>
  <c r="A11767" i="1"/>
  <c r="AN9826" i="1"/>
  <c r="AM11987" i="1"/>
  <c r="AN11374" i="1"/>
  <c r="AM11793" i="1"/>
  <c r="A11793" i="1"/>
  <c r="AN10690" i="1"/>
  <c r="A10690" i="1"/>
  <c r="AN10194" i="1"/>
  <c r="AN11998" i="1"/>
  <c r="A11998" i="1"/>
  <c r="AM4748" i="1"/>
  <c r="AM245" i="1"/>
  <c r="A245" i="1"/>
  <c r="AM6673" i="1"/>
  <c r="A6673" i="1"/>
  <c r="AM251" i="1"/>
  <c r="A251" i="1"/>
  <c r="AM264" i="1"/>
  <c r="AM900" i="1"/>
  <c r="AM855" i="1"/>
  <c r="A855" i="1"/>
  <c r="AM1459" i="1"/>
  <c r="A1459" i="1"/>
  <c r="AM417" i="1"/>
  <c r="A417" i="1"/>
  <c r="AN1328" i="1"/>
  <c r="A1328" i="1"/>
  <c r="AM1226" i="1"/>
  <c r="A1226" i="1"/>
  <c r="AN943" i="1"/>
  <c r="AN749" i="1"/>
  <c r="A749" i="1"/>
  <c r="AN10771" i="1"/>
  <c r="AM8324" i="1"/>
  <c r="AM9318" i="1"/>
  <c r="AM9654" i="1"/>
  <c r="AM10006" i="1"/>
  <c r="A10006" i="1"/>
  <c r="AM10292" i="1"/>
  <c r="A10292" i="1"/>
  <c r="AM10516" i="1"/>
  <c r="AM10750" i="1"/>
  <c r="AM10940" i="1"/>
  <c r="A10940" i="1"/>
  <c r="AM11108" i="1"/>
  <c r="A11108" i="1"/>
  <c r="AN6693" i="1"/>
  <c r="AM8418" i="1"/>
  <c r="AM7136" i="1"/>
  <c r="A7136" i="1"/>
  <c r="AM9212" i="1"/>
  <c r="AM9548" i="1"/>
  <c r="A9548" i="1"/>
  <c r="AM9884" i="1"/>
  <c r="A9884" i="1"/>
  <c r="AM10220" i="1"/>
  <c r="AM10444" i="1"/>
  <c r="A10444" i="1"/>
  <c r="AM10668" i="1"/>
  <c r="A10668" i="1"/>
  <c r="AM10886" i="1"/>
  <c r="AM11054" i="1"/>
  <c r="A11054" i="1"/>
  <c r="AN10431" i="1"/>
  <c r="A10431" i="1"/>
  <c r="AM8420" i="1"/>
  <c r="A8420" i="1"/>
  <c r="AM9342" i="1"/>
  <c r="A9342" i="1"/>
  <c r="AM9678" i="1"/>
  <c r="A9678" i="1"/>
  <c r="AM10030" i="1"/>
  <c r="A10030" i="1"/>
  <c r="AM10308" i="1"/>
  <c r="A10308" i="1"/>
  <c r="AM10532" i="1"/>
  <c r="A10532" i="1"/>
  <c r="AM10766" i="1"/>
  <c r="AM10952" i="1"/>
  <c r="A10952" i="1"/>
  <c r="AM11080" i="1"/>
  <c r="A11080" i="1"/>
  <c r="AM11248" i="1"/>
  <c r="A11248" i="1"/>
  <c r="AN9216" i="1"/>
  <c r="A9216" i="1"/>
  <c r="AN11241" i="1"/>
  <c r="AN10913" i="1"/>
  <c r="A10913" i="1"/>
  <c r="AN10453" i="1"/>
  <c r="AN9659" i="1"/>
  <c r="AM10786" i="1"/>
  <c r="A10786" i="1"/>
  <c r="AM10610" i="1"/>
  <c r="AM10442" i="1"/>
  <c r="A10442" i="1"/>
  <c r="AM10274" i="1"/>
  <c r="A10274" i="1"/>
  <c r="AM10098" i="1"/>
  <c r="A10098" i="1"/>
  <c r="AM9930" i="1"/>
  <c r="A9930" i="1"/>
  <c r="AM9762" i="1"/>
  <c r="A9762" i="1"/>
  <c r="AM9586" i="1"/>
  <c r="A9586" i="1"/>
  <c r="AM9418" i="1"/>
  <c r="A9418" i="1"/>
  <c r="AM9250" i="1"/>
  <c r="A9250" i="1"/>
  <c r="AM8884" i="1"/>
  <c r="A8884" i="1"/>
  <c r="AM8084" i="1"/>
  <c r="A8084" i="1"/>
  <c r="AN5565" i="1"/>
  <c r="A5565" i="1"/>
  <c r="AN10987" i="1"/>
  <c r="A10987" i="1"/>
  <c r="AN10573" i="1"/>
  <c r="A10573" i="1"/>
  <c r="AN9897" i="1"/>
  <c r="AM10168" i="1"/>
  <c r="A10168" i="1"/>
  <c r="AM9992" i="1"/>
  <c r="AM9824" i="1"/>
  <c r="A9824" i="1"/>
  <c r="AM9656" i="1"/>
  <c r="A9656" i="1"/>
  <c r="AM9480" i="1"/>
  <c r="A9480" i="1"/>
  <c r="AM9312" i="1"/>
  <c r="AM9132" i="1"/>
  <c r="A9132" i="1"/>
  <c r="AM8460" i="1"/>
  <c r="AM7244" i="1"/>
  <c r="A7244" i="1"/>
  <c r="AN11109" i="1"/>
  <c r="AN10761" i="1"/>
  <c r="AN10153" i="1"/>
  <c r="A10153" i="1"/>
  <c r="AM8034" i="1"/>
  <c r="A8034" i="1"/>
  <c r="AN10547" i="1"/>
  <c r="AN10365" i="1"/>
  <c r="A10365" i="1"/>
  <c r="AN10197" i="1"/>
  <c r="A10197" i="1"/>
  <c r="AN10031" i="1"/>
  <c r="A10031" i="1"/>
  <c r="AN9795" i="1"/>
  <c r="A9795" i="1"/>
  <c r="AN9461" i="1"/>
  <c r="AM8618" i="1"/>
  <c r="A8618" i="1"/>
  <c r="AM10889" i="1"/>
  <c r="AM7716" i="1"/>
  <c r="A7716" i="1"/>
  <c r="AN6781" i="1"/>
  <c r="A6781" i="1"/>
  <c r="AN11215" i="1"/>
  <c r="AN11053" i="1"/>
  <c r="AN10879" i="1"/>
  <c r="AN10703" i="1"/>
  <c r="A10703" i="1"/>
  <c r="AN10537" i="1"/>
  <c r="AN10371" i="1"/>
  <c r="AN10195" i="1"/>
  <c r="AN10021" i="1"/>
  <c r="A10021" i="1"/>
  <c r="AN9793" i="1"/>
  <c r="A9793" i="1"/>
  <c r="AN9443" i="1"/>
  <c r="AM8482" i="1"/>
  <c r="AM10873" i="1"/>
  <c r="A10873" i="1"/>
  <c r="AM7676" i="1"/>
  <c r="AN6621" i="1"/>
  <c r="AN11213" i="1"/>
  <c r="AN11035" i="1"/>
  <c r="AN10869" i="1"/>
  <c r="A10869" i="1"/>
  <c r="AN10701" i="1"/>
  <c r="AN10527" i="1"/>
  <c r="A10527" i="1"/>
  <c r="AN10361" i="1"/>
  <c r="A10361" i="1"/>
  <c r="AN10193" i="1"/>
  <c r="A10193" i="1"/>
  <c r="AN10019" i="1"/>
  <c r="A10019" i="1"/>
  <c r="AN9771" i="1"/>
  <c r="AN9421" i="1"/>
  <c r="A9421" i="1"/>
  <c r="AM8170" i="1"/>
  <c r="AM10403" i="1"/>
  <c r="A10403" i="1"/>
  <c r="AM10967" i="1"/>
  <c r="AN9895" i="1"/>
  <c r="AN9727" i="1"/>
  <c r="A9727" i="1"/>
  <c r="AN9561" i="1"/>
  <c r="A9561" i="1"/>
  <c r="AN9387" i="1"/>
  <c r="A9387" i="1"/>
  <c r="AN9219" i="1"/>
  <c r="AM8010" i="1"/>
  <c r="A8010" i="1"/>
  <c r="AN5013" i="1"/>
  <c r="A5013" i="1"/>
  <c r="AM10945" i="1"/>
  <c r="A10945" i="1"/>
  <c r="AN9901" i="1"/>
  <c r="AN9725" i="1"/>
  <c r="A9725" i="1"/>
  <c r="AN9559" i="1"/>
  <c r="A9559" i="1"/>
  <c r="AN9393" i="1"/>
  <c r="A9393" i="1"/>
  <c r="AN9217" i="1"/>
  <c r="AM8002" i="1"/>
  <c r="AN5237" i="1"/>
  <c r="A5237" i="1"/>
  <c r="AM10943" i="1"/>
  <c r="AM10243" i="1"/>
  <c r="AM9082" i="1"/>
  <c r="A9082" i="1"/>
  <c r="AM8378" i="1"/>
  <c r="A8378" i="1"/>
  <c r="AM7706" i="1"/>
  <c r="A7706" i="1"/>
  <c r="AN6741" i="1"/>
  <c r="AM11213" i="1"/>
  <c r="AM11045" i="1"/>
  <c r="AM10877" i="1"/>
  <c r="AM10563" i="1"/>
  <c r="AM8971" i="1"/>
  <c r="AM8530" i="1"/>
  <c r="AM7858" i="1"/>
  <c r="AN7133" i="1"/>
  <c r="A7133" i="1"/>
  <c r="AN3227" i="1"/>
  <c r="A3227" i="1"/>
  <c r="AM11083" i="1"/>
  <c r="A11083" i="1"/>
  <c r="AM10955" i="1"/>
  <c r="A10955" i="1"/>
  <c r="AM10283" i="1"/>
  <c r="AM9259" i="1"/>
  <c r="AN7257" i="1"/>
  <c r="AM10451" i="1"/>
  <c r="AM8888" i="1"/>
  <c r="A8888" i="1"/>
  <c r="AN5747" i="1"/>
  <c r="AM10051" i="1"/>
  <c r="AN9137" i="1"/>
  <c r="AM10131" i="1"/>
  <c r="AM8824" i="1"/>
  <c r="A8824" i="1"/>
  <c r="AN7737" i="1"/>
  <c r="A7737" i="1"/>
  <c r="AN9065" i="1"/>
  <c r="A9065" i="1"/>
  <c r="AN7881" i="1"/>
  <c r="A7881" i="1"/>
  <c r="AN5433" i="1"/>
  <c r="A5433" i="1"/>
  <c r="AN8609" i="1"/>
  <c r="A8609" i="1"/>
  <c r="AN7273" i="1"/>
  <c r="A7273" i="1"/>
  <c r="AM8636" i="1"/>
  <c r="AN9552" i="1"/>
  <c r="A9552" i="1"/>
  <c r="AM10962" i="1"/>
  <c r="A10962" i="1"/>
  <c r="AM9364" i="1"/>
  <c r="AM8718" i="1"/>
  <c r="A8718" i="1"/>
  <c r="AM10512" i="1"/>
  <c r="A10512" i="1"/>
  <c r="AN9737" i="1"/>
  <c r="A9737" i="1"/>
  <c r="AM11018" i="1"/>
  <c r="A11018" i="1"/>
  <c r="AN9384" i="1"/>
  <c r="AN10960" i="1"/>
  <c r="A10960" i="1"/>
  <c r="AN11484" i="1"/>
  <c r="A11484" i="1"/>
  <c r="AN11740" i="1"/>
  <c r="A11740" i="1"/>
  <c r="AN11996" i="1"/>
  <c r="A11996" i="1"/>
  <c r="AN11370" i="1"/>
  <c r="AN10712" i="1"/>
  <c r="A10712" i="1"/>
  <c r="AN9560" i="1"/>
  <c r="A9560" i="1"/>
  <c r="AN10056" i="1"/>
  <c r="AN11456" i="1"/>
  <c r="A11456" i="1"/>
  <c r="AN10352" i="1"/>
  <c r="A10352" i="1"/>
  <c r="AM8347" i="1"/>
  <c r="A8347" i="1"/>
  <c r="AM8955" i="1"/>
  <c r="A8955" i="1"/>
  <c r="AM6513" i="1"/>
  <c r="AM11822" i="1"/>
  <c r="AM11294" i="1"/>
  <c r="AN10886" i="1"/>
  <c r="AN242" i="1"/>
  <c r="A242" i="1"/>
  <c r="AN263" i="1"/>
  <c r="AN191" i="1"/>
  <c r="AM60" i="1"/>
  <c r="A60" i="1"/>
  <c r="AN8828" i="1"/>
  <c r="AN5244" i="1"/>
  <c r="AM7995" i="1"/>
  <c r="AM8275" i="1"/>
  <c r="A8275" i="1"/>
  <c r="AN6835" i="1"/>
  <c r="AN5893" i="1"/>
  <c r="AN10060" i="1"/>
  <c r="AM674" i="1"/>
  <c r="A674" i="1"/>
  <c r="AN113" i="1"/>
  <c r="AM111" i="1"/>
  <c r="A111" i="1"/>
  <c r="AN2859" i="1"/>
  <c r="A2859" i="1"/>
  <c r="AN6233" i="1"/>
  <c r="AM4913" i="1"/>
  <c r="A4913" i="1"/>
  <c r="AM8187" i="1"/>
  <c r="AN5308" i="1"/>
  <c r="A5308" i="1"/>
  <c r="AM11742" i="1"/>
  <c r="A11742" i="1"/>
  <c r="AM11634" i="1"/>
  <c r="AM11572" i="1"/>
  <c r="A11572" i="1"/>
  <c r="AM11950" i="1"/>
  <c r="A11950" i="1"/>
  <c r="AM11498" i="1"/>
  <c r="AM11702" i="1"/>
  <c r="A11702" i="1"/>
  <c r="AM7398" i="1"/>
  <c r="A7398" i="1"/>
  <c r="AN9420" i="1"/>
  <c r="AM7467" i="1"/>
  <c r="A7467" i="1"/>
  <c r="AM11692" i="1"/>
  <c r="AM8102" i="1"/>
  <c r="AM11618" i="1"/>
  <c r="AN6277" i="1"/>
  <c r="AN9742" i="1"/>
  <c r="AN10700" i="1"/>
  <c r="AN5372" i="1"/>
  <c r="AM11844" i="1"/>
  <c r="A11844" i="1"/>
  <c r="AN9534" i="1"/>
  <c r="A9534" i="1"/>
  <c r="AM11770" i="1"/>
  <c r="A11770" i="1"/>
  <c r="AN9238" i="1"/>
  <c r="AN10926" i="1"/>
  <c r="AN11415" i="1"/>
  <c r="A11415" i="1"/>
  <c r="AN11653" i="1"/>
  <c r="A11653" i="1"/>
  <c r="AN11253" i="1"/>
  <c r="A11253" i="1"/>
  <c r="AM11961" i="1"/>
  <c r="A11961" i="1"/>
  <c r="AM11536" i="1"/>
  <c r="A11536" i="1"/>
  <c r="AN11987" i="1"/>
  <c r="AN11731" i="1"/>
  <c r="AN11407" i="1"/>
  <c r="A11407" i="1"/>
  <c r="AN9612" i="1"/>
  <c r="AM11880" i="1"/>
  <c r="A11880" i="1"/>
  <c r="AN11873" i="1"/>
  <c r="A11873" i="1"/>
  <c r="AN10980" i="1"/>
  <c r="AN9252" i="1"/>
  <c r="A9252" i="1"/>
  <c r="AN10610" i="1"/>
  <c r="AN10588" i="1"/>
  <c r="AN4837" i="1"/>
  <c r="A4837" i="1"/>
  <c r="AN10568" i="1"/>
  <c r="A10568" i="1"/>
  <c r="AN10388" i="1"/>
  <c r="AM11955" i="1"/>
  <c r="AM11509" i="1"/>
  <c r="AM11891" i="1"/>
  <c r="AM11379" i="1"/>
  <c r="A11379" i="1"/>
  <c r="AM11761" i="1"/>
  <c r="A11761" i="1"/>
  <c r="AN10890" i="1"/>
  <c r="A10890" i="1"/>
  <c r="AN10562" i="1"/>
  <c r="A10562" i="1"/>
  <c r="AM11251" i="1"/>
  <c r="A11251" i="1"/>
  <c r="AN11518" i="1"/>
  <c r="AN11810" i="1"/>
  <c r="A11810" i="1"/>
  <c r="AM8790" i="1"/>
  <c r="A8790" i="1"/>
  <c r="AN11914" i="1"/>
  <c r="A11914" i="1"/>
  <c r="AN9968" i="1"/>
  <c r="A9968" i="1"/>
  <c r="AN11332" i="1"/>
  <c r="AN58" i="1"/>
  <c r="A58" i="1"/>
  <c r="AM11420" i="1"/>
  <c r="AM6154" i="1"/>
  <c r="AM76" i="1"/>
  <c r="A76" i="1"/>
  <c r="AN335" i="1"/>
  <c r="A335" i="1"/>
  <c r="AN19" i="1"/>
  <c r="A19" i="1"/>
  <c r="AM480" i="1"/>
  <c r="AN347" i="1"/>
  <c r="A347" i="1"/>
  <c r="AN766" i="1"/>
  <c r="A766" i="1"/>
  <c r="AM372" i="1"/>
  <c r="A372" i="1"/>
  <c r="AN1004" i="1"/>
  <c r="A1004" i="1"/>
  <c r="AN1054" i="1"/>
  <c r="A1054" i="1"/>
  <c r="AM1115" i="1"/>
  <c r="A1115" i="1"/>
  <c r="AN1480" i="1"/>
  <c r="AN975" i="1"/>
  <c r="A975" i="1"/>
  <c r="AN1176" i="1"/>
  <c r="A1176" i="1"/>
  <c r="AN851" i="1"/>
  <c r="A851" i="1"/>
  <c r="AM725" i="1"/>
  <c r="A725" i="1"/>
  <c r="AM693" i="1"/>
  <c r="A693" i="1"/>
  <c r="AM573" i="1"/>
  <c r="A573" i="1"/>
  <c r="AN803" i="1"/>
  <c r="A803" i="1"/>
  <c r="AM905" i="1"/>
  <c r="AM1607" i="1"/>
  <c r="A1607" i="1"/>
  <c r="AN1645" i="1"/>
  <c r="A1645" i="1"/>
  <c r="AN1282" i="1"/>
  <c r="A1282" i="1"/>
  <c r="AM1650" i="1"/>
  <c r="A1650" i="1"/>
  <c r="AN1204" i="1"/>
  <c r="AN2289" i="1"/>
  <c r="A2289" i="1"/>
  <c r="AN772" i="1"/>
  <c r="A772" i="1"/>
  <c r="AN8126" i="1"/>
  <c r="A8126" i="1"/>
  <c r="AM3296" i="1"/>
  <c r="AN3045" i="1"/>
  <c r="AM2299" i="1"/>
  <c r="A2299" i="1"/>
  <c r="AN3934" i="1"/>
  <c r="AM3122" i="1"/>
  <c r="AN3474" i="1"/>
  <c r="A3474" i="1"/>
  <c r="AM3147" i="1"/>
  <c r="AN2492" i="1"/>
  <c r="AM3226" i="1"/>
  <c r="AM2845" i="1"/>
  <c r="A2845" i="1"/>
  <c r="AN3277" i="1"/>
  <c r="AN2455" i="1"/>
  <c r="A2455" i="1"/>
  <c r="AM2979" i="1"/>
  <c r="A2979" i="1"/>
  <c r="AM3170" i="1"/>
  <c r="AN3714" i="1"/>
  <c r="AM3429" i="1"/>
  <c r="A3429" i="1"/>
  <c r="AN3793" i="1"/>
  <c r="AM1898" i="1"/>
  <c r="A1898" i="1"/>
  <c r="AM2732" i="1"/>
  <c r="AM3299" i="1"/>
  <c r="AN3128" i="1"/>
  <c r="A3128" i="1"/>
  <c r="AM3051" i="1"/>
  <c r="AN2920" i="1"/>
  <c r="A2920" i="1"/>
  <c r="AN2293" i="1"/>
  <c r="AN3250" i="1"/>
  <c r="AM3595" i="1"/>
  <c r="AM2293" i="1"/>
  <c r="AM2440" i="1"/>
  <c r="A2440" i="1"/>
  <c r="AN3928" i="1"/>
  <c r="AM3012" i="1"/>
  <c r="AM2978" i="1"/>
  <c r="AM2634" i="1"/>
  <c r="A2634" i="1"/>
  <c r="AM2186" i="1"/>
  <c r="A2186" i="1"/>
  <c r="AN2468" i="1"/>
  <c r="AM2860" i="1"/>
  <c r="AM2677" i="1"/>
  <c r="AM3642" i="1"/>
  <c r="A3642" i="1"/>
  <c r="AN2325" i="1"/>
  <c r="AM2741" i="1"/>
  <c r="AM3765" i="1"/>
  <c r="AN2660" i="1"/>
  <c r="AM3036" i="1"/>
  <c r="AM3307" i="1"/>
  <c r="A3307" i="1"/>
  <c r="AM3587" i="1"/>
  <c r="AM2350" i="1"/>
  <c r="A2350" i="1"/>
  <c r="AN2821" i="1"/>
  <c r="AM3418" i="1"/>
  <c r="AM3805" i="1"/>
  <c r="AM3044" i="1"/>
  <c r="AM2000" i="1"/>
  <c r="A2000" i="1"/>
  <c r="AM3557" i="1"/>
  <c r="A3557" i="1"/>
  <c r="AN847" i="1"/>
  <c r="A847" i="1"/>
  <c r="AN2130" i="1"/>
  <c r="AM3258" i="1"/>
  <c r="A3258" i="1"/>
  <c r="AM2660" i="1"/>
  <c r="AM2805" i="1"/>
  <c r="AN3757" i="1"/>
  <c r="AM2712" i="1"/>
  <c r="A2712" i="1"/>
  <c r="AM3540" i="1"/>
  <c r="AN2748" i="1"/>
  <c r="AN3260" i="1"/>
  <c r="AN3772" i="1"/>
  <c r="AM2919" i="1"/>
  <c r="AM3431" i="1"/>
  <c r="AN2933" i="1"/>
  <c r="AN3773" i="1"/>
  <c r="AN3802" i="1"/>
  <c r="AM3597" i="1"/>
  <c r="AN1901" i="1"/>
  <c r="A1901" i="1"/>
  <c r="AM2868" i="1"/>
  <c r="A2868" i="1"/>
  <c r="AM3548" i="1"/>
  <c r="AN2756" i="1"/>
  <c r="AN3268" i="1"/>
  <c r="AN3780" i="1"/>
  <c r="AM2927" i="1"/>
  <c r="AM3439" i="1"/>
  <c r="A3439" i="1"/>
  <c r="AN2965" i="1"/>
  <c r="AM3619" i="1"/>
  <c r="A3619" i="1"/>
  <c r="AN3682" i="1"/>
  <c r="AM3541" i="1"/>
  <c r="AN1705" i="1"/>
  <c r="A1705" i="1"/>
  <c r="AM2812" i="1"/>
  <c r="AM3524" i="1"/>
  <c r="AM2358" i="1"/>
  <c r="A2358" i="1"/>
  <c r="AM3466" i="1"/>
  <c r="AM2770" i="1"/>
  <c r="A2770" i="1"/>
  <c r="AM3531" i="1"/>
  <c r="AN3450" i="1"/>
  <c r="A3450" i="1"/>
  <c r="AN2263" i="1"/>
  <c r="A2263" i="1"/>
  <c r="AM3746" i="1"/>
  <c r="AN2925" i="1"/>
  <c r="AM2796" i="1"/>
  <c r="AM3130" i="1"/>
  <c r="AN2914" i="1"/>
  <c r="A2914" i="1"/>
  <c r="AN2989" i="1"/>
  <c r="AM2972" i="1"/>
  <c r="AM2110" i="1"/>
  <c r="AN3196" i="1"/>
  <c r="AM1988" i="1"/>
  <c r="A1988" i="1"/>
  <c r="AM3207" i="1"/>
  <c r="AN2635" i="1"/>
  <c r="A2635" i="1"/>
  <c r="AN2453" i="1"/>
  <c r="AM3149" i="1"/>
  <c r="AM1603" i="1"/>
  <c r="AM2740" i="1"/>
  <c r="AM3644" i="1"/>
  <c r="AN3044" i="1"/>
  <c r="AN3716" i="1"/>
  <c r="AM3023" i="1"/>
  <c r="AM3727" i="1"/>
  <c r="A3727" i="1"/>
  <c r="AN1933" i="1"/>
  <c r="A1933" i="1"/>
  <c r="AM2698" i="1"/>
  <c r="A2698" i="1"/>
  <c r="AN3629" i="1"/>
  <c r="AM2648" i="1"/>
  <c r="A2648" i="1"/>
  <c r="AN2603" i="1"/>
  <c r="A2603" i="1"/>
  <c r="AM3692" i="1"/>
  <c r="AN3476" i="1"/>
  <c r="AM3135" i="1"/>
  <c r="AN3781" i="1"/>
  <c r="AM3374" i="1"/>
  <c r="AM2745" i="1"/>
  <c r="A2745" i="1"/>
  <c r="AN4118" i="1"/>
  <c r="AN4630" i="1"/>
  <c r="A4630" i="1"/>
  <c r="AN3703" i="1"/>
  <c r="AM4289" i="1"/>
  <c r="AM4801" i="1"/>
  <c r="AN3949" i="1"/>
  <c r="A10714" i="1"/>
  <c r="A4861" i="1"/>
  <c r="E20" i="11"/>
  <c r="E16" i="11"/>
  <c r="B118" i="8"/>
  <c r="Q23" i="11"/>
  <c r="P18" i="11"/>
  <c r="Q28" i="11"/>
  <c r="Q18" i="11"/>
  <c r="P28" i="11"/>
  <c r="B95" i="8"/>
  <c r="B30" i="8"/>
  <c r="B29" i="8"/>
  <c r="B36" i="8"/>
  <c r="B68" i="8"/>
  <c r="A3562" i="1"/>
  <c r="A1406" i="1"/>
  <c r="A1993" i="1"/>
  <c r="A1426" i="1"/>
  <c r="A4452" i="1"/>
  <c r="A771" i="1"/>
  <c r="A1411" i="1"/>
  <c r="A744" i="1"/>
  <c r="A1060" i="1"/>
  <c r="A1450" i="1"/>
  <c r="A2339" i="1"/>
  <c r="A8680" i="1"/>
  <c r="A7431" i="1"/>
  <c r="A7983" i="1"/>
  <c r="A8112" i="1"/>
  <c r="A11064" i="1"/>
  <c r="A776" i="1"/>
  <c r="A1316" i="1"/>
  <c r="A873" i="1"/>
  <c r="A1451" i="1"/>
  <c r="A1273" i="1"/>
  <c r="A6495" i="1"/>
  <c r="A6738" i="1"/>
  <c r="A9088" i="1"/>
  <c r="A6049" i="1"/>
  <c r="AN11" i="2"/>
  <c r="AN13" i="2"/>
  <c r="AN19" i="2"/>
  <c r="AM9" i="2"/>
  <c r="AN20" i="2"/>
  <c r="AN16" i="2"/>
  <c r="AN17" i="2"/>
  <c r="AN15" i="2"/>
  <c r="H47" i="2"/>
  <c r="AN14" i="2"/>
  <c r="AA10" i="2"/>
  <c r="Z9" i="2"/>
  <c r="H13" i="2"/>
  <c r="H12" i="2"/>
  <c r="H19" i="2"/>
  <c r="AZ12" i="2"/>
  <c r="AZ17" i="2"/>
  <c r="H20" i="2"/>
  <c r="H14" i="2"/>
  <c r="AZ15" i="2"/>
  <c r="AZ13" i="2"/>
  <c r="H11" i="2"/>
  <c r="H17" i="2"/>
  <c r="G9" i="2"/>
  <c r="AZ11" i="2"/>
  <c r="H15" i="2"/>
  <c r="AZ16" i="2"/>
  <c r="AZ20" i="2"/>
  <c r="AN12" i="2"/>
  <c r="N9" i="2"/>
  <c r="D56" i="8"/>
  <c r="D81" i="8"/>
  <c r="D8" i="8"/>
  <c r="D9" i="8"/>
  <c r="D80" i="8"/>
  <c r="D24" i="8"/>
  <c r="D76" i="8"/>
  <c r="D113" i="8"/>
  <c r="D45" i="8"/>
  <c r="D89" i="8"/>
  <c r="D72" i="8"/>
  <c r="D74" i="8"/>
  <c r="D17" i="8"/>
  <c r="D63" i="8"/>
  <c r="D104" i="8"/>
  <c r="D69" i="8"/>
  <c r="D34" i="8"/>
  <c r="D16" i="8"/>
  <c r="D94" i="8"/>
  <c r="D55" i="8"/>
  <c r="D68" i="8"/>
  <c r="J9" i="2"/>
  <c r="K10" i="2"/>
  <c r="AY14" i="2"/>
  <c r="AZ14" i="2"/>
  <c r="T18" i="2"/>
  <c r="T13" i="2"/>
  <c r="A11886" i="1"/>
  <c r="V130" i="2"/>
  <c r="J130" i="2"/>
  <c r="AP130" i="2"/>
  <c r="F141" i="2"/>
  <c r="G141" i="2"/>
  <c r="N141" i="2"/>
  <c r="O141" i="2"/>
  <c r="V141" i="2"/>
  <c r="AD141" i="2"/>
  <c r="AL141" i="2"/>
  <c r="AT141" i="2"/>
  <c r="D12" i="2"/>
  <c r="D16" i="2"/>
  <c r="D20" i="2"/>
  <c r="D47" i="2"/>
  <c r="D126" i="2"/>
  <c r="D13" i="2"/>
  <c r="D17" i="2"/>
  <c r="D101" i="2"/>
  <c r="D128" i="2"/>
  <c r="C141" i="2"/>
  <c r="J141" i="2"/>
  <c r="R141" i="2"/>
  <c r="Z141" i="2"/>
  <c r="AH141" i="2"/>
  <c r="D14" i="2"/>
  <c r="D18" i="2"/>
  <c r="D102" i="2"/>
  <c r="A8029" i="1"/>
  <c r="A9220" i="1"/>
  <c r="A8843" i="1"/>
  <c r="A7217" i="1"/>
  <c r="A7571" i="1"/>
  <c r="A5241" i="1"/>
  <c r="A10421" i="1"/>
  <c r="A9849" i="1"/>
  <c r="A7410" i="1"/>
  <c r="A6965" i="1"/>
  <c r="A6809" i="1"/>
  <c r="A8382" i="1"/>
  <c r="A10549" i="1"/>
  <c r="A8662" i="1"/>
  <c r="A8225" i="1"/>
  <c r="A9094" i="1"/>
  <c r="A1350" i="1"/>
  <c r="A6068" i="1"/>
  <c r="A2426" i="1"/>
  <c r="A2346" i="1"/>
  <c r="A2649" i="1"/>
  <c r="A3954" i="1"/>
  <c r="A3907" i="1"/>
  <c r="A6444" i="1"/>
  <c r="A6307" i="1"/>
  <c r="A5210" i="1"/>
  <c r="A10233" i="1"/>
  <c r="A9513" i="1"/>
  <c r="A5285" i="1"/>
  <c r="A7546" i="1"/>
  <c r="A10273" i="1"/>
  <c r="A10415" i="1"/>
  <c r="A6533" i="1"/>
  <c r="A7196" i="1"/>
  <c r="A7347" i="1"/>
  <c r="A3485" i="1"/>
  <c r="A2664" i="1"/>
  <c r="A8606" i="1"/>
  <c r="A2088" i="1"/>
  <c r="A2224" i="1"/>
  <c r="A1029" i="1"/>
  <c r="A5539" i="1"/>
  <c r="A10561" i="1"/>
  <c r="A10621" i="1"/>
  <c r="A10045" i="1"/>
  <c r="A9237" i="1"/>
  <c r="A9080" i="1"/>
  <c r="A3112" i="1"/>
  <c r="A1019" i="1"/>
  <c r="A1895" i="1"/>
  <c r="A1736" i="1"/>
  <c r="A6196" i="1"/>
  <c r="A4906" i="1"/>
  <c r="A2183" i="1"/>
  <c r="A2151" i="1"/>
  <c r="A2595" i="1"/>
  <c r="A8464" i="1"/>
  <c r="A8231" i="1"/>
  <c r="A1468" i="1"/>
  <c r="A5041" i="1"/>
  <c r="A6824" i="1"/>
  <c r="A9053" i="1"/>
  <c r="A9719" i="1"/>
  <c r="A6137" i="1"/>
  <c r="A7241" i="1"/>
  <c r="A8971" i="1"/>
  <c r="A10537" i="1"/>
  <c r="A900" i="1"/>
  <c r="A8830" i="1"/>
  <c r="A7250" i="1"/>
  <c r="A8686" i="1"/>
  <c r="A7323" i="1"/>
  <c r="A9569" i="1"/>
  <c r="A7395" i="1"/>
  <c r="A10209" i="1"/>
  <c r="A7005" i="1"/>
  <c r="A9241" i="1"/>
  <c r="A9146" i="1"/>
  <c r="A7534" i="1"/>
  <c r="A1473" i="1"/>
  <c r="A8398" i="1"/>
  <c r="A7916" i="1"/>
  <c r="A2605" i="1"/>
  <c r="A9217" i="1"/>
  <c r="A6749" i="1"/>
  <c r="A9957" i="1"/>
  <c r="A9313" i="1"/>
  <c r="A8770" i="1"/>
  <c r="A10137" i="1"/>
  <c r="A10343" i="1"/>
  <c r="A6549" i="1"/>
  <c r="A3695" i="1"/>
  <c r="A6324" i="1"/>
  <c r="A4768" i="1"/>
  <c r="A7000" i="1"/>
  <c r="A1649" i="1"/>
  <c r="A434" i="1"/>
  <c r="A4604" i="1"/>
  <c r="A8797" i="1"/>
  <c r="A2772" i="1"/>
  <c r="A6595" i="1"/>
  <c r="A4750" i="1"/>
  <c r="A4631" i="1"/>
  <c r="A10353" i="1"/>
  <c r="A10053" i="1"/>
  <c r="A5303" i="1"/>
  <c r="A8758" i="1"/>
  <c r="A9621" i="1"/>
  <c r="A1175" i="1"/>
  <c r="A9966" i="1"/>
  <c r="A10231" i="1"/>
  <c r="A9161" i="1"/>
  <c r="A8457" i="1"/>
  <c r="A7112" i="1"/>
  <c r="A7440" i="1"/>
  <c r="A9091" i="1"/>
  <c r="A8499" i="1"/>
  <c r="A10617" i="1"/>
  <c r="A10503" i="1"/>
  <c r="A9557" i="1"/>
  <c r="A7438" i="1"/>
  <c r="A9269" i="1"/>
  <c r="A1599" i="1"/>
  <c r="A11970" i="1"/>
  <c r="A1311" i="1"/>
  <c r="A756" i="1"/>
  <c r="O110" i="2"/>
  <c r="A1653" i="1"/>
  <c r="A8202" i="1"/>
  <c r="A1423" i="1"/>
  <c r="A8794" i="1"/>
  <c r="A6585" i="1"/>
  <c r="A5269" i="1"/>
  <c r="A937" i="1"/>
  <c r="A1097" i="1"/>
  <c r="A8915" i="1"/>
  <c r="A10585" i="1"/>
  <c r="A6988" i="1"/>
  <c r="A7520" i="1"/>
  <c r="A7567" i="1"/>
  <c r="A2223" i="1"/>
  <c r="A1239" i="1"/>
  <c r="A1759" i="1"/>
  <c r="A1809" i="1"/>
  <c r="A1291" i="1"/>
  <c r="A1203" i="1"/>
  <c r="A11632" i="1"/>
  <c r="A699" i="1"/>
  <c r="A9882" i="1"/>
  <c r="A11968" i="1"/>
  <c r="A9450" i="1"/>
  <c r="A10603" i="1"/>
  <c r="A11089" i="1"/>
  <c r="A9472" i="1"/>
  <c r="A10925" i="1"/>
  <c r="A11252" i="1"/>
  <c r="A3808" i="1"/>
  <c r="A11586" i="1"/>
  <c r="A9524" i="1"/>
  <c r="A10744" i="1"/>
  <c r="A7931" i="1"/>
  <c r="A10406" i="1"/>
  <c r="A10302" i="1"/>
  <c r="A11860" i="1"/>
  <c r="A11026" i="1"/>
  <c r="A11908" i="1"/>
  <c r="A8052" i="1"/>
  <c r="A11088" i="1"/>
  <c r="A9228" i="1"/>
  <c r="A9896" i="1"/>
  <c r="A10481" i="1"/>
  <c r="A10982" i="1"/>
  <c r="A11093" i="1"/>
  <c r="A11086" i="1"/>
  <c r="A2229" i="1"/>
  <c r="A10609" i="1"/>
  <c r="A8818" i="1"/>
  <c r="A2816" i="1"/>
  <c r="A997" i="1"/>
  <c r="A3504" i="1"/>
  <c r="A2848" i="1"/>
  <c r="A3251" i="1"/>
  <c r="A3192" i="1"/>
  <c r="A3384" i="1"/>
  <c r="A2040" i="1"/>
  <c r="A3090" i="1"/>
  <c r="A2692" i="1"/>
  <c r="A2986" i="1"/>
  <c r="A3632" i="1"/>
  <c r="A11477" i="1"/>
  <c r="A2272" i="1"/>
  <c r="A3109" i="1"/>
  <c r="A3754" i="1"/>
  <c r="A3640" i="1"/>
  <c r="A11797" i="1"/>
  <c r="A2646" i="1"/>
  <c r="A2598" i="1"/>
  <c r="A8906" i="1"/>
  <c r="A10783" i="1"/>
  <c r="A10989" i="1"/>
  <c r="A9299" i="1"/>
  <c r="A11065" i="1"/>
  <c r="A2214" i="1"/>
  <c r="A3043" i="1"/>
  <c r="A9271" i="1"/>
  <c r="A7318" i="1"/>
  <c r="A9106" i="1"/>
  <c r="B86" i="8"/>
  <c r="A9203" i="1"/>
  <c r="A56" i="1"/>
  <c r="A5177" i="1"/>
  <c r="B102" i="8"/>
  <c r="B108" i="8"/>
  <c r="B101" i="8"/>
  <c r="A122" i="1"/>
  <c r="A9170" i="1"/>
  <c r="A10565" i="1"/>
  <c r="A6442" i="1"/>
  <c r="A9008" i="1"/>
  <c r="A7439" i="1"/>
  <c r="A2465" i="1"/>
  <c r="A930" i="1"/>
  <c r="A1352" i="1"/>
  <c r="B21" i="8"/>
  <c r="A10487" i="1"/>
  <c r="A10731" i="1"/>
  <c r="A11637" i="1"/>
  <c r="A10076" i="1"/>
  <c r="A9944" i="1"/>
  <c r="A3592" i="1"/>
  <c r="A11962" i="1"/>
  <c r="A11314" i="1"/>
  <c r="A2757" i="1"/>
  <c r="A3496" i="1"/>
  <c r="A4093" i="1"/>
  <c r="A2949" i="1"/>
  <c r="A2948" i="1"/>
  <c r="A2852" i="1"/>
  <c r="A2252" i="1"/>
  <c r="A2404" i="1"/>
  <c r="A4071" i="1"/>
  <c r="A4755" i="1"/>
  <c r="A8681" i="1"/>
  <c r="A6076" i="1"/>
  <c r="A7704" i="1"/>
  <c r="A5194" i="1"/>
  <c r="A7041" i="1"/>
  <c r="A7653" i="1"/>
  <c r="A3219" i="1"/>
  <c r="A4979" i="1"/>
  <c r="A8645" i="1"/>
  <c r="A6701" i="1"/>
  <c r="A6633" i="1"/>
  <c r="A6715" i="1"/>
  <c r="B71" i="8"/>
  <c r="B53" i="8"/>
  <c r="A2821" i="1"/>
  <c r="A9384" i="1"/>
  <c r="A9219" i="1"/>
  <c r="A10847" i="1"/>
  <c r="A9692" i="1"/>
  <c r="A9920" i="1"/>
  <c r="A11017" i="1"/>
  <c r="A11117" i="1"/>
  <c r="A10510" i="1"/>
  <c r="A9285" i="1"/>
  <c r="A10587" i="1"/>
  <c r="A7782" i="1"/>
  <c r="A10963" i="1"/>
  <c r="A9518" i="1"/>
  <c r="A11541" i="1"/>
  <c r="A10065" i="1"/>
  <c r="A10146" i="1"/>
  <c r="A10615" i="1"/>
  <c r="A9687" i="1"/>
  <c r="A9815" i="1"/>
  <c r="A9330" i="1"/>
  <c r="A8809" i="1"/>
  <c r="A9764" i="1"/>
  <c r="A11896" i="1"/>
  <c r="A11927" i="1"/>
  <c r="A3282" i="1"/>
  <c r="A3626" i="1"/>
  <c r="A10995" i="1"/>
  <c r="A2340" i="1"/>
  <c r="A2485" i="1"/>
  <c r="A2892" i="1"/>
  <c r="A3546" i="1"/>
  <c r="A3771" i="1"/>
  <c r="A2885" i="1"/>
  <c r="A3035" i="1"/>
  <c r="A3421" i="1"/>
  <c r="A3026" i="1"/>
  <c r="A9090" i="1"/>
  <c r="A3709" i="1"/>
  <c r="A5123" i="1"/>
  <c r="A6420" i="1"/>
  <c r="A2149" i="1"/>
  <c r="A6676" i="1"/>
  <c r="A2831" i="1"/>
  <c r="A3656" i="1"/>
  <c r="A9362" i="1"/>
  <c r="A7721" i="1"/>
  <c r="B92" i="8"/>
  <c r="A264" i="1"/>
  <c r="A1817" i="1"/>
  <c r="A1227" i="1"/>
  <c r="A10941" i="1"/>
  <c r="A9138" i="1"/>
  <c r="A7738" i="1"/>
  <c r="Q31" i="11"/>
  <c r="A9838" i="1"/>
  <c r="A10046" i="1"/>
  <c r="A11136" i="1"/>
  <c r="A10257" i="1"/>
  <c r="A7337" i="1"/>
  <c r="A9413" i="1"/>
  <c r="A10460" i="1"/>
  <c r="A779" i="1"/>
  <c r="A8754" i="1"/>
  <c r="A5777" i="1"/>
  <c r="A509" i="1"/>
  <c r="B79" i="8"/>
  <c r="A2818" i="1"/>
  <c r="A4492" i="1"/>
  <c r="A5179" i="1"/>
  <c r="A3866" i="1"/>
  <c r="A3074" i="1"/>
  <c r="A6992" i="1"/>
  <c r="A6229" i="1"/>
  <c r="A7402" i="1"/>
  <c r="A6060" i="1"/>
  <c r="A6844" i="1"/>
  <c r="A4819" i="1"/>
  <c r="A6756" i="1"/>
  <c r="A8484" i="1"/>
  <c r="A7228" i="1"/>
  <c r="A6605" i="1"/>
  <c r="A9885" i="1"/>
  <c r="A7135" i="1"/>
  <c r="A2907" i="1"/>
  <c r="A7129" i="1"/>
  <c r="A5609" i="1"/>
  <c r="A7589" i="1"/>
  <c r="A4881" i="1"/>
  <c r="A11775" i="1"/>
  <c r="B64" i="8"/>
  <c r="A2110" i="1"/>
  <c r="A3793" i="1"/>
  <c r="A3226" i="1"/>
  <c r="A3296" i="1"/>
  <c r="A10588" i="1"/>
  <c r="A9137" i="1"/>
  <c r="A10451" i="1"/>
  <c r="A10547" i="1"/>
  <c r="A9992" i="1"/>
  <c r="A11374" i="1"/>
  <c r="A9682" i="1"/>
  <c r="A11700" i="1"/>
  <c r="A11012" i="1"/>
  <c r="A10518" i="1"/>
  <c r="A7705" i="1"/>
  <c r="A7001" i="1"/>
  <c r="A8798" i="1"/>
  <c r="A10386" i="1"/>
  <c r="A10" i="1"/>
  <c r="A10188" i="1"/>
  <c r="A10206" i="1"/>
  <c r="A1413" i="1"/>
  <c r="A9976" i="1"/>
  <c r="A10435" i="1"/>
  <c r="A10718" i="1"/>
  <c r="A9509" i="1"/>
  <c r="A9113" i="1"/>
  <c r="A10043" i="1"/>
  <c r="A11584" i="1"/>
  <c r="A9703" i="1"/>
  <c r="A9293" i="1"/>
  <c r="A2744" i="1"/>
  <c r="A8617" i="1"/>
  <c r="A11920" i="1"/>
  <c r="A9938" i="1"/>
  <c r="A1105" i="1"/>
  <c r="A9084" i="1"/>
  <c r="A979" i="1"/>
  <c r="A9809" i="1"/>
  <c r="A7465" i="1"/>
  <c r="A10648" i="1"/>
  <c r="A8964" i="1"/>
  <c r="A11909" i="1"/>
  <c r="A10777" i="1"/>
  <c r="A10753" i="1"/>
  <c r="A10863" i="1"/>
  <c r="A9599" i="1"/>
  <c r="A10416" i="1"/>
  <c r="A11133" i="1"/>
  <c r="A10737" i="1"/>
  <c r="A8299" i="1"/>
  <c r="A6289" i="1"/>
  <c r="A4103" i="1"/>
  <c r="A4072" i="1"/>
  <c r="A2494" i="1"/>
  <c r="A4331" i="1"/>
  <c r="A1453" i="1"/>
  <c r="A7941" i="1"/>
  <c r="A5501" i="1"/>
  <c r="A6502" i="1"/>
  <c r="A6905" i="1"/>
  <c r="A7873" i="1"/>
  <c r="A3330" i="1"/>
  <c r="A3389" i="1"/>
  <c r="A3034" i="1"/>
  <c r="A4186" i="1"/>
  <c r="A8472" i="1"/>
  <c r="A4484" i="1"/>
  <c r="A6019" i="1"/>
  <c r="A2322" i="1"/>
  <c r="A5848" i="1"/>
  <c r="A7157" i="1"/>
  <c r="A6323" i="1"/>
  <c r="A8485" i="1"/>
  <c r="A8671" i="1"/>
  <c r="A8175" i="1"/>
  <c r="A2677" i="1"/>
  <c r="A5893" i="1"/>
  <c r="A11510" i="1"/>
  <c r="A10129" i="1"/>
  <c r="A11140" i="1"/>
  <c r="A10301" i="1"/>
  <c r="A10177" i="1"/>
  <c r="A9202" i="1"/>
  <c r="A1596" i="1"/>
  <c r="A10332" i="1"/>
  <c r="A11988" i="1"/>
  <c r="A9967" i="1"/>
  <c r="A9200" i="1"/>
  <c r="A7563" i="1"/>
  <c r="A8939" i="1"/>
  <c r="A9669" i="1"/>
  <c r="A10307" i="1"/>
  <c r="A10983" i="1"/>
  <c r="A9865" i="1"/>
  <c r="A9446" i="1"/>
  <c r="A7956" i="1"/>
  <c r="A11247" i="1"/>
  <c r="A10001" i="1"/>
  <c r="A9375" i="1"/>
  <c r="A10392" i="1"/>
  <c r="A11155" i="1"/>
  <c r="A1639" i="1"/>
  <c r="A11057" i="1"/>
  <c r="A9810" i="1"/>
  <c r="A2374" i="1"/>
  <c r="A9455" i="1"/>
  <c r="A8017" i="1"/>
  <c r="A10505" i="1"/>
  <c r="A9405" i="1"/>
  <c r="A658" i="1"/>
  <c r="A8756" i="1"/>
  <c r="A10604" i="1"/>
  <c r="A10136" i="1"/>
  <c r="A11656" i="1"/>
  <c r="A11890" i="1"/>
  <c r="A8142" i="1"/>
  <c r="A10596" i="1"/>
  <c r="A10071" i="1"/>
  <c r="A9813" i="1"/>
  <c r="A11049" i="1"/>
  <c r="A1170" i="1"/>
  <c r="A10107" i="1"/>
  <c r="A8494" i="1"/>
  <c r="A9116" i="1"/>
  <c r="A10262" i="1"/>
  <c r="A11570" i="1"/>
  <c r="A319" i="1"/>
  <c r="A9546" i="1"/>
  <c r="A11745" i="1"/>
  <c r="A7251" i="1"/>
  <c r="A3641" i="1"/>
  <c r="A5276" i="1"/>
  <c r="A7224" i="1"/>
  <c r="A6069" i="1"/>
  <c r="A7973" i="1"/>
  <c r="A6802" i="1"/>
  <c r="A8306" i="1"/>
  <c r="A5427" i="1"/>
  <c r="A8549" i="1"/>
  <c r="A7295" i="1"/>
  <c r="A7551" i="1"/>
  <c r="A9125" i="1"/>
  <c r="A7279" i="1"/>
  <c r="A5481" i="1"/>
  <c r="A5186" i="1"/>
  <c r="A8984" i="1"/>
  <c r="A1465" i="1"/>
  <c r="A365" i="1"/>
  <c r="A2190" i="1"/>
  <c r="A3272" i="1"/>
  <c r="A963" i="1"/>
  <c r="A11258" i="1"/>
  <c r="A9784" i="1"/>
  <c r="A3141" i="1"/>
  <c r="A2616" i="1"/>
  <c r="A2199" i="1"/>
  <c r="A706" i="1"/>
  <c r="A812" i="1"/>
  <c r="A2938" i="1"/>
  <c r="A2314" i="1"/>
  <c r="A2810" i="1"/>
  <c r="A2954" i="1"/>
  <c r="A3195" i="1"/>
  <c r="A2665" i="1"/>
  <c r="A6524" i="1"/>
  <c r="A5172" i="1"/>
  <c r="A1608" i="1"/>
  <c r="A1692" i="1"/>
  <c r="A3021" i="1"/>
  <c r="A3651" i="1"/>
  <c r="A2288" i="1"/>
  <c r="A1190" i="1"/>
  <c r="A6964" i="1"/>
  <c r="A3165" i="1"/>
  <c r="A3014" i="1"/>
  <c r="A957" i="1"/>
  <c r="A931" i="1"/>
  <c r="A2693" i="1"/>
  <c r="A6435" i="1"/>
  <c r="A6763" i="1"/>
  <c r="A2316" i="1"/>
  <c r="A7060" i="1"/>
  <c r="A8837" i="1"/>
  <c r="A3467" i="1"/>
  <c r="A7134" i="1"/>
  <c r="A6986" i="1"/>
  <c r="A6025" i="1"/>
  <c r="A6881" i="1"/>
  <c r="A8735" i="1"/>
  <c r="A4867" i="1"/>
  <c r="A7151" i="1"/>
  <c r="A7304" i="1"/>
  <c r="A5030" i="1"/>
  <c r="A7835" i="1"/>
  <c r="A8586" i="1"/>
  <c r="A7684" i="1"/>
  <c r="A7600" i="1"/>
  <c r="A9061" i="1"/>
  <c r="A6722" i="1"/>
  <c r="A9171" i="1"/>
  <c r="A3579" i="1"/>
  <c r="A7871" i="1"/>
  <c r="A8542" i="1"/>
  <c r="A7903" i="1"/>
  <c r="A6314" i="1"/>
  <c r="A8926" i="1"/>
  <c r="A6847" i="1"/>
  <c r="A2235" i="1"/>
  <c r="A2215" i="1"/>
  <c r="A2491" i="1"/>
  <c r="A9905" i="1"/>
  <c r="A7817" i="1"/>
  <c r="A11437" i="1"/>
  <c r="A2581" i="1"/>
  <c r="A3205" i="1"/>
  <c r="A1537" i="1"/>
  <c r="A1140" i="1"/>
  <c r="A8723" i="1"/>
  <c r="A358" i="1"/>
  <c r="A10066" i="1"/>
  <c r="A2157" i="1"/>
  <c r="A3290" i="1"/>
  <c r="A1636" i="1"/>
  <c r="A1859" i="1"/>
  <c r="A378" i="1"/>
  <c r="A1569" i="1"/>
  <c r="A2626" i="1"/>
  <c r="A2486" i="1"/>
  <c r="A5556" i="1"/>
  <c r="A4360" i="1"/>
  <c r="A3586" i="1"/>
  <c r="A661" i="1"/>
  <c r="A2334" i="1"/>
  <c r="A5028" i="1"/>
  <c r="A3878" i="1"/>
  <c r="A5283" i="1"/>
  <c r="A6380" i="1"/>
  <c r="A5483" i="1"/>
  <c r="A4428" i="1"/>
  <c r="A1641" i="1"/>
  <c r="A6635" i="1"/>
  <c r="A2795" i="1"/>
  <c r="A5139" i="1"/>
  <c r="A4724" i="1"/>
  <c r="A2739" i="1"/>
  <c r="A8779" i="1"/>
  <c r="A4841" i="1"/>
  <c r="A6369" i="1"/>
  <c r="A5635" i="1"/>
  <c r="A5548" i="1"/>
  <c r="A8997" i="1"/>
  <c r="A5463" i="1"/>
  <c r="A7909" i="1"/>
  <c r="A7807" i="1"/>
  <c r="A8687" i="1"/>
  <c r="A7791" i="1"/>
  <c r="A4124" i="1"/>
  <c r="A8712" i="1"/>
  <c r="A8927" i="1"/>
  <c r="A7453" i="1"/>
  <c r="A4412" i="1"/>
  <c r="A8777" i="1"/>
  <c r="A8329" i="1"/>
  <c r="A9112" i="1"/>
  <c r="A2751" i="1"/>
  <c r="A4312" i="1"/>
  <c r="A4656" i="1"/>
  <c r="A6790" i="1"/>
  <c r="A5462" i="1"/>
  <c r="A4896" i="1"/>
  <c r="A6570" i="1"/>
  <c r="A7886" i="1"/>
  <c r="A9187" i="1"/>
  <c r="A10605" i="1"/>
  <c r="A9861" i="1"/>
  <c r="A2335" i="1"/>
  <c r="D57" i="8"/>
  <c r="D98" i="8"/>
  <c r="D93" i="8"/>
  <c r="D30" i="8"/>
  <c r="D11" i="8"/>
  <c r="D85" i="8"/>
  <c r="D49" i="8"/>
  <c r="D59" i="8"/>
  <c r="D10" i="8"/>
  <c r="D91" i="8"/>
  <c r="D75" i="8"/>
  <c r="D60" i="8"/>
  <c r="D23" i="8"/>
  <c r="D83" i="8"/>
  <c r="D62" i="8"/>
  <c r="D77" i="8"/>
  <c r="D28" i="8"/>
  <c r="D26" i="8"/>
  <c r="D112" i="8"/>
  <c r="D38" i="8"/>
  <c r="D107" i="8"/>
  <c r="A4801" i="1"/>
  <c r="A3746" i="1"/>
  <c r="A9895" i="1"/>
  <c r="A4748" i="1"/>
  <c r="A7065" i="1"/>
  <c r="A6973" i="1"/>
  <c r="A4957" i="1"/>
  <c r="D61" i="8"/>
  <c r="A8659" i="1"/>
  <c r="A1824" i="1"/>
  <c r="A1116" i="1"/>
  <c r="A5829" i="1"/>
  <c r="A5001" i="1"/>
  <c r="A6236" i="1"/>
  <c r="A5180" i="1"/>
  <c r="A6407" i="1"/>
  <c r="A5515" i="1"/>
  <c r="A7386" i="1"/>
  <c r="A5445" i="1"/>
  <c r="A4628" i="1"/>
  <c r="A7299" i="1"/>
  <c r="A5053" i="1"/>
  <c r="A8715" i="1"/>
  <c r="A8219" i="1"/>
  <c r="A8419" i="1"/>
  <c r="A8571" i="1"/>
  <c r="A7390" i="1"/>
  <c r="A9213" i="1"/>
  <c r="A6481" i="1"/>
  <c r="A7289" i="1"/>
  <c r="A8375" i="1"/>
  <c r="A8736" i="1"/>
  <c r="A6309" i="1"/>
  <c r="A9349" i="1"/>
  <c r="A2840" i="1"/>
  <c r="A3160" i="1"/>
  <c r="A9631" i="1"/>
  <c r="A7282" i="1"/>
  <c r="A2297" i="1"/>
  <c r="A7789" i="1"/>
  <c r="A7389" i="1"/>
  <c r="A10176" i="1"/>
  <c r="A2011" i="1"/>
  <c r="C109" i="8"/>
  <c r="A8530" i="1"/>
  <c r="A2096" i="1"/>
  <c r="A8492" i="1"/>
  <c r="A8987" i="1"/>
  <c r="A10381" i="1"/>
  <c r="A8580" i="1"/>
  <c r="A8174" i="1"/>
  <c r="A7659" i="1"/>
  <c r="A8033" i="1"/>
  <c r="A9195" i="1"/>
  <c r="A7841" i="1"/>
  <c r="A9781" i="1"/>
  <c r="A8673" i="1"/>
  <c r="A10543" i="1"/>
  <c r="A9102" i="1"/>
  <c r="A10305" i="1"/>
  <c r="A2010" i="1"/>
  <c r="A11098" i="1"/>
  <c r="A328" i="1"/>
  <c r="A11291" i="1"/>
  <c r="A983" i="1"/>
  <c r="A11517" i="1"/>
  <c r="A9716" i="1"/>
  <c r="A10799" i="1"/>
  <c r="A9368" i="1"/>
  <c r="A11062" i="1"/>
  <c r="A10142" i="1"/>
  <c r="A10192" i="1"/>
  <c r="A11669" i="1"/>
  <c r="A11181" i="1"/>
  <c r="A9640" i="1"/>
  <c r="A10638" i="1"/>
  <c r="A11779" i="1"/>
  <c r="A3434" i="1"/>
  <c r="A3008" i="1"/>
  <c r="A3664" i="1"/>
  <c r="A2981" i="1"/>
  <c r="A5413" i="1"/>
  <c r="A1951" i="1"/>
  <c r="A9358" i="1"/>
  <c r="A11628" i="1"/>
  <c r="A2673" i="1"/>
  <c r="A2960" i="1"/>
  <c r="D47" i="8"/>
  <c r="D31" i="8"/>
  <c r="D29" i="8"/>
  <c r="D82" i="8"/>
  <c r="D51" i="8"/>
  <c r="D90" i="8"/>
  <c r="D50" i="8"/>
  <c r="D22" i="8"/>
  <c r="D116" i="8"/>
  <c r="D106" i="8"/>
  <c r="D65" i="8"/>
  <c r="D46" i="8"/>
  <c r="D35" i="8"/>
  <c r="D66" i="8"/>
  <c r="A6233" i="1"/>
  <c r="A8636" i="1"/>
  <c r="A10453" i="1"/>
  <c r="A5450" i="1"/>
  <c r="A9909" i="1"/>
  <c r="A6297" i="1"/>
  <c r="A7926" i="1"/>
  <c r="A9162" i="1"/>
  <c r="A7756" i="1"/>
  <c r="A11752" i="1"/>
  <c r="A10591" i="1"/>
  <c r="A8590" i="1"/>
  <c r="A9921" i="1"/>
  <c r="A11275" i="1"/>
  <c r="A11146" i="1"/>
  <c r="A561" i="1"/>
  <c r="A10445" i="1"/>
  <c r="A10709" i="1"/>
  <c r="A9735" i="1"/>
  <c r="A406" i="1"/>
  <c r="A9890" i="1"/>
  <c r="A10658" i="1"/>
  <c r="A9186" i="1"/>
  <c r="A8570" i="1"/>
  <c r="A9247" i="1"/>
  <c r="A9433" i="1"/>
  <c r="A9287" i="1"/>
  <c r="A11874" i="1"/>
  <c r="A1512" i="1"/>
  <c r="A2478" i="1"/>
  <c r="A1495" i="1"/>
  <c r="A2427" i="1"/>
  <c r="A2029" i="1"/>
  <c r="A2125" i="1"/>
  <c r="A8232" i="1"/>
  <c r="A2216" i="1"/>
  <c r="A6015" i="1"/>
  <c r="A7498" i="1"/>
  <c r="A8522" i="1"/>
  <c r="A5733" i="1"/>
  <c r="A9697" i="1"/>
  <c r="A8532" i="1"/>
  <c r="A7857" i="1"/>
  <c r="A9341" i="1"/>
  <c r="A7566" i="1"/>
  <c r="A7521" i="1"/>
  <c r="A7523" i="1"/>
  <c r="A1623" i="1"/>
  <c r="A5684" i="1"/>
  <c r="A2886" i="1"/>
  <c r="A1442" i="1"/>
  <c r="A5320" i="1"/>
  <c r="A9003" i="1"/>
  <c r="A3868" i="1"/>
  <c r="A4008" i="1"/>
  <c r="A4362" i="1"/>
  <c r="A5620" i="1"/>
  <c r="A11738" i="1"/>
  <c r="A3370" i="1"/>
  <c r="A3621" i="1"/>
  <c r="A6652" i="1"/>
  <c r="A2202" i="1"/>
  <c r="A2189" i="1"/>
  <c r="A6108" i="1"/>
  <c r="A7554" i="1"/>
  <c r="A3435" i="1"/>
  <c r="A3507" i="1"/>
  <c r="A1974" i="1"/>
  <c r="A5189" i="1"/>
  <c r="A7748" i="1"/>
  <c r="A2788" i="1"/>
  <c r="A8204" i="1"/>
  <c r="A7218" i="1"/>
  <c r="A3847" i="1"/>
  <c r="A6588" i="1"/>
  <c r="A6279" i="1"/>
  <c r="A10397" i="1"/>
  <c r="A7643" i="1"/>
  <c r="A7899" i="1"/>
  <c r="A8696" i="1"/>
  <c r="A8182" i="1"/>
  <c r="A3234" i="1"/>
  <c r="A3386" i="1"/>
  <c r="A2629" i="1"/>
  <c r="A2013" i="1"/>
  <c r="A3838" i="1"/>
  <c r="A5811" i="1"/>
  <c r="A2067" i="1"/>
  <c r="A3581" i="1"/>
  <c r="A3645" i="1"/>
  <c r="A5752" i="1"/>
  <c r="A3549" i="1"/>
  <c r="A2258" i="1"/>
  <c r="A8546" i="1"/>
  <c r="A7280" i="1"/>
  <c r="A7844" i="1"/>
  <c r="A2695" i="1"/>
  <c r="A5322" i="1"/>
  <c r="A8146" i="1"/>
  <c r="A8658" i="1"/>
  <c r="A8340" i="1"/>
  <c r="A6353" i="1"/>
  <c r="A7106" i="1"/>
  <c r="A7098" i="1"/>
  <c r="A8875" i="1"/>
  <c r="A7144" i="1"/>
  <c r="A8766" i="1"/>
  <c r="A8977" i="1"/>
  <c r="A1754" i="1"/>
  <c r="A2225" i="1"/>
  <c r="A2097" i="1"/>
  <c r="A7553" i="1"/>
  <c r="A2583" i="1"/>
  <c r="A11543" i="1"/>
  <c r="A10196" i="1"/>
  <c r="A11720" i="1"/>
  <c r="C56" i="8"/>
  <c r="A11780" i="1"/>
  <c r="A8750" i="1"/>
  <c r="A7510" i="1"/>
  <c r="A9833" i="1"/>
  <c r="A7117" i="1"/>
  <c r="A9961" i="1"/>
  <c r="A128" i="1"/>
  <c r="A7883" i="1"/>
  <c r="A2148" i="1"/>
  <c r="A6609" i="1"/>
  <c r="A2684" i="1"/>
  <c r="A3723" i="1"/>
  <c r="A3131" i="1"/>
  <c r="A6548" i="1"/>
  <c r="A4292" i="1"/>
  <c r="A6684" i="1"/>
  <c r="A2980" i="1"/>
  <c r="A4006" i="1"/>
  <c r="A4026" i="1"/>
  <c r="A6995" i="1"/>
  <c r="A5140" i="1"/>
  <c r="A6109" i="1"/>
  <c r="A7996" i="1"/>
  <c r="A9485" i="1"/>
  <c r="A7611" i="1"/>
  <c r="A9198" i="1"/>
  <c r="A8901" i="1"/>
  <c r="A9023" i="1"/>
  <c r="A3099" i="1"/>
  <c r="A9465" i="1"/>
  <c r="A8195" i="1"/>
  <c r="A8035" i="1"/>
  <c r="A8545" i="1"/>
  <c r="A8427" i="1"/>
  <c r="A6805" i="1"/>
  <c r="A7882" i="1"/>
  <c r="A8003" i="1"/>
  <c r="A9377" i="1"/>
  <c r="A6634" i="1"/>
  <c r="A9337" i="1"/>
  <c r="A10393" i="1"/>
  <c r="A10569" i="1"/>
  <c r="A3149" i="1"/>
  <c r="A2860" i="1"/>
  <c r="A6155" i="1"/>
  <c r="A2655" i="1"/>
  <c r="A7862" i="1"/>
  <c r="A6218" i="1"/>
  <c r="A7188" i="1"/>
  <c r="A5669" i="1"/>
  <c r="A3379" i="1"/>
  <c r="A8833" i="1"/>
  <c r="A8349" i="1"/>
  <c r="A8707" i="1"/>
  <c r="A8020" i="1"/>
  <c r="A2152" i="1"/>
  <c r="A4889" i="1"/>
  <c r="A1987" i="1"/>
  <c r="A1947" i="1"/>
  <c r="A2812" i="1"/>
  <c r="A3051" i="1"/>
  <c r="A3129" i="1"/>
  <c r="A7608" i="1"/>
  <c r="A2873" i="1"/>
  <c r="A6563" i="1"/>
  <c r="A5602" i="1"/>
  <c r="A1748" i="1"/>
  <c r="A466" i="1"/>
  <c r="A9618" i="1"/>
  <c r="A11850" i="1"/>
  <c r="A11841" i="1"/>
  <c r="A9746" i="1"/>
  <c r="A592" i="1"/>
  <c r="A471" i="1"/>
  <c r="A1003" i="1"/>
  <c r="A836" i="1"/>
  <c r="A11715" i="1"/>
  <c r="A9249" i="1"/>
  <c r="A181" i="1"/>
  <c r="A7355" i="1"/>
  <c r="A8854" i="1"/>
  <c r="A6641" i="1"/>
  <c r="A5052" i="1"/>
  <c r="A7747" i="1"/>
  <c r="A8313" i="1"/>
  <c r="A9889" i="1"/>
  <c r="A7359" i="1"/>
  <c r="A7113" i="1"/>
  <c r="A3283" i="1"/>
  <c r="A8767" i="1"/>
  <c r="A6909" i="1"/>
  <c r="A10143" i="1"/>
  <c r="A8086" i="1"/>
  <c r="A1610" i="1"/>
  <c r="A9633" i="1"/>
  <c r="A3163" i="1"/>
  <c r="A7695" i="1"/>
  <c r="A10293" i="1"/>
  <c r="A7722" i="1"/>
  <c r="A7955" i="1"/>
  <c r="A2039" i="1"/>
  <c r="A5113" i="1"/>
  <c r="A2057" i="1"/>
  <c r="A9653" i="1"/>
  <c r="A2864" i="1"/>
  <c r="A1620" i="1"/>
  <c r="A1604" i="1"/>
  <c r="A3016" i="1"/>
  <c r="A7591" i="1"/>
  <c r="A2968" i="1"/>
  <c r="A2255" i="1"/>
  <c r="A1522" i="1"/>
  <c r="A1954" i="1"/>
  <c r="A841" i="1"/>
  <c r="A2172" i="1"/>
  <c r="A2222" i="1"/>
  <c r="A3096" i="1"/>
  <c r="A1181" i="1"/>
  <c r="A1447" i="1"/>
  <c r="A1237" i="1"/>
  <c r="A748" i="1"/>
  <c r="A2127" i="1"/>
  <c r="A5881" i="1"/>
  <c r="A4136" i="1"/>
  <c r="A1912" i="1"/>
  <c r="A1731" i="1"/>
  <c r="A4825" i="1"/>
  <c r="A5660" i="1"/>
  <c r="A9001" i="1"/>
  <c r="A6215" i="1"/>
  <c r="A5997" i="1"/>
  <c r="A7869" i="1"/>
  <c r="A8108" i="1"/>
  <c r="A6009" i="1"/>
  <c r="A7045" i="1"/>
  <c r="A3539" i="1"/>
  <c r="A8091" i="1"/>
  <c r="A8259" i="1"/>
  <c r="A8961" i="1"/>
  <c r="A9913" i="1"/>
  <c r="A1668" i="1"/>
  <c r="A7633" i="1"/>
  <c r="A5258" i="1"/>
  <c r="A10399" i="1"/>
  <c r="A8587" i="1"/>
  <c r="A2037" i="1"/>
  <c r="A7801" i="1"/>
  <c r="A2329" i="1"/>
  <c r="A2504" i="1"/>
  <c r="A1079" i="1"/>
  <c r="A9041" i="1"/>
  <c r="A8217" i="1"/>
  <c r="A7994" i="1"/>
  <c r="A1948" i="1"/>
  <c r="A9605" i="1"/>
  <c r="A2383" i="1"/>
  <c r="A2120" i="1"/>
  <c r="A735" i="1"/>
  <c r="A1049" i="1"/>
  <c r="A1509" i="1"/>
  <c r="A2073" i="1"/>
  <c r="A1939" i="1"/>
  <c r="A2536" i="1"/>
  <c r="A2467" i="1"/>
  <c r="A790" i="1"/>
  <c r="A1248" i="1"/>
  <c r="A1753" i="1"/>
  <c r="A343" i="1"/>
  <c r="A11765" i="1"/>
  <c r="A11857" i="1"/>
  <c r="A1579" i="1"/>
  <c r="A11601" i="1"/>
  <c r="A11843" i="1"/>
  <c r="A10677" i="1"/>
  <c r="A8678" i="1"/>
  <c r="A241" i="1"/>
  <c r="A861" i="1"/>
  <c r="A1249" i="1"/>
  <c r="A474" i="1"/>
  <c r="A438" i="1"/>
  <c r="A1564" i="1"/>
  <c r="A2332" i="1"/>
  <c r="A1510" i="1"/>
  <c r="A1161" i="1"/>
  <c r="A286" i="1"/>
  <c r="A7396" i="1"/>
  <c r="A7753" i="1"/>
  <c r="A10475" i="1"/>
  <c r="A3088" i="1"/>
  <c r="A1698" i="1"/>
  <c r="A8726" i="1"/>
  <c r="A1806" i="1"/>
  <c r="A1977" i="1"/>
  <c r="A7775" i="1"/>
  <c r="A9151" i="1"/>
  <c r="A360" i="1"/>
  <c r="A860" i="1"/>
  <c r="A2609" i="1"/>
  <c r="A2586" i="1"/>
  <c r="A3064" i="1"/>
  <c r="A1775" i="1"/>
  <c r="A965" i="1"/>
  <c r="A566" i="1"/>
  <c r="A729" i="1"/>
  <c r="A734" i="1"/>
  <c r="A1550" i="1"/>
  <c r="A7550" i="1"/>
  <c r="A87" i="1"/>
  <c r="A11957" i="1"/>
  <c r="A2050" i="1"/>
  <c r="A2541" i="1"/>
  <c r="A4076" i="1"/>
  <c r="A7538" i="1"/>
  <c r="A8683" i="1"/>
  <c r="A9721" i="1"/>
  <c r="A8353" i="1"/>
  <c r="A8930" i="1"/>
  <c r="A9447" i="1"/>
  <c r="A10461" i="1"/>
  <c r="A8633" i="1"/>
  <c r="A8255" i="1"/>
  <c r="A1696" i="1"/>
  <c r="A2896" i="1"/>
  <c r="A8913" i="1"/>
  <c r="A9263" i="1"/>
  <c r="A7231" i="1"/>
  <c r="A1800" i="1"/>
  <c r="A3144" i="1"/>
  <c r="A2936" i="1"/>
  <c r="A7729" i="1"/>
  <c r="A9098" i="1"/>
  <c r="A1561" i="1"/>
  <c r="A1286" i="1"/>
  <c r="A1867" i="1"/>
  <c r="A1874" i="1"/>
  <c r="A1388" i="1"/>
  <c r="A7615" i="1"/>
  <c r="A9503" i="1"/>
  <c r="A6122" i="1"/>
  <c r="A8451" i="1"/>
  <c r="A9142" i="1"/>
  <c r="A2593" i="1"/>
  <c r="A2518" i="1"/>
  <c r="A947" i="1"/>
  <c r="A1717" i="1"/>
  <c r="A2107" i="1"/>
  <c r="A1166" i="1"/>
  <c r="A817" i="1"/>
  <c r="A1830" i="1"/>
  <c r="A1493" i="1"/>
  <c r="A2963" i="1"/>
  <c r="A854" i="1"/>
  <c r="A635" i="1"/>
  <c r="A7057" i="1"/>
  <c r="A11558" i="1"/>
  <c r="A4028" i="1"/>
  <c r="A2872" i="1"/>
  <c r="A11356" i="1"/>
  <c r="A6115" i="1"/>
  <c r="A2488" i="1"/>
  <c r="A6226" i="1"/>
  <c r="A8300" i="1"/>
  <c r="A6474" i="1"/>
  <c r="A8642" i="1"/>
  <c r="A7310" i="1"/>
  <c r="A8379" i="1"/>
  <c r="A7642" i="1"/>
  <c r="A7114" i="1"/>
  <c r="A9353" i="1"/>
  <c r="A10277" i="1"/>
  <c r="A9671" i="1"/>
  <c r="A7809" i="1"/>
  <c r="A2328" i="1"/>
  <c r="A2385" i="1"/>
  <c r="A7033" i="1"/>
  <c r="A1743" i="1"/>
  <c r="A743" i="1"/>
  <c r="A2462" i="1"/>
  <c r="A885" i="1"/>
  <c r="A441" i="1"/>
  <c r="A2566" i="1"/>
  <c r="A2391" i="1"/>
  <c r="A2176" i="1"/>
  <c r="A8639" i="1"/>
  <c r="A11651" i="1"/>
  <c r="A5265" i="1"/>
  <c r="A1110" i="1"/>
  <c r="A200" i="1"/>
  <c r="A10050" i="1"/>
  <c r="A1741" i="1"/>
  <c r="A11671" i="1"/>
  <c r="A313" i="1"/>
  <c r="A10687" i="1"/>
  <c r="A517" i="1"/>
  <c r="A5005" i="1"/>
  <c r="A2559" i="1"/>
  <c r="A7570" i="1"/>
  <c r="A6170" i="1"/>
  <c r="A8507" i="1"/>
  <c r="A7434" i="1"/>
  <c r="A783" i="1"/>
  <c r="A7324" i="1"/>
  <c r="A5273" i="1"/>
  <c r="A6681" i="1"/>
  <c r="A9083" i="1"/>
  <c r="A10649" i="1"/>
  <c r="A8857" i="1"/>
  <c r="A5105" i="1"/>
  <c r="A5235" i="1"/>
  <c r="A8920" i="1"/>
  <c r="A6385" i="1"/>
  <c r="A7739" i="1"/>
  <c r="A9048" i="1"/>
  <c r="A9017" i="1"/>
  <c r="A2115" i="1"/>
  <c r="A2824" i="1"/>
  <c r="A2240" i="1"/>
  <c r="A2135" i="1"/>
  <c r="A8286" i="1"/>
  <c r="A5381" i="1"/>
  <c r="A4588" i="1"/>
  <c r="A8529" i="1"/>
  <c r="A10165" i="1"/>
  <c r="A8605" i="1"/>
  <c r="A7937" i="1"/>
  <c r="A9277" i="1"/>
  <c r="A2410" i="1"/>
  <c r="A2678" i="1"/>
  <c r="A10441" i="1"/>
  <c r="A7709" i="1"/>
  <c r="A8094" i="1"/>
  <c r="A1215" i="1"/>
  <c r="A8369" i="1"/>
  <c r="A7761" i="1"/>
  <c r="A8047" i="1"/>
  <c r="A2347" i="1"/>
  <c r="A4921" i="1"/>
  <c r="A1868" i="1"/>
  <c r="A2292" i="1"/>
  <c r="A11971" i="1"/>
  <c r="A1982" i="1"/>
  <c r="A2545" i="1"/>
  <c r="A11713" i="1"/>
  <c r="A11855" i="1"/>
  <c r="A1106" i="1"/>
  <c r="A712" i="1"/>
  <c r="A153" i="1"/>
  <c r="A11863" i="1"/>
  <c r="A1075" i="1"/>
  <c r="A11082" i="1"/>
  <c r="A8342" i="1"/>
  <c r="A7376" i="1"/>
  <c r="A10559" i="1"/>
  <c r="A9777" i="1"/>
  <c r="A2939" i="1"/>
  <c r="A4104" i="1"/>
  <c r="A6947" i="1"/>
  <c r="A6680" i="1"/>
  <c r="A2338" i="1"/>
  <c r="A8572" i="1"/>
  <c r="A8036" i="1"/>
  <c r="A5365" i="1"/>
  <c r="A6745" i="1"/>
  <c r="A6421" i="1"/>
  <c r="A2687" i="1"/>
  <c r="A10557" i="1"/>
  <c r="A10055" i="1"/>
  <c r="A10265" i="1"/>
  <c r="A8118" i="1"/>
  <c r="A7833" i="1"/>
  <c r="A6181" i="1"/>
  <c r="A10191" i="1"/>
  <c r="A9689" i="1"/>
  <c r="A7322" i="1"/>
  <c r="A9209" i="1"/>
  <c r="A7457" i="1"/>
  <c r="A7380" i="1"/>
  <c r="A8825" i="1"/>
  <c r="A1728" i="1"/>
  <c r="A2550" i="1"/>
  <c r="A7423" i="1"/>
  <c r="A5505" i="1"/>
  <c r="A1990" i="1"/>
  <c r="A7630" i="1"/>
  <c r="A10469" i="1"/>
  <c r="A9807" i="1"/>
  <c r="A1896" i="1"/>
  <c r="A8968" i="1"/>
  <c r="A2667" i="1"/>
  <c r="A2246" i="1"/>
  <c r="A3000" i="1"/>
  <c r="A6245" i="1"/>
  <c r="A10087" i="1"/>
  <c r="A2832" i="1"/>
  <c r="A2364" i="1"/>
  <c r="A9311" i="1"/>
  <c r="A1042" i="1"/>
  <c r="A1089" i="1"/>
  <c r="A1870" i="1"/>
  <c r="A3240" i="1"/>
  <c r="A1398" i="1"/>
  <c r="A1289" i="1"/>
  <c r="A2776" i="1"/>
  <c r="A3224" i="1"/>
  <c r="A1672" i="1"/>
  <c r="A11768" i="1"/>
  <c r="A2158" i="1"/>
  <c r="A1009" i="1"/>
  <c r="A832" i="1"/>
  <c r="A7409" i="1"/>
  <c r="A391" i="1"/>
  <c r="A10312" i="1"/>
  <c r="A596" i="1"/>
  <c r="A10464" i="1"/>
  <c r="A10458" i="1"/>
  <c r="A123" i="1"/>
  <c r="A802" i="1"/>
  <c r="A1396" i="1"/>
  <c r="A1722" i="1"/>
  <c r="A1757" i="1"/>
  <c r="A219" i="1"/>
  <c r="A11494" i="1"/>
  <c r="A2694" i="1"/>
  <c r="A2464" i="1"/>
  <c r="A904" i="1"/>
  <c r="A9423" i="1"/>
  <c r="A88" i="1"/>
  <c r="A8243" i="1"/>
  <c r="A1245" i="1"/>
  <c r="A638" i="1"/>
  <c r="A679" i="1"/>
  <c r="A11292" i="1"/>
  <c r="A307" i="1"/>
  <c r="A11307" i="1"/>
  <c r="A1247" i="1"/>
  <c r="A11939" i="1"/>
  <c r="A11983" i="1"/>
  <c r="A6801" i="1"/>
  <c r="D48" i="8"/>
  <c r="A7252" i="1"/>
  <c r="A534" i="1"/>
  <c r="A701" i="1"/>
  <c r="A632" i="1"/>
  <c r="A341" i="1"/>
  <c r="A2400" i="1"/>
  <c r="A2633" i="1"/>
  <c r="A8216" i="1"/>
  <c r="A8268" i="1"/>
  <c r="A4256" i="1"/>
  <c r="A4739" i="1"/>
  <c r="A5742" i="1"/>
  <c r="A11396" i="1"/>
  <c r="A5246" i="1"/>
  <c r="A2530" i="1"/>
  <c r="A4356" i="1"/>
  <c r="A5560" i="1"/>
  <c r="A5057" i="1"/>
  <c r="A4316" i="1"/>
  <c r="A142" i="1"/>
  <c r="A9959" i="1"/>
  <c r="A8110" i="1"/>
  <c r="A7959" i="1"/>
  <c r="A4365" i="1"/>
  <c r="A9092" i="1"/>
  <c r="A7712" i="1"/>
  <c r="A3023" i="1"/>
  <c r="A7612" i="1"/>
  <c r="A9625" i="1"/>
  <c r="A9537" i="1"/>
  <c r="A10349" i="1"/>
  <c r="D88" i="8"/>
  <c r="D105" i="8"/>
  <c r="D103" i="8"/>
  <c r="D102" i="8"/>
  <c r="A10429" i="1"/>
  <c r="A7451" i="1"/>
  <c r="A8404" i="1"/>
  <c r="A8106" i="1"/>
  <c r="A9637" i="1"/>
  <c r="A2768" i="1"/>
  <c r="A1149" i="1"/>
  <c r="A2680" i="1"/>
  <c r="A2230" i="1"/>
  <c r="A1840" i="1"/>
  <c r="A2016" i="1"/>
  <c r="A8534" i="1"/>
  <c r="A2506" i="1"/>
  <c r="A6341" i="1"/>
  <c r="A2808" i="1"/>
  <c r="A2641" i="1"/>
  <c r="A3950" i="1"/>
  <c r="A2580" i="1"/>
  <c r="C47" i="8"/>
  <c r="C75" i="8"/>
  <c r="C71" i="8"/>
  <c r="C48" i="8"/>
  <c r="C113" i="8"/>
  <c r="A3716" i="1"/>
  <c r="A2492" i="1"/>
  <c r="A7672" i="1"/>
  <c r="D18" i="8"/>
  <c r="D99" i="8"/>
  <c r="A7922" i="1"/>
  <c r="A8348" i="1"/>
  <c r="A4917" i="1"/>
  <c r="A5981" i="1"/>
  <c r="A8218" i="1"/>
  <c r="A5305" i="1"/>
  <c r="A1762" i="1"/>
  <c r="A2247" i="1"/>
  <c r="A2142" i="1"/>
  <c r="A1574" i="1"/>
  <c r="A2134" i="1"/>
  <c r="A3972" i="1"/>
  <c r="A7552" i="1"/>
  <c r="A3859" i="1"/>
  <c r="A5722" i="1"/>
  <c r="A4698" i="1"/>
  <c r="A7286" i="1"/>
  <c r="A7092" i="1"/>
  <c r="A1929" i="1"/>
  <c r="A5553" i="1"/>
  <c r="A6026" i="1"/>
  <c r="A8196" i="1"/>
  <c r="A2112" i="1"/>
  <c r="A2904" i="1"/>
  <c r="A2644" i="1"/>
  <c r="A1253" i="1"/>
  <c r="A2705" i="1"/>
  <c r="A2602" i="1"/>
  <c r="A3080" i="1"/>
  <c r="A8748" i="1"/>
  <c r="C58" i="8"/>
  <c r="C95" i="8"/>
  <c r="C69" i="8"/>
  <c r="C91" i="8"/>
  <c r="A2927" i="1"/>
  <c r="A6835" i="1"/>
  <c r="A6513" i="1"/>
  <c r="A5747" i="1"/>
  <c r="A5181" i="1"/>
  <c r="A8402" i="1"/>
  <c r="D52" i="8"/>
  <c r="A10113" i="1"/>
  <c r="A9709" i="1"/>
  <c r="A10509" i="1"/>
  <c r="A7291" i="1"/>
  <c r="A8046" i="1"/>
  <c r="A7777" i="1"/>
  <c r="A8710" i="1"/>
  <c r="A6865" i="1"/>
  <c r="A2295" i="1"/>
  <c r="A5034" i="1"/>
  <c r="A4199" i="1"/>
  <c r="A6092" i="1"/>
  <c r="A6608" i="1"/>
  <c r="A6047" i="1"/>
  <c r="A6455" i="1"/>
  <c r="A5076" i="1"/>
  <c r="A7232" i="1"/>
  <c r="A8368" i="1"/>
  <c r="A6162" i="1"/>
  <c r="A6700" i="1"/>
  <c r="A10049" i="1"/>
  <c r="A5841" i="1"/>
  <c r="A8612" i="1"/>
  <c r="A7898" i="1"/>
  <c r="A8761" i="1"/>
  <c r="A8598" i="1"/>
  <c r="A9929" i="1"/>
  <c r="A8212" i="1"/>
  <c r="A9097" i="1"/>
  <c r="A2273" i="1"/>
  <c r="A8721" i="1"/>
  <c r="A1920" i="1"/>
  <c r="A1669" i="1"/>
  <c r="A610" i="1"/>
  <c r="A1586" i="1"/>
  <c r="A762" i="1"/>
  <c r="A167" i="1"/>
  <c r="A293" i="1"/>
  <c r="A11646" i="1"/>
  <c r="A9937" i="1"/>
  <c r="A8649" i="1"/>
  <c r="A10519" i="1"/>
  <c r="A11406" i="1"/>
  <c r="A2259" i="1"/>
  <c r="A9478" i="1"/>
  <c r="A1946" i="1"/>
  <c r="A11995" i="1"/>
  <c r="B15" i="8"/>
  <c r="B14" i="8"/>
  <c r="A4984" i="1"/>
  <c r="A3225" i="1"/>
  <c r="A4721" i="1"/>
  <c r="A2369" i="1"/>
  <c r="A1100" i="1"/>
  <c r="A727" i="1"/>
  <c r="A7185" i="1"/>
  <c r="A5009" i="1"/>
  <c r="A11787" i="1"/>
  <c r="A11657" i="1"/>
  <c r="A11728" i="1"/>
  <c r="A5111" i="1"/>
  <c r="A5586" i="1"/>
  <c r="A6750" i="1"/>
  <c r="A724" i="1"/>
  <c r="A411" i="1"/>
  <c r="A1195" i="1"/>
  <c r="A560" i="1"/>
  <c r="A6523" i="1"/>
  <c r="A2210" i="1"/>
  <c r="A7049" i="1"/>
  <c r="A8734" i="1"/>
  <c r="A7259" i="1"/>
  <c r="A9893" i="1"/>
  <c r="A8537" i="1"/>
  <c r="A5852" i="1"/>
  <c r="A7483" i="1"/>
  <c r="A8315" i="1"/>
  <c r="A6861" i="1"/>
  <c r="A5962" i="1"/>
  <c r="A7896" i="1"/>
  <c r="A7690" i="1"/>
  <c r="A7651" i="1"/>
  <c r="A7636" i="1"/>
  <c r="A5514" i="1"/>
  <c r="A10057" i="1"/>
  <c r="A8167" i="1"/>
  <c r="A10695" i="1"/>
  <c r="A7778" i="1"/>
  <c r="A10409" i="1"/>
  <c r="A8838" i="1"/>
  <c r="A9289" i="1"/>
  <c r="A10119" i="1"/>
  <c r="A8089" i="1"/>
  <c r="A5657" i="1"/>
  <c r="A8334" i="1"/>
  <c r="A10351" i="1"/>
  <c r="A10245" i="1"/>
  <c r="A2351" i="1"/>
  <c r="A6053" i="1"/>
  <c r="A9058" i="1"/>
  <c r="A9597" i="1"/>
  <c r="A8958" i="1"/>
  <c r="A9144" i="1"/>
  <c r="A1790" i="1"/>
  <c r="A8374" i="1"/>
  <c r="A1747" i="1"/>
  <c r="A1627" i="1"/>
  <c r="A8291" i="1"/>
  <c r="A7473" i="1"/>
  <c r="A8963" i="1"/>
  <c r="A6149" i="1"/>
  <c r="A1123" i="1"/>
  <c r="A1209" i="1"/>
  <c r="A1570" i="1"/>
  <c r="A737" i="1"/>
  <c r="A978" i="1"/>
  <c r="A1881" i="1"/>
  <c r="A1999" i="1"/>
  <c r="A1543" i="1"/>
  <c r="A1503" i="1"/>
  <c r="A1134" i="1"/>
  <c r="A402" i="1"/>
  <c r="A1232" i="1"/>
  <c r="A11587" i="1"/>
  <c r="A2108" i="1"/>
  <c r="A1151" i="1"/>
  <c r="A10370" i="1"/>
  <c r="A10130" i="1"/>
  <c r="A4188" i="1"/>
  <c r="A11665" i="1"/>
  <c r="A9012" i="1"/>
  <c r="A2952" i="1"/>
  <c r="A9730" i="1"/>
  <c r="A2182" i="1"/>
  <c r="C67" i="8"/>
  <c r="C54" i="8"/>
  <c r="C18" i="8"/>
  <c r="C60" i="8"/>
  <c r="C24" i="8"/>
  <c r="C38" i="8"/>
  <c r="C35" i="8"/>
  <c r="C59" i="8"/>
  <c r="C57" i="8"/>
  <c r="C100" i="8"/>
  <c r="C97" i="8"/>
  <c r="A8850" i="1"/>
  <c r="A10455" i="1"/>
  <c r="A10647" i="1"/>
  <c r="A9463" i="1"/>
  <c r="A2114" i="1"/>
  <c r="A6041" i="1"/>
  <c r="A5693" i="1"/>
  <c r="A8338" i="1"/>
  <c r="A9078" i="1"/>
  <c r="A9051" i="1"/>
  <c r="A5253" i="1"/>
  <c r="A7025" i="1"/>
  <c r="A10613" i="1"/>
  <c r="A10023" i="1"/>
  <c r="A5971" i="1"/>
  <c r="A6204" i="1"/>
  <c r="A7780" i="1"/>
  <c r="A7047" i="1"/>
  <c r="A7258" i="1"/>
  <c r="A7964" i="1"/>
  <c r="A8515" i="1"/>
  <c r="A7681" i="1"/>
  <c r="A10205" i="1"/>
  <c r="A7635" i="1"/>
  <c r="A10697" i="1"/>
  <c r="A8942" i="1"/>
  <c r="A2538" i="1"/>
  <c r="A8273" i="1"/>
  <c r="A5989" i="1"/>
  <c r="A8063" i="1"/>
  <c r="A8753" i="1"/>
  <c r="A2179" i="1"/>
  <c r="A9018" i="1"/>
  <c r="A7177" i="1"/>
  <c r="A2430" i="1"/>
  <c r="A1314" i="1"/>
  <c r="A1769" i="1"/>
  <c r="A333" i="1"/>
  <c r="A11585" i="1"/>
  <c r="A2438" i="1"/>
  <c r="A11953" i="1"/>
  <c r="A11257" i="1"/>
  <c r="A10694" i="1"/>
  <c r="A11550" i="1"/>
  <c r="A1908" i="1"/>
  <c r="C112" i="8"/>
  <c r="C115" i="8"/>
  <c r="C62" i="8"/>
  <c r="C25" i="8"/>
  <c r="C45" i="8"/>
  <c r="C63" i="8"/>
  <c r="C96" i="8"/>
  <c r="C93" i="8"/>
  <c r="C105" i="8"/>
  <c r="C103" i="8"/>
  <c r="C110" i="8"/>
  <c r="A8361" i="1"/>
  <c r="A3948" i="1"/>
  <c r="A9585" i="1"/>
  <c r="A8819" i="1"/>
  <c r="A7294" i="1"/>
  <c r="A5341" i="1"/>
  <c r="A4981" i="1"/>
  <c r="A5919" i="1"/>
  <c r="A8001" i="1"/>
  <c r="A7412" i="1"/>
  <c r="A8599" i="1"/>
  <c r="A5130" i="1"/>
  <c r="A2298" i="1"/>
  <c r="A1559" i="1"/>
  <c r="A6772" i="1"/>
  <c r="A2150" i="1"/>
  <c r="A5404" i="1"/>
  <c r="A7874" i="1"/>
  <c r="A6099" i="1"/>
  <c r="A5939" i="1"/>
  <c r="A7442" i="1"/>
  <c r="A8184" i="1"/>
  <c r="A5573" i="1"/>
  <c r="A8556" i="1"/>
  <c r="A7329" i="1"/>
  <c r="A9385" i="1"/>
  <c r="A8566" i="1"/>
  <c r="A8622" i="1"/>
  <c r="A9441" i="1"/>
  <c r="A8278" i="1"/>
  <c r="A6730" i="1"/>
  <c r="A2432" i="1"/>
  <c r="A7435" i="1"/>
  <c r="A7508" i="1"/>
  <c r="A10465" i="1"/>
  <c r="A9445" i="1"/>
  <c r="A1872" i="1"/>
  <c r="A2204" i="1"/>
  <c r="A5309" i="1"/>
  <c r="A1580" i="1"/>
  <c r="A8625" i="1"/>
  <c r="A10287" i="1"/>
  <c r="A6449" i="1"/>
  <c r="A10207" i="1"/>
  <c r="A2592" i="1"/>
  <c r="A702" i="1"/>
  <c r="A1389" i="1"/>
  <c r="A1791" i="1"/>
  <c r="A7726" i="1"/>
  <c r="A9927" i="1"/>
  <c r="A2577" i="1"/>
  <c r="A11164" i="1"/>
  <c r="A9316" i="1"/>
  <c r="A370" i="1"/>
  <c r="A9474" i="1"/>
  <c r="A11010" i="1"/>
  <c r="A413" i="1"/>
  <c r="A104" i="1"/>
  <c r="A506" i="1"/>
  <c r="A8070" i="1"/>
  <c r="A8945" i="1"/>
  <c r="A818" i="1"/>
  <c r="A11897" i="1"/>
  <c r="A11800" i="1"/>
  <c r="C27" i="8"/>
  <c r="C68" i="8"/>
  <c r="C49" i="8"/>
  <c r="C16" i="8"/>
  <c r="C55" i="8"/>
  <c r="C107" i="8"/>
  <c r="C94" i="8"/>
  <c r="C88" i="8"/>
  <c r="C66" i="8"/>
  <c r="C41" i="8"/>
  <c r="A10428" i="1"/>
  <c r="C83" i="8"/>
  <c r="A136" i="1"/>
  <c r="A8873" i="1"/>
  <c r="A9010" i="1"/>
  <c r="A7547" i="1"/>
  <c r="T20" i="2"/>
  <c r="T16" i="2"/>
  <c r="A8170" i="1"/>
  <c r="T19" i="2"/>
  <c r="S10" i="2"/>
  <c r="A4849" i="1"/>
  <c r="A6410" i="1"/>
  <c r="A8226" i="1"/>
  <c r="A5753" i="1"/>
  <c r="A8467" i="1"/>
  <c r="A1484" i="1"/>
  <c r="A7093" i="1"/>
  <c r="A419" i="1"/>
  <c r="A1538" i="1"/>
  <c r="A1613" i="1"/>
  <c r="A1331" i="1"/>
  <c r="A117" i="1"/>
  <c r="A1504" i="1"/>
  <c r="A218" i="1"/>
  <c r="A886" i="1"/>
  <c r="A8066" i="1"/>
  <c r="A6423" i="1"/>
  <c r="A2668" i="1"/>
  <c r="A7602" i="1"/>
  <c r="A4746" i="1"/>
  <c r="A4064" i="1"/>
  <c r="A6916" i="1"/>
  <c r="A6168" i="1"/>
  <c r="A4587" i="1"/>
  <c r="A6514" i="1"/>
  <c r="A2553" i="1"/>
  <c r="A5100" i="1"/>
  <c r="A5666" i="1"/>
  <c r="A5243" i="1"/>
  <c r="A2234" i="1"/>
  <c r="A5694" i="1"/>
  <c r="A3895" i="1"/>
  <c r="A2700" i="1"/>
  <c r="A4038" i="1"/>
  <c r="A5108" i="1"/>
  <c r="A2106" i="1"/>
  <c r="A5272" i="1"/>
  <c r="A6956" i="1"/>
  <c r="A4348" i="1"/>
  <c r="A7424" i="1"/>
  <c r="A11371" i="1"/>
  <c r="A11807" i="1"/>
  <c r="A1182" i="1"/>
  <c r="A8007" i="1"/>
  <c r="A7741" i="1"/>
  <c r="A7229" i="1"/>
  <c r="A1211" i="1"/>
  <c r="A1401" i="1"/>
  <c r="A8250" i="1"/>
  <c r="A5137" i="1"/>
  <c r="A1961" i="1"/>
  <c r="A1776" i="1"/>
  <c r="A6489" i="1"/>
  <c r="A7262" i="1"/>
  <c r="A9661" i="1"/>
  <c r="A1487" i="1"/>
  <c r="A1836" i="1"/>
  <c r="A1598" i="1"/>
  <c r="A10538" i="1"/>
  <c r="A11391" i="1"/>
  <c r="A11519" i="1"/>
  <c r="A11263" i="1"/>
  <c r="A11683" i="1"/>
  <c r="A11856" i="1"/>
  <c r="A11242" i="1"/>
  <c r="A361" i="1"/>
  <c r="A318" i="1"/>
  <c r="A198" i="1"/>
  <c r="A158" i="1"/>
  <c r="A7798" i="1"/>
  <c r="A11824" i="1"/>
  <c r="A673" i="1"/>
  <c r="A1629" i="1"/>
  <c r="A9218" i="1"/>
  <c r="A608" i="1"/>
  <c r="A986" i="1"/>
  <c r="A1293" i="1"/>
  <c r="A10556" i="1"/>
  <c r="A11997" i="1"/>
  <c r="A11743" i="1"/>
  <c r="A4250" i="1"/>
  <c r="A6895" i="1"/>
  <c r="A6610" i="1"/>
  <c r="A8630" i="1"/>
  <c r="A4050" i="1"/>
  <c r="A4744" i="1"/>
  <c r="A4775" i="1"/>
  <c r="A6283" i="1"/>
  <c r="A4838" i="1"/>
  <c r="A3780" i="1"/>
  <c r="A6277" i="1"/>
  <c r="A9901" i="1"/>
  <c r="A8409" i="1"/>
  <c r="A8524" i="1"/>
  <c r="A3938" i="1"/>
  <c r="A4403" i="1"/>
  <c r="A4232" i="1"/>
  <c r="A4499" i="1"/>
  <c r="A6471" i="1"/>
  <c r="A7528" i="1"/>
  <c r="A8608" i="1"/>
  <c r="A4004" i="1"/>
  <c r="A6554" i="1"/>
  <c r="A5416" i="1"/>
  <c r="A4874" i="1"/>
  <c r="A9175" i="1"/>
  <c r="A8496" i="1"/>
  <c r="A4903" i="1"/>
  <c r="A5776" i="1"/>
  <c r="A7885" i="1"/>
  <c r="A8903" i="1"/>
  <c r="A8949" i="1"/>
  <c r="A2508" i="1"/>
  <c r="A4340" i="1"/>
  <c r="A7181" i="1"/>
  <c r="A7657" i="1"/>
  <c r="A7401" i="1"/>
  <c r="A1219" i="1"/>
  <c r="A1238" i="1"/>
  <c r="A533" i="1"/>
  <c r="A653" i="1"/>
  <c r="A10935" i="1"/>
  <c r="A1367" i="1"/>
  <c r="A1081" i="1"/>
  <c r="A11162" i="1"/>
  <c r="A1288" i="1"/>
  <c r="A11475" i="1"/>
  <c r="A1429" i="1"/>
  <c r="A3114" i="1"/>
  <c r="A1545" i="1"/>
  <c r="A807" i="1"/>
  <c r="A1064" i="1"/>
  <c r="A11838" i="1"/>
  <c r="A203" i="1"/>
  <c r="A71" i="1"/>
  <c r="A11986" i="1"/>
  <c r="A11614" i="1"/>
  <c r="A11608" i="1"/>
  <c r="A459" i="1"/>
  <c r="A156" i="1"/>
  <c r="A11682" i="1"/>
  <c r="A2756" i="1"/>
  <c r="A10601" i="1"/>
  <c r="A6515" i="1"/>
  <c r="A1016" i="1"/>
  <c r="A169" i="1"/>
  <c r="A281" i="1"/>
  <c r="A789" i="1"/>
  <c r="A2066" i="1"/>
  <c r="A7529" i="1"/>
  <c r="A4153" i="1"/>
  <c r="A893" i="1"/>
  <c r="A2007" i="1"/>
  <c r="A1823" i="1"/>
  <c r="A2415" i="1"/>
  <c r="A1045" i="1"/>
  <c r="A1860" i="1"/>
  <c r="A1283" i="1"/>
  <c r="A844" i="1"/>
  <c r="A449" i="1"/>
  <c r="A11344" i="1"/>
  <c r="A11419" i="1"/>
  <c r="A1556" i="1"/>
  <c r="A81" i="1"/>
  <c r="A11865" i="1"/>
  <c r="A1108" i="1"/>
  <c r="A2094" i="1"/>
  <c r="A1606" i="1"/>
  <c r="A180" i="1"/>
  <c r="A10103" i="1"/>
  <c r="A6984" i="1"/>
  <c r="A8693" i="1"/>
  <c r="A8552" i="1"/>
  <c r="A6832" i="1"/>
  <c r="A8263" i="1"/>
  <c r="A6569" i="1"/>
  <c r="A8135" i="1"/>
  <c r="A8189" i="1"/>
  <c r="A8021" i="1"/>
  <c r="A7216" i="1"/>
  <c r="A2231" i="1"/>
  <c r="A4159" i="1"/>
  <c r="A6976" i="1"/>
  <c r="A5486" i="1"/>
  <c r="A6667" i="1"/>
  <c r="A8520" i="1"/>
  <c r="A5748" i="1"/>
  <c r="A6415" i="1"/>
  <c r="A4865" i="1"/>
  <c r="A7913" i="1"/>
  <c r="A2006" i="1"/>
  <c r="A7646" i="1"/>
  <c r="A10639" i="1"/>
  <c r="A7990" i="1"/>
  <c r="A3057" i="1"/>
  <c r="A2767" i="1"/>
  <c r="A3545" i="1"/>
  <c r="A3065" i="1"/>
  <c r="A5254" i="1"/>
  <c r="A4848" i="1"/>
  <c r="A5080" i="1"/>
  <c r="A4429" i="1"/>
  <c r="A7089" i="1"/>
  <c r="A9073" i="1"/>
  <c r="A8922" i="1"/>
  <c r="A1575" i="1"/>
  <c r="A1475" i="1"/>
  <c r="A7247" i="1"/>
  <c r="A1306" i="1"/>
  <c r="A6833" i="1"/>
  <c r="A388" i="1"/>
  <c r="A728" i="1"/>
  <c r="A1498" i="1"/>
  <c r="A397" i="1"/>
  <c r="A752" i="1"/>
  <c r="A11714" i="1"/>
  <c r="A11457" i="1"/>
  <c r="A1341" i="1"/>
  <c r="A324" i="1"/>
  <c r="A9956" i="1"/>
  <c r="A11602" i="1"/>
  <c r="A11430" i="1"/>
  <c r="A11345" i="1"/>
  <c r="A5706" i="1"/>
  <c r="A8260" i="1"/>
  <c r="A10525" i="1"/>
  <c r="A5075" i="1"/>
  <c r="A4014" i="1"/>
  <c r="A3047" i="1"/>
  <c r="A8544" i="1"/>
  <c r="A6370" i="1"/>
  <c r="A6151" i="1"/>
  <c r="A4459" i="1"/>
  <c r="A5494" i="1"/>
  <c r="A10179" i="1"/>
  <c r="A7795" i="1"/>
  <c r="A2935" i="1"/>
  <c r="A4954" i="1"/>
  <c r="A5136" i="1"/>
  <c r="A2130" i="1"/>
  <c r="A8482" i="1"/>
  <c r="A7971" i="1"/>
  <c r="A8514" i="1"/>
  <c r="A8068" i="1"/>
  <c r="A5022" i="1"/>
  <c r="A6394" i="1"/>
  <c r="A6876" i="1"/>
  <c r="A8187" i="1"/>
  <c r="A10701" i="1"/>
  <c r="A4860" i="1"/>
  <c r="A6537" i="1"/>
  <c r="A6364" i="1"/>
  <c r="A5347" i="1"/>
  <c r="A6413" i="1"/>
  <c r="A8082" i="1"/>
  <c r="A7676" i="1"/>
  <c r="A6255" i="1"/>
  <c r="A4012" i="1"/>
  <c r="A5855" i="1"/>
  <c r="A11529" i="1"/>
  <c r="A5046" i="1"/>
  <c r="C6" i="8"/>
  <c r="C4" i="8"/>
  <c r="D95" i="8"/>
  <c r="D42" i="8"/>
  <c r="D73" i="8"/>
  <c r="D114" i="8"/>
  <c r="D58" i="8"/>
  <c r="D40" i="8"/>
  <c r="D41" i="8"/>
  <c r="D43" i="8"/>
  <c r="D44" i="8"/>
  <c r="D39" i="8"/>
  <c r="D87" i="8"/>
  <c r="D5" i="8"/>
  <c r="D111" i="8"/>
  <c r="D110" i="8"/>
  <c r="D36" i="8"/>
  <c r="D84" i="8"/>
  <c r="D67" i="8"/>
  <c r="D25" i="8"/>
  <c r="D100" i="8"/>
  <c r="D7" i="8"/>
  <c r="D109" i="8"/>
  <c r="D19" i="8"/>
  <c r="D70" i="8"/>
  <c r="A7266" i="1"/>
  <c r="A5849" i="1"/>
  <c r="A2308" i="1"/>
  <c r="A5978" i="1"/>
  <c r="A7002" i="1"/>
  <c r="A4572" i="1"/>
  <c r="A4289" i="1"/>
  <c r="A7995" i="1"/>
  <c r="A8074" i="1"/>
  <c r="A7788" i="1"/>
  <c r="A7118" i="1"/>
  <c r="A4538" i="1"/>
  <c r="A5877" i="1"/>
  <c r="A8634" i="1"/>
  <c r="A9749" i="1"/>
  <c r="A10389" i="1"/>
  <c r="A10375" i="1"/>
  <c r="A10623" i="1"/>
  <c r="A10237" i="1"/>
  <c r="A10655" i="1"/>
  <c r="A10501" i="1"/>
  <c r="A9519" i="1"/>
  <c r="A7915" i="1"/>
  <c r="A9305" i="1"/>
  <c r="A10149" i="1"/>
  <c r="A2036" i="1"/>
  <c r="A2198" i="1"/>
  <c r="A601" i="1"/>
  <c r="A1716" i="1"/>
  <c r="A1792" i="1"/>
  <c r="A2547" i="1"/>
  <c r="A2015" i="1"/>
  <c r="A3836" i="1"/>
  <c r="A1670" i="1"/>
  <c r="A2535" i="1"/>
  <c r="A2248" i="1"/>
  <c r="A2136" i="1"/>
  <c r="A2482" i="1"/>
  <c r="A2326" i="1"/>
  <c r="A2392" i="1"/>
  <c r="A5948" i="1"/>
  <c r="A5027" i="1"/>
  <c r="A6875" i="1"/>
  <c r="A7021" i="1"/>
  <c r="A7675" i="1"/>
  <c r="A6355" i="1"/>
  <c r="A7220" i="1"/>
  <c r="A8244" i="1"/>
  <c r="A7698" i="1"/>
  <c r="A7668" i="1"/>
  <c r="A8705" i="1"/>
  <c r="A7307" i="1"/>
  <c r="A7993" i="1"/>
  <c r="A9977" i="1"/>
  <c r="A9319" i="1"/>
  <c r="A7969" i="1"/>
  <c r="A8078" i="1"/>
  <c r="A9185" i="1"/>
  <c r="A2154" i="1"/>
  <c r="A7219" i="1"/>
  <c r="A9761" i="1"/>
  <c r="A977" i="1"/>
  <c r="A6949" i="1"/>
  <c r="A2972" i="1"/>
  <c r="A3541" i="1"/>
  <c r="A2748" i="1"/>
  <c r="A3587" i="1"/>
  <c r="A3934" i="1"/>
  <c r="A6621" i="1"/>
  <c r="A4200" i="1"/>
  <c r="A6259" i="1"/>
  <c r="A6709" i="1"/>
  <c r="A5127" i="1"/>
  <c r="A5820" i="1"/>
  <c r="A8274" i="1"/>
  <c r="A10717" i="1"/>
  <c r="A6333" i="1"/>
  <c r="A9831" i="1"/>
  <c r="A6873" i="1"/>
  <c r="A9665" i="1"/>
  <c r="A7138" i="1"/>
  <c r="A9081" i="1"/>
  <c r="A7905" i="1"/>
  <c r="A10367" i="1"/>
  <c r="A10447" i="1"/>
  <c r="A9933" i="1"/>
  <c r="A10081" i="1"/>
  <c r="A1235" i="1"/>
  <c r="A4595" i="1"/>
  <c r="A1952" i="1"/>
  <c r="A2384" i="1"/>
  <c r="A2622" i="1"/>
  <c r="A2697" i="1"/>
  <c r="A2238" i="1"/>
  <c r="A6602" i="1"/>
  <c r="A5629" i="1"/>
  <c r="A4236" i="1"/>
  <c r="A7524" i="1"/>
  <c r="A7950" i="1"/>
  <c r="A8193" i="1"/>
  <c r="A5913" i="1"/>
  <c r="A6457" i="1"/>
  <c r="A10533" i="1"/>
  <c r="A8121" i="1"/>
  <c r="A7980" i="1"/>
  <c r="A10529" i="1"/>
  <c r="A5745" i="1"/>
  <c r="A7998" i="1"/>
  <c r="A10201" i="1"/>
  <c r="A7284" i="1"/>
  <c r="A2161" i="1"/>
  <c r="A6329" i="1"/>
  <c r="A10271" i="1"/>
  <c r="A10073" i="1"/>
  <c r="A7774" i="1"/>
  <c r="A4044" i="1"/>
  <c r="A7537" i="1"/>
  <c r="A10121" i="1"/>
  <c r="A10396" i="1"/>
  <c r="A8433" i="1"/>
  <c r="A10688" i="1"/>
  <c r="A9986" i="1"/>
  <c r="A619" i="1"/>
  <c r="A8722" i="1"/>
  <c r="A7257" i="1"/>
  <c r="A2540" i="1"/>
  <c r="A7468" i="1"/>
  <c r="A3535" i="1"/>
  <c r="A2414" i="1"/>
  <c r="A8064" i="1"/>
  <c r="A6267" i="1"/>
  <c r="A6050" i="1"/>
  <c r="A2509" i="1"/>
  <c r="A4977" i="1"/>
  <c r="A5564" i="1"/>
  <c r="A5476" i="1"/>
  <c r="A6332" i="1"/>
  <c r="A6556" i="1"/>
  <c r="A2732" i="1"/>
  <c r="A3277" i="1"/>
  <c r="A8002" i="1"/>
  <c r="A5821" i="1"/>
  <c r="A8116" i="1"/>
  <c r="A4915" i="1"/>
  <c r="D54" i="8"/>
  <c r="E1" i="8"/>
  <c r="E56" i="8"/>
  <c r="A9997" i="1"/>
  <c r="A7963" i="1"/>
  <c r="A9647" i="1"/>
  <c r="A8171" i="1"/>
  <c r="A8886" i="1"/>
  <c r="A1891" i="1"/>
  <c r="A2019" i="1"/>
  <c r="A5300" i="1"/>
  <c r="A4776" i="1"/>
  <c r="A2418" i="1"/>
  <c r="A2266" i="1"/>
  <c r="A7720" i="1"/>
  <c r="A6819" i="1"/>
  <c r="A5490" i="1"/>
  <c r="A1363" i="1"/>
  <c r="D115" i="8"/>
  <c r="D20" i="8"/>
  <c r="A9549" i="1"/>
  <c r="A7604" i="1"/>
  <c r="A7200" i="1"/>
  <c r="A6845" i="1"/>
  <c r="A9070" i="1"/>
  <c r="A7867" i="1"/>
  <c r="A7246" i="1"/>
  <c r="A3107" i="1"/>
  <c r="A2674" i="1"/>
  <c r="A2599" i="1"/>
  <c r="A2570" i="1"/>
  <c r="A2312" i="1"/>
  <c r="A2713" i="1"/>
  <c r="A3886" i="1"/>
  <c r="A2476" i="1"/>
  <c r="A1968" i="1"/>
  <c r="A2480" i="1"/>
  <c r="A4424" i="1"/>
  <c r="A5644" i="1"/>
  <c r="A5795" i="1"/>
  <c r="A6854" i="1"/>
  <c r="A2344" i="1"/>
  <c r="A8099" i="1"/>
  <c r="A10185" i="1"/>
  <c r="A10489" i="1"/>
  <c r="A10471" i="1"/>
  <c r="A9215" i="1"/>
  <c r="A10341" i="1"/>
  <c r="A1107" i="1"/>
  <c r="A9190" i="1"/>
  <c r="A1357" i="1"/>
  <c r="A311" i="1"/>
  <c r="A11528" i="1"/>
  <c r="A11234" i="1"/>
  <c r="A9444" i="1"/>
  <c r="A11429" i="1"/>
  <c r="A11811" i="1"/>
  <c r="A8916" i="1"/>
  <c r="A11672" i="1"/>
  <c r="A10318" i="1"/>
  <c r="A10346" i="1"/>
  <c r="A7499" i="1"/>
  <c r="A8027" i="1"/>
  <c r="A6273" i="1"/>
  <c r="A2690" i="1"/>
  <c r="A7174" i="1"/>
  <c r="A8324" i="1"/>
  <c r="A9517" i="1"/>
  <c r="A8867" i="1"/>
  <c r="A5429" i="1"/>
  <c r="A6195" i="1"/>
  <c r="A8364" i="1"/>
  <c r="A6914" i="1"/>
  <c r="A7319" i="1"/>
  <c r="A4830" i="1"/>
  <c r="A6270" i="1"/>
  <c r="A521" i="1"/>
  <c r="A1258" i="1"/>
  <c r="A165" i="1"/>
  <c r="A226" i="1"/>
  <c r="A911" i="1"/>
  <c r="A8667" i="1"/>
  <c r="A7617" i="1"/>
  <c r="A7031" i="1"/>
  <c r="A3765" i="1"/>
  <c r="A4620" i="1"/>
  <c r="A5453" i="1"/>
  <c r="A8276" i="1"/>
  <c r="A7972" i="1"/>
  <c r="A9126" i="1"/>
  <c r="A8697" i="1"/>
  <c r="A9581" i="1"/>
  <c r="A9853" i="1"/>
  <c r="A7208" i="1"/>
  <c r="A9067" i="1"/>
  <c r="A8059" i="1"/>
  <c r="A7819" i="1"/>
  <c r="A7505" i="1"/>
  <c r="A2205" i="1"/>
  <c r="A3978" i="1"/>
  <c r="A2477" i="1"/>
  <c r="A2236" i="1"/>
  <c r="A4081" i="1"/>
  <c r="A5040" i="1"/>
  <c r="A3748" i="1"/>
  <c r="A5104" i="1"/>
  <c r="A4314" i="1"/>
  <c r="A5812" i="1"/>
  <c r="A4423" i="1"/>
  <c r="A5411" i="1"/>
  <c r="A6934" i="1"/>
  <c r="A4210" i="1"/>
  <c r="A5357" i="1"/>
  <c r="A8592" i="1"/>
  <c r="A615" i="1"/>
  <c r="A579" i="1"/>
  <c r="A1011" i="1"/>
  <c r="A11422" i="1"/>
  <c r="A11723" i="1"/>
  <c r="C37" i="8"/>
  <c r="A11606" i="1"/>
  <c r="A10901" i="1"/>
  <c r="A3949" i="1"/>
  <c r="A3418" i="1"/>
  <c r="A5054" i="1"/>
  <c r="A7694" i="1"/>
  <c r="A7448" i="1"/>
  <c r="A9365" i="1"/>
  <c r="A5941" i="1"/>
  <c r="A9026" i="1"/>
  <c r="A10575" i="1"/>
  <c r="A7265" i="1"/>
  <c r="A8371" i="1"/>
  <c r="A2718" i="1"/>
  <c r="A5838" i="1"/>
  <c r="A1139" i="1"/>
  <c r="A1938" i="1"/>
  <c r="A1856" i="1"/>
  <c r="A1057" i="1"/>
  <c r="C28" i="8"/>
  <c r="A8691" i="1"/>
  <c r="A5455" i="1"/>
  <c r="A8138" i="1"/>
  <c r="A6666" i="1"/>
  <c r="A7556" i="1"/>
  <c r="A8950" i="1"/>
  <c r="A7037" i="1"/>
  <c r="A5084" i="1"/>
  <c r="A7640" i="1"/>
  <c r="A8739" i="1"/>
  <c r="A3843" i="1"/>
  <c r="A5198" i="1"/>
  <c r="A3915" i="1"/>
  <c r="A4491" i="1"/>
  <c r="A3914" i="1"/>
  <c r="A6735" i="1"/>
  <c r="A7044" i="1"/>
  <c r="A5380" i="1"/>
  <c r="A6688" i="1"/>
  <c r="A6912" i="1"/>
  <c r="A4935" i="1"/>
  <c r="A6562" i="1"/>
  <c r="A3041" i="1"/>
  <c r="A6386" i="1"/>
  <c r="A5538" i="1"/>
  <c r="A7078" i="1"/>
  <c r="A5091" i="1"/>
  <c r="A8256" i="1"/>
  <c r="A6834" i="1"/>
  <c r="A4287" i="1"/>
  <c r="A6818" i="1"/>
  <c r="A7495" i="1"/>
  <c r="A7501" i="1"/>
  <c r="A5424" i="1"/>
  <c r="A5370" i="1"/>
  <c r="A7767" i="1"/>
  <c r="A7541" i="1"/>
  <c r="A6439" i="1"/>
  <c r="A2584" i="1"/>
  <c r="A2146" i="1"/>
  <c r="A9872" i="1"/>
  <c r="A253" i="1"/>
  <c r="A11815" i="1"/>
  <c r="A11755" i="1"/>
  <c r="A214" i="1"/>
  <c r="A8905" i="1"/>
  <c r="A7418" i="1"/>
  <c r="A5109" i="1"/>
  <c r="A7506" i="1"/>
  <c r="A5469" i="1"/>
  <c r="A5213" i="1"/>
  <c r="A3655" i="1"/>
  <c r="A4488" i="1"/>
  <c r="A5326" i="1"/>
  <c r="A4139" i="1"/>
  <c r="A4129" i="1"/>
  <c r="A4930" i="1"/>
  <c r="A6452" i="1"/>
  <c r="A6862" i="1"/>
  <c r="A4530" i="1"/>
  <c r="A6296" i="1"/>
  <c r="A7848" i="1"/>
  <c r="A6343" i="1"/>
  <c r="A3153" i="1"/>
  <c r="A7026" i="1"/>
  <c r="A5101" i="1"/>
  <c r="A6178" i="1"/>
  <c r="A6527" i="1"/>
  <c r="A4228" i="1"/>
  <c r="A4519" i="1"/>
  <c r="A3127" i="1"/>
  <c r="A6795" i="1"/>
  <c r="A5607" i="1"/>
  <c r="A5623" i="1"/>
  <c r="A9032" i="1"/>
  <c r="A5228" i="1"/>
  <c r="A7639" i="1"/>
  <c r="A5933" i="1"/>
  <c r="A5264" i="1"/>
  <c r="A6960" i="1"/>
  <c r="A6601" i="1"/>
  <c r="A6714" i="1"/>
  <c r="A5994" i="1"/>
  <c r="A9160" i="1"/>
  <c r="A5688" i="1"/>
  <c r="A8821" i="1"/>
  <c r="A8752" i="1"/>
  <c r="A7367" i="1"/>
  <c r="A6372" i="1"/>
  <c r="A7142" i="1"/>
  <c r="A6188" i="1"/>
  <c r="A3996" i="1"/>
  <c r="A6339" i="1"/>
  <c r="A2162" i="1"/>
  <c r="A6418" i="1"/>
  <c r="A4997" i="1"/>
  <c r="A9197" i="1"/>
  <c r="A8510" i="1"/>
  <c r="A9229" i="1"/>
  <c r="A8998" i="1"/>
  <c r="A8387" i="1"/>
  <c r="A10313" i="1"/>
  <c r="A9154" i="1"/>
  <c r="A9469" i="1"/>
  <c r="A7889" i="1"/>
  <c r="A1065" i="1"/>
  <c r="A1652" i="1"/>
  <c r="A8497" i="1"/>
  <c r="A2041" i="1"/>
  <c r="A1797" i="1"/>
  <c r="A9575" i="1"/>
  <c r="A1303" i="1"/>
  <c r="A9609" i="1"/>
  <c r="A10719" i="1"/>
  <c r="A7313" i="1"/>
  <c r="A9823" i="1"/>
  <c r="A8561" i="1"/>
  <c r="A525" i="1"/>
  <c r="A11869" i="1"/>
  <c r="A9874" i="1"/>
  <c r="A9684" i="1"/>
  <c r="A11483" i="1"/>
  <c r="A504" i="1"/>
  <c r="A11649" i="1"/>
  <c r="A121" i="1"/>
  <c r="A125" i="1"/>
  <c r="A11806" i="1"/>
  <c r="A465" i="1"/>
  <c r="A420" i="1"/>
  <c r="A216" i="1"/>
  <c r="A6349" i="1"/>
  <c r="A4818" i="1"/>
  <c r="A2098" i="1"/>
  <c r="A4223" i="1"/>
  <c r="A4427" i="1"/>
  <c r="A7075" i="1"/>
  <c r="A6020" i="1"/>
  <c r="A7336" i="1"/>
  <c r="A7120" i="1"/>
  <c r="A4532" i="1"/>
  <c r="A8320" i="1"/>
  <c r="A6893" i="1"/>
  <c r="A6432" i="1"/>
  <c r="A7936" i="1"/>
  <c r="A3884" i="1"/>
  <c r="A4318" i="1"/>
  <c r="A8528" i="1"/>
  <c r="A4990" i="1"/>
  <c r="A5655" i="1"/>
  <c r="A6936" i="1"/>
  <c r="A5448" i="1"/>
  <c r="A3834" i="1"/>
  <c r="A5771" i="1"/>
  <c r="A6028" i="1"/>
  <c r="A6536" i="1"/>
  <c r="A5147" i="1"/>
  <c r="A5443" i="1"/>
  <c r="A8016" i="1"/>
  <c r="A2402" i="1"/>
  <c r="A9165" i="1"/>
  <c r="A6089" i="1"/>
  <c r="A8087" i="1"/>
  <c r="A6970" i="1"/>
  <c r="A8751" i="1"/>
  <c r="A2124" i="1"/>
  <c r="A2188" i="1"/>
  <c r="A8220" i="1"/>
  <c r="A7954" i="1"/>
  <c r="A9479" i="1"/>
  <c r="A9679" i="1"/>
  <c r="A8097" i="1"/>
  <c r="A7929" i="1"/>
  <c r="A8970" i="1"/>
  <c r="A8161" i="1"/>
  <c r="A9429" i="1"/>
  <c r="A9493" i="1"/>
  <c r="A2324" i="1"/>
  <c r="A2219" i="1"/>
  <c r="A7082" i="1"/>
  <c r="A7555" i="1"/>
  <c r="A8742" i="1"/>
  <c r="A8241" i="1"/>
  <c r="A8889" i="1"/>
  <c r="A9089" i="1"/>
  <c r="A7443" i="1"/>
  <c r="A9775" i="1"/>
  <c r="A6885" i="1"/>
  <c r="A9343" i="1"/>
  <c r="A9016" i="1"/>
  <c r="A10335" i="1"/>
  <c r="A10681" i="1"/>
  <c r="A1486" i="1"/>
  <c r="A935" i="1"/>
  <c r="A11400" i="1"/>
  <c r="A11938" i="1"/>
  <c r="A11978" i="1"/>
  <c r="A10711" i="1"/>
  <c r="A4245" i="1"/>
  <c r="A4487" i="1"/>
  <c r="A7665" i="1"/>
  <c r="A3599" i="1"/>
  <c r="A4404" i="1"/>
  <c r="A1373" i="1"/>
  <c r="A11352" i="1"/>
  <c r="A2144" i="1"/>
  <c r="A11944" i="1"/>
  <c r="A9521" i="1"/>
  <c r="A9984" i="1"/>
  <c r="A10571" i="1"/>
  <c r="A7226" i="1"/>
  <c r="A10545" i="1"/>
  <c r="A8914" i="1"/>
  <c r="A8041" i="1"/>
  <c r="A6806" i="1"/>
  <c r="A11451" i="1"/>
  <c r="A11627" i="1"/>
  <c r="A1052" i="1"/>
  <c r="A540" i="1"/>
  <c r="A589" i="1"/>
  <c r="A11801" i="1"/>
  <c r="A870" i="1"/>
  <c r="A11022" i="1"/>
  <c r="A10089" i="1"/>
  <c r="A4925" i="1"/>
  <c r="A10213" i="1"/>
  <c r="A1121" i="1"/>
  <c r="A427" i="1"/>
  <c r="A426" i="1"/>
  <c r="A157" i="1"/>
  <c r="A792" i="1"/>
  <c r="A929" i="1"/>
  <c r="A1572" i="1"/>
  <c r="A1302" i="1"/>
  <c r="A1456" i="1"/>
  <c r="A11545" i="1"/>
  <c r="A11871" i="1"/>
  <c r="A9788" i="1"/>
  <c r="A458" i="1"/>
  <c r="A1138" i="1"/>
  <c r="A89" i="1"/>
  <c r="A11125" i="1"/>
  <c r="A2526" i="1"/>
  <c r="A10904" i="1"/>
  <c r="A6154" i="1"/>
  <c r="A8610" i="1"/>
  <c r="S9" i="2"/>
  <c r="A8312" i="1"/>
  <c r="A5197" i="1"/>
  <c r="A8865" i="1"/>
  <c r="A3812" i="1"/>
  <c r="A4735" i="1"/>
  <c r="A6254" i="1"/>
  <c r="A6898" i="1"/>
  <c r="A6002" i="1"/>
  <c r="A4999" i="1"/>
  <c r="A8502" i="1"/>
  <c r="A461" i="1"/>
  <c r="A1854" i="1"/>
  <c r="A9817" i="1"/>
  <c r="A5721" i="1"/>
  <c r="A9695" i="1"/>
  <c r="A10493" i="1"/>
  <c r="A10517" i="1"/>
  <c r="A8674" i="1"/>
  <c r="A9951" i="1"/>
  <c r="A1611" i="1"/>
  <c r="A2760" i="1"/>
  <c r="A1066" i="1"/>
  <c r="A1047" i="1"/>
  <c r="A2888" i="1"/>
  <c r="A57" i="1"/>
  <c r="A10908" i="1"/>
  <c r="A8454" i="1"/>
  <c r="A10685" i="1"/>
  <c r="A217" i="1"/>
  <c r="A1206" i="1"/>
  <c r="A8804" i="1"/>
  <c r="A666" i="1"/>
  <c r="A730" i="1"/>
  <c r="A10514" i="1"/>
  <c r="A437" i="1"/>
  <c r="A11376" i="1"/>
  <c r="A808" i="1"/>
  <c r="A794" i="1"/>
  <c r="A9940" i="1"/>
  <c r="A10652" i="1"/>
  <c r="A606" i="1"/>
  <c r="A883" i="1"/>
  <c r="A9972" i="1"/>
  <c r="A9538" i="1"/>
  <c r="A259" i="1"/>
  <c r="A2420" i="1"/>
  <c r="AD9" i="2"/>
  <c r="A5590" i="1"/>
  <c r="A9174" i="1"/>
  <c r="A11145" i="1"/>
  <c r="A9527" i="1"/>
  <c r="A10643" i="1"/>
  <c r="A3355" i="1"/>
  <c r="A9835" i="1"/>
  <c r="A8201" i="1"/>
  <c r="A3456" i="1"/>
  <c r="A3256" i="1"/>
  <c r="A2549" i="1"/>
  <c r="A3616" i="1"/>
  <c r="A3056" i="1"/>
  <c r="A3576" i="1"/>
  <c r="A3706" i="1"/>
  <c r="A3408" i="1"/>
  <c r="A9075" i="1"/>
  <c r="A9172" i="1"/>
  <c r="A1201" i="1"/>
  <c r="A2201" i="1"/>
  <c r="A11911" i="1"/>
  <c r="A8700" i="1"/>
  <c r="A10106" i="1"/>
  <c r="A10068" i="1"/>
  <c r="A9068" i="1"/>
  <c r="A1458" i="1"/>
  <c r="A819" i="1"/>
  <c r="A359" i="1"/>
  <c r="A577" i="1"/>
  <c r="A11721" i="1"/>
  <c r="A11695" i="1"/>
  <c r="A11151" i="1"/>
  <c r="A10878" i="1"/>
  <c r="A3703" i="1"/>
  <c r="A3374" i="1"/>
  <c r="A3207" i="1"/>
  <c r="A7236" i="1"/>
  <c r="A7818" i="1"/>
  <c r="A2796" i="1"/>
  <c r="A3299" i="1"/>
  <c r="A905" i="1"/>
  <c r="A5244" i="1"/>
  <c r="A7069" i="1"/>
  <c r="A7513" i="1"/>
  <c r="A1955" i="1"/>
  <c r="A5664" i="1"/>
  <c r="A7893" i="1"/>
  <c r="A1377" i="1"/>
  <c r="A3531" i="1"/>
  <c r="A8460" i="1"/>
  <c r="A6269" i="1"/>
  <c r="A8475" i="1"/>
  <c r="A1043" i="1"/>
  <c r="A2870" i="1"/>
  <c r="A144" i="1"/>
  <c r="A10090" i="1"/>
  <c r="A6488" i="1"/>
  <c r="A8343" i="1"/>
  <c r="A9031" i="1"/>
  <c r="A8791" i="1"/>
  <c r="A10059" i="1"/>
  <c r="A7433" i="1"/>
  <c r="A4717" i="1"/>
  <c r="A4406" i="1"/>
  <c r="A3964" i="1"/>
  <c r="A9794" i="1"/>
  <c r="A1930" i="1"/>
  <c r="A8414" i="1"/>
  <c r="A8236" i="1"/>
  <c r="A2507" i="1"/>
  <c r="A1033" i="1"/>
  <c r="A7353" i="1"/>
  <c r="A1687" i="1"/>
  <c r="A429" i="1"/>
  <c r="A1807" i="1"/>
  <c r="A1266" i="1"/>
  <c r="A424" i="1"/>
  <c r="A1368" i="1"/>
  <c r="A1275" i="1"/>
  <c r="A6705" i="1"/>
  <c r="A8462" i="1"/>
  <c r="A261" i="1"/>
  <c r="A811" i="1"/>
  <c r="A1651" i="1"/>
  <c r="A10745" i="1"/>
  <c r="A11205" i="1"/>
  <c r="A9744" i="1"/>
  <c r="A1034" i="1"/>
  <c r="A9222" i="1"/>
  <c r="A8446" i="1"/>
  <c r="A7090" i="1"/>
  <c r="A10275" i="1"/>
  <c r="A11301" i="1"/>
  <c r="A998" i="1"/>
  <c r="A11663" i="1"/>
  <c r="A11496" i="1"/>
  <c r="A11785" i="1"/>
  <c r="A2395" i="1"/>
  <c r="A9969" i="1"/>
  <c r="A10979" i="1"/>
  <c r="A9324" i="1"/>
  <c r="A11244" i="1"/>
  <c r="A9515" i="1"/>
  <c r="A11298" i="1"/>
  <c r="A9529" i="1"/>
  <c r="A4589" i="1"/>
  <c r="A6534" i="1"/>
  <c r="A4641" i="1"/>
  <c r="A4142" i="1"/>
  <c r="A3393" i="1"/>
  <c r="A3327" i="1"/>
  <c r="A4944" i="1"/>
  <c r="A4745" i="1"/>
  <c r="A4441" i="1"/>
  <c r="A4016" i="1"/>
  <c r="A5152" i="1"/>
  <c r="A4131" i="1"/>
  <c r="A5425" i="1"/>
  <c r="A2163" i="1"/>
  <c r="A1380" i="1"/>
  <c r="A2576" i="1"/>
  <c r="A1962" i="1"/>
  <c r="A1957" i="1"/>
  <c r="A10005" i="1"/>
  <c r="A9417" i="1"/>
  <c r="A1788" i="1"/>
  <c r="A2023" i="1"/>
  <c r="A10096" i="1"/>
  <c r="A303" i="1"/>
  <c r="A1210" i="1"/>
  <c r="A11954" i="1"/>
  <c r="A654" i="1"/>
  <c r="A840" i="1"/>
  <c r="A1524" i="1"/>
  <c r="A604" i="1"/>
  <c r="A9658" i="1"/>
  <c r="A868" i="1"/>
  <c r="A1395" i="1"/>
  <c r="A9338" i="1"/>
  <c r="A10356" i="1"/>
  <c r="A7378" i="1"/>
  <c r="A3840" i="1"/>
  <c r="A4258" i="1"/>
  <c r="A3923" i="1"/>
  <c r="A5063" i="1"/>
  <c r="A6304" i="1"/>
  <c r="A6000" i="1"/>
  <c r="A3772" i="1"/>
  <c r="A7420" i="1"/>
  <c r="A8123" i="1"/>
  <c r="A7356" i="1"/>
  <c r="A5532" i="1"/>
  <c r="A4688" i="1"/>
  <c r="A4233" i="1"/>
  <c r="A4870" i="1"/>
  <c r="A2572" i="1"/>
  <c r="A5766" i="1"/>
  <c r="A4535" i="1"/>
  <c r="A6808" i="1"/>
  <c r="A7296" i="1"/>
  <c r="A6822" i="1"/>
  <c r="A6362" i="1"/>
  <c r="A8096" i="1"/>
  <c r="A5328" i="1"/>
  <c r="A5816" i="1"/>
  <c r="A2876" i="1"/>
  <c r="A3437" i="1"/>
  <c r="A3171" i="1"/>
  <c r="A3598" i="1"/>
  <c r="A3986" i="1"/>
  <c r="A4253" i="1"/>
  <c r="A4130" i="1"/>
  <c r="A4077" i="1"/>
  <c r="A4736" i="1"/>
  <c r="A4931" i="1"/>
  <c r="A7073" i="1"/>
  <c r="A7629" i="1"/>
  <c r="A7285" i="1"/>
  <c r="A2932" i="1"/>
  <c r="A3758" i="1"/>
  <c r="A3010" i="1"/>
  <c r="A6110" i="1"/>
  <c r="A6358" i="1"/>
  <c r="A6574" i="1"/>
  <c r="A4277" i="1"/>
  <c r="A5926" i="1"/>
  <c r="A2895" i="1"/>
  <c r="A2857" i="1"/>
  <c r="A6160" i="1"/>
  <c r="A6999" i="1"/>
  <c r="A3909" i="1"/>
  <c r="A3901" i="1"/>
  <c r="A6118" i="1"/>
  <c r="A2370" i="1"/>
  <c r="A8083" i="1"/>
  <c r="A2038" i="1"/>
  <c r="A1911" i="1"/>
  <c r="A209" i="1"/>
  <c r="A11691" i="1"/>
  <c r="A681" i="1"/>
  <c r="A1236" i="1"/>
  <c r="A173" i="1"/>
  <c r="A9489" i="1"/>
  <c r="A11524" i="1"/>
  <c r="A10782" i="1"/>
  <c r="A798" i="1"/>
  <c r="A9582" i="1"/>
  <c r="A9254" i="1"/>
  <c r="A3253" i="1"/>
  <c r="A2836" i="1"/>
  <c r="A4770" i="1"/>
  <c r="A3801" i="1"/>
  <c r="A4757" i="1"/>
  <c r="A4436" i="1"/>
  <c r="A3888" i="1"/>
  <c r="A3159" i="1"/>
  <c r="A4084" i="1"/>
  <c r="A5537" i="1"/>
  <c r="A5720" i="1"/>
  <c r="A6243" i="1"/>
  <c r="A6411" i="1"/>
  <c r="A5315" i="1"/>
  <c r="A7079" i="1"/>
  <c r="A1037" i="1"/>
  <c r="A11641" i="1"/>
  <c r="A356" i="1"/>
  <c r="A11758" i="1"/>
  <c r="A11832" i="1"/>
  <c r="A11447" i="1"/>
  <c r="A8422" i="1"/>
  <c r="A11581" i="1"/>
  <c r="A11203" i="1"/>
  <c r="A10502" i="1"/>
  <c r="A888" i="1"/>
  <c r="A923" i="1"/>
  <c r="A1476" i="1"/>
  <c r="A9728" i="1"/>
  <c r="A93" i="1"/>
  <c r="A9436" i="1"/>
  <c r="A8764" i="1"/>
  <c r="A10248" i="1"/>
  <c r="A4673" i="1"/>
  <c r="A4517" i="1"/>
  <c r="A6600" i="1"/>
  <c r="A5458" i="1"/>
  <c r="A7343" i="1"/>
  <c r="A4653" i="1"/>
  <c r="A392" i="1"/>
  <c r="A10776" i="1"/>
  <c r="A3600" i="1"/>
  <c r="A3018" i="1"/>
  <c r="A2421" i="1"/>
  <c r="A3333" i="1"/>
  <c r="A3602" i="1"/>
  <c r="A9382" i="1"/>
  <c r="A9688" i="1"/>
  <c r="A5143" i="1"/>
  <c r="A3913" i="1"/>
  <c r="A4791" i="1"/>
  <c r="A6935" i="1"/>
  <c r="A8318" i="1"/>
  <c r="A4395" i="1"/>
  <c r="A5598" i="1"/>
  <c r="A3401" i="1"/>
  <c r="A3329" i="1"/>
  <c r="A9434" i="1"/>
  <c r="A3520" i="1"/>
  <c r="A8149" i="1"/>
  <c r="A8480" i="1"/>
  <c r="A7744" i="1"/>
  <c r="A7058" i="1"/>
  <c r="A9152" i="1"/>
  <c r="A7812" i="1"/>
  <c r="A5468" i="1"/>
  <c r="A2397" i="1"/>
  <c r="A4816" i="1"/>
  <c r="A4753" i="1"/>
  <c r="A3150" i="1"/>
  <c r="A4809" i="1"/>
  <c r="A5016" i="1"/>
  <c r="A8904" i="1"/>
  <c r="A11866" i="1"/>
  <c r="A558" i="1"/>
  <c r="A11943" i="1"/>
  <c r="A11493" i="1"/>
  <c r="A9204" i="1"/>
  <c r="A11919" i="1"/>
  <c r="A10868" i="1"/>
  <c r="A202" i="1"/>
  <c r="A7281" i="1"/>
  <c r="A409" i="1"/>
  <c r="A80" i="1"/>
  <c r="A10619" i="1"/>
  <c r="A11129" i="1"/>
  <c r="A9925" i="1"/>
  <c r="A8559" i="1"/>
  <c r="A8689" i="1"/>
  <c r="A10336" i="1"/>
  <c r="A9694" i="1"/>
  <c r="A1642" i="1"/>
  <c r="A598" i="1"/>
  <c r="A716" i="1"/>
  <c r="A1375" i="1"/>
  <c r="A412" i="1"/>
  <c r="A383" i="1"/>
  <c r="A10236" i="1"/>
  <c r="A11756" i="1"/>
  <c r="A6213" i="1"/>
  <c r="A1648" i="1"/>
  <c r="A5279" i="1"/>
  <c r="A4102" i="1"/>
  <c r="A711" i="1"/>
  <c r="A440" i="1"/>
  <c r="A494" i="1"/>
  <c r="A7132" i="1"/>
  <c r="A10856" i="1"/>
  <c r="A1837" i="1"/>
  <c r="A11347" i="1"/>
  <c r="A11513" i="1"/>
  <c r="A10757" i="1"/>
  <c r="A1224" i="1"/>
  <c r="A10768" i="1"/>
  <c r="A10944" i="1"/>
  <c r="A8521" i="1"/>
  <c r="A10214" i="1"/>
  <c r="A118" i="1"/>
  <c r="A10531" i="1"/>
  <c r="A3512" i="1"/>
  <c r="A3136" i="1"/>
  <c r="A7263" i="1"/>
  <c r="A3424" i="1"/>
  <c r="A2555" i="1"/>
  <c r="A3902" i="1"/>
  <c r="A9627" i="1"/>
  <c r="A11520" i="1"/>
  <c r="A3760" i="1"/>
  <c r="B39" i="8"/>
  <c r="A98" i="1"/>
  <c r="A3260" i="1"/>
  <c r="A7239" i="1"/>
  <c r="A8385" i="1"/>
  <c r="A3633" i="1"/>
  <c r="A6363" i="1"/>
  <c r="A463" i="1"/>
  <c r="A11992" i="1"/>
  <c r="A9553" i="1"/>
  <c r="A2630" i="1"/>
  <c r="A252" i="1"/>
  <c r="A1022" i="1"/>
  <c r="A9251" i="1"/>
  <c r="A10011" i="1"/>
  <c r="A10704" i="1"/>
  <c r="A9971" i="1"/>
  <c r="A11260" i="1"/>
  <c r="A11511" i="1"/>
  <c r="A6317" i="1"/>
  <c r="A4168" i="1"/>
  <c r="A2270" i="1"/>
  <c r="A2454" i="1"/>
  <c r="A6100" i="1"/>
  <c r="A2740" i="1"/>
  <c r="A5525" i="1"/>
  <c r="A7371" i="1"/>
  <c r="A9059" i="1"/>
  <c r="A10221" i="1"/>
  <c r="A10337" i="1"/>
  <c r="A10407" i="1"/>
  <c r="A7762" i="1"/>
  <c r="A8866" i="1"/>
  <c r="A8292" i="1"/>
  <c r="A7370" i="1"/>
  <c r="A9993" i="1"/>
  <c r="A8620" i="1"/>
  <c r="A6901" i="1"/>
  <c r="A9121" i="1"/>
  <c r="A7444" i="1"/>
  <c r="A7961" i="1"/>
  <c r="A8417" i="1"/>
  <c r="A2490" i="1"/>
  <c r="A799" i="1"/>
  <c r="A7707" i="1"/>
  <c r="A1632" i="1"/>
  <c r="A4722" i="1"/>
  <c r="A4037" i="1"/>
  <c r="A2264" i="1"/>
  <c r="A2587" i="1"/>
  <c r="A2406" i="1"/>
  <c r="A6874" i="1"/>
  <c r="A2424" i="1"/>
  <c r="A6879" i="1"/>
  <c r="A8040" i="1"/>
  <c r="A5530" i="1"/>
  <c r="A11686" i="1"/>
  <c r="A3548" i="1"/>
  <c r="A2978" i="1"/>
  <c r="A9897" i="1"/>
  <c r="A7153" i="1"/>
  <c r="A5625" i="1"/>
  <c r="A7394" i="1"/>
  <c r="A5909" i="1"/>
  <c r="A9123" i="1"/>
  <c r="A5757" i="1"/>
  <c r="A7027" i="1"/>
  <c r="A9381" i="1"/>
  <c r="A7363" i="1"/>
  <c r="A9945" i="1"/>
  <c r="A9767" i="1"/>
  <c r="A5373" i="1"/>
  <c r="A7354" i="1"/>
  <c r="A2092" i="1"/>
  <c r="A2396" i="1"/>
  <c r="A5317" i="1"/>
  <c r="A3407" i="1"/>
  <c r="A2546" i="1"/>
  <c r="A3609" i="1"/>
  <c r="A2658" i="1"/>
  <c r="A2118" i="1"/>
  <c r="A5923" i="1"/>
  <c r="A4288" i="1"/>
  <c r="A3951" i="1"/>
  <c r="A6532" i="1"/>
  <c r="A4708" i="1"/>
  <c r="A5485" i="1"/>
  <c r="A5822" i="1"/>
  <c r="A2381" i="1"/>
  <c r="A6691" i="1"/>
  <c r="A6816" i="1"/>
  <c r="A5850" i="1"/>
  <c r="A6119" i="1"/>
  <c r="A5964" i="1"/>
  <c r="A7765" i="1"/>
  <c r="A5025" i="1"/>
  <c r="A8879" i="1"/>
  <c r="A6006" i="1"/>
  <c r="A2563" i="1"/>
  <c r="A2611" i="1"/>
  <c r="A5102" i="1"/>
  <c r="A2638" i="1"/>
  <c r="A2652" i="1"/>
  <c r="A1917" i="1"/>
  <c r="A4221" i="1"/>
  <c r="A6925" i="1"/>
  <c r="A3371" i="1"/>
  <c r="A8051" i="1"/>
  <c r="A138" i="1"/>
  <c r="A8891" i="1"/>
  <c r="A4871" i="1"/>
  <c r="A7595" i="1"/>
  <c r="A882" i="1"/>
  <c r="A896" i="1"/>
  <c r="A1470" i="1"/>
  <c r="A1440" i="1"/>
  <c r="A1330" i="1"/>
  <c r="A769" i="1"/>
  <c r="A1418" i="1"/>
  <c r="A1117" i="1"/>
  <c r="A1090" i="1"/>
  <c r="A8211" i="1"/>
  <c r="A547" i="1"/>
  <c r="A78" i="1"/>
  <c r="A1254" i="1"/>
  <c r="A11024" i="1"/>
  <c r="A11182" i="1"/>
  <c r="A5521" i="1"/>
  <c r="A10027" i="1"/>
  <c r="A9772" i="1"/>
  <c r="A9466" i="1"/>
  <c r="A1821" i="1"/>
  <c r="A511" i="1"/>
  <c r="A966" i="1"/>
  <c r="A10334" i="1"/>
  <c r="A9587" i="1"/>
  <c r="A11186" i="1"/>
  <c r="A134" i="1"/>
  <c r="A9846" i="1"/>
  <c r="A9915" i="1"/>
  <c r="A9710" i="1"/>
  <c r="A10825" i="1"/>
  <c r="A2232" i="1"/>
  <c r="A6647" i="1"/>
  <c r="A4468" i="1"/>
  <c r="A5603" i="1"/>
  <c r="A8448" i="1"/>
  <c r="A4715" i="1"/>
  <c r="A6838" i="1"/>
  <c r="A2354" i="1"/>
  <c r="A5231" i="1"/>
  <c r="A5093" i="1"/>
  <c r="A4831" i="1"/>
  <c r="A6640" i="1"/>
  <c r="A8483" i="1"/>
  <c r="A8407" i="1"/>
  <c r="A5593" i="1"/>
  <c r="A8919" i="1"/>
  <c r="A8960" i="1"/>
  <c r="A7997" i="1"/>
  <c r="A7575" i="1"/>
  <c r="A4211" i="1"/>
  <c r="A2522" i="1"/>
  <c r="A5804" i="1"/>
  <c r="A6044" i="1"/>
  <c r="A2681" i="1"/>
  <c r="A1763" i="1"/>
  <c r="A2090" i="1"/>
  <c r="A2643" i="1"/>
  <c r="A6923" i="1"/>
  <c r="A4410" i="1"/>
  <c r="A2528" i="1"/>
  <c r="A7400" i="1"/>
  <c r="A6116" i="1"/>
  <c r="A8992" i="1"/>
  <c r="A6426" i="1"/>
  <c r="A7803" i="1"/>
  <c r="A7176" i="1"/>
  <c r="A9014" i="1"/>
  <c r="A7894" i="1"/>
  <c r="A9225" i="1"/>
  <c r="A9711" i="1"/>
  <c r="A8702" i="1"/>
  <c r="A9101" i="1"/>
  <c r="A7209" i="1"/>
  <c r="A5110" i="1"/>
  <c r="A7987" i="1"/>
  <c r="A7339" i="1"/>
  <c r="A10521" i="1"/>
  <c r="A6653" i="1"/>
  <c r="A8505" i="1"/>
  <c r="A8717" i="1"/>
  <c r="A9046" i="1"/>
  <c r="A10183" i="1"/>
  <c r="A5457" i="1"/>
  <c r="A9086" i="1"/>
  <c r="A9941" i="1"/>
  <c r="A8813" i="1"/>
  <c r="A481" i="1"/>
  <c r="A10457" i="1"/>
  <c r="A7379" i="1"/>
  <c r="A10133" i="1"/>
  <c r="A8982" i="1"/>
  <c r="A485" i="1"/>
  <c r="A7225" i="1"/>
  <c r="A1587" i="1"/>
  <c r="A1739" i="1"/>
  <c r="A8339" i="1"/>
  <c r="A8337" i="1"/>
  <c r="A7947" i="1"/>
  <c r="A1436" i="1"/>
  <c r="A1740" i="1"/>
  <c r="A1996" i="1"/>
  <c r="A1076" i="1"/>
  <c r="A11893" i="1"/>
  <c r="A188" i="1"/>
  <c r="A11921" i="1"/>
  <c r="A410" i="1"/>
  <c r="A11993" i="1"/>
  <c r="A4964" i="1"/>
  <c r="A5292" i="1"/>
  <c r="A5704" i="1"/>
  <c r="A4909" i="1"/>
  <c r="A3947" i="1"/>
  <c r="A8862" i="1"/>
  <c r="A5627" i="1"/>
  <c r="A7757" i="1"/>
  <c r="A6506" i="1"/>
  <c r="A5409" i="1"/>
  <c r="A8227" i="1"/>
  <c r="A7357" i="1"/>
  <c r="A7230" i="1"/>
  <c r="A9007" i="1"/>
  <c r="A7381" i="1"/>
  <c r="A1593" i="1"/>
  <c r="A9045" i="1"/>
  <c r="A5417" i="1"/>
  <c r="A8727" i="1"/>
  <c r="A6207" i="1"/>
  <c r="A2590" i="1"/>
  <c r="A7855" i="1"/>
  <c r="A3910" i="1"/>
  <c r="A6630" i="1"/>
  <c r="A4807" i="1"/>
  <c r="A4371" i="1"/>
  <c r="A5643" i="1"/>
  <c r="A5330" i="1"/>
  <c r="A6930" i="1"/>
  <c r="A4875" i="1"/>
  <c r="A6987" i="1"/>
  <c r="A6597" i="1"/>
  <c r="A6361" i="1"/>
  <c r="A6373" i="1"/>
  <c r="A10477" i="1"/>
  <c r="A7946" i="1"/>
  <c r="A8782" i="1"/>
  <c r="A9733" i="1"/>
  <c r="A7417" i="1"/>
  <c r="A7542" i="1"/>
  <c r="A1317" i="1"/>
  <c r="A1158" i="1"/>
  <c r="A1751" i="1"/>
  <c r="A8054" i="1"/>
  <c r="A7425" i="1"/>
  <c r="A2241" i="1"/>
  <c r="A1157" i="1"/>
  <c r="A7619" i="1"/>
  <c r="A9178" i="1"/>
  <c r="A775" i="1"/>
  <c r="A1612" i="1"/>
  <c r="A10637" i="1"/>
  <c r="A2283" i="1"/>
  <c r="A10281" i="1"/>
  <c r="A8729" i="1"/>
  <c r="A9701" i="1"/>
  <c r="A1589" i="1"/>
  <c r="A1006" i="1"/>
  <c r="A415" i="1"/>
  <c r="A891" i="1"/>
  <c r="A852" i="1"/>
  <c r="A1342" i="1"/>
  <c r="A1502" i="1"/>
  <c r="A9439" i="1"/>
  <c r="A2679" i="1"/>
  <c r="A876" i="1"/>
  <c r="A119" i="1"/>
  <c r="A9322" i="1"/>
  <c r="A11365" i="1"/>
  <c r="A368" i="1"/>
  <c r="A1835" i="1"/>
  <c r="A992" i="1"/>
  <c r="A10268" i="1"/>
  <c r="A10771" i="1"/>
  <c r="A8436" i="1"/>
  <c r="A3036" i="1"/>
  <c r="A7620" i="1"/>
  <c r="A9389" i="1"/>
  <c r="A9577" i="1"/>
  <c r="A9705" i="1"/>
  <c r="A4500" i="1"/>
  <c r="A6429" i="1"/>
  <c r="A7588" i="1"/>
  <c r="A5331" i="1"/>
  <c r="A10497" i="1"/>
  <c r="A5437" i="1"/>
  <c r="A5173" i="1"/>
  <c r="A8706" i="1"/>
  <c r="A5605" i="1"/>
  <c r="A3100" i="1"/>
  <c r="A3391" i="1"/>
  <c r="A1135" i="1"/>
  <c r="A4324" i="1"/>
  <c r="A3953" i="1"/>
  <c r="A3561" i="1"/>
  <c r="A3097" i="1"/>
  <c r="A3705" i="1"/>
  <c r="A4270" i="1"/>
  <c r="A2807" i="1"/>
  <c r="A2804" i="1"/>
  <c r="A2903" i="1"/>
  <c r="A2883" i="1"/>
  <c r="A5894" i="1"/>
  <c r="A5414" i="1"/>
  <c r="A4193" i="1"/>
  <c r="A4442" i="1"/>
  <c r="A5092" i="1"/>
  <c r="A4533" i="1"/>
  <c r="A8080" i="1"/>
  <c r="A5144" i="1"/>
  <c r="A5755" i="1"/>
  <c r="A5656" i="1"/>
  <c r="A5282" i="1"/>
  <c r="A7074" i="1"/>
  <c r="A6864" i="1"/>
  <c r="A5640" i="1"/>
  <c r="A6674" i="1"/>
  <c r="A2206" i="1"/>
  <c r="A5840" i="1"/>
  <c r="A2360" i="1"/>
  <c r="A6467" i="1"/>
  <c r="A4730" i="1"/>
  <c r="A5138" i="1"/>
  <c r="A4396" i="1"/>
  <c r="A8653" i="1"/>
  <c r="A2311" i="1"/>
  <c r="A2591" i="1"/>
  <c r="A5863" i="1"/>
  <c r="A2519" i="1"/>
  <c r="A1785" i="1"/>
  <c r="A9182" i="1"/>
  <c r="A6698" i="1"/>
  <c r="A4929" i="1"/>
  <c r="A9339" i="1"/>
  <c r="C84" i="8"/>
  <c r="C79" i="8"/>
  <c r="A8442" i="1"/>
  <c r="A6173" i="1"/>
  <c r="A11527" i="1"/>
  <c r="A4989" i="1"/>
  <c r="A6997" i="1"/>
  <c r="A9837" i="1"/>
  <c r="A7587" i="1"/>
  <c r="A7769" i="1"/>
  <c r="A4924" i="1"/>
  <c r="A9999" i="1"/>
  <c r="A5587" i="1"/>
  <c r="A7213" i="1"/>
  <c r="A8153" i="1"/>
  <c r="A9383" i="1"/>
  <c r="A5965" i="1"/>
  <c r="A3797" i="1"/>
  <c r="A2116" i="1"/>
  <c r="A4737" i="1"/>
  <c r="A3294" i="1"/>
  <c r="A3807" i="1"/>
  <c r="A3482" i="1"/>
  <c r="A2951" i="1"/>
  <c r="A3809" i="1"/>
  <c r="A2653" i="1"/>
  <c r="A3298" i="1"/>
  <c r="A3167" i="1"/>
  <c r="A3998" i="1"/>
  <c r="A3230" i="1"/>
  <c r="A4021" i="1"/>
  <c r="A3983" i="1"/>
  <c r="A4489" i="1"/>
  <c r="A4763" i="1"/>
  <c r="A5252" i="1"/>
  <c r="A5132" i="1"/>
  <c r="A4740" i="1"/>
  <c r="A5741" i="1"/>
  <c r="A6087" i="1"/>
  <c r="A4759" i="1"/>
  <c r="A4847" i="1"/>
  <c r="A6007" i="1"/>
  <c r="A5712" i="1"/>
  <c r="A6306" i="1"/>
  <c r="A4511" i="1"/>
  <c r="A5535" i="1"/>
  <c r="A5464" i="1"/>
  <c r="A6458" i="1"/>
  <c r="A6800" i="1"/>
  <c r="A5218" i="1"/>
  <c r="A6091" i="1"/>
  <c r="A8397" i="1"/>
  <c r="A8909" i="1"/>
  <c r="A7751" i="1"/>
  <c r="A5612" i="1"/>
  <c r="A5929" i="1"/>
  <c r="A8215" i="1"/>
  <c r="A8253" i="1"/>
  <c r="A8917" i="1"/>
  <c r="A6530" i="1"/>
  <c r="A4808" i="1"/>
  <c r="A5695" i="1"/>
  <c r="A9136" i="1"/>
  <c r="A7013" i="1"/>
  <c r="A7957" i="1"/>
  <c r="A6757" i="1"/>
  <c r="A32" i="1"/>
  <c r="A1279" i="1"/>
  <c r="A831" i="1"/>
  <c r="A11913" i="1"/>
  <c r="A11114" i="1"/>
  <c r="A11985" i="1"/>
  <c r="A11551" i="1"/>
  <c r="A9922" i="1"/>
  <c r="A11130" i="1"/>
  <c r="A982" i="1"/>
  <c r="A236" i="1"/>
  <c r="A11380" i="1"/>
  <c r="A11973" i="1"/>
  <c r="A7460" i="1"/>
  <c r="A8834" i="1"/>
  <c r="A8632" i="1"/>
  <c r="A10473" i="1"/>
  <c r="A8280" i="1"/>
  <c r="A8132" i="1"/>
  <c r="A9118" i="1"/>
  <c r="D37" i="8"/>
  <c r="A8228" i="1"/>
  <c r="A3235" i="1"/>
  <c r="A3635" i="1"/>
  <c r="A2849" i="1"/>
  <c r="A3373" i="1"/>
  <c r="A3787" i="1"/>
  <c r="A3971" i="1"/>
  <c r="A4654" i="1"/>
  <c r="A3790" i="1"/>
  <c r="A3890" i="1"/>
  <c r="A4063" i="1"/>
  <c r="A5048" i="1"/>
  <c r="D96" i="8"/>
  <c r="A3881" i="1"/>
  <c r="A5188" i="1"/>
  <c r="A3209" i="1"/>
  <c r="A4067" i="1"/>
  <c r="A5764" i="1"/>
  <c r="A5784" i="1"/>
  <c r="A6604" i="1"/>
  <c r="A6944" i="1"/>
  <c r="A6728" i="1"/>
  <c r="A1760" i="1"/>
  <c r="A5492" i="1"/>
  <c r="A6615" i="1"/>
  <c r="A6242" i="1"/>
  <c r="A3994" i="1"/>
  <c r="A7623" i="1"/>
  <c r="A6231" i="1"/>
  <c r="A8509" i="1"/>
  <c r="A5513" i="1"/>
  <c r="A8125" i="1"/>
  <c r="A2184" i="1"/>
  <c r="A1992" i="1"/>
  <c r="A2226" i="1"/>
  <c r="A2290" i="1"/>
  <c r="A4088" i="1"/>
  <c r="A1479" i="1"/>
  <c r="A5700" i="1"/>
  <c r="A10544" i="1"/>
  <c r="A9914" i="1"/>
  <c r="A9988" i="1"/>
  <c r="A686" i="1"/>
  <c r="A989" i="1"/>
  <c r="A11918" i="1"/>
  <c r="A11613" i="1"/>
  <c r="A11709" i="1"/>
  <c r="A11594" i="1"/>
  <c r="A10472" i="1"/>
  <c r="A10264" i="1"/>
  <c r="A8820" i="1"/>
  <c r="A10436" i="1"/>
  <c r="A11110" i="1"/>
  <c r="A3344" i="1"/>
  <c r="A2548" i="1"/>
  <c r="A3744" i="1"/>
  <c r="A2730" i="1"/>
  <c r="A3448" i="1"/>
  <c r="A3720" i="1"/>
  <c r="A2802" i="1"/>
  <c r="A2898" i="1"/>
  <c r="A3058" i="1"/>
  <c r="A6830" i="1"/>
  <c r="A10024" i="1"/>
  <c r="A3440" i="1"/>
  <c r="A995" i="1"/>
  <c r="A10440" i="1"/>
  <c r="A10854" i="1"/>
  <c r="A10920" i="1"/>
  <c r="A2843" i="1"/>
  <c r="A8774" i="1"/>
  <c r="A11469" i="1"/>
  <c r="A5151" i="1"/>
  <c r="A1252" i="1"/>
  <c r="A1091" i="1"/>
  <c r="A2102" i="1"/>
  <c r="A10985" i="1"/>
  <c r="A7876" i="1"/>
  <c r="A2245" i="1"/>
  <c r="A5774" i="1"/>
  <c r="A6686" i="1"/>
  <c r="A4898" i="1"/>
  <c r="A8650" i="1"/>
  <c r="A4936" i="1"/>
  <c r="A6662" i="1"/>
  <c r="A4784" i="1"/>
  <c r="A2269" i="1"/>
  <c r="A1012" i="1"/>
  <c r="A11739" i="1"/>
  <c r="A11574" i="1"/>
  <c r="A11733" i="1"/>
  <c r="A10511" i="1"/>
  <c r="A6581" i="1"/>
  <c r="A6477" i="1"/>
  <c r="A4885" i="1"/>
  <c r="A3920" i="1"/>
  <c r="A4143" i="1"/>
  <c r="A4184" i="1"/>
  <c r="A4224" i="1"/>
  <c r="A3899" i="1"/>
  <c r="A4307" i="1"/>
  <c r="A5886" i="1"/>
  <c r="A6619" i="1"/>
  <c r="A4976" i="1"/>
  <c r="A8439" i="1"/>
  <c r="A1673" i="1"/>
  <c r="A9964" i="1"/>
  <c r="A9512" i="1"/>
  <c r="A11872" i="1"/>
  <c r="A11599" i="1"/>
  <c r="A11165" i="1"/>
  <c r="R21" i="2"/>
  <c r="R46" i="2"/>
  <c r="A2871" i="1"/>
  <c r="A4043" i="1"/>
  <c r="A8163" i="1"/>
  <c r="A1909" i="1"/>
  <c r="A1369" i="1"/>
  <c r="A1655" i="1"/>
  <c r="A672" i="1"/>
  <c r="A11894" i="1"/>
  <c r="A11323" i="1"/>
  <c r="A11718" i="1"/>
  <c r="A11960" i="1"/>
  <c r="A4869" i="1"/>
  <c r="A11312" i="1"/>
  <c r="A7486" i="1"/>
  <c r="A8594" i="1"/>
  <c r="A9300" i="1"/>
  <c r="A10398" i="1"/>
  <c r="A9402" i="1"/>
  <c r="A1969" i="1"/>
  <c r="A1062" i="1"/>
  <c r="A916" i="1"/>
  <c r="A895" i="1"/>
  <c r="A1387" i="1"/>
  <c r="A11432" i="1"/>
  <c r="A11737" i="1"/>
  <c r="A11814" i="1"/>
  <c r="A7518" i="1"/>
  <c r="A11610" i="1"/>
  <c r="A11138" i="1"/>
  <c r="A10450" i="1"/>
  <c r="A11200" i="1"/>
  <c r="A8676" i="1"/>
  <c r="A9428" i="1"/>
  <c r="A7731" i="1"/>
  <c r="A10374" i="1"/>
  <c r="A8270" i="1"/>
  <c r="A10022" i="1"/>
  <c r="A9644" i="1"/>
  <c r="A7316" i="1"/>
  <c r="A8908" i="1"/>
  <c r="A10830" i="1"/>
  <c r="A11036" i="1"/>
  <c r="A1699" i="1"/>
  <c r="A3411" i="1"/>
  <c r="A9713" i="1"/>
  <c r="A2393" i="1"/>
  <c r="A2048" i="1"/>
  <c r="A2618" i="1"/>
  <c r="A8303" i="1"/>
  <c r="A2310" i="1"/>
  <c r="A1942" i="1"/>
  <c r="A1460" i="1"/>
  <c r="A11464" i="1"/>
  <c r="A11174" i="1"/>
  <c r="A2376" i="1"/>
  <c r="A8894" i="1"/>
  <c r="A10927" i="1"/>
  <c r="A11846" i="1"/>
  <c r="A11334" i="1"/>
  <c r="A9963" i="1"/>
  <c r="A10155" i="1"/>
  <c r="A10227" i="1"/>
  <c r="A10368" i="1"/>
  <c r="A11042" i="1"/>
  <c r="A9811" i="1"/>
  <c r="A11195" i="1"/>
  <c r="A10775" i="1"/>
  <c r="A11067" i="1"/>
  <c r="A9507" i="1"/>
  <c r="A352" i="1"/>
  <c r="A1916" i="1"/>
  <c r="A5472" i="1"/>
  <c r="A10993" i="1"/>
  <c r="A2062" i="1"/>
  <c r="A7437" i="1"/>
  <c r="A7933" i="1"/>
  <c r="A8877" i="1"/>
  <c r="A2257" i="1"/>
  <c r="A3503" i="1"/>
  <c r="A8384" i="1"/>
  <c r="A5270" i="1"/>
  <c r="A5967" i="1"/>
  <c r="A7479" i="1"/>
  <c r="A3707" i="1"/>
  <c r="A9600" i="1"/>
  <c r="AT9" i="2"/>
  <c r="AV20" i="2"/>
  <c r="AU10" i="2"/>
  <c r="A8425" i="1"/>
  <c r="A9591" i="1"/>
  <c r="A1472" i="1"/>
  <c r="A11210" i="1"/>
  <c r="A10622" i="1"/>
  <c r="B33" i="8"/>
  <c r="A3466" i="1"/>
  <c r="A3122" i="1"/>
  <c r="A1204" i="1"/>
  <c r="A11731" i="1"/>
  <c r="A11618" i="1"/>
  <c r="A11294" i="1"/>
  <c r="A10967" i="1"/>
  <c r="A10879" i="1"/>
  <c r="A6693" i="1"/>
  <c r="A11179" i="1"/>
  <c r="A11041" i="1"/>
  <c r="A1614" i="1"/>
  <c r="A10592" i="1"/>
  <c r="A11408" i="1"/>
  <c r="A320" i="1"/>
  <c r="A9193" i="1"/>
  <c r="A9602" i="1"/>
  <c r="A10232" i="1"/>
  <c r="A11598" i="1"/>
  <c r="A11711" i="1"/>
  <c r="A11652" i="1"/>
  <c r="A9486" i="1"/>
  <c r="A9892" i="1"/>
  <c r="A9541" i="1"/>
  <c r="A10326" i="1"/>
  <c r="A10884" i="1"/>
  <c r="A10686" i="1"/>
  <c r="A10058" i="1"/>
  <c r="A11348" i="1"/>
  <c r="A10702" i="1"/>
  <c r="A3155" i="1"/>
  <c r="A11575" i="1"/>
  <c r="A9904" i="1"/>
  <c r="A11719" i="1"/>
  <c r="A10234" i="1"/>
  <c r="A9564" i="1"/>
  <c r="A10118" i="1"/>
  <c r="A353" i="1"/>
  <c r="A9554" i="1"/>
  <c r="A143" i="1"/>
  <c r="A11333" i="1"/>
  <c r="A3570" i="1"/>
  <c r="A11949" i="1"/>
  <c r="A1609" i="1"/>
  <c r="A7910" i="1"/>
  <c r="A1223" i="1"/>
  <c r="A3690" i="1"/>
  <c r="A6908" i="1"/>
  <c r="A717" i="1"/>
  <c r="A2277" i="1"/>
  <c r="A2959" i="1"/>
  <c r="A4659" i="1"/>
  <c r="A2382" i="1"/>
  <c r="A3368" i="1"/>
  <c r="A2532" i="1"/>
  <c r="A11487" i="1"/>
  <c r="A10534" i="1"/>
  <c r="A747" i="1"/>
  <c r="A1467" i="1"/>
  <c r="A1480" i="1"/>
  <c r="A8102" i="1"/>
  <c r="A263" i="1"/>
  <c r="A10051" i="1"/>
  <c r="A11045" i="1"/>
  <c r="A9443" i="1"/>
  <c r="A9212" i="1"/>
  <c r="A9283" i="1"/>
  <c r="A8986" i="1"/>
  <c r="A10448" i="1"/>
  <c r="A408" i="1"/>
  <c r="A11304" i="1"/>
  <c r="A1178" i="1"/>
  <c r="A11564" i="1"/>
  <c r="A9947" i="1"/>
  <c r="A10515" i="1"/>
  <c r="A11439" i="1"/>
  <c r="A11823" i="1"/>
  <c r="A10840" i="1"/>
  <c r="A9380" i="1"/>
  <c r="A10254" i="1"/>
  <c r="A10520" i="1"/>
  <c r="A11578" i="1"/>
  <c r="A7186" i="1"/>
  <c r="A9875" i="1"/>
  <c r="A10698" i="1"/>
  <c r="A99" i="1"/>
  <c r="A9803" i="1"/>
  <c r="A7267" i="1"/>
  <c r="A11005" i="1"/>
  <c r="A9939" i="1"/>
  <c r="A10746" i="1"/>
  <c r="A11638" i="1"/>
  <c r="A10822" i="1"/>
  <c r="A135" i="1"/>
  <c r="A10922" i="1"/>
  <c r="A1932" i="1"/>
  <c r="A2639" i="1"/>
  <c r="A2035" i="1"/>
  <c r="A2994" i="1"/>
  <c r="A7736" i="1"/>
  <c r="A7480" i="1"/>
  <c r="A7992" i="1"/>
  <c r="A4332" i="1"/>
  <c r="A7149" i="1"/>
  <c r="A8538" i="1"/>
  <c r="A5205" i="1"/>
  <c r="A7104" i="1"/>
  <c r="A7168" i="1"/>
  <c r="A6941" i="1"/>
  <c r="A4893" i="1"/>
  <c r="A3568" i="1"/>
  <c r="A5875" i="1"/>
  <c r="A6579" i="1"/>
  <c r="A5203" i="1"/>
  <c r="A10535" i="1"/>
  <c r="A5797" i="1"/>
  <c r="A6001" i="1"/>
  <c r="A3547" i="1"/>
  <c r="A1399" i="1"/>
  <c r="A3365" i="1"/>
  <c r="A1960" i="1"/>
  <c r="A8565" i="1"/>
  <c r="J21" i="2"/>
  <c r="K21" i="2"/>
  <c r="K28" i="2"/>
  <c r="A2989" i="1"/>
  <c r="A9612" i="1"/>
  <c r="A11692" i="1"/>
  <c r="A11634" i="1"/>
  <c r="A113" i="1"/>
  <c r="A11215" i="1"/>
  <c r="A9659" i="1"/>
  <c r="A10220" i="1"/>
  <c r="A11734" i="1"/>
  <c r="A10903" i="1"/>
  <c r="A10692" i="1"/>
  <c r="A9242" i="1"/>
  <c r="A767" i="1"/>
  <c r="A11308" i="1"/>
  <c r="A11233" i="1"/>
  <c r="A10158" i="1"/>
  <c r="A141" i="1"/>
  <c r="A10004" i="1"/>
  <c r="A10743" i="1"/>
  <c r="A10419" i="1"/>
  <c r="A9188" i="1"/>
  <c r="A11343" i="1"/>
  <c r="A11670" i="1"/>
  <c r="A2971" i="1"/>
  <c r="A10492" i="1"/>
  <c r="A11225" i="1"/>
  <c r="A10047" i="1"/>
  <c r="A10954" i="1"/>
  <c r="A9782" i="1"/>
  <c r="A9726" i="1"/>
  <c r="A11826" i="1"/>
  <c r="A10072" i="1"/>
  <c r="A9448" i="1"/>
  <c r="A10594" i="1"/>
  <c r="A9208" i="1"/>
  <c r="A9763" i="1"/>
  <c r="A11029" i="1"/>
  <c r="A11338" i="1"/>
  <c r="A11460" i="1"/>
  <c r="A10734" i="1"/>
  <c r="A10595" i="1"/>
  <c r="A9934" i="1"/>
  <c r="A1712" i="1"/>
  <c r="A6268" i="1"/>
  <c r="A3066" i="1"/>
  <c r="A4378" i="1"/>
  <c r="A3659" i="1"/>
  <c r="A7515" i="1"/>
  <c r="A7557" i="1"/>
  <c r="A8607" i="1"/>
  <c r="A7732" i="1"/>
  <c r="A8810" i="1"/>
  <c r="A7583" i="1"/>
  <c r="A8611" i="1"/>
  <c r="A8206" i="1"/>
  <c r="A5500" i="1"/>
  <c r="A1900" i="1"/>
  <c r="A2703" i="1"/>
  <c r="A2280" i="1"/>
  <c r="A2191" i="1"/>
  <c r="A3183" i="1"/>
  <c r="A3237" i="1"/>
  <c r="A953" i="1"/>
  <c r="A3357" i="1"/>
  <c r="A6140" i="1"/>
  <c r="A3459" i="1"/>
  <c r="A8248" i="1"/>
  <c r="A5227" i="1"/>
  <c r="A7644" i="1"/>
  <c r="A7938" i="1"/>
  <c r="A6813" i="1"/>
  <c r="A2719" i="1"/>
  <c r="A3715" i="1"/>
  <c r="A5916" i="1"/>
  <c r="A7586" i="1"/>
  <c r="A7143" i="1"/>
  <c r="A5589" i="1"/>
  <c r="A7327" i="1"/>
  <c r="A8694" i="1"/>
  <c r="A8410" i="1"/>
  <c r="A2428" i="1"/>
  <c r="A6067" i="1"/>
  <c r="A9093" i="1"/>
  <c r="A8012" i="1"/>
  <c r="A6594" i="1"/>
  <c r="A7826" i="1"/>
  <c r="A3610" i="1"/>
  <c r="A9025" i="1"/>
  <c r="A9163" i="1"/>
  <c r="A8602" i="1"/>
  <c r="A7908" i="1"/>
  <c r="A10093" i="1"/>
  <c r="A8394" i="1"/>
  <c r="A2987" i="1"/>
  <c r="A3854" i="1"/>
  <c r="A7811" i="1"/>
  <c r="A8679" i="1"/>
  <c r="A7124" i="1"/>
  <c r="A8115" i="1"/>
  <c r="A10215" i="1"/>
  <c r="A10581" i="1"/>
  <c r="A7156" i="1"/>
  <c r="A5401" i="1"/>
  <c r="A8321" i="1"/>
  <c r="A9145" i="1"/>
  <c r="A7649" i="1"/>
  <c r="A3451" i="1"/>
  <c r="A8564" i="1"/>
  <c r="A7892" i="1"/>
  <c r="A10373" i="1"/>
  <c r="A7609" i="1"/>
  <c r="A9839" i="1"/>
  <c r="A4853" i="1"/>
  <c r="A10567" i="1"/>
  <c r="A7673" i="1"/>
  <c r="A10317" i="1"/>
  <c r="A7242" i="1"/>
  <c r="A7598" i="1"/>
  <c r="A1844" i="1"/>
  <c r="A8785" i="1"/>
  <c r="A8803" i="1"/>
  <c r="A74" i="1"/>
  <c r="A10439" i="1"/>
  <c r="A10629" i="1"/>
  <c r="A7577" i="1"/>
  <c r="A10657" i="1"/>
  <c r="A8310" i="1"/>
  <c r="A8415" i="1"/>
  <c r="A2625" i="1"/>
  <c r="A2196" i="1"/>
  <c r="A2663" i="1"/>
  <c r="A8799" i="1"/>
  <c r="A8763" i="1"/>
  <c r="A1393" i="1"/>
  <c r="A11075" i="1"/>
  <c r="A7300" i="1"/>
  <c r="A11882" i="1"/>
  <c r="A11964" i="1"/>
  <c r="A9629" i="1"/>
  <c r="A10611" i="1"/>
  <c r="A5149" i="1"/>
  <c r="A10848" i="1"/>
  <c r="A10641" i="1"/>
  <c r="A11011" i="1"/>
  <c r="A10990" i="1"/>
  <c r="A10582" i="1"/>
  <c r="A10579" i="1"/>
  <c r="A11073" i="1"/>
  <c r="A11922" i="1"/>
  <c r="A11828" i="1"/>
  <c r="A9416" i="1"/>
  <c r="A9275" i="1"/>
  <c r="A9766" i="1"/>
  <c r="A2175" i="1"/>
  <c r="A7459" i="1"/>
  <c r="A10387" i="1"/>
  <c r="A9359" i="1"/>
  <c r="A337" i="1"/>
  <c r="A8792" i="1"/>
  <c r="A10157" i="1"/>
  <c r="A11972" i="1"/>
  <c r="A9180" i="1"/>
  <c r="A7590" i="1"/>
  <c r="A10972" i="1"/>
  <c r="A249" i="1"/>
  <c r="A10732" i="1"/>
  <c r="A9494" i="1"/>
  <c r="A10751" i="1"/>
  <c r="A11455" i="1"/>
  <c r="A9970" i="1"/>
  <c r="A9804" i="1"/>
  <c r="A11196" i="1"/>
  <c r="A842" i="1"/>
  <c r="A11216" i="1"/>
  <c r="A10917" i="1"/>
  <c r="A10449" i="1"/>
  <c r="A9995" i="1"/>
  <c r="A11821" i="1"/>
  <c r="A11351" i="1"/>
  <c r="A10756" i="1"/>
  <c r="A10828" i="1"/>
  <c r="A11224" i="1"/>
  <c r="A215" i="1"/>
  <c r="A2279" i="1"/>
  <c r="A1143" i="1"/>
  <c r="A10218" i="1"/>
  <c r="A3410" i="1"/>
  <c r="A3698" i="1"/>
  <c r="A3667" i="1"/>
  <c r="A5884" i="1"/>
  <c r="A2834" i="1"/>
  <c r="A2256" i="1"/>
  <c r="A2724" i="1"/>
  <c r="A4268" i="1"/>
  <c r="A6379" i="1"/>
  <c r="A5780" i="1"/>
  <c r="A6253" i="1"/>
  <c r="A7059" i="1"/>
  <c r="A5651" i="1"/>
  <c r="A8120" i="1"/>
  <c r="A2669" i="1"/>
  <c r="A8284" i="1"/>
  <c r="A5789" i="1"/>
  <c r="A7159" i="1"/>
  <c r="A6685" i="1"/>
  <c r="A6419" i="1"/>
  <c r="A7197" i="1"/>
  <c r="A3571" i="1"/>
  <c r="A2620" i="1"/>
  <c r="A3770" i="1"/>
  <c r="A3822" i="1"/>
  <c r="A2445" i="1"/>
  <c r="A6840" i="1"/>
  <c r="A8600" i="1"/>
  <c r="A3741" i="1"/>
  <c r="A3499" i="1"/>
  <c r="A5642" i="1"/>
  <c r="A8863" i="1"/>
  <c r="A10229" i="1"/>
  <c r="A6365" i="1"/>
  <c r="A5301" i="1"/>
  <c r="A6105" i="1"/>
  <c r="A5119" i="1"/>
  <c r="A6629" i="1"/>
  <c r="A7734" i="1"/>
  <c r="A7930" i="1"/>
  <c r="A8923" i="1"/>
  <c r="A7918" i="1"/>
  <c r="A10405" i="1"/>
  <c r="A10383" i="1"/>
  <c r="A10279" i="1"/>
  <c r="A6097" i="1"/>
  <c r="A2117" i="1"/>
  <c r="A2133" i="1"/>
  <c r="A7836" i="1"/>
  <c r="A6293" i="1"/>
  <c r="A8282" i="1"/>
  <c r="A7350" i="1"/>
  <c r="A6529" i="1"/>
  <c r="A3347" i="1"/>
  <c r="A1780" i="1"/>
  <c r="A5549" i="1"/>
  <c r="A10194" i="1"/>
  <c r="A10235" i="1"/>
  <c r="A11152" i="1"/>
  <c r="A8746" i="1"/>
  <c r="A11038" i="1"/>
  <c r="A11749" i="1"/>
  <c r="A9994" i="1"/>
  <c r="A10014" i="1"/>
  <c r="A8025" i="1"/>
  <c r="A9227" i="1"/>
  <c r="A9240" i="1"/>
  <c r="A10870" i="1"/>
  <c r="A230" i="1"/>
  <c r="A11099" i="1"/>
  <c r="A8129" i="1"/>
  <c r="A9194" i="1"/>
  <c r="A8937" i="1"/>
  <c r="A9245" i="1"/>
  <c r="A9589" i="1"/>
  <c r="A10199" i="1"/>
  <c r="A11295" i="1"/>
  <c r="A8793" i="1"/>
  <c r="A9819" i="1"/>
  <c r="A10391" i="1"/>
  <c r="A9646" i="1"/>
  <c r="A9214" i="1"/>
  <c r="A9248" i="1"/>
  <c r="A9052" i="1"/>
  <c r="A9760" i="1"/>
  <c r="A8233" i="1"/>
  <c r="A9426" i="1"/>
  <c r="A10241" i="1"/>
  <c r="A8381" i="1"/>
  <c r="A1437" i="1"/>
  <c r="A11499" i="1"/>
  <c r="A10984" i="1"/>
  <c r="A9243" i="1"/>
  <c r="A576" i="1"/>
  <c r="A11786" i="1"/>
  <c r="A10959" i="1"/>
  <c r="A9873" i="1"/>
  <c r="A10838" i="1"/>
  <c r="A9574" i="1"/>
  <c r="A9355" i="1"/>
  <c r="A11676" i="1"/>
  <c r="A9652" i="1"/>
  <c r="A10781" i="1"/>
  <c r="A10808" i="1"/>
  <c r="A197" i="1"/>
  <c r="A11648" i="1"/>
  <c r="A11588" i="1"/>
  <c r="A86" i="1"/>
  <c r="A10499" i="1"/>
  <c r="A9706" i="1"/>
  <c r="A11505" i="1"/>
  <c r="A11362" i="1"/>
  <c r="A3106" i="1"/>
  <c r="A928" i="1"/>
  <c r="A11504" i="1"/>
  <c r="A2670" i="1"/>
  <c r="A2063" i="1"/>
  <c r="A1197" i="1"/>
  <c r="A2947" i="1"/>
  <c r="A6460" i="1"/>
  <c r="A4892" i="1"/>
  <c r="A2631" i="1"/>
  <c r="A4822" i="1"/>
  <c r="A2028" i="1"/>
  <c r="A5611" i="1"/>
  <c r="A8242" i="1"/>
  <c r="A7986" i="1"/>
  <c r="A8498" i="1"/>
  <c r="A8042" i="1"/>
  <c r="A8092" i="1"/>
  <c r="A6164" i="1"/>
  <c r="A5043" i="1"/>
  <c r="A9035" i="1"/>
  <c r="A8351" i="1"/>
  <c r="A8355" i="1"/>
  <c r="A7222" i="1"/>
  <c r="A8325" i="1"/>
  <c r="A6346" i="1"/>
  <c r="A8822" i="1"/>
  <c r="A5489" i="1"/>
  <c r="A8962" i="1"/>
  <c r="A8870" i="1"/>
  <c r="A3162" i="1"/>
  <c r="A3323" i="1"/>
  <c r="A10653" i="1"/>
  <c r="A3514" i="1"/>
  <c r="A6451" i="1"/>
  <c r="A8432" i="1"/>
  <c r="A5837" i="1"/>
  <c r="A2701" i="1"/>
  <c r="A1864" i="1"/>
  <c r="A1721" i="1"/>
  <c r="A2122" i="1"/>
  <c r="A2237" i="1"/>
  <c r="A5524" i="1"/>
  <c r="A3203" i="1"/>
  <c r="A4108" i="1"/>
  <c r="A4420" i="1"/>
  <c r="A8508" i="1"/>
  <c r="A5511" i="1"/>
  <c r="A6261" i="1"/>
  <c r="A8859" i="1"/>
  <c r="A3475" i="1"/>
  <c r="W110" i="2"/>
  <c r="V102" i="2"/>
  <c r="W102" i="2"/>
  <c r="A1956" i="1"/>
  <c r="A2450" i="1"/>
  <c r="A7800" i="1"/>
  <c r="A6492" i="1"/>
  <c r="A6827" i="1"/>
  <c r="A6989" i="1"/>
  <c r="A5389" i="1"/>
  <c r="A4966" i="1"/>
  <c r="A5451" i="1"/>
  <c r="A2533" i="1"/>
  <c r="A2941" i="1"/>
  <c r="A3427" i="1"/>
  <c r="A6027" i="1"/>
  <c r="A3154" i="1"/>
  <c r="A2850" i="1"/>
  <c r="A2675" i="1"/>
  <c r="A3699" i="1"/>
  <c r="A5639" i="1"/>
  <c r="A3339" i="1"/>
  <c r="A7198" i="1"/>
  <c r="A7634" i="1"/>
  <c r="A6773" i="1"/>
  <c r="A6919" i="1"/>
  <c r="A2333" i="1"/>
  <c r="A8635" i="1"/>
  <c r="A8512" i="1"/>
  <c r="A7522" i="1"/>
  <c r="A5314" i="1"/>
  <c r="A6589" i="1"/>
  <c r="A8562" i="1"/>
  <c r="A7661" i="1"/>
  <c r="A7548" i="1"/>
  <c r="A9533" i="1"/>
  <c r="A6890" i="1"/>
  <c r="A7979" i="1"/>
  <c r="A8666" i="1"/>
  <c r="A8022" i="1"/>
  <c r="A10541" i="1"/>
  <c r="A7685" i="1"/>
  <c r="A8283" i="1"/>
  <c r="A7466" i="1"/>
  <c r="A7489" i="1"/>
  <c r="A8990" i="1"/>
  <c r="A8816" i="1"/>
  <c r="A10127" i="1"/>
  <c r="A10369" i="1"/>
  <c r="A8468" i="1"/>
  <c r="A10663" i="1"/>
  <c r="A3650" i="1"/>
  <c r="A2962" i="1"/>
  <c r="A3794" i="1"/>
  <c r="A2645" i="1"/>
  <c r="A9615" i="1"/>
  <c r="A2588" i="1"/>
  <c r="A4456" i="1"/>
  <c r="A2813" i="1"/>
  <c r="A6940" i="1"/>
  <c r="A3563" i="1"/>
  <c r="A3795" i="1"/>
  <c r="A2764" i="1"/>
  <c r="A5396" i="1"/>
  <c r="A5980" i="1"/>
  <c r="A2642" i="1"/>
  <c r="A4941" i="1"/>
  <c r="A6933" i="1"/>
  <c r="A7190" i="1"/>
  <c r="A6037" i="1"/>
  <c r="A5383" i="1"/>
  <c r="A7562" i="1"/>
  <c r="A4794" i="1"/>
  <c r="A8344" i="1"/>
  <c r="A6210" i="1"/>
  <c r="A7493" i="1"/>
  <c r="A5885" i="1"/>
  <c r="A3179" i="1"/>
  <c r="A7116" i="1"/>
  <c r="A10733" i="1"/>
  <c r="A6611" i="1"/>
  <c r="A6284" i="1"/>
  <c r="A5683" i="1"/>
  <c r="A6663" i="1"/>
  <c r="A4204" i="1"/>
  <c r="A8356" i="1"/>
  <c r="A8699" i="1"/>
  <c r="A7101" i="1"/>
  <c r="A8173" i="1"/>
  <c r="A8910" i="1"/>
  <c r="A8100" i="1"/>
  <c r="A9022" i="1"/>
  <c r="A8714" i="1"/>
  <c r="A5834" i="1"/>
  <c r="A9551" i="1"/>
  <c r="A8511" i="1"/>
  <c r="A1976" i="1"/>
  <c r="A7851" i="1"/>
  <c r="A1659" i="1"/>
  <c r="A2792" i="1"/>
  <c r="A1832" i="1"/>
  <c r="A7700" i="1"/>
  <c r="A2436" i="1"/>
  <c r="A8049" i="1"/>
  <c r="A1674" i="1"/>
  <c r="A2710" i="1"/>
  <c r="A2300" i="1"/>
  <c r="A2496" i="1"/>
  <c r="A332" i="1"/>
  <c r="A2647" i="1"/>
  <c r="A1984" i="1"/>
  <c r="A1781" i="1"/>
  <c r="A11984" i="1"/>
  <c r="A11701" i="1"/>
  <c r="A8574" i="1"/>
  <c r="A10282" i="1"/>
  <c r="A11554" i="1"/>
  <c r="A614" i="1"/>
  <c r="A7494" i="1"/>
  <c r="A5044" i="1"/>
  <c r="A4359" i="1"/>
  <c r="A3643" i="1"/>
  <c r="A1914" i="1"/>
  <c r="A2077" i="1"/>
  <c r="A7207" i="1"/>
  <c r="A1907" i="1"/>
  <c r="A5247" i="1"/>
  <c r="A8664" i="1"/>
  <c r="A8072" i="1"/>
  <c r="A2995" i="1"/>
  <c r="A6858" i="1"/>
  <c r="A5325" i="1"/>
  <c r="A3627" i="1"/>
  <c r="A7596" i="1"/>
  <c r="A5621" i="1"/>
  <c r="A9357" i="1"/>
  <c r="A7404" i="1"/>
  <c r="A5117" i="1"/>
  <c r="A9024" i="1"/>
  <c r="A7708" i="1"/>
  <c r="A8428" i="1"/>
  <c r="A9525" i="1"/>
  <c r="A7491" i="1"/>
  <c r="A10223" i="1"/>
  <c r="A5985" i="1"/>
  <c r="A10037" i="1"/>
  <c r="A8685" i="1"/>
  <c r="A9543" i="1"/>
  <c r="A7481" i="1"/>
  <c r="A7691" i="1"/>
  <c r="A5085" i="1"/>
  <c r="A4945" i="1"/>
  <c r="A7130" i="1"/>
  <c r="A9011" i="1"/>
  <c r="A6405" i="1"/>
  <c r="A7743" i="1"/>
  <c r="A8147" i="1"/>
  <c r="A6257" i="1"/>
  <c r="A9099" i="1"/>
  <c r="A8725" i="1"/>
  <c r="A8145" i="1"/>
  <c r="A7210" i="1"/>
  <c r="A10015" i="1"/>
  <c r="A7192" i="1"/>
  <c r="A9257" i="1"/>
  <c r="A8441" i="1"/>
  <c r="A8127" i="1"/>
  <c r="A6937" i="1"/>
  <c r="A8377" i="1"/>
  <c r="A8979" i="1"/>
  <c r="A2650" i="1"/>
  <c r="A1505" i="1"/>
  <c r="A3366" i="1"/>
  <c r="A2666" i="1"/>
  <c r="A781" i="1"/>
  <c r="A1407" i="1"/>
  <c r="A8959" i="1"/>
  <c r="A5418" i="1"/>
  <c r="A10117" i="1"/>
  <c r="A1101" i="1"/>
  <c r="A1983" i="1"/>
  <c r="A2095" i="1"/>
  <c r="A1618" i="1"/>
  <c r="A2459" i="1"/>
  <c r="A9613" i="1"/>
  <c r="A2708" i="1"/>
  <c r="A9273" i="1"/>
  <c r="A7345" i="1"/>
  <c r="A6129" i="1"/>
  <c r="A9965" i="1"/>
  <c r="A859" i="1"/>
  <c r="A1130" i="1"/>
  <c r="A1973" i="1"/>
  <c r="A389" i="1"/>
  <c r="A7822" i="1"/>
  <c r="A2662" i="1"/>
  <c r="A1127" i="1"/>
  <c r="A9490" i="1"/>
  <c r="A11255" i="1"/>
  <c r="A1276" i="1"/>
  <c r="A175" i="1"/>
  <c r="A11372" i="1"/>
  <c r="A274" i="1"/>
  <c r="A11170" i="1"/>
  <c r="A11495" i="1"/>
  <c r="A11435" i="1"/>
  <c r="A11946" i="1"/>
  <c r="A8675" i="1"/>
  <c r="A9477" i="1"/>
  <c r="A9351" i="1"/>
  <c r="A7321" i="1"/>
  <c r="A9765" i="1"/>
  <c r="A8159" i="1"/>
  <c r="A9903" i="1"/>
  <c r="A6645" i="1"/>
  <c r="A10589" i="1"/>
  <c r="A10377" i="1"/>
  <c r="A10105" i="1"/>
  <c r="A3027" i="1"/>
  <c r="A8383" i="1"/>
  <c r="A9054" i="1"/>
  <c r="A8952" i="1"/>
  <c r="A7531" i="1"/>
  <c r="A6501" i="1"/>
  <c r="A9397" i="1"/>
  <c r="A8747" i="1"/>
  <c r="A8289" i="1"/>
  <c r="A7723" i="1"/>
  <c r="A8067" i="1"/>
  <c r="A5993" i="1"/>
  <c r="A739" i="1"/>
  <c r="A2251" i="1"/>
  <c r="A1539" i="1"/>
  <c r="A1846" i="1"/>
  <c r="A6065" i="1"/>
  <c r="A9887" i="1"/>
  <c r="A10311" i="1"/>
  <c r="A10671" i="1"/>
  <c r="A6075" i="1"/>
  <c r="A8222" i="1"/>
  <c r="A1267" i="1"/>
  <c r="A2527" i="1"/>
  <c r="A1897" i="1"/>
  <c r="A8898" i="1"/>
  <c r="A10479" i="1"/>
  <c r="A5930" i="1"/>
  <c r="A8221" i="1"/>
  <c r="A6794" i="1"/>
  <c r="A8738" i="1"/>
  <c r="A7017" i="1"/>
  <c r="A7579" i="1"/>
  <c r="A6917" i="1"/>
  <c r="A1298" i="1"/>
  <c r="A1005" i="1"/>
  <c r="A2368" i="1"/>
  <c r="A2363" i="1"/>
  <c r="A2472" i="1"/>
  <c r="A1703" i="1"/>
  <c r="A444" i="1"/>
  <c r="A1055" i="1"/>
  <c r="A531" i="1"/>
  <c r="A11907" i="1"/>
  <c r="A11050" i="1"/>
  <c r="A10224" i="1"/>
  <c r="A428" i="1"/>
  <c r="A10938" i="1"/>
  <c r="A10824" i="1"/>
  <c r="A237" i="1"/>
  <c r="A398" i="1"/>
  <c r="A8643" i="1"/>
  <c r="A920" i="1"/>
  <c r="A630" i="1"/>
  <c r="A213" i="1"/>
  <c r="A11346" i="1"/>
  <c r="A460" i="1"/>
  <c r="A1526" i="1"/>
  <c r="A996" i="1"/>
  <c r="A919" i="1"/>
  <c r="A1704" i="1"/>
  <c r="A11327" i="1"/>
  <c r="A1322" i="1"/>
  <c r="A11782" i="1"/>
  <c r="A9916" i="1"/>
  <c r="A8305" i="1"/>
  <c r="A2327" i="1"/>
  <c r="A2278" i="1"/>
  <c r="A11421" i="1"/>
  <c r="A11687" i="1"/>
  <c r="A11947" i="1"/>
  <c r="A467" i="1"/>
  <c r="A11870" i="1"/>
  <c r="A5561" i="1"/>
  <c r="A8403" i="1"/>
  <c r="A7004" i="1"/>
  <c r="A8615" i="1"/>
  <c r="A7870" i="1"/>
  <c r="A9505" i="1"/>
  <c r="A7397" i="1"/>
  <c r="A9009" i="1"/>
  <c r="A8506" i="1"/>
  <c r="A5349" i="1"/>
  <c r="A9991" i="1"/>
  <c r="A9593" i="1"/>
  <c r="A9437" i="1"/>
  <c r="A106" i="1"/>
  <c r="A6737" i="1"/>
  <c r="A8595" i="1"/>
  <c r="A2213" i="1"/>
  <c r="A7391" i="1"/>
  <c r="A7175" i="1"/>
  <c r="A10607" i="1"/>
  <c r="A9799" i="1"/>
  <c r="A9935" i="1"/>
  <c r="A8107" i="1"/>
  <c r="A8577" i="1"/>
  <c r="A1945" i="1"/>
  <c r="A1829" i="1"/>
  <c r="A5145" i="1"/>
  <c r="A8186" i="1"/>
  <c r="A1321" i="1"/>
  <c r="A1727" i="1"/>
  <c r="A10631" i="1"/>
  <c r="A1261" i="1"/>
  <c r="A2582" i="1"/>
  <c r="A7235" i="1"/>
  <c r="A7779" i="1"/>
  <c r="A10239" i="1"/>
  <c r="A8849" i="1"/>
  <c r="A10169" i="1"/>
  <c r="A7865" i="1"/>
  <c r="A1365" i="1"/>
  <c r="A1384" i="1"/>
  <c r="A1855" i="1"/>
  <c r="A2408" i="1"/>
  <c r="A1381" i="1"/>
  <c r="A7569" i="1"/>
  <c r="A1848" i="1"/>
  <c r="A2005" i="1"/>
  <c r="A6969" i="1"/>
  <c r="A1883" i="1"/>
  <c r="A1566" i="1"/>
  <c r="A1625" i="1"/>
  <c r="A524" i="1"/>
  <c r="A863" i="1"/>
  <c r="A1972" i="1"/>
  <c r="A73" i="1"/>
  <c r="A875" i="1"/>
  <c r="A287" i="1"/>
  <c r="A11706" i="1"/>
  <c r="A10626" i="1"/>
  <c r="A10770" i="1"/>
  <c r="A9253" i="1"/>
  <c r="A764" i="1"/>
  <c r="A554" i="1"/>
  <c r="A11463" i="1"/>
  <c r="A11521" i="1"/>
  <c r="A9642" i="1"/>
  <c r="A145" i="1"/>
  <c r="A8646" i="1"/>
  <c r="A322" i="1"/>
  <c r="A10258" i="1"/>
  <c r="A11862" i="1"/>
  <c r="A166" i="1"/>
  <c r="A3291" i="1"/>
  <c r="A462" i="1"/>
  <c r="A2336" i="1"/>
  <c r="A11373" i="1"/>
  <c r="A9822" i="1"/>
  <c r="A11043" i="1"/>
  <c r="A10790" i="1"/>
  <c r="A3376" i="1"/>
  <c r="A10642" i="1"/>
  <c r="A8137" i="1"/>
  <c r="G99" i="2"/>
  <c r="AX99" i="2"/>
  <c r="AY99" i="2"/>
  <c r="A4525" i="1"/>
  <c r="A6350" i="1"/>
  <c r="A4455" i="1"/>
  <c r="A6644" i="1"/>
  <c r="A3398" i="1"/>
  <c r="A4902" i="1"/>
  <c r="A4194" i="1"/>
  <c r="A4068" i="1"/>
  <c r="A7808" i="1"/>
  <c r="A6788" i="1"/>
  <c r="A5703" i="1"/>
  <c r="A5154" i="1"/>
  <c r="A6344" i="1"/>
  <c r="A5232" i="1"/>
  <c r="A5338" i="1"/>
  <c r="A6280" i="1"/>
  <c r="A4692" i="1"/>
  <c r="A5415" i="1"/>
  <c r="A4048" i="1"/>
  <c r="A6606" i="1"/>
  <c r="A6765" i="1"/>
  <c r="A5711" i="1"/>
  <c r="A5400" i="1"/>
  <c r="A5792" i="1"/>
  <c r="A6424" i="1"/>
  <c r="A5503" i="1"/>
  <c r="A4991" i="1"/>
  <c r="A6234" i="1"/>
  <c r="A6779" i="1"/>
  <c r="A5960" i="1"/>
  <c r="A3335" i="1"/>
  <c r="A6287" i="1"/>
  <c r="A6603" i="1"/>
  <c r="A4792" i="1"/>
  <c r="A5716" i="1"/>
  <c r="A5023" i="1"/>
  <c r="A6868" i="1"/>
  <c r="A6902" i="1"/>
  <c r="A5422" i="1"/>
  <c r="A7137" i="1"/>
  <c r="A5577" i="1"/>
  <c r="A7383" i="1"/>
  <c r="A5730" i="1"/>
  <c r="A8141" i="1"/>
  <c r="A8405" i="1"/>
  <c r="A2170" i="1"/>
  <c r="A1391" i="1"/>
  <c r="A6980" i="1"/>
  <c r="A5977" i="1"/>
  <c r="A8443" i="1"/>
  <c r="A8150" i="1"/>
  <c r="A5887" i="1"/>
  <c r="A5049" i="1"/>
  <c r="A6661" i="1"/>
  <c r="A8251" i="1"/>
  <c r="A8759" i="1"/>
  <c r="A7710" i="1"/>
  <c r="A1804" i="1"/>
  <c r="A837" i="1"/>
  <c r="A987" i="1"/>
  <c r="A7939" i="1"/>
  <c r="A958" i="1"/>
  <c r="A1240" i="1"/>
  <c r="A1811" i="1"/>
  <c r="A5297" i="1"/>
  <c r="A1360" i="1"/>
  <c r="A745" i="1"/>
  <c r="A495" i="1"/>
  <c r="A9818" i="1"/>
  <c r="A288" i="1"/>
  <c r="A439" i="1"/>
  <c r="A11194" i="1"/>
  <c r="A11727" i="1"/>
  <c r="A9279" i="1"/>
  <c r="A317" i="1"/>
  <c r="A11319" i="1"/>
  <c r="A11480" i="1"/>
  <c r="A11486" i="1"/>
  <c r="A268" i="1"/>
  <c r="A1251" i="1"/>
  <c r="A285" i="1"/>
  <c r="A266" i="1"/>
  <c r="A1560" i="1"/>
  <c r="A1141" i="1"/>
  <c r="A8198" i="1"/>
  <c r="A909" i="1"/>
  <c r="A1700" i="1"/>
  <c r="A9850" i="1"/>
  <c r="A473" i="1"/>
  <c r="A1906" i="1"/>
  <c r="A1200" i="1"/>
  <c r="A697" i="1"/>
  <c r="A336" i="1"/>
  <c r="A11679" i="1"/>
  <c r="A1730" i="1"/>
  <c r="A11501" i="1"/>
  <c r="A11883" i="1"/>
  <c r="A1319" i="1"/>
  <c r="A11473" i="1"/>
  <c r="A1073" i="1"/>
  <c r="A11340" i="1"/>
  <c r="A8582" i="1"/>
  <c r="A260" i="1"/>
  <c r="A9427" i="1"/>
  <c r="A4634" i="1"/>
  <c r="A6206" i="1"/>
  <c r="A7035" i="1"/>
  <c r="A7696" i="1"/>
  <c r="A8336" i="1"/>
  <c r="A4728" i="1"/>
  <c r="A2448" i="1"/>
  <c r="A2045" i="1"/>
  <c r="A8013" i="1"/>
  <c r="A8663" i="1"/>
  <c r="A5065" i="1"/>
  <c r="A7193" i="1"/>
  <c r="A8670" i="1"/>
  <c r="A7255" i="1"/>
  <c r="A7471" i="1"/>
  <c r="A9021" i="1"/>
  <c r="A2103" i="1"/>
  <c r="A2390" i="1"/>
  <c r="A6220" i="1"/>
  <c r="A5291" i="1"/>
  <c r="A8160" i="1"/>
  <c r="A4506" i="1"/>
  <c r="A3001" i="1"/>
  <c r="A5031" i="1"/>
  <c r="A2378" i="1"/>
  <c r="A6748" i="1"/>
  <c r="A1193" i="1"/>
  <c r="A7985" i="1"/>
  <c r="A903" i="1"/>
  <c r="A1858" i="1"/>
  <c r="A582" i="1"/>
  <c r="A7315" i="1"/>
  <c r="A9754" i="1"/>
  <c r="A10426" i="1"/>
  <c r="A10208" i="1"/>
  <c r="A11674" i="1"/>
  <c r="A308" i="1"/>
  <c r="A587" i="1"/>
  <c r="A1464" i="1"/>
  <c r="A503" i="1"/>
  <c r="A457" i="1"/>
  <c r="A85" i="1"/>
  <c r="A454" i="1"/>
  <c r="A2233" i="1"/>
  <c r="A927" i="1"/>
  <c r="A1998" i="1"/>
  <c r="A11329" i="1"/>
  <c r="A422" i="1"/>
  <c r="A11355" i="1"/>
  <c r="A10002" i="1"/>
  <c r="A9590" i="1"/>
  <c r="A11979" i="1"/>
  <c r="A10602" i="1"/>
  <c r="A1362" i="1"/>
  <c r="A2399" i="1"/>
  <c r="A9844" i="1"/>
  <c r="A11328" i="1"/>
  <c r="A9206" i="1"/>
  <c r="A11382" i="1"/>
  <c r="A11678" i="1"/>
  <c r="A107" i="1"/>
  <c r="A11945" i="1"/>
  <c r="A11760" i="1"/>
  <c r="A11867" i="1"/>
  <c r="A11297" i="1"/>
  <c r="A10807" i="1"/>
  <c r="A10953" i="1"/>
  <c r="A10949" i="1"/>
  <c r="A9779" i="1"/>
  <c r="A9630" i="1"/>
  <c r="A10628" i="1"/>
  <c r="A9923" i="1"/>
  <c r="A10779" i="1"/>
  <c r="A11113" i="1"/>
  <c r="A10618" i="1"/>
  <c r="A6768" i="1"/>
  <c r="A5039" i="1"/>
  <c r="A2659" i="1"/>
  <c r="A4267" i="1"/>
  <c r="A5342" i="1"/>
  <c r="A3844" i="1"/>
  <c r="A8181" i="1"/>
  <c r="A8832" i="1"/>
  <c r="A5882" i="1"/>
  <c r="A5178" i="1"/>
  <c r="A6239" i="1"/>
  <c r="A6754" i="1"/>
  <c r="A6796" i="1"/>
  <c r="A6843" i="1"/>
  <c r="A5162" i="1"/>
  <c r="A9149" i="1"/>
  <c r="A3083" i="1"/>
  <c r="A5003" i="1"/>
  <c r="A2551" i="1"/>
  <c r="A2320" i="1"/>
  <c r="A5131" i="1"/>
  <c r="A2562" i="1"/>
  <c r="A2615" i="1"/>
  <c r="A1928" i="1"/>
  <c r="A3526" i="1"/>
  <c r="A6059" i="1"/>
  <c r="A6658" i="1"/>
  <c r="A9000" i="1"/>
  <c r="A7419" i="1"/>
  <c r="A5738" i="1"/>
  <c r="A4985" i="1"/>
  <c r="A8547" i="1"/>
  <c r="A7377" i="1"/>
  <c r="A1318" i="1"/>
  <c r="A1850" i="1"/>
  <c r="A8881" i="1"/>
  <c r="A1221" i="1"/>
  <c r="A879" i="1"/>
  <c r="A1532" i="1"/>
  <c r="A2065" i="1"/>
  <c r="A773" i="1"/>
  <c r="A6521" i="1"/>
  <c r="A1966" i="1"/>
  <c r="A1021" i="1"/>
  <c r="A660" i="1"/>
  <c r="A10216" i="1"/>
  <c r="A8406" i="1"/>
  <c r="A476" i="1"/>
  <c r="A1449" i="1"/>
  <c r="A1433" i="1"/>
  <c r="A1544" i="1"/>
  <c r="A9898" i="1"/>
  <c r="A11360" i="1"/>
  <c r="A305" i="1"/>
  <c r="A629" i="1"/>
  <c r="A9020" i="1"/>
  <c r="A404" i="1"/>
  <c r="A1050" i="1"/>
  <c r="A1184" i="1"/>
  <c r="A10708" i="1"/>
  <c r="A6841" i="1"/>
  <c r="A11563" i="1"/>
  <c r="A1025" i="1"/>
  <c r="A11122" i="1"/>
  <c r="A3779" i="1"/>
  <c r="A11368" i="1"/>
  <c r="A10821" i="1"/>
  <c r="A9309" i="1"/>
  <c r="A3712" i="1"/>
  <c r="A3583" i="1"/>
  <c r="A5543" i="1"/>
  <c r="A5477" i="1"/>
  <c r="A1851" i="1"/>
  <c r="A5817" i="1"/>
  <c r="A5809" i="1"/>
  <c r="A741" i="1"/>
  <c r="A696" i="1"/>
  <c r="A800" i="1"/>
  <c r="A351" i="1"/>
  <c r="A2002" i="1"/>
  <c r="A1558" i="1"/>
  <c r="A959" i="1"/>
  <c r="A871" i="1"/>
  <c r="A881" i="1"/>
  <c r="A1094" i="1"/>
  <c r="A10170" i="1"/>
  <c r="A9062" i="1"/>
  <c r="A11409" i="1"/>
  <c r="A11271" i="1"/>
  <c r="A11593" i="1"/>
  <c r="A9460" i="1"/>
  <c r="A10951" i="1"/>
  <c r="A1986" i="1"/>
  <c r="A6657" i="1"/>
  <c r="A5221" i="1"/>
  <c r="A162" i="1"/>
  <c r="A10780" i="1"/>
  <c r="A522" i="1"/>
  <c r="A663" i="1"/>
  <c r="A11438" i="1"/>
  <c r="A1905" i="1"/>
  <c r="A148" i="1"/>
  <c r="A206" i="1"/>
  <c r="A8708" i="1"/>
  <c r="A9617" i="1"/>
  <c r="A2471" i="1"/>
  <c r="A7511" i="1"/>
  <c r="A6351" i="1"/>
  <c r="A5371" i="1"/>
  <c r="A5439" i="1"/>
  <c r="A5506" i="1"/>
  <c r="A4135" i="1"/>
  <c r="A8239" i="1"/>
  <c r="A8647" i="1"/>
  <c r="A5010" i="1"/>
  <c r="A8533" i="1"/>
  <c r="A5824" i="1"/>
  <c r="A8648" i="1"/>
  <c r="A6004" i="1"/>
  <c r="A1583" i="1"/>
  <c r="A8638" i="1"/>
  <c r="A7606" i="1"/>
  <c r="A1801" i="1"/>
  <c r="A9785" i="1"/>
  <c r="A9829" i="1"/>
  <c r="A9131" i="1"/>
  <c r="A956" i="1"/>
  <c r="A1061" i="1"/>
  <c r="A532" i="1"/>
  <c r="A1379" i="1"/>
  <c r="A890" i="1"/>
  <c r="A11318" i="1"/>
  <c r="A11989" i="1"/>
  <c r="A11555" i="1"/>
  <c r="A5169" i="1"/>
  <c r="A536" i="1"/>
  <c r="A948" i="1"/>
  <c r="A2511" i="1"/>
  <c r="A250" i="1"/>
  <c r="A2022" i="1"/>
  <c r="A4060" i="1"/>
  <c r="A2318" i="1"/>
  <c r="A9404" i="1"/>
  <c r="A11790" i="1"/>
  <c r="A9860" i="1"/>
  <c r="A11604" i="1"/>
  <c r="A6823" i="1"/>
  <c r="A7616" i="1"/>
  <c r="A4937" i="1"/>
  <c r="A8210" i="1"/>
  <c r="A8075" i="1"/>
  <c r="A9769" i="1"/>
  <c r="A2361" i="1"/>
  <c r="A1420" i="1"/>
  <c r="A11654" i="1"/>
  <c r="A11489" i="1"/>
  <c r="A10882" i="1"/>
  <c r="A1941" i="1"/>
  <c r="A11849" i="1"/>
  <c r="A10172" i="1"/>
  <c r="A7750" i="1"/>
  <c r="A10355" i="1"/>
  <c r="A9457" i="1"/>
  <c r="A11033" i="1"/>
  <c r="A9978" i="1"/>
  <c r="A5230" i="1"/>
  <c r="A7131" i="1"/>
  <c r="A10749" i="1"/>
  <c r="A9298" i="1"/>
  <c r="A6540" i="1"/>
  <c r="A6055" i="1"/>
  <c r="A8845" i="1"/>
  <c r="A2434" i="1"/>
  <c r="A7917" i="1"/>
  <c r="A1542" i="1"/>
  <c r="A7405" i="1"/>
  <c r="A9107" i="1"/>
  <c r="A858" i="1"/>
  <c r="A497" i="1"/>
  <c r="A1038" i="1"/>
  <c r="A124" i="1"/>
  <c r="A636" i="1"/>
  <c r="A11277" i="1"/>
  <c r="A186" i="1"/>
  <c r="A116" i="1"/>
  <c r="A529" i="1"/>
  <c r="A1548" i="1"/>
  <c r="A147" i="1"/>
  <c r="A1345" i="1"/>
  <c r="A11879" i="1"/>
  <c r="A283" i="1"/>
  <c r="A11974" i="1"/>
  <c r="A243" i="1"/>
  <c r="A108" i="1"/>
  <c r="A15" i="1"/>
  <c r="A10590" i="1"/>
  <c r="A11805" i="1"/>
  <c r="A11169" i="1"/>
  <c r="A7667" i="1"/>
  <c r="A10414" i="1"/>
  <c r="A4663" i="1"/>
  <c r="A6472" i="1"/>
  <c r="A2887" i="1"/>
  <c r="A6642" i="1"/>
  <c r="A3321" i="1"/>
  <c r="A2817" i="1"/>
  <c r="A3796" i="1"/>
  <c r="A5375" i="1"/>
  <c r="A7088" i="1"/>
  <c r="A6576" i="1"/>
  <c r="A8631" i="1"/>
  <c r="A7951" i="1"/>
  <c r="A10796" i="1"/>
  <c r="A10211" i="1"/>
  <c r="A3232" i="1"/>
  <c r="A942" i="1"/>
  <c r="A11442" i="1"/>
  <c r="A77" i="1"/>
  <c r="A9812" i="1"/>
  <c r="A10124" i="1"/>
  <c r="A11766" i="1"/>
  <c r="A9350" i="1"/>
  <c r="A11087" i="1"/>
  <c r="A10182" i="1"/>
  <c r="A11425" i="1"/>
  <c r="A10228" i="1"/>
  <c r="A714" i="1"/>
  <c r="A535" i="1"/>
  <c r="A754" i="1"/>
  <c r="A10932" i="1"/>
  <c r="A11303" i="1"/>
  <c r="A8733" i="1"/>
  <c r="A8651" i="1"/>
  <c r="A2348" i="1"/>
  <c r="A2863" i="1"/>
  <c r="A3516" i="1"/>
  <c r="A4430" i="1"/>
  <c r="A4761" i="1"/>
  <c r="A4541" i="1"/>
  <c r="A2758" i="1"/>
  <c r="A5078" i="1"/>
  <c r="A4773" i="1"/>
  <c r="A4325" i="1"/>
  <c r="A4377" i="1"/>
  <c r="A5632" i="1"/>
  <c r="A4983" i="1"/>
  <c r="A4685" i="1"/>
  <c r="A3382" i="1"/>
  <c r="A4606" i="1"/>
  <c r="A880" i="1"/>
  <c r="A1701" i="1"/>
  <c r="A1124" i="1"/>
  <c r="A10994" i="1"/>
  <c r="A376" i="1"/>
  <c r="A10384" i="1"/>
  <c r="A362" i="1"/>
  <c r="A10126" i="1"/>
  <c r="A11539" i="1"/>
  <c r="A11311" i="1"/>
  <c r="A9488" i="1"/>
  <c r="A10883" i="1"/>
  <c r="A9456" i="1"/>
  <c r="A11892" i="1"/>
  <c r="A10204" i="1"/>
  <c r="A11160" i="1"/>
  <c r="A8554" i="1"/>
  <c r="A7810" i="1"/>
  <c r="A4764" i="1"/>
  <c r="A8330" i="1"/>
  <c r="A9601" i="1"/>
  <c r="A6003" i="1"/>
  <c r="A9473" i="1"/>
  <c r="A3397" i="1"/>
  <c r="A2829" i="1"/>
  <c r="A2294" i="1"/>
  <c r="A4023" i="1"/>
  <c r="A4446" i="1"/>
  <c r="A3103" i="1"/>
  <c r="A4078" i="1"/>
  <c r="A4217" i="1"/>
  <c r="A5958" i="1"/>
  <c r="A4810" i="1"/>
  <c r="A4880" i="1"/>
  <c r="A6359" i="1"/>
  <c r="A5296" i="1"/>
  <c r="A2579" i="1"/>
  <c r="A4836" i="1"/>
  <c r="A1457" i="1"/>
  <c r="A1129" i="1"/>
  <c r="A2433" i="1"/>
  <c r="A1412" i="1"/>
  <c r="A11363" i="1"/>
  <c r="A11272" i="1"/>
  <c r="A405" i="1"/>
  <c r="A400" i="1"/>
  <c r="A9196" i="1"/>
  <c r="A934" i="1"/>
  <c r="A753" i="1"/>
  <c r="A483" i="1"/>
  <c r="A10660" i="1"/>
  <c r="A11124" i="1"/>
  <c r="A709" i="1"/>
  <c r="A8166" i="1"/>
  <c r="A11238" i="1"/>
  <c r="A452" i="1"/>
  <c r="A5692" i="1"/>
  <c r="A6717" i="1"/>
  <c r="A4173" i="1"/>
  <c r="A4363" i="1"/>
  <c r="A3529" i="1"/>
  <c r="A4767" i="1"/>
  <c r="A4239" i="1"/>
  <c r="A3063" i="1"/>
  <c r="A3353" i="1"/>
  <c r="A5662" i="1"/>
  <c r="A5790" i="1"/>
  <c r="A5760" i="1"/>
  <c r="A5768" i="1"/>
  <c r="A7087" i="1"/>
  <c r="A4793" i="1"/>
  <c r="A11967" i="1"/>
  <c r="A9475" i="1"/>
  <c r="A10874" i="1"/>
  <c r="A10278" i="1"/>
  <c r="A3774" i="1"/>
  <c r="A5248" i="1"/>
  <c r="A6518" i="1"/>
  <c r="A3585" i="1"/>
  <c r="A11852" i="1"/>
  <c r="A11905" i="1"/>
  <c r="A11324" i="1"/>
  <c r="A11296" i="1"/>
  <c r="A10284" i="1"/>
  <c r="A10178" i="1"/>
  <c r="A10099" i="1"/>
  <c r="A174" i="1"/>
  <c r="A1530" i="1"/>
  <c r="A235" i="1"/>
  <c r="A1087" i="1"/>
  <c r="A813" i="1"/>
  <c r="A1346" i="1"/>
  <c r="A1661" i="1"/>
  <c r="A11645" i="1"/>
  <c r="A11547" i="1"/>
  <c r="A11431" i="1"/>
  <c r="A105" i="1"/>
  <c r="A10252" i="1"/>
  <c r="A168" i="1"/>
  <c r="A11375" i="1"/>
  <c r="A4032" i="1"/>
  <c r="A6954" i="1"/>
  <c r="A968" i="1"/>
  <c r="A10553" i="1"/>
  <c r="A187" i="1"/>
  <c r="A11454" i="1"/>
  <c r="A11325" i="1"/>
  <c r="A652" i="1"/>
  <c r="A1336" i="1"/>
  <c r="A705" i="1"/>
  <c r="A11476" i="1"/>
  <c r="A11559" i="1"/>
  <c r="A11812" i="1"/>
  <c r="A9636" i="1"/>
  <c r="A11008" i="1"/>
  <c r="A11052" i="1"/>
  <c r="A8772" i="1"/>
  <c r="A10032" i="1"/>
  <c r="A10696" i="1"/>
  <c r="A10833" i="1"/>
  <c r="A296" i="1"/>
  <c r="A878" i="1"/>
  <c r="A447" i="1"/>
  <c r="A889" i="1"/>
  <c r="A816" i="1"/>
  <c r="A70" i="1"/>
  <c r="A11284" i="1"/>
  <c r="A10929" i="1"/>
  <c r="A7497" i="1"/>
  <c r="A9419" i="1"/>
  <c r="A10724" i="1"/>
  <c r="A11383" i="1"/>
  <c r="A3187" i="1"/>
  <c r="A3629" i="1"/>
  <c r="A480" i="1"/>
  <c r="A3220" i="1"/>
  <c r="A1671" i="1"/>
  <c r="A571" i="1"/>
  <c r="A10310" i="1"/>
  <c r="A11722" i="1"/>
  <c r="A3597" i="1"/>
  <c r="A2686" i="1"/>
  <c r="A4462" i="1"/>
  <c r="A9931" i="1"/>
  <c r="A8868" i="1"/>
  <c r="A10508" i="1"/>
  <c r="A349" i="1"/>
  <c r="A10064" i="1"/>
  <c r="A11061" i="1"/>
  <c r="A232" i="1"/>
  <c r="A8924" i="1"/>
  <c r="A3676" i="1"/>
  <c r="A3425" i="1"/>
  <c r="A4062" i="1"/>
  <c r="A4435" i="1"/>
  <c r="A5574" i="1"/>
  <c r="A3849" i="1"/>
  <c r="A695" i="1"/>
  <c r="A208" i="1"/>
  <c r="A1205" i="1"/>
  <c r="A2417" i="1"/>
  <c r="A254" i="1"/>
  <c r="A432" i="1"/>
  <c r="A1975" i="1"/>
  <c r="A446" i="1"/>
  <c r="A8134" i="1"/>
  <c r="A10947" i="1"/>
  <c r="A11128" i="1"/>
  <c r="A586" i="1"/>
  <c r="A4370" i="1"/>
  <c r="A2775" i="1"/>
  <c r="A5807" i="1"/>
  <c r="A5408" i="1"/>
  <c r="A6784" i="1"/>
  <c r="A3665" i="1"/>
  <c r="A3649" i="1"/>
  <c r="A1083" i="1"/>
  <c r="A11650" i="1"/>
  <c r="A11753" i="1"/>
  <c r="A9960" i="1"/>
  <c r="A7416" i="1"/>
  <c r="A4731" i="1"/>
  <c r="A5150" i="1"/>
  <c r="A6414" i="1"/>
  <c r="A5062" i="1"/>
  <c r="A4251" i="1"/>
  <c r="A5438" i="1"/>
  <c r="A2976" i="1"/>
  <c r="A3722" i="1"/>
  <c r="A3736" i="1"/>
  <c r="A2752" i="1"/>
  <c r="A3322" i="1"/>
  <c r="A3017" i="1"/>
  <c r="A1218" i="1"/>
  <c r="A9990" i="1"/>
  <c r="A11440" i="1"/>
  <c r="A10542" i="1"/>
  <c r="A9530" i="1"/>
  <c r="A9452" i="1"/>
  <c r="A11398" i="1"/>
  <c r="A257" i="1"/>
  <c r="A11055" i="1"/>
  <c r="A3536" i="1"/>
  <c r="A3488" i="1"/>
  <c r="A3288" i="1"/>
  <c r="A11884" i="1"/>
  <c r="A279" i="1"/>
  <c r="A1086" i="1"/>
  <c r="A10300" i="1"/>
  <c r="A11446" i="1"/>
  <c r="A373" i="1"/>
  <c r="A933" i="1"/>
  <c r="A665" i="1"/>
  <c r="A1496" i="1"/>
  <c r="A9786" i="1"/>
  <c r="A1546" i="1"/>
  <c r="A664" i="1"/>
  <c r="A7735" i="1"/>
  <c r="A11401" i="1"/>
  <c r="A9370" i="1"/>
  <c r="A1077" i="1"/>
  <c r="A11597" i="1"/>
  <c r="A1160" i="1"/>
  <c r="A1007" i="1"/>
  <c r="A1679" i="1"/>
  <c r="A856" i="1"/>
  <c r="A11903" i="1"/>
  <c r="A276" i="1"/>
  <c r="A11888" i="1"/>
  <c r="A1192" i="1"/>
  <c r="A11282" i="1"/>
  <c r="A8988" i="1"/>
  <c r="A7145" i="1"/>
  <c r="A9211" i="1"/>
  <c r="AQ10" i="2"/>
  <c r="AP9" i="2"/>
  <c r="A3781" i="1"/>
  <c r="A3524" i="1"/>
  <c r="A3682" i="1"/>
  <c r="A6073" i="1"/>
  <c r="A4947" i="1"/>
  <c r="A3412" i="1"/>
  <c r="A2085" i="1"/>
  <c r="A4553" i="1"/>
  <c r="A3275" i="1"/>
  <c r="A3157" i="1"/>
  <c r="A4518" i="1"/>
  <c r="A5096" i="1"/>
  <c r="A4566" i="1"/>
  <c r="A3413" i="1"/>
  <c r="A2998" i="1"/>
  <c r="A3820" i="1"/>
  <c r="A2874" i="1"/>
  <c r="A3447" i="1"/>
  <c r="A4178" i="1"/>
  <c r="A3721" i="1"/>
  <c r="A4900" i="1"/>
  <c r="A3625" i="1"/>
  <c r="A4765" i="1"/>
  <c r="A5112" i="1"/>
  <c r="A4399" i="1"/>
  <c r="A3094" i="1"/>
  <c r="A6094" i="1"/>
  <c r="A3591" i="1"/>
  <c r="A3943" i="1"/>
  <c r="A4010" i="1"/>
  <c r="A4321" i="1"/>
  <c r="A3380" i="1"/>
  <c r="A3582" i="1"/>
  <c r="A3869" i="1"/>
  <c r="A5374" i="1"/>
  <c r="A4254" i="1"/>
  <c r="A7680" i="1"/>
  <c r="A4645" i="1"/>
  <c r="A4111" i="1"/>
  <c r="A6174" i="1"/>
  <c r="A5170" i="1"/>
  <c r="A6637" i="1"/>
  <c r="A5888" i="1"/>
  <c r="A6664" i="1"/>
  <c r="A6402" i="1"/>
  <c r="A5249" i="1"/>
  <c r="A7187" i="1"/>
  <c r="A6886" i="1"/>
  <c r="A4138" i="1"/>
  <c r="A5484" i="1"/>
  <c r="A7086" i="1"/>
  <c r="A4471" i="1"/>
  <c r="A5293" i="1"/>
  <c r="A2466" i="1"/>
  <c r="A9191" i="1"/>
  <c r="A5497" i="1"/>
  <c r="A5861" i="1"/>
  <c r="A6079" i="1"/>
  <c r="A6897" i="1"/>
  <c r="A8941" i="1"/>
  <c r="A1697" i="1"/>
  <c r="A1059" i="1"/>
  <c r="A955" i="1"/>
  <c r="A1242" i="1"/>
  <c r="A520" i="1"/>
  <c r="A1044" i="1"/>
  <c r="A603" i="1"/>
  <c r="A7558" i="1"/>
  <c r="A1528" i="1"/>
  <c r="A551" i="1"/>
  <c r="A605" i="1"/>
  <c r="A3704" i="1"/>
  <c r="A7740" i="1"/>
  <c r="A8246" i="1"/>
  <c r="A4460" i="1"/>
  <c r="A5073" i="1"/>
  <c r="A7253" i="1"/>
  <c r="A3308" i="1"/>
  <c r="A3364" i="1"/>
  <c r="A4622" i="1"/>
  <c r="A4327" i="1"/>
  <c r="A3510" i="1"/>
  <c r="A4261" i="1"/>
  <c r="A3606" i="1"/>
  <c r="A3204" i="1"/>
  <c r="A3428" i="1"/>
  <c r="A2900" i="1"/>
  <c r="A4219" i="1"/>
  <c r="A3105" i="1"/>
  <c r="A4265" i="1"/>
  <c r="A4095" i="1"/>
  <c r="A3639" i="1"/>
  <c r="A4109" i="1"/>
  <c r="A3406" i="1"/>
  <c r="A3511" i="1"/>
  <c r="A3313" i="1"/>
  <c r="A4238" i="1"/>
  <c r="A5222" i="1"/>
  <c r="A3753" i="1"/>
  <c r="A3340" i="1"/>
  <c r="A4255" i="1"/>
  <c r="A7195" i="1"/>
  <c r="A4107" i="1"/>
  <c r="A6656" i="1"/>
  <c r="A4171" i="1"/>
  <c r="A5787" i="1"/>
  <c r="A7413" i="1"/>
  <c r="A5204" i="1"/>
  <c r="A3385" i="1"/>
  <c r="A5332" i="1"/>
  <c r="A7020" i="1"/>
  <c r="A5517" i="1"/>
  <c r="A8363" i="1"/>
  <c r="A1180" i="1"/>
  <c r="A1385" i="1"/>
  <c r="A1873" i="1"/>
  <c r="A2337" i="1"/>
  <c r="A7891" i="1"/>
  <c r="A1071" i="1"/>
  <c r="A1678" i="1"/>
  <c r="A11673" i="1"/>
  <c r="A231" i="1"/>
  <c r="A9454" i="1"/>
  <c r="A9792" i="1"/>
  <c r="A10977" i="1"/>
  <c r="A10823" i="1"/>
  <c r="A9280" i="1"/>
  <c r="A1378" i="1"/>
  <c r="A1343" i="1"/>
  <c r="A1010" i="1"/>
  <c r="A3268" i="1"/>
  <c r="A5372" i="1"/>
  <c r="A8488" i="1"/>
  <c r="A7658" i="1"/>
  <c r="A10625" i="1"/>
  <c r="A8938" i="1"/>
  <c r="A8056" i="1"/>
  <c r="A9345" i="1"/>
  <c r="A7764" i="1"/>
  <c r="A3202" i="1"/>
  <c r="A2780" i="1"/>
  <c r="A3559" i="1"/>
  <c r="A3116" i="1"/>
  <c r="A3175" i="1"/>
  <c r="A4046" i="1"/>
  <c r="A4565" i="1"/>
  <c r="A4758" i="1"/>
  <c r="A3030" i="1"/>
  <c r="A4806" i="1"/>
  <c r="A4501" i="1"/>
  <c r="A3891" i="1"/>
  <c r="A4334" i="1"/>
  <c r="A3887" i="1"/>
  <c r="A4229" i="1"/>
  <c r="A4415" i="1"/>
  <c r="A4575" i="1"/>
  <c r="A4432" i="1"/>
  <c r="A6406" i="1"/>
  <c r="A3201" i="1"/>
  <c r="A3372" i="1"/>
  <c r="A4189" i="1"/>
  <c r="A4165" i="1"/>
  <c r="A3889" i="1"/>
  <c r="A5390" i="1"/>
  <c r="A4323" i="1"/>
  <c r="A3788" i="1"/>
  <c r="A3310" i="1"/>
  <c r="A4974" i="1"/>
  <c r="A5318" i="1"/>
  <c r="A5358" i="1"/>
  <c r="A4315" i="1"/>
  <c r="A7066" i="1"/>
  <c r="A2661" i="1"/>
  <c r="A6322" i="1"/>
  <c r="A6957" i="1"/>
  <c r="A7797" i="1"/>
  <c r="A4338" i="1"/>
  <c r="A4448" i="1"/>
  <c r="A1271" i="1"/>
  <c r="A6061" i="1"/>
  <c r="A5592" i="1"/>
  <c r="A3537" i="1"/>
  <c r="A6299" i="1"/>
  <c r="A7821" i="1"/>
  <c r="A5129" i="1"/>
  <c r="A64" i="1"/>
  <c r="A2452" i="1"/>
  <c r="A11397" i="1"/>
  <c r="A11361" i="1"/>
  <c r="A1014" i="1"/>
  <c r="A11817" i="1"/>
  <c r="A11915" i="1"/>
  <c r="A11261" i="1"/>
  <c r="A11357" i="1"/>
  <c r="A10866" i="1"/>
  <c r="A9998" i="1"/>
  <c r="A9740" i="1"/>
  <c r="A9827" i="1"/>
  <c r="A10035" i="1"/>
  <c r="A10010" i="1"/>
  <c r="A10640" i="1"/>
  <c r="A5756" i="1"/>
  <c r="A3252" i="1"/>
  <c r="A4272" i="1"/>
  <c r="A10363" i="1"/>
  <c r="A269" i="1"/>
  <c r="A1018" i="1"/>
  <c r="A9666" i="1"/>
  <c r="A11404" i="1"/>
  <c r="A10486" i="1"/>
  <c r="A9230" i="1"/>
  <c r="A302" i="1"/>
  <c r="A11413" i="1"/>
  <c r="A9942" i="1"/>
  <c r="A2164" i="1"/>
  <c r="A2447" i="1"/>
  <c r="A3728" i="1"/>
  <c r="A1325" i="1"/>
  <c r="A3493" i="1"/>
  <c r="A11256" i="1"/>
  <c r="A3696" i="1"/>
  <c r="A3082" i="1"/>
  <c r="A3784" i="1"/>
  <c r="A11450" i="1"/>
  <c r="A2676" i="1"/>
  <c r="A1422" i="1"/>
  <c r="A9432" i="1"/>
  <c r="A9410" i="1"/>
  <c r="A10755" i="1"/>
  <c r="A6040" i="1"/>
  <c r="A5410" i="1"/>
  <c r="A3937" i="1"/>
  <c r="A4113" i="1"/>
  <c r="A2999" i="1"/>
  <c r="A3877" i="1"/>
  <c r="A5714" i="1"/>
  <c r="A11969" i="1"/>
  <c r="A7166" i="1"/>
  <c r="A9685" i="1"/>
  <c r="A7146" i="1"/>
  <c r="A8519" i="1"/>
  <c r="A8525" i="1"/>
  <c r="A7097" i="1"/>
  <c r="A5921" i="1"/>
  <c r="A7103" i="1"/>
  <c r="A5378" i="1"/>
  <c r="A6672" i="1"/>
  <c r="A8279" i="1"/>
  <c r="A7895" i="1"/>
  <c r="A8391" i="1"/>
  <c r="A8437" i="1"/>
  <c r="A6568" i="1"/>
  <c r="A5567" i="1"/>
  <c r="A8535" i="1"/>
  <c r="A9039" i="1"/>
  <c r="A4208" i="1"/>
  <c r="A2429" i="1"/>
  <c r="A7028" i="1"/>
  <c r="A2352" i="1"/>
  <c r="A10401" i="1"/>
  <c r="A4602" i="1"/>
  <c r="A4479" i="1"/>
  <c r="A4678" i="1"/>
  <c r="A3620" i="1"/>
  <c r="A5428" i="1"/>
  <c r="A4616" i="1"/>
  <c r="A4264" i="1"/>
  <c r="A5339" i="1"/>
  <c r="A8360" i="1"/>
  <c r="A5580" i="1"/>
  <c r="A6156" i="1"/>
  <c r="A4546" i="1"/>
  <c r="A7039" i="1"/>
  <c r="A5943" i="1"/>
  <c r="A6746" i="1"/>
  <c r="A5783" i="1"/>
  <c r="A5067" i="1"/>
  <c r="A11069" i="1"/>
  <c r="A9741" i="1"/>
  <c r="A10061" i="1"/>
  <c r="A8188" i="1"/>
  <c r="A3968" i="1"/>
  <c r="A3903" i="1"/>
  <c r="A3952" i="1"/>
  <c r="A4962" i="1"/>
  <c r="A5056" i="1"/>
  <c r="A6278" i="1"/>
  <c r="A4899" i="1"/>
  <c r="A8576" i="1"/>
  <c r="A5508" i="1"/>
  <c r="A6132" i="1"/>
  <c r="A5976" i="1"/>
  <c r="A8817" i="1"/>
  <c r="A1358" i="1"/>
  <c r="A1778" i="1"/>
  <c r="A11385" i="1"/>
  <c r="A9566" i="1"/>
  <c r="A11166" i="1"/>
  <c r="A11399" i="1"/>
  <c r="A10735" i="1"/>
  <c r="A10683" i="1"/>
  <c r="A9367" i="1"/>
  <c r="A11250" i="1"/>
  <c r="A9246" i="1"/>
  <c r="A3242" i="1"/>
  <c r="A3608" i="1"/>
  <c r="A8928" i="1"/>
  <c r="A8808" i="1"/>
  <c r="A8637" i="1"/>
  <c r="A2262" i="1"/>
  <c r="A5713" i="1"/>
  <c r="A1567" i="1"/>
  <c r="A2600" i="1"/>
  <c r="A2657" i="1"/>
  <c r="A2554" i="1"/>
  <c r="A4612" i="1"/>
  <c r="A5436" i="1"/>
  <c r="A6470" i="1"/>
  <c r="A6260" i="1"/>
  <c r="A4516" i="1"/>
  <c r="A5516" i="1"/>
  <c r="A8032" i="1"/>
  <c r="A110" i="1"/>
  <c r="A6922" i="1"/>
  <c r="A1191" i="1"/>
  <c r="A9407" i="1"/>
  <c r="A1771" i="1"/>
  <c r="A782" i="1"/>
  <c r="A10298" i="1"/>
  <c r="A9594" i="1"/>
  <c r="A1594" i="1"/>
  <c r="A270" i="1"/>
  <c r="A11818" i="1"/>
  <c r="A386" i="1"/>
  <c r="A493" i="1"/>
  <c r="A1310" i="1"/>
  <c r="A10858" i="1"/>
  <c r="A11976" i="1"/>
  <c r="A11595" i="1"/>
  <c r="A11661" i="1"/>
  <c r="A9660" i="1"/>
  <c r="A10894" i="1"/>
  <c r="A11472" i="1"/>
  <c r="A11037" i="1"/>
  <c r="A1454" i="1"/>
  <c r="A7358" i="1"/>
  <c r="A3567" i="1"/>
  <c r="A3215" i="1"/>
  <c r="A1784" i="1"/>
  <c r="A3962" i="1"/>
  <c r="A3946" i="1"/>
  <c r="A4826" i="1"/>
  <c r="A2945" i="1"/>
  <c r="A2221" i="1"/>
  <c r="A4158" i="1"/>
  <c r="A2839" i="1"/>
  <c r="A2671" i="1"/>
  <c r="A5940" i="1"/>
  <c r="A4690" i="1"/>
  <c r="A3662" i="1"/>
  <c r="A4706" i="1"/>
  <c r="A3236" i="1"/>
  <c r="A4970" i="1"/>
  <c r="A2072" i="1"/>
  <c r="A6276" i="1"/>
  <c r="A4916" i="1"/>
  <c r="A6148" i="1"/>
  <c r="A4868" i="1"/>
  <c r="A2474" i="1"/>
  <c r="A4644" i="1"/>
  <c r="A4473" i="1"/>
  <c r="A6668" i="1"/>
  <c r="A4554" i="1"/>
  <c r="A4453" i="1"/>
  <c r="A2953" i="1"/>
  <c r="A6846" i="1"/>
  <c r="A6894" i="1"/>
  <c r="A4973" i="1"/>
  <c r="A5234" i="1"/>
  <c r="A6727" i="1"/>
  <c r="A5618" i="1"/>
  <c r="A5190" i="1"/>
  <c r="A7139" i="1"/>
  <c r="A6799" i="1"/>
  <c r="A7976" i="1"/>
  <c r="A6814" i="1"/>
  <c r="A6096" i="1"/>
  <c r="A2696" i="1"/>
  <c r="A2498" i="1"/>
  <c r="A6815" i="1"/>
  <c r="A6679" i="1"/>
  <c r="A4152" i="1"/>
  <c r="A5471" i="1"/>
  <c r="A1635" i="1"/>
  <c r="A5259" i="1"/>
  <c r="A2296" i="1"/>
  <c r="A1657" i="1"/>
  <c r="A4335" i="1"/>
  <c r="A2743" i="1"/>
  <c r="A6884" i="1"/>
  <c r="A5588" i="1"/>
  <c r="A6211" i="1"/>
  <c r="A7016" i="1"/>
  <c r="A10682" i="1"/>
  <c r="A225" i="1"/>
  <c r="A292" i="1"/>
  <c r="A973" i="1"/>
  <c r="A10740" i="1"/>
  <c r="A374" i="1"/>
  <c r="A3208" i="1"/>
  <c r="A1067" i="1"/>
  <c r="A2014" i="1"/>
  <c r="A11034" i="1"/>
  <c r="A199" i="1"/>
  <c r="A11134" i="1"/>
  <c r="A8294" i="1"/>
  <c r="A11077" i="1"/>
  <c r="A10286" i="1"/>
  <c r="A9797" i="1"/>
  <c r="A687" i="1"/>
  <c r="A10576" i="1"/>
  <c r="A2468" i="1"/>
  <c r="A4300" i="1"/>
  <c r="A7842" i="1"/>
  <c r="A4666" i="1"/>
  <c r="A3677" i="1"/>
  <c r="A3719" i="1"/>
  <c r="A3042" i="1"/>
  <c r="A3845" i="1"/>
  <c r="A4149" i="1"/>
  <c r="A4733" i="1"/>
  <c r="A4065" i="1"/>
  <c r="A3182" i="1"/>
  <c r="A4704" i="1"/>
  <c r="A4133" i="1"/>
  <c r="A4536" i="1"/>
  <c r="A6438" i="1"/>
  <c r="A4592" i="1"/>
  <c r="A4537" i="1"/>
  <c r="A6383" i="1"/>
  <c r="A5406" i="1"/>
  <c r="A4119" i="1"/>
  <c r="A6671" i="1"/>
  <c r="A7127" i="1"/>
  <c r="A1334" i="1"/>
  <c r="A11546" i="1"/>
  <c r="A8614" i="1"/>
  <c r="A450" i="1"/>
  <c r="A10612" i="1"/>
  <c r="A849" i="1"/>
  <c r="A915" i="1"/>
  <c r="A11689" i="1"/>
  <c r="A472" i="1"/>
  <c r="A10148" i="1"/>
  <c r="A348" i="1"/>
  <c r="A11935" i="1"/>
  <c r="A222" i="1"/>
  <c r="A9796" i="1"/>
  <c r="A8518" i="1"/>
  <c r="A11180" i="1"/>
  <c r="A9331" i="1"/>
  <c r="A9310" i="1"/>
  <c r="A9520" i="1"/>
  <c r="A393" i="1"/>
  <c r="A1734" i="1"/>
  <c r="A2856" i="1"/>
  <c r="A9595" i="1"/>
  <c r="A1879" i="1"/>
  <c r="A9948" i="1"/>
  <c r="A3498" i="1"/>
  <c r="A3928" i="1"/>
  <c r="A8626" i="1"/>
  <c r="A8194" i="1"/>
  <c r="A5533" i="1"/>
  <c r="A7628" i="1"/>
  <c r="A2597" i="1"/>
  <c r="A4090" i="1"/>
  <c r="A3961" i="1"/>
  <c r="A4306" i="1"/>
  <c r="A4225" i="1"/>
  <c r="A4798" i="1"/>
  <c r="A3924" i="1"/>
  <c r="A4376" i="1"/>
  <c r="A6246" i="1"/>
  <c r="A3222" i="1"/>
  <c r="A4458" i="1"/>
  <c r="A4799" i="1"/>
  <c r="A1511" i="1"/>
  <c r="A1189" i="1"/>
  <c r="A609" i="1"/>
  <c r="A994" i="1"/>
  <c r="A1605" i="1"/>
  <c r="A830" i="1"/>
  <c r="A541" i="1"/>
  <c r="A11544" i="1"/>
  <c r="A66" i="1"/>
  <c r="A84" i="1"/>
  <c r="A346" i="1"/>
  <c r="A1685" i="1"/>
  <c r="A396" i="1"/>
  <c r="A902" i="1"/>
  <c r="A1233" i="1"/>
  <c r="A345" i="1"/>
  <c r="A10330" i="1"/>
  <c r="A11568" i="1"/>
  <c r="A10554" i="1"/>
  <c r="A1188" i="1"/>
  <c r="A1749" i="1"/>
  <c r="A667" i="1"/>
  <c r="A11561" i="1"/>
  <c r="A1482" i="1"/>
  <c r="A786" i="1"/>
  <c r="A11625" i="1"/>
  <c r="A11933" i="1"/>
  <c r="A796" i="1"/>
  <c r="A271" i="1"/>
  <c r="A11724" i="1"/>
  <c r="A11265" i="1"/>
  <c r="A10102" i="1"/>
  <c r="A9274" i="1"/>
  <c r="A8858" i="1"/>
  <c r="A9412" i="1"/>
  <c r="A2805" i="1"/>
  <c r="A6869" i="1"/>
  <c r="A8372" i="1"/>
  <c r="A7868" i="1"/>
  <c r="A6963" i="1"/>
  <c r="A3733" i="1"/>
  <c r="A3842" i="1"/>
  <c r="A2862" i="1"/>
  <c r="A3084" i="1"/>
  <c r="A2997" i="1"/>
  <c r="A4539" i="1"/>
  <c r="A3713" i="1"/>
  <c r="A3169" i="1"/>
  <c r="A3711" i="1"/>
  <c r="A3689" i="1"/>
  <c r="A3767" i="1"/>
  <c r="A3997" i="1"/>
  <c r="A5871" i="1"/>
  <c r="A5376" i="1"/>
  <c r="A4742" i="1"/>
  <c r="A4596" i="1"/>
  <c r="A6216" i="1"/>
  <c r="A3270" i="1"/>
  <c r="A6152" i="1"/>
  <c r="A3686" i="1"/>
  <c r="A3369" i="1"/>
  <c r="A1602" i="1"/>
  <c r="A10725" i="1"/>
  <c r="A2321" i="1"/>
  <c r="A2089" i="1"/>
  <c r="A201" i="1"/>
  <c r="A366" i="1"/>
  <c r="A1338" i="1"/>
  <c r="A9580" i="1"/>
  <c r="A2291" i="1"/>
  <c r="A990" i="1"/>
  <c r="A229" i="1"/>
  <c r="A1370" i="1"/>
  <c r="A925" i="1"/>
  <c r="A11565" i="1"/>
  <c r="A470" i="1"/>
  <c r="A657" i="1"/>
  <c r="A11659" i="1"/>
  <c r="A11567" i="1"/>
  <c r="A2082" i="1"/>
  <c r="A11726" i="1"/>
  <c r="A379" i="1"/>
  <c r="A1813" i="1"/>
  <c r="A833" i="1"/>
  <c r="A11934" i="1"/>
  <c r="A11999" i="1"/>
  <c r="A11877" i="1"/>
  <c r="A9894" i="1"/>
  <c r="A11596" i="1"/>
  <c r="A7814" i="1"/>
  <c r="A10837" i="1"/>
  <c r="A10851" i="1"/>
  <c r="A10152" i="1"/>
  <c r="A2286" i="1"/>
  <c r="A11000" i="1"/>
  <c r="A572" i="1"/>
  <c r="A7238" i="1"/>
  <c r="A967" i="1"/>
  <c r="A9790" i="1"/>
  <c r="A2619" i="1"/>
  <c r="A588" i="1"/>
  <c r="A4496" i="1"/>
  <c r="A2889" i="1"/>
  <c r="A6062" i="1"/>
  <c r="A4686" i="1"/>
  <c r="A7072" i="1"/>
  <c r="A3865" i="1"/>
  <c r="A4192" i="1"/>
  <c r="A4303" i="1"/>
  <c r="A6194" i="1"/>
  <c r="A839" i="1"/>
  <c r="A1927" i="1"/>
  <c r="A704" i="1"/>
  <c r="A10484" i="1"/>
  <c r="A1155" i="1"/>
  <c r="A384" i="1"/>
  <c r="A602" i="1"/>
  <c r="A544" i="1"/>
  <c r="A161" i="1"/>
  <c r="A594" i="1"/>
  <c r="A10156" i="1"/>
  <c r="A11803" i="1"/>
  <c r="A9328" i="1"/>
  <c r="A9483" i="1"/>
  <c r="A3739" i="1"/>
  <c r="A11931" i="1"/>
  <c r="A10470" i="1"/>
  <c r="A433" i="1"/>
  <c r="A11161" i="1"/>
  <c r="A8713" i="1"/>
  <c r="A8326" i="1"/>
  <c r="A204" i="1"/>
  <c r="A10036" i="1"/>
  <c r="A11478" i="1"/>
  <c r="A11412" i="1"/>
  <c r="A11956" i="1"/>
  <c r="A11048" i="1"/>
  <c r="A3833" i="1"/>
  <c r="A11769" i="1"/>
  <c r="A132" i="1"/>
  <c r="A248" i="1"/>
  <c r="A9542" i="1"/>
  <c r="A1497" i="1"/>
  <c r="A1508" i="1"/>
  <c r="A9361" i="1"/>
  <c r="A10033" i="1"/>
  <c r="A10434" i="1"/>
  <c r="A2613" i="1"/>
  <c r="A3320" i="1"/>
  <c r="A3979" i="1"/>
  <c r="A4418" i="1"/>
  <c r="A1228" i="1"/>
  <c r="A862" i="1"/>
  <c r="A11833" i="1"/>
  <c r="A10720" i="1"/>
  <c r="A9862" i="1"/>
  <c r="A11748" i="1"/>
  <c r="A10291" i="1"/>
  <c r="A6648" i="1"/>
  <c r="A2685" i="1"/>
  <c r="A5466" i="1"/>
  <c r="A10769" i="1"/>
  <c r="A182" i="1"/>
  <c r="A11549" i="1"/>
  <c r="A193" i="1"/>
  <c r="A3312" i="1"/>
  <c r="A2992" i="1"/>
  <c r="A3314" i="1"/>
  <c r="A3024" i="1"/>
  <c r="A3666" i="1"/>
  <c r="A2866" i="1"/>
  <c r="A1488" i="1"/>
  <c r="A210" i="1"/>
  <c r="A9748" i="1"/>
  <c r="A1452" i="1"/>
  <c r="A10042" i="1"/>
  <c r="A330" i="1"/>
  <c r="A1122" i="1"/>
  <c r="A527" i="1"/>
  <c r="A9558" i="1"/>
  <c r="A11616" i="1"/>
  <c r="A9234" i="1"/>
  <c r="A10550" i="1"/>
  <c r="A9614" i="1"/>
  <c r="A10366" i="1"/>
  <c r="A3218" i="1"/>
  <c r="A3432" i="1"/>
  <c r="A2725" i="1"/>
  <c r="A11245" i="1"/>
  <c r="A2890" i="1"/>
  <c r="A10667" i="1"/>
  <c r="A10294" i="1"/>
  <c r="A1185" i="1"/>
  <c r="A11214" i="1"/>
  <c r="A10716" i="1"/>
  <c r="A10382" i="1"/>
  <c r="A9430" i="1"/>
  <c r="A3544" i="1"/>
  <c r="A3152" i="1"/>
  <c r="A8008" i="1"/>
  <c r="A1069" i="1"/>
  <c r="A1921" i="1"/>
  <c r="A4714" i="1"/>
  <c r="A5122" i="1"/>
  <c r="A6718" i="1"/>
  <c r="A6639" i="1"/>
  <c r="A5899" i="1"/>
  <c r="A6032" i="1"/>
  <c r="A2446" i="1"/>
  <c r="A6034" i="1"/>
  <c r="A6120" i="1"/>
  <c r="A6981" i="1"/>
  <c r="A10766" i="1"/>
  <c r="A5717" i="1"/>
  <c r="A6643" i="1"/>
  <c r="A7532" i="1"/>
  <c r="A8835" i="1"/>
  <c r="A8953" i="1"/>
  <c r="A7960" i="1"/>
  <c r="A9753" i="1"/>
  <c r="A3936" i="1"/>
  <c r="A3818" i="1"/>
  <c r="A3850" i="1"/>
  <c r="A4106" i="1"/>
  <c r="A2957" i="1"/>
  <c r="A3885" i="1"/>
  <c r="A2702" i="1"/>
  <c r="A3337" i="1"/>
  <c r="A3180" i="1"/>
  <c r="A2413" i="1"/>
  <c r="A4147" i="1"/>
  <c r="A4510" i="1"/>
  <c r="A3596" i="1"/>
  <c r="A4001" i="1"/>
  <c r="A2774" i="1"/>
  <c r="A4342" i="1"/>
  <c r="A3213" i="1"/>
  <c r="A4097" i="1"/>
  <c r="A1551" i="1"/>
  <c r="A4785" i="1"/>
  <c r="A5088" i="1"/>
  <c r="A4844" i="1"/>
  <c r="A5710" i="1"/>
  <c r="A4411" i="1"/>
  <c r="A3142" i="1"/>
  <c r="A3851" i="1"/>
  <c r="A4480" i="1"/>
  <c r="A3806" i="1"/>
  <c r="A6051" i="1"/>
  <c r="A4346" i="1"/>
  <c r="A4699" i="1"/>
  <c r="A3911" i="1"/>
  <c r="A6223" i="1"/>
  <c r="A7592" i="1"/>
  <c r="A4298" i="1"/>
  <c r="A7568" i="1"/>
  <c r="A5575" i="1"/>
  <c r="A8104" i="1"/>
  <c r="A5420" i="1"/>
  <c r="A5959" i="1"/>
  <c r="A6342" i="1"/>
  <c r="A5832" i="1"/>
  <c r="A5200" i="1"/>
  <c r="A5584" i="1"/>
  <c r="A3622" i="1"/>
  <c r="A7344" i="1"/>
  <c r="A2362" i="1"/>
  <c r="A5304" i="1"/>
  <c r="A6979" i="1"/>
  <c r="A3734" i="1"/>
  <c r="A2274" i="1"/>
  <c r="A4467" i="1"/>
  <c r="A4296" i="1"/>
  <c r="A6445" i="1"/>
  <c r="A5578" i="1"/>
  <c r="A5690" i="1"/>
  <c r="A6856" i="1"/>
  <c r="A6535" i="1"/>
  <c r="A1768" i="1"/>
  <c r="A5160" i="1"/>
  <c r="A6085" i="1"/>
  <c r="A3509" i="1"/>
  <c r="A4054" i="1"/>
  <c r="A2785" i="1"/>
  <c r="A2787" i="1"/>
  <c r="A5512" i="1"/>
  <c r="A6892" i="1"/>
  <c r="A5936" i="1"/>
  <c r="A8309" i="1"/>
  <c r="A7245" i="1"/>
  <c r="A2632" i="1"/>
  <c r="A2056" i="1"/>
  <c r="A8429" i="1"/>
  <c r="A3274" i="1"/>
  <c r="A8331" i="1"/>
  <c r="A2513" i="1"/>
  <c r="A7927" i="1"/>
  <c r="A901" i="1"/>
  <c r="A1438" i="1"/>
  <c r="A1619" i="1"/>
  <c r="A806" i="1"/>
  <c r="A555" i="1"/>
  <c r="A1104" i="1"/>
  <c r="A1665" i="1"/>
  <c r="A1136" i="1"/>
  <c r="A11395" i="1"/>
  <c r="A11418" i="1"/>
  <c r="A10522" i="1"/>
  <c r="A10267" i="1"/>
  <c r="A642" i="1"/>
  <c r="A10998" i="1"/>
  <c r="A7366" i="1"/>
  <c r="A11410" i="1"/>
  <c r="A9304" i="1"/>
  <c r="A3480" i="1"/>
  <c r="A2762" i="1"/>
  <c r="A3584" i="1"/>
  <c r="A3210" i="1"/>
  <c r="A3442" i="1"/>
  <c r="A11390" i="1"/>
  <c r="A6736" i="1"/>
  <c r="A5467" i="1"/>
  <c r="A6328" i="1"/>
  <c r="A2375" i="1"/>
  <c r="A5236" i="1"/>
  <c r="A6631" i="1"/>
  <c r="A6511" i="1"/>
  <c r="A6951" i="1"/>
  <c r="A4116" i="1"/>
  <c r="A8151" i="1"/>
  <c r="A7034" i="1"/>
  <c r="A4476" i="1"/>
  <c r="A7109" i="1"/>
  <c r="A6427" i="1"/>
  <c r="A6627" i="1"/>
  <c r="A9047" i="1"/>
  <c r="A5498" i="1"/>
  <c r="A6042" i="1"/>
  <c r="A170" i="1"/>
  <c r="A7632" i="1"/>
  <c r="A8765" i="1"/>
  <c r="A7485" i="1"/>
  <c r="A8776" i="1"/>
  <c r="A8277" i="1"/>
  <c r="A6785" i="1"/>
  <c r="A5323" i="1"/>
  <c r="A2407" i="1"/>
  <c r="A4633" i="1"/>
  <c r="A3221" i="1"/>
  <c r="A8015" i="1"/>
  <c r="A2349" i="1"/>
  <c r="A1865" i="1"/>
  <c r="A4968" i="1"/>
  <c r="A8424" i="1"/>
  <c r="A6866" i="1"/>
  <c r="A6187" i="1"/>
  <c r="A7752" i="1"/>
  <c r="A4932" i="1"/>
  <c r="A4475" i="1"/>
  <c r="A2128" i="1"/>
  <c r="A2285" i="1"/>
  <c r="A7051" i="1"/>
  <c r="A5988" i="1"/>
  <c r="A4260" i="1"/>
  <c r="A5782" i="1"/>
  <c r="A6180" i="1"/>
  <c r="A4648" i="1"/>
  <c r="A6175" i="1"/>
  <c r="A2571" i="1"/>
  <c r="A6375" i="1"/>
  <c r="A5133" i="1"/>
  <c r="A5979" i="1"/>
  <c r="A6699" i="1"/>
  <c r="A6228" i="1"/>
  <c r="A5991" i="1"/>
  <c r="A1949" i="1"/>
  <c r="A3872" i="1"/>
  <c r="A5860" i="1"/>
  <c r="A5568" i="1"/>
  <c r="A4154" i="1"/>
  <c r="A7655" i="1"/>
  <c r="A4668" i="1"/>
  <c r="A4933" i="1"/>
  <c r="A9110" i="1"/>
  <c r="A7693" i="1"/>
  <c r="A8918" i="1"/>
  <c r="A600" i="1"/>
  <c r="A1410" i="1"/>
  <c r="A6074" i="1"/>
  <c r="A8207" i="1"/>
  <c r="A1884" i="1"/>
  <c r="A7203" i="1"/>
  <c r="A1554" i="1"/>
  <c r="A1041" i="1"/>
  <c r="A2499" i="1"/>
  <c r="A1565" i="1"/>
  <c r="A914" i="1"/>
  <c r="A1068" i="1"/>
  <c r="A910" i="1"/>
  <c r="A8350" i="1"/>
  <c r="A688" i="1"/>
  <c r="A11975" i="1"/>
  <c r="A11387" i="1"/>
  <c r="A350" i="1"/>
  <c r="A394" i="1"/>
  <c r="A492" i="1"/>
  <c r="A1024" i="1"/>
  <c r="A1435" i="1"/>
  <c r="A853" i="1"/>
  <c r="A1187" i="1"/>
  <c r="A9708" i="1"/>
  <c r="A11845" i="1"/>
  <c r="A291" i="1"/>
  <c r="A10586" i="1"/>
  <c r="A626" i="1"/>
  <c r="A1820" i="1"/>
  <c r="A499" i="1"/>
  <c r="A850" i="1"/>
  <c r="A1096" i="1"/>
  <c r="A999" i="1"/>
  <c r="A848" i="1"/>
  <c r="A864" i="1"/>
  <c r="A11102" i="1"/>
  <c r="A10420" i="1"/>
  <c r="A11290" i="1"/>
  <c r="A10736" i="1"/>
  <c r="A9712" i="1"/>
  <c r="A9739" i="1"/>
  <c r="A10887" i="1"/>
  <c r="A11684" i="1"/>
  <c r="A9668" i="1"/>
  <c r="A1689" i="1"/>
  <c r="A10747" i="1"/>
  <c r="A10670" i="1"/>
  <c r="A988" i="1"/>
  <c r="A1315" i="1"/>
  <c r="A338" i="1"/>
  <c r="A298" i="1"/>
  <c r="A11917" i="1"/>
  <c r="A10230" i="1"/>
  <c r="A10948" i="1"/>
  <c r="A9356" i="1"/>
  <c r="A10491" i="1"/>
  <c r="A11218" i="1"/>
  <c r="A67" i="1"/>
  <c r="A10881" i="1"/>
  <c r="A9334" i="1"/>
  <c r="A9578" i="1"/>
  <c r="A8745" i="1"/>
  <c r="A11027" i="1"/>
  <c r="A9236" i="1"/>
  <c r="A5892" i="1"/>
  <c r="A2761" i="1"/>
  <c r="A2047" i="1"/>
  <c r="A2253" i="1"/>
  <c r="A4584" i="1"/>
  <c r="A4280" i="1"/>
  <c r="A4845" i="1"/>
  <c r="A6770" i="1"/>
  <c r="A6974" i="1"/>
  <c r="A5996" i="1"/>
  <c r="A5280" i="1"/>
  <c r="A6016" i="1"/>
  <c r="A6400" i="1"/>
  <c r="A6024" i="1"/>
  <c r="A4561" i="1"/>
  <c r="A5744" i="1"/>
  <c r="A5794" i="1"/>
  <c r="A5903" i="1"/>
  <c r="A6519" i="1"/>
  <c r="A6224" i="1"/>
  <c r="A5682" i="1"/>
  <c r="A7856" i="1"/>
  <c r="A6792" i="1"/>
  <c r="A5128" i="1"/>
  <c r="A4094" i="1"/>
  <c r="A6612" i="1"/>
  <c r="A5098" i="1"/>
  <c r="A4520" i="1"/>
  <c r="A5090" i="1"/>
  <c r="A3334" i="1"/>
  <c r="A5955" i="1"/>
  <c r="A4345" i="1"/>
  <c r="A4719" i="1"/>
  <c r="A4820" i="1"/>
  <c r="A5650" i="1"/>
  <c r="A6952" i="1"/>
  <c r="A5579" i="1"/>
  <c r="A6440" i="1"/>
  <c r="A7669" i="1"/>
  <c r="A9037" i="1"/>
  <c r="A5687" i="1"/>
  <c r="A6399" i="1"/>
  <c r="A7584" i="1"/>
  <c r="A6711" i="1"/>
  <c r="A6702" i="1"/>
  <c r="A6522" i="1"/>
  <c r="A5435" i="1"/>
  <c r="A6433" i="1"/>
  <c r="A6393" i="1"/>
  <c r="A5321" i="1"/>
  <c r="A9077" i="1"/>
  <c r="A5335" i="1"/>
  <c r="A5519" i="1"/>
  <c r="A6945" i="1"/>
  <c r="A8701" i="1"/>
  <c r="A7126" i="1"/>
  <c r="A8656" i="1"/>
  <c r="A9111" i="1"/>
  <c r="A8053" i="1"/>
  <c r="A8789" i="1"/>
  <c r="A7613" i="1"/>
  <c r="A9159" i="1"/>
  <c r="A1940" i="1"/>
  <c r="A4864" i="1"/>
  <c r="A3880" i="1"/>
  <c r="A3613" i="1"/>
  <c r="A4680" i="1"/>
  <c r="A4347" i="1"/>
  <c r="A8893" i="1"/>
  <c r="A4115" i="1"/>
  <c r="A6740" i="1"/>
  <c r="A6468" i="1"/>
  <c r="A5035" i="1"/>
  <c r="A7968" i="1"/>
  <c r="A2140" i="1"/>
  <c r="A2200" i="1"/>
  <c r="A5827" i="1"/>
  <c r="A6542" i="1"/>
  <c r="A2691" i="1"/>
  <c r="A6356" i="1"/>
  <c r="A2442" i="1"/>
  <c r="A2003" i="1"/>
  <c r="A4328" i="1"/>
  <c r="A5219" i="1"/>
  <c r="A6968" i="1"/>
  <c r="A6573" i="1"/>
  <c r="A6376" i="1"/>
  <c r="A5271" i="1"/>
  <c r="A4908" i="1"/>
  <c r="A2715" i="1"/>
  <c r="A6911" i="1"/>
  <c r="A5906" i="1"/>
  <c r="A9166" i="1"/>
  <c r="A5668" i="1"/>
  <c r="A9019" i="1"/>
  <c r="A4939" i="1"/>
  <c r="A4877" i="1"/>
  <c r="A5719" i="1"/>
  <c r="A4965" i="1"/>
  <c r="A5819" i="1"/>
  <c r="A7099" i="1"/>
  <c r="A6993" i="1"/>
  <c r="A4953" i="1"/>
  <c r="A7180" i="1"/>
  <c r="A8345" i="1"/>
  <c r="A9139" i="1"/>
  <c r="A10069" i="1"/>
  <c r="A7585" i="1"/>
  <c r="A7475" i="1"/>
  <c r="A5983" i="1"/>
  <c r="A9607" i="1"/>
  <c r="A6225" i="1"/>
  <c r="A9002" i="1"/>
  <c r="A5617" i="1"/>
  <c r="A8579" i="1"/>
  <c r="A2483" i="1"/>
  <c r="A1231" i="1"/>
  <c r="A2267" i="1"/>
  <c r="A8401" i="1"/>
  <c r="A897" i="1"/>
  <c r="A1628" i="1"/>
  <c r="A9050" i="1"/>
  <c r="A7825" i="1"/>
  <c r="A1340" i="1"/>
  <c r="A1525" i="1"/>
  <c r="A479" i="1"/>
  <c r="A1035" i="1"/>
  <c r="A932" i="1"/>
  <c r="A785" i="1"/>
  <c r="A949" i="1"/>
  <c r="A1647" i="1"/>
  <c r="A1403" i="1"/>
  <c r="A2017" i="1"/>
  <c r="A7454" i="1"/>
  <c r="A1715" i="1"/>
  <c r="A545" i="1"/>
  <c r="A1919" i="1"/>
  <c r="A569" i="1"/>
  <c r="A1120" i="1"/>
  <c r="A1085" i="1"/>
  <c r="A1332" i="1"/>
  <c r="A416" i="1"/>
  <c r="A151" i="1"/>
  <c r="A11784" i="1"/>
  <c r="A11305" i="1"/>
  <c r="A11461" i="1"/>
  <c r="A10810" i="1"/>
  <c r="A11762" i="1"/>
  <c r="A11259" i="1"/>
  <c r="A11299" i="1"/>
  <c r="A380" i="1"/>
  <c r="A669" i="1"/>
  <c r="A4700" i="1"/>
  <c r="A970" i="1"/>
  <c r="A1390" i="1"/>
  <c r="A190" i="1"/>
  <c r="A68" i="1"/>
  <c r="A212" i="1"/>
  <c r="A1082" i="1"/>
  <c r="A395" i="1"/>
  <c r="A11704" i="1"/>
  <c r="A899" i="1"/>
  <c r="A11393" i="1"/>
  <c r="A1093" i="1"/>
  <c r="A11525" i="1"/>
  <c r="A838" i="1"/>
  <c r="A857" i="1"/>
  <c r="A742" i="1"/>
  <c r="A755" i="1"/>
  <c r="A758" i="1"/>
  <c r="A625" i="1"/>
  <c r="A1967" i="1"/>
  <c r="A1720" i="1"/>
  <c r="A1339" i="1"/>
  <c r="A944" i="1"/>
  <c r="A694" i="1"/>
  <c r="A10599" i="1"/>
  <c r="A1681" i="1"/>
  <c r="A11609" i="1"/>
  <c r="A11629" i="1"/>
  <c r="A152" i="1"/>
  <c r="A10812" i="1"/>
  <c r="A11851" i="1"/>
  <c r="A1478" i="1"/>
  <c r="A9476" i="1"/>
  <c r="A11819" i="1"/>
  <c r="A10404" i="1"/>
  <c r="A10996" i="1"/>
  <c r="A1304" i="1"/>
  <c r="A731" i="1"/>
  <c r="A1234" i="1"/>
  <c r="A112" i="1"/>
  <c r="A11449" i="1"/>
  <c r="A11278" i="1"/>
  <c r="A290" i="1"/>
  <c r="A946" i="1"/>
  <c r="A9210" i="1"/>
  <c r="A11264" i="1"/>
  <c r="A267" i="1"/>
  <c r="A501" i="1"/>
  <c r="A10598" i="1"/>
  <c r="A11468" i="1"/>
  <c r="A11389" i="1"/>
  <c r="A9926" i="1"/>
  <c r="A11266" i="1"/>
  <c r="A8390" i="1"/>
  <c r="A11796" i="1"/>
  <c r="A11530" i="1"/>
  <c r="A514" i="1"/>
  <c r="A9690" i="1"/>
  <c r="A10000" i="1"/>
  <c r="A8852" i="1"/>
  <c r="A11013" i="1"/>
  <c r="A9755" i="1"/>
  <c r="A10946" i="1"/>
  <c r="A11207" i="1"/>
  <c r="A10819" i="1"/>
  <c r="A1682" i="1"/>
  <c r="A10202" i="1"/>
  <c r="A10422" i="1"/>
  <c r="A10630" i="1"/>
  <c r="A11556" i="1"/>
  <c r="A9301" i="1"/>
  <c r="A10872" i="1"/>
  <c r="A10650" i="1"/>
  <c r="A355" i="1"/>
  <c r="A553" i="1"/>
  <c r="A273" i="1"/>
  <c r="A1326" i="1"/>
  <c r="A11677" i="1"/>
  <c r="A7422" i="1"/>
  <c r="A11354" i="1"/>
  <c r="A11842" i="1"/>
  <c r="A9996" i="1"/>
  <c r="A9880" i="1"/>
  <c r="A176" i="1"/>
  <c r="A10488" i="1"/>
  <c r="A299" i="1"/>
  <c r="A9699" i="1"/>
  <c r="A2912" i="1"/>
  <c r="A3328" i="1"/>
  <c r="A2784" i="1"/>
  <c r="A3120" i="1"/>
  <c r="A3104" i="1"/>
  <c r="A2826" i="1"/>
  <c r="A11434" i="1"/>
  <c r="A3346" i="1"/>
  <c r="A3173" i="1"/>
  <c r="A342" i="1"/>
  <c r="A9768" i="1"/>
  <c r="A3684" i="1"/>
  <c r="T14" i="2"/>
  <c r="T15" i="2"/>
  <c r="A4151" i="1"/>
  <c r="A5158" i="1"/>
  <c r="A4975" i="1"/>
  <c r="A3718" i="1"/>
  <c r="A6199" i="1"/>
  <c r="A5659" i="1"/>
  <c r="A6578" i="1"/>
  <c r="A7463" i="1"/>
  <c r="A9141" i="1"/>
  <c r="A8771" i="1"/>
  <c r="A2187" i="1"/>
  <c r="A1257" i="1"/>
  <c r="A8470" i="1"/>
  <c r="A1825" i="1"/>
  <c r="A8621" i="1"/>
  <c r="A8301" i="1"/>
  <c r="A1125" i="1"/>
  <c r="A1063" i="1"/>
  <c r="A1866" i="1"/>
  <c r="A1241" i="1"/>
  <c r="A2481" i="1"/>
  <c r="A10778" i="1"/>
  <c r="A650" i="1"/>
  <c r="A9284" i="1"/>
  <c r="A10180" i="1"/>
  <c r="A10296" i="1"/>
  <c r="A11246" i="1"/>
  <c r="A10138" i="1"/>
  <c r="A11079" i="1"/>
  <c r="A721" i="1"/>
  <c r="A1773" i="1"/>
  <c r="A1726" i="1"/>
  <c r="A9718" i="1"/>
  <c r="A6583" i="1"/>
  <c r="A8775" i="1"/>
  <c r="A4231" i="1"/>
  <c r="A4967" i="1"/>
  <c r="A4503" i="1"/>
  <c r="A3879" i="1"/>
  <c r="A5859" i="1"/>
  <c r="A6212" i="1"/>
  <c r="A6743" i="1"/>
  <c r="A6751" i="1"/>
  <c r="A4474" i="1"/>
  <c r="A834" i="1"/>
  <c r="A414" i="1"/>
  <c r="A11798" i="1"/>
  <c r="A10803" i="1"/>
  <c r="A10846" i="1"/>
  <c r="A981" i="1"/>
  <c r="T11" i="2"/>
  <c r="A5274" i="1"/>
  <c r="A4926" i="1"/>
  <c r="A8661" i="1"/>
  <c r="A6018" i="1"/>
  <c r="A4383" i="1"/>
  <c r="A5002" i="1"/>
  <c r="A5540" i="1"/>
  <c r="A5187" i="1"/>
  <c r="A5284" i="1"/>
  <c r="A4982" i="1"/>
  <c r="A3860" i="1"/>
  <c r="A6475" i="1"/>
  <c r="A7248" i="1"/>
  <c r="A2313" i="1"/>
  <c r="A1590" i="1"/>
  <c r="A9588" i="1"/>
  <c r="A1527" i="1"/>
  <c r="A1481" i="1"/>
  <c r="A239" i="1"/>
  <c r="A11930" i="1"/>
  <c r="A10266" i="1"/>
  <c r="A329" i="1"/>
  <c r="A10906" i="1"/>
  <c r="A11330" i="1"/>
  <c r="A9286" i="1"/>
  <c r="A913" i="1"/>
  <c r="A720" i="1"/>
  <c r="A8177" i="1"/>
  <c r="A805" i="1"/>
  <c r="A9780" i="1"/>
  <c r="A10706" i="1"/>
  <c r="A11204" i="1"/>
  <c r="A7974" i="1"/>
  <c r="A7163" i="1"/>
  <c r="A10160" i="1"/>
  <c r="A10270" i="1"/>
  <c r="A363" i="1"/>
  <c r="A10078" i="1"/>
  <c r="A10806" i="1"/>
  <c r="A11492" i="1"/>
  <c r="A9523" i="1"/>
  <c r="A10394" i="1"/>
  <c r="A159" i="1"/>
  <c r="A991" i="1"/>
  <c r="A9406" i="1"/>
  <c r="A11668" i="1"/>
  <c r="A1356" i="1"/>
  <c r="A828" i="1"/>
  <c r="A1216" i="1"/>
  <c r="A1320" i="1"/>
  <c r="A357" i="1"/>
  <c r="A10438" i="1"/>
  <c r="A8844" i="1"/>
  <c r="A11157" i="1"/>
  <c r="A1805" i="1"/>
  <c r="A9392" i="1"/>
  <c r="A10070" i="1"/>
  <c r="A207" i="1"/>
  <c r="A8980" i="1"/>
  <c r="A223" i="1"/>
  <c r="A11853" i="1"/>
  <c r="A11540" i="1"/>
  <c r="A11924" i="1"/>
  <c r="A10028" i="1"/>
  <c r="A11023" i="1"/>
  <c r="A11611" i="1"/>
  <c r="A1706" i="1"/>
  <c r="A221" i="1"/>
  <c r="A354" i="1"/>
  <c r="A9946" i="1"/>
  <c r="A1174" i="1"/>
  <c r="A11901" i="1"/>
  <c r="A11876" i="1"/>
  <c r="A9531" i="1"/>
  <c r="A9611" i="1"/>
  <c r="A9260" i="1"/>
  <c r="A445" i="1"/>
  <c r="A468" i="1"/>
  <c r="A5870" i="1"/>
  <c r="A2331" i="1"/>
  <c r="A1842" i="1"/>
  <c r="A1624" i="1"/>
  <c r="A2505" i="1"/>
  <c r="A7096" i="1"/>
  <c r="A1719" i="1"/>
  <c r="A407" i="1"/>
  <c r="A575" i="1"/>
  <c r="A11881" i="1"/>
  <c r="A2287" i="1"/>
  <c r="A371" i="1"/>
  <c r="A10526" i="1"/>
  <c r="A680" i="1"/>
  <c r="A464" i="1"/>
  <c r="A7152" i="1"/>
  <c r="A9148" i="1"/>
  <c r="A7863" i="1"/>
  <c r="A6409" i="1"/>
  <c r="A11623" i="1"/>
  <c r="A455" i="1"/>
  <c r="A282" i="1"/>
  <c r="A11835" i="1"/>
  <c r="A11402" i="1"/>
  <c r="A1039" i="1"/>
  <c r="A1002" i="1"/>
  <c r="A1212" i="1"/>
  <c r="A425" i="1"/>
  <c r="A584" i="1"/>
  <c r="A3356" i="1"/>
  <c r="A185" i="1"/>
  <c r="A7341" i="1"/>
  <c r="A770" i="1"/>
  <c r="A4828" i="1"/>
  <c r="A670" i="1"/>
  <c r="A11465" i="1"/>
  <c r="A9648" i="1"/>
  <c r="A1615" i="1"/>
  <c r="A1709" i="1"/>
  <c r="A1443" i="1"/>
  <c r="A843" i="1"/>
  <c r="A192" i="1"/>
  <c r="A1354" i="1"/>
  <c r="A2529" i="1"/>
  <c r="A1903" i="1"/>
  <c r="A1723" i="1"/>
  <c r="A256" i="1"/>
  <c r="A155" i="1"/>
  <c r="A557" i="1"/>
  <c r="A8038" i="1"/>
  <c r="A11965" i="1"/>
  <c r="A310" i="1"/>
  <c r="A9776" i="1"/>
  <c r="A523" i="1"/>
  <c r="A1270" i="1"/>
  <c r="A624" i="1"/>
  <c r="A1145" i="1"/>
  <c r="A475" i="1"/>
  <c r="A3477" i="1"/>
  <c r="A2716" i="1"/>
  <c r="A4751" i="1"/>
  <c r="A3931" i="1"/>
  <c r="A5974" i="1"/>
  <c r="A4693" i="1"/>
  <c r="A6990" i="1"/>
  <c r="A4440" i="1"/>
  <c r="A5362" i="1"/>
  <c r="A4150" i="1"/>
  <c r="A644" i="1"/>
  <c r="A3802" i="1"/>
  <c r="A7388" i="1"/>
  <c r="A8332" i="1"/>
  <c r="A7364" i="1"/>
  <c r="A8504" i="1"/>
  <c r="A8028" i="1"/>
  <c r="A6803" i="1"/>
  <c r="A2893" i="1"/>
  <c r="A3681" i="1"/>
  <c r="A4434" i="1"/>
  <c r="A5058" i="1"/>
  <c r="A3158" i="1"/>
  <c r="A3743" i="1"/>
  <c r="A3324" i="1"/>
  <c r="A4110" i="1"/>
  <c r="A3460" i="1"/>
  <c r="A4051" i="1"/>
  <c r="A4248" i="1"/>
  <c r="A4601" i="1"/>
  <c r="A3287" i="1"/>
  <c r="A4134" i="1"/>
  <c r="A3137" i="1"/>
  <c r="A5423" i="1"/>
  <c r="A6660" i="1"/>
  <c r="A2759" i="1"/>
  <c r="A4813" i="1"/>
  <c r="A6130" i="1"/>
  <c r="A6622" i="1"/>
  <c r="A2993" i="1"/>
  <c r="A3714" i="1"/>
  <c r="A4118" i="1"/>
  <c r="A3135" i="1"/>
  <c r="A3644" i="1"/>
  <c r="A3196" i="1"/>
  <c r="A3773" i="1"/>
  <c r="A3012" i="1"/>
  <c r="A3595" i="1"/>
  <c r="A3045" i="1"/>
  <c r="A6741" i="1"/>
  <c r="A10761" i="1"/>
  <c r="A6739" i="1"/>
  <c r="A6357" i="1"/>
  <c r="A10413" i="1"/>
  <c r="A5021" i="1"/>
  <c r="A10255" i="1"/>
  <c r="A7306" i="1"/>
  <c r="A5715" i="1"/>
  <c r="A8921" i="1"/>
  <c r="A3917" i="1"/>
  <c r="A3332" i="1"/>
  <c r="A3550" i="1"/>
  <c r="A3164" i="1"/>
  <c r="A4341" i="1"/>
  <c r="A4494" i="1"/>
  <c r="A2820" i="1"/>
  <c r="A2828" i="1"/>
  <c r="A3775" i="1"/>
  <c r="A4580" i="1"/>
  <c r="A4594" i="1"/>
  <c r="A6543" i="1"/>
  <c r="A2919" i="1"/>
  <c r="A3476" i="1"/>
  <c r="A2933" i="1"/>
  <c r="A3250" i="1"/>
  <c r="A943" i="1"/>
  <c r="A7068" i="1"/>
  <c r="A6791" i="1"/>
  <c r="A5493" i="1"/>
  <c r="A7692" i="1"/>
  <c r="A10280" i="1"/>
  <c r="A6931" i="1"/>
  <c r="A7772" i="1"/>
  <c r="A5461" i="1"/>
  <c r="A5661" i="1"/>
  <c r="A7948" i="1"/>
  <c r="A5973" i="1"/>
  <c r="A7626" i="1"/>
  <c r="A3361" i="1"/>
  <c r="A3326" i="1"/>
  <c r="A2782" i="1"/>
  <c r="A3404" i="1"/>
  <c r="A3239" i="1"/>
  <c r="A3468" i="1"/>
  <c r="A6145" i="1"/>
  <c r="A2419" i="1"/>
  <c r="A11341" i="1"/>
  <c r="A637" i="1"/>
  <c r="A1309" i="1"/>
  <c r="A1292" i="1"/>
  <c r="A10187" i="1"/>
  <c r="A5465" i="1"/>
  <c r="A4839" i="1"/>
  <c r="A6649" i="1"/>
  <c r="A7311" i="1"/>
  <c r="A2177" i="1"/>
  <c r="A6305" i="1"/>
  <c r="A1419" i="1"/>
  <c r="A1735" i="1"/>
  <c r="A1686" i="1"/>
  <c r="A1745" i="1"/>
  <c r="A1695" i="1"/>
  <c r="A1376" i="1"/>
  <c r="A10620" i="1"/>
  <c r="A11522" i="1"/>
  <c r="A10395" i="1"/>
  <c r="A10936" i="1"/>
  <c r="A8269" i="1"/>
  <c r="A7373" i="1"/>
  <c r="A5482" i="1"/>
  <c r="A8471" i="1"/>
  <c r="A7148" i="1"/>
  <c r="A5037" i="1"/>
  <c r="A7879" i="1"/>
  <c r="A4128" i="1"/>
  <c r="A2682" i="1"/>
  <c r="A2637" i="1"/>
  <c r="A3955" i="1"/>
  <c r="A6651" i="1"/>
  <c r="A5963" i="1"/>
  <c r="A1499" i="1"/>
  <c r="A3900" i="1"/>
  <c r="A5944" i="1"/>
  <c r="A7264" i="1"/>
  <c r="A5324" i="1"/>
  <c r="A6571" i="1"/>
  <c r="A6694" i="1"/>
  <c r="A2416" i="1"/>
  <c r="A7456" i="1"/>
  <c r="A5956" i="1"/>
  <c r="A4207" i="1"/>
  <c r="A2520" i="1"/>
  <c r="A2651" i="1"/>
  <c r="A5312" i="1"/>
  <c r="A6829" i="1"/>
  <c r="A5164" i="1"/>
  <c r="A5600" i="1"/>
  <c r="A6723" i="1"/>
  <c r="A6851" i="1"/>
  <c r="A5260" i="1"/>
  <c r="A4959" i="1"/>
  <c r="A5914" i="1"/>
  <c r="A6539" i="1"/>
  <c r="A7012" i="1"/>
  <c r="A5474" i="1"/>
  <c r="A5480" i="1"/>
  <c r="A8224" i="1"/>
  <c r="A6166" i="1"/>
  <c r="A7046" i="1"/>
  <c r="A5343" i="1"/>
  <c r="A7624" i="1"/>
  <c r="A7607" i="1"/>
  <c r="A7671" i="1"/>
  <c r="A7912" i="1"/>
  <c r="A7052" i="1"/>
  <c r="A6327" i="1"/>
  <c r="A6516" i="1"/>
  <c r="A6883" i="1"/>
  <c r="A5676" i="1"/>
  <c r="A5986" i="1"/>
  <c r="A6401" i="1"/>
  <c r="A2178" i="1"/>
  <c r="A7543" i="1"/>
  <c r="A7638" i="1"/>
  <c r="A8557" i="1"/>
  <c r="A7907" i="1"/>
  <c r="A1595" i="1"/>
  <c r="A1764" i="1"/>
  <c r="A4873" i="1"/>
  <c r="A5641" i="1"/>
  <c r="A1285" i="1"/>
  <c r="A1666" i="1"/>
  <c r="A1810" i="1"/>
  <c r="A2129" i="1"/>
  <c r="A2070" i="1"/>
  <c r="A1448" i="1"/>
  <c r="A1374" i="1"/>
  <c r="A872" i="1"/>
  <c r="A1430" i="1"/>
  <c r="A443" i="1"/>
  <c r="A11688" i="1"/>
  <c r="A11751" i="1"/>
  <c r="A526" i="1"/>
  <c r="A11620" i="1"/>
  <c r="A11744" i="1"/>
  <c r="A8892" i="1"/>
  <c r="A10091" i="1"/>
  <c r="A8523" i="1"/>
  <c r="A3683" i="1"/>
  <c r="A4529" i="1"/>
  <c r="A3295" i="1"/>
  <c r="A4477" i="1"/>
  <c r="A3455" i="1"/>
  <c r="A6430" i="1"/>
  <c r="A4414" i="1"/>
  <c r="A4461" i="1"/>
  <c r="A2156" i="1"/>
  <c r="A2847" i="1"/>
  <c r="A4421" i="1"/>
  <c r="A5678" i="1"/>
  <c r="A5702" i="1"/>
  <c r="A6319" i="1"/>
  <c r="A4754" i="1"/>
  <c r="A6703" i="1"/>
  <c r="A4180" i="1"/>
  <c r="A5298" i="1"/>
  <c r="A3969" i="1"/>
  <c r="A3247" i="1"/>
  <c r="A6878" i="1"/>
  <c r="A5527" i="1"/>
  <c r="A5327" i="1"/>
  <c r="A6288" i="1"/>
  <c r="A5566" i="1"/>
  <c r="A8527" i="1"/>
  <c r="A7167" i="1"/>
  <c r="A4762" i="1"/>
  <c r="A7095" i="1"/>
  <c r="A5217" i="1"/>
  <c r="A6298" i="1"/>
  <c r="A7727" i="1"/>
  <c r="A6378" i="1"/>
  <c r="A6828" i="1"/>
  <c r="A7015" i="1"/>
  <c r="A6692" i="1"/>
  <c r="A5118" i="1"/>
  <c r="A6311" i="1"/>
  <c r="A4835" i="1"/>
  <c r="A6807" i="1"/>
  <c r="A5562" i="1"/>
  <c r="A6887" i="1"/>
  <c r="A5275" i="1"/>
  <c r="A9069" i="1"/>
  <c r="A7349" i="1"/>
  <c r="A7758" i="1"/>
  <c r="A6793" i="1"/>
  <c r="A1153" i="1"/>
  <c r="A2021" i="1"/>
  <c r="A11433" i="1"/>
  <c r="A11491" i="1"/>
  <c r="A1428" i="1"/>
  <c r="A542" i="1"/>
  <c r="A668" i="1"/>
  <c r="A1690" i="1"/>
  <c r="A477" i="1"/>
  <c r="A1529" i="1"/>
  <c r="A11139" i="1"/>
  <c r="A10715" i="1"/>
  <c r="A6918" i="1"/>
  <c r="A6983" i="1"/>
  <c r="A4919" i="1"/>
  <c r="A5256" i="1"/>
  <c r="A5082" i="1"/>
  <c r="A6054" i="1"/>
  <c r="A7091" i="1"/>
  <c r="A4703" i="1"/>
  <c r="A9168" i="1"/>
  <c r="A3206" i="1"/>
  <c r="A7677" i="1"/>
  <c r="A5377" i="1"/>
  <c r="A8023" i="1"/>
  <c r="A8367" i="1"/>
  <c r="A6010" i="1"/>
  <c r="A3752" i="1"/>
  <c r="A4570" i="1"/>
  <c r="A6566" i="1"/>
  <c r="A5266" i="1"/>
  <c r="A5008" i="1"/>
  <c r="A6382" i="1"/>
  <c r="A6857" i="1"/>
  <c r="A6541" i="1"/>
  <c r="A6520" i="1"/>
  <c r="A2610" i="1"/>
  <c r="A6731" i="1"/>
  <c r="A6758" i="1"/>
  <c r="A6503" i="1"/>
  <c r="A6842" i="1"/>
  <c r="A4636" i="1"/>
  <c r="A7984" i="1"/>
  <c r="A9005" i="1"/>
  <c r="A5520" i="1"/>
  <c r="A3871" i="1"/>
  <c r="A7574" i="1"/>
  <c r="A1710" i="1"/>
  <c r="A2043" i="1"/>
  <c r="A985" i="1"/>
  <c r="A1886" i="1"/>
  <c r="A7399" i="1"/>
  <c r="A8077" i="1"/>
  <c r="A814" i="1"/>
  <c r="A2473" i="1"/>
  <c r="A1857" i="1"/>
  <c r="A1885" i="1"/>
  <c r="A2030" i="1"/>
  <c r="A1520" i="1"/>
  <c r="A1910" i="1"/>
  <c r="A7827" i="1"/>
  <c r="A1995" i="1"/>
  <c r="A639" i="1"/>
  <c r="A765" i="1"/>
  <c r="A11523" i="1"/>
  <c r="A612" i="1"/>
  <c r="A645" i="1"/>
  <c r="A2688" i="1"/>
  <c r="A780" i="1"/>
  <c r="A100" i="1"/>
  <c r="A9626" i="1"/>
  <c r="A11488" i="1"/>
  <c r="A11534" i="1"/>
  <c r="A4781" i="1"/>
  <c r="A6638" i="1"/>
  <c r="A5836" i="1"/>
  <c r="A6056" i="1"/>
  <c r="A6463" i="1"/>
  <c r="A5196" i="1"/>
  <c r="A6384" i="1"/>
  <c r="A6448" i="1"/>
  <c r="A8781" i="1"/>
  <c r="A9173" i="1"/>
  <c r="A8495" i="1"/>
  <c r="A7509" i="1"/>
  <c r="A4671" i="1"/>
  <c r="A7076" i="1"/>
  <c r="A6852" i="1"/>
  <c r="A3912" i="1"/>
  <c r="A6496" i="1"/>
  <c r="A5901" i="1"/>
  <c r="A5604" i="1"/>
  <c r="A6616" i="1"/>
  <c r="A3991" i="1"/>
  <c r="A3078" i="1"/>
  <c r="A6146" i="1"/>
  <c r="A6371" i="1"/>
  <c r="A5403" i="1"/>
  <c r="A4544" i="1"/>
  <c r="A6724" i="1"/>
  <c r="A6755" i="1"/>
  <c r="A4894" i="1"/>
  <c r="A8624" i="1"/>
  <c r="A5168" i="1"/>
  <c r="A5193" i="1"/>
  <c r="A5889" i="1"/>
  <c r="A4951" i="1"/>
  <c r="A6882" i="1"/>
  <c r="A4891" i="1"/>
  <c r="A7254" i="1"/>
  <c r="A8333" i="1"/>
  <c r="A6124" i="1"/>
  <c r="A6853" i="1"/>
  <c r="A4863" i="1"/>
  <c r="A8827" i="1"/>
  <c r="A8469" i="1"/>
  <c r="A8555" i="1"/>
  <c r="A2185" i="1"/>
  <c r="A1746" i="1"/>
  <c r="A2355" i="1"/>
  <c r="A7966" i="1"/>
  <c r="A835" i="1"/>
  <c r="A1084" i="1"/>
  <c r="A908" i="1"/>
  <c r="A539" i="1"/>
  <c r="A788" i="1"/>
  <c r="A1500" i="1"/>
  <c r="A1167" i="1"/>
  <c r="A1573" i="1"/>
  <c r="A8654" i="1"/>
  <c r="A1177" i="1"/>
  <c r="A617" i="1"/>
  <c r="A1031" i="1"/>
  <c r="A140" i="1"/>
  <c r="A1163" i="1"/>
  <c r="A11331" i="1"/>
  <c r="A651" i="1"/>
  <c r="A631" i="1"/>
  <c r="A262" i="1"/>
  <c r="A172" i="1"/>
  <c r="A1444" i="1"/>
  <c r="A1208" i="1"/>
  <c r="A1217" i="1"/>
  <c r="A917" i="1"/>
  <c r="A676" i="1"/>
  <c r="A1787" i="1"/>
  <c r="A826" i="1"/>
  <c r="A11293" i="1"/>
  <c r="A1284" i="1"/>
  <c r="A11696" i="1"/>
  <c r="A9516" i="1"/>
  <c r="A5801" i="1"/>
  <c r="A316" i="1"/>
  <c r="A326" i="1"/>
  <c r="A649" i="1"/>
  <c r="A11267" i="1"/>
  <c r="A11624" i="1"/>
  <c r="A11707" i="1"/>
  <c r="A2305" i="1"/>
  <c r="A824" i="1"/>
  <c r="A1822" i="1"/>
  <c r="A1680" i="1"/>
  <c r="A4027" i="1"/>
  <c r="A4382" i="1"/>
  <c r="A4608" i="1"/>
  <c r="A4169" i="1"/>
  <c r="A6102" i="1"/>
  <c r="A4579" i="1"/>
  <c r="A3630" i="1"/>
  <c r="A4856" i="1"/>
  <c r="A6967" i="1"/>
  <c r="A3906" i="1"/>
  <c r="A5879" i="1"/>
  <c r="A5167" i="1"/>
  <c r="A7123" i="1"/>
  <c r="A5970" i="1"/>
  <c r="A5286" i="1"/>
  <c r="A4682" i="1"/>
  <c r="A6256" i="1"/>
  <c r="A3981" i="1"/>
  <c r="A5487" i="1"/>
  <c r="A9264" i="1"/>
  <c r="A3473" i="1"/>
  <c r="A6095" i="1"/>
  <c r="A6550" i="1"/>
  <c r="A4235" i="1"/>
  <c r="A5470" i="1"/>
  <c r="A6390" i="1"/>
  <c r="A5024" i="1"/>
  <c r="A5426" i="1"/>
  <c r="A5786" i="1"/>
  <c r="A6551" i="1"/>
  <c r="A5124" i="1"/>
  <c r="A7024" i="1"/>
  <c r="A6128" i="1"/>
  <c r="A8855" i="1"/>
  <c r="A7703" i="1"/>
  <c r="A7637" i="1"/>
  <c r="A6441" i="1"/>
  <c r="A5674" i="1"/>
  <c r="A7503" i="1"/>
  <c r="A7925" i="1"/>
  <c r="A5546" i="1"/>
  <c r="A4637" i="1"/>
  <c r="A4470" i="1"/>
  <c r="A4481" i="1"/>
  <c r="A2601" i="1"/>
  <c r="A8168" i="1"/>
  <c r="A6367" i="1"/>
  <c r="A7083" i="1"/>
  <c r="A5743" i="1"/>
  <c r="A3742" i="1"/>
  <c r="A3350" i="1"/>
  <c r="A6991" i="1"/>
  <c r="A5103" i="1"/>
  <c r="A7472" i="1"/>
  <c r="A6157" i="1"/>
  <c r="A5708" i="1"/>
  <c r="A6031" i="1"/>
  <c r="A6011" i="1"/>
  <c r="A8264" i="1"/>
  <c r="A6330" i="1"/>
  <c r="A6669" i="1"/>
  <c r="A5547" i="1"/>
  <c r="A8288" i="1"/>
  <c r="A7287" i="1"/>
  <c r="A8672" i="1"/>
  <c r="A6985" i="1"/>
  <c r="A4922" i="1"/>
  <c r="A3590" i="1"/>
  <c r="A6064" i="1"/>
  <c r="A7549" i="1"/>
  <c r="A8045" i="1"/>
  <c r="A2068" i="1"/>
  <c r="A7565" i="1"/>
  <c r="A6169" i="1"/>
  <c r="A4284" i="1"/>
  <c r="A2704" i="1"/>
  <c r="A2217" i="1"/>
  <c r="A96" i="1"/>
  <c r="A1765" i="1"/>
  <c r="A1802" i="1"/>
  <c r="A2302" i="1"/>
  <c r="A1533" i="1"/>
  <c r="A1803" i="1"/>
  <c r="A9150" i="1"/>
  <c r="A478" i="1"/>
  <c r="A787" i="1"/>
  <c r="A2523" i="1"/>
  <c r="A7766" i="1"/>
  <c r="A7838" i="1"/>
  <c r="A240" i="1"/>
  <c r="A562" i="1"/>
  <c r="A1080" i="1"/>
  <c r="A11427" i="1"/>
  <c r="A321" i="1"/>
  <c r="A550" i="1"/>
  <c r="A306" i="1"/>
  <c r="A11725" i="1"/>
  <c r="A6500" i="1"/>
  <c r="A6052" i="1"/>
  <c r="A7110" i="1"/>
  <c r="A5699" i="1"/>
  <c r="A6913" i="1"/>
  <c r="A1761" i="1"/>
  <c r="A2131" i="1"/>
  <c r="A2539" i="1"/>
  <c r="A2091" i="1"/>
  <c r="A1617" i="1"/>
  <c r="A11369" i="1"/>
  <c r="A11577" i="1"/>
  <c r="A10100" i="1"/>
  <c r="A578" i="1"/>
  <c r="A171" i="1"/>
  <c r="A9267" i="1"/>
  <c r="A10809" i="1"/>
  <c r="A4551" i="1"/>
  <c r="A5402" i="1"/>
  <c r="A8981" i="1"/>
  <c r="A1863" i="1"/>
  <c r="A1918" i="1"/>
  <c r="A2443" i="1"/>
  <c r="A2303" i="1"/>
  <c r="A7953" i="1"/>
  <c r="A1869" i="1"/>
  <c r="A1013" i="1"/>
  <c r="A127" i="1"/>
  <c r="A648" i="1"/>
  <c r="A1000" i="1"/>
  <c r="A793" i="1"/>
  <c r="A11423" i="1"/>
  <c r="A804" i="1"/>
  <c r="A369" i="1"/>
  <c r="A29" i="1"/>
  <c r="A11693" i="1"/>
  <c r="A11802" i="1"/>
  <c r="A10924" i="1"/>
  <c r="A11209" i="1"/>
  <c r="A11899" i="1"/>
  <c r="A2453" i="1"/>
  <c r="A3170" i="1"/>
  <c r="A2627" i="1"/>
  <c r="A6301" i="1"/>
  <c r="A7516" i="1"/>
  <c r="A7346" i="1"/>
  <c r="A4904" i="1"/>
  <c r="A3469" i="1"/>
  <c r="A3349" i="1"/>
  <c r="A2855" i="1"/>
  <c r="A2833" i="1"/>
  <c r="A6150" i="1"/>
  <c r="A4393" i="1"/>
  <c r="A6462" i="1"/>
  <c r="A4695" i="1"/>
  <c r="A4309" i="1"/>
  <c r="A5648" i="1"/>
  <c r="A6431" i="1"/>
  <c r="A5591" i="1"/>
  <c r="A9840" i="1"/>
  <c r="A11759" i="1"/>
  <c r="A11754" i="1"/>
  <c r="A4000" i="1"/>
  <c r="A4490" i="1"/>
  <c r="A3390" i="1"/>
  <c r="A4638" i="1"/>
  <c r="A2220" i="1"/>
  <c r="A2798" i="1"/>
  <c r="A3638" i="1"/>
  <c r="A4664" i="1"/>
  <c r="A4619" i="1"/>
  <c r="A3832" i="1"/>
  <c r="A6127" i="1"/>
  <c r="A1711" i="1"/>
  <c r="A726" i="1"/>
  <c r="A940" i="1"/>
  <c r="A11105" i="1"/>
  <c r="A3724" i="1"/>
  <c r="A4677" i="1"/>
  <c r="A3233" i="1"/>
  <c r="A3799" i="1"/>
  <c r="A3212" i="1"/>
  <c r="A4772" i="1"/>
  <c r="A4162" i="1"/>
  <c r="A2025" i="1"/>
  <c r="A537" i="1"/>
  <c r="A1831" i="1"/>
  <c r="A5785" i="1"/>
  <c r="A2463" i="1"/>
  <c r="A375" i="1"/>
  <c r="A1277" i="1"/>
  <c r="A312" i="1"/>
  <c r="A1752" i="1"/>
  <c r="A1523" i="1"/>
  <c r="A233" i="1"/>
  <c r="A11837" i="1"/>
  <c r="A11963" i="1"/>
  <c r="A11658" i="1"/>
  <c r="A738" i="1"/>
  <c r="A11643" i="1"/>
  <c r="A11420" i="1"/>
  <c r="A11626" i="1"/>
  <c r="A11199" i="1"/>
  <c r="A3278" i="1"/>
  <c r="A11359" i="1"/>
  <c r="A9259" i="1"/>
  <c r="A9774" i="1"/>
  <c r="A5990" i="1"/>
  <c r="A7038" i="1"/>
  <c r="A5074" i="1"/>
  <c r="A5854" i="1"/>
  <c r="A4002" i="1"/>
  <c r="A6654" i="1"/>
  <c r="A5211" i="1"/>
  <c r="A4558" i="1"/>
  <c r="A5499" i="1"/>
  <c r="A6896" i="1"/>
  <c r="A6811" i="1"/>
  <c r="A3281" i="1"/>
  <c r="A7469" i="1"/>
  <c r="A8335" i="1"/>
  <c r="A4796" i="1"/>
  <c r="A6098" i="1"/>
  <c r="A5769" i="1"/>
  <c r="A8237" i="1"/>
  <c r="A8655" i="1"/>
  <c r="A8109" i="1"/>
  <c r="A2281" i="1"/>
  <c r="A1750" i="1"/>
  <c r="A8247" i="1"/>
  <c r="A8478" i="1"/>
  <c r="A1683" i="1"/>
  <c r="A1536" i="1"/>
  <c r="A1372" i="1"/>
  <c r="A1877" i="1"/>
  <c r="A2516" i="1"/>
  <c r="A723" i="1"/>
  <c r="A722" i="1"/>
  <c r="A1489" i="1"/>
  <c r="A894" i="1"/>
  <c r="A564" i="1"/>
  <c r="A559" i="1"/>
  <c r="A295" i="1"/>
  <c r="A101" i="1"/>
  <c r="A11789" i="1"/>
  <c r="A11453" i="1"/>
  <c r="A11615" i="1"/>
  <c r="A11332" i="1"/>
  <c r="A10980" i="1"/>
  <c r="A17" i="1"/>
  <c r="A7446" i="1"/>
  <c r="A4042" i="1"/>
  <c r="A4946" i="1"/>
  <c r="A6111" i="1"/>
  <c r="A3188" i="1"/>
  <c r="A4647" i="1"/>
  <c r="A4639" i="1"/>
  <c r="A3782" i="1"/>
  <c r="A4515" i="1"/>
  <c r="A6014" i="1"/>
  <c r="A7022" i="1"/>
  <c r="A5496" i="1"/>
  <c r="A4463" i="1"/>
  <c r="A5522" i="1"/>
  <c r="A5952" i="1"/>
  <c r="A6240" i="1"/>
  <c r="A4075" i="1"/>
  <c r="A6504" i="1"/>
  <c r="A5004" i="1"/>
  <c r="A5183" i="1"/>
  <c r="A8423" i="1"/>
  <c r="A9127" i="1"/>
  <c r="A6977" i="1"/>
  <c r="A1662" i="1"/>
  <c r="A2489" i="1"/>
  <c r="A2145" i="1"/>
  <c r="A8851" i="1"/>
  <c r="A8465" i="1"/>
  <c r="A621" i="1"/>
  <c r="A677" i="1"/>
  <c r="A1323" i="1"/>
  <c r="A385" i="1"/>
  <c r="A2069" i="1"/>
  <c r="A115" i="1"/>
  <c r="A846" i="1"/>
  <c r="A1828" i="1"/>
  <c r="A194" i="1"/>
  <c r="A11771" i="1"/>
  <c r="A11579" i="1"/>
  <c r="A11847" i="1"/>
  <c r="A8111" i="1"/>
  <c r="A6786" i="1"/>
  <c r="A1474" i="1"/>
  <c r="A1935" i="1"/>
  <c r="A1782" i="1"/>
  <c r="A1540" i="1"/>
  <c r="A969" i="1"/>
  <c r="A1694" i="1"/>
  <c r="A1243" i="1"/>
  <c r="A289" i="1"/>
  <c r="A234" i="1"/>
  <c r="A8370" i="1"/>
  <c r="A6227" i="1"/>
  <c r="A3522" i="1"/>
  <c r="A3399" i="1"/>
  <c r="A3935" i="1"/>
  <c r="A3009" i="1"/>
  <c r="A3874" i="1"/>
  <c r="A4166" i="1"/>
  <c r="A3124" i="1"/>
  <c r="A2733" i="1"/>
  <c r="A3087" i="1"/>
  <c r="A4521" i="1"/>
  <c r="A5278" i="1"/>
  <c r="A3678" i="1"/>
  <c r="A3963" i="1"/>
  <c r="A5599" i="1"/>
  <c r="A4687" i="1"/>
  <c r="A4821" i="1"/>
  <c r="A6043" i="1"/>
  <c r="A5184" i="1"/>
  <c r="A5931" i="1"/>
  <c r="A6436" i="1"/>
  <c r="A4632" i="1"/>
  <c r="A6135" i="1"/>
  <c r="A5419" i="1"/>
  <c r="A3465" i="1"/>
  <c r="A7054" i="1"/>
  <c r="A6422" i="1"/>
  <c r="A5156" i="1"/>
  <c r="A5115" i="1"/>
  <c r="A7007" i="1"/>
  <c r="A6650" i="1"/>
  <c r="A5208" i="1"/>
  <c r="A7211" i="1"/>
  <c r="A7191" i="1"/>
  <c r="A6354" i="1"/>
  <c r="A5615" i="1"/>
  <c r="A5392" i="1"/>
  <c r="A9143" i="1"/>
  <c r="A6335" i="1"/>
  <c r="A9013" i="1"/>
  <c r="A8136" i="1"/>
  <c r="A4308" i="1"/>
  <c r="A8551" i="1"/>
  <c r="A5634" i="1"/>
  <c r="A7631" i="1"/>
  <c r="A8199" i="1"/>
  <c r="A8829" i="1"/>
  <c r="A8055" i="1"/>
  <c r="A2608" i="1"/>
  <c r="A1724" i="1"/>
  <c r="A597" i="1"/>
  <c r="A1225" i="1"/>
  <c r="A662" i="1"/>
  <c r="A907" i="1"/>
  <c r="A1843" i="1"/>
  <c r="A1099" i="1"/>
  <c r="A1150" i="1"/>
  <c r="A1626" i="1"/>
  <c r="A1547" i="1"/>
  <c r="A1202" i="1"/>
  <c r="A11337" i="1"/>
  <c r="A1887" i="1"/>
  <c r="A528" i="1"/>
  <c r="A448" i="1"/>
  <c r="A3293" i="1"/>
  <c r="A2621" i="1"/>
  <c r="A4161" i="1"/>
  <c r="A5454" i="1"/>
  <c r="A4257" i="1"/>
  <c r="A3623" i="1"/>
  <c r="A4301" i="1"/>
  <c r="A4083" i="1"/>
  <c r="A5636" i="1"/>
  <c r="A4493" i="1"/>
  <c r="A3462" i="1"/>
  <c r="A4057" i="1"/>
  <c r="A4465" i="1"/>
  <c r="A2636" i="1"/>
  <c r="A4451" i="1"/>
  <c r="A3414" i="1"/>
  <c r="A4660" i="1"/>
  <c r="A3892" i="1"/>
  <c r="A4163" i="1"/>
  <c r="A8240" i="1"/>
  <c r="A6512" i="1"/>
  <c r="A2815" i="1"/>
  <c r="A5800" i="1"/>
  <c r="A5754" i="1"/>
  <c r="A5444" i="1"/>
  <c r="A5207" i="1"/>
  <c r="A7055" i="1"/>
  <c r="A6186" i="1"/>
  <c r="A6113" i="1"/>
  <c r="A5307" i="1"/>
  <c r="A1017" i="1"/>
  <c r="A7901" i="1"/>
  <c r="A8455" i="1"/>
  <c r="A7614" i="1"/>
  <c r="A488" i="1"/>
  <c r="A2243" i="1"/>
  <c r="A1371" i="1"/>
  <c r="A1048" i="1"/>
  <c r="A845" i="1"/>
  <c r="A1030" i="1"/>
  <c r="A309" i="1"/>
  <c r="A1281" i="1"/>
  <c r="A740" i="1"/>
  <c r="A1294" i="1"/>
  <c r="A1515" i="1"/>
  <c r="A2323" i="1"/>
  <c r="A2139" i="1"/>
  <c r="A8719" i="1"/>
  <c r="A513" i="1"/>
  <c r="A939" i="1"/>
  <c r="A2431" i="1"/>
  <c r="A83" i="1"/>
  <c r="A220" i="1"/>
  <c r="A1838" i="1"/>
  <c r="A149" i="1"/>
  <c r="A403" i="1"/>
  <c r="A1552" i="1"/>
  <c r="A11445" i="1"/>
  <c r="A10921" i="1"/>
  <c r="A5032" i="1"/>
  <c r="A4417" i="1"/>
  <c r="A4527" i="1"/>
  <c r="A3777" i="1"/>
  <c r="A4358" i="1"/>
  <c r="A3261" i="1"/>
  <c r="A2990" i="1"/>
  <c r="A3532" i="1"/>
  <c r="A3558" i="1"/>
  <c r="A4786" i="1"/>
  <c r="A6107" i="1"/>
  <c r="A4003" i="1"/>
  <c r="A5750" i="1"/>
  <c r="A5723" i="1"/>
  <c r="A5671" i="1"/>
  <c r="A7053" i="1"/>
  <c r="A5094" i="1"/>
  <c r="A6312" i="1"/>
  <c r="A7032" i="1"/>
  <c r="A5911" i="1"/>
  <c r="A7656" i="1"/>
  <c r="A6928" i="1"/>
  <c r="A5263" i="1"/>
  <c r="A5631" i="1"/>
  <c r="A7517" i="1"/>
  <c r="A8589" i="1"/>
  <c r="A1622" i="1"/>
  <c r="A2079" i="1"/>
  <c r="A2044" i="1"/>
  <c r="A2537" i="1"/>
  <c r="A2441" i="1"/>
  <c r="A2497" i="1"/>
  <c r="A1654" i="1"/>
  <c r="A1194" i="1"/>
  <c r="A1541" i="1"/>
  <c r="A2228" i="1"/>
  <c r="A1818" i="1"/>
  <c r="A1408" i="1"/>
  <c r="A761" i="1"/>
  <c r="A498" i="1"/>
  <c r="A7526" i="1"/>
  <c r="A1169" i="1"/>
  <c r="A4401" i="1"/>
  <c r="A2844" i="1"/>
  <c r="A3646" i="1"/>
  <c r="A4734" i="1"/>
  <c r="A4725" i="1"/>
  <c r="A2734" i="1"/>
  <c r="A3492" i="1"/>
  <c r="A4035" i="1"/>
  <c r="A5751" i="1"/>
  <c r="A4405" i="1"/>
  <c r="A3273" i="1"/>
  <c r="A3657" i="1"/>
  <c r="A3185" i="1"/>
  <c r="A8271" i="1"/>
  <c r="A1676" i="1"/>
  <c r="A8973" i="1"/>
  <c r="A2475" i="1"/>
  <c r="A7943" i="1"/>
  <c r="A1959" i="1"/>
  <c r="A791" i="1"/>
  <c r="A2099" i="1"/>
  <c r="A1148" i="1"/>
  <c r="A1658" i="1"/>
  <c r="A1308" i="1"/>
  <c r="A1471" i="1"/>
  <c r="A1815" i="1"/>
  <c r="A401" i="1"/>
  <c r="A1162" i="1"/>
  <c r="A507" i="1"/>
  <c r="A1667" i="1"/>
  <c r="A1963" i="1"/>
  <c r="A1631" i="1"/>
  <c r="A1404" i="1"/>
  <c r="A1926" i="1"/>
  <c r="A1425" i="1"/>
  <c r="A1056" i="1"/>
  <c r="A1584" i="1"/>
  <c r="A502" i="1"/>
  <c r="A1553" i="1"/>
  <c r="A512" i="1"/>
  <c r="A1461" i="1"/>
  <c r="A6486" i="1"/>
  <c r="A3543" i="1"/>
  <c r="A3593" i="1"/>
  <c r="A2965" i="1"/>
  <c r="A8999" i="1"/>
  <c r="A2081" i="1"/>
  <c r="A3692" i="1"/>
  <c r="A3431" i="1"/>
  <c r="A3805" i="1"/>
  <c r="A10388" i="1"/>
  <c r="A10700" i="1"/>
  <c r="A4615" i="1"/>
  <c r="A1571" i="1"/>
  <c r="A3223" i="1"/>
  <c r="A8976" i="1"/>
  <c r="A2111" i="1"/>
  <c r="A4878" i="1"/>
  <c r="A3497" i="1"/>
  <c r="A2766" i="1"/>
  <c r="A3566" i="1"/>
  <c r="A4117" i="1"/>
  <c r="A4209" i="1"/>
  <c r="A5473" i="1"/>
  <c r="A8975" i="1"/>
  <c r="A9181" i="1"/>
  <c r="A5354" i="1"/>
  <c r="A7701" i="1"/>
  <c r="A7853" i="1"/>
  <c r="A1688" i="1"/>
  <c r="A7949" i="1"/>
  <c r="A1147" i="1"/>
  <c r="A491" i="1"/>
  <c r="A698" i="1"/>
  <c r="A364" i="1"/>
  <c r="A3757" i="1"/>
  <c r="A7858" i="1"/>
  <c r="A6617" i="1"/>
  <c r="A7260" i="1"/>
  <c r="A7914" i="1"/>
  <c r="A8878" i="1"/>
  <c r="A4949" i="1"/>
  <c r="A7436" i="1"/>
  <c r="A6035" i="1"/>
  <c r="A7730" i="1"/>
  <c r="AP102" i="2"/>
  <c r="V9" i="2"/>
  <c r="X15" i="2"/>
  <c r="W10" i="2"/>
  <c r="A2925" i="1"/>
  <c r="A3540" i="1"/>
  <c r="A2741" i="1"/>
  <c r="A3147" i="1"/>
  <c r="A9487" i="1"/>
  <c r="A7018" i="1"/>
  <c r="A9449" i="1"/>
  <c r="A8114" i="1"/>
  <c r="A8098" i="1"/>
  <c r="A6093" i="1"/>
  <c r="A8172" i="1"/>
  <c r="A9501" i="1"/>
  <c r="A8322" i="1"/>
  <c r="A6013" i="1"/>
  <c r="A7102" i="1"/>
  <c r="A3388" i="1"/>
  <c r="A4651" i="1"/>
  <c r="A3858" i="1"/>
  <c r="A3989" i="1"/>
  <c r="A2977" i="1"/>
  <c r="A3769" i="1"/>
  <c r="A2372" i="1"/>
  <c r="A3068" i="1"/>
  <c r="AX10" i="2"/>
  <c r="AZ10" i="2"/>
  <c r="A9461" i="1"/>
  <c r="A8418" i="1"/>
  <c r="A8090" i="1"/>
  <c r="A7507" i="1"/>
  <c r="A10669" i="1"/>
  <c r="A7854" i="1"/>
  <c r="A7125" i="1"/>
  <c r="A8178" i="1"/>
  <c r="A6165" i="1"/>
  <c r="A3813" i="1"/>
  <c r="A3300" i="1"/>
  <c r="A3778" i="1"/>
  <c r="A4942" i="1"/>
  <c r="A4413" i="1"/>
  <c r="A4385" i="1"/>
  <c r="A2033" i="1"/>
  <c r="A2353" i="1"/>
  <c r="A2495" i="1"/>
  <c r="A1485" i="1"/>
  <c r="A675" i="1"/>
  <c r="A489" i="1"/>
  <c r="A11533" i="1"/>
  <c r="A183" i="1"/>
  <c r="A912" i="1"/>
  <c r="A2042" i="1"/>
  <c r="A1774" i="1"/>
  <c r="A4672" i="1"/>
  <c r="A692" i="1"/>
  <c r="A1466" i="1"/>
  <c r="A1875" i="1"/>
  <c r="A809" i="1"/>
  <c r="A590" i="1"/>
  <c r="A623" i="1"/>
  <c r="A1416" i="1"/>
  <c r="A556" i="1"/>
  <c r="A1263" i="1"/>
  <c r="AI10" i="2"/>
  <c r="AH9" i="2"/>
  <c r="A7932" i="1"/>
  <c r="A6117" i="1"/>
  <c r="A6172" i="1"/>
  <c r="A6557" i="1"/>
  <c r="A3932" i="1"/>
  <c r="A7864" i="1"/>
  <c r="A10285" i="1"/>
  <c r="A7141" i="1"/>
  <c r="A4205" i="1"/>
  <c r="A3527" i="1"/>
  <c r="A2799" i="1"/>
  <c r="A3284" i="1"/>
  <c r="A4696" i="1"/>
  <c r="A4483" i="1"/>
  <c r="A4576" i="1"/>
  <c r="A4710" i="1"/>
  <c r="A4797" i="1"/>
  <c r="A6022" i="1"/>
  <c r="A2814" i="1"/>
  <c r="A4642" i="1"/>
  <c r="A3694" i="1"/>
  <c r="A2996" i="1"/>
  <c r="A3052" i="1"/>
  <c r="A3628" i="1"/>
  <c r="A4237" i="1"/>
  <c r="A2905" i="1"/>
  <c r="A3484" i="1"/>
  <c r="A3341" i="1"/>
  <c r="A2908" i="1"/>
  <c r="A3246" i="1"/>
  <c r="A2437" i="1"/>
  <c r="A2913" i="1"/>
  <c r="A3905" i="1"/>
  <c r="A3381" i="1"/>
  <c r="A4354" i="1"/>
  <c r="A3457" i="1"/>
  <c r="A4559" i="1"/>
  <c r="A3423" i="1"/>
  <c r="A2921" i="1"/>
  <c r="A4562" i="1"/>
  <c r="A4397" i="1"/>
  <c r="A3669" i="1"/>
  <c r="A2557" i="1"/>
  <c r="A6870" i="1"/>
  <c r="A5199" i="1"/>
  <c r="A4182" i="1"/>
  <c r="A4361" i="1"/>
  <c r="A6404" i="1"/>
  <c r="A7070" i="1"/>
  <c r="A6599" i="1"/>
  <c r="A5359" i="1"/>
  <c r="A5869" i="1"/>
  <c r="A4709" i="1"/>
  <c r="A6303" i="1"/>
  <c r="A6167" i="1"/>
  <c r="A5192" i="1"/>
  <c r="A5166" i="1"/>
  <c r="A4803" i="1"/>
  <c r="A6575" i="1"/>
  <c r="A4052" i="1"/>
  <c r="A7840" i="1"/>
  <c r="A5287" i="1"/>
  <c r="A7158" i="1"/>
  <c r="A7080" i="1"/>
  <c r="A7831" i="1"/>
  <c r="A5163" i="1"/>
  <c r="A8807" i="1"/>
  <c r="A9255" i="1"/>
  <c r="A3908" i="1"/>
  <c r="A6789" i="1"/>
  <c r="A8366" i="1"/>
  <c r="A7426" i="1"/>
  <c r="A8060" i="1"/>
  <c r="A7850" i="1"/>
  <c r="A8540" i="1"/>
  <c r="A9373" i="1"/>
  <c r="A7666" i="1"/>
  <c r="A4024" i="1"/>
  <c r="A2301" i="1"/>
  <c r="A2412" i="1"/>
  <c r="C102" i="2"/>
  <c r="A3984" i="1"/>
  <c r="A4960" i="1"/>
  <c r="A2909" i="1"/>
  <c r="A4433" i="1"/>
  <c r="A4126" i="1"/>
  <c r="A5510" i="1"/>
  <c r="A3857" i="1"/>
  <c r="A3086" i="1"/>
  <c r="A3575" i="1"/>
  <c r="A3231" i="1"/>
  <c r="A2604" i="1"/>
  <c r="A4577" i="1"/>
  <c r="A4222" i="1"/>
  <c r="A4227" i="1"/>
  <c r="A4872" i="1"/>
  <c r="A4582" i="1"/>
  <c r="A2825" i="1"/>
  <c r="A3804" i="1"/>
  <c r="A3121" i="1"/>
  <c r="A4125" i="1"/>
  <c r="A5382" i="1"/>
  <c r="A4047" i="1"/>
  <c r="A3470" i="1"/>
  <c r="A3956" i="1"/>
  <c r="A3863" i="1"/>
  <c r="A4343" i="1"/>
  <c r="A6176" i="1"/>
  <c r="A6190" i="1"/>
  <c r="A5431" i="1"/>
  <c r="A6030" i="1"/>
  <c r="A4425" i="1"/>
  <c r="A6955" i="1"/>
  <c r="A6747" i="1"/>
  <c r="A6904" i="1"/>
  <c r="A6252" i="1"/>
  <c r="A5434" i="1"/>
  <c r="A5864" i="1"/>
  <c r="A5569" i="1"/>
  <c r="A6331" i="1"/>
  <c r="A5866" i="1"/>
  <c r="A6939" i="1"/>
  <c r="A6921" i="1"/>
  <c r="A4732" i="1"/>
  <c r="A2435" i="1"/>
  <c r="A2203" i="1"/>
  <c r="A1889" i="1"/>
  <c r="A1742" i="1"/>
  <c r="A2265" i="1"/>
  <c r="A1767" i="1"/>
  <c r="A1994" i="1"/>
  <c r="A6497" i="1"/>
  <c r="A2457" i="1"/>
  <c r="A7172" i="1"/>
  <c r="A1455" i="1"/>
  <c r="A1280" i="1"/>
  <c r="A774" i="1"/>
  <c r="A6114" i="1"/>
  <c r="A1516" i="1"/>
  <c r="A2055" i="1"/>
  <c r="A11497" i="1"/>
  <c r="A382" i="1"/>
  <c r="A3574" i="1"/>
  <c r="A10243" i="1"/>
  <c r="A11035" i="1"/>
  <c r="A9326" i="1"/>
  <c r="A4716" i="1"/>
  <c r="A7530" i="1"/>
  <c r="A5126" i="1"/>
  <c r="A2781" i="1"/>
  <c r="A4766" i="1"/>
  <c r="A5446" i="1"/>
  <c r="A6623" i="1"/>
  <c r="A7071" i="1"/>
  <c r="A3262" i="1"/>
  <c r="A4144" i="1"/>
  <c r="A6590" i="1"/>
  <c r="A7682" i="1"/>
  <c r="A6274" i="1"/>
  <c r="A6153" i="1"/>
  <c r="A1970" i="1"/>
  <c r="A7223" i="1"/>
  <c r="A2672" i="1"/>
  <c r="A1070" i="1"/>
  <c r="A2155" i="1"/>
  <c r="A1902" i="1"/>
  <c r="A2061" i="1"/>
  <c r="A7783" i="1"/>
  <c r="A2249" i="1"/>
  <c r="A1582" i="1"/>
  <c r="A1839" i="1"/>
  <c r="A1152" i="1"/>
  <c r="A1114" i="1"/>
  <c r="A1051" i="1"/>
  <c r="A1646" i="1"/>
  <c r="A715" i="1"/>
  <c r="A1103" i="1"/>
  <c r="A1637" i="1"/>
  <c r="A1725" i="1"/>
  <c r="A2371" i="1"/>
  <c r="A640" i="1"/>
  <c r="A430" i="1"/>
  <c r="A646" i="1"/>
  <c r="A700" i="1"/>
  <c r="A1278" i="1"/>
  <c r="A671" i="1"/>
  <c r="A1102" i="1"/>
  <c r="A4777" i="1"/>
  <c r="A8208" i="1"/>
  <c r="A6704" i="1"/>
  <c r="A5346" i="1"/>
  <c r="A5313" i="1"/>
  <c r="A6250" i="1"/>
  <c r="A7309" i="1"/>
  <c r="A7861" i="1"/>
  <c r="A5257" i="1"/>
  <c r="A7335" i="1"/>
  <c r="A7240" i="1"/>
  <c r="A5897" i="1"/>
  <c r="A5665" i="1"/>
  <c r="A5289" i="1"/>
  <c r="A7911" i="1"/>
  <c r="A6313" i="1"/>
  <c r="A8085" i="1"/>
  <c r="A7214" i="1"/>
  <c r="A5898" i="1"/>
  <c r="A8912" i="1"/>
  <c r="A2345" i="1"/>
  <c r="A4252" i="1"/>
  <c r="A5957" i="1"/>
  <c r="A1789" i="1"/>
  <c r="A1953" i="1"/>
  <c r="A945" i="1"/>
  <c r="A1585" i="1"/>
  <c r="A2387" i="1"/>
  <c r="A867" i="1"/>
  <c r="A1847" i="1"/>
  <c r="A7441" i="1"/>
  <c r="A1714" i="1"/>
  <c r="A1677" i="1"/>
  <c r="A1183" i="1"/>
  <c r="A922" i="1"/>
  <c r="A1394" i="1"/>
  <c r="A1691" i="1"/>
  <c r="A1989" i="1"/>
  <c r="A1405" i="1"/>
  <c r="A469" i="1"/>
  <c r="A1198" i="1"/>
  <c r="A1132" i="1"/>
  <c r="A2425" i="1"/>
  <c r="A516" i="1"/>
  <c r="A647" i="1"/>
  <c r="A453" i="1"/>
  <c r="A11273" i="1"/>
  <c r="A1799" i="1"/>
  <c r="A684" i="1"/>
  <c r="A11459" i="1"/>
  <c r="A55" i="1"/>
  <c r="A820" i="1"/>
  <c r="A69" i="1"/>
  <c r="A585" i="1"/>
  <c r="A874" i="1"/>
  <c r="A519" i="1"/>
  <c r="A627" i="1"/>
  <c r="A1095" i="1"/>
  <c r="A1246" i="1"/>
  <c r="A275" i="1"/>
  <c r="A570" i="1"/>
  <c r="A593" i="1"/>
  <c r="A1549" i="1"/>
  <c r="A1756" i="1"/>
  <c r="A1414" i="1"/>
  <c r="A11405" i="1"/>
  <c r="A707" i="1"/>
  <c r="A1913" i="1"/>
  <c r="A11281" i="1"/>
  <c r="A5432" i="1"/>
  <c r="A7725" i="1"/>
  <c r="A7010" i="1"/>
  <c r="A2449" i="1"/>
  <c r="A1684" i="1"/>
  <c r="A9133" i="1"/>
  <c r="A1890" i="1"/>
  <c r="A2132" i="1"/>
  <c r="A2544" i="1"/>
  <c r="A643" i="1"/>
  <c r="A733" i="1"/>
  <c r="A1517" i="1"/>
  <c r="A1078" i="1"/>
  <c r="A628" i="1"/>
  <c r="A2169" i="1"/>
  <c r="A2049" i="1"/>
  <c r="A1036" i="1"/>
  <c r="A1366" i="1"/>
  <c r="A1562" i="1"/>
  <c r="A1409" i="1"/>
  <c r="A1777" i="1"/>
  <c r="A616" i="1"/>
  <c r="A822" i="1"/>
  <c r="A906" i="1"/>
  <c r="A568" i="1"/>
  <c r="A11560" i="1"/>
  <c r="A315" i="1"/>
  <c r="A387" i="1"/>
  <c r="A247" i="1"/>
  <c r="A304" i="1"/>
  <c r="A211" i="1"/>
  <c r="A1040" i="1"/>
  <c r="A580" i="1"/>
  <c r="A515" i="1"/>
  <c r="A456" i="1"/>
  <c r="A6193" i="1"/>
  <c r="A708" i="1"/>
  <c r="A825" i="1"/>
  <c r="A1327" i="1"/>
  <c r="A177" i="1"/>
  <c r="A1058" i="1"/>
  <c r="A294" i="1"/>
  <c r="A1871" i="1"/>
  <c r="A538" i="1"/>
  <c r="A938" i="1"/>
  <c r="A829" i="1"/>
  <c r="A11249" i="1"/>
  <c r="A1845" i="1"/>
  <c r="A795" i="1"/>
  <c r="A1229" i="1"/>
  <c r="A300" i="1"/>
  <c r="A1347" i="1"/>
  <c r="A1364" i="1"/>
  <c r="A265" i="1"/>
  <c r="A1770" i="1"/>
  <c r="A6038" i="1"/>
  <c r="A4652" i="1"/>
  <c r="A1934" i="1"/>
  <c r="A178" i="1"/>
  <c r="A442" i="1"/>
  <c r="A961" i="1"/>
  <c r="A1186" i="1"/>
  <c r="A980" i="1"/>
  <c r="A1269" i="1"/>
  <c r="A496" i="1"/>
  <c r="A634" i="1"/>
  <c r="A865" i="1"/>
  <c r="A543" i="1"/>
  <c r="A244" i="1"/>
  <c r="A518" i="1"/>
  <c r="A95" i="1"/>
  <c r="A344" i="1"/>
  <c r="A314" i="1"/>
  <c r="A1128" i="1"/>
  <c r="A877" i="1"/>
  <c r="A633" i="1"/>
  <c r="X12" i="2"/>
  <c r="A3245" i="1"/>
  <c r="A2827" i="1"/>
  <c r="A3976" i="1"/>
  <c r="A9773" i="1"/>
  <c r="A3076" i="1"/>
  <c r="A4670" i="1"/>
  <c r="A3134" i="1"/>
  <c r="A1808" i="1"/>
  <c r="A4752" i="1"/>
  <c r="A3111" i="1"/>
  <c r="A4669" i="1"/>
  <c r="A4560" i="1"/>
  <c r="A3199" i="1"/>
  <c r="A5460" i="1"/>
  <c r="A4705" i="1"/>
  <c r="A4013" i="1"/>
  <c r="A4098" i="1"/>
  <c r="A6272" i="1"/>
  <c r="A7155" i="1"/>
  <c r="A5295" i="1"/>
  <c r="A6391" i="1"/>
  <c r="A5679" i="1"/>
  <c r="A4662" i="1"/>
  <c r="A3798" i="1"/>
  <c r="A4707" i="1"/>
  <c r="A4805" i="1"/>
  <c r="A4617" i="1"/>
  <c r="A5350" i="1"/>
  <c r="A4564" i="1"/>
  <c r="A5595" i="1"/>
  <c r="A7107" i="1"/>
  <c r="A8983" i="1"/>
  <c r="A4859" i="1"/>
  <c r="A4058" i="1"/>
  <c r="A4890" i="1"/>
  <c r="A3987" i="1"/>
  <c r="A4563" i="1"/>
  <c r="A5356" i="1"/>
  <c r="A5778" i="1"/>
  <c r="A3867" i="1"/>
  <c r="A7824" i="1"/>
  <c r="A7496" i="1"/>
  <c r="A5731" i="1"/>
  <c r="A5608" i="1"/>
  <c r="A4123" i="1"/>
  <c r="A6104" i="1"/>
  <c r="A6752" i="1"/>
  <c r="A6139" i="1"/>
  <c r="A4895" i="1"/>
  <c r="A6464" i="1"/>
  <c r="A4887" i="1"/>
  <c r="A8311" i="1"/>
  <c r="A7360" i="1"/>
  <c r="A6591" i="1"/>
  <c r="A7014" i="1"/>
  <c r="A8272" i="1"/>
  <c r="A7445" i="1"/>
  <c r="A5351" i="1"/>
  <c r="A6665" i="1"/>
  <c r="A5089" i="1"/>
  <c r="A2105" i="1"/>
  <c r="A6825" i="1"/>
  <c r="A5311" i="1"/>
  <c r="A2521" i="1"/>
  <c r="A2239" i="1"/>
  <c r="A1729" i="1"/>
  <c r="A549" i="1"/>
  <c r="A1819" i="1"/>
  <c r="A1531" i="1"/>
  <c r="A2026" i="1"/>
  <c r="A2193" i="1"/>
  <c r="A2211" i="1"/>
  <c r="A431" i="1"/>
  <c r="A1361" i="1"/>
  <c r="A1431" i="1"/>
  <c r="A2515" i="1"/>
  <c r="A1878" i="1"/>
  <c r="A131" i="1"/>
  <c r="A4352" i="1"/>
  <c r="A3486" i="1"/>
  <c r="A5550" i="1"/>
  <c r="A5229" i="1"/>
  <c r="A6454" i="1"/>
  <c r="A5920" i="1"/>
  <c r="A5851" i="1"/>
  <c r="A6142" i="1"/>
  <c r="A6726" i="1"/>
  <c r="A5806" i="1"/>
  <c r="A3046" i="1"/>
  <c r="A4927" i="1"/>
  <c r="A6345" i="1"/>
  <c r="A6607" i="1"/>
  <c r="A5938" i="1"/>
  <c r="A5195" i="1"/>
  <c r="A5844" i="1"/>
  <c r="A5727" i="1"/>
  <c r="A6219" i="1"/>
  <c r="A6071" i="1"/>
  <c r="A4842" i="1"/>
  <c r="A6732" i="1"/>
  <c r="A4980" i="1"/>
  <c r="A6318" i="1"/>
  <c r="A5281" i="1"/>
  <c r="A7312" i="1"/>
  <c r="A7504" i="1"/>
  <c r="A5762" i="1"/>
  <c r="A5675" i="1"/>
  <c r="A6943" i="1"/>
  <c r="A6682" i="1"/>
  <c r="A8823" i="1"/>
  <c r="A3750" i="1"/>
  <c r="A7888" i="1"/>
  <c r="A4923" i="1"/>
  <c r="A8445" i="1"/>
  <c r="A8399" i="1"/>
  <c r="A2456" i="1"/>
  <c r="A8205" i="1"/>
  <c r="A7605" i="1"/>
  <c r="A8365" i="1"/>
  <c r="A6938" i="1"/>
  <c r="A6584" i="1"/>
  <c r="A7733" i="1"/>
  <c r="A8245" i="1"/>
  <c r="A1708" i="1"/>
  <c r="A2451" i="1"/>
  <c r="A2113" i="1"/>
  <c r="A2403" i="1"/>
  <c r="A2059" i="1"/>
  <c r="A951" i="1"/>
  <c r="A763" i="1"/>
  <c r="A1424" i="1"/>
  <c r="A1693" i="1"/>
  <c r="A1861" i="1"/>
  <c r="A1008" i="1"/>
  <c r="A8018" i="1"/>
  <c r="A3015" i="1"/>
  <c r="A3061" i="1"/>
  <c r="A4369" i="1"/>
  <c r="A4657" i="1"/>
  <c r="A2742" i="1"/>
  <c r="A4041" i="1"/>
  <c r="A4368" i="1"/>
  <c r="A3166" i="1"/>
  <c r="A3679" i="1"/>
  <c r="A3145" i="1"/>
  <c r="A6302" i="1"/>
  <c r="A3922" i="1"/>
  <c r="A6144" i="1"/>
  <c r="A5367" i="1"/>
  <c r="A4146" i="1"/>
  <c r="A4674" i="1"/>
  <c r="A4120" i="1"/>
  <c r="A5839" i="1"/>
  <c r="A3110" i="1"/>
  <c r="A5946" i="1"/>
  <c r="A3930" i="1"/>
  <c r="A5707" i="1"/>
  <c r="A5068" i="1"/>
  <c r="A5316" i="1"/>
  <c r="A5306" i="1"/>
  <c r="A4092" i="1"/>
  <c r="A5626" i="1"/>
  <c r="A5552" i="1"/>
  <c r="A8119" i="1"/>
  <c r="A8839" i="1"/>
  <c r="A8103" i="1"/>
  <c r="A5858" i="1"/>
  <c r="A8373" i="1"/>
  <c r="A5146" i="1"/>
  <c r="A7533" i="1"/>
  <c r="A9015" i="1"/>
  <c r="A4380" i="1"/>
  <c r="A4156" i="1"/>
  <c r="A8061" i="1"/>
  <c r="A8951" i="1"/>
  <c r="A6177" i="1"/>
  <c r="A5387" i="1"/>
  <c r="A8071" i="1"/>
  <c r="A2356" i="1"/>
  <c r="A1841" i="1"/>
  <c r="A7375" i="1"/>
  <c r="A8214" i="1"/>
  <c r="A2640" i="1"/>
  <c r="A2012" i="1"/>
  <c r="A7887" i="1"/>
  <c r="A1578" i="1"/>
  <c r="A377" i="1"/>
  <c r="A1644" i="1"/>
  <c r="A8619" i="1"/>
  <c r="A224" i="1"/>
  <c r="A246" i="1"/>
  <c r="A508" i="1"/>
  <c r="A1199" i="1"/>
  <c r="A2137" i="1"/>
  <c r="A1814" i="1"/>
  <c r="A11471" i="1"/>
  <c r="A10817" i="1"/>
  <c r="A4998" i="1"/>
  <c r="A3663" i="1"/>
  <c r="A4311" i="1"/>
  <c r="A3634" i="1"/>
  <c r="A6552" i="1"/>
  <c r="A7064" i="1"/>
  <c r="A3471" i="1"/>
  <c r="A5815" i="1"/>
  <c r="A5876" i="1"/>
  <c r="A8864" i="1"/>
  <c r="A7205" i="1"/>
  <c r="A3422" i="1"/>
  <c r="A4526" i="1"/>
  <c r="AX103" i="2"/>
  <c r="AY103" i="2"/>
  <c r="A7171" i="1"/>
  <c r="A500" i="1"/>
  <c r="A4840" i="1"/>
  <c r="A6143" i="1"/>
  <c r="A5680" i="1"/>
  <c r="A2075" i="1"/>
  <c r="A2271" i="1"/>
  <c r="A1718" i="1"/>
  <c r="A1795" i="1"/>
  <c r="A1402" i="1"/>
  <c r="A1853" i="1"/>
  <c r="A2009" i="1"/>
  <c r="A2315" i="1"/>
  <c r="A6066" i="1"/>
  <c r="A7212" i="1"/>
  <c r="A1313" i="1"/>
  <c r="A2054" i="1"/>
  <c r="A451" i="1"/>
  <c r="A821" i="1"/>
  <c r="A5729" i="1"/>
  <c r="A1880" i="1"/>
  <c r="A8784" i="1"/>
  <c r="A1297" i="1"/>
  <c r="A2377" i="1"/>
  <c r="A1300" i="1"/>
  <c r="A1576" i="1"/>
  <c r="A1392" i="1"/>
  <c r="A2058" i="1"/>
  <c r="A435" i="1"/>
  <c r="A1439" i="1"/>
  <c r="A2121" i="1"/>
  <c r="A1492" i="1"/>
  <c r="A1732" i="1"/>
  <c r="A4961" i="1"/>
  <c r="A8583" i="1"/>
  <c r="A7009" i="1"/>
  <c r="A1733" i="1"/>
  <c r="A1477" i="1"/>
  <c r="A2083" i="1"/>
  <c r="A1702" i="1"/>
  <c r="A1563" i="1"/>
  <c r="A1772" i="1"/>
  <c r="A1382" i="1"/>
  <c r="A2484" i="1"/>
  <c r="A2411" i="1"/>
  <c r="A8461" i="1"/>
  <c r="A1359" i="1"/>
  <c r="A1400" i="1"/>
  <c r="A1997" i="1"/>
  <c r="A1978" i="1"/>
  <c r="A1634" i="1"/>
  <c r="A8463" i="1"/>
  <c r="A8295" i="1"/>
  <c r="A11047" i="1"/>
  <c r="A5638" i="1"/>
  <c r="A3007" i="1"/>
  <c r="A5582" i="1"/>
  <c r="A8192" i="1"/>
  <c r="A3249" i="1"/>
  <c r="A4635" i="1"/>
  <c r="A2991" i="1"/>
  <c r="A5026" i="1"/>
  <c r="A6490" i="1"/>
  <c r="A5922" i="1"/>
  <c r="A4127" i="1"/>
  <c r="A5421" i="1"/>
  <c r="A4322" i="1"/>
  <c r="A7904" i="1"/>
  <c r="A2910" i="1"/>
  <c r="A5262" i="1"/>
  <c r="A3933" i="1"/>
  <c r="A2929" i="1"/>
  <c r="A3062" i="1"/>
  <c r="A6232" i="1"/>
  <c r="A6767" i="1"/>
  <c r="A6926" i="1"/>
  <c r="A6744" i="1"/>
  <c r="A5828" i="1"/>
  <c r="A5793" i="1"/>
  <c r="A5672" i="1"/>
  <c r="A6689" i="1"/>
  <c r="A7975" i="1"/>
  <c r="A2409" i="1"/>
  <c r="A2242" i="1"/>
  <c r="A2123" i="1"/>
  <c r="A11039" i="1"/>
  <c r="A11763" i="1"/>
  <c r="A2763" i="1"/>
  <c r="A4597" i="1"/>
  <c r="A4495" i="1"/>
  <c r="A3791" i="1"/>
  <c r="A6238" i="1"/>
  <c r="A6264" i="1"/>
  <c r="A5059" i="1"/>
  <c r="A6776" i="1"/>
  <c r="A5842" i="1"/>
  <c r="A5368" i="1"/>
  <c r="A6544" i="1"/>
  <c r="A6888" i="1"/>
  <c r="A5215" i="1"/>
  <c r="A5915" i="1"/>
  <c r="A5007" i="1"/>
  <c r="A5904" i="1"/>
  <c r="A5953" i="1"/>
  <c r="A5449" i="1"/>
  <c r="A8872" i="1"/>
  <c r="A7169" i="1"/>
  <c r="A8503" i="1"/>
  <c r="A8039" i="1"/>
  <c r="A2209" i="1"/>
  <c r="A2195" i="1"/>
  <c r="A1601" i="1"/>
  <c r="A7597" i="1"/>
  <c r="A5333" i="1"/>
  <c r="A5018" i="1"/>
  <c r="A3973" i="1"/>
  <c r="A2721" i="1"/>
  <c r="A4447" i="1"/>
  <c r="A4011" i="1"/>
  <c r="A3995" i="1"/>
  <c r="A4230" i="1"/>
  <c r="A5083" i="1"/>
  <c r="A6906" i="1"/>
  <c r="A6766" i="1"/>
  <c r="A5934" i="1"/>
  <c r="A5796" i="1"/>
  <c r="A5772" i="1"/>
  <c r="A6508" i="1"/>
  <c r="A4661" i="1"/>
  <c r="A5554" i="1"/>
  <c r="A5868" i="1"/>
  <c r="A6491" i="1"/>
  <c r="A6910" i="1"/>
  <c r="A6103" i="1"/>
  <c r="A6683" i="1"/>
  <c r="A6624" i="1"/>
  <c r="A5242" i="1"/>
  <c r="A5071" i="1"/>
  <c r="A8183" i="1"/>
  <c r="A7829" i="1"/>
  <c r="A7981" i="1"/>
  <c r="A5055" i="1"/>
  <c r="A6753" i="1"/>
  <c r="A5051" i="1"/>
  <c r="A5601" i="1"/>
  <c r="A8541" i="1"/>
  <c r="A8213" i="1"/>
  <c r="A8117" i="1"/>
  <c r="A8935" i="1"/>
  <c r="A8327" i="1"/>
  <c r="A6820" i="1"/>
  <c r="A8317" i="1"/>
  <c r="A6337" i="1"/>
  <c r="A1737" i="1"/>
  <c r="A2307" i="1"/>
  <c r="A2227" i="1"/>
  <c r="A9192" i="1"/>
  <c r="A8573" i="1"/>
  <c r="A1427" i="1"/>
  <c r="A8967" i="1"/>
  <c r="A2388" i="1"/>
  <c r="A6281" i="1"/>
  <c r="A2147" i="1"/>
  <c r="A4305" i="1"/>
  <c r="A5728" i="1"/>
  <c r="A4122" i="1"/>
  <c r="A6655" i="1"/>
  <c r="A7351" i="1"/>
  <c r="A6593" i="1"/>
  <c r="A7527" i="1"/>
  <c r="A8744" i="1"/>
  <c r="A5975" i="1"/>
  <c r="A1664" i="1"/>
  <c r="A9103" i="1"/>
  <c r="A4508" i="1"/>
  <c r="A6946" i="1"/>
  <c r="A6670" i="1"/>
  <c r="A7042" i="1"/>
  <c r="A5705" i="1"/>
  <c r="A6860" i="1"/>
  <c r="A6817" i="1"/>
  <c r="A9120" i="1"/>
  <c r="A7805" i="1"/>
  <c r="A7759" i="1"/>
  <c r="A2707" i="1"/>
  <c r="A8359" i="1"/>
  <c r="A2623" i="1"/>
  <c r="A4756" i="1"/>
  <c r="A2027" i="1"/>
  <c r="A5226" i="1"/>
  <c r="A4824" i="1"/>
  <c r="A4723" i="1"/>
  <c r="A4074" i="1"/>
  <c r="A3835" i="1"/>
  <c r="A2865" i="1"/>
  <c r="A4882" i="1"/>
  <c r="A6927" i="1"/>
  <c r="A5883" i="1"/>
  <c r="A4438" i="1"/>
  <c r="A6183" i="1"/>
  <c r="A4215" i="1"/>
  <c r="A5808" i="1"/>
  <c r="A3363" i="1"/>
  <c r="A5479" i="1"/>
  <c r="A3452" i="1"/>
  <c r="A3289" i="1"/>
  <c r="A4779" i="1"/>
  <c r="A4181" i="1"/>
  <c r="A5407" i="1"/>
  <c r="A4203" i="1"/>
  <c r="A6487" i="1"/>
  <c r="A5803" i="1"/>
  <c r="A6564" i="1"/>
  <c r="A6498" i="1"/>
  <c r="A7799" i="1"/>
  <c r="A6839" i="1"/>
  <c r="A8493" i="1"/>
  <c r="A7847" i="1"/>
  <c r="A8669" i="1"/>
  <c r="A7105" i="1"/>
  <c r="A5818" i="1"/>
  <c r="A8911" i="1"/>
  <c r="A9085" i="1"/>
  <c r="A9079" i="1"/>
  <c r="A5563" i="1"/>
  <c r="A2275" i="1"/>
  <c r="A3764" i="1"/>
  <c r="A5447" i="1"/>
  <c r="A6214" i="1"/>
  <c r="A4623" i="1"/>
  <c r="A4290" i="1"/>
  <c r="A5798" i="1"/>
  <c r="A5478" i="1"/>
  <c r="A4482" i="1"/>
  <c r="A6810" i="1"/>
  <c r="A4650" i="1"/>
  <c r="A3918" i="1"/>
  <c r="A5240" i="1"/>
  <c r="A4996" i="1"/>
  <c r="A5006" i="1"/>
  <c r="A2918" i="1"/>
  <c r="A5114" i="1"/>
  <c r="A8800" i="1"/>
  <c r="A6456" i="1"/>
  <c r="A6473" i="1"/>
  <c r="A6546" i="1"/>
  <c r="A5047" i="1"/>
  <c r="A5947" i="1"/>
  <c r="A6695" i="1"/>
  <c r="A8567" i="1"/>
  <c r="A7173" i="1"/>
  <c r="A8400" i="1"/>
  <c r="A8880" i="1"/>
  <c r="A8885" i="1"/>
  <c r="A8749" i="1"/>
  <c r="A8711" i="1"/>
  <c r="A4070" i="1"/>
  <c r="A8144" i="1"/>
  <c r="A6171" i="1"/>
  <c r="A9347" i="1"/>
  <c r="A7201" i="1"/>
  <c r="A6374" i="1"/>
  <c r="A1335" i="1"/>
  <c r="A5385" i="1"/>
  <c r="A6088" i="1"/>
  <c r="A6900" i="1"/>
  <c r="A4082" i="1"/>
  <c r="A5430" i="1"/>
  <c r="A2560" i="1"/>
  <c r="A7415" i="1"/>
  <c r="A7559" i="1"/>
  <c r="A2367" i="1"/>
  <c r="A7221" i="1"/>
  <c r="A7776" i="1"/>
  <c r="A6336" i="1"/>
  <c r="A6696" i="1"/>
  <c r="A6072" i="1"/>
  <c r="A7477" i="1"/>
  <c r="A8887" i="1"/>
  <c r="A7094" i="1"/>
  <c r="A8341" i="1"/>
  <c r="A7182" i="1"/>
  <c r="A8743" i="1"/>
  <c r="A6241" i="1"/>
  <c r="A9063" i="1"/>
  <c r="A8957" i="1"/>
  <c r="A8783" i="1"/>
  <c r="A9109" i="1"/>
  <c r="A7773" i="1"/>
  <c r="A5033" i="1"/>
  <c r="A5545" i="1"/>
  <c r="A6217" i="1"/>
  <c r="A4910" i="1"/>
  <c r="A5984" i="1"/>
  <c r="A4212" i="1"/>
  <c r="A7303" i="1"/>
  <c r="A5823" i="1"/>
  <c r="A7760" i="1"/>
  <c r="A6636" i="1"/>
  <c r="A5441" i="1"/>
  <c r="A7161" i="1"/>
  <c r="A5961" i="1"/>
  <c r="A6849" i="1"/>
  <c r="A2306" i="1"/>
  <c r="A8079" i="1"/>
  <c r="A7719" i="1"/>
  <c r="A1915" i="1"/>
  <c r="A7204" i="1"/>
  <c r="A7687" i="1"/>
  <c r="A7573" i="1"/>
  <c r="A9826" i="1"/>
  <c r="A11392" i="1"/>
  <c r="A3436" i="1"/>
  <c r="A6742" i="1"/>
  <c r="A4852" i="1"/>
  <c r="A3957" i="1"/>
  <c r="A6352" i="1"/>
  <c r="A6855" i="1"/>
  <c r="A5734" i="1"/>
  <c r="A4498" i="1"/>
  <c r="A4319" i="1"/>
  <c r="A3814" i="1"/>
  <c r="A5531" i="1"/>
  <c r="A3745" i="1"/>
  <c r="A5344" i="1"/>
  <c r="A3119" i="1"/>
  <c r="A6948" i="1"/>
  <c r="A4445" i="1"/>
  <c r="A5000" i="1"/>
  <c r="A5928" i="1"/>
  <c r="A8296" i="1"/>
  <c r="A3502" i="1"/>
  <c r="A4195" i="1"/>
  <c r="A6798" i="1"/>
  <c r="A5992" i="1"/>
  <c r="A4408" i="1"/>
  <c r="A4114" i="1"/>
  <c r="A6958" i="1"/>
  <c r="A6184" i="1"/>
  <c r="A6632" i="1"/>
  <c r="A5391" i="1"/>
  <c r="A6625" i="1"/>
  <c r="A7989" i="1"/>
  <c r="A7081" i="1"/>
  <c r="A6315" i="1"/>
  <c r="A10020" i="1"/>
  <c r="A11772" i="1"/>
  <c r="A10316" i="1"/>
  <c r="A9467" i="1"/>
  <c r="A6484" i="1"/>
  <c r="A5932" i="1"/>
  <c r="A4263" i="1"/>
  <c r="A4242" i="1"/>
  <c r="A2181" i="1"/>
  <c r="A6063" i="1"/>
  <c r="A2982" i="1"/>
  <c r="A4226" i="1"/>
  <c r="A2943" i="1"/>
  <c r="A4266" i="1"/>
  <c r="A4141" i="1"/>
  <c r="A5987" i="1"/>
  <c r="A5658" i="1"/>
  <c r="A7140" i="1"/>
  <c r="A8695" i="1"/>
  <c r="A8487" i="1"/>
  <c r="A8501" i="1"/>
  <c r="A8896" i="1"/>
  <c r="A7261" i="1"/>
  <c r="A8285" i="1"/>
  <c r="A5395" i="1"/>
  <c r="A2897" i="1"/>
  <c r="A7085" i="1"/>
  <c r="A4643" i="1"/>
  <c r="A4625" i="1"/>
  <c r="A4823" i="1"/>
  <c r="A5646" i="1"/>
  <c r="A6392" i="1"/>
  <c r="A2737" i="1"/>
  <c r="A9056" i="1"/>
  <c r="A5153" i="1"/>
  <c r="A5663" i="1"/>
  <c r="A7056" i="1"/>
  <c r="A4244" i="1"/>
  <c r="A5559" i="1"/>
  <c r="A8848" i="1"/>
  <c r="A7815" i="1"/>
  <c r="A8143" i="1"/>
  <c r="A5518" i="1"/>
  <c r="A4778" i="1"/>
  <c r="A5488" i="1"/>
  <c r="A6192" i="1"/>
  <c r="A8757" i="1"/>
  <c r="A4568" i="1"/>
  <c r="A4007" i="1"/>
  <c r="A8157" i="1"/>
  <c r="A6459" i="1"/>
  <c r="A6416" i="1"/>
  <c r="A7317" i="1"/>
  <c r="A8720" i="1"/>
  <c r="A9167" i="1"/>
  <c r="A9064" i="1"/>
  <c r="A9040" i="1"/>
  <c r="A8871" i="1"/>
  <c r="A6778" i="1"/>
  <c r="A5791" i="1"/>
  <c r="A5182" i="1"/>
  <c r="A6395" i="1"/>
  <c r="A6412" i="1"/>
  <c r="A4683" i="1"/>
  <c r="A4800" i="1"/>
  <c r="A4049" i="1"/>
  <c r="A3198" i="1"/>
  <c r="A5302" i="1"/>
  <c r="A6582" i="1"/>
  <c r="A8853" i="1"/>
  <c r="A7991" i="1"/>
  <c r="A4940" i="1"/>
  <c r="A6760" i="1"/>
  <c r="A6907" i="1"/>
  <c r="A5452" i="1"/>
  <c r="A6706" i="1"/>
  <c r="A6953" i="1"/>
  <c r="A4330" i="1"/>
  <c r="A4573" i="1"/>
  <c r="A3897" i="1"/>
  <c r="A5159" i="1"/>
  <c r="A4918" i="1"/>
  <c r="A4089" i="1"/>
  <c r="A5352" i="1"/>
  <c r="A3761" i="1"/>
  <c r="A6729" i="1"/>
  <c r="A6719" i="1"/>
  <c r="A7645" i="1"/>
  <c r="A6057" i="1"/>
  <c r="A10003" i="1"/>
  <c r="A4390" i="1"/>
  <c r="A4351" i="1"/>
  <c r="A4080" i="1"/>
  <c r="A4407" i="1"/>
  <c r="A3481" i="1"/>
  <c r="A5191" i="1"/>
  <c r="A5896" i="1"/>
  <c r="A5412" i="1"/>
  <c r="A5502" i="1"/>
  <c r="A6200" i="1"/>
  <c r="A5761" i="1"/>
  <c r="A6712" i="1"/>
  <c r="A3759" i="1"/>
  <c r="A4549" i="1"/>
  <c r="A4802" i="1"/>
  <c r="A5542" i="1"/>
  <c r="A3875" i="1"/>
  <c r="A6592" i="1"/>
  <c r="A4879" i="1"/>
  <c r="A5880" i="1"/>
  <c r="A3303" i="1"/>
  <c r="A4694" i="1"/>
  <c r="A3839" i="1"/>
  <c r="A4389" i="1"/>
  <c r="A4381" i="1"/>
  <c r="A7880" i="1"/>
  <c r="A6880" i="1"/>
  <c r="A7023" i="1"/>
  <c r="A3883" i="1"/>
  <c r="A4056" i="1"/>
  <c r="A4392" i="1"/>
  <c r="A7784" i="1"/>
  <c r="A6924" i="1"/>
  <c r="A3673" i="1"/>
  <c r="A3783" i="1"/>
  <c r="A5398" i="1"/>
  <c r="A5670" i="1"/>
  <c r="A5042" i="1"/>
  <c r="A2838" i="1"/>
  <c r="A4504" i="1"/>
  <c r="A2790" i="1"/>
  <c r="A5805" i="1"/>
  <c r="A11178" i="1"/>
  <c r="A4607" i="1"/>
  <c r="A4629" i="1"/>
  <c r="A4240" i="1"/>
  <c r="A4505" i="1"/>
  <c r="A5746" i="1"/>
  <c r="A6048" i="1"/>
  <c r="A5536" i="1"/>
  <c r="A3617" i="1"/>
  <c r="A6443" i="1"/>
  <c r="A6764" i="1"/>
  <c r="A4464" i="1"/>
  <c r="A2771" i="1"/>
  <c r="A4590" i="1"/>
  <c r="A4815" i="1"/>
  <c r="A5833" i="1"/>
  <c r="A3446" i="1"/>
  <c r="A5950" i="1"/>
  <c r="A6348" i="1"/>
  <c r="A7728" i="1"/>
  <c r="A4555" i="1"/>
  <c r="A4220" i="1"/>
  <c r="A4018" i="1"/>
  <c r="A4055" i="1"/>
  <c r="A6479" i="1"/>
  <c r="A4738" i="1"/>
  <c r="A2974" i="1"/>
  <c r="A3601" i="1"/>
  <c r="A8352" i="1"/>
  <c r="A4963" i="1"/>
  <c r="A3967" i="1"/>
  <c r="A3766" i="1"/>
  <c r="A3939" i="1"/>
  <c r="A4066" i="1"/>
  <c r="A2894" i="1"/>
  <c r="A4326" i="1"/>
  <c r="A4336" i="1"/>
  <c r="A7183" i="1"/>
  <c r="A4218" i="1"/>
  <c r="A5364" i="1"/>
  <c r="A3518" i="1"/>
  <c r="A5050" i="1"/>
  <c r="A7648" i="1"/>
  <c r="A5872" i="1"/>
  <c r="A6687" i="1"/>
  <c r="A3925" i="1"/>
  <c r="A4624" i="1"/>
  <c r="A6398" i="1"/>
  <c r="A2966" i="1"/>
  <c r="A4295" i="1"/>
  <c r="A7599" i="1"/>
  <c r="A4167" i="1"/>
  <c r="A4281" i="1"/>
  <c r="A6070" i="1"/>
  <c r="A6494" i="1"/>
  <c r="A6208" i="1"/>
  <c r="A4907" i="1"/>
  <c r="A8392" i="1"/>
  <c r="A4627" i="1"/>
  <c r="A4994" i="1"/>
  <c r="A3276" i="1"/>
  <c r="A3508" i="1"/>
  <c r="A2842" i="1"/>
  <c r="A4339" i="1"/>
  <c r="A3271" i="1"/>
  <c r="A7147" i="1"/>
  <c r="A6678" i="1"/>
  <c r="A3454" i="1"/>
  <c r="A5214" i="1"/>
  <c r="A4528" i="1"/>
  <c r="A2902" i="1"/>
  <c r="A4626" i="1"/>
  <c r="A3941" i="1"/>
  <c r="A7003" i="1"/>
  <c r="A6962" i="1"/>
  <c r="A6646" i="1"/>
  <c r="A6078" i="1"/>
  <c r="A9184" i="1"/>
  <c r="A5399" i="1"/>
  <c r="A5202" i="1"/>
  <c r="A2525" i="1"/>
  <c r="A5528" i="1"/>
  <c r="A4069" i="1"/>
  <c r="A3999" i="1"/>
  <c r="A4249" i="1"/>
  <c r="A6198" i="1"/>
  <c r="A5095" i="1"/>
  <c r="A7392" i="1"/>
  <c r="A4187" i="1"/>
  <c r="A4814" i="1"/>
  <c r="A6347" i="1"/>
  <c r="A7872" i="1"/>
  <c r="A4547" i="1"/>
  <c r="A5622" i="1"/>
  <c r="A3959" i="1"/>
  <c r="A4317" i="1"/>
  <c r="A5775" i="1"/>
  <c r="A5630" i="1"/>
  <c r="A4402" i="1"/>
  <c r="A4274" i="1"/>
  <c r="A4183" i="1"/>
  <c r="A6499" i="1"/>
  <c r="A3263" i="1"/>
  <c r="A3637" i="1"/>
  <c r="A4157" i="1"/>
  <c r="A3359" i="1"/>
  <c r="A6774" i="1"/>
  <c r="A5726" i="1"/>
  <c r="A4621" i="1"/>
  <c r="A6262" i="1"/>
  <c r="A4578" i="1"/>
  <c r="A5942" i="1"/>
  <c r="A4955" i="1"/>
  <c r="A2797" i="1"/>
  <c r="A6528" i="1"/>
  <c r="A6959" i="1"/>
  <c r="A4609" i="1"/>
  <c r="A4246" i="1"/>
  <c r="A7011" i="1"/>
  <c r="A5645" i="1"/>
  <c r="A4571" i="1"/>
  <c r="A5862" i="1"/>
  <c r="A6294" i="1"/>
  <c r="A4675" i="1"/>
  <c r="A6334" i="1"/>
  <c r="A4148" i="1"/>
  <c r="A2573" i="1"/>
  <c r="A4574" i="1"/>
  <c r="A4681" i="1"/>
  <c r="A4788" i="1"/>
  <c r="A4658" i="1"/>
  <c r="A3228" i="1"/>
  <c r="A8623" i="1"/>
  <c r="A4789" i="1"/>
  <c r="A3095" i="1"/>
  <c r="A4112" i="1"/>
  <c r="A4206" i="1"/>
  <c r="A4817" i="1"/>
  <c r="A5654" i="1"/>
  <c r="A4293" i="1"/>
  <c r="A5142" i="1"/>
  <c r="A4569" i="1"/>
  <c r="A6446" i="1"/>
  <c r="A5216" i="1"/>
  <c r="A5583" i="1"/>
  <c r="A6008" i="1"/>
  <c r="A2801" i="1"/>
  <c r="A4333" i="1"/>
  <c r="A3732" i="1"/>
  <c r="A4176" i="1"/>
  <c r="A3383" i="1"/>
  <c r="A3133" i="1"/>
  <c r="A3028" i="1"/>
  <c r="A3735" i="1"/>
  <c r="A4198" i="1"/>
  <c r="A4302" i="1"/>
  <c r="A6408" i="1"/>
  <c r="A5740" i="1"/>
  <c r="A10558" i="1"/>
  <c r="A10758" i="1"/>
  <c r="A10816" i="1"/>
  <c r="A10376" i="1"/>
  <c r="A11190" i="1"/>
  <c r="A567" i="1"/>
  <c r="A10574" i="1"/>
  <c r="A10494" i="1"/>
  <c r="A11635" i="1"/>
  <c r="A11141" i="1"/>
  <c r="A11173" i="1"/>
  <c r="AX39" i="2"/>
  <c r="AY39" i="2"/>
  <c r="A8644" i="1"/>
  <c r="A6517" i="1"/>
  <c r="A5011" i="1"/>
  <c r="A3542" i="1"/>
  <c r="A4025" i="1"/>
  <c r="A4355" i="1"/>
  <c r="A4593" i="1"/>
  <c r="A4605" i="1"/>
  <c r="A2822" i="1"/>
  <c r="A3921" i="1"/>
  <c r="A6125" i="1"/>
  <c r="A6942" i="1"/>
  <c r="A6559" i="1"/>
  <c r="A7067" i="1"/>
  <c r="A5388" i="1"/>
  <c r="A10131" i="1"/>
  <c r="A7462" i="1"/>
  <c r="A7298" i="1"/>
  <c r="A3980" i="1"/>
  <c r="A3132" i="1"/>
  <c r="C47" i="2"/>
  <c r="A3113" i="1"/>
  <c r="A3501" i="1"/>
  <c r="A4912" i="1"/>
  <c r="A3708" i="1"/>
  <c r="A3297" i="1"/>
  <c r="A3823" i="1"/>
  <c r="A6998" i="1"/>
  <c r="A5999" i="1"/>
  <c r="A5572" i="1"/>
  <c r="A5686" i="1"/>
  <c r="AX28" i="2"/>
  <c r="AY28" i="2"/>
  <c r="A3101" i="1"/>
  <c r="A3449" i="1"/>
  <c r="A3311" i="1"/>
  <c r="A4485" i="1"/>
  <c r="A2173" i="1"/>
  <c r="A3817" i="1"/>
  <c r="A4202" i="1"/>
  <c r="A6614" i="1"/>
  <c r="A5087" i="1"/>
  <c r="A6286" i="1"/>
  <c r="A6434" i="1"/>
  <c r="A5064" i="1"/>
  <c r="A7215" i="1"/>
  <c r="A6388" i="1"/>
  <c r="A6476" i="1"/>
  <c r="A7063" i="1"/>
  <c r="A5900" i="1"/>
  <c r="A5810" i="1"/>
  <c r="A4507" i="1"/>
  <c r="A7447" i="1"/>
  <c r="A4948" i="1"/>
  <c r="A6316" i="1"/>
  <c r="A3438" i="1"/>
  <c r="A4986" i="1"/>
  <c r="A5310" i="1"/>
  <c r="A3089" i="1"/>
  <c r="A4437" i="1"/>
  <c r="A3829" i="1"/>
  <c r="A2750" i="1"/>
  <c r="A4426" i="1"/>
  <c r="A4834" i="1"/>
  <c r="A5294" i="1"/>
  <c r="A3697" i="1"/>
  <c r="A10132" i="1"/>
  <c r="A11640" i="1"/>
  <c r="AH21" i="2"/>
  <c r="AI21" i="2"/>
  <c r="A9979" i="1"/>
  <c r="A8262" i="1"/>
  <c r="A10707" i="1"/>
  <c r="A2365" i="1"/>
  <c r="A3302" i="1"/>
  <c r="A4952" i="1"/>
  <c r="A4096" i="1"/>
  <c r="A2786" i="1"/>
  <c r="A4029" i="1"/>
  <c r="A4091" i="1"/>
  <c r="A4610" i="1"/>
  <c r="A2958" i="1"/>
  <c r="A4353" i="1"/>
  <c r="A4646" i="1"/>
  <c r="A4876" i="1"/>
  <c r="A6996" i="1"/>
  <c r="A4858" i="1"/>
  <c r="A5319" i="1"/>
  <c r="A4600" i="1"/>
  <c r="A5019" i="1"/>
  <c r="A3856" i="1"/>
  <c r="A5066" i="1"/>
  <c r="A4454" i="1"/>
  <c r="A3756" i="1"/>
  <c r="A7048" i="1"/>
  <c r="A6920" i="1"/>
  <c r="A4523" i="1"/>
  <c r="A4522" i="1"/>
  <c r="A4269" i="1"/>
  <c r="A6782" i="1"/>
  <c r="A5878" i="1"/>
  <c r="A2869" i="1"/>
  <c r="A2244" i="1"/>
  <c r="A6310" i="1"/>
  <c r="A4866" i="1"/>
  <c r="A4812" i="1"/>
  <c r="A4854" i="1"/>
  <c r="A5951" i="1"/>
  <c r="A4727" i="1"/>
  <c r="A3831" i="1"/>
  <c r="A2109" i="1"/>
  <c r="A4958" i="1"/>
  <c r="A6039" i="1"/>
  <c r="A5176" i="1"/>
  <c r="A5835" i="1"/>
  <c r="A5475" i="1"/>
  <c r="A6628" i="1"/>
  <c r="A4262" i="1"/>
  <c r="A7328" i="1"/>
  <c r="A6029" i="1"/>
  <c r="A3670" i="1"/>
  <c r="A5571" i="1"/>
  <c r="A4278" i="1"/>
  <c r="A4391" i="1"/>
  <c r="A3117" i="1"/>
  <c r="A4160" i="1"/>
  <c r="A5910" i="1"/>
  <c r="A4914" i="1"/>
  <c r="A6182" i="1"/>
  <c r="A6134" i="1"/>
  <c r="A3494" i="1"/>
  <c r="A6450" i="1"/>
  <c r="A2791" i="1"/>
  <c r="A3055" i="1"/>
  <c r="A3687" i="1"/>
  <c r="A4655" i="1"/>
  <c r="A4749" i="1"/>
  <c r="A4285" i="1"/>
  <c r="A3478" i="1"/>
  <c r="A4502" i="1"/>
  <c r="A6222" i="1"/>
  <c r="A5972" i="1"/>
  <c r="A5086" i="1"/>
  <c r="A5060" i="1"/>
  <c r="A3985" i="1"/>
  <c r="A4344" i="1"/>
  <c r="A3929" i="1"/>
  <c r="A2769" i="1"/>
  <c r="A5239" i="1"/>
  <c r="A2726" i="1"/>
  <c r="A4137" i="1"/>
  <c r="A4586" i="1"/>
  <c r="A4350" i="1"/>
  <c r="A5576" i="1"/>
  <c r="A4375" i="1"/>
  <c r="A3279" i="1"/>
  <c r="A3495" i="1"/>
  <c r="A6136" i="1"/>
  <c r="A6863" i="1"/>
  <c r="A5606" i="1"/>
  <c r="A7368" i="1"/>
  <c r="A5924" i="1"/>
  <c r="A4185" i="1"/>
  <c r="A4190" i="1"/>
  <c r="A6320" i="1"/>
  <c r="A6561" i="1"/>
  <c r="A7199" i="1"/>
  <c r="A4720" i="1"/>
  <c r="A6159" i="1"/>
  <c r="A6126" i="1"/>
  <c r="A4938" i="1"/>
  <c r="A5544" i="1"/>
  <c r="A7272" i="1"/>
  <c r="A5998" i="1"/>
  <c r="A6859" i="1"/>
  <c r="A3244" i="1"/>
  <c r="A3729" i="1"/>
  <c r="A5558" i="1"/>
  <c r="A2961" i="1"/>
  <c r="A4241" i="1"/>
  <c r="A3505" i="1"/>
  <c r="A5758" i="1"/>
  <c r="A5360" i="1"/>
  <c r="A4886" i="1"/>
  <c r="A4943" i="1"/>
  <c r="A6295" i="1"/>
  <c r="A6266" i="1"/>
  <c r="A6326" i="1"/>
  <c r="A5982" i="1"/>
  <c r="A4170" i="1"/>
  <c r="A7008" i="1"/>
  <c r="A6112" i="1"/>
  <c r="A4279" i="1"/>
  <c r="A4782" i="1"/>
  <c r="A7030" i="1"/>
  <c r="A5440" i="1"/>
  <c r="A4121" i="1"/>
  <c r="A3174" i="1"/>
  <c r="A2809" i="1"/>
  <c r="A4920" i="1"/>
  <c r="A3855" i="1"/>
  <c r="A4691" i="1"/>
  <c r="A3073" i="1"/>
  <c r="A4297" i="1"/>
  <c r="A4774" i="1"/>
  <c r="A7006" i="1"/>
  <c r="A4567" i="1"/>
  <c r="A4409" i="1"/>
  <c r="A2777" i="1"/>
  <c r="A2500" i="1"/>
  <c r="A3668" i="1"/>
  <c r="A4017" i="1"/>
  <c r="A3993" i="1"/>
  <c r="A3077" i="1"/>
  <c r="A3102" i="1"/>
  <c r="A3580" i="1"/>
  <c r="A3265" i="1"/>
  <c r="A4174" i="1"/>
  <c r="A4234" i="1"/>
  <c r="A4599" i="1"/>
  <c r="A4059" i="1"/>
  <c r="A5504" i="1"/>
  <c r="A5014" i="1"/>
  <c r="A6368" i="1"/>
  <c r="A8416" i="1"/>
  <c r="A8704" i="1"/>
  <c r="A3826" i="1"/>
  <c r="A2983" i="1"/>
  <c r="A4449" i="1"/>
  <c r="A6083" i="1"/>
  <c r="A4020" i="1"/>
  <c r="A3607" i="1"/>
  <c r="A4085" i="1"/>
  <c r="A4832" i="1"/>
  <c r="A4387" i="1"/>
  <c r="A3358" i="1"/>
  <c r="A3138" i="1"/>
  <c r="A4379" i="1"/>
  <c r="A4486" i="1"/>
  <c r="A3614" i="1"/>
  <c r="A4747" i="1"/>
  <c r="A3894" i="1"/>
  <c r="A3331" i="1"/>
  <c r="A4286" i="1"/>
  <c r="A4179" i="1"/>
  <c r="A2950" i="1"/>
  <c r="A4598" i="1"/>
  <c r="A6209" i="1"/>
  <c r="A9135" i="1"/>
  <c r="A3848" i="1"/>
  <c r="A3702" i="1"/>
  <c r="A3177" i="1"/>
  <c r="A3701" i="1"/>
  <c r="A4105" i="1"/>
  <c r="A4367" i="1"/>
  <c r="A5814" i="1"/>
  <c r="A6158" i="1"/>
  <c r="A2934" i="1"/>
  <c r="A2729" i="1"/>
  <c r="A4649" i="1"/>
  <c r="A4888" i="1"/>
  <c r="A4099" i="1"/>
  <c r="A5495" i="1"/>
  <c r="A3604" i="1"/>
  <c r="A5856" i="1"/>
  <c r="A5647" i="1"/>
  <c r="A3433" i="1"/>
  <c r="A3441" i="1"/>
  <c r="A6994" i="1"/>
  <c r="A6482" i="1"/>
  <c r="A6084" i="1"/>
  <c r="A5697" i="1"/>
  <c r="A3740" i="1"/>
  <c r="A2830" i="1"/>
  <c r="A4905" i="1"/>
  <c r="A3444" i="1"/>
  <c r="A4291" i="1"/>
  <c r="A2837" i="1"/>
  <c r="A3927" i="1"/>
  <c r="A5624" i="1"/>
  <c r="A4581" i="1"/>
  <c r="A3039" i="1"/>
  <c r="A4039" i="1"/>
  <c r="A5175" i="1"/>
  <c r="A5966" i="1"/>
  <c r="A4697" i="1"/>
  <c r="A4514" i="1"/>
  <c r="A7040" i="1"/>
  <c r="A6975" i="1"/>
  <c r="A5927" i="1"/>
  <c r="A3426" i="1"/>
  <c r="A1904" i="1"/>
  <c r="A4667" i="1"/>
  <c r="A3605" i="1"/>
  <c r="A3286" i="1"/>
  <c r="A3415" i="1"/>
  <c r="A6560" i="1"/>
  <c r="A5830" i="1"/>
  <c r="A6831" i="1"/>
  <c r="A6555" i="1"/>
  <c r="A5551" i="1"/>
  <c r="A5015" i="1"/>
  <c r="A6720" i="1"/>
  <c r="A4443" i="1"/>
  <c r="A4416" i="1"/>
  <c r="A5384" i="1"/>
  <c r="A6982" i="1"/>
  <c r="A5185" i="1"/>
  <c r="A6871" i="1"/>
  <c r="A6721" i="1"/>
  <c r="A5134" i="1"/>
  <c r="A6248" i="1"/>
  <c r="A5736" i="1"/>
  <c r="A5616" i="1"/>
  <c r="A6596" i="1"/>
  <c r="AU55" i="2"/>
  <c r="AT47" i="2"/>
  <c r="A9238" i="1"/>
  <c r="A8996" i="1"/>
  <c r="A11021" i="1"/>
  <c r="A5224" i="1"/>
  <c r="AD102" i="2"/>
  <c r="A5526" i="1"/>
  <c r="A3125" i="1"/>
  <c r="A2881" i="1"/>
  <c r="A3551" i="1"/>
  <c r="A4911" i="1"/>
  <c r="A3417" i="1"/>
  <c r="A4271" i="1"/>
  <c r="A3615" i="1"/>
  <c r="A4201" i="1"/>
  <c r="A4310" i="1"/>
  <c r="A5106" i="1"/>
  <c r="A2180" i="1"/>
  <c r="A2846" i="1"/>
  <c r="A4005" i="1"/>
  <c r="A2878" i="1"/>
  <c r="A6598" i="1"/>
  <c r="A4400" i="1"/>
  <c r="A4439" i="1"/>
  <c r="A4950" i="1"/>
  <c r="A3500" i="1"/>
  <c r="A6775" i="1"/>
  <c r="A6263" i="1"/>
  <c r="A6903" i="1"/>
  <c r="A4855" i="1"/>
  <c r="A4320" i="1"/>
  <c r="A9491" i="1"/>
  <c r="A6510" i="1"/>
  <c r="A3811" i="1"/>
  <c r="A2916" i="1"/>
  <c r="A3726" i="1"/>
  <c r="A4760" i="1"/>
  <c r="A3824" i="1"/>
  <c r="A4497" i="1"/>
  <c r="A2988" i="1"/>
  <c r="A3882" i="1"/>
  <c r="A4478" i="1"/>
  <c r="A3737" i="1"/>
  <c r="A2882" i="1"/>
  <c r="A4431" i="1"/>
  <c r="A5935" i="1"/>
  <c r="A3577" i="1"/>
  <c r="AQ103" i="2"/>
  <c r="A4850" i="1"/>
  <c r="A4422" i="1"/>
  <c r="A4015" i="1"/>
  <c r="A4079" i="1"/>
  <c r="A4718" i="1"/>
  <c r="A5534" i="1"/>
  <c r="A3079" i="1"/>
  <c r="A6447" i="1"/>
  <c r="A3862" i="1"/>
  <c r="A2911" i="1"/>
  <c r="A4033" i="1"/>
  <c r="A4030" i="1"/>
  <c r="A4545" i="1"/>
  <c r="A4009" i="1"/>
  <c r="A2753" i="1"/>
  <c r="A4978" i="1"/>
  <c r="A5206" i="1"/>
  <c r="A5334" i="1"/>
  <c r="A2942" i="1"/>
  <c r="A6230" i="1"/>
  <c r="A6366" i="1"/>
  <c r="A5918" i="1"/>
  <c r="A3588" i="1"/>
  <c r="A10259" i="1"/>
  <c r="A9902" i="1"/>
  <c r="A3060" i="1"/>
  <c r="A3652" i="1"/>
  <c r="A3255" i="1"/>
  <c r="A4155" i="1"/>
  <c r="A4613" i="1"/>
  <c r="A2940" i="1"/>
  <c r="A2727" i="1"/>
  <c r="A3309" i="1"/>
  <c r="A2823" i="1"/>
  <c r="A4087" i="1"/>
  <c r="A4386" i="1"/>
  <c r="A4611" i="1"/>
  <c r="A3126" i="1"/>
  <c r="A2969" i="1"/>
  <c r="A6191" i="1"/>
  <c r="A5366" i="1"/>
  <c r="A5174" i="1"/>
  <c r="A5696" i="1"/>
  <c r="A7115" i="1"/>
  <c r="A10811" i="1"/>
  <c r="A9371" i="1"/>
  <c r="A9528" i="1"/>
  <c r="A9315" i="1"/>
  <c r="A11222" i="1"/>
  <c r="A9506" i="1"/>
  <c r="A9619" i="1"/>
  <c r="A6780" i="1"/>
  <c r="A2366" i="1"/>
  <c r="A3396" i="1"/>
  <c r="A2924" i="1"/>
  <c r="A3257" i="1"/>
  <c r="A2628" i="1"/>
  <c r="A4769" i="1"/>
  <c r="A3534" i="1"/>
  <c r="A3071" i="1"/>
  <c r="A4273" i="1"/>
  <c r="A4283" i="1"/>
  <c r="A4086" i="1"/>
  <c r="A6086" i="1"/>
  <c r="A4061" i="1"/>
  <c r="A4299" i="1"/>
  <c r="A5718" i="1"/>
  <c r="A7062" i="1"/>
  <c r="A4992" i="1"/>
  <c r="A4829" i="1"/>
  <c r="A5614" i="1"/>
  <c r="A11040" i="1"/>
  <c r="A10350" i="1"/>
  <c r="A9876" i="1"/>
  <c r="A3612" i="1"/>
  <c r="A4337" i="1"/>
  <c r="A4741" i="1"/>
  <c r="A2985" i="1"/>
  <c r="A3217" i="1"/>
  <c r="A4276" i="1"/>
  <c r="A5902" i="1"/>
  <c r="A3081" i="1"/>
  <c r="A5135" i="1"/>
  <c r="A6558" i="1"/>
  <c r="A5874" i="1"/>
  <c r="A3377" i="1"/>
  <c r="A11708" i="1"/>
  <c r="A11667" i="1"/>
  <c r="A2543" i="1"/>
  <c r="A9707" i="1"/>
  <c r="A3394" i="1"/>
  <c r="A4304" i="1"/>
  <c r="A4509" i="1"/>
  <c r="A3825" i="1"/>
  <c r="A2709" i="1"/>
  <c r="A3725" i="1"/>
  <c r="A3841" i="1"/>
  <c r="A3156" i="1"/>
  <c r="A3006" i="1"/>
  <c r="A3189" i="1"/>
  <c r="A4534" i="1"/>
  <c r="A4101" i="1"/>
  <c r="A4053" i="1"/>
  <c r="A3345" i="1"/>
  <c r="A3578" i="1"/>
  <c r="A4771" i="1"/>
  <c r="A3190" i="1"/>
  <c r="A4450" i="1"/>
  <c r="A6710" i="1"/>
  <c r="A3430" i="1"/>
  <c r="A3033" i="1"/>
  <c r="A3660" i="1"/>
  <c r="A2735" i="1"/>
  <c r="A4349" i="1"/>
  <c r="A4373" i="1"/>
  <c r="A3375" i="1"/>
  <c r="A3342" i="1"/>
  <c r="A5120" i="1"/>
  <c r="A3463" i="1"/>
  <c r="A6478" i="1"/>
  <c r="A4259" i="1"/>
  <c r="A10198" i="1"/>
  <c r="A3631" i="1"/>
  <c r="A3671" i="1"/>
  <c r="A3861" i="1"/>
  <c r="A2373" i="1"/>
  <c r="A3519" i="1"/>
  <c r="A4034" i="1"/>
  <c r="A3319" i="1"/>
  <c r="A3193" i="1"/>
  <c r="A4795" i="1"/>
  <c r="A6046" i="1"/>
  <c r="A3828" i="1"/>
  <c r="A11051" i="1"/>
  <c r="A11937" i="1"/>
  <c r="A10931" i="1"/>
  <c r="A11081" i="1"/>
  <c r="A3647" i="1"/>
  <c r="A3556" i="1"/>
  <c r="A3636" i="1"/>
  <c r="A3054" i="1"/>
  <c r="A4329" i="1"/>
  <c r="A3292" i="1"/>
  <c r="A4665" i="1"/>
  <c r="A4394" i="1"/>
  <c r="A11127" i="1"/>
  <c r="A9571" i="1"/>
  <c r="A1826" i="1"/>
  <c r="A2493" i="1"/>
  <c r="A4726" i="1"/>
  <c r="A4177" i="1"/>
  <c r="A4729" i="1"/>
  <c r="A4591" i="1"/>
  <c r="A11891" i="1"/>
  <c r="A9742" i="1"/>
  <c r="A8828" i="1"/>
  <c r="A11370" i="1"/>
  <c r="A11229" i="1"/>
  <c r="A9620" i="1"/>
  <c r="A11548" i="1"/>
  <c r="A10166" i="1"/>
  <c r="A10928" i="1"/>
  <c r="A10083" i="1"/>
  <c r="A10865" i="1"/>
  <c r="A3092" i="1"/>
  <c r="A3893" i="1"/>
  <c r="A4790" i="1"/>
  <c r="A2901" i="1"/>
  <c r="A5038" i="1"/>
  <c r="A4701" i="1"/>
  <c r="A2197" i="1"/>
  <c r="A3118" i="1"/>
  <c r="A4469" i="1"/>
  <c r="A2937" i="1"/>
  <c r="A3098" i="1"/>
  <c r="A3821" i="1"/>
  <c r="A3785" i="1"/>
  <c r="A3751" i="1"/>
  <c r="A4557" i="1"/>
  <c r="A3479" i="1"/>
  <c r="A4689" i="1"/>
  <c r="A3553" i="1"/>
  <c r="A4513" i="1"/>
  <c r="A3214" i="1"/>
  <c r="A2851" i="1"/>
  <c r="A8732" i="1"/>
  <c r="A3517" i="1"/>
  <c r="A3151" i="1"/>
  <c r="A3031" i="1"/>
  <c r="A3521" i="1"/>
  <c r="A3837" i="1"/>
  <c r="A2975" i="1"/>
  <c r="A3367" i="1"/>
  <c r="A4713" i="1"/>
  <c r="A2967" i="1"/>
  <c r="A2879" i="1"/>
  <c r="A4550" i="1"/>
  <c r="A4366" i="1"/>
  <c r="A2783" i="1"/>
  <c r="A3853" i="1"/>
  <c r="A3038" i="1"/>
  <c r="A4398" i="1"/>
  <c r="A5846" i="1"/>
  <c r="A3710" i="1"/>
  <c r="A3305" i="1"/>
  <c r="A3965" i="1"/>
  <c r="A3254" i="1"/>
  <c r="A2773" i="1"/>
  <c r="A3093" i="1"/>
  <c r="A3070" i="1"/>
  <c r="A3318" i="1"/>
  <c r="A3420" i="1"/>
  <c r="A2926" i="1"/>
  <c r="A3049" i="1"/>
  <c r="A4614" i="1"/>
  <c r="A3029" i="1"/>
  <c r="A4145" i="1"/>
  <c r="A3873" i="1"/>
  <c r="A4702" i="1"/>
  <c r="A4294" i="1"/>
  <c r="A11119" i="1"/>
  <c r="A4213" i="1"/>
  <c r="A4045" i="1"/>
  <c r="A4357" i="1"/>
  <c r="A10086" i="1"/>
  <c r="A9470" i="1"/>
  <c r="A9292" i="1"/>
  <c r="A11211" i="1"/>
  <c r="A11509" i="1"/>
  <c r="A10926" i="1"/>
  <c r="A9654" i="1"/>
  <c r="A11887" i="1"/>
  <c r="A11959" i="1"/>
  <c r="A9266" i="1"/>
  <c r="A11388" i="1"/>
  <c r="A9568" i="1"/>
  <c r="A10741" i="1"/>
  <c r="A11736" i="1"/>
  <c r="A9696" i="1"/>
  <c r="A2738" i="1"/>
  <c r="A3130" i="1"/>
  <c r="A11518" i="1"/>
  <c r="A9364" i="1"/>
  <c r="A9272" i="1"/>
  <c r="A9750" i="1"/>
  <c r="A11193" i="1"/>
  <c r="A9883" i="1"/>
  <c r="A196" i="1"/>
  <c r="A10900" i="1"/>
  <c r="A11025" i="1"/>
  <c r="A10791" i="1"/>
  <c r="A10957" i="1"/>
  <c r="A10774" i="1"/>
  <c r="A11612" i="1"/>
  <c r="A3458" i="1"/>
  <c r="A10410" i="1"/>
  <c r="A10792" i="1"/>
  <c r="A9044" i="1"/>
  <c r="A10829" i="1"/>
  <c r="A2906" i="1"/>
  <c r="A11822" i="1"/>
  <c r="A10787" i="1"/>
  <c r="A133" i="1"/>
  <c r="A10459" i="1"/>
  <c r="A9858" i="1"/>
  <c r="A9638" i="1"/>
  <c r="A278" i="1"/>
  <c r="A9508" i="1"/>
  <c r="A11289" i="1"/>
  <c r="A11932" i="1"/>
  <c r="A10614" i="1"/>
  <c r="A11804" i="1"/>
  <c r="A2325" i="1"/>
  <c r="A10283" i="1"/>
  <c r="A10358" i="1"/>
  <c r="A11240" i="1"/>
  <c r="A9539" i="1"/>
  <c r="A9262" i="1"/>
  <c r="A11156" i="1"/>
  <c r="A9830" i="1"/>
  <c r="A8692" i="1"/>
  <c r="A3085" i="1"/>
  <c r="A10060" i="1"/>
  <c r="A8740" i="1"/>
  <c r="A11177" i="1"/>
  <c r="A25" i="1"/>
  <c r="A11583" i="1"/>
  <c r="A9676" i="1"/>
  <c r="A3611" i="1"/>
  <c r="A10919" i="1"/>
  <c r="A10462" i="1"/>
  <c r="A11137" i="1"/>
  <c r="A4374" i="1"/>
  <c r="A7334" i="1"/>
  <c r="A10973" i="1"/>
  <c r="A2964" i="1"/>
  <c r="A3004" i="1"/>
  <c r="A10691" i="1"/>
  <c r="A10859" i="1"/>
  <c r="A10523" i="1"/>
  <c r="A2861" i="1"/>
  <c r="A11310" i="1"/>
  <c r="A4542" i="1"/>
  <c r="A10018" i="1"/>
  <c r="A2754" i="1"/>
  <c r="A2884" i="1"/>
  <c r="A4585" i="1"/>
  <c r="A3573" i="1"/>
  <c r="A10632" i="1"/>
  <c r="A10016" i="1"/>
  <c r="A9910" i="1"/>
  <c r="A9440" i="1"/>
  <c r="A9201" i="1"/>
  <c r="A2789" i="1"/>
  <c r="A2524" i="1"/>
  <c r="A11063" i="1"/>
  <c r="A11163" i="1"/>
  <c r="A11381" i="1"/>
  <c r="A3445" i="1"/>
  <c r="A1944" i="1"/>
  <c r="A3172" i="1"/>
  <c r="A3191" i="1"/>
  <c r="A3738" i="1"/>
  <c r="A3053" i="1"/>
  <c r="A3487" i="1"/>
  <c r="A4214" i="1"/>
  <c r="AA39" i="2"/>
  <c r="Z21" i="2"/>
  <c r="AA21" i="2"/>
  <c r="AA48" i="2"/>
  <c r="Z47" i="2"/>
  <c r="AA47" i="2"/>
  <c r="A3569" i="1"/>
  <c r="A3810" i="1"/>
  <c r="A3161" i="1"/>
  <c r="A3143" i="1"/>
  <c r="A4073" i="1"/>
  <c r="A327" i="1"/>
  <c r="A334" i="1"/>
  <c r="S110" i="2"/>
  <c r="R102" i="2"/>
  <c r="A3395" i="1"/>
  <c r="A3348" i="1"/>
  <c r="A3945" i="1"/>
  <c r="A3316" i="1"/>
  <c r="A3285" i="1"/>
  <c r="A2956" i="1"/>
  <c r="A3022" i="1"/>
  <c r="A277" i="1"/>
  <c r="A2165" i="1"/>
  <c r="A2806" i="1"/>
  <c r="A3005" i="1"/>
  <c r="A4457" i="1"/>
  <c r="A191" i="1"/>
  <c r="G103" i="2"/>
  <c r="F102" i="2"/>
  <c r="F125" i="2"/>
  <c r="C21" i="2"/>
  <c r="C46" i="2"/>
  <c r="A3269" i="1"/>
  <c r="N21" i="2"/>
  <c r="O21" i="2"/>
  <c r="A3011" i="1"/>
  <c r="A3490" i="1"/>
  <c r="A3589" i="1"/>
  <c r="A3653" i="1"/>
  <c r="A11792" i="1"/>
  <c r="A39" i="1"/>
  <c r="A10147" i="1"/>
  <c r="AA110" i="2"/>
  <c r="Z102" i="2"/>
  <c r="AB102" i="2"/>
  <c r="W55" i="2"/>
  <c r="V47" i="2"/>
  <c r="K116" i="2"/>
  <c r="J102" i="2"/>
  <c r="K102" i="2"/>
  <c r="AX116" i="2"/>
  <c r="AY116" i="2"/>
  <c r="AE39" i="2"/>
  <c r="AD21" i="2"/>
  <c r="AU103" i="2"/>
  <c r="AT102" i="2"/>
  <c r="AM103" i="2"/>
  <c r="AL102" i="2"/>
  <c r="AQ55" i="2"/>
  <c r="AP47" i="2"/>
  <c r="V21" i="2"/>
  <c r="W28" i="2"/>
  <c r="K70" i="2"/>
  <c r="J47" i="2"/>
  <c r="A11699" i="1"/>
  <c r="A10969" i="1"/>
  <c r="E110" i="8"/>
  <c r="A11498" i="1"/>
  <c r="E84" i="8"/>
  <c r="E72" i="8"/>
  <c r="E5" i="8"/>
  <c r="A10889" i="1"/>
  <c r="A9550" i="1"/>
  <c r="E80" i="8"/>
  <c r="E68" i="8"/>
  <c r="E19" i="8"/>
  <c r="E24" i="8"/>
  <c r="A11097" i="1"/>
  <c r="A9462" i="1"/>
  <c r="B32" i="8"/>
  <c r="A10378" i="1"/>
  <c r="A9547" i="1"/>
  <c r="A11955" i="1"/>
  <c r="A10943" i="1"/>
  <c r="A10877" i="1"/>
  <c r="A10516" i="1"/>
  <c r="A11239" i="1"/>
  <c r="A11019" i="1"/>
  <c r="E27" i="8"/>
  <c r="E8" i="8"/>
  <c r="E100" i="8"/>
  <c r="E90" i="8"/>
  <c r="A10699" i="1"/>
  <c r="A10150" i="1"/>
  <c r="A9504" i="1"/>
  <c r="A546" i="1"/>
  <c r="A10815" i="1"/>
  <c r="A9720" i="1"/>
  <c r="A9982" i="1"/>
  <c r="A9958" i="1"/>
  <c r="A11831" i="1"/>
  <c r="A11109" i="1"/>
  <c r="A10805" i="1"/>
  <c r="E17" i="8"/>
  <c r="E94" i="8"/>
  <c r="E63" i="8"/>
  <c r="E54" i="8"/>
  <c r="E31" i="8"/>
  <c r="A1603" i="1"/>
  <c r="A11059" i="1"/>
  <c r="A10893" i="1"/>
  <c r="A2660" i="1"/>
  <c r="A11213" i="1"/>
  <c r="A10750" i="1"/>
  <c r="A7654" i="1"/>
  <c r="A9635" i="1"/>
  <c r="A8716" i="1"/>
  <c r="A11149" i="1"/>
  <c r="A9394" i="1"/>
  <c r="S48" i="2"/>
  <c r="R47" i="2"/>
  <c r="AX48" i="2"/>
  <c r="AY48" i="2"/>
  <c r="AI70" i="2"/>
  <c r="AH47" i="2"/>
  <c r="AX70" i="2"/>
  <c r="AY70" i="2"/>
  <c r="AU28" i="2"/>
  <c r="AT21" i="2"/>
  <c r="G35" i="2"/>
  <c r="AX35" i="2"/>
  <c r="AY35" i="2"/>
  <c r="AP21" i="2"/>
  <c r="AQ35" i="2"/>
  <c r="O55" i="2"/>
  <c r="N47" i="2"/>
  <c r="P47" i="2"/>
  <c r="AX55" i="2"/>
  <c r="AY55" i="2"/>
  <c r="AM22" i="2"/>
  <c r="AL21" i="2"/>
  <c r="AX22" i="2"/>
  <c r="AY22" i="2"/>
  <c r="AI110" i="2"/>
  <c r="AX110" i="2"/>
  <c r="AY110" i="2"/>
  <c r="AH102" i="2"/>
  <c r="AE90" i="2"/>
  <c r="AD47" i="2"/>
  <c r="AM55" i="2"/>
  <c r="AL47" i="2"/>
  <c r="AX90" i="2"/>
  <c r="AY90" i="2"/>
  <c r="F135" i="2"/>
  <c r="G135" i="2"/>
  <c r="T21" i="2"/>
  <c r="S21" i="2"/>
  <c r="N135" i="2"/>
  <c r="N128" i="2"/>
  <c r="A10563" i="1"/>
  <c r="E58" i="8"/>
  <c r="E60" i="8"/>
  <c r="E95" i="8"/>
  <c r="E112" i="8"/>
  <c r="E67" i="8"/>
  <c r="A9312" i="1"/>
  <c r="A11187" i="1"/>
  <c r="A2293" i="1"/>
  <c r="A11562" i="1"/>
  <c r="A11885" i="1"/>
  <c r="A10219" i="1"/>
  <c r="A11987" i="1"/>
  <c r="A11827" i="1"/>
  <c r="A10468" i="1"/>
  <c r="A10759" i="1"/>
  <c r="A10371" i="1"/>
  <c r="A10862" i="1"/>
  <c r="A9420" i="1"/>
  <c r="Q33" i="11"/>
  <c r="A9987" i="1"/>
  <c r="A11982" i="1"/>
  <c r="A11232" i="1"/>
  <c r="A9442" i="1"/>
  <c r="A10056" i="1"/>
  <c r="A10886" i="1"/>
  <c r="A10195" i="1"/>
  <c r="A10339" i="1"/>
  <c r="A9868" i="1"/>
  <c r="A9771" i="1"/>
  <c r="A11241" i="1"/>
  <c r="R21" i="11"/>
  <c r="P31" i="11"/>
  <c r="P33" i="11"/>
  <c r="A3044" i="1"/>
  <c r="A10610" i="1"/>
  <c r="A9318" i="1"/>
  <c r="A11053" i="1"/>
  <c r="A11571" i="1"/>
  <c r="A9390" i="1"/>
  <c r="A10976" i="1"/>
  <c r="D6" i="8"/>
  <c r="K141" i="2"/>
  <c r="J135" i="2"/>
  <c r="K135" i="2"/>
  <c r="AM141" i="2"/>
  <c r="AL135" i="2"/>
  <c r="O135" i="2"/>
  <c r="G21" i="2"/>
  <c r="F46" i="2"/>
  <c r="H21" i="2"/>
  <c r="AB20" i="2"/>
  <c r="AB15" i="2"/>
  <c r="AB12" i="2"/>
  <c r="AB14" i="2"/>
  <c r="AB11" i="2"/>
  <c r="AB18" i="2"/>
  <c r="AB17" i="2"/>
  <c r="AB13" i="2"/>
  <c r="AA9" i="2"/>
  <c r="AB16" i="2"/>
  <c r="AB19" i="2"/>
  <c r="AI141" i="2"/>
  <c r="AH135" i="2"/>
  <c r="AX141" i="2"/>
  <c r="AY141" i="2"/>
  <c r="C135" i="2"/>
  <c r="AE141" i="2"/>
  <c r="AD135" i="2"/>
  <c r="AQ130" i="2"/>
  <c r="AP129" i="2"/>
  <c r="AA141" i="2"/>
  <c r="Z135" i="2"/>
  <c r="W141" i="2"/>
  <c r="V135" i="2"/>
  <c r="W135" i="2"/>
  <c r="K130" i="2"/>
  <c r="AX130" i="2"/>
  <c r="AY130" i="2"/>
  <c r="J129" i="2"/>
  <c r="L14" i="2"/>
  <c r="L20" i="2"/>
  <c r="L17" i="2"/>
  <c r="L13" i="2"/>
  <c r="L19" i="2"/>
  <c r="K9" i="2"/>
  <c r="L15" i="2"/>
  <c r="L11" i="2"/>
  <c r="L12" i="2"/>
  <c r="L18" i="2"/>
  <c r="L16" i="2"/>
  <c r="D33" i="8"/>
  <c r="S141" i="2"/>
  <c r="R135" i="2"/>
  <c r="AU141" i="2"/>
  <c r="AT135" i="2"/>
  <c r="W130" i="2"/>
  <c r="V129" i="2"/>
  <c r="S46" i="2"/>
  <c r="T46" i="2"/>
  <c r="L21" i="2"/>
  <c r="P13" i="2"/>
  <c r="P15" i="2"/>
  <c r="P11" i="2"/>
  <c r="P16" i="2"/>
  <c r="P19" i="2"/>
  <c r="P12" i="2"/>
  <c r="O9" i="2"/>
  <c r="P20" i="2"/>
  <c r="P17" i="2"/>
  <c r="P102" i="2"/>
  <c r="P14" i="2"/>
  <c r="P18" i="2"/>
  <c r="D15" i="8"/>
  <c r="D21" i="8"/>
  <c r="B78" i="8"/>
  <c r="R31" i="11"/>
  <c r="L102" i="2"/>
  <c r="D71" i="8"/>
  <c r="D79" i="8"/>
  <c r="D92" i="8"/>
  <c r="D53" i="8"/>
  <c r="D97" i="8"/>
  <c r="D86" i="8"/>
  <c r="D64" i="8"/>
  <c r="D108" i="8"/>
  <c r="E44" i="8"/>
  <c r="E89" i="8"/>
  <c r="E106" i="8"/>
  <c r="E46" i="8"/>
  <c r="E7" i="8"/>
  <c r="E103" i="8"/>
  <c r="E99" i="8"/>
  <c r="E41" i="8"/>
  <c r="E57" i="8"/>
  <c r="E116" i="8"/>
  <c r="E37" i="8"/>
  <c r="E11" i="8"/>
  <c r="E81" i="8"/>
  <c r="E82" i="8"/>
  <c r="E87" i="8"/>
  <c r="E98" i="8"/>
  <c r="E59" i="8"/>
  <c r="E73" i="8"/>
  <c r="E45" i="8"/>
  <c r="E91" i="8"/>
  <c r="E18" i="8"/>
  <c r="E38" i="8"/>
  <c r="E52" i="8"/>
  <c r="E107" i="8"/>
  <c r="E55" i="8"/>
  <c r="E115" i="8"/>
  <c r="E16" i="8"/>
  <c r="E22" i="8"/>
  <c r="E114" i="8"/>
  <c r="E51" i="8"/>
  <c r="F1" i="8"/>
  <c r="F114" i="8"/>
  <c r="E48" i="8"/>
  <c r="E62" i="8"/>
  <c r="E96" i="8"/>
  <c r="E83" i="8"/>
  <c r="E47" i="8"/>
  <c r="E30" i="8"/>
  <c r="E29" i="8"/>
  <c r="E49" i="8"/>
  <c r="E35" i="8"/>
  <c r="E93" i="8"/>
  <c r="E28" i="8"/>
  <c r="E26" i="8"/>
  <c r="E113" i="8"/>
  <c r="E66" i="8"/>
  <c r="E50" i="8"/>
  <c r="E43" i="8"/>
  <c r="E69" i="8"/>
  <c r="E42" i="8"/>
  <c r="E85" i="8"/>
  <c r="E10" i="8"/>
  <c r="E36" i="8"/>
  <c r="E76" i="8"/>
  <c r="E88" i="8"/>
  <c r="E111" i="8"/>
  <c r="E105" i="8"/>
  <c r="E9" i="8"/>
  <c r="E61" i="8"/>
  <c r="E23" i="8"/>
  <c r="E65" i="8"/>
  <c r="E77" i="8"/>
  <c r="E75" i="8"/>
  <c r="E34" i="8"/>
  <c r="E70" i="8"/>
  <c r="E40" i="8"/>
  <c r="E109" i="8"/>
  <c r="E25" i="8"/>
  <c r="E74" i="8"/>
  <c r="E20" i="8"/>
  <c r="E104" i="8"/>
  <c r="C86" i="8"/>
  <c r="P21" i="2"/>
  <c r="AR102" i="2"/>
  <c r="AV19" i="2"/>
  <c r="C26" i="8"/>
  <c r="C33" i="8"/>
  <c r="C15" i="8"/>
  <c r="C21" i="8"/>
  <c r="C39" i="8"/>
  <c r="C102" i="8"/>
  <c r="C64" i="8"/>
  <c r="C92" i="8"/>
  <c r="C108" i="8"/>
  <c r="C53" i="8"/>
  <c r="AQ102" i="2"/>
  <c r="AX9" i="2"/>
  <c r="AY9" i="2"/>
  <c r="AF19" i="2"/>
  <c r="AE9" i="2"/>
  <c r="AF14" i="2"/>
  <c r="AF12" i="2"/>
  <c r="AF16" i="2"/>
  <c r="AF20" i="2"/>
  <c r="AF11" i="2"/>
  <c r="AF13" i="2"/>
  <c r="AF18" i="2"/>
  <c r="AF17" i="2"/>
  <c r="AF15" i="2"/>
  <c r="Z46" i="2"/>
  <c r="AB46" i="2"/>
  <c r="C101" i="2"/>
  <c r="N46" i="2"/>
  <c r="O46" i="2"/>
  <c r="AB21" i="2"/>
  <c r="J46" i="2"/>
  <c r="J101" i="2"/>
  <c r="AV14" i="2"/>
  <c r="AV13" i="2"/>
  <c r="AV15" i="2"/>
  <c r="AU9" i="2"/>
  <c r="AV12" i="2"/>
  <c r="AV17" i="2"/>
  <c r="AV18" i="2"/>
  <c r="AV11" i="2"/>
  <c r="AV16" i="2"/>
  <c r="AY10" i="2"/>
  <c r="AR17" i="2"/>
  <c r="AR15" i="2"/>
  <c r="AR18" i="2"/>
  <c r="AR12" i="2"/>
  <c r="AR14" i="2"/>
  <c r="AR19" i="2"/>
  <c r="AR11" i="2"/>
  <c r="AR20" i="2"/>
  <c r="AQ9" i="2"/>
  <c r="AR16" i="2"/>
  <c r="AR13" i="2"/>
  <c r="X19" i="2"/>
  <c r="X14" i="2"/>
  <c r="X102" i="2"/>
  <c r="X17" i="2"/>
  <c r="X18" i="2"/>
  <c r="X13" i="2"/>
  <c r="AJ15" i="2"/>
  <c r="AJ20" i="2"/>
  <c r="AJ11" i="2"/>
  <c r="AJ18" i="2"/>
  <c r="AJ19" i="2"/>
  <c r="AI9" i="2"/>
  <c r="AJ17" i="2"/>
  <c r="AJ14" i="2"/>
  <c r="AJ13" i="2"/>
  <c r="AJ16" i="2"/>
  <c r="AJ12" i="2"/>
  <c r="R125" i="2"/>
  <c r="R126" i="2"/>
  <c r="X20" i="2"/>
  <c r="X11" i="2"/>
  <c r="W9" i="2"/>
  <c r="X16" i="2"/>
  <c r="AJ21" i="2"/>
  <c r="AH46" i="2"/>
  <c r="AE102" i="2"/>
  <c r="AF102" i="2"/>
  <c r="AU47" i="2"/>
  <c r="AV47" i="2"/>
  <c r="B13" i="8"/>
  <c r="B117" i="8"/>
  <c r="AX21" i="2"/>
  <c r="AZ21" i="2"/>
  <c r="AP125" i="2"/>
  <c r="AQ125" i="2"/>
  <c r="G102" i="2"/>
  <c r="H102" i="2"/>
  <c r="C125" i="2"/>
  <c r="C126" i="2"/>
  <c r="S102" i="2"/>
  <c r="T102" i="2"/>
  <c r="AB47" i="2"/>
  <c r="F128" i="2"/>
  <c r="H128" i="2"/>
  <c r="R101" i="2"/>
  <c r="S101" i="2"/>
  <c r="J125" i="2"/>
  <c r="K47" i="2"/>
  <c r="AR47" i="2"/>
  <c r="AQ47" i="2"/>
  <c r="AU102" i="2"/>
  <c r="AV102" i="2"/>
  <c r="AA102" i="2"/>
  <c r="Z125" i="2"/>
  <c r="AM102" i="2"/>
  <c r="AN102" i="2"/>
  <c r="AF21" i="2"/>
  <c r="AD46" i="2"/>
  <c r="AE21" i="2"/>
  <c r="W21" i="2"/>
  <c r="X21" i="2"/>
  <c r="V46" i="2"/>
  <c r="V125" i="2"/>
  <c r="W47" i="2"/>
  <c r="X47" i="2"/>
  <c r="L47" i="2"/>
  <c r="O47" i="2"/>
  <c r="N125" i="2"/>
  <c r="AX47" i="2"/>
  <c r="S47" i="2"/>
  <c r="T47" i="2"/>
  <c r="AM47" i="2"/>
  <c r="AN47" i="2"/>
  <c r="AI102" i="2"/>
  <c r="AX102" i="2"/>
  <c r="AJ102" i="2"/>
  <c r="AM21" i="2"/>
  <c r="AL125" i="2"/>
  <c r="AL46" i="2"/>
  <c r="AN21" i="2"/>
  <c r="AJ47" i="2"/>
  <c r="AI47" i="2"/>
  <c r="AH125" i="2"/>
  <c r="AV21" i="2"/>
  <c r="AT46" i="2"/>
  <c r="AU21" i="2"/>
  <c r="AT125" i="2"/>
  <c r="AE47" i="2"/>
  <c r="AD125" i="2"/>
  <c r="AF47" i="2"/>
  <c r="AQ21" i="2"/>
  <c r="AP46" i="2"/>
  <c r="AR21" i="2"/>
  <c r="AT128" i="2"/>
  <c r="AU135" i="2"/>
  <c r="AQ129" i="2"/>
  <c r="AP128" i="2"/>
  <c r="C128" i="2"/>
  <c r="AX135" i="2"/>
  <c r="AY135" i="2"/>
  <c r="K129" i="2"/>
  <c r="AX129" i="2"/>
  <c r="AY129" i="2"/>
  <c r="J128" i="2"/>
  <c r="W129" i="2"/>
  <c r="V128" i="2"/>
  <c r="S135" i="2"/>
  <c r="R128" i="2"/>
  <c r="AA135" i="2"/>
  <c r="Z128" i="2"/>
  <c r="AE135" i="2"/>
  <c r="AD128" i="2"/>
  <c r="AI135" i="2"/>
  <c r="AH128" i="2"/>
  <c r="P128" i="2"/>
  <c r="O128" i="2"/>
  <c r="D14" i="8"/>
  <c r="H46" i="2"/>
  <c r="G46" i="2"/>
  <c r="F101" i="2"/>
  <c r="H125" i="2"/>
  <c r="G125" i="2"/>
  <c r="F126" i="2"/>
  <c r="AM135" i="2"/>
  <c r="AL128" i="2"/>
  <c r="D4" i="8"/>
  <c r="D101" i="8"/>
  <c r="N101" i="2"/>
  <c r="F37" i="8"/>
  <c r="S125" i="2"/>
  <c r="D32" i="8"/>
  <c r="F8" i="8"/>
  <c r="F66" i="8"/>
  <c r="F42" i="8"/>
  <c r="F9" i="8"/>
  <c r="F17" i="8"/>
  <c r="F116" i="8"/>
  <c r="F50" i="8"/>
  <c r="F109" i="8"/>
  <c r="F11" i="8"/>
  <c r="F47" i="8"/>
  <c r="F28" i="8"/>
  <c r="F30" i="8"/>
  <c r="F110" i="8"/>
  <c r="F51" i="8"/>
  <c r="AY21" i="2"/>
  <c r="F36" i="8"/>
  <c r="F43" i="8"/>
  <c r="F70" i="8"/>
  <c r="F82" i="8"/>
  <c r="F34" i="8"/>
  <c r="P46" i="2"/>
  <c r="F80" i="8"/>
  <c r="F100" i="8"/>
  <c r="F113" i="8"/>
  <c r="G1" i="8"/>
  <c r="G113" i="8"/>
  <c r="F31" i="8"/>
  <c r="F112" i="8"/>
  <c r="F94" i="8"/>
  <c r="F23" i="8"/>
  <c r="F41" i="8"/>
  <c r="F72" i="8"/>
  <c r="F59" i="8"/>
  <c r="T125" i="2"/>
  <c r="F22" i="8"/>
  <c r="F62" i="8"/>
  <c r="F7" i="8"/>
  <c r="F40" i="8"/>
  <c r="F45" i="8"/>
  <c r="F104" i="8"/>
  <c r="F20" i="8"/>
  <c r="F49" i="8"/>
  <c r="F111" i="8"/>
  <c r="F88" i="8"/>
  <c r="F5" i="8"/>
  <c r="E6" i="8"/>
  <c r="E4" i="8"/>
  <c r="D78" i="8"/>
  <c r="E15" i="8"/>
  <c r="F56" i="8"/>
  <c r="F10" i="8"/>
  <c r="F87" i="8"/>
  <c r="E108" i="8"/>
  <c r="F90" i="8"/>
  <c r="F74" i="8"/>
  <c r="F24" i="8"/>
  <c r="F58" i="8"/>
  <c r="F103" i="8"/>
  <c r="F85" i="8"/>
  <c r="F77" i="8"/>
  <c r="F68" i="8"/>
  <c r="F63" i="8"/>
  <c r="F38" i="8"/>
  <c r="F83" i="8"/>
  <c r="F54" i="8"/>
  <c r="F61" i="8"/>
  <c r="F27" i="8"/>
  <c r="F57" i="8"/>
  <c r="F81" i="8"/>
  <c r="F91" i="8"/>
  <c r="F65" i="8"/>
  <c r="F96" i="8"/>
  <c r="F48" i="8"/>
  <c r="F93" i="8"/>
  <c r="F98" i="8"/>
  <c r="E86" i="8"/>
  <c r="E97" i="8"/>
  <c r="F115" i="8"/>
  <c r="F106" i="8"/>
  <c r="F16" i="8"/>
  <c r="F73" i="8"/>
  <c r="F75" i="8"/>
  <c r="F19" i="8"/>
  <c r="F35" i="8"/>
  <c r="F107" i="8"/>
  <c r="F44" i="8"/>
  <c r="F105" i="8"/>
  <c r="F99" i="8"/>
  <c r="F46" i="8"/>
  <c r="F25" i="8"/>
  <c r="F69" i="8"/>
  <c r="F76" i="8"/>
  <c r="F67" i="8"/>
  <c r="F95" i="8"/>
  <c r="F52" i="8"/>
  <c r="F60" i="8"/>
  <c r="F89" i="8"/>
  <c r="F84" i="8"/>
  <c r="F55" i="8"/>
  <c r="F18" i="8"/>
  <c r="AA46" i="2"/>
  <c r="K46" i="2"/>
  <c r="L46" i="2"/>
  <c r="Z101" i="2"/>
  <c r="AB101" i="2"/>
  <c r="E21" i="8"/>
  <c r="E14" i="8"/>
  <c r="E53" i="8"/>
  <c r="E64" i="8"/>
  <c r="E33" i="8"/>
  <c r="C78" i="8"/>
  <c r="E102" i="8"/>
  <c r="E71" i="8"/>
  <c r="E79" i="8"/>
  <c r="E92" i="8"/>
  <c r="E39" i="8"/>
  <c r="C14" i="8"/>
  <c r="C101" i="8"/>
  <c r="C32" i="8"/>
  <c r="G128" i="2"/>
  <c r="T101" i="2"/>
  <c r="AI46" i="2"/>
  <c r="AJ46" i="2"/>
  <c r="AH101" i="2"/>
  <c r="G73" i="8"/>
  <c r="AR125" i="2"/>
  <c r="AP126" i="2"/>
  <c r="AQ126" i="2"/>
  <c r="AX125" i="2"/>
  <c r="AY125" i="2"/>
  <c r="G54" i="8"/>
  <c r="G8" i="8"/>
  <c r="G116" i="8"/>
  <c r="G103" i="8"/>
  <c r="G38" i="8"/>
  <c r="G109" i="8"/>
  <c r="G105" i="8"/>
  <c r="G90" i="8"/>
  <c r="G74" i="8"/>
  <c r="G55" i="8"/>
  <c r="G31" i="8"/>
  <c r="AX46" i="2"/>
  <c r="AZ46" i="2"/>
  <c r="W125" i="2"/>
  <c r="V126" i="2"/>
  <c r="V142" i="2"/>
  <c r="X125" i="2"/>
  <c r="V101" i="2"/>
  <c r="W46" i="2"/>
  <c r="X46" i="2"/>
  <c r="K125" i="2"/>
  <c r="J126" i="2"/>
  <c r="J142" i="2"/>
  <c r="L125" i="2"/>
  <c r="AF46" i="2"/>
  <c r="AE46" i="2"/>
  <c r="AD101" i="2"/>
  <c r="AA125" i="2"/>
  <c r="AB125" i="2"/>
  <c r="Z126" i="2"/>
  <c r="G114" i="8"/>
  <c r="G91" i="8"/>
  <c r="G93" i="8"/>
  <c r="G30" i="8"/>
  <c r="G52" i="8"/>
  <c r="G80" i="8"/>
  <c r="G83" i="8"/>
  <c r="G61" i="8"/>
  <c r="G76" i="8"/>
  <c r="G112" i="8"/>
  <c r="G62" i="8"/>
  <c r="G20" i="8"/>
  <c r="G49" i="8"/>
  <c r="G27" i="8"/>
  <c r="G115" i="8"/>
  <c r="G58" i="8"/>
  <c r="G10" i="8"/>
  <c r="G51" i="8"/>
  <c r="G50" i="8"/>
  <c r="G24" i="8"/>
  <c r="G95" i="8"/>
  <c r="G70" i="8"/>
  <c r="G46" i="8"/>
  <c r="G44" i="8"/>
  <c r="G34" i="8"/>
  <c r="G5" i="8"/>
  <c r="G100" i="8"/>
  <c r="G111" i="8"/>
  <c r="G65" i="8"/>
  <c r="G25" i="8"/>
  <c r="G41" i="8"/>
  <c r="G88" i="8"/>
  <c r="G7" i="8"/>
  <c r="G75" i="8"/>
  <c r="AQ46" i="2"/>
  <c r="AR46" i="2"/>
  <c r="AP101" i="2"/>
  <c r="AU125" i="2"/>
  <c r="AT126" i="2"/>
  <c r="AV125" i="2"/>
  <c r="AJ125" i="2"/>
  <c r="AI125" i="2"/>
  <c r="AH126" i="2"/>
  <c r="AH142" i="2"/>
  <c r="AL101" i="2"/>
  <c r="AN46" i="2"/>
  <c r="AM46" i="2"/>
  <c r="AY102" i="2"/>
  <c r="AZ102" i="2"/>
  <c r="AY47" i="2"/>
  <c r="AZ47" i="2"/>
  <c r="AL126" i="2"/>
  <c r="AL142" i="2"/>
  <c r="AM125" i="2"/>
  <c r="AN125" i="2"/>
  <c r="O125" i="2"/>
  <c r="N126" i="2"/>
  <c r="P125" i="2"/>
  <c r="AD126" i="2"/>
  <c r="AD142" i="2"/>
  <c r="AF125" i="2"/>
  <c r="AE125" i="2"/>
  <c r="AU46" i="2"/>
  <c r="AV46" i="2"/>
  <c r="AT101" i="2"/>
  <c r="S126" i="2"/>
  <c r="T126" i="2"/>
  <c r="H126" i="2"/>
  <c r="F142" i="2"/>
  <c r="G126" i="2"/>
  <c r="AM128" i="2"/>
  <c r="AN128" i="2"/>
  <c r="AF128" i="2"/>
  <c r="AE128" i="2"/>
  <c r="AB128" i="2"/>
  <c r="AA128" i="2"/>
  <c r="T128" i="2"/>
  <c r="S128" i="2"/>
  <c r="R142" i="2"/>
  <c r="AU128" i="2"/>
  <c r="AV128" i="2"/>
  <c r="K101" i="2"/>
  <c r="L101" i="2"/>
  <c r="K128" i="2"/>
  <c r="L128" i="2"/>
  <c r="H101" i="2"/>
  <c r="G101" i="2"/>
  <c r="D13" i="8"/>
  <c r="AI128" i="2"/>
  <c r="AJ128" i="2"/>
  <c r="X128" i="2"/>
  <c r="W128" i="2"/>
  <c r="AX128" i="2"/>
  <c r="C142" i="2"/>
  <c r="B119" i="8"/>
  <c r="C118" i="8"/>
  <c r="AR128" i="2"/>
  <c r="AQ128" i="2"/>
  <c r="O101" i="2"/>
  <c r="P101" i="2"/>
  <c r="G45" i="8"/>
  <c r="G16" i="8"/>
  <c r="G18" i="8"/>
  <c r="G68" i="8"/>
  <c r="G42" i="8"/>
  <c r="G56" i="8"/>
  <c r="G77" i="8"/>
  <c r="G36" i="8"/>
  <c r="G81" i="8"/>
  <c r="G96" i="8"/>
  <c r="G60" i="8"/>
  <c r="G43" i="8"/>
  <c r="G69" i="8"/>
  <c r="G106" i="8"/>
  <c r="G104" i="8"/>
  <c r="G66" i="8"/>
  <c r="G94" i="8"/>
  <c r="G89" i="8"/>
  <c r="G72" i="8"/>
  <c r="G71" i="8"/>
  <c r="G57" i="8"/>
  <c r="G9" i="8"/>
  <c r="G35" i="8"/>
  <c r="G23" i="8"/>
  <c r="G22" i="8"/>
  <c r="G21" i="8"/>
  <c r="G84" i="8"/>
  <c r="G82" i="8"/>
  <c r="G107" i="8"/>
  <c r="G17" i="8"/>
  <c r="G37" i="8"/>
  <c r="G28" i="8"/>
  <c r="G11" i="8"/>
  <c r="G48" i="8"/>
  <c r="G85" i="8"/>
  <c r="H1" i="8"/>
  <c r="H48" i="8"/>
  <c r="G40" i="8"/>
  <c r="G59" i="8"/>
  <c r="G47" i="8"/>
  <c r="G63" i="8"/>
  <c r="G110" i="8"/>
  <c r="G19" i="8"/>
  <c r="G99" i="8"/>
  <c r="G87" i="8"/>
  <c r="G86" i="8"/>
  <c r="G98" i="8"/>
  <c r="G67" i="8"/>
  <c r="E101" i="8"/>
  <c r="F26" i="8"/>
  <c r="F108" i="8"/>
  <c r="F6" i="8"/>
  <c r="F4" i="8"/>
  <c r="F29" i="8"/>
  <c r="F53" i="8"/>
  <c r="F92" i="8"/>
  <c r="F21" i="8"/>
  <c r="F86" i="8"/>
  <c r="F64" i="8"/>
  <c r="E78" i="8"/>
  <c r="AA101" i="2"/>
  <c r="F39" i="8"/>
  <c r="F102" i="8"/>
  <c r="F15" i="8"/>
  <c r="F97" i="8"/>
  <c r="F33" i="8"/>
  <c r="F79" i="8"/>
  <c r="F71" i="8"/>
  <c r="E32" i="8"/>
  <c r="C13" i="8"/>
  <c r="C117" i="8"/>
  <c r="C119" i="8"/>
  <c r="D118" i="8"/>
  <c r="AZ125" i="2"/>
  <c r="AP142" i="2"/>
  <c r="AR142" i="2"/>
  <c r="AJ101" i="2"/>
  <c r="AI101" i="2"/>
  <c r="AR126" i="2"/>
  <c r="H52" i="8"/>
  <c r="G6" i="8"/>
  <c r="G4" i="8"/>
  <c r="H103" i="8"/>
  <c r="H8" i="8"/>
  <c r="H11" i="8"/>
  <c r="AY46" i="2"/>
  <c r="H72" i="8"/>
  <c r="H100" i="8"/>
  <c r="H104" i="8"/>
  <c r="H66" i="8"/>
  <c r="H93" i="8"/>
  <c r="AX126" i="2"/>
  <c r="AZ126" i="2"/>
  <c r="H116" i="8"/>
  <c r="H34" i="8"/>
  <c r="H56" i="8"/>
  <c r="H60" i="8"/>
  <c r="H30" i="8"/>
  <c r="H94" i="8"/>
  <c r="H31" i="8"/>
  <c r="H10" i="8"/>
  <c r="H5" i="8"/>
  <c r="AX101" i="2"/>
  <c r="AZ101" i="2"/>
  <c r="G29" i="8"/>
  <c r="H82" i="8"/>
  <c r="H62" i="8"/>
  <c r="H105" i="8"/>
  <c r="H87" i="8"/>
  <c r="H77" i="8"/>
  <c r="H47" i="8"/>
  <c r="H49" i="8"/>
  <c r="H106" i="8"/>
  <c r="H61" i="8"/>
  <c r="G108" i="8"/>
  <c r="H51" i="8"/>
  <c r="H84" i="8"/>
  <c r="H42" i="8"/>
  <c r="H73" i="8"/>
  <c r="H112" i="8"/>
  <c r="H110" i="8"/>
  <c r="H18" i="8"/>
  <c r="H19" i="8"/>
  <c r="G97" i="8"/>
  <c r="G26" i="8"/>
  <c r="L142" i="2"/>
  <c r="K142" i="2"/>
  <c r="AF101" i="2"/>
  <c r="AE101" i="2"/>
  <c r="AB126" i="2"/>
  <c r="Z142" i="2"/>
  <c r="AA126" i="2"/>
  <c r="K126" i="2"/>
  <c r="L126" i="2"/>
  <c r="W101" i="2"/>
  <c r="X101" i="2"/>
  <c r="X126" i="2"/>
  <c r="W126" i="2"/>
  <c r="AU101" i="2"/>
  <c r="AV101" i="2"/>
  <c r="AF126" i="2"/>
  <c r="AE126" i="2"/>
  <c r="AQ101" i="2"/>
  <c r="AR101" i="2"/>
  <c r="AM101" i="2"/>
  <c r="AN101" i="2"/>
  <c r="O126" i="2"/>
  <c r="N142" i="2"/>
  <c r="P126" i="2"/>
  <c r="AM126" i="2"/>
  <c r="AN126" i="2"/>
  <c r="AI126" i="2"/>
  <c r="AJ126" i="2"/>
  <c r="AT142" i="2"/>
  <c r="AU126" i="2"/>
  <c r="AV126" i="2"/>
  <c r="T142" i="2"/>
  <c r="S142" i="2"/>
  <c r="AM142" i="2"/>
  <c r="AN142" i="2"/>
  <c r="AY128" i="2"/>
  <c r="AZ128" i="2"/>
  <c r="X142" i="2"/>
  <c r="W142" i="2"/>
  <c r="AI142" i="2"/>
  <c r="AJ142" i="2"/>
  <c r="AF142" i="2"/>
  <c r="AE142" i="2"/>
  <c r="H142" i="2"/>
  <c r="G142" i="2"/>
  <c r="AQ142" i="2"/>
  <c r="D117" i="8"/>
  <c r="G39" i="8"/>
  <c r="F101" i="8"/>
  <c r="H89" i="8"/>
  <c r="H114" i="8"/>
  <c r="H109" i="8"/>
  <c r="H37" i="8"/>
  <c r="I1" i="8"/>
  <c r="I96" i="8"/>
  <c r="H111" i="8"/>
  <c r="H40" i="8"/>
  <c r="H43" i="8"/>
  <c r="H81" i="8"/>
  <c r="H55" i="8"/>
  <c r="H88" i="8"/>
  <c r="G102" i="8"/>
  <c r="G92" i="8"/>
  <c r="G15" i="8"/>
  <c r="G79" i="8"/>
  <c r="G53" i="8"/>
  <c r="G64" i="8"/>
  <c r="G33" i="8"/>
  <c r="H46" i="8"/>
  <c r="H16" i="8"/>
  <c r="H17" i="8"/>
  <c r="H20" i="8"/>
  <c r="H15" i="8"/>
  <c r="H28" i="8"/>
  <c r="H7" i="8"/>
  <c r="H65" i="8"/>
  <c r="H35" i="8"/>
  <c r="H67" i="8"/>
  <c r="H41" i="8"/>
  <c r="H96" i="8"/>
  <c r="H63" i="8"/>
  <c r="H69" i="8"/>
  <c r="H99" i="8"/>
  <c r="H50" i="8"/>
  <c r="H45" i="8"/>
  <c r="H23" i="8"/>
  <c r="H95" i="8"/>
  <c r="H92" i="8"/>
  <c r="H80" i="8"/>
  <c r="H44" i="8"/>
  <c r="H24" i="8"/>
  <c r="H74" i="8"/>
  <c r="H75" i="8"/>
  <c r="H76" i="8"/>
  <c r="H71" i="8"/>
  <c r="H70" i="8"/>
  <c r="H36" i="8"/>
  <c r="H98" i="8"/>
  <c r="H22" i="8"/>
  <c r="H107" i="8"/>
  <c r="H102" i="8"/>
  <c r="H113" i="8"/>
  <c r="H27" i="8"/>
  <c r="H54" i="8"/>
  <c r="H91" i="8"/>
  <c r="H115" i="8"/>
  <c r="H9" i="8"/>
  <c r="H6" i="8"/>
  <c r="H4" i="8"/>
  <c r="H85" i="8"/>
  <c r="H38" i="8"/>
  <c r="H58" i="8"/>
  <c r="H57" i="8"/>
  <c r="H25" i="8"/>
  <c r="H59" i="8"/>
  <c r="H83" i="8"/>
  <c r="H79" i="8"/>
  <c r="H90" i="8"/>
  <c r="H86" i="8"/>
  <c r="H68" i="8"/>
  <c r="E13" i="8"/>
  <c r="E117" i="8"/>
  <c r="F14" i="8"/>
  <c r="F78" i="8"/>
  <c r="F32" i="8"/>
  <c r="H97" i="8"/>
  <c r="AY101" i="2"/>
  <c r="AY126" i="2"/>
  <c r="I75" i="8"/>
  <c r="I60" i="8"/>
  <c r="I90" i="8"/>
  <c r="I63" i="8"/>
  <c r="I87" i="8"/>
  <c r="I38" i="8"/>
  <c r="I8" i="8"/>
  <c r="I106" i="8"/>
  <c r="I34" i="8"/>
  <c r="H29" i="8"/>
  <c r="I98" i="8"/>
  <c r="I37" i="8"/>
  <c r="H33" i="8"/>
  <c r="G101" i="8"/>
  <c r="G14" i="8"/>
  <c r="I22" i="8"/>
  <c r="I23" i="8"/>
  <c r="I41" i="8"/>
  <c r="I59" i="8"/>
  <c r="I58" i="8"/>
  <c r="I7" i="8"/>
  <c r="I55" i="8"/>
  <c r="I84" i="8"/>
  <c r="I100" i="8"/>
  <c r="I113" i="8"/>
  <c r="I76" i="8"/>
  <c r="I68" i="8"/>
  <c r="I91" i="8"/>
  <c r="I30" i="8"/>
  <c r="I54" i="8"/>
  <c r="I70" i="8"/>
  <c r="I46" i="8"/>
  <c r="I62" i="8"/>
  <c r="I17" i="8"/>
  <c r="I51" i="8"/>
  <c r="I114" i="8"/>
  <c r="I66" i="8"/>
  <c r="I107" i="8"/>
  <c r="I115" i="8"/>
  <c r="I80" i="8"/>
  <c r="I10" i="8"/>
  <c r="I35" i="8"/>
  <c r="I81" i="8"/>
  <c r="I5" i="8"/>
  <c r="I109" i="8"/>
  <c r="J1" i="8"/>
  <c r="J66" i="8"/>
  <c r="I36" i="8"/>
  <c r="I94" i="8"/>
  <c r="I48" i="8"/>
  <c r="I50" i="8"/>
  <c r="I49" i="8"/>
  <c r="I61" i="8"/>
  <c r="I105" i="8"/>
  <c r="I72" i="8"/>
  <c r="I73" i="8"/>
  <c r="I77" i="8"/>
  <c r="I56" i="8"/>
  <c r="I52" i="8"/>
  <c r="I20" i="8"/>
  <c r="I11" i="8"/>
  <c r="I18" i="8"/>
  <c r="I103" i="8"/>
  <c r="I25" i="8"/>
  <c r="I65" i="8"/>
  <c r="I16" i="8"/>
  <c r="I112" i="8"/>
  <c r="I31" i="8"/>
  <c r="I67" i="8"/>
  <c r="I40" i="8"/>
  <c r="I74" i="8"/>
  <c r="I47" i="8"/>
  <c r="I27" i="8"/>
  <c r="I116" i="8"/>
  <c r="I85" i="8"/>
  <c r="I42" i="8"/>
  <c r="I82" i="8"/>
  <c r="I28" i="8"/>
  <c r="I9" i="8"/>
  <c r="I95" i="8"/>
  <c r="I104" i="8"/>
  <c r="I24" i="8"/>
  <c r="I88" i="8"/>
  <c r="I69" i="8"/>
  <c r="I57" i="8"/>
  <c r="I111" i="8"/>
  <c r="I89" i="8"/>
  <c r="I83" i="8"/>
  <c r="I44" i="8"/>
  <c r="I19" i="8"/>
  <c r="I43" i="8"/>
  <c r="I45" i="8"/>
  <c r="I99" i="8"/>
  <c r="I93" i="8"/>
  <c r="I110" i="8"/>
  <c r="G78" i="8"/>
  <c r="H64" i="8"/>
  <c r="H39" i="8"/>
  <c r="H26" i="8"/>
  <c r="AX142" i="2"/>
  <c r="AY142" i="2"/>
  <c r="AB142" i="2"/>
  <c r="AA142" i="2"/>
  <c r="AV142" i="2"/>
  <c r="AU142" i="2"/>
  <c r="P142" i="2"/>
  <c r="O142" i="2"/>
  <c r="D119" i="8"/>
  <c r="E118" i="8"/>
  <c r="E119" i="8"/>
  <c r="F118" i="8"/>
  <c r="H21" i="8"/>
  <c r="H14" i="8"/>
  <c r="H108" i="8"/>
  <c r="H53" i="8"/>
  <c r="G32" i="8"/>
  <c r="G13" i="8"/>
  <c r="G117" i="8"/>
  <c r="F13" i="8"/>
  <c r="F117" i="8"/>
  <c r="H78" i="8"/>
  <c r="I6" i="8"/>
  <c r="I4" i="8"/>
  <c r="I29" i="8"/>
  <c r="I15" i="8"/>
  <c r="I21" i="8"/>
  <c r="J88" i="8"/>
  <c r="J81" i="8"/>
  <c r="I92" i="8"/>
  <c r="J114" i="8"/>
  <c r="I53" i="8"/>
  <c r="I64" i="8"/>
  <c r="I97" i="8"/>
  <c r="J87" i="8"/>
  <c r="J47" i="8"/>
  <c r="I33" i="8"/>
  <c r="J100" i="8"/>
  <c r="J73" i="8"/>
  <c r="J11" i="8"/>
  <c r="J110" i="8"/>
  <c r="J9" i="8"/>
  <c r="J72" i="8"/>
  <c r="J31" i="8"/>
  <c r="J93" i="8"/>
  <c r="J82" i="8"/>
  <c r="J80" i="8"/>
  <c r="J36" i="8"/>
  <c r="J27" i="8"/>
  <c r="K1" i="8"/>
  <c r="K67" i="8"/>
  <c r="J35" i="8"/>
  <c r="J104" i="8"/>
  <c r="J58" i="8"/>
  <c r="J76" i="8"/>
  <c r="I79" i="8"/>
  <c r="I86" i="8"/>
  <c r="I26" i="8"/>
  <c r="I102" i="8"/>
  <c r="I71" i="8"/>
  <c r="I39" i="8"/>
  <c r="J59" i="8"/>
  <c r="J55" i="8"/>
  <c r="J70" i="8"/>
  <c r="J43" i="8"/>
  <c r="J75" i="8"/>
  <c r="J54" i="8"/>
  <c r="J19" i="8"/>
  <c r="J38" i="8"/>
  <c r="J5" i="8"/>
  <c r="J98" i="8"/>
  <c r="J106" i="8"/>
  <c r="J84" i="8"/>
  <c r="J62" i="8"/>
  <c r="J103" i="8"/>
  <c r="J8" i="8"/>
  <c r="J49" i="8"/>
  <c r="J107" i="8"/>
  <c r="J50" i="8"/>
  <c r="J63" i="8"/>
  <c r="J89" i="8"/>
  <c r="J105" i="8"/>
  <c r="J68" i="8"/>
  <c r="J30" i="8"/>
  <c r="J109" i="8"/>
  <c r="J51" i="8"/>
  <c r="J95" i="8"/>
  <c r="J85" i="8"/>
  <c r="J10" i="8"/>
  <c r="J45" i="8"/>
  <c r="J83" i="8"/>
  <c r="J48" i="8"/>
  <c r="J67" i="8"/>
  <c r="J61" i="8"/>
  <c r="J40" i="8"/>
  <c r="J16" i="8"/>
  <c r="J7" i="8"/>
  <c r="J22" i="8"/>
  <c r="J113" i="8"/>
  <c r="J99" i="8"/>
  <c r="J42" i="8"/>
  <c r="J52" i="8"/>
  <c r="J111" i="8"/>
  <c r="J112" i="8"/>
  <c r="J37" i="8"/>
  <c r="J115" i="8"/>
  <c r="J25" i="8"/>
  <c r="J23" i="8"/>
  <c r="J28" i="8"/>
  <c r="J74" i="8"/>
  <c r="J91" i="8"/>
  <c r="J56" i="8"/>
  <c r="J69" i="8"/>
  <c r="J65" i="8"/>
  <c r="J77" i="8"/>
  <c r="J41" i="8"/>
  <c r="J116" i="8"/>
  <c r="J34" i="8"/>
  <c r="J17" i="8"/>
  <c r="J20" i="8"/>
  <c r="J46" i="8"/>
  <c r="J44" i="8"/>
  <c r="J96" i="8"/>
  <c r="J57" i="8"/>
  <c r="J18" i="8"/>
  <c r="J94" i="8"/>
  <c r="J90" i="8"/>
  <c r="J60" i="8"/>
  <c r="J24" i="8"/>
  <c r="I108" i="8"/>
  <c r="H32" i="8"/>
  <c r="H101" i="8"/>
  <c r="F119" i="8"/>
  <c r="G118" i="8"/>
  <c r="J29" i="8"/>
  <c r="K91" i="8"/>
  <c r="K49" i="8"/>
  <c r="K106" i="8"/>
  <c r="K88" i="8"/>
  <c r="G119" i="8"/>
  <c r="H118" i="8"/>
  <c r="K35" i="8"/>
  <c r="K40" i="8"/>
  <c r="K73" i="8"/>
  <c r="K90" i="8"/>
  <c r="K20" i="8"/>
  <c r="K55" i="8"/>
  <c r="K105" i="8"/>
  <c r="K103" i="8"/>
  <c r="K19" i="8"/>
  <c r="K11" i="8"/>
  <c r="K63" i="8"/>
  <c r="K23" i="8"/>
  <c r="K43" i="8"/>
  <c r="J53" i="8"/>
  <c r="K45" i="8"/>
  <c r="K5" i="8"/>
  <c r="K56" i="8"/>
  <c r="K9" i="8"/>
  <c r="K83" i="8"/>
  <c r="K58" i="8"/>
  <c r="K38" i="8"/>
  <c r="K81" i="8"/>
  <c r="K34" i="8"/>
  <c r="K57" i="8"/>
  <c r="K10" i="8"/>
  <c r="K109" i="8"/>
  <c r="K107" i="8"/>
  <c r="K25" i="8"/>
  <c r="K72" i="8"/>
  <c r="K76" i="8"/>
  <c r="K52" i="8"/>
  <c r="I14" i="8"/>
  <c r="J79" i="8"/>
  <c r="K31" i="8"/>
  <c r="K100" i="8"/>
  <c r="K114" i="8"/>
  <c r="K99" i="8"/>
  <c r="K46" i="8"/>
  <c r="K37" i="8"/>
  <c r="K96" i="8"/>
  <c r="K22" i="8"/>
  <c r="K68" i="8"/>
  <c r="K28" i="8"/>
  <c r="K30" i="8"/>
  <c r="K17" i="8"/>
  <c r="K16" i="8"/>
  <c r="K77" i="8"/>
  <c r="K48" i="8"/>
  <c r="K42" i="8"/>
  <c r="K8" i="8"/>
  <c r="I101" i="8"/>
  <c r="K87" i="8"/>
  <c r="K27" i="8"/>
  <c r="K74" i="8"/>
  <c r="K93" i="8"/>
  <c r="K104" i="8"/>
  <c r="K60" i="8"/>
  <c r="K61" i="8"/>
  <c r="K85" i="8"/>
  <c r="K59" i="8"/>
  <c r="K18" i="8"/>
  <c r="K36" i="8"/>
  <c r="K69" i="8"/>
  <c r="K112" i="8"/>
  <c r="K66" i="8"/>
  <c r="K41" i="8"/>
  <c r="K82" i="8"/>
  <c r="K50" i="8"/>
  <c r="J26" i="8"/>
  <c r="J6" i="8"/>
  <c r="J4" i="8"/>
  <c r="I32" i="8"/>
  <c r="I78" i="8"/>
  <c r="K24" i="8"/>
  <c r="K70" i="8"/>
  <c r="K111" i="8"/>
  <c r="K65" i="8"/>
  <c r="K44" i="8"/>
  <c r="K116" i="8"/>
  <c r="K54" i="8"/>
  <c r="K51" i="8"/>
  <c r="K98" i="8"/>
  <c r="K89" i="8"/>
  <c r="K115" i="8"/>
  <c r="K110" i="8"/>
  <c r="K75" i="8"/>
  <c r="K62" i="8"/>
  <c r="L1" i="8"/>
  <c r="L41" i="8"/>
  <c r="K84" i="8"/>
  <c r="K47" i="8"/>
  <c r="K7" i="8"/>
  <c r="K80" i="8"/>
  <c r="K95" i="8"/>
  <c r="K113" i="8"/>
  <c r="K94" i="8"/>
  <c r="J97" i="8"/>
  <c r="J92" i="8"/>
  <c r="J33" i="8"/>
  <c r="J86" i="8"/>
  <c r="J102" i="8"/>
  <c r="J64" i="8"/>
  <c r="J108" i="8"/>
  <c r="J71" i="8"/>
  <c r="J21" i="8"/>
  <c r="J39" i="8"/>
  <c r="J15" i="8"/>
  <c r="H13" i="8"/>
  <c r="H117" i="8"/>
  <c r="L107" i="8"/>
  <c r="H119" i="8"/>
  <c r="I118" i="8"/>
  <c r="K15" i="8"/>
  <c r="K6" i="8"/>
  <c r="K4" i="8"/>
  <c r="K86" i="8"/>
  <c r="K102" i="8"/>
  <c r="K29" i="8"/>
  <c r="K26" i="8"/>
  <c r="K21" i="8"/>
  <c r="L84" i="8"/>
  <c r="L10" i="8"/>
  <c r="L45" i="8"/>
  <c r="L69" i="8"/>
  <c r="L105" i="8"/>
  <c r="L63" i="8"/>
  <c r="L47" i="8"/>
  <c r="I13" i="8"/>
  <c r="I117" i="8"/>
  <c r="J78" i="8"/>
  <c r="K64" i="8"/>
  <c r="K71" i="8"/>
  <c r="K33" i="8"/>
  <c r="L42" i="8"/>
  <c r="L19" i="8"/>
  <c r="L80" i="8"/>
  <c r="L98" i="8"/>
  <c r="L52" i="8"/>
  <c r="K39" i="8"/>
  <c r="K97" i="8"/>
  <c r="L50" i="8"/>
  <c r="L16" i="8"/>
  <c r="L89" i="8"/>
  <c r="L11" i="8"/>
  <c r="K53" i="8"/>
  <c r="K79" i="8"/>
  <c r="L116" i="8"/>
  <c r="L24" i="8"/>
  <c r="L77" i="8"/>
  <c r="L110" i="8"/>
  <c r="L9" i="8"/>
  <c r="L55" i="8"/>
  <c r="L115" i="8"/>
  <c r="L81" i="8"/>
  <c r="L103" i="8"/>
  <c r="L38" i="8"/>
  <c r="L75" i="8"/>
  <c r="L76" i="8"/>
  <c r="L114" i="8"/>
  <c r="L82" i="8"/>
  <c r="L112" i="8"/>
  <c r="L72" i="8"/>
  <c r="L35" i="8"/>
  <c r="L104" i="8"/>
  <c r="L83" i="8"/>
  <c r="L5" i="8"/>
  <c r="L49" i="8"/>
  <c r="L90" i="8"/>
  <c r="L59" i="8"/>
  <c r="L113" i="8"/>
  <c r="L60" i="8"/>
  <c r="L106" i="8"/>
  <c r="L70" i="8"/>
  <c r="L37" i="8"/>
  <c r="L20" i="8"/>
  <c r="L99" i="8"/>
  <c r="L36" i="8"/>
  <c r="L8" i="8"/>
  <c r="L66" i="8"/>
  <c r="L61" i="8"/>
  <c r="L68" i="8"/>
  <c r="L62" i="8"/>
  <c r="L95" i="8"/>
  <c r="L74" i="8"/>
  <c r="L67" i="8"/>
  <c r="L7" i="8"/>
  <c r="L31" i="8"/>
  <c r="L23" i="8"/>
  <c r="L88" i="8"/>
  <c r="L93" i="8"/>
  <c r="L91" i="8"/>
  <c r="L30" i="8"/>
  <c r="L22" i="8"/>
  <c r="L28" i="8"/>
  <c r="L27" i="8"/>
  <c r="L73" i="8"/>
  <c r="L51" i="8"/>
  <c r="L43" i="8"/>
  <c r="L48" i="8"/>
  <c r="L109" i="8"/>
  <c r="L44" i="8"/>
  <c r="L25" i="8"/>
  <c r="L58" i="8"/>
  <c r="L18" i="8"/>
  <c r="L56" i="8"/>
  <c r="L57" i="8"/>
  <c r="L40" i="8"/>
  <c r="L100" i="8"/>
  <c r="L54" i="8"/>
  <c r="L65" i="8"/>
  <c r="L46" i="8"/>
  <c r="L17" i="8"/>
  <c r="L34" i="8"/>
  <c r="L94" i="8"/>
  <c r="L96" i="8"/>
  <c r="L85" i="8"/>
  <c r="M1" i="8"/>
  <c r="M44" i="8"/>
  <c r="L87" i="8"/>
  <c r="L111" i="8"/>
  <c r="J101" i="8"/>
  <c r="K92" i="8"/>
  <c r="K108" i="8"/>
  <c r="K101" i="8"/>
  <c r="J14" i="8"/>
  <c r="J32" i="8"/>
  <c r="K32" i="8"/>
  <c r="I119" i="8"/>
  <c r="J118" i="8"/>
  <c r="K14" i="8"/>
  <c r="L97" i="8"/>
  <c r="M106" i="8"/>
  <c r="M87" i="8"/>
  <c r="M99" i="8"/>
  <c r="L26" i="8"/>
  <c r="M82" i="8"/>
  <c r="M100" i="8"/>
  <c r="M18" i="8"/>
  <c r="M75" i="8"/>
  <c r="M7" i="8"/>
  <c r="M94" i="8"/>
  <c r="M88" i="8"/>
  <c r="M116" i="8"/>
  <c r="M115" i="8"/>
  <c r="M63" i="8"/>
  <c r="M70" i="8"/>
  <c r="M72" i="8"/>
  <c r="L79" i="8"/>
  <c r="L71" i="8"/>
  <c r="M96" i="8"/>
  <c r="M110" i="8"/>
  <c r="M8" i="8"/>
  <c r="M89" i="8"/>
  <c r="L6" i="8"/>
  <c r="L4" i="8"/>
  <c r="M35" i="8"/>
  <c r="M83" i="8"/>
  <c r="M74" i="8"/>
  <c r="M59" i="8"/>
  <c r="M85" i="8"/>
  <c r="M24" i="8"/>
  <c r="L15" i="8"/>
  <c r="L33" i="8"/>
  <c r="K78" i="8"/>
  <c r="L102" i="8"/>
  <c r="M65" i="8"/>
  <c r="M109" i="8"/>
  <c r="M11" i="8"/>
  <c r="M60" i="8"/>
  <c r="M55" i="8"/>
  <c r="N1" i="8"/>
  <c r="N94" i="8"/>
  <c r="M80" i="8"/>
  <c r="M93" i="8"/>
  <c r="M81" i="8"/>
  <c r="M105" i="8"/>
  <c r="M48" i="8"/>
  <c r="M46" i="8"/>
  <c r="M49" i="8"/>
  <c r="M57" i="8"/>
  <c r="M30" i="8"/>
  <c r="M62" i="8"/>
  <c r="M25" i="8"/>
  <c r="M54" i="8"/>
  <c r="M37" i="8"/>
  <c r="M114" i="8"/>
  <c r="M69" i="8"/>
  <c r="M47" i="8"/>
  <c r="M77" i="8"/>
  <c r="M17" i="8"/>
  <c r="M43" i="8"/>
  <c r="M27" i="8"/>
  <c r="L64" i="8"/>
  <c r="L53" i="8"/>
  <c r="J13" i="8"/>
  <c r="J117" i="8"/>
  <c r="J119" i="8"/>
  <c r="K118" i="8"/>
  <c r="L108" i="8"/>
  <c r="L39" i="8"/>
  <c r="L86" i="8"/>
  <c r="L92" i="8"/>
  <c r="M103" i="8"/>
  <c r="M9" i="8"/>
  <c r="M10" i="8"/>
  <c r="M50" i="8"/>
  <c r="M38" i="8"/>
  <c r="M40" i="8"/>
  <c r="M95" i="8"/>
  <c r="M34" i="8"/>
  <c r="M90" i="8"/>
  <c r="M67" i="8"/>
  <c r="M42" i="8"/>
  <c r="M36" i="8"/>
  <c r="M61" i="8"/>
  <c r="M66" i="8"/>
  <c r="M56" i="8"/>
  <c r="M16" i="8"/>
  <c r="M51" i="8"/>
  <c r="L29" i="8"/>
  <c r="L21" i="8"/>
  <c r="M19" i="8"/>
  <c r="M113" i="8"/>
  <c r="M23" i="8"/>
  <c r="M76" i="8"/>
  <c r="M107" i="8"/>
  <c r="M104" i="8"/>
  <c r="M84" i="8"/>
  <c r="M31" i="8"/>
  <c r="M91" i="8"/>
  <c r="M58" i="8"/>
  <c r="M111" i="8"/>
  <c r="M68" i="8"/>
  <c r="M112" i="8"/>
  <c r="M41" i="8"/>
  <c r="M28" i="8"/>
  <c r="M5" i="8"/>
  <c r="M73" i="8"/>
  <c r="M20" i="8"/>
  <c r="M45" i="8"/>
  <c r="M52" i="8"/>
  <c r="M22" i="8"/>
  <c r="M98" i="8"/>
  <c r="K13" i="8"/>
  <c r="K117" i="8"/>
  <c r="N49" i="8"/>
  <c r="N34" i="8"/>
  <c r="N76" i="8"/>
  <c r="N8" i="8"/>
  <c r="N16" i="8"/>
  <c r="N46" i="8"/>
  <c r="N100" i="8"/>
  <c r="N17" i="8"/>
  <c r="N55" i="8"/>
  <c r="N37" i="8"/>
  <c r="N69" i="8"/>
  <c r="M97" i="8"/>
  <c r="N57" i="8"/>
  <c r="N115" i="8"/>
  <c r="N5" i="8"/>
  <c r="N91" i="8"/>
  <c r="N107" i="8"/>
  <c r="N80" i="8"/>
  <c r="L32" i="8"/>
  <c r="N77" i="8"/>
  <c r="N43" i="8"/>
  <c r="N41" i="8"/>
  <c r="N114" i="8"/>
  <c r="N20" i="8"/>
  <c r="N62" i="8"/>
  <c r="M86" i="8"/>
  <c r="L78" i="8"/>
  <c r="M15" i="8"/>
  <c r="M71" i="8"/>
  <c r="M108" i="8"/>
  <c r="M92" i="8"/>
  <c r="L14" i="8"/>
  <c r="M6" i="8"/>
  <c r="M4" i="8"/>
  <c r="M33" i="8"/>
  <c r="M29" i="8"/>
  <c r="M79" i="8"/>
  <c r="M102" i="8"/>
  <c r="L101" i="8"/>
  <c r="M26" i="8"/>
  <c r="M53" i="8"/>
  <c r="N68" i="8"/>
  <c r="N63" i="8"/>
  <c r="N66" i="8"/>
  <c r="N47" i="8"/>
  <c r="N67" i="8"/>
  <c r="N73" i="8"/>
  <c r="N83" i="8"/>
  <c r="N40" i="8"/>
  <c r="N28" i="8"/>
  <c r="N98" i="8"/>
  <c r="N99" i="8"/>
  <c r="N74" i="8"/>
  <c r="N19" i="8"/>
  <c r="N51" i="8"/>
  <c r="N9" i="8"/>
  <c r="N54" i="8"/>
  <c r="N96" i="8"/>
  <c r="N10" i="8"/>
  <c r="N75" i="8"/>
  <c r="N90" i="8"/>
  <c r="N44" i="8"/>
  <c r="N45" i="8"/>
  <c r="N81" i="8"/>
  <c r="N22" i="8"/>
  <c r="N61" i="8"/>
  <c r="N60" i="8"/>
  <c r="N89" i="8"/>
  <c r="N36" i="8"/>
  <c r="N87" i="8"/>
  <c r="N52" i="8"/>
  <c r="N58" i="8"/>
  <c r="N106" i="8"/>
  <c r="N42" i="8"/>
  <c r="N31" i="8"/>
  <c r="N65" i="8"/>
  <c r="N109" i="8"/>
  <c r="N85" i="8"/>
  <c r="N82" i="8"/>
  <c r="N11" i="8"/>
  <c r="N72" i="8"/>
  <c r="N93" i="8"/>
  <c r="N110" i="8"/>
  <c r="N50" i="8"/>
  <c r="N88" i="8"/>
  <c r="N112" i="8"/>
  <c r="M64" i="8"/>
  <c r="N104" i="8"/>
  <c r="N103" i="8"/>
  <c r="N18" i="8"/>
  <c r="N95" i="8"/>
  <c r="N27" i="8"/>
  <c r="N48" i="8"/>
  <c r="N7" i="8"/>
  <c r="N56" i="8"/>
  <c r="N111" i="8"/>
  <c r="N24" i="8"/>
  <c r="N38" i="8"/>
  <c r="N105" i="8"/>
  <c r="N116" i="8"/>
  <c r="N25" i="8"/>
  <c r="N70" i="8"/>
  <c r="N23" i="8"/>
  <c r="N35" i="8"/>
  <c r="N59" i="8"/>
  <c r="O1" i="8"/>
  <c r="O109" i="8"/>
  <c r="N84" i="8"/>
  <c r="N113" i="8"/>
  <c r="N30" i="8"/>
  <c r="M21" i="8"/>
  <c r="M39" i="8"/>
  <c r="K119" i="8"/>
  <c r="L118" i="8"/>
  <c r="N26" i="8"/>
  <c r="M101" i="8"/>
  <c r="M78" i="8"/>
  <c r="L13" i="8"/>
  <c r="L117" i="8"/>
  <c r="L119" i="8"/>
  <c r="M118" i="8"/>
  <c r="N97" i="8"/>
  <c r="N64" i="8"/>
  <c r="N15" i="8"/>
  <c r="N29" i="8"/>
  <c r="N108" i="8"/>
  <c r="O40" i="8"/>
  <c r="O20" i="8"/>
  <c r="O35" i="8"/>
  <c r="M32" i="8"/>
  <c r="O34" i="8"/>
  <c r="O16" i="8"/>
  <c r="O54" i="8"/>
  <c r="N79" i="8"/>
  <c r="N53" i="8"/>
  <c r="M14" i="8"/>
  <c r="N6" i="8"/>
  <c r="N4" i="8"/>
  <c r="N92" i="8"/>
  <c r="N39" i="8"/>
  <c r="N86" i="8"/>
  <c r="O91" i="8"/>
  <c r="O63" i="8"/>
  <c r="O112" i="8"/>
  <c r="O19" i="8"/>
  <c r="O93" i="8"/>
  <c r="O69" i="8"/>
  <c r="N71" i="8"/>
  <c r="N33" i="8"/>
  <c r="N21" i="8"/>
  <c r="O50" i="8"/>
  <c r="O85" i="8"/>
  <c r="O8" i="8"/>
  <c r="O90" i="8"/>
  <c r="O59" i="8"/>
  <c r="O116" i="8"/>
  <c r="O48" i="8"/>
  <c r="O18" i="8"/>
  <c r="O55" i="8"/>
  <c r="O28" i="8"/>
  <c r="O100" i="8"/>
  <c r="O49" i="8"/>
  <c r="O103" i="8"/>
  <c r="O68" i="8"/>
  <c r="P1" i="8"/>
  <c r="P99" i="8"/>
  <c r="O38" i="8"/>
  <c r="O70" i="8"/>
  <c r="O72" i="8"/>
  <c r="O111" i="8"/>
  <c r="O107" i="8"/>
  <c r="O25" i="8"/>
  <c r="O114" i="8"/>
  <c r="O74" i="8"/>
  <c r="O75" i="8"/>
  <c r="O76" i="8"/>
  <c r="O52" i="8"/>
  <c r="O9" i="8"/>
  <c r="O110" i="8"/>
  <c r="O67" i="8"/>
  <c r="O41" i="8"/>
  <c r="O17" i="8"/>
  <c r="O77" i="8"/>
  <c r="O94" i="8"/>
  <c r="N102" i="8"/>
  <c r="O31" i="8"/>
  <c r="O82" i="8"/>
  <c r="O65" i="8"/>
  <c r="O7" i="8"/>
  <c r="O42" i="8"/>
  <c r="O5" i="8"/>
  <c r="O36" i="8"/>
  <c r="O62" i="8"/>
  <c r="O24" i="8"/>
  <c r="O106" i="8"/>
  <c r="O113" i="8"/>
  <c r="O44" i="8"/>
  <c r="O60" i="8"/>
  <c r="O22" i="8"/>
  <c r="O81" i="8"/>
  <c r="O57" i="8"/>
  <c r="O89" i="8"/>
  <c r="O23" i="8"/>
  <c r="O66" i="8"/>
  <c r="O73" i="8"/>
  <c r="O10" i="8"/>
  <c r="O98" i="8"/>
  <c r="O11" i="8"/>
  <c r="O37" i="8"/>
  <c r="O61" i="8"/>
  <c r="O56" i="8"/>
  <c r="O43" i="8"/>
  <c r="O27" i="8"/>
  <c r="O51" i="8"/>
  <c r="O95" i="8"/>
  <c r="O87" i="8"/>
  <c r="O47" i="8"/>
  <c r="O99" i="8"/>
  <c r="O84" i="8"/>
  <c r="O104" i="8"/>
  <c r="O58" i="8"/>
  <c r="O83" i="8"/>
  <c r="O115" i="8"/>
  <c r="O80" i="8"/>
  <c r="O30" i="8"/>
  <c r="O105" i="8"/>
  <c r="O46" i="8"/>
  <c r="O96" i="8"/>
  <c r="O88" i="8"/>
  <c r="O45" i="8"/>
  <c r="P7" i="8"/>
  <c r="P11" i="8"/>
  <c r="P18" i="8"/>
  <c r="P63" i="8"/>
  <c r="P41" i="8"/>
  <c r="P31" i="8"/>
  <c r="P88" i="8"/>
  <c r="P84" i="8"/>
  <c r="P69" i="8"/>
  <c r="P104" i="8"/>
  <c r="P20" i="8"/>
  <c r="P30" i="8"/>
  <c r="P72" i="8"/>
  <c r="P112" i="8"/>
  <c r="P96" i="8"/>
  <c r="P90" i="8"/>
  <c r="P58" i="8"/>
  <c r="P38" i="8"/>
  <c r="P23" i="8"/>
  <c r="P65" i="8"/>
  <c r="P55" i="8"/>
  <c r="P44" i="8"/>
  <c r="N32" i="8"/>
  <c r="N78" i="8"/>
  <c r="P5" i="8"/>
  <c r="P35" i="8"/>
  <c r="P81" i="8"/>
  <c r="P67" i="8"/>
  <c r="P98" i="8"/>
  <c r="P75" i="8"/>
  <c r="P106" i="8"/>
  <c r="P25" i="8"/>
  <c r="P34" i="8"/>
  <c r="P43" i="8"/>
  <c r="P46" i="8"/>
  <c r="P59" i="8"/>
  <c r="P36" i="8"/>
  <c r="P51" i="8"/>
  <c r="P28" i="8"/>
  <c r="P10" i="8"/>
  <c r="P27" i="8"/>
  <c r="P61" i="8"/>
  <c r="P66" i="8"/>
  <c r="P83" i="8"/>
  <c r="P77" i="8"/>
  <c r="P115" i="8"/>
  <c r="P22" i="8"/>
  <c r="P91" i="8"/>
  <c r="O26" i="8"/>
  <c r="M13" i="8"/>
  <c r="M117" i="8"/>
  <c r="P47" i="8"/>
  <c r="P19" i="8"/>
  <c r="P85" i="8"/>
  <c r="P16" i="8"/>
  <c r="P37" i="8"/>
  <c r="P74" i="8"/>
  <c r="P95" i="8"/>
  <c r="P49" i="8"/>
  <c r="P48" i="8"/>
  <c r="P114" i="8"/>
  <c r="P40" i="8"/>
  <c r="P103" i="8"/>
  <c r="Q1" i="8"/>
  <c r="Q63" i="8"/>
  <c r="P24" i="8"/>
  <c r="P50" i="8"/>
  <c r="P113" i="8"/>
  <c r="P107" i="8"/>
  <c r="P56" i="8"/>
  <c r="P94" i="8"/>
  <c r="P80" i="8"/>
  <c r="P9" i="8"/>
  <c r="P105" i="8"/>
  <c r="P89" i="8"/>
  <c r="P54" i="8"/>
  <c r="P116" i="8"/>
  <c r="P87" i="8"/>
  <c r="P8" i="8"/>
  <c r="P45" i="8"/>
  <c r="P73" i="8"/>
  <c r="P60" i="8"/>
  <c r="P17" i="8"/>
  <c r="P110" i="8"/>
  <c r="P76" i="8"/>
  <c r="P82" i="8"/>
  <c r="P42" i="8"/>
  <c r="P57" i="8"/>
  <c r="P93" i="8"/>
  <c r="P68" i="8"/>
  <c r="P62" i="8"/>
  <c r="P52" i="8"/>
  <c r="P100" i="8"/>
  <c r="P109" i="8"/>
  <c r="P111" i="8"/>
  <c r="P70" i="8"/>
  <c r="O21" i="8"/>
  <c r="N101" i="8"/>
  <c r="N14" i="8"/>
  <c r="O97" i="8"/>
  <c r="O79" i="8"/>
  <c r="O86" i="8"/>
  <c r="O33" i="8"/>
  <c r="O15" i="8"/>
  <c r="O92" i="8"/>
  <c r="O64" i="8"/>
  <c r="O102" i="8"/>
  <c r="O6" i="8"/>
  <c r="O4" i="8"/>
  <c r="O39" i="8"/>
  <c r="O108" i="8"/>
  <c r="O71" i="8"/>
  <c r="O53" i="8"/>
  <c r="O29" i="8"/>
  <c r="M119" i="8"/>
  <c r="N118" i="8"/>
  <c r="Q58" i="8"/>
  <c r="Q55" i="8"/>
  <c r="P29" i="8"/>
  <c r="Q25" i="8"/>
  <c r="Q68" i="8"/>
  <c r="Q72" i="8"/>
  <c r="Q30" i="8"/>
  <c r="Q85" i="8"/>
  <c r="Q24" i="8"/>
  <c r="Q36" i="8"/>
  <c r="Q43" i="8"/>
  <c r="Q94" i="8"/>
  <c r="Q66" i="8"/>
  <c r="Q87" i="8"/>
  <c r="Q98" i="8"/>
  <c r="Q51" i="8"/>
  <c r="Q113" i="8"/>
  <c r="Q60" i="8"/>
  <c r="Q106" i="8"/>
  <c r="Q44" i="8"/>
  <c r="Q31" i="8"/>
  <c r="Q34" i="8"/>
  <c r="Q81" i="8"/>
  <c r="Q93" i="8"/>
  <c r="P21" i="8"/>
  <c r="P26" i="8"/>
  <c r="P33" i="8"/>
  <c r="Q27" i="8"/>
  <c r="Q96" i="8"/>
  <c r="Q104" i="8"/>
  <c r="Q22" i="8"/>
  <c r="Q90" i="8"/>
  <c r="Q82" i="8"/>
  <c r="Q73" i="8"/>
  <c r="Q46" i="8"/>
  <c r="Q80" i="8"/>
  <c r="Q75" i="8"/>
  <c r="Q105" i="8"/>
  <c r="P97" i="8"/>
  <c r="Q56" i="8"/>
  <c r="Q88" i="8"/>
  <c r="Q84" i="8"/>
  <c r="Q77" i="8"/>
  <c r="Q107" i="8"/>
  <c r="Q54" i="8"/>
  <c r="Q17" i="8"/>
  <c r="Q109" i="8"/>
  <c r="Q70" i="8"/>
  <c r="Q19" i="8"/>
  <c r="Q50" i="8"/>
  <c r="P53" i="8"/>
  <c r="P92" i="8"/>
  <c r="Q11" i="8"/>
  <c r="Q59" i="8"/>
  <c r="Q40" i="8"/>
  <c r="Q89" i="8"/>
  <c r="Q48" i="8"/>
  <c r="Q52" i="8"/>
  <c r="Q103" i="8"/>
  <c r="Q7" i="8"/>
  <c r="Q10" i="8"/>
  <c r="Q41" i="8"/>
  <c r="Q47" i="8"/>
  <c r="Q83" i="8"/>
  <c r="Q37" i="8"/>
  <c r="Q99" i="8"/>
  <c r="Q116" i="8"/>
  <c r="Q76" i="8"/>
  <c r="Q67" i="8"/>
  <c r="Q57" i="8"/>
  <c r="Q95" i="8"/>
  <c r="Q65" i="8"/>
  <c r="Q45" i="8"/>
  <c r="Q69" i="8"/>
  <c r="Q62" i="8"/>
  <c r="Q35" i="8"/>
  <c r="Q115" i="8"/>
  <c r="Q20" i="8"/>
  <c r="Q110" i="8"/>
  <c r="Q5" i="8"/>
  <c r="Q8" i="8"/>
  <c r="Q18" i="8"/>
  <c r="Q100" i="8"/>
  <c r="Q42" i="8"/>
  <c r="Q91" i="8"/>
  <c r="Q61" i="8"/>
  <c r="Q112" i="8"/>
  <c r="Q9" i="8"/>
  <c r="Q114" i="8"/>
  <c r="Q74" i="8"/>
  <c r="Q28" i="8"/>
  <c r="Q16" i="8"/>
  <c r="Q38" i="8"/>
  <c r="Q23" i="8"/>
  <c r="Q111" i="8"/>
  <c r="R1" i="8"/>
  <c r="R47" i="8"/>
  <c r="Q49" i="8"/>
  <c r="P86" i="8"/>
  <c r="P108" i="8"/>
  <c r="P64" i="8"/>
  <c r="P79" i="8"/>
  <c r="P71" i="8"/>
  <c r="P102" i="8"/>
  <c r="P101" i="8"/>
  <c r="P6" i="8"/>
  <c r="P4" i="8"/>
  <c r="P15" i="8"/>
  <c r="P39" i="8"/>
  <c r="N13" i="8"/>
  <c r="N117" i="8"/>
  <c r="N119" i="8"/>
  <c r="O118" i="8"/>
  <c r="O78" i="8"/>
  <c r="O14" i="8"/>
  <c r="O101" i="8"/>
  <c r="O32" i="8"/>
  <c r="R94" i="8"/>
  <c r="Q29" i="8"/>
  <c r="R111" i="8"/>
  <c r="Q79" i="8"/>
  <c r="R106" i="8"/>
  <c r="R45" i="8"/>
  <c r="S1" i="8"/>
  <c r="S81" i="8"/>
  <c r="R76" i="8"/>
  <c r="P14" i="8"/>
  <c r="Q86" i="8"/>
  <c r="R55" i="8"/>
  <c r="R18" i="8"/>
  <c r="Q108" i="8"/>
  <c r="R23" i="8"/>
  <c r="R48" i="8"/>
  <c r="R82" i="8"/>
  <c r="R10" i="8"/>
  <c r="R95" i="8"/>
  <c r="R67" i="8"/>
  <c r="R5" i="8"/>
  <c r="R98" i="8"/>
  <c r="Q26" i="8"/>
  <c r="Q92" i="8"/>
  <c r="R107" i="8"/>
  <c r="R20" i="8"/>
  <c r="R99" i="8"/>
  <c r="R109" i="8"/>
  <c r="R38" i="8"/>
  <c r="R54" i="8"/>
  <c r="Q33" i="8"/>
  <c r="R114" i="8"/>
  <c r="R104" i="8"/>
  <c r="R30" i="8"/>
  <c r="R63" i="8"/>
  <c r="R61" i="8"/>
  <c r="R77" i="8"/>
  <c r="R35" i="8"/>
  <c r="R72" i="8"/>
  <c r="R7" i="8"/>
  <c r="R103" i="8"/>
  <c r="R58" i="8"/>
  <c r="Q64" i="8"/>
  <c r="Q53" i="8"/>
  <c r="R50" i="8"/>
  <c r="R59" i="8"/>
  <c r="R90" i="8"/>
  <c r="R17" i="8"/>
  <c r="R27" i="8"/>
  <c r="R105" i="8"/>
  <c r="R65" i="8"/>
  <c r="R56" i="8"/>
  <c r="R41" i="8"/>
  <c r="R84" i="8"/>
  <c r="Q15" i="8"/>
  <c r="Q6" i="8"/>
  <c r="Q4" i="8"/>
  <c r="Q97" i="8"/>
  <c r="Q102" i="8"/>
  <c r="P78" i="8"/>
  <c r="P32" i="8"/>
  <c r="Q21" i="8"/>
  <c r="Q71" i="8"/>
  <c r="Q39" i="8"/>
  <c r="R43" i="8"/>
  <c r="R81" i="8"/>
  <c r="R31" i="8"/>
  <c r="R49" i="8"/>
  <c r="R57" i="8"/>
  <c r="R115" i="8"/>
  <c r="R73" i="8"/>
  <c r="R96" i="8"/>
  <c r="R112" i="8"/>
  <c r="R62" i="8"/>
  <c r="R93" i="8"/>
  <c r="R83" i="8"/>
  <c r="R68" i="8"/>
  <c r="R85" i="8"/>
  <c r="R44" i="8"/>
  <c r="R89" i="8"/>
  <c r="R36" i="8"/>
  <c r="R46" i="8"/>
  <c r="R91" i="8"/>
  <c r="R60" i="8"/>
  <c r="R88" i="8"/>
  <c r="R51" i="8"/>
  <c r="R37" i="8"/>
  <c r="R52" i="8"/>
  <c r="R16" i="8"/>
  <c r="R19" i="8"/>
  <c r="R34" i="8"/>
  <c r="R66" i="8"/>
  <c r="R69" i="8"/>
  <c r="R100" i="8"/>
  <c r="R42" i="8"/>
  <c r="R110" i="8"/>
  <c r="R74" i="8"/>
  <c r="R25" i="8"/>
  <c r="R80" i="8"/>
  <c r="R22" i="8"/>
  <c r="R87" i="8"/>
  <c r="R116" i="8"/>
  <c r="R11" i="8"/>
  <c r="R70" i="8"/>
  <c r="R24" i="8"/>
  <c r="R75" i="8"/>
  <c r="R113" i="8"/>
  <c r="R9" i="8"/>
  <c r="R40" i="8"/>
  <c r="R28" i="8"/>
  <c r="R26" i="8"/>
  <c r="R8" i="8"/>
  <c r="O13" i="8"/>
  <c r="O117" i="8"/>
  <c r="O119" i="8"/>
  <c r="P118" i="8"/>
  <c r="S69" i="8"/>
  <c r="S37" i="8"/>
  <c r="S35" i="8"/>
  <c r="S31" i="8"/>
  <c r="S94" i="8"/>
  <c r="S18" i="8"/>
  <c r="S40" i="8"/>
  <c r="S28" i="8"/>
  <c r="S109" i="8"/>
  <c r="S34" i="8"/>
  <c r="S70" i="8"/>
  <c r="S111" i="8"/>
  <c r="S10" i="8"/>
  <c r="Q101" i="8"/>
  <c r="S60" i="8"/>
  <c r="S114" i="8"/>
  <c r="S90" i="8"/>
  <c r="S99" i="8"/>
  <c r="S113" i="8"/>
  <c r="S58" i="8"/>
  <c r="S115" i="8"/>
  <c r="S43" i="8"/>
  <c r="S27" i="8"/>
  <c r="S72" i="8"/>
  <c r="S19" i="8"/>
  <c r="S38" i="8"/>
  <c r="S45" i="8"/>
  <c r="S104" i="8"/>
  <c r="S52" i="8"/>
  <c r="S46" i="8"/>
  <c r="S48" i="8"/>
  <c r="S7" i="8"/>
  <c r="S103" i="8"/>
  <c r="S57" i="8"/>
  <c r="Q14" i="8"/>
  <c r="S105" i="8"/>
  <c r="S74" i="8"/>
  <c r="S17" i="8"/>
  <c r="S85" i="8"/>
  <c r="S44" i="8"/>
  <c r="S75" i="8"/>
  <c r="S59" i="8"/>
  <c r="S8" i="8"/>
  <c r="S68" i="8"/>
  <c r="S50" i="8"/>
  <c r="S98" i="8"/>
  <c r="R97" i="8"/>
  <c r="Q78" i="8"/>
  <c r="S88" i="8"/>
  <c r="S36" i="8"/>
  <c r="S82" i="8"/>
  <c r="S91" i="8"/>
  <c r="S116" i="8"/>
  <c r="S20" i="8"/>
  <c r="S5" i="8"/>
  <c r="S9" i="8"/>
  <c r="S76" i="8"/>
  <c r="S24" i="8"/>
  <c r="S23" i="8"/>
  <c r="S25" i="8"/>
  <c r="S55" i="8"/>
  <c r="S77" i="8"/>
  <c r="S22" i="8"/>
  <c r="S30" i="8"/>
  <c r="S89" i="8"/>
  <c r="S93" i="8"/>
  <c r="S11" i="8"/>
  <c r="S87" i="8"/>
  <c r="S110" i="8"/>
  <c r="S42" i="8"/>
  <c r="S56" i="8"/>
  <c r="S66" i="8"/>
  <c r="S67" i="8"/>
  <c r="S51" i="8"/>
  <c r="S112" i="8"/>
  <c r="S65" i="8"/>
  <c r="S96" i="8"/>
  <c r="S41" i="8"/>
  <c r="S107" i="8"/>
  <c r="S106" i="8"/>
  <c r="S47" i="8"/>
  <c r="S16" i="8"/>
  <c r="S54" i="8"/>
  <c r="S83" i="8"/>
  <c r="S61" i="8"/>
  <c r="S62" i="8"/>
  <c r="S49" i="8"/>
  <c r="S73" i="8"/>
  <c r="S63" i="8"/>
  <c r="S100" i="8"/>
  <c r="T1" i="8"/>
  <c r="T31" i="8"/>
  <c r="S95" i="8"/>
  <c r="S84" i="8"/>
  <c r="S80" i="8"/>
  <c r="R33" i="8"/>
  <c r="R102" i="8"/>
  <c r="R79" i="8"/>
  <c r="R92" i="8"/>
  <c r="Q32" i="8"/>
  <c r="R29" i="8"/>
  <c r="R15" i="8"/>
  <c r="R71" i="8"/>
  <c r="R6" i="8"/>
  <c r="R4" i="8"/>
  <c r="P13" i="8"/>
  <c r="P117" i="8"/>
  <c r="P119" i="8"/>
  <c r="Q118" i="8"/>
  <c r="R53" i="8"/>
  <c r="R39" i="8"/>
  <c r="R86" i="8"/>
  <c r="R21" i="8"/>
  <c r="R64" i="8"/>
  <c r="R108" i="8"/>
  <c r="S29" i="8"/>
  <c r="S26" i="8"/>
  <c r="S33" i="8"/>
  <c r="S97" i="8"/>
  <c r="S15" i="8"/>
  <c r="Q13" i="8"/>
  <c r="Q117" i="8"/>
  <c r="Q119" i="8"/>
  <c r="R118" i="8"/>
  <c r="T8" i="8"/>
  <c r="S6" i="8"/>
  <c r="S4" i="8"/>
  <c r="T63" i="8"/>
  <c r="T70" i="8"/>
  <c r="T115" i="8"/>
  <c r="T47" i="8"/>
  <c r="T68" i="8"/>
  <c r="T82" i="8"/>
  <c r="S64" i="8"/>
  <c r="S108" i="8"/>
  <c r="T36" i="8"/>
  <c r="T91" i="8"/>
  <c r="S21" i="8"/>
  <c r="T50" i="8"/>
  <c r="T40" i="8"/>
  <c r="T106" i="8"/>
  <c r="T74" i="8"/>
  <c r="T81" i="8"/>
  <c r="T100" i="8"/>
  <c r="T99" i="8"/>
  <c r="T18" i="8"/>
  <c r="R101" i="8"/>
  <c r="S92" i="8"/>
  <c r="S71" i="8"/>
  <c r="S79" i="8"/>
  <c r="S53" i="8"/>
  <c r="S86" i="8"/>
  <c r="S39" i="8"/>
  <c r="U1" i="8"/>
  <c r="U46" i="8"/>
  <c r="T41" i="8"/>
  <c r="T77" i="8"/>
  <c r="T22" i="8"/>
  <c r="T37" i="8"/>
  <c r="T59" i="8"/>
  <c r="T67" i="8"/>
  <c r="T87" i="8"/>
  <c r="T9" i="8"/>
  <c r="T17" i="8"/>
  <c r="T58" i="8"/>
  <c r="T89" i="8"/>
  <c r="T42" i="8"/>
  <c r="T65" i="8"/>
  <c r="T19" i="8"/>
  <c r="T55" i="8"/>
  <c r="T20" i="8"/>
  <c r="T38" i="8"/>
  <c r="T60" i="8"/>
  <c r="T116" i="8"/>
  <c r="T56" i="8"/>
  <c r="T83" i="8"/>
  <c r="T95" i="8"/>
  <c r="T88" i="8"/>
  <c r="T45" i="8"/>
  <c r="T23" i="8"/>
  <c r="T103" i="8"/>
  <c r="T111" i="8"/>
  <c r="T48" i="8"/>
  <c r="T11" i="8"/>
  <c r="T25" i="8"/>
  <c r="T76" i="8"/>
  <c r="T62" i="8"/>
  <c r="T54" i="8"/>
  <c r="T52" i="8"/>
  <c r="R14" i="8"/>
  <c r="T10" i="8"/>
  <c r="T16" i="8"/>
  <c r="T30" i="8"/>
  <c r="T29" i="8"/>
  <c r="T43" i="8"/>
  <c r="T24" i="8"/>
  <c r="T35" i="8"/>
  <c r="T28" i="8"/>
  <c r="T96" i="8"/>
  <c r="T84" i="8"/>
  <c r="T5" i="8"/>
  <c r="T57" i="8"/>
  <c r="T66" i="8"/>
  <c r="T72" i="8"/>
  <c r="T85" i="8"/>
  <c r="T98" i="8"/>
  <c r="T75" i="8"/>
  <c r="T113" i="8"/>
  <c r="S102" i="8"/>
  <c r="S101" i="8"/>
  <c r="T34" i="8"/>
  <c r="T109" i="8"/>
  <c r="T112" i="8"/>
  <c r="T44" i="8"/>
  <c r="T105" i="8"/>
  <c r="T110" i="8"/>
  <c r="T114" i="8"/>
  <c r="T69" i="8"/>
  <c r="T49" i="8"/>
  <c r="T61" i="8"/>
  <c r="T46" i="8"/>
  <c r="T7" i="8"/>
  <c r="T93" i="8"/>
  <c r="T51" i="8"/>
  <c r="T90" i="8"/>
  <c r="T80" i="8"/>
  <c r="T94" i="8"/>
  <c r="T27" i="8"/>
  <c r="T107" i="8"/>
  <c r="T104" i="8"/>
  <c r="T73" i="8"/>
  <c r="R78" i="8"/>
  <c r="R32" i="8"/>
  <c r="U7" i="8"/>
  <c r="U110" i="8"/>
  <c r="U60" i="8"/>
  <c r="U85" i="8"/>
  <c r="U74" i="8"/>
  <c r="U76" i="8"/>
  <c r="U9" i="8"/>
  <c r="U48" i="8"/>
  <c r="U104" i="8"/>
  <c r="U91" i="8"/>
  <c r="U28" i="8"/>
  <c r="U66" i="8"/>
  <c r="U113" i="8"/>
  <c r="U73" i="8"/>
  <c r="U36" i="8"/>
  <c r="U67" i="8"/>
  <c r="U31" i="8"/>
  <c r="S14" i="8"/>
  <c r="U114" i="8"/>
  <c r="U25" i="8"/>
  <c r="U103" i="8"/>
  <c r="U44" i="8"/>
  <c r="U10" i="8"/>
  <c r="U51" i="8"/>
  <c r="U75" i="8"/>
  <c r="U16" i="8"/>
  <c r="U107" i="8"/>
  <c r="U115" i="8"/>
  <c r="U68" i="8"/>
  <c r="U94" i="8"/>
  <c r="U49" i="8"/>
  <c r="U5" i="8"/>
  <c r="U8" i="8"/>
  <c r="U54" i="8"/>
  <c r="U19" i="8"/>
  <c r="S32" i="8"/>
  <c r="U82" i="8"/>
  <c r="U63" i="8"/>
  <c r="U17" i="8"/>
  <c r="U89" i="8"/>
  <c r="U93" i="8"/>
  <c r="U72" i="8"/>
  <c r="U116" i="8"/>
  <c r="U65" i="8"/>
  <c r="U59" i="8"/>
  <c r="U98" i="8"/>
  <c r="U83" i="8"/>
  <c r="U45" i="8"/>
  <c r="U87" i="8"/>
  <c r="U56" i="8"/>
  <c r="U43" i="8"/>
  <c r="U27" i="8"/>
  <c r="U42" i="8"/>
  <c r="U61" i="8"/>
  <c r="U34" i="8"/>
  <c r="U62" i="8"/>
  <c r="U20" i="8"/>
  <c r="U35" i="8"/>
  <c r="U41" i="8"/>
  <c r="U95" i="8"/>
  <c r="U24" i="8"/>
  <c r="U37" i="8"/>
  <c r="U106" i="8"/>
  <c r="V1" i="8"/>
  <c r="V30" i="8"/>
  <c r="U81" i="8"/>
  <c r="U58" i="8"/>
  <c r="U52" i="8"/>
  <c r="U105" i="8"/>
  <c r="U30" i="8"/>
  <c r="U70" i="8"/>
  <c r="T79" i="8"/>
  <c r="T6" i="8"/>
  <c r="T4" i="8"/>
  <c r="T15" i="8"/>
  <c r="U47" i="8"/>
  <c r="U22" i="8"/>
  <c r="U40" i="8"/>
  <c r="U112" i="8"/>
  <c r="U55" i="8"/>
  <c r="U38" i="8"/>
  <c r="U57" i="8"/>
  <c r="U84" i="8"/>
  <c r="U88" i="8"/>
  <c r="U11" i="8"/>
  <c r="U90" i="8"/>
  <c r="U23" i="8"/>
  <c r="U69" i="8"/>
  <c r="U18" i="8"/>
  <c r="U111" i="8"/>
  <c r="U50" i="8"/>
  <c r="U77" i="8"/>
  <c r="U109" i="8"/>
  <c r="U100" i="8"/>
  <c r="U99" i="8"/>
  <c r="U80" i="8"/>
  <c r="U96" i="8"/>
  <c r="S78" i="8"/>
  <c r="T86" i="8"/>
  <c r="T33" i="8"/>
  <c r="T97" i="8"/>
  <c r="T21" i="8"/>
  <c r="T102" i="8"/>
  <c r="T26" i="8"/>
  <c r="T53" i="8"/>
  <c r="T71" i="8"/>
  <c r="T64" i="8"/>
  <c r="T92" i="8"/>
  <c r="T39" i="8"/>
  <c r="T108" i="8"/>
  <c r="R13" i="8"/>
  <c r="R117" i="8"/>
  <c r="R119" i="8"/>
  <c r="S118" i="8"/>
  <c r="U6" i="8"/>
  <c r="U4" i="8"/>
  <c r="U71" i="8"/>
  <c r="U29" i="8"/>
  <c r="V61" i="8"/>
  <c r="S13" i="8"/>
  <c r="S117" i="8"/>
  <c r="S119" i="8"/>
  <c r="T118" i="8"/>
  <c r="U26" i="8"/>
  <c r="V116" i="8"/>
  <c r="V28" i="8"/>
  <c r="V38" i="8"/>
  <c r="V96" i="8"/>
  <c r="V80" i="8"/>
  <c r="V50" i="8"/>
  <c r="V110" i="8"/>
  <c r="V58" i="8"/>
  <c r="V45" i="8"/>
  <c r="V73" i="8"/>
  <c r="V70" i="8"/>
  <c r="V19" i="8"/>
  <c r="V107" i="8"/>
  <c r="V89" i="8"/>
  <c r="V104" i="8"/>
  <c r="V20" i="8"/>
  <c r="V47" i="8"/>
  <c r="W1" i="8"/>
  <c r="W50" i="8"/>
  <c r="V113" i="8"/>
  <c r="V41" i="8"/>
  <c r="V81" i="8"/>
  <c r="U92" i="8"/>
  <c r="U15" i="8"/>
  <c r="U33" i="8"/>
  <c r="U102" i="8"/>
  <c r="V105" i="8"/>
  <c r="V16" i="8"/>
  <c r="V18" i="8"/>
  <c r="V100" i="8"/>
  <c r="V77" i="8"/>
  <c r="V87" i="8"/>
  <c r="V24" i="8"/>
  <c r="V10" i="8"/>
  <c r="V95" i="8"/>
  <c r="V31" i="8"/>
  <c r="V29" i="8"/>
  <c r="V68" i="8"/>
  <c r="V98" i="8"/>
  <c r="V72" i="8"/>
  <c r="V57" i="8"/>
  <c r="V112" i="8"/>
  <c r="V67" i="8"/>
  <c r="V11" i="8"/>
  <c r="V59" i="8"/>
  <c r="V54" i="8"/>
  <c r="V34" i="8"/>
  <c r="V52" i="8"/>
  <c r="V109" i="8"/>
  <c r="V90" i="8"/>
  <c r="V91" i="8"/>
  <c r="U64" i="8"/>
  <c r="V83" i="8"/>
  <c r="V111" i="8"/>
  <c r="V42" i="8"/>
  <c r="V40" i="8"/>
  <c r="V63" i="8"/>
  <c r="V75" i="8"/>
  <c r="V8" i="8"/>
  <c r="V93" i="8"/>
  <c r="V23" i="8"/>
  <c r="V35" i="8"/>
  <c r="V46" i="8"/>
  <c r="V36" i="8"/>
  <c r="V74" i="8"/>
  <c r="V115" i="8"/>
  <c r="V51" i="8"/>
  <c r="V9" i="8"/>
  <c r="V65" i="8"/>
  <c r="V66" i="8"/>
  <c r="V27" i="8"/>
  <c r="V114" i="8"/>
  <c r="V43" i="8"/>
  <c r="V82" i="8"/>
  <c r="V7" i="8"/>
  <c r="V85" i="8"/>
  <c r="V37" i="8"/>
  <c r="V55" i="8"/>
  <c r="V76" i="8"/>
  <c r="V88" i="8"/>
  <c r="V44" i="8"/>
  <c r="V106" i="8"/>
  <c r="V25" i="8"/>
  <c r="V56" i="8"/>
  <c r="V94" i="8"/>
  <c r="V84" i="8"/>
  <c r="V48" i="8"/>
  <c r="V99" i="8"/>
  <c r="V60" i="8"/>
  <c r="V103" i="8"/>
  <c r="V49" i="8"/>
  <c r="V5" i="8"/>
  <c r="V17" i="8"/>
  <c r="V62" i="8"/>
  <c r="V22" i="8"/>
  <c r="V69" i="8"/>
  <c r="U86" i="8"/>
  <c r="U39" i="8"/>
  <c r="U21" i="8"/>
  <c r="U79" i="8"/>
  <c r="U108" i="8"/>
  <c r="T101" i="8"/>
  <c r="T14" i="8"/>
  <c r="U97" i="8"/>
  <c r="U53" i="8"/>
  <c r="T78" i="8"/>
  <c r="T32" i="8"/>
  <c r="W63" i="8"/>
  <c r="W62" i="8"/>
  <c r="W9" i="8"/>
  <c r="W16" i="8"/>
  <c r="W65" i="8"/>
  <c r="W83" i="8"/>
  <c r="W89" i="8"/>
  <c r="W56" i="8"/>
  <c r="W5" i="8"/>
  <c r="W18" i="8"/>
  <c r="W28" i="8"/>
  <c r="U14" i="8"/>
  <c r="W104" i="8"/>
  <c r="W74" i="8"/>
  <c r="W98" i="8"/>
  <c r="W77" i="8"/>
  <c r="V26" i="8"/>
  <c r="W19" i="8"/>
  <c r="W41" i="8"/>
  <c r="W60" i="8"/>
  <c r="W36" i="8"/>
  <c r="W105" i="8"/>
  <c r="W107" i="8"/>
  <c r="W109" i="8"/>
  <c r="W94" i="8"/>
  <c r="W52" i="8"/>
  <c r="W75" i="8"/>
  <c r="W42" i="8"/>
  <c r="W115" i="8"/>
  <c r="W45" i="8"/>
  <c r="W96" i="8"/>
  <c r="W47" i="8"/>
  <c r="X1" i="8"/>
  <c r="X48" i="8"/>
  <c r="W76" i="8"/>
  <c r="W35" i="8"/>
  <c r="W93" i="8"/>
  <c r="W59" i="8"/>
  <c r="W116" i="8"/>
  <c r="W61" i="8"/>
  <c r="W30" i="8"/>
  <c r="W68" i="8"/>
  <c r="W55" i="8"/>
  <c r="W67" i="8"/>
  <c r="W66" i="8"/>
  <c r="W106" i="8"/>
  <c r="W87" i="8"/>
  <c r="W31" i="8"/>
  <c r="W81" i="8"/>
  <c r="W82" i="8"/>
  <c r="W34" i="8"/>
  <c r="W43" i="8"/>
  <c r="W37" i="8"/>
  <c r="W114" i="8"/>
  <c r="W112" i="8"/>
  <c r="W58" i="8"/>
  <c r="W51" i="8"/>
  <c r="W110" i="8"/>
  <c r="W24" i="8"/>
  <c r="W57" i="8"/>
  <c r="W91" i="8"/>
  <c r="W69" i="8"/>
  <c r="W85" i="8"/>
  <c r="W46" i="8"/>
  <c r="W11" i="8"/>
  <c r="U101" i="8"/>
  <c r="W70" i="8"/>
  <c r="W103" i="8"/>
  <c r="W23" i="8"/>
  <c r="W73" i="8"/>
  <c r="W100" i="8"/>
  <c r="W22" i="8"/>
  <c r="W20" i="8"/>
  <c r="W90" i="8"/>
  <c r="W111" i="8"/>
  <c r="W72" i="8"/>
  <c r="W27" i="8"/>
  <c r="W8" i="8"/>
  <c r="W80" i="8"/>
  <c r="W38" i="8"/>
  <c r="W113" i="8"/>
  <c r="W17" i="8"/>
  <c r="W25" i="8"/>
  <c r="W49" i="8"/>
  <c r="W10" i="8"/>
  <c r="W99" i="8"/>
  <c r="W84" i="8"/>
  <c r="W95" i="8"/>
  <c r="W40" i="8"/>
  <c r="W88" i="8"/>
  <c r="W7" i="8"/>
  <c r="W54" i="8"/>
  <c r="W44" i="8"/>
  <c r="W48" i="8"/>
  <c r="V97" i="8"/>
  <c r="V33" i="8"/>
  <c r="V39" i="8"/>
  <c r="V15" i="8"/>
  <c r="V108" i="8"/>
  <c r="U32" i="8"/>
  <c r="V21" i="8"/>
  <c r="U78" i="8"/>
  <c r="V64" i="8"/>
  <c r="V53" i="8"/>
  <c r="V86" i="8"/>
  <c r="V6" i="8"/>
  <c r="V4" i="8"/>
  <c r="V92" i="8"/>
  <c r="V71" i="8"/>
  <c r="V102" i="8"/>
  <c r="V79" i="8"/>
  <c r="T13" i="8"/>
  <c r="T117" i="8"/>
  <c r="T119" i="8"/>
  <c r="U118" i="8"/>
  <c r="X8" i="8"/>
  <c r="X90" i="8"/>
  <c r="X94" i="8"/>
  <c r="X22" i="8"/>
  <c r="W26" i="8"/>
  <c r="X11" i="8"/>
  <c r="X57" i="8"/>
  <c r="X84" i="8"/>
  <c r="X91" i="8"/>
  <c r="X87" i="8"/>
  <c r="X47" i="8"/>
  <c r="X28" i="8"/>
  <c r="X38" i="8"/>
  <c r="X37" i="8"/>
  <c r="X95" i="8"/>
  <c r="X59" i="8"/>
  <c r="X66" i="8"/>
  <c r="X67" i="8"/>
  <c r="W29" i="8"/>
  <c r="X69" i="8"/>
  <c r="X72" i="8"/>
  <c r="X7" i="8"/>
  <c r="X20" i="8"/>
  <c r="X25" i="8"/>
  <c r="X116" i="8"/>
  <c r="W79" i="8"/>
  <c r="X31" i="8"/>
  <c r="X81" i="8"/>
  <c r="X54" i="8"/>
  <c r="X24" i="8"/>
  <c r="X9" i="8"/>
  <c r="X70" i="8"/>
  <c r="X77" i="8"/>
  <c r="X16" i="8"/>
  <c r="X98" i="8"/>
  <c r="X27" i="8"/>
  <c r="X104" i="8"/>
  <c r="X93" i="8"/>
  <c r="X36" i="8"/>
  <c r="X52" i="8"/>
  <c r="X106" i="8"/>
  <c r="X89" i="8"/>
  <c r="X46" i="8"/>
  <c r="X35" i="8"/>
  <c r="X100" i="8"/>
  <c r="X103" i="8"/>
  <c r="X50" i="8"/>
  <c r="X111" i="8"/>
  <c r="X58" i="8"/>
  <c r="W53" i="8"/>
  <c r="W92" i="8"/>
  <c r="W71" i="8"/>
  <c r="W102" i="8"/>
  <c r="X85" i="8"/>
  <c r="Y1" i="8"/>
  <c r="Y65" i="8"/>
  <c r="X51" i="8"/>
  <c r="X43" i="8"/>
  <c r="X96" i="8"/>
  <c r="X18" i="8"/>
  <c r="X114" i="8"/>
  <c r="X112" i="8"/>
  <c r="X19" i="8"/>
  <c r="X23" i="8"/>
  <c r="X40" i="8"/>
  <c r="X44" i="8"/>
  <c r="X63" i="8"/>
  <c r="X73" i="8"/>
  <c r="X56" i="8"/>
  <c r="X61" i="8"/>
  <c r="X45" i="8"/>
  <c r="X110" i="8"/>
  <c r="X105" i="8"/>
  <c r="X80" i="8"/>
  <c r="X109" i="8"/>
  <c r="X34" i="8"/>
  <c r="X30" i="8"/>
  <c r="X68" i="8"/>
  <c r="X41" i="8"/>
  <c r="X17" i="8"/>
  <c r="X65" i="8"/>
  <c r="X74" i="8"/>
  <c r="X107" i="8"/>
  <c r="X88" i="8"/>
  <c r="X60" i="8"/>
  <c r="X5" i="8"/>
  <c r="X83" i="8"/>
  <c r="X42" i="8"/>
  <c r="X76" i="8"/>
  <c r="X82" i="8"/>
  <c r="X113" i="8"/>
  <c r="X115" i="8"/>
  <c r="X62" i="8"/>
  <c r="X75" i="8"/>
  <c r="X49" i="8"/>
  <c r="X55" i="8"/>
  <c r="X99" i="8"/>
  <c r="X10" i="8"/>
  <c r="W108" i="8"/>
  <c r="W64" i="8"/>
  <c r="W39" i="8"/>
  <c r="W21" i="8"/>
  <c r="W86" i="8"/>
  <c r="W33" i="8"/>
  <c r="W15" i="8"/>
  <c r="W97" i="8"/>
  <c r="W6" i="8"/>
  <c r="W4" i="8"/>
  <c r="U13" i="8"/>
  <c r="U117" i="8"/>
  <c r="U119" i="8"/>
  <c r="V118" i="8"/>
  <c r="V101" i="8"/>
  <c r="V32" i="8"/>
  <c r="V14" i="8"/>
  <c r="V78" i="8"/>
  <c r="X26" i="8"/>
  <c r="Y27" i="8"/>
  <c r="Y112" i="8"/>
  <c r="Y81" i="8"/>
  <c r="Y72" i="8"/>
  <c r="Y17" i="8"/>
  <c r="Y80" i="8"/>
  <c r="Y93" i="8"/>
  <c r="Y104" i="8"/>
  <c r="Y85" i="8"/>
  <c r="Y89" i="8"/>
  <c r="Y47" i="8"/>
  <c r="X92" i="8"/>
  <c r="X33" i="8"/>
  <c r="X21" i="8"/>
  <c r="X102" i="8"/>
  <c r="Y34" i="8"/>
  <c r="Y109" i="8"/>
  <c r="Y66" i="8"/>
  <c r="Y91" i="8"/>
  <c r="Y56" i="8"/>
  <c r="Y38" i="8"/>
  <c r="Y19" i="8"/>
  <c r="Y22" i="8"/>
  <c r="Y77" i="8"/>
  <c r="Y57" i="8"/>
  <c r="Y61" i="8"/>
  <c r="Y74" i="8"/>
  <c r="Y103" i="8"/>
  <c r="Y59" i="8"/>
  <c r="Y45" i="8"/>
  <c r="Y116" i="8"/>
  <c r="Y68" i="8"/>
  <c r="Y54" i="8"/>
  <c r="Y55" i="8"/>
  <c r="Y58" i="8"/>
  <c r="Y115" i="8"/>
  <c r="Y10" i="8"/>
  <c r="Y31" i="8"/>
  <c r="Y111" i="8"/>
  <c r="X6" i="8"/>
  <c r="X4" i="8"/>
  <c r="Y75" i="8"/>
  <c r="Y70" i="8"/>
  <c r="Y20" i="8"/>
  <c r="Y87" i="8"/>
  <c r="Y51" i="8"/>
  <c r="Y73" i="8"/>
  <c r="Y43" i="8"/>
  <c r="Y76" i="8"/>
  <c r="Y99" i="8"/>
  <c r="Y41" i="8"/>
  <c r="Y7" i="8"/>
  <c r="W101" i="8"/>
  <c r="X79" i="8"/>
  <c r="X86" i="8"/>
  <c r="X15" i="8"/>
  <c r="W14" i="8"/>
  <c r="X97" i="8"/>
  <c r="X29" i="8"/>
  <c r="Y50" i="8"/>
  <c r="Y25" i="8"/>
  <c r="Y48" i="8"/>
  <c r="Y67" i="8"/>
  <c r="Y98" i="8"/>
  <c r="Y28" i="8"/>
  <c r="Y5" i="8"/>
  <c r="Y49" i="8"/>
  <c r="Y83" i="8"/>
  <c r="Y46" i="8"/>
  <c r="Y18" i="8"/>
  <c r="Z1" i="8"/>
  <c r="Z110" i="8"/>
  <c r="Y96" i="8"/>
  <c r="Y52" i="8"/>
  <c r="Y42" i="8"/>
  <c r="Y24" i="8"/>
  <c r="Y11" i="8"/>
  <c r="Y105" i="8"/>
  <c r="Y88" i="8"/>
  <c r="Y107" i="8"/>
  <c r="Y8" i="8"/>
  <c r="Y63" i="8"/>
  <c r="Y36" i="8"/>
  <c r="Y30" i="8"/>
  <c r="Y29" i="8"/>
  <c r="Y40" i="8"/>
  <c r="Y94" i="8"/>
  <c r="Y35" i="8"/>
  <c r="Y84" i="8"/>
  <c r="Y110" i="8"/>
  <c r="Y62" i="8"/>
  <c r="Y60" i="8"/>
  <c r="Y114" i="8"/>
  <c r="Y95" i="8"/>
  <c r="Y9" i="8"/>
  <c r="Y90" i="8"/>
  <c r="Y37" i="8"/>
  <c r="Y106" i="8"/>
  <c r="Y16" i="8"/>
  <c r="Y44" i="8"/>
  <c r="Y69" i="8"/>
  <c r="Y100" i="8"/>
  <c r="Y113" i="8"/>
  <c r="Y23" i="8"/>
  <c r="Y82" i="8"/>
  <c r="X64" i="8"/>
  <c r="W32" i="8"/>
  <c r="X53" i="8"/>
  <c r="X39" i="8"/>
  <c r="X108" i="8"/>
  <c r="X71" i="8"/>
  <c r="V13" i="8"/>
  <c r="V117" i="8"/>
  <c r="V119" i="8"/>
  <c r="W118" i="8"/>
  <c r="W78" i="8"/>
  <c r="X101" i="8"/>
  <c r="Y26" i="8"/>
  <c r="Z69" i="8"/>
  <c r="Z50" i="8"/>
  <c r="Z105" i="8"/>
  <c r="Z60" i="8"/>
  <c r="Z10" i="8"/>
  <c r="Z25" i="8"/>
  <c r="Z5" i="8"/>
  <c r="Z80" i="8"/>
  <c r="Z49" i="8"/>
  <c r="Z46" i="8"/>
  <c r="Z89" i="8"/>
  <c r="Z66" i="8"/>
  <c r="Z24" i="8"/>
  <c r="Y21" i="8"/>
  <c r="Z8" i="8"/>
  <c r="Z51" i="8"/>
  <c r="Z68" i="8"/>
  <c r="Z67" i="8"/>
  <c r="Z16" i="8"/>
  <c r="Z103" i="8"/>
  <c r="Y64" i="8"/>
  <c r="Z98" i="8"/>
  <c r="Z61" i="8"/>
  <c r="Z42" i="8"/>
  <c r="Z65" i="8"/>
  <c r="Z30" i="8"/>
  <c r="Z35" i="8"/>
  <c r="Z28" i="8"/>
  <c r="Z43" i="8"/>
  <c r="Z72" i="8"/>
  <c r="Z73" i="8"/>
  <c r="Z81" i="8"/>
  <c r="Z87" i="8"/>
  <c r="Z57" i="8"/>
  <c r="Z36" i="8"/>
  <c r="Z99" i="8"/>
  <c r="Z93" i="8"/>
  <c r="Z116" i="8"/>
  <c r="Z27" i="8"/>
  <c r="Z58" i="8"/>
  <c r="Z111" i="8"/>
  <c r="Z52" i="8"/>
  <c r="Z48" i="8"/>
  <c r="Z59" i="8"/>
  <c r="Z41" i="8"/>
  <c r="Z19" i="8"/>
  <c r="Z55" i="8"/>
  <c r="Z74" i="8"/>
  <c r="Y86" i="8"/>
  <c r="Y33" i="8"/>
  <c r="X78" i="8"/>
  <c r="Y97" i="8"/>
  <c r="X14" i="8"/>
  <c r="Y71" i="8"/>
  <c r="Y6" i="8"/>
  <c r="Y4" i="8"/>
  <c r="Y79" i="8"/>
  <c r="Z62" i="8"/>
  <c r="Z11" i="8"/>
  <c r="Z113" i="8"/>
  <c r="Y39" i="8"/>
  <c r="Z44" i="8"/>
  <c r="Z96" i="8"/>
  <c r="Z84" i="8"/>
  <c r="Z100" i="8"/>
  <c r="Z47" i="8"/>
  <c r="Z77" i="8"/>
  <c r="Z56" i="8"/>
  <c r="Z7" i="8"/>
  <c r="Z38" i="8"/>
  <c r="Z82" i="8"/>
  <c r="Z94" i="8"/>
  <c r="Z22" i="8"/>
  <c r="Z91" i="8"/>
  <c r="Z20" i="8"/>
  <c r="Z109" i="8"/>
  <c r="Z76" i="8"/>
  <c r="Z85" i="8"/>
  <c r="Z112" i="8"/>
  <c r="Z95" i="8"/>
  <c r="Z115" i="8"/>
  <c r="AA1" i="8"/>
  <c r="AA77" i="8"/>
  <c r="Z40" i="8"/>
  <c r="Z83" i="8"/>
  <c r="Z9" i="8"/>
  <c r="Z54" i="8"/>
  <c r="Z23" i="8"/>
  <c r="Z106" i="8"/>
  <c r="Z70" i="8"/>
  <c r="Z18" i="8"/>
  <c r="Z31" i="8"/>
  <c r="Z29" i="8"/>
  <c r="Z75" i="8"/>
  <c r="Z63" i="8"/>
  <c r="Z90" i="8"/>
  <c r="Z37" i="8"/>
  <c r="Z34" i="8"/>
  <c r="Z45" i="8"/>
  <c r="Z17" i="8"/>
  <c r="Z104" i="8"/>
  <c r="Z107" i="8"/>
  <c r="Z88" i="8"/>
  <c r="Z114" i="8"/>
  <c r="Y108" i="8"/>
  <c r="Y15" i="8"/>
  <c r="Y53" i="8"/>
  <c r="Y92" i="8"/>
  <c r="Y102" i="8"/>
  <c r="W13" i="8"/>
  <c r="W117" i="8"/>
  <c r="W119" i="8"/>
  <c r="X118" i="8"/>
  <c r="X32" i="8"/>
  <c r="AA113" i="8"/>
  <c r="Y101" i="8"/>
  <c r="Y14" i="8"/>
  <c r="Z64" i="8"/>
  <c r="Z26" i="8"/>
  <c r="Y32" i="8"/>
  <c r="AA88" i="8"/>
  <c r="AA23" i="8"/>
  <c r="AA18" i="8"/>
  <c r="AA5" i="8"/>
  <c r="AA103" i="8"/>
  <c r="AA7" i="8"/>
  <c r="X13" i="8"/>
  <c r="X117" i="8"/>
  <c r="X119" i="8"/>
  <c r="Y118" i="8"/>
  <c r="Z15" i="8"/>
  <c r="Z86" i="8"/>
  <c r="Z53" i="8"/>
  <c r="AA105" i="8"/>
  <c r="AA80" i="8"/>
  <c r="Z97" i="8"/>
  <c r="Z33" i="8"/>
  <c r="AA89" i="8"/>
  <c r="AA109" i="8"/>
  <c r="AA52" i="8"/>
  <c r="AA91" i="8"/>
  <c r="AA47" i="8"/>
  <c r="AA17" i="8"/>
  <c r="AA22" i="8"/>
  <c r="AA90" i="8"/>
  <c r="AA65" i="8"/>
  <c r="Z102" i="8"/>
  <c r="Z79" i="8"/>
  <c r="AA73" i="8"/>
  <c r="AA56" i="8"/>
  <c r="AA36" i="8"/>
  <c r="AA45" i="8"/>
  <c r="AA87" i="8"/>
  <c r="AA48" i="8"/>
  <c r="AA106" i="8"/>
  <c r="AA58" i="8"/>
  <c r="AA44" i="8"/>
  <c r="AA75" i="8"/>
  <c r="AA37" i="8"/>
  <c r="AA54" i="8"/>
  <c r="AA62" i="8"/>
  <c r="AA60" i="8"/>
  <c r="AA84" i="8"/>
  <c r="AA83" i="8"/>
  <c r="AA85" i="8"/>
  <c r="AA10" i="8"/>
  <c r="AA19" i="8"/>
  <c r="AA63" i="8"/>
  <c r="AA8" i="8"/>
  <c r="AA74" i="8"/>
  <c r="AA107" i="8"/>
  <c r="AA41" i="8"/>
  <c r="AA72" i="8"/>
  <c r="AA31" i="8"/>
  <c r="AA81" i="8"/>
  <c r="AA46" i="8"/>
  <c r="AA110" i="8"/>
  <c r="AA99" i="8"/>
  <c r="AA114" i="8"/>
  <c r="AA38" i="8"/>
  <c r="AA50" i="8"/>
  <c r="AA49" i="8"/>
  <c r="AA24" i="8"/>
  <c r="AA55" i="8"/>
  <c r="AA27" i="8"/>
  <c r="AA59" i="8"/>
  <c r="AA93" i="8"/>
  <c r="AA67" i="8"/>
  <c r="AA70" i="8"/>
  <c r="AA115" i="8"/>
  <c r="AA28" i="8"/>
  <c r="AA42" i="8"/>
  <c r="AA40" i="8"/>
  <c r="AA11" i="8"/>
  <c r="AA25" i="8"/>
  <c r="AA95" i="8"/>
  <c r="AA16" i="8"/>
  <c r="AA57" i="8"/>
  <c r="AA68" i="8"/>
  <c r="Z21" i="8"/>
  <c r="Z6" i="8"/>
  <c r="Z4" i="8"/>
  <c r="Z71" i="8"/>
  <c r="Y78" i="8"/>
  <c r="Z108" i="8"/>
  <c r="Z92" i="8"/>
  <c r="Z39" i="8"/>
  <c r="AA94" i="8"/>
  <c r="AA104" i="8"/>
  <c r="AA82" i="8"/>
  <c r="AA69" i="8"/>
  <c r="AA111" i="8"/>
  <c r="AA51" i="8"/>
  <c r="AA43" i="8"/>
  <c r="AA76" i="8"/>
  <c r="AB1" i="8"/>
  <c r="AB69" i="8"/>
  <c r="AA100" i="8"/>
  <c r="AA96" i="8"/>
  <c r="AA30" i="8"/>
  <c r="AA29" i="8"/>
  <c r="AA20" i="8"/>
  <c r="AA61" i="8"/>
  <c r="AA66" i="8"/>
  <c r="AA9" i="8"/>
  <c r="AA98" i="8"/>
  <c r="AA116" i="8"/>
  <c r="AA35" i="8"/>
  <c r="AA112" i="8"/>
  <c r="AA34" i="8"/>
  <c r="Y13" i="8"/>
  <c r="Y117" i="8"/>
  <c r="Z32" i="8"/>
  <c r="Z78" i="8"/>
  <c r="AA86" i="8"/>
  <c r="Z14" i="8"/>
  <c r="AA15" i="8"/>
  <c r="AB49" i="8"/>
  <c r="AA6" i="8"/>
  <c r="AA4" i="8"/>
  <c r="AA71" i="8"/>
  <c r="AB112" i="8"/>
  <c r="AA102" i="8"/>
  <c r="Z101" i="8"/>
  <c r="AA21" i="8"/>
  <c r="AA26" i="8"/>
  <c r="AB16" i="8"/>
  <c r="AB22" i="8"/>
  <c r="Y119" i="8"/>
  <c r="Z118" i="8"/>
  <c r="AB25" i="8"/>
  <c r="AB80" i="8"/>
  <c r="AB113" i="8"/>
  <c r="AB105" i="8"/>
  <c r="AB17" i="8"/>
  <c r="AA92" i="8"/>
  <c r="AA64" i="8"/>
  <c r="AA39" i="8"/>
  <c r="AA79" i="8"/>
  <c r="AA53" i="8"/>
  <c r="AA33" i="8"/>
  <c r="AA97" i="8"/>
  <c r="AB35" i="8"/>
  <c r="AB74" i="8"/>
  <c r="AB11" i="8"/>
  <c r="AB27" i="8"/>
  <c r="AB31" i="8"/>
  <c r="AB43" i="8"/>
  <c r="AB60" i="8"/>
  <c r="AB94" i="8"/>
  <c r="AB65" i="8"/>
  <c r="AB48" i="8"/>
  <c r="AB99" i="8"/>
  <c r="AB63" i="8"/>
  <c r="AB62" i="8"/>
  <c r="AB37" i="8"/>
  <c r="AB75" i="8"/>
  <c r="AB40" i="8"/>
  <c r="AB72" i="8"/>
  <c r="AB114" i="8"/>
  <c r="AB66" i="8"/>
  <c r="AB103" i="8"/>
  <c r="AB45" i="8"/>
  <c r="AB89" i="8"/>
  <c r="AB115" i="8"/>
  <c r="AB116" i="8"/>
  <c r="AB95" i="8"/>
  <c r="AB58" i="8"/>
  <c r="AA108" i="8"/>
  <c r="AB8" i="8"/>
  <c r="AB9" i="8"/>
  <c r="AB28" i="8"/>
  <c r="AB18" i="8"/>
  <c r="AB84" i="8"/>
  <c r="AB34" i="8"/>
  <c r="AB106" i="8"/>
  <c r="AB91" i="8"/>
  <c r="AB82" i="8"/>
  <c r="AB90" i="8"/>
  <c r="AB76" i="8"/>
  <c r="AB109" i="8"/>
  <c r="AB46" i="8"/>
  <c r="AB67" i="8"/>
  <c r="AB83" i="8"/>
  <c r="AB61" i="8"/>
  <c r="AC1" i="8"/>
  <c r="AC45" i="8"/>
  <c r="AB85" i="8"/>
  <c r="AB7" i="8"/>
  <c r="AB59" i="8"/>
  <c r="AB100" i="8"/>
  <c r="AB54" i="8"/>
  <c r="AB70" i="8"/>
  <c r="AB81" i="8"/>
  <c r="AB93" i="8"/>
  <c r="AB57" i="8"/>
  <c r="AB68" i="8"/>
  <c r="AB51" i="8"/>
  <c r="AB56" i="8"/>
  <c r="AB19" i="8"/>
  <c r="AB52" i="8"/>
  <c r="AB110" i="8"/>
  <c r="AB42" i="8"/>
  <c r="AB50" i="8"/>
  <c r="AB104" i="8"/>
  <c r="AB24" i="8"/>
  <c r="AB55" i="8"/>
  <c r="AB77" i="8"/>
  <c r="AB5" i="8"/>
  <c r="AB36" i="8"/>
  <c r="AB87" i="8"/>
  <c r="AB73" i="8"/>
  <c r="AB41" i="8"/>
  <c r="AB96" i="8"/>
  <c r="AB107" i="8"/>
  <c r="AB10" i="8"/>
  <c r="AB98" i="8"/>
  <c r="AB111" i="8"/>
  <c r="AB23" i="8"/>
  <c r="AB47" i="8"/>
  <c r="AB30" i="8"/>
  <c r="AB44" i="8"/>
  <c r="AB20" i="8"/>
  <c r="AB88" i="8"/>
  <c r="AB38" i="8"/>
  <c r="AC84" i="8"/>
  <c r="Z13" i="8"/>
  <c r="Z117" i="8"/>
  <c r="Z119" i="8"/>
  <c r="AA118" i="8"/>
  <c r="AC61" i="8"/>
  <c r="AC50" i="8"/>
  <c r="AC67" i="8"/>
  <c r="AC76" i="8"/>
  <c r="AC75" i="8"/>
  <c r="AA14" i="8"/>
  <c r="AC56" i="8"/>
  <c r="AC18" i="8"/>
  <c r="AC7" i="8"/>
  <c r="AC81" i="8"/>
  <c r="AC89" i="8"/>
  <c r="AC37" i="8"/>
  <c r="AC74" i="8"/>
  <c r="AC41" i="8"/>
  <c r="AC23" i="8"/>
  <c r="AC115" i="8"/>
  <c r="AC96" i="8"/>
  <c r="AC51" i="8"/>
  <c r="AC90" i="8"/>
  <c r="AC20" i="8"/>
  <c r="AC27" i="8"/>
  <c r="AC73" i="8"/>
  <c r="AC19" i="8"/>
  <c r="AC44" i="8"/>
  <c r="AC49" i="8"/>
  <c r="AC54" i="8"/>
  <c r="AC112" i="8"/>
  <c r="AC24" i="8"/>
  <c r="AC85" i="8"/>
  <c r="AC59" i="8"/>
  <c r="AC25" i="8"/>
  <c r="AC69" i="8"/>
  <c r="AC95" i="8"/>
  <c r="AB29" i="8"/>
  <c r="AB26" i="8"/>
  <c r="AC110" i="8"/>
  <c r="AC100" i="8"/>
  <c r="AC113" i="8"/>
  <c r="AC52" i="8"/>
  <c r="AC99" i="8"/>
  <c r="AC22" i="8"/>
  <c r="AC34" i="8"/>
  <c r="AC107" i="8"/>
  <c r="AC30" i="8"/>
  <c r="AC16" i="8"/>
  <c r="AC31" i="8"/>
  <c r="AC5" i="8"/>
  <c r="AA32" i="8"/>
  <c r="AB21" i="8"/>
  <c r="AA78" i="8"/>
  <c r="AA101" i="8"/>
  <c r="AC58" i="8"/>
  <c r="AC36" i="8"/>
  <c r="AC60" i="8"/>
  <c r="AC8" i="8"/>
  <c r="AC62" i="8"/>
  <c r="AC38" i="8"/>
  <c r="AC104" i="8"/>
  <c r="AC40" i="8"/>
  <c r="AC35" i="8"/>
  <c r="AC17" i="8"/>
  <c r="AC77" i="8"/>
  <c r="AC47" i="8"/>
  <c r="AC55" i="8"/>
  <c r="AC9" i="8"/>
  <c r="AC43" i="8"/>
  <c r="AC68" i="8"/>
  <c r="AC93" i="8"/>
  <c r="AC103" i="8"/>
  <c r="AC87" i="8"/>
  <c r="AC80" i="8"/>
  <c r="AC114" i="8"/>
  <c r="AC83" i="8"/>
  <c r="AC57" i="8"/>
  <c r="AD1" i="8"/>
  <c r="AD28" i="8"/>
  <c r="AC10" i="8"/>
  <c r="AC28" i="8"/>
  <c r="AC65" i="8"/>
  <c r="AC111" i="8"/>
  <c r="AC88" i="8"/>
  <c r="AC105" i="8"/>
  <c r="AC91" i="8"/>
  <c r="AC66" i="8"/>
  <c r="AC94" i="8"/>
  <c r="AC106" i="8"/>
  <c r="AC48" i="8"/>
  <c r="AC109" i="8"/>
  <c r="AC46" i="8"/>
  <c r="AC98" i="8"/>
  <c r="AC70" i="8"/>
  <c r="AC42" i="8"/>
  <c r="AC11" i="8"/>
  <c r="AC82" i="8"/>
  <c r="AC72" i="8"/>
  <c r="AC63" i="8"/>
  <c r="AC116" i="8"/>
  <c r="AB92" i="8"/>
  <c r="AB15" i="8"/>
  <c r="AB33" i="8"/>
  <c r="AB97" i="8"/>
  <c r="AB64" i="8"/>
  <c r="AB102" i="8"/>
  <c r="AB6" i="8"/>
  <c r="AB4" i="8"/>
  <c r="AB71" i="8"/>
  <c r="AB39" i="8"/>
  <c r="AB79" i="8"/>
  <c r="AB86" i="8"/>
  <c r="AB108" i="8"/>
  <c r="AB53" i="8"/>
  <c r="AC29" i="8"/>
  <c r="AC26" i="8"/>
  <c r="AC71" i="8"/>
  <c r="AC15" i="8"/>
  <c r="AC92" i="8"/>
  <c r="AA13" i="8"/>
  <c r="AA117" i="8"/>
  <c r="AA119" i="8"/>
  <c r="AB118" i="8"/>
  <c r="AC21" i="8"/>
  <c r="AC97" i="8"/>
  <c r="AD8" i="8"/>
  <c r="AD77" i="8"/>
  <c r="AE77" i="8"/>
  <c r="AD63" i="8"/>
  <c r="AE63" i="8"/>
  <c r="AD37" i="8"/>
  <c r="AE37" i="8"/>
  <c r="AD59" i="8"/>
  <c r="AE59" i="8"/>
  <c r="AC6" i="8"/>
  <c r="AC4" i="8"/>
  <c r="AD110" i="8"/>
  <c r="AE110" i="8"/>
  <c r="AD88" i="8"/>
  <c r="AE88" i="8"/>
  <c r="AD112" i="8"/>
  <c r="AE112" i="8"/>
  <c r="AD60" i="8"/>
  <c r="AE60" i="8"/>
  <c r="AD98" i="8"/>
  <c r="AD68" i="8"/>
  <c r="AE68" i="8"/>
  <c r="AB14" i="8"/>
  <c r="AD87" i="8"/>
  <c r="AE87" i="8"/>
  <c r="AD85" i="8"/>
  <c r="AE85" i="8"/>
  <c r="AD23" i="8"/>
  <c r="AE23" i="8"/>
  <c r="AD43" i="8"/>
  <c r="AE43" i="8"/>
  <c r="AD17" i="8"/>
  <c r="AE17" i="8"/>
  <c r="AD100" i="8"/>
  <c r="AE100" i="8"/>
  <c r="AD89" i="8"/>
  <c r="AE89" i="8"/>
  <c r="AD48" i="8"/>
  <c r="AE48" i="8"/>
  <c r="AD38" i="8"/>
  <c r="AE38" i="8"/>
  <c r="AD76" i="8"/>
  <c r="AE76" i="8"/>
  <c r="AD106" i="8"/>
  <c r="AE106" i="8"/>
  <c r="AC53" i="8"/>
  <c r="AC33" i="8"/>
  <c r="AB78" i="8"/>
  <c r="AC108" i="8"/>
  <c r="AC64" i="8"/>
  <c r="AE28" i="8"/>
  <c r="AC79" i="8"/>
  <c r="AC39" i="8"/>
  <c r="AB101" i="8"/>
  <c r="AC86" i="8"/>
  <c r="AC102" i="8"/>
  <c r="AD35" i="8"/>
  <c r="AE35" i="8"/>
  <c r="AD73" i="8"/>
  <c r="AE73" i="8"/>
  <c r="AD111" i="8"/>
  <c r="AE111" i="8"/>
  <c r="AD31" i="8"/>
  <c r="AE31" i="8"/>
  <c r="AD54" i="8"/>
  <c r="AE54" i="8"/>
  <c r="AD94" i="8"/>
  <c r="AE94" i="8"/>
  <c r="AD75" i="8"/>
  <c r="AE75" i="8"/>
  <c r="AD58" i="8"/>
  <c r="AE58" i="8"/>
  <c r="AD96" i="8"/>
  <c r="AE96" i="8"/>
  <c r="AD30" i="8"/>
  <c r="AE30" i="8"/>
  <c r="AD104" i="8"/>
  <c r="AE104" i="8"/>
  <c r="AD46" i="8"/>
  <c r="AE46" i="8"/>
  <c r="AD105" i="8"/>
  <c r="AE105" i="8"/>
  <c r="AD45" i="8"/>
  <c r="AE45" i="8"/>
  <c r="AD7" i="8"/>
  <c r="AE7" i="8"/>
  <c r="AD44" i="8"/>
  <c r="AE44" i="8"/>
  <c r="AD41" i="8"/>
  <c r="AE41" i="8"/>
  <c r="AD65" i="8"/>
  <c r="AE65" i="8"/>
  <c r="AD103" i="8"/>
  <c r="AE103" i="8"/>
  <c r="AD42" i="8"/>
  <c r="AE42" i="8"/>
  <c r="AD93" i="8"/>
  <c r="AE93" i="8"/>
  <c r="AD50" i="8"/>
  <c r="AE50" i="8"/>
  <c r="AD95" i="8"/>
  <c r="AE95" i="8"/>
  <c r="AD81" i="8"/>
  <c r="AE81" i="8"/>
  <c r="AD16" i="8"/>
  <c r="AE16" i="8"/>
  <c r="AD99" i="8"/>
  <c r="AE99" i="8"/>
  <c r="AD10" i="8"/>
  <c r="AD70" i="8"/>
  <c r="AE70" i="8"/>
  <c r="AD80" i="8"/>
  <c r="AE80" i="8"/>
  <c r="AD109" i="8"/>
  <c r="AD57" i="8"/>
  <c r="AE57" i="8"/>
  <c r="AD83" i="8"/>
  <c r="AE83" i="8"/>
  <c r="AD11" i="8"/>
  <c r="AD18" i="8"/>
  <c r="AE18" i="8"/>
  <c r="AD66" i="8"/>
  <c r="AE66" i="8"/>
  <c r="AD49" i="8"/>
  <c r="AE49" i="8"/>
  <c r="AD51" i="8"/>
  <c r="AE51" i="8"/>
  <c r="AD20" i="8"/>
  <c r="AE20" i="8"/>
  <c r="AD72" i="8"/>
  <c r="AE72" i="8"/>
  <c r="AD36" i="8"/>
  <c r="AE36" i="8"/>
  <c r="AD62" i="8"/>
  <c r="AE62" i="8"/>
  <c r="AD24" i="8"/>
  <c r="AE24" i="8"/>
  <c r="AD107" i="8"/>
  <c r="AE107" i="8"/>
  <c r="AD19" i="8"/>
  <c r="AE19" i="8"/>
  <c r="AD113" i="8"/>
  <c r="AE113" i="8"/>
  <c r="AD40" i="8"/>
  <c r="AE40" i="8"/>
  <c r="AD5" i="8"/>
  <c r="AE5" i="8"/>
  <c r="AD55" i="8"/>
  <c r="AE55" i="8"/>
  <c r="AD69" i="8"/>
  <c r="AE69" i="8"/>
  <c r="AD115" i="8"/>
  <c r="AE115" i="8"/>
  <c r="AD116" i="8"/>
  <c r="AE116" i="8"/>
  <c r="AD84" i="8"/>
  <c r="AE84" i="8"/>
  <c r="AD25" i="8"/>
  <c r="AE25" i="8"/>
  <c r="AD82" i="8"/>
  <c r="AE82" i="8"/>
  <c r="AD22" i="8"/>
  <c r="AE22" i="8"/>
  <c r="AD61" i="8"/>
  <c r="AE61" i="8"/>
  <c r="AD91" i="8"/>
  <c r="AE91" i="8"/>
  <c r="AD27" i="8"/>
  <c r="AD26" i="8"/>
  <c r="AD9" i="8"/>
  <c r="AD114" i="8"/>
  <c r="AE114" i="8"/>
  <c r="AD90" i="8"/>
  <c r="AE90" i="8"/>
  <c r="AD67" i="8"/>
  <c r="AE67" i="8"/>
  <c r="AD52" i="8"/>
  <c r="AE52" i="8"/>
  <c r="AD74" i="8"/>
  <c r="AE74" i="8"/>
  <c r="AD47" i="8"/>
  <c r="AE47" i="8"/>
  <c r="AD56" i="8"/>
  <c r="AE56" i="8"/>
  <c r="AD34" i="8"/>
  <c r="AE34" i="8"/>
  <c r="AB32" i="8"/>
  <c r="AE98" i="8"/>
  <c r="AE26" i="8"/>
  <c r="AB13" i="8"/>
  <c r="AB117" i="8"/>
  <c r="AB119" i="8"/>
  <c r="AC118" i="8"/>
  <c r="AC14" i="8"/>
  <c r="AC101" i="8"/>
  <c r="AC32" i="8"/>
  <c r="AD6" i="8"/>
  <c r="AE6" i="8"/>
  <c r="AE4" i="8"/>
  <c r="AF7" i="8"/>
  <c r="AC78" i="8"/>
  <c r="AD21" i="8"/>
  <c r="AE21" i="8"/>
  <c r="AD86" i="8"/>
  <c r="AE86" i="8"/>
  <c r="AD29" i="8"/>
  <c r="AE29" i="8"/>
  <c r="AD33" i="8"/>
  <c r="AE33" i="8"/>
  <c r="AD102" i="8"/>
  <c r="AE102" i="8"/>
  <c r="AD108" i="8"/>
  <c r="AE108" i="8"/>
  <c r="AE27" i="8"/>
  <c r="AE109" i="8"/>
  <c r="AD15" i="8"/>
  <c r="AD97" i="8"/>
  <c r="AE97" i="8"/>
  <c r="AD92" i="8"/>
  <c r="AE92" i="8"/>
  <c r="AD64" i="8"/>
  <c r="AE64" i="8"/>
  <c r="AD71" i="8"/>
  <c r="AE71" i="8"/>
  <c r="AD79" i="8"/>
  <c r="AD39" i="8"/>
  <c r="AE39" i="8"/>
  <c r="AD53" i="8"/>
  <c r="AE53" i="8"/>
  <c r="AC13" i="8"/>
  <c r="AC117" i="8"/>
  <c r="AC119" i="8"/>
  <c r="AD118" i="8"/>
  <c r="AD4" i="8"/>
  <c r="AD14" i="8"/>
  <c r="AE14" i="8"/>
  <c r="AD101" i="8"/>
  <c r="AE101" i="8"/>
  <c r="AF101" i="8"/>
  <c r="AD78" i="8"/>
  <c r="AE78" i="8"/>
  <c r="AG98" i="8"/>
  <c r="AE15" i="8"/>
  <c r="AE79" i="8"/>
  <c r="AD32" i="8"/>
  <c r="AE32" i="8"/>
  <c r="AG65" i="8"/>
  <c r="AF5" i="8"/>
  <c r="AF12" i="8"/>
  <c r="AF9" i="8"/>
  <c r="AF10" i="8"/>
  <c r="AF8" i="8"/>
  <c r="AF11" i="8"/>
  <c r="AF6" i="8"/>
  <c r="AG53" i="8"/>
  <c r="AG102" i="8"/>
  <c r="AF78" i="8"/>
  <c r="AG87" i="8"/>
  <c r="AG94" i="8"/>
  <c r="AG85" i="8"/>
  <c r="AG82" i="8"/>
  <c r="AG93" i="8"/>
  <c r="AG88" i="8"/>
  <c r="AG89" i="8"/>
  <c r="AG91" i="8"/>
  <c r="AG109" i="8"/>
  <c r="AG114" i="8"/>
  <c r="AG56" i="8"/>
  <c r="AG111" i="8"/>
  <c r="AG55" i="8"/>
  <c r="AG116" i="8"/>
  <c r="AG103" i="8"/>
  <c r="AG113" i="8"/>
  <c r="AG108" i="8"/>
  <c r="AG51" i="8"/>
  <c r="AG35" i="8"/>
  <c r="AG105" i="8"/>
  <c r="AG110" i="8"/>
  <c r="AG104" i="8"/>
  <c r="AG76" i="8"/>
  <c r="AG70" i="8"/>
  <c r="AG106" i="8"/>
  <c r="AG115" i="8"/>
  <c r="AG99" i="8"/>
  <c r="AG84" i="8"/>
  <c r="AG96" i="8"/>
  <c r="AG81" i="8"/>
  <c r="AD13" i="8"/>
  <c r="AE13" i="8"/>
  <c r="AG80" i="8"/>
  <c r="AG95" i="8"/>
  <c r="AG83" i="8"/>
  <c r="AG90" i="8"/>
  <c r="AG100" i="8"/>
  <c r="AG50" i="8"/>
  <c r="AG46" i="8"/>
  <c r="AF32" i="8"/>
  <c r="AG112" i="8"/>
  <c r="AG107" i="8"/>
  <c r="AG74" i="8"/>
  <c r="AG41" i="8"/>
  <c r="AG77" i="8"/>
  <c r="AG44" i="8"/>
  <c r="AG67" i="8"/>
  <c r="AG73" i="8"/>
  <c r="AG59" i="8"/>
  <c r="AG63" i="8"/>
  <c r="AG37" i="8"/>
  <c r="AG33" i="8"/>
  <c r="AG39" i="8"/>
  <c r="AG40" i="8"/>
  <c r="AG54" i="8"/>
  <c r="AG61" i="8"/>
  <c r="AG45" i="8"/>
  <c r="AG52" i="8"/>
  <c r="AG43" i="8"/>
  <c r="AG49" i="8"/>
  <c r="AG68" i="8"/>
  <c r="AG47" i="8"/>
  <c r="AG42" i="8"/>
  <c r="AG38" i="8"/>
  <c r="AG97" i="8"/>
  <c r="AG92" i="8"/>
  <c r="AG86" i="8"/>
  <c r="AG62" i="8"/>
  <c r="AG75" i="8"/>
  <c r="AG36" i="8"/>
  <c r="AG69" i="8"/>
  <c r="AG57" i="8"/>
  <c r="AG60" i="8"/>
  <c r="AG66" i="8"/>
  <c r="AG58" i="8"/>
  <c r="AG48" i="8"/>
  <c r="AG34" i="8"/>
  <c r="AG79" i="8"/>
  <c r="AG72" i="8"/>
  <c r="AG64" i="8"/>
  <c r="AG71" i="8"/>
  <c r="AF14" i="8"/>
  <c r="AG24" i="8"/>
  <c r="AG28" i="8"/>
  <c r="AG23" i="8"/>
  <c r="AG17" i="8"/>
  <c r="AG19" i="8"/>
  <c r="AG31" i="8"/>
  <c r="AG18" i="8"/>
  <c r="AG20" i="8"/>
  <c r="AG25" i="8"/>
  <c r="AG22" i="8"/>
  <c r="AG26" i="8"/>
  <c r="AG30" i="8"/>
  <c r="AG16" i="8"/>
  <c r="AG21" i="8"/>
  <c r="AG27" i="8"/>
  <c r="AG29" i="8"/>
  <c r="AG15" i="8"/>
  <c r="AD117" i="8"/>
  <c r="AD119" i="8"/>
  <c r="AE117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Bira</author>
  </authors>
  <commentList>
    <comment ref="AT155" authorId="0" shapeId="0" xr:uid="{7DA82EA0-5697-F847-9F02-D69C048B0667}">
      <text>
        <r>
          <rPr>
            <b/>
            <sz val="12"/>
            <color indexed="81"/>
            <rFont val="Tahoma"/>
            <family val="2"/>
          </rPr>
          <t>SALDO FINAL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Renan</author>
  </authors>
  <commentList>
    <comment ref="K2" authorId="0" shapeId="0" xr:uid="{B020D67D-C989-0A47-83C0-9C0416D6A861}">
      <text>
        <r>
          <rPr>
            <b/>
            <sz val="12"/>
            <color rgb="FF000000"/>
            <rFont val="Calibri"/>
            <family val="2"/>
          </rPr>
          <t>Cadastre baixo as contas bancarias em que sua epresa opera - inclusive de investimentos</t>
        </r>
      </text>
    </comment>
  </commentList>
</comments>
</file>

<file path=xl/sharedStrings.xml><?xml version="1.0" encoding="utf-8"?>
<sst xmlns="http://schemas.openxmlformats.org/spreadsheetml/2006/main" count="630" uniqueCount="215">
  <si>
    <t>Status</t>
  </si>
  <si>
    <t>Data</t>
  </si>
  <si>
    <t>Contas</t>
  </si>
  <si>
    <t>Cliente / Fornecedor</t>
  </si>
  <si>
    <t>A Receber</t>
  </si>
  <si>
    <t>A Pagar</t>
  </si>
  <si>
    <t>Entrada</t>
  </si>
  <si>
    <t>Saída</t>
  </si>
  <si>
    <t>Orig/Dest</t>
  </si>
  <si>
    <t>4.2.1 Fornecedores</t>
  </si>
  <si>
    <t>4.1.1 Simples Federal</t>
  </si>
  <si>
    <t>7.2.2 Juros Bancários e por Atraso</t>
  </si>
  <si>
    <t>5.2.3 Energia Elétrica</t>
  </si>
  <si>
    <t>FLUXO DE CAIXA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</si>
  <si>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</si>
  <si>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</si>
  <si>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</si>
  <si>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</si>
  <si>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</si>
  <si>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</si>
  <si>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</si>
  <si>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</si>
  <si>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</si>
  <si>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</si>
  <si>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</si>
  <si>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</si>
  <si>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Total Ano</t>
  </si>
  <si>
    <t>PREVISÃO</t>
  </si>
  <si>
    <t>REALIZADO</t>
  </si>
  <si>
    <t>A. V.</t>
  </si>
  <si>
    <t>RECEITA / FATURAMENTO</t>
  </si>
  <si>
    <t/>
  </si>
  <si>
    <t>3.1  Receita de Vendas</t>
  </si>
  <si>
    <t>DESPESAS/CUSTOS VARIÁVEIS</t>
  </si>
  <si>
    <t>4.1 Custos Tributários e Financeiros</t>
  </si>
  <si>
    <t>4.1.2 Boletos Bancários</t>
  </si>
  <si>
    <t>4.1.3 Taxas Cartão</t>
  </si>
  <si>
    <t>4.2 Custos com Produtos e Serviços</t>
  </si>
  <si>
    <t>4.3 Custos com Comissões</t>
  </si>
  <si>
    <t>4.3.2</t>
  </si>
  <si>
    <t>4.5 Outros custos com produtos ou serviços</t>
  </si>
  <si>
    <t>MARGEM DE CONTRIBUIÇÃO</t>
  </si>
  <si>
    <t>DESPESAS FIXAS</t>
  </si>
  <si>
    <t>5.1 Despesas Financeiras</t>
  </si>
  <si>
    <t>5.1.1 Tarifas Bancárias</t>
  </si>
  <si>
    <t>5.1.2 Aluguel e tarifas Operadora Cartão</t>
  </si>
  <si>
    <t>5.1.3 DOC/TED</t>
  </si>
  <si>
    <t>5.2 Despesas Administrativas</t>
  </si>
  <si>
    <t>5.2.2 Celular</t>
  </si>
  <si>
    <t>5.2.6 IPTU</t>
  </si>
  <si>
    <t>5.2.7 VTs / Gasolina / Estacionamento / Táxi</t>
  </si>
  <si>
    <t>5.2.8 Almoço / Supermercado / Lanches</t>
  </si>
  <si>
    <t>5.2.10 Cartórios</t>
  </si>
  <si>
    <t>5.3 Despesas com Pessoal</t>
  </si>
  <si>
    <t>5.3.1 Salário de Funcionários</t>
  </si>
  <si>
    <t>5.3.3 VT e VR</t>
  </si>
  <si>
    <t xml:space="preserve">5.3.4 Rescisão </t>
  </si>
  <si>
    <t>5.3.5 FGTS</t>
  </si>
  <si>
    <t>5.3.7 Pro-Labores</t>
  </si>
  <si>
    <t>5.3.8 Plano de Saúde</t>
  </si>
  <si>
    <t>5.4 Despesas com Serviços de Terceiros</t>
  </si>
  <si>
    <t>5.4.1 Contador</t>
  </si>
  <si>
    <t>5.4.2 TI</t>
  </si>
  <si>
    <t>5.4.3 Advogado</t>
  </si>
  <si>
    <t>5.5 Despesas com Materiais e Equipamentos</t>
  </si>
  <si>
    <t>5.5.1 Manutenção Equipamentos Informática</t>
  </si>
  <si>
    <t>5.5.2 Softwares</t>
  </si>
  <si>
    <t>5.5.3 Materiais de Expediente/Manutenção/Limpeza</t>
  </si>
  <si>
    <t>5.5.4 Manutenção Veículo</t>
  </si>
  <si>
    <t xml:space="preserve">5.6 </t>
  </si>
  <si>
    <t xml:space="preserve">5.7 </t>
  </si>
  <si>
    <t>LUCRO OPERACIONAL ANTES DOS INVESTIMENTOS</t>
  </si>
  <si>
    <t>INVESTIMENTOS</t>
  </si>
  <si>
    <t>6.1 Investimentos em Marketing</t>
  </si>
  <si>
    <t>6.1.1 Papelaria</t>
  </si>
  <si>
    <t>6.1.2 Site / internet</t>
  </si>
  <si>
    <t>6.1.3 Mídias/ Propaganda</t>
  </si>
  <si>
    <t>6.1.4 Eventos</t>
  </si>
  <si>
    <t>6.2 Investimentos em Bens Materiais</t>
  </si>
  <si>
    <t>6.2.1 Compra de Equipamentos de Informárica</t>
  </si>
  <si>
    <t>6.2.2 Reformas / Estrutura</t>
  </si>
  <si>
    <t>6.2.3 Mobiliário</t>
  </si>
  <si>
    <t>6.2.99 Outros investimentos em bens materiais</t>
  </si>
  <si>
    <t>6.3 Investimentos em Desenvolvimento Empresarial</t>
  </si>
  <si>
    <t>6.3.1 Consultoria</t>
  </si>
  <si>
    <t>6.3.2 Treinamentos</t>
  </si>
  <si>
    <t>6.3.99 Outros investimentos desenv. empresarial</t>
  </si>
  <si>
    <t xml:space="preserve">6.4 Outros investimentos </t>
  </si>
  <si>
    <t>DESPESA OPERACIONAL TOTAL</t>
  </si>
  <si>
    <t>LUCRO OPERACIONAL</t>
  </si>
  <si>
    <t>ENTRADAS E SAÍDAS NÃO OPERACIONAIS</t>
  </si>
  <si>
    <t>7.1 Entradas não operacionais</t>
  </si>
  <si>
    <t>7.1.1 Empréstimos obtidos</t>
  </si>
  <si>
    <t>7.1.2 Capitalização dos sócios</t>
  </si>
  <si>
    <t>7.1.3 Venda de equipamentos usados</t>
  </si>
  <si>
    <t>7.1.99 Outros entradas não operacionais</t>
  </si>
  <si>
    <t>7.2 Saídas não operacionais</t>
  </si>
  <si>
    <t>7.2.1 Pagamento de Empréstimos</t>
  </si>
  <si>
    <t>7.2.3 Pagamento de dívidas passadas</t>
  </si>
  <si>
    <t xml:space="preserve">7.2.4 Distribuição de Lucros </t>
  </si>
  <si>
    <t>7.2.99 Outras saídas não operacionais</t>
  </si>
  <si>
    <t>RESULTADO LÍQUIDO</t>
  </si>
  <si>
    <t>Acerto de Caixa</t>
  </si>
  <si>
    <t>SALDO INICIAL DISPONIBILIDADES</t>
  </si>
  <si>
    <t>Preencher saldo inicial</t>
  </si>
  <si>
    <t>SALDO FINAL DISPONIBILIDADES</t>
  </si>
  <si>
    <t>Contas bancárias:</t>
  </si>
  <si>
    <t>Plano de Contas</t>
  </si>
  <si>
    <t>Bancos</t>
  </si>
  <si>
    <t>Transferência entre Contas</t>
  </si>
  <si>
    <t>Nome</t>
  </si>
  <si>
    <t>Email</t>
  </si>
  <si>
    <t>Aniversario</t>
  </si>
  <si>
    <t>Telefone</t>
  </si>
  <si>
    <t>7.1 Saidas não operacionais</t>
  </si>
  <si>
    <t>Data Final</t>
  </si>
  <si>
    <t>ENTRADAS</t>
  </si>
  <si>
    <t>R$</t>
  </si>
  <si>
    <t>SAÍDAS</t>
  </si>
  <si>
    <t>FLUXO LÍQUIDO</t>
  </si>
  <si>
    <t>SALDO DIA ANTERIOR</t>
  </si>
  <si>
    <t>SALDO DO DIA</t>
  </si>
  <si>
    <t>4.4 Outros custos com produtos ou serviços</t>
  </si>
  <si>
    <t>3.1.1 Vendas à Vista</t>
  </si>
  <si>
    <t>3.1.2 Vendas à Prazo</t>
  </si>
  <si>
    <t xml:space="preserve">   3.1.2.1 Vendas no Boleto</t>
  </si>
  <si>
    <t>A receber</t>
  </si>
  <si>
    <t>A pagar</t>
  </si>
  <si>
    <t xml:space="preserve">   3.1.2.2 Vendas Cartão Crédito</t>
  </si>
  <si>
    <t xml:space="preserve">   3.1.2.3 Vendas nos Cheque</t>
  </si>
  <si>
    <t>3.1.3 Permuta</t>
  </si>
  <si>
    <t>4.1.4 Custo de Antecipação de Receitas</t>
  </si>
  <si>
    <t>4.2.2 Mão de ObraTerceirizada</t>
  </si>
  <si>
    <t>4.2.3 Palestrantes</t>
  </si>
  <si>
    <t>4.2.4 Treinadores</t>
  </si>
  <si>
    <t>5.2.1 Internet</t>
  </si>
  <si>
    <t>5.2.4 Aluguel</t>
  </si>
  <si>
    <t>5.2.5 Condomínio</t>
  </si>
  <si>
    <t>5.4.4 Assinaturas Serviços</t>
  </si>
  <si>
    <t>5.2.11 Mensalidades Associaçõs</t>
  </si>
  <si>
    <t>5.3.6 Férias</t>
  </si>
  <si>
    <t>5.3.9 13 Salario</t>
  </si>
  <si>
    <t>5.4.6 Assessoria de Imagem</t>
  </si>
  <si>
    <t>5.4.5 Assessoria de Imprensa</t>
  </si>
  <si>
    <t>5.4.7 Assessoria de Marketing Digital</t>
  </si>
  <si>
    <t>6.1.9 Patrocinio</t>
  </si>
  <si>
    <t xml:space="preserve">   3.1.2.4 Vendas por Link</t>
  </si>
  <si>
    <t>Meta %</t>
  </si>
  <si>
    <t>4.4.1 Bonificaçoes</t>
  </si>
  <si>
    <t>4.4.2</t>
  </si>
  <si>
    <t>Saldo Inicial</t>
  </si>
  <si>
    <t>Ultima atualizacao</t>
  </si>
  <si>
    <t>Cidade</t>
  </si>
  <si>
    <t>Onde esta o Dinheiro?</t>
  </si>
  <si>
    <t>HOJE</t>
  </si>
  <si>
    <t>Saldo Previsto</t>
  </si>
  <si>
    <t>N° de Contas</t>
  </si>
  <si>
    <t>Atrasado</t>
  </si>
  <si>
    <t>Geral</t>
  </si>
  <si>
    <t>A vencer</t>
  </si>
  <si>
    <t>Analise</t>
  </si>
  <si>
    <t>Data Inicial</t>
  </si>
  <si>
    <t>Compromissos Financeiros</t>
  </si>
  <si>
    <t>PESSOA FISICA</t>
  </si>
  <si>
    <t>Endereço</t>
  </si>
  <si>
    <t>CPF</t>
  </si>
  <si>
    <t>Numero</t>
  </si>
  <si>
    <t>Complemento</t>
  </si>
  <si>
    <t>Bairro</t>
  </si>
  <si>
    <t>Cep</t>
  </si>
  <si>
    <t>5.1.4 IOF</t>
  </si>
  <si>
    <t>5.1.5 Juros Bancarios</t>
  </si>
  <si>
    <t>5.5.5 Aluguel Impressora</t>
  </si>
  <si>
    <t>4.2.5 Aluguel Sala para Eventos</t>
  </si>
  <si>
    <t>5.3.2 Terceirizado Não FIXO</t>
  </si>
  <si>
    <t>5.2.9 Alvará Prefeitura</t>
  </si>
  <si>
    <t>4.5 Devoluçoes</t>
  </si>
  <si>
    <t>5.1.6 Despesas de Cobranças</t>
  </si>
  <si>
    <t>4.2.6 Brindes e Outros</t>
  </si>
  <si>
    <t>5.3.10 INSS</t>
  </si>
  <si>
    <t>5.2.12 Viagens e Estadias</t>
  </si>
  <si>
    <t>5.2.13 Contribuicao a Sindicatos</t>
  </si>
  <si>
    <t>4.1.7 ISS</t>
  </si>
  <si>
    <t>4.1.6 ICMS</t>
  </si>
  <si>
    <t>4.1.5 IOF sobre Antecipação</t>
  </si>
  <si>
    <t>4.2.7 Alimentação em Viagem</t>
  </si>
  <si>
    <t>4.2.8 Combustivel Viagem</t>
  </si>
  <si>
    <t>4.2.9 Outras despesas Viagem</t>
  </si>
  <si>
    <t>Acerto Caixa</t>
  </si>
  <si>
    <t>Datas</t>
  </si>
  <si>
    <t>Parcela</t>
  </si>
  <si>
    <t>Plano</t>
  </si>
  <si>
    <t>Outro</t>
  </si>
  <si>
    <t>12/1</t>
  </si>
  <si>
    <t>12/2</t>
  </si>
  <si>
    <t>12/3</t>
  </si>
  <si>
    <t>12/4</t>
  </si>
  <si>
    <t>12/5</t>
  </si>
  <si>
    <t>12/6</t>
  </si>
  <si>
    <t>12/7</t>
  </si>
  <si>
    <t>12/8</t>
  </si>
  <si>
    <t>12/9</t>
  </si>
  <si>
    <t>12/10</t>
  </si>
  <si>
    <t>12/11</t>
  </si>
  <si>
    <t>12/12</t>
  </si>
  <si>
    <t>Assas</t>
  </si>
  <si>
    <t>Bs2</t>
  </si>
  <si>
    <t>Inter</t>
  </si>
  <si>
    <t>4.3.1 Parceiros</t>
  </si>
  <si>
    <t>Departamento</t>
  </si>
  <si>
    <t>Administrativo</t>
  </si>
  <si>
    <t xml:space="preserve">Servicos </t>
  </si>
  <si>
    <t>Produtos</t>
  </si>
  <si>
    <t>Fluxo de Dinheiro</t>
  </si>
  <si>
    <t>Patrick Bannach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</si>
</sst>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&quot;-&quot;??_);_(@_)"/>
    <numFmt numFmtId="165" formatCode="[$-416]d\-mmm;@"/>
    <numFmt numFmtId="166" formatCode="&quot;R$ &quot;#,##0.00"/>
    <numFmt numFmtId="167" formatCode="0.0%"/>
    <numFmt numFmtId="168" formatCode="\(##\)\ #####\-####"/>
    <numFmt numFmtId="169" formatCode="_-* #,##0_-;\-* #,##0_-;_-* &quot;-&quot;??_-;_-@_-"/>
    <numFmt numFmtId="170" formatCode="_(* #,##0_);_(* \(#,##0\);_(* &quot;-&quot;??_);_(@_)"/>
    <numFmt numFmtId="171" formatCode="&quot;R$&quot;\ #,##0.00;[Red]&quot;R$&quot;\ #,##0.00"/>
    <numFmt numFmtId="172" formatCode="00000\-000"/>
    <numFmt numFmtId="173" formatCode="d/m;@"/>
    <numFmt numFmtId="174" formatCode="[&lt;=9999999]###\-####;\(###\)\ ###\-####"/>
  </numFmts>
  <fonts count="67">
    <font>
      <sz val="11"/>
      <color theme="1"/>
      <name val="ArialNarrow"/>
      <family val="2"/>
    </font>
    <font>
      <sz val="11"/>
      <color theme="1"/>
      <name val="ArialNarrow"/>
      <family val="2"/>
    </font>
    <font>
      <sz val="11"/>
      <color theme="0"/>
      <name val="ArialNarrow"/>
      <family val="2"/>
    </font>
    <font>
      <b/>
      <sz val="12"/>
      <color theme="0"/>
      <name val="Calibri Light"/>
      <family val="1"/>
      <scheme val="major"/>
    </font>
    <font>
      <sz val="11"/>
      <name val="Calibri"/>
      <family val="2"/>
    </font>
    <font>
      <sz val="11"/>
      <color indexed="22"/>
      <name val="Calibri"/>
      <family val="2"/>
    </font>
    <font>
      <b/>
      <sz val="13"/>
      <color theme="0"/>
      <name val="Calibri Light"/>
      <family val="1"/>
      <scheme val="major"/>
    </font>
    <font>
      <b/>
      <sz val="10"/>
      <name val="Calibri Light"/>
      <family val="1"/>
      <scheme val="major"/>
    </font>
    <font>
      <sz val="10"/>
      <name val="Calibri Light"/>
      <family val="1"/>
      <scheme val="major"/>
    </font>
    <font>
      <b/>
      <sz val="28"/>
      <color theme="0"/>
      <name val="Aparajita"/>
      <family val="2"/>
    </font>
    <font>
      <b/>
      <sz val="24"/>
      <color theme="1"/>
      <name val="Aparajita"/>
      <family val="2"/>
    </font>
    <font>
      <b/>
      <sz val="28"/>
      <color theme="1"/>
      <name val="Aparajita"/>
      <family val="2"/>
    </font>
    <font>
      <b/>
      <sz val="11"/>
      <color indexed="17"/>
      <name val="Calibri"/>
      <family val="2"/>
    </font>
    <font>
      <sz val="18"/>
      <color theme="0"/>
      <name val="Calibri"/>
      <family val="2"/>
      <scheme val="minor"/>
    </font>
    <font>
      <b/>
      <sz val="12"/>
      <color indexed="9"/>
      <name val="Calibri"/>
      <family val="2"/>
    </font>
    <font>
      <i/>
      <sz val="11"/>
      <name val="Calibri"/>
      <family val="2"/>
    </font>
    <font>
      <b/>
      <sz val="16"/>
      <color theme="1"/>
      <name val="Calibri"/>
      <family val="2"/>
      <scheme val="minor"/>
    </font>
    <font>
      <b/>
      <i/>
      <sz val="11"/>
      <name val="Calibri"/>
      <family val="2"/>
    </font>
    <font>
      <b/>
      <sz val="11"/>
      <name val="Calibri"/>
      <family val="2"/>
    </font>
    <font>
      <b/>
      <sz val="12"/>
      <color theme="1"/>
      <name val="Calibri"/>
      <family val="2"/>
      <scheme val="minor"/>
    </font>
    <font>
      <b/>
      <sz val="12"/>
      <name val="Calibri"/>
      <family val="2"/>
    </font>
    <font>
      <i/>
      <sz val="10.5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FF0000"/>
      <name val="Calibri"/>
      <family val="2"/>
    </font>
    <font>
      <b/>
      <sz val="16"/>
      <color theme="0"/>
      <name val="Calibri"/>
      <family val="2"/>
      <scheme val="minor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b/>
      <sz val="12"/>
      <color indexed="81"/>
      <name val="Tahoma"/>
      <family val="2"/>
    </font>
    <font>
      <b/>
      <sz val="22"/>
      <color theme="3"/>
      <name val="Arial"/>
      <family val="2"/>
    </font>
    <font>
      <b/>
      <sz val="16"/>
      <name val="Calibri"/>
      <family val="2"/>
    </font>
    <font>
      <b/>
      <sz val="16"/>
      <color theme="0"/>
      <name val="Calibri"/>
      <family val="2"/>
    </font>
    <font>
      <b/>
      <sz val="18"/>
      <color theme="0"/>
      <name val="Calibri Light"/>
      <family val="1"/>
      <scheme val="major"/>
    </font>
    <font>
      <sz val="11"/>
      <color rgb="FF011902"/>
      <name val="Calibri Light"/>
      <family val="1"/>
      <scheme val="major"/>
    </font>
    <font>
      <b/>
      <sz val="11"/>
      <color theme="0"/>
      <name val="Calibri Light"/>
      <family val="1"/>
      <scheme val="major"/>
    </font>
    <font>
      <b/>
      <sz val="11"/>
      <color theme="1"/>
      <name val="Calibri Light"/>
      <family val="1"/>
      <scheme val="major"/>
    </font>
    <font>
      <i/>
      <sz val="10"/>
      <color theme="1"/>
      <name val="Arial"/>
      <family val="2"/>
    </font>
    <font>
      <sz val="10"/>
      <color theme="1"/>
      <name val="Calibri Light"/>
      <family val="1"/>
      <scheme val="major"/>
    </font>
    <font>
      <b/>
      <sz val="10"/>
      <color theme="1"/>
      <name val="Calibri Light"/>
      <family val="1"/>
      <scheme val="major"/>
    </font>
    <font>
      <sz val="11"/>
      <color theme="0"/>
      <name val="Calibri"/>
      <family val="2"/>
    </font>
    <font>
      <b/>
      <sz val="12"/>
      <color rgb="FF000000"/>
      <name val="Calibri"/>
      <family val="2"/>
    </font>
    <font>
      <b/>
      <sz val="36"/>
      <color theme="3"/>
      <name val="Calibri"/>
      <family val="2"/>
    </font>
    <font>
      <b/>
      <sz val="12"/>
      <color theme="1"/>
      <name val="Calibri"/>
      <family val="2"/>
    </font>
    <font>
      <sz val="10"/>
      <name val="Arial"/>
      <family val="2"/>
    </font>
    <font>
      <b/>
      <i/>
      <sz val="10"/>
      <color theme="0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5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5"/>
      <name val="Calibri"/>
      <family val="2"/>
      <scheme val="minor"/>
    </font>
    <font>
      <b/>
      <sz val="12"/>
      <name val="Calibri"/>
      <family val="2"/>
      <scheme val="minor"/>
    </font>
    <font>
      <sz val="15"/>
      <name val="Calibri"/>
      <family val="2"/>
      <scheme val="minor"/>
    </font>
    <font>
      <sz val="12"/>
      <name val="Calibri"/>
      <family val="2"/>
      <scheme val="minor"/>
    </font>
    <font>
      <b/>
      <sz val="10"/>
      <name val="Calibri"/>
      <family val="2"/>
      <scheme val="minor"/>
    </font>
    <font>
      <sz val="8"/>
      <name val="Arial"/>
      <family val="2"/>
    </font>
    <font>
      <sz val="11"/>
      <color indexed="8"/>
      <name val="Calibri"/>
      <family val="2"/>
    </font>
    <font>
      <sz val="8"/>
      <name val="ArialNarrow"/>
      <family val="2"/>
    </font>
    <font>
      <sz val="16"/>
      <name val="Calibri"/>
      <family val="2"/>
      <scheme val="minor"/>
    </font>
    <font>
      <b/>
      <sz val="16"/>
      <name val="Calibri"/>
      <family val="2"/>
      <scheme val="minor"/>
    </font>
    <font>
      <sz val="18"/>
      <color theme="0"/>
      <name val="ArialNarrow"/>
      <family val="2"/>
    </font>
    <font>
      <b/>
      <sz val="14"/>
      <color theme="0"/>
      <name val="Calibri"/>
      <family val="2"/>
    </font>
    <font>
      <sz val="14"/>
      <name val="Calibri"/>
      <family val="2"/>
    </font>
    <font>
      <b/>
      <sz val="14"/>
      <name val="Calibri"/>
      <family val="2"/>
    </font>
    <font>
      <b/>
      <sz val="14"/>
      <name val="Arial"/>
      <family val="2"/>
    </font>
    <font>
      <b/>
      <sz val="18"/>
      <name val="Calibri"/>
      <family val="2"/>
      <scheme val="minor"/>
    </font>
    <font>
      <sz val="18"/>
      <name val="Calibri"/>
      <family val="2"/>
      <scheme val="minor"/>
    </font>
    <font>
      <sz val="10"/>
      <name val="Calibri Light"/>
      <family val="1"/>
    </font>
  </fonts>
  <fills count="2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theme="9" tint="0.79998168889431442"/>
      </patternFill>
    </fill>
  </fills>
  <borders count="5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/>
      <top style="dashed">
        <color indexed="64"/>
      </top>
      <bottom style="hair">
        <color theme="1"/>
      </bottom>
      <diagonal/>
    </border>
    <border>
      <left/>
      <right/>
      <top style="dashed">
        <color indexed="64"/>
      </top>
      <bottom style="hair">
        <color theme="1"/>
      </bottom>
      <diagonal/>
    </border>
    <border>
      <left/>
      <right style="dashed">
        <color indexed="64"/>
      </right>
      <top style="dashed">
        <color indexed="64"/>
      </top>
      <bottom style="hair">
        <color theme="1"/>
      </bottom>
      <diagonal/>
    </border>
    <border>
      <left style="dashed">
        <color indexed="64"/>
      </left>
      <right/>
      <top/>
      <bottom style="hair">
        <color theme="1"/>
      </bottom>
      <diagonal/>
    </border>
    <border>
      <left/>
      <right/>
      <top/>
      <bottom style="hair">
        <color theme="1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hair">
        <color theme="1"/>
      </left>
      <right style="hair">
        <color theme="1"/>
      </right>
      <top style="hair">
        <color theme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0" tint="-0.249977111117893"/>
      </left>
      <right/>
      <top style="thin">
        <color theme="0" tint="-0.499984740745262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 style="thin">
        <color theme="0" tint="-0.249977111117893"/>
      </left>
      <right/>
      <top/>
      <bottom/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8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3" fillId="0" borderId="0"/>
    <xf numFmtId="164" fontId="43" fillId="0" borderId="0" applyFont="0" applyFill="0" applyBorder="0" applyAlignment="0" applyProtection="0"/>
    <xf numFmtId="3" fontId="54" fillId="0" borderId="0"/>
    <xf numFmtId="43" fontId="55" fillId="0" borderId="0" applyFont="0" applyFill="0" applyBorder="0" applyAlignment="0" applyProtection="0"/>
    <xf numFmtId="0" fontId="54" fillId="0" borderId="0"/>
  </cellStyleXfs>
  <cellXfs count="342">
    <xf numFmtId="0" fontId="0" fillId="0" borderId="0" xfId="0"/>
    <xf numFmtId="0" fontId="4" fillId="2" borderId="0" xfId="0" applyFont="1" applyFill="1"/>
    <xf numFmtId="0" fontId="7" fillId="3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/>
    </xf>
    <xf numFmtId="9" fontId="4" fillId="2" borderId="0" xfId="2" applyFont="1" applyFill="1" applyAlignment="1">
      <alignment horizontal="center"/>
    </xf>
    <xf numFmtId="167" fontId="4" fillId="2" borderId="0" xfId="2" applyNumberFormat="1" applyFont="1" applyFill="1" applyAlignment="1">
      <alignment horizontal="center"/>
    </xf>
    <xf numFmtId="167" fontId="4" fillId="2" borderId="0" xfId="2" applyNumberFormat="1" applyFont="1" applyFill="1"/>
    <xf numFmtId="0" fontId="12" fillId="2" borderId="0" xfId="0" applyFont="1" applyFill="1" applyAlignment="1">
      <alignment horizontal="center"/>
    </xf>
    <xf numFmtId="166" fontId="4" fillId="2" borderId="0" xfId="0" applyNumberFormat="1" applyFont="1" applyFill="1" applyAlignment="1">
      <alignment horizontal="center"/>
    </xf>
    <xf numFmtId="0" fontId="18" fillId="2" borderId="0" xfId="0" applyFont="1" applyFill="1" applyAlignment="1">
      <alignment horizontal="center"/>
    </xf>
    <xf numFmtId="44" fontId="16" fillId="3" borderId="12" xfId="1" applyFont="1" applyFill="1" applyBorder="1" applyProtection="1">
      <protection hidden="1"/>
    </xf>
    <xf numFmtId="166" fontId="4" fillId="2" borderId="0" xfId="0" applyNumberFormat="1" applyFont="1" applyFill="1" applyAlignment="1">
      <alignment horizontal="right"/>
    </xf>
    <xf numFmtId="0" fontId="4" fillId="2" borderId="0" xfId="0" applyFont="1" applyFill="1" applyAlignment="1" applyProtection="1">
      <alignment horizontal="center"/>
      <protection hidden="1"/>
    </xf>
    <xf numFmtId="0" fontId="35" fillId="2" borderId="23" xfId="0" applyFont="1" applyFill="1" applyBorder="1" applyAlignment="1" applyProtection="1">
      <alignment horizontal="left"/>
      <protection locked="0"/>
    </xf>
    <xf numFmtId="0" fontId="36" fillId="2" borderId="23" xfId="0" applyFont="1" applyFill="1" applyBorder="1" applyAlignment="1" applyProtection="1">
      <alignment horizontal="left" indent="2"/>
      <protection locked="0"/>
    </xf>
    <xf numFmtId="0" fontId="12" fillId="2" borderId="23" xfId="0" applyFont="1" applyFill="1" applyBorder="1" applyAlignment="1" applyProtection="1">
      <alignment horizontal="left" indent="2"/>
      <protection locked="0"/>
    </xf>
    <xf numFmtId="0" fontId="35" fillId="2" borderId="23" xfId="0" applyFont="1" applyFill="1" applyBorder="1" applyAlignment="1" applyProtection="1">
      <alignment horizontal="left" indent="2"/>
      <protection locked="0"/>
    </xf>
    <xf numFmtId="0" fontId="37" fillId="2" borderId="22" xfId="0" applyFont="1" applyFill="1" applyBorder="1" applyAlignment="1" applyProtection="1">
      <alignment horizontal="left" indent="2"/>
      <protection locked="0"/>
    </xf>
    <xf numFmtId="0" fontId="37" fillId="2" borderId="22" xfId="0" applyFont="1" applyFill="1" applyBorder="1" applyAlignment="1">
      <alignment horizontal="left" indent="2"/>
    </xf>
    <xf numFmtId="0" fontId="38" fillId="2" borderId="22" xfId="0" applyFont="1" applyFill="1" applyBorder="1" applyAlignment="1">
      <alignment horizontal="left"/>
    </xf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1" xfId="0" applyBorder="1"/>
    <xf numFmtId="168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16" fontId="0" fillId="0" borderId="0" xfId="0" applyNumberFormat="1"/>
    <xf numFmtId="0" fontId="0" fillId="0" borderId="0" xfId="0" applyFill="1"/>
    <xf numFmtId="14" fontId="39" fillId="2" borderId="0" xfId="0" applyNumberFormat="1" applyFont="1" applyFill="1" applyAlignment="1">
      <alignment horizontal="center"/>
    </xf>
    <xf numFmtId="0" fontId="0" fillId="0" borderId="0" xfId="0" applyBorder="1"/>
    <xf numFmtId="165" fontId="8" fillId="2" borderId="1" xfId="0" applyNumberFormat="1" applyFont="1" applyFill="1" applyBorder="1" applyAlignment="1" applyProtection="1">
      <alignment horizontal="center" vertical="center"/>
      <protection locked="0"/>
    </xf>
    <xf numFmtId="0" fontId="8" fillId="2" borderId="1" xfId="0" applyFont="1" applyFill="1" applyBorder="1" applyAlignment="1" applyProtection="1">
      <alignment horizontal="center" vertical="center"/>
      <protection locked="0"/>
    </xf>
    <xf numFmtId="44" fontId="8" fillId="0" borderId="1" xfId="1" applyFont="1" applyBorder="1" applyAlignment="1" applyProtection="1">
      <alignment horizontal="center" vertical="center"/>
      <protection locked="0"/>
    </xf>
    <xf numFmtId="44" fontId="8" fillId="2" borderId="1" xfId="1" applyFont="1" applyFill="1" applyBorder="1" applyAlignment="1" applyProtection="1">
      <alignment horizontal="center" vertical="center"/>
      <protection locked="0"/>
    </xf>
    <xf numFmtId="0" fontId="0" fillId="10" borderId="1" xfId="0" applyFill="1" applyBorder="1" applyAlignment="1">
      <alignment horizontal="center"/>
    </xf>
    <xf numFmtId="0" fontId="0" fillId="12" borderId="1" xfId="0" applyFill="1" applyBorder="1" applyAlignment="1">
      <alignment horizontal="center"/>
    </xf>
    <xf numFmtId="0" fontId="29" fillId="0" borderId="0" xfId="0" applyFont="1" applyFill="1" applyAlignment="1">
      <alignment horizontal="centerContinuous" vertical="center"/>
    </xf>
    <xf numFmtId="0" fontId="41" fillId="4" borderId="0" xfId="0" applyFont="1" applyFill="1" applyAlignment="1" applyProtection="1">
      <alignment horizontal="center"/>
      <protection locked="0"/>
    </xf>
    <xf numFmtId="0" fontId="14" fillId="6" borderId="8" xfId="0" applyFont="1" applyFill="1" applyBorder="1" applyAlignment="1" applyProtection="1">
      <alignment horizontal="center" vertical="center"/>
      <protection hidden="1"/>
    </xf>
    <xf numFmtId="0" fontId="11" fillId="0" borderId="0" xfId="0" applyFont="1" applyBorder="1" applyAlignment="1">
      <alignment vertical="center" wrapText="1"/>
    </xf>
    <xf numFmtId="0" fontId="4" fillId="2" borderId="0" xfId="0" applyFont="1" applyFill="1" applyBorder="1"/>
    <xf numFmtId="167" fontId="4" fillId="2" borderId="0" xfId="2" applyNumberFormat="1" applyFont="1" applyFill="1" applyBorder="1"/>
    <xf numFmtId="0" fontId="42" fillId="11" borderId="8" xfId="0" applyFont="1" applyFill="1" applyBorder="1" applyAlignment="1" applyProtection="1">
      <alignment horizontal="center" vertical="center"/>
      <protection hidden="1"/>
    </xf>
    <xf numFmtId="9" fontId="42" fillId="11" borderId="8" xfId="2" applyFont="1" applyFill="1" applyBorder="1" applyAlignment="1" applyProtection="1">
      <alignment horizontal="center" vertical="center"/>
      <protection hidden="1"/>
    </xf>
    <xf numFmtId="164" fontId="17" fillId="2" borderId="1" xfId="0" applyNumberFormat="1" applyFont="1" applyFill="1" applyBorder="1" applyAlignment="1" applyProtection="1">
      <alignment horizontal="center"/>
      <protection hidden="1"/>
    </xf>
    <xf numFmtId="164" fontId="15" fillId="2" borderId="1" xfId="0" applyNumberFormat="1" applyFont="1" applyFill="1" applyBorder="1" applyAlignment="1" applyProtection="1">
      <alignment horizontal="center"/>
      <protection hidden="1"/>
    </xf>
    <xf numFmtId="44" fontId="16" fillId="7" borderId="12" xfId="1" applyFont="1" applyFill="1" applyBorder="1" applyProtection="1">
      <protection hidden="1"/>
    </xf>
    <xf numFmtId="164" fontId="20" fillId="0" borderId="1" xfId="0" applyNumberFormat="1" applyFont="1" applyBorder="1" applyAlignment="1" applyProtection="1">
      <alignment horizontal="center"/>
      <protection hidden="1"/>
    </xf>
    <xf numFmtId="164" fontId="17" fillId="0" borderId="1" xfId="0" applyNumberFormat="1" applyFont="1" applyBorder="1" applyAlignment="1" applyProtection="1">
      <alignment horizontal="center"/>
      <protection hidden="1"/>
    </xf>
    <xf numFmtId="164" fontId="15" fillId="0" borderId="1" xfId="0" applyNumberFormat="1" applyFont="1" applyBorder="1" applyAlignment="1" applyProtection="1">
      <alignment horizontal="center"/>
      <protection hidden="1"/>
    </xf>
    <xf numFmtId="44" fontId="16" fillId="3" borderId="1" xfId="1" applyFont="1" applyFill="1" applyBorder="1" applyProtection="1">
      <protection hidden="1"/>
    </xf>
    <xf numFmtId="167" fontId="4" fillId="2" borderId="1" xfId="2" applyNumberFormat="1" applyFont="1" applyFill="1" applyBorder="1" applyAlignment="1">
      <alignment horizontal="center"/>
    </xf>
    <xf numFmtId="164" fontId="15" fillId="9" borderId="1" xfId="0" applyNumberFormat="1" applyFont="1" applyFill="1" applyBorder="1" applyAlignment="1" applyProtection="1">
      <alignment horizontal="center"/>
      <protection locked="0" hidden="1"/>
    </xf>
    <xf numFmtId="44" fontId="25" fillId="6" borderId="1" xfId="1" applyFont="1" applyFill="1" applyBorder="1" applyProtection="1">
      <protection hidden="1"/>
    </xf>
    <xf numFmtId="9" fontId="39" fillId="11" borderId="0" xfId="2" applyFont="1" applyFill="1" applyAlignment="1">
      <alignment horizontal="center"/>
    </xf>
    <xf numFmtId="9" fontId="16" fillId="11" borderId="12" xfId="2" applyFont="1" applyFill="1" applyBorder="1" applyProtection="1">
      <protection hidden="1"/>
    </xf>
    <xf numFmtId="9" fontId="20" fillId="11" borderId="1" xfId="2" applyFont="1" applyFill="1" applyBorder="1" applyAlignment="1" applyProtection="1">
      <alignment horizontal="center"/>
      <protection hidden="1"/>
    </xf>
    <xf numFmtId="9" fontId="15" fillId="11" borderId="1" xfId="2" applyFont="1" applyFill="1" applyBorder="1" applyAlignment="1" applyProtection="1">
      <alignment horizontal="center"/>
      <protection hidden="1"/>
    </xf>
    <xf numFmtId="9" fontId="16" fillId="11" borderId="1" xfId="2" applyFont="1" applyFill="1" applyBorder="1" applyProtection="1">
      <protection hidden="1"/>
    </xf>
    <xf numFmtId="166" fontId="4" fillId="11" borderId="1" xfId="0" applyNumberFormat="1" applyFont="1" applyFill="1" applyBorder="1" applyAlignment="1" applyProtection="1">
      <alignment horizontal="right"/>
      <protection hidden="1"/>
    </xf>
    <xf numFmtId="44" fontId="16" fillId="0" borderId="12" xfId="1" applyFont="1" applyFill="1" applyBorder="1" applyProtection="1">
      <protection hidden="1"/>
    </xf>
    <xf numFmtId="9" fontId="4" fillId="0" borderId="0" xfId="2" applyFont="1" applyFill="1" applyAlignment="1">
      <alignment horizontal="center"/>
    </xf>
    <xf numFmtId="9" fontId="12" fillId="8" borderId="0" xfId="2" applyFont="1" applyFill="1" applyAlignment="1">
      <alignment horizontal="center"/>
    </xf>
    <xf numFmtId="9" fontId="4" fillId="8" borderId="0" xfId="2" applyFont="1" applyFill="1" applyBorder="1" applyAlignment="1">
      <alignment horizontal="center"/>
    </xf>
    <xf numFmtId="0" fontId="11" fillId="8" borderId="0" xfId="0" applyFont="1" applyFill="1" applyBorder="1" applyAlignment="1">
      <alignment vertical="center" wrapText="1"/>
    </xf>
    <xf numFmtId="0" fontId="4" fillId="8" borderId="0" xfId="0" applyFont="1" applyFill="1" applyBorder="1"/>
    <xf numFmtId="0" fontId="12" fillId="8" borderId="0" xfId="0" applyFont="1" applyFill="1" applyAlignment="1">
      <alignment horizontal="center"/>
    </xf>
    <xf numFmtId="0" fontId="4" fillId="8" borderId="0" xfId="0" applyFont="1" applyFill="1"/>
    <xf numFmtId="0" fontId="36" fillId="2" borderId="1" xfId="0" applyFont="1" applyFill="1" applyBorder="1" applyAlignment="1" applyProtection="1">
      <alignment horizontal="left" indent="2"/>
      <protection locked="0"/>
    </xf>
    <xf numFmtId="0" fontId="45" fillId="0" borderId="0" xfId="3" applyFont="1" applyAlignment="1">
      <alignment vertical="center"/>
    </xf>
    <xf numFmtId="169" fontId="48" fillId="14" borderId="31" xfId="3" applyNumberFormat="1" applyFont="1" applyFill="1" applyBorder="1" applyAlignment="1">
      <alignment horizontal="center" vertical="center"/>
    </xf>
    <xf numFmtId="169" fontId="48" fillId="14" borderId="32" xfId="3" applyNumberFormat="1" applyFont="1" applyFill="1" applyBorder="1" applyAlignment="1">
      <alignment horizontal="center" vertical="center"/>
    </xf>
    <xf numFmtId="0" fontId="53" fillId="0" borderId="0" xfId="3" applyFont="1" applyAlignment="1">
      <alignment vertical="center"/>
    </xf>
    <xf numFmtId="0" fontId="53" fillId="2" borderId="0" xfId="7" applyFont="1" applyFill="1" applyAlignment="1">
      <alignment vertical="center"/>
    </xf>
    <xf numFmtId="0" fontId="45" fillId="0" borderId="0" xfId="3" applyFont="1" applyFill="1" applyAlignment="1">
      <alignment vertical="center"/>
    </xf>
    <xf numFmtId="0" fontId="53" fillId="0" borderId="0" xfId="7" applyFont="1" applyFill="1" applyAlignment="1">
      <alignment vertical="center"/>
    </xf>
    <xf numFmtId="0" fontId="45" fillId="12" borderId="0" xfId="3" applyFont="1" applyFill="1" applyAlignment="1">
      <alignment vertical="center"/>
    </xf>
    <xf numFmtId="0" fontId="4" fillId="0" borderId="0" xfId="0" applyFont="1" applyFill="1" applyAlignment="1">
      <alignment horizontal="center"/>
    </xf>
    <xf numFmtId="16" fontId="44" fillId="10" borderId="29" xfId="0" applyNumberFormat="1" applyFont="1" applyFill="1" applyBorder="1" applyAlignment="1">
      <alignment horizontal="center" vertical="center"/>
    </xf>
    <xf numFmtId="0" fontId="45" fillId="10" borderId="0" xfId="3" applyFont="1" applyFill="1" applyAlignment="1">
      <alignment vertical="center"/>
    </xf>
    <xf numFmtId="169" fontId="46" fillId="11" borderId="31" xfId="3" applyNumberFormat="1" applyFont="1" applyFill="1" applyBorder="1" applyAlignment="1">
      <alignment horizontal="center" vertical="center"/>
    </xf>
    <xf numFmtId="169" fontId="46" fillId="11" borderId="32" xfId="3" applyNumberFormat="1" applyFont="1" applyFill="1" applyBorder="1" applyAlignment="1">
      <alignment horizontal="center" vertical="center"/>
    </xf>
    <xf numFmtId="0" fontId="45" fillId="11" borderId="0" xfId="3" applyFont="1" applyFill="1" applyAlignment="1">
      <alignment vertical="center"/>
    </xf>
    <xf numFmtId="0" fontId="31" fillId="10" borderId="0" xfId="0" applyFont="1" applyFill="1" applyBorder="1" applyAlignment="1">
      <alignment horizontal="center"/>
    </xf>
    <xf numFmtId="0" fontId="34" fillId="10" borderId="22" xfId="0" applyFont="1" applyFill="1" applyBorder="1" applyAlignment="1">
      <alignment horizontal="left"/>
    </xf>
    <xf numFmtId="0" fontId="30" fillId="11" borderId="21" xfId="0" applyFont="1" applyFill="1" applyBorder="1" applyAlignment="1">
      <alignment horizontal="center" vertical="center"/>
    </xf>
    <xf numFmtId="0" fontId="18" fillId="10" borderId="22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center"/>
    </xf>
    <xf numFmtId="9" fontId="4" fillId="0" borderId="0" xfId="2" applyFont="1" applyFill="1" applyBorder="1" applyAlignment="1">
      <alignment horizontal="center"/>
    </xf>
    <xf numFmtId="0" fontId="29" fillId="10" borderId="0" xfId="0" applyNumberFormat="1" applyFont="1" applyFill="1" applyAlignment="1">
      <alignment horizontal="centerContinuous" vertical="center"/>
    </xf>
    <xf numFmtId="0" fontId="0" fillId="0" borderId="36" xfId="0" applyBorder="1"/>
    <xf numFmtId="14" fontId="2" fillId="0" borderId="0" xfId="0" applyNumberFormat="1" applyFont="1" applyBorder="1"/>
    <xf numFmtId="0" fontId="0" fillId="0" borderId="0" xfId="0" applyBorder="1" applyAlignment="1">
      <alignment horizontal="center"/>
    </xf>
    <xf numFmtId="0" fontId="0" fillId="10" borderId="1" xfId="0" applyFont="1" applyFill="1" applyBorder="1" applyAlignment="1">
      <alignment horizontal="center"/>
    </xf>
    <xf numFmtId="0" fontId="36" fillId="2" borderId="10" xfId="0" applyFont="1" applyFill="1" applyBorder="1" applyAlignment="1" applyProtection="1">
      <alignment horizontal="left" indent="2"/>
      <protection locked="0"/>
    </xf>
    <xf numFmtId="0" fontId="45" fillId="0" borderId="0" xfId="3" applyFont="1" applyBorder="1" applyAlignment="1">
      <alignment vertical="center"/>
    </xf>
    <xf numFmtId="0" fontId="45" fillId="0" borderId="0" xfId="3" applyFont="1" applyFill="1" applyBorder="1" applyAlignment="1">
      <alignment vertical="center"/>
    </xf>
    <xf numFmtId="170" fontId="50" fillId="15" borderId="1" xfId="4" applyNumberFormat="1" applyFont="1" applyFill="1" applyBorder="1" applyAlignment="1">
      <alignment vertical="center"/>
    </xf>
    <xf numFmtId="167" fontId="52" fillId="8" borderId="1" xfId="2" applyNumberFormat="1" applyFont="1" applyFill="1" applyBorder="1" applyAlignment="1">
      <alignment vertical="center"/>
    </xf>
    <xf numFmtId="167" fontId="19" fillId="14" borderId="1" xfId="2" applyNumberFormat="1" applyFont="1" applyFill="1" applyBorder="1" applyAlignment="1">
      <alignment horizontal="center" vertical="center"/>
    </xf>
    <xf numFmtId="167" fontId="50" fillId="16" borderId="1" xfId="2" applyNumberFormat="1" applyFont="1" applyFill="1" applyBorder="1" applyAlignment="1">
      <alignment vertical="center"/>
    </xf>
    <xf numFmtId="170" fontId="50" fillId="17" borderId="1" xfId="4" applyNumberFormat="1" applyFont="1" applyFill="1" applyBorder="1" applyAlignment="1">
      <alignment vertical="center"/>
    </xf>
    <xf numFmtId="0" fontId="45" fillId="0" borderId="1" xfId="3" applyFont="1" applyBorder="1" applyAlignment="1">
      <alignment vertical="center"/>
    </xf>
    <xf numFmtId="0" fontId="45" fillId="0" borderId="1" xfId="3" applyFont="1" applyFill="1" applyBorder="1" applyAlignment="1">
      <alignment vertical="center"/>
    </xf>
    <xf numFmtId="0" fontId="53" fillId="0" borderId="1" xfId="7" applyFont="1" applyFill="1" applyBorder="1" applyAlignment="1">
      <alignment vertical="center"/>
    </xf>
    <xf numFmtId="0" fontId="53" fillId="2" borderId="1" xfId="7" applyFont="1" applyFill="1" applyBorder="1" applyAlignment="1">
      <alignment vertical="center"/>
    </xf>
    <xf numFmtId="167" fontId="50" fillId="17" borderId="1" xfId="2" applyNumberFormat="1" applyFont="1" applyFill="1" applyBorder="1" applyAlignment="1">
      <alignment vertical="center"/>
    </xf>
    <xf numFmtId="167" fontId="52" fillId="2" borderId="1" xfId="2" applyNumberFormat="1" applyFont="1" applyFill="1" applyBorder="1" applyAlignment="1">
      <alignment vertical="center"/>
    </xf>
    <xf numFmtId="167" fontId="50" fillId="0" borderId="1" xfId="2" applyNumberFormat="1" applyFont="1" applyFill="1" applyBorder="1" applyAlignment="1">
      <alignment vertical="center"/>
    </xf>
    <xf numFmtId="44" fontId="50" fillId="15" borderId="31" xfId="1" applyFont="1" applyFill="1" applyBorder="1" applyAlignment="1">
      <alignment vertical="center"/>
    </xf>
    <xf numFmtId="44" fontId="50" fillId="15" borderId="1" xfId="1" applyFont="1" applyFill="1" applyBorder="1" applyAlignment="1">
      <alignment vertical="center"/>
    </xf>
    <xf numFmtId="44" fontId="50" fillId="8" borderId="31" xfId="1" applyFont="1" applyFill="1" applyBorder="1" applyAlignment="1">
      <alignment vertical="center"/>
    </xf>
    <xf numFmtId="44" fontId="50" fillId="0" borderId="1" xfId="1" applyFont="1" applyFill="1" applyBorder="1" applyAlignment="1">
      <alignment vertical="center"/>
    </xf>
    <xf numFmtId="44" fontId="52" fillId="8" borderId="31" xfId="1" applyFont="1" applyFill="1" applyBorder="1" applyAlignment="1">
      <alignment vertical="center"/>
    </xf>
    <xf numFmtId="44" fontId="19" fillId="14" borderId="31" xfId="1" applyFont="1" applyFill="1" applyBorder="1" applyAlignment="1">
      <alignment horizontal="center" vertical="center"/>
    </xf>
    <xf numFmtId="44" fontId="19" fillId="14" borderId="1" xfId="1" applyFont="1" applyFill="1" applyBorder="1" applyAlignment="1">
      <alignment horizontal="center" vertical="center"/>
    </xf>
    <xf numFmtId="44" fontId="50" fillId="16" borderId="31" xfId="1" applyFont="1" applyFill="1" applyBorder="1" applyAlignment="1">
      <alignment vertical="center"/>
    </xf>
    <xf numFmtId="44" fontId="50" fillId="16" borderId="1" xfId="1" applyFont="1" applyFill="1" applyBorder="1" applyAlignment="1">
      <alignment vertical="center"/>
    </xf>
    <xf numFmtId="44" fontId="50" fillId="17" borderId="31" xfId="1" applyFont="1" applyFill="1" applyBorder="1" applyAlignment="1">
      <alignment vertical="center"/>
    </xf>
    <xf numFmtId="44" fontId="50" fillId="17" borderId="1" xfId="1" applyFont="1" applyFill="1" applyBorder="1" applyAlignment="1">
      <alignment vertical="center"/>
    </xf>
    <xf numFmtId="9" fontId="50" fillId="16" borderId="1" xfId="2" applyFont="1" applyFill="1" applyBorder="1" applyAlignment="1">
      <alignment vertical="center"/>
    </xf>
    <xf numFmtId="9" fontId="50" fillId="17" borderId="1" xfId="2" applyFont="1" applyFill="1" applyBorder="1" applyAlignment="1">
      <alignment vertical="center"/>
    </xf>
    <xf numFmtId="9" fontId="16" fillId="11" borderId="12" xfId="2" applyFont="1" applyFill="1" applyBorder="1" applyAlignment="1" applyProtection="1">
      <alignment horizontal="center"/>
      <protection hidden="1"/>
    </xf>
    <xf numFmtId="0" fontId="30" fillId="11" borderId="37" xfId="0" applyFont="1" applyFill="1" applyBorder="1" applyAlignment="1">
      <alignment vertical="center"/>
    </xf>
    <xf numFmtId="0" fontId="33" fillId="0" borderId="1" xfId="0" applyFont="1" applyBorder="1" applyProtection="1">
      <protection locked="0"/>
    </xf>
    <xf numFmtId="44" fontId="0" fillId="0" borderId="1" xfId="1" applyFont="1" applyBorder="1"/>
    <xf numFmtId="171" fontId="0" fillId="19" borderId="1" xfId="1" applyNumberFormat="1" applyFont="1" applyFill="1" applyBorder="1"/>
    <xf numFmtId="14" fontId="0" fillId="0" borderId="0" xfId="0" applyNumberFormat="1"/>
    <xf numFmtId="166" fontId="8" fillId="2" borderId="1" xfId="0" applyNumberFormat="1" applyFont="1" applyFill="1" applyBorder="1" applyAlignment="1" applyProtection="1">
      <alignment horizontal="center" vertical="center"/>
      <protection locked="0"/>
    </xf>
    <xf numFmtId="0" fontId="59" fillId="10" borderId="26" xfId="0" applyFont="1" applyFill="1" applyBorder="1" applyAlignment="1">
      <alignment horizontal="centerContinuous" vertical="center"/>
    </xf>
    <xf numFmtId="0" fontId="0" fillId="10" borderId="2" xfId="0" applyFill="1" applyBorder="1" applyAlignment="1">
      <alignment horizontal="centerContinuous" vertical="center"/>
    </xf>
    <xf numFmtId="0" fontId="32" fillId="10" borderId="41" xfId="0" applyFont="1" applyFill="1" applyBorder="1" applyAlignment="1">
      <alignment horizontal="centerContinuous" vertical="center"/>
    </xf>
    <xf numFmtId="0" fontId="32" fillId="10" borderId="24" xfId="0" applyFont="1" applyFill="1" applyBorder="1" applyAlignment="1">
      <alignment horizontal="centerContinuous" vertical="center"/>
    </xf>
    <xf numFmtId="0" fontId="0" fillId="10" borderId="41" xfId="0" applyFill="1" applyBorder="1"/>
    <xf numFmtId="0" fontId="0" fillId="0" borderId="0" xfId="0" applyProtection="1">
      <protection hidden="1"/>
    </xf>
    <xf numFmtId="44" fontId="61" fillId="2" borderId="44" xfId="1" applyFont="1" applyFill="1" applyBorder="1" applyAlignment="1" applyProtection="1">
      <alignment horizontal="center" vertical="center"/>
      <protection hidden="1"/>
    </xf>
    <xf numFmtId="44" fontId="62" fillId="2" borderId="45" xfId="1" applyFont="1" applyFill="1" applyBorder="1" applyAlignment="1" applyProtection="1">
      <alignment horizontal="center" vertical="center"/>
      <protection hidden="1"/>
    </xf>
    <xf numFmtId="49" fontId="60" fillId="0" borderId="0" xfId="0" applyNumberFormat="1" applyFont="1" applyAlignment="1" applyProtection="1">
      <alignment horizontal="center"/>
      <protection hidden="1"/>
    </xf>
    <xf numFmtId="49" fontId="60" fillId="20" borderId="42" xfId="0" applyNumberFormat="1" applyFont="1" applyFill="1" applyBorder="1" applyAlignment="1" applyProtection="1">
      <alignment horizontal="center"/>
      <protection hidden="1"/>
    </xf>
    <xf numFmtId="49" fontId="60" fillId="20" borderId="43" xfId="0" applyNumberFormat="1" applyFont="1" applyFill="1" applyBorder="1" applyAlignment="1" applyProtection="1">
      <alignment horizontal="center"/>
      <protection hidden="1"/>
    </xf>
    <xf numFmtId="44" fontId="61" fillId="2" borderId="0" xfId="1" applyFont="1" applyFill="1" applyAlignment="1" applyProtection="1">
      <alignment horizontal="center" vertical="center"/>
      <protection hidden="1"/>
    </xf>
    <xf numFmtId="49" fontId="60" fillId="21" borderId="42" xfId="0" applyNumberFormat="1" applyFont="1" applyFill="1" applyBorder="1" applyAlignment="1" applyProtection="1">
      <alignment horizontal="center"/>
      <protection hidden="1"/>
    </xf>
    <xf numFmtId="49" fontId="60" fillId="21" borderId="43" xfId="0" applyNumberFormat="1" applyFont="1" applyFill="1" applyBorder="1" applyAlignment="1" applyProtection="1">
      <alignment horizontal="center"/>
      <protection hidden="1"/>
    </xf>
    <xf numFmtId="49" fontId="60" fillId="7" borderId="42" xfId="0" applyNumberFormat="1" applyFont="1" applyFill="1" applyBorder="1" applyAlignment="1" applyProtection="1">
      <alignment horizontal="center"/>
      <protection hidden="1"/>
    </xf>
    <xf numFmtId="49" fontId="60" fillId="7" borderId="43" xfId="0" applyNumberFormat="1" applyFont="1" applyFill="1" applyBorder="1" applyAlignment="1" applyProtection="1">
      <alignment horizontal="center"/>
      <protection hidden="1"/>
    </xf>
    <xf numFmtId="49" fontId="60" fillId="7" borderId="13" xfId="0" applyNumberFormat="1" applyFont="1" applyFill="1" applyBorder="1" applyAlignment="1" applyProtection="1">
      <alignment horizontal="center"/>
      <protection hidden="1"/>
    </xf>
    <xf numFmtId="0" fontId="63" fillId="0" borderId="22" xfId="0" applyFont="1" applyBorder="1" applyAlignment="1" applyProtection="1">
      <alignment horizontal="center"/>
      <protection hidden="1"/>
    </xf>
    <xf numFmtId="49" fontId="60" fillId="7" borderId="14" xfId="0" applyNumberFormat="1" applyFont="1" applyFill="1" applyBorder="1" applyAlignment="1" applyProtection="1">
      <alignment horizontal="center"/>
      <protection hidden="1"/>
    </xf>
    <xf numFmtId="49" fontId="60" fillId="20" borderId="14" xfId="0" applyNumberFormat="1" applyFont="1" applyFill="1" applyBorder="1" applyAlignment="1" applyProtection="1">
      <alignment horizontal="center"/>
      <protection hidden="1"/>
    </xf>
    <xf numFmtId="49" fontId="60" fillId="20" borderId="13" xfId="0" applyNumberFormat="1" applyFont="1" applyFill="1" applyBorder="1" applyAlignment="1" applyProtection="1">
      <alignment horizontal="center"/>
      <protection hidden="1"/>
    </xf>
    <xf numFmtId="0" fontId="63" fillId="0" borderId="0" xfId="0" applyFont="1" applyBorder="1" applyAlignment="1" applyProtection="1">
      <alignment horizontal="center"/>
      <protection hidden="1"/>
    </xf>
    <xf numFmtId="0" fontId="25" fillId="0" borderId="0" xfId="0" applyFont="1" applyFill="1" applyBorder="1" applyAlignment="1" applyProtection="1">
      <alignment horizontal="center" vertical="center"/>
      <protection hidden="1"/>
    </xf>
    <xf numFmtId="49" fontId="60" fillId="13" borderId="42" xfId="0" applyNumberFormat="1" applyFont="1" applyFill="1" applyBorder="1" applyAlignment="1" applyProtection="1">
      <alignment horizontal="center"/>
      <protection hidden="1"/>
    </xf>
    <xf numFmtId="49" fontId="60" fillId="13" borderId="43" xfId="0" applyNumberFormat="1" applyFont="1" applyFill="1" applyBorder="1" applyAlignment="1" applyProtection="1">
      <alignment horizontal="center"/>
      <protection hidden="1"/>
    </xf>
    <xf numFmtId="49" fontId="60" fillId="13" borderId="14" xfId="0" applyNumberFormat="1" applyFont="1" applyFill="1" applyBorder="1" applyAlignment="1" applyProtection="1">
      <alignment horizontal="center"/>
      <protection hidden="1"/>
    </xf>
    <xf numFmtId="49" fontId="60" fillId="13" borderId="13" xfId="0" applyNumberFormat="1" applyFont="1" applyFill="1" applyBorder="1" applyAlignment="1" applyProtection="1">
      <alignment horizontal="center"/>
      <protection hidden="1"/>
    </xf>
    <xf numFmtId="49" fontId="60" fillId="7" borderId="46" xfId="0" applyNumberFormat="1" applyFont="1" applyFill="1" applyBorder="1" applyAlignment="1" applyProtection="1">
      <alignment horizontal="center"/>
      <protection hidden="1"/>
    </xf>
    <xf numFmtId="44" fontId="61" fillId="2" borderId="47" xfId="1" applyFont="1" applyFill="1" applyBorder="1" applyAlignment="1" applyProtection="1">
      <alignment horizontal="center" vertical="center"/>
      <protection hidden="1"/>
    </xf>
    <xf numFmtId="49" fontId="60" fillId="7" borderId="15" xfId="0" applyNumberFormat="1" applyFont="1" applyFill="1" applyBorder="1" applyAlignment="1" applyProtection="1">
      <alignment horizontal="center"/>
      <protection hidden="1"/>
    </xf>
    <xf numFmtId="0" fontId="0" fillId="0" borderId="0" xfId="0" applyAlignment="1">
      <alignment vertical="center"/>
    </xf>
    <xf numFmtId="0" fontId="2" fillId="10" borderId="0" xfId="0" applyFont="1" applyFill="1" applyBorder="1" applyAlignment="1">
      <alignment horizontal="centerContinuous" vertical="center"/>
    </xf>
    <xf numFmtId="0" fontId="59" fillId="10" borderId="0" xfId="0" applyFont="1" applyFill="1" applyBorder="1" applyAlignment="1">
      <alignment horizontal="centerContinuous" vertical="center"/>
    </xf>
    <xf numFmtId="0" fontId="0" fillId="0" borderId="0" xfId="0" applyProtection="1">
      <protection locked="0"/>
    </xf>
    <xf numFmtId="0" fontId="2" fillId="10" borderId="25" xfId="0" applyFont="1" applyFill="1" applyBorder="1" applyAlignment="1" applyProtection="1">
      <alignment horizontal="centerContinuous" vertical="center"/>
      <protection locked="0"/>
    </xf>
    <xf numFmtId="0" fontId="0" fillId="10" borderId="36" xfId="0" applyFill="1" applyBorder="1" applyAlignment="1" applyProtection="1">
      <alignment horizontal="centerContinuous" vertical="center"/>
      <protection locked="0"/>
    </xf>
    <xf numFmtId="0" fontId="4" fillId="2" borderId="0" xfId="0" applyFont="1" applyFill="1" applyProtection="1">
      <protection locked="0"/>
    </xf>
    <xf numFmtId="0" fontId="4" fillId="2" borderId="0" xfId="0" applyFont="1" applyFill="1" applyBorder="1" applyProtection="1">
      <protection locked="0"/>
    </xf>
    <xf numFmtId="0" fontId="25" fillId="10" borderId="28" xfId="3" applyFont="1" applyFill="1" applyBorder="1" applyAlignment="1" applyProtection="1">
      <alignment vertical="center"/>
      <protection locked="0"/>
    </xf>
    <xf numFmtId="0" fontId="46" fillId="11" borderId="30" xfId="3" applyFont="1" applyFill="1" applyBorder="1" applyAlignment="1" applyProtection="1">
      <alignment horizontal="left" vertical="center"/>
      <protection locked="0"/>
    </xf>
    <xf numFmtId="0" fontId="47" fillId="14" borderId="30" xfId="3" applyFont="1" applyFill="1" applyBorder="1" applyAlignment="1" applyProtection="1">
      <alignment horizontal="left" vertical="center" indent="1"/>
      <protection locked="0"/>
    </xf>
    <xf numFmtId="0" fontId="49" fillId="15" borderId="30" xfId="3" applyFont="1" applyFill="1" applyBorder="1" applyAlignment="1" applyProtection="1">
      <alignment vertical="center"/>
      <protection locked="0"/>
    </xf>
    <xf numFmtId="0" fontId="49" fillId="8" borderId="30" xfId="3" applyFont="1" applyFill="1" applyBorder="1" applyAlignment="1" applyProtection="1">
      <alignment horizontal="left" vertical="center" indent="1"/>
      <protection locked="0"/>
    </xf>
    <xf numFmtId="0" fontId="51" fillId="8" borderId="30" xfId="3" applyFont="1" applyFill="1" applyBorder="1" applyAlignment="1" applyProtection="1">
      <alignment horizontal="left" vertical="center" indent="1"/>
      <protection locked="0"/>
    </xf>
    <xf numFmtId="0" fontId="49" fillId="16" borderId="30" xfId="3" applyFont="1" applyFill="1" applyBorder="1" applyAlignment="1" applyProtection="1">
      <alignment vertical="center"/>
      <protection locked="0"/>
    </xf>
    <xf numFmtId="0" fontId="49" fillId="17" borderId="30" xfId="3" applyFont="1" applyFill="1" applyBorder="1" applyAlignment="1" applyProtection="1">
      <alignment vertical="center"/>
      <protection locked="0"/>
    </xf>
    <xf numFmtId="0" fontId="51" fillId="0" borderId="30" xfId="3" applyFont="1" applyBorder="1" applyAlignment="1" applyProtection="1">
      <alignment horizontal="left" vertical="center" indent="1"/>
      <protection locked="0"/>
    </xf>
    <xf numFmtId="0" fontId="51" fillId="0" borderId="30" xfId="3" applyFont="1" applyFill="1" applyBorder="1" applyAlignment="1" applyProtection="1">
      <alignment horizontal="left" vertical="center" indent="1"/>
      <protection locked="0"/>
    </xf>
    <xf numFmtId="0" fontId="51" fillId="0" borderId="30" xfId="3" applyFont="1" applyFill="1" applyBorder="1" applyAlignment="1" applyProtection="1">
      <alignment vertical="center"/>
      <protection locked="0"/>
    </xf>
    <xf numFmtId="0" fontId="49" fillId="0" borderId="30" xfId="3" applyFont="1" applyFill="1" applyBorder="1" applyAlignment="1" applyProtection="1">
      <alignment vertical="center"/>
      <protection locked="0"/>
    </xf>
    <xf numFmtId="3" fontId="51" fillId="2" borderId="30" xfId="5" applyFont="1" applyFill="1" applyBorder="1" applyAlignment="1" applyProtection="1">
      <alignment horizontal="left" vertical="center" indent="1"/>
      <protection locked="0"/>
    </xf>
    <xf numFmtId="3" fontId="51" fillId="2" borderId="0" xfId="5" applyFont="1" applyFill="1" applyBorder="1" applyAlignment="1" applyProtection="1">
      <alignment horizontal="left" vertical="center" indent="1"/>
      <protection locked="0"/>
    </xf>
    <xf numFmtId="0" fontId="49" fillId="12" borderId="33" xfId="3" applyFont="1" applyFill="1" applyBorder="1" applyAlignment="1" applyProtection="1">
      <alignment horizontal="left" vertical="center"/>
      <protection locked="0"/>
    </xf>
    <xf numFmtId="0" fontId="45" fillId="0" borderId="0" xfId="3" applyFont="1" applyAlignment="1" applyProtection="1">
      <alignment vertical="center"/>
      <protection locked="0"/>
    </xf>
    <xf numFmtId="0" fontId="13" fillId="10" borderId="4" xfId="0" applyFont="1" applyFill="1" applyBorder="1" applyAlignment="1" applyProtection="1">
      <alignment horizontal="centerContinuous" vertical="center"/>
      <protection hidden="1"/>
    </xf>
    <xf numFmtId="0" fontId="13" fillId="10" borderId="5" xfId="0" applyFont="1" applyFill="1" applyBorder="1" applyAlignment="1" applyProtection="1">
      <alignment horizontal="centerContinuous" vertical="center"/>
      <protection hidden="1"/>
    </xf>
    <xf numFmtId="0" fontId="13" fillId="5" borderId="7" xfId="0" applyFont="1" applyFill="1" applyBorder="1" applyAlignment="1" applyProtection="1">
      <alignment horizontal="centerContinuous" vertical="center"/>
      <protection hidden="1"/>
    </xf>
    <xf numFmtId="0" fontId="10" fillId="3" borderId="0" xfId="0" applyFont="1" applyFill="1" applyBorder="1" applyAlignment="1">
      <alignment horizontal="centerContinuous" vertical="center"/>
    </xf>
    <xf numFmtId="0" fontId="10" fillId="3" borderId="0" xfId="0" applyFont="1" applyFill="1" applyBorder="1" applyAlignment="1" applyProtection="1">
      <alignment horizontal="centerContinuous" vertical="center"/>
      <protection locked="0"/>
    </xf>
    <xf numFmtId="0" fontId="12" fillId="2" borderId="0" xfId="0" applyFont="1" applyFill="1" applyAlignment="1" applyProtection="1">
      <alignment horizontal="center"/>
      <protection locked="0"/>
    </xf>
    <xf numFmtId="14" fontId="39" fillId="2" borderId="0" xfId="0" applyNumberFormat="1" applyFont="1" applyFill="1" applyProtection="1">
      <protection locked="0"/>
    </xf>
    <xf numFmtId="0" fontId="13" fillId="10" borderId="3" xfId="0" applyFont="1" applyFill="1" applyBorder="1" applyAlignment="1" applyProtection="1">
      <alignment horizontal="centerContinuous" vertical="center"/>
      <protection locked="0"/>
    </xf>
    <xf numFmtId="0" fontId="42" fillId="11" borderId="8" xfId="0" applyFont="1" applyFill="1" applyBorder="1" applyAlignment="1" applyProtection="1">
      <alignment horizontal="center" vertical="center"/>
      <protection locked="0"/>
    </xf>
    <xf numFmtId="44" fontId="16" fillId="3" borderId="12" xfId="1" applyFont="1" applyFill="1" applyBorder="1" applyProtection="1">
      <protection locked="0"/>
    </xf>
    <xf numFmtId="164" fontId="20" fillId="0" borderId="1" xfId="0" applyNumberFormat="1" applyFont="1" applyBorder="1" applyAlignment="1" applyProtection="1">
      <alignment horizontal="center"/>
      <protection locked="0"/>
    </xf>
    <xf numFmtId="164" fontId="15" fillId="0" borderId="1" xfId="0" applyNumberFormat="1" applyFont="1" applyBorder="1" applyAlignment="1" applyProtection="1">
      <alignment horizontal="center"/>
      <protection locked="0"/>
    </xf>
    <xf numFmtId="44" fontId="16" fillId="3" borderId="1" xfId="1" applyFont="1" applyFill="1" applyBorder="1" applyProtection="1">
      <protection locked="0"/>
    </xf>
    <xf numFmtId="164" fontId="17" fillId="0" borderId="1" xfId="0" applyNumberFormat="1" applyFont="1" applyBorder="1" applyAlignment="1" applyProtection="1">
      <alignment horizontal="center"/>
      <protection locked="0"/>
    </xf>
    <xf numFmtId="164" fontId="15" fillId="2" borderId="1" xfId="0" applyNumberFormat="1" applyFont="1" applyFill="1" applyBorder="1" applyAlignment="1" applyProtection="1">
      <alignment horizontal="center"/>
      <protection locked="0"/>
    </xf>
    <xf numFmtId="166" fontId="24" fillId="2" borderId="1" xfId="0" applyNumberFormat="1" applyFont="1" applyFill="1" applyBorder="1" applyAlignment="1" applyProtection="1">
      <alignment horizontal="right"/>
      <protection locked="0"/>
    </xf>
    <xf numFmtId="0" fontId="4" fillId="2" borderId="0" xfId="0" applyFont="1" applyFill="1" applyAlignment="1" applyProtection="1">
      <alignment horizontal="center"/>
      <protection locked="0"/>
    </xf>
    <xf numFmtId="0" fontId="4" fillId="2" borderId="0" xfId="0" applyFont="1" applyFill="1" applyBorder="1" applyAlignment="1" applyProtection="1">
      <alignment horizontal="center"/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14" fontId="39" fillId="2" borderId="0" xfId="0" applyNumberFormat="1" applyFont="1" applyFill="1" applyAlignment="1" applyProtection="1">
      <alignment horizontal="center"/>
      <protection locked="0"/>
    </xf>
    <xf numFmtId="166" fontId="4" fillId="2" borderId="1" xfId="0" applyNumberFormat="1" applyFont="1" applyFill="1" applyBorder="1" applyAlignment="1" applyProtection="1">
      <alignment horizontal="right"/>
      <protection locked="0"/>
    </xf>
    <xf numFmtId="0" fontId="4" fillId="0" borderId="0" xfId="0" applyFont="1" applyFill="1" applyBorder="1" applyAlignment="1" applyProtection="1">
      <alignment horizontal="center"/>
      <protection locked="0"/>
    </xf>
    <xf numFmtId="0" fontId="11" fillId="8" borderId="0" xfId="0" applyFont="1" applyFill="1" applyBorder="1" applyAlignment="1" applyProtection="1">
      <alignment vertical="center" wrapText="1"/>
      <protection locked="0"/>
    </xf>
    <xf numFmtId="164" fontId="17" fillId="2" borderId="1" xfId="0" applyNumberFormat="1" applyFont="1" applyFill="1" applyBorder="1" applyAlignment="1" applyProtection="1">
      <alignment horizontal="center"/>
      <protection locked="0"/>
    </xf>
    <xf numFmtId="0" fontId="4" fillId="0" borderId="0" xfId="0" applyFont="1" applyFill="1" applyAlignment="1" applyProtection="1">
      <alignment horizontal="center"/>
      <protection locked="0"/>
    </xf>
    <xf numFmtId="0" fontId="10" fillId="8" borderId="0" xfId="0" applyFont="1" applyFill="1" applyBorder="1" applyAlignment="1" applyProtection="1">
      <alignment vertical="center" wrapText="1"/>
      <protection locked="0"/>
    </xf>
    <xf numFmtId="0" fontId="12" fillId="8" borderId="0" xfId="0" applyFont="1" applyFill="1" applyAlignment="1" applyProtection="1">
      <alignment horizontal="center"/>
      <protection locked="0"/>
    </xf>
    <xf numFmtId="0" fontId="4" fillId="8" borderId="0" xfId="0" applyFont="1" applyFill="1" applyBorder="1" applyProtection="1">
      <protection locked="0"/>
    </xf>
    <xf numFmtId="0" fontId="4" fillId="8" borderId="0" xfId="0" applyFont="1" applyFill="1" applyProtection="1">
      <protection locked="0"/>
    </xf>
    <xf numFmtId="0" fontId="13" fillId="5" borderId="6" xfId="0" applyFont="1" applyFill="1" applyBorder="1" applyAlignment="1" applyProtection="1">
      <alignment horizontal="centerContinuous" vertical="center"/>
      <protection locked="0"/>
    </xf>
    <xf numFmtId="0" fontId="14" fillId="6" borderId="8" xfId="0" applyFont="1" applyFill="1" applyBorder="1" applyAlignment="1" applyProtection="1">
      <alignment horizontal="center" vertical="center"/>
      <protection locked="0"/>
    </xf>
    <xf numFmtId="44" fontId="16" fillId="7" borderId="12" xfId="1" applyFont="1" applyFill="1" applyBorder="1" applyProtection="1">
      <protection locked="0"/>
    </xf>
    <xf numFmtId="44" fontId="16" fillId="7" borderId="1" xfId="1" applyFont="1" applyFill="1" applyBorder="1" applyProtection="1">
      <protection locked="0"/>
    </xf>
    <xf numFmtId="0" fontId="16" fillId="3" borderId="0" xfId="0" applyFont="1" applyFill="1" applyProtection="1">
      <protection locked="0"/>
    </xf>
    <xf numFmtId="0" fontId="19" fillId="0" borderId="0" xfId="0" applyFont="1" applyProtection="1">
      <protection locked="0"/>
    </xf>
    <xf numFmtId="0" fontId="21" fillId="8" borderId="0" xfId="0" applyFont="1" applyFill="1" applyProtection="1">
      <protection locked="0"/>
    </xf>
    <xf numFmtId="0" fontId="22" fillId="0" borderId="0" xfId="0" applyFont="1" applyAlignment="1" applyProtection="1">
      <alignment horizontal="left" indent="2"/>
      <protection locked="0"/>
    </xf>
    <xf numFmtId="0" fontId="23" fillId="0" borderId="0" xfId="0" applyFont="1" applyAlignment="1" applyProtection="1">
      <alignment horizontal="left"/>
      <protection locked="0"/>
    </xf>
    <xf numFmtId="166" fontId="23" fillId="0" borderId="0" xfId="0" applyNumberFormat="1" applyFont="1" applyAlignment="1" applyProtection="1">
      <alignment horizontal="left" indent="1"/>
      <protection locked="0"/>
    </xf>
    <xf numFmtId="0" fontId="0" fillId="0" borderId="0" xfId="0" applyFill="1" applyProtection="1">
      <protection locked="0"/>
    </xf>
    <xf numFmtId="0" fontId="0" fillId="0" borderId="36" xfId="0" applyNumberFormat="1" applyBorder="1"/>
    <xf numFmtId="0" fontId="0" fillId="0" borderId="1" xfId="0" applyNumberFormat="1" applyBorder="1" applyAlignment="1">
      <alignment horizontal="center"/>
    </xf>
    <xf numFmtId="172" fontId="0" fillId="10" borderId="1" xfId="0" applyNumberFormat="1" applyFill="1" applyBorder="1" applyAlignment="1">
      <alignment horizontal="center"/>
    </xf>
    <xf numFmtId="173" fontId="0" fillId="0" borderId="1" xfId="0" applyNumberFormat="1" applyBorder="1" applyAlignment="1">
      <alignment horizontal="center"/>
    </xf>
    <xf numFmtId="172" fontId="0" fillId="0" borderId="1" xfId="0" applyNumberFormat="1" applyBorder="1" applyAlignment="1">
      <alignment horizontal="center"/>
    </xf>
    <xf numFmtId="174" fontId="0" fillId="0" borderId="1" xfId="0" applyNumberFormat="1" applyBorder="1" applyAlignment="1">
      <alignment horizontal="center"/>
    </xf>
    <xf numFmtId="173" fontId="0" fillId="10" borderId="0" xfId="0" applyNumberFormat="1" applyFill="1" applyBorder="1" applyAlignment="1">
      <alignment horizontal="center"/>
    </xf>
    <xf numFmtId="0" fontId="0" fillId="19" borderId="0" xfId="0" applyFill="1" applyBorder="1" applyAlignment="1">
      <alignment horizontal="center"/>
    </xf>
    <xf numFmtId="0" fontId="8" fillId="0" borderId="1" xfId="0" applyFont="1" applyFill="1" applyBorder="1" applyAlignment="1" applyProtection="1">
      <alignment horizontal="center" vertical="center"/>
      <protection locked="0"/>
    </xf>
    <xf numFmtId="44" fontId="8" fillId="0" borderId="1" xfId="1" applyFont="1" applyFill="1" applyBorder="1" applyAlignment="1" applyProtection="1">
      <alignment horizontal="center" vertical="center"/>
      <protection locked="0"/>
    </xf>
    <xf numFmtId="0" fontId="64" fillId="7" borderId="33" xfId="3" applyFont="1" applyFill="1" applyBorder="1" applyAlignment="1" applyProtection="1">
      <alignment horizontal="left" vertical="center"/>
      <protection locked="0"/>
    </xf>
    <xf numFmtId="167" fontId="64" fillId="7" borderId="1" xfId="2" applyNumberFormat="1" applyFont="1" applyFill="1" applyBorder="1" applyAlignment="1">
      <alignment vertical="center"/>
    </xf>
    <xf numFmtId="0" fontId="65" fillId="7" borderId="1" xfId="3" applyFont="1" applyFill="1" applyBorder="1" applyAlignment="1">
      <alignment vertical="center"/>
    </xf>
    <xf numFmtId="0" fontId="65" fillId="7" borderId="0" xfId="3" applyFont="1" applyFill="1" applyAlignment="1">
      <alignment vertical="center"/>
    </xf>
    <xf numFmtId="44" fontId="16" fillId="0" borderId="1" xfId="1" applyFont="1" applyFill="1" applyBorder="1" applyProtection="1">
      <protection hidden="1"/>
    </xf>
    <xf numFmtId="9" fontId="4" fillId="0" borderId="0" xfId="2" applyFont="1" applyFill="1" applyAlignment="1" applyProtection="1">
      <alignment horizontal="center"/>
      <protection hidden="1"/>
    </xf>
    <xf numFmtId="0" fontId="4" fillId="0" borderId="0" xfId="0" applyFont="1" applyFill="1" applyAlignment="1" applyProtection="1">
      <alignment horizontal="center"/>
      <protection hidden="1"/>
    </xf>
    <xf numFmtId="9" fontId="15" fillId="11" borderId="2" xfId="2" applyFont="1" applyFill="1" applyBorder="1" applyAlignment="1" applyProtection="1">
      <alignment horizontal="center"/>
      <protection hidden="1"/>
    </xf>
    <xf numFmtId="164" fontId="15" fillId="2" borderId="2" xfId="0" applyNumberFormat="1" applyFont="1" applyFill="1" applyBorder="1" applyAlignment="1" applyProtection="1">
      <alignment horizontal="center"/>
      <protection locked="0"/>
    </xf>
    <xf numFmtId="9" fontId="15" fillId="0" borderId="0" xfId="2" applyFont="1" applyFill="1" applyBorder="1" applyAlignment="1" applyProtection="1">
      <alignment horizontal="center"/>
      <protection hidden="1"/>
    </xf>
    <xf numFmtId="164" fontId="15" fillId="0" borderId="0" xfId="0" applyNumberFormat="1" applyFont="1" applyFill="1" applyBorder="1" applyAlignment="1" applyProtection="1">
      <alignment horizontal="center"/>
      <protection locked="0"/>
    </xf>
    <xf numFmtId="164" fontId="15" fillId="0" borderId="0" xfId="0" applyNumberFormat="1" applyFont="1" applyFill="1" applyBorder="1" applyAlignment="1" applyProtection="1">
      <alignment horizontal="center"/>
      <protection hidden="1"/>
    </xf>
    <xf numFmtId="167" fontId="4" fillId="0" borderId="0" xfId="2" applyNumberFormat="1" applyFont="1" applyFill="1" applyBorder="1" applyAlignment="1">
      <alignment horizontal="center"/>
    </xf>
    <xf numFmtId="9" fontId="16" fillId="0" borderId="0" xfId="2" applyFont="1" applyFill="1" applyBorder="1" applyProtection="1">
      <protection hidden="1"/>
    </xf>
    <xf numFmtId="44" fontId="16" fillId="0" borderId="0" xfId="1" applyFont="1" applyFill="1" applyBorder="1" applyProtection="1">
      <protection locked="0"/>
    </xf>
    <xf numFmtId="44" fontId="16" fillId="0" borderId="0" xfId="1" applyFont="1" applyFill="1" applyBorder="1" applyProtection="1">
      <protection hidden="1"/>
    </xf>
    <xf numFmtId="166" fontId="4" fillId="0" borderId="0" xfId="0" applyNumberFormat="1" applyFont="1" applyFill="1" applyBorder="1" applyAlignment="1">
      <alignment horizontal="center"/>
    </xf>
    <xf numFmtId="166" fontId="4" fillId="0" borderId="0" xfId="0" applyNumberFormat="1" applyFont="1" applyFill="1" applyBorder="1" applyAlignment="1" applyProtection="1">
      <alignment horizontal="right"/>
      <protection hidden="1"/>
    </xf>
    <xf numFmtId="166" fontId="4" fillId="0" borderId="0" xfId="0" applyNumberFormat="1" applyFont="1" applyFill="1" applyBorder="1" applyAlignment="1">
      <alignment horizontal="right"/>
    </xf>
    <xf numFmtId="9" fontId="4" fillId="0" borderId="0" xfId="2" applyFont="1" applyFill="1" applyBorder="1" applyAlignment="1" applyProtection="1">
      <alignment horizontal="center"/>
      <protection hidden="1"/>
    </xf>
    <xf numFmtId="0" fontId="4" fillId="0" borderId="0" xfId="0" applyFont="1" applyFill="1" applyBorder="1" applyAlignment="1" applyProtection="1">
      <alignment horizontal="center"/>
      <protection hidden="1"/>
    </xf>
    <xf numFmtId="167" fontId="15" fillId="2" borderId="2" xfId="2" applyNumberFormat="1" applyFont="1" applyFill="1" applyBorder="1" applyAlignment="1" applyProtection="1">
      <alignment horizontal="center"/>
      <protection hidden="1"/>
    </xf>
    <xf numFmtId="166" fontId="26" fillId="0" borderId="0" xfId="0" applyNumberFormat="1" applyFont="1" applyFill="1" applyAlignment="1" applyProtection="1">
      <alignment horizontal="left" indent="1"/>
      <protection locked="0"/>
    </xf>
    <xf numFmtId="43" fontId="27" fillId="0" borderId="0" xfId="0" applyNumberFormat="1" applyFont="1" applyFill="1" applyAlignment="1" applyProtection="1">
      <alignment horizontal="center"/>
      <protection hidden="1"/>
    </xf>
    <xf numFmtId="0" fontId="4" fillId="0" borderId="0" xfId="0" applyFont="1" applyFill="1" applyProtection="1">
      <protection locked="0"/>
    </xf>
    <xf numFmtId="0" fontId="26" fillId="0" borderId="18" xfId="0" applyFont="1" applyFill="1" applyBorder="1" applyAlignment="1" applyProtection="1">
      <alignment horizontal="center" vertical="justify"/>
      <protection locked="0"/>
    </xf>
    <xf numFmtId="164" fontId="18" fillId="0" borderId="14" xfId="0" applyNumberFormat="1" applyFont="1" applyFill="1" applyBorder="1" applyAlignment="1" applyProtection="1">
      <alignment horizontal="center"/>
      <protection locked="0"/>
    </xf>
    <xf numFmtId="164" fontId="4" fillId="0" borderId="9" xfId="0" applyNumberFormat="1" applyFont="1" applyFill="1" applyBorder="1" applyAlignment="1" applyProtection="1">
      <alignment horizontal="center"/>
      <protection locked="0"/>
    </xf>
    <xf numFmtId="164" fontId="18" fillId="0" borderId="9" xfId="0" applyNumberFormat="1" applyFont="1" applyFill="1" applyBorder="1" applyAlignment="1" applyProtection="1">
      <alignment horizontal="center"/>
      <protection locked="0"/>
    </xf>
    <xf numFmtId="164" fontId="4" fillId="0" borderId="19" xfId="0" applyNumberFormat="1" applyFont="1" applyFill="1" applyBorder="1" applyAlignment="1" applyProtection="1">
      <alignment horizontal="center"/>
      <protection locked="0"/>
    </xf>
    <xf numFmtId="164" fontId="4" fillId="0" borderId="11" xfId="0" applyNumberFormat="1" applyFont="1" applyFill="1" applyBorder="1" applyAlignment="1" applyProtection="1">
      <alignment horizontal="center"/>
      <protection locked="0"/>
    </xf>
    <xf numFmtId="164" fontId="18" fillId="0" borderId="11" xfId="0" applyNumberFormat="1" applyFont="1" applyFill="1" applyBorder="1" applyAlignment="1" applyProtection="1">
      <alignment horizontal="center"/>
      <protection locked="0"/>
    </xf>
    <xf numFmtId="164" fontId="15" fillId="0" borderId="11" xfId="0" applyNumberFormat="1" applyFont="1" applyFill="1" applyBorder="1" applyAlignment="1" applyProtection="1">
      <alignment horizontal="center"/>
      <protection locked="0"/>
    </xf>
    <xf numFmtId="164" fontId="4" fillId="0" borderId="20" xfId="0" applyNumberFormat="1" applyFont="1" applyFill="1" applyBorder="1" applyAlignment="1" applyProtection="1">
      <alignment horizontal="center"/>
      <protection locked="0"/>
    </xf>
    <xf numFmtId="164" fontId="4" fillId="0" borderId="13" xfId="0" applyNumberFormat="1" applyFont="1" applyFill="1" applyBorder="1" applyAlignment="1" applyProtection="1">
      <alignment horizontal="center"/>
      <protection locked="0"/>
    </xf>
    <xf numFmtId="164" fontId="4" fillId="0" borderId="10" xfId="0" applyNumberFormat="1" applyFont="1" applyFill="1" applyBorder="1" applyAlignment="1" applyProtection="1">
      <alignment horizontal="center"/>
      <protection locked="0"/>
    </xf>
    <xf numFmtId="0" fontId="31" fillId="10" borderId="1" xfId="0" applyFont="1" applyFill="1" applyBorder="1" applyAlignment="1">
      <alignment horizontal="left"/>
    </xf>
    <xf numFmtId="49" fontId="8" fillId="0" borderId="1" xfId="0" applyNumberFormat="1" applyFont="1" applyFill="1" applyBorder="1" applyAlignment="1" applyProtection="1">
      <alignment horizontal="center" vertical="center"/>
      <protection locked="0"/>
    </xf>
    <xf numFmtId="49" fontId="66" fillId="0" borderId="1" xfId="0" applyNumberFormat="1" applyFont="1" applyFill="1" applyBorder="1" applyAlignment="1" applyProtection="1">
      <alignment horizontal="center" vertical="center"/>
      <protection locked="0"/>
    </xf>
    <xf numFmtId="49" fontId="8" fillId="0" borderId="36" xfId="0" applyNumberFormat="1" applyFont="1" applyFill="1" applyBorder="1" applyAlignment="1" applyProtection="1">
      <alignment horizontal="center" vertical="center"/>
      <protection locked="0"/>
    </xf>
    <xf numFmtId="49" fontId="8" fillId="0" borderId="40" xfId="0" applyNumberFormat="1" applyFont="1" applyFill="1" applyBorder="1" applyAlignment="1" applyProtection="1">
      <alignment horizontal="center" vertical="center"/>
      <protection locked="0"/>
    </xf>
    <xf numFmtId="165" fontId="3" fillId="0" borderId="2" xfId="0" applyNumberFormat="1" applyFont="1" applyFill="1" applyBorder="1" applyAlignment="1">
      <alignment horizontal="center" vertical="center"/>
    </xf>
    <xf numFmtId="165" fontId="4" fillId="0" borderId="0" xfId="0" applyNumberFormat="1" applyFont="1" applyFill="1" applyProtection="1">
      <protection locked="0"/>
    </xf>
    <xf numFmtId="0" fontId="4" fillId="0" borderId="0" xfId="0" applyFont="1" applyFill="1" applyBorder="1" applyProtection="1">
      <protection locked="0"/>
    </xf>
    <xf numFmtId="4" fontId="4" fillId="0" borderId="0" xfId="0" applyNumberFormat="1" applyFont="1" applyFill="1" applyProtection="1">
      <protection locked="0"/>
    </xf>
    <xf numFmtId="0" fontId="5" fillId="0" borderId="0" xfId="0" applyFont="1" applyFill="1" applyProtection="1">
      <protection locked="0"/>
    </xf>
    <xf numFmtId="49" fontId="6" fillId="0" borderId="0" xfId="0" applyNumberFormat="1" applyFont="1" applyFill="1" applyBorder="1" applyAlignment="1" applyProtection="1">
      <alignment horizontal="center"/>
      <protection locked="0"/>
    </xf>
    <xf numFmtId="0" fontId="7" fillId="0" borderId="1" xfId="0" applyFont="1" applyFill="1" applyBorder="1" applyAlignment="1">
      <alignment horizontal="center" vertical="center"/>
    </xf>
    <xf numFmtId="165" fontId="8" fillId="0" borderId="1" xfId="0" applyNumberFormat="1" applyFont="1" applyFill="1" applyBorder="1" applyAlignment="1" applyProtection="1">
      <alignment horizontal="center" vertical="center"/>
      <protection locked="0"/>
    </xf>
    <xf numFmtId="166" fontId="8" fillId="0" borderId="1" xfId="0" applyNumberFormat="1" applyFont="1" applyFill="1" applyBorder="1" applyAlignment="1" applyProtection="1">
      <alignment horizontal="center" vertical="center"/>
      <protection locked="0"/>
    </xf>
    <xf numFmtId="15" fontId="6" fillId="10" borderId="24" xfId="0" applyNumberFormat="1" applyFont="1" applyFill="1" applyBorder="1" applyAlignment="1" applyProtection="1">
      <alignment horizontal="center"/>
      <protection locked="0"/>
    </xf>
    <xf numFmtId="44" fontId="8" fillId="0" borderId="40" xfId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Border="1" applyAlignment="1">
      <alignment horizontal="center" vertical="center"/>
    </xf>
    <xf numFmtId="173" fontId="8" fillId="0" borderId="1" xfId="0" applyNumberFormat="1" applyFont="1" applyFill="1" applyBorder="1" applyAlignment="1" applyProtection="1">
      <alignment horizontal="center" vertical="center"/>
      <protection locked="0"/>
    </xf>
    <xf numFmtId="0" fontId="66" fillId="0" borderId="1" xfId="0" applyFont="1" applyFill="1" applyBorder="1" applyAlignment="1" applyProtection="1">
      <alignment horizontal="center" vertical="center"/>
      <protection locked="0"/>
    </xf>
    <xf numFmtId="166" fontId="66" fillId="0" borderId="1" xfId="0" applyNumberFormat="1" applyFont="1" applyFill="1" applyBorder="1" applyAlignment="1" applyProtection="1">
      <alignment horizontal="center" vertical="center"/>
      <protection locked="0"/>
    </xf>
    <xf numFmtId="44" fontId="8" fillId="0" borderId="36" xfId="1" applyFont="1" applyFill="1" applyBorder="1" applyAlignment="1" applyProtection="1">
      <alignment horizontal="center" vertical="center"/>
      <protection locked="0"/>
    </xf>
    <xf numFmtId="44" fontId="66" fillId="0" borderId="40" xfId="0" applyNumberFormat="1" applyFont="1" applyFill="1" applyBorder="1" applyAlignment="1" applyProtection="1">
      <alignment horizontal="center" vertical="center"/>
      <protection locked="0"/>
    </xf>
    <xf numFmtId="165" fontId="8" fillId="0" borderId="0" xfId="0" applyNumberFormat="1" applyFont="1" applyFill="1" applyBorder="1" applyAlignment="1" applyProtection="1">
      <alignment horizontal="center" vertical="center"/>
      <protection locked="0"/>
    </xf>
    <xf numFmtId="0" fontId="8" fillId="0" borderId="0" xfId="0" applyFont="1" applyFill="1" applyBorder="1" applyAlignment="1" applyProtection="1">
      <alignment horizontal="center" vertical="center"/>
      <protection locked="0"/>
    </xf>
    <xf numFmtId="49" fontId="8" fillId="0" borderId="0" xfId="0" applyNumberFormat="1" applyFont="1" applyFill="1" applyBorder="1" applyAlignment="1" applyProtection="1">
      <alignment horizontal="center" vertical="center"/>
      <protection locked="0"/>
    </xf>
    <xf numFmtId="49" fontId="66" fillId="0" borderId="0" xfId="0" applyNumberFormat="1" applyFont="1" applyFill="1" applyBorder="1" applyAlignment="1" applyProtection="1">
      <alignment horizontal="center" vertical="center"/>
      <protection locked="0"/>
    </xf>
    <xf numFmtId="44" fontId="8" fillId="0" borderId="0" xfId="1" applyFont="1" applyFill="1" applyBorder="1" applyAlignment="1" applyProtection="1">
      <alignment horizontal="center" vertical="center"/>
      <protection locked="0"/>
    </xf>
    <xf numFmtId="166" fontId="8" fillId="0" borderId="0" xfId="0" applyNumberFormat="1" applyFont="1" applyFill="1" applyBorder="1" applyAlignment="1" applyProtection="1">
      <alignment horizontal="center" vertical="center"/>
      <protection locked="0"/>
    </xf>
    <xf numFmtId="49" fontId="0" fillId="0" borderId="1" xfId="0" applyNumberFormat="1" applyFill="1" applyBorder="1" applyProtection="1">
      <protection locked="0"/>
    </xf>
    <xf numFmtId="166" fontId="8" fillId="0" borderId="1" xfId="1" applyNumberFormat="1" applyFont="1" applyFill="1" applyBorder="1" applyAlignment="1" applyProtection="1">
      <alignment horizontal="center" vertical="center"/>
      <protection locked="0"/>
    </xf>
    <xf numFmtId="8" fontId="65" fillId="7" borderId="35" xfId="1" applyNumberFormat="1" applyFont="1" applyFill="1" applyBorder="1" applyAlignment="1">
      <alignment vertical="center"/>
    </xf>
    <xf numFmtId="8" fontId="58" fillId="18" borderId="34" xfId="1" applyNumberFormat="1" applyFont="1" applyFill="1" applyBorder="1" applyAlignment="1" applyProtection="1">
      <alignment vertical="center"/>
      <protection locked="0"/>
    </xf>
    <xf numFmtId="8" fontId="58" fillId="12" borderId="34" xfId="1" applyNumberFormat="1" applyFont="1" applyFill="1" applyBorder="1" applyAlignment="1">
      <alignment vertical="center"/>
    </xf>
    <xf numFmtId="8" fontId="45" fillId="0" borderId="0" xfId="3" applyNumberFormat="1" applyFont="1" applyFill="1" applyAlignment="1">
      <alignment vertical="center"/>
    </xf>
    <xf numFmtId="8" fontId="57" fillId="12" borderId="0" xfId="1" applyNumberFormat="1" applyFont="1" applyFill="1" applyAlignment="1">
      <alignment vertical="center"/>
    </xf>
    <xf numFmtId="14" fontId="0" fillId="22" borderId="48" xfId="0" applyNumberFormat="1" applyFill="1" applyBorder="1" applyAlignment="1" applyProtection="1">
      <alignment horizontal="center" vertical="center"/>
      <protection locked="0"/>
    </xf>
    <xf numFmtId="14" fontId="0" fillId="22" borderId="49" xfId="0" applyNumberFormat="1" applyFill="1" applyBorder="1" applyAlignment="1" applyProtection="1">
      <alignment horizontal="center" vertical="center"/>
      <protection locked="0"/>
    </xf>
    <xf numFmtId="165" fontId="8" fillId="0" borderId="36" xfId="0" applyNumberFormat="1" applyFont="1" applyFill="1" applyBorder="1" applyAlignment="1" applyProtection="1">
      <alignment horizontal="center" vertical="center"/>
      <protection locked="0"/>
    </xf>
    <xf numFmtId="49" fontId="0" fillId="0" borderId="1" xfId="0" applyNumberFormat="1" applyBorder="1" applyAlignment="1" applyProtection="1">
      <alignment horizontal="center"/>
      <protection locked="0"/>
    </xf>
    <xf numFmtId="49" fontId="0" fillId="0" borderId="36" xfId="0" applyNumberFormat="1" applyFill="1" applyBorder="1" applyProtection="1">
      <protection locked="0"/>
    </xf>
    <xf numFmtId="49" fontId="0" fillId="0" borderId="40" xfId="0" applyNumberFormat="1" applyFill="1" applyBorder="1" applyProtection="1">
      <protection locked="0"/>
    </xf>
    <xf numFmtId="44" fontId="66" fillId="0" borderId="1" xfId="0" applyNumberFormat="1" applyFont="1" applyFill="1" applyBorder="1" applyAlignment="1" applyProtection="1">
      <alignment horizontal="center" vertical="center"/>
      <protection locked="0"/>
    </xf>
    <xf numFmtId="44" fontId="8" fillId="0" borderId="40" xfId="1" applyFont="1" applyBorder="1" applyAlignment="1" applyProtection="1">
      <alignment horizontal="center" vertical="center"/>
      <protection locked="0"/>
    </xf>
    <xf numFmtId="166" fontId="8" fillId="0" borderId="36" xfId="1" applyNumberFormat="1" applyFont="1" applyFill="1" applyBorder="1" applyAlignment="1" applyProtection="1">
      <alignment horizontal="center" vertical="center"/>
      <protection locked="0"/>
    </xf>
    <xf numFmtId="44" fontId="8" fillId="23" borderId="1" xfId="1" applyNumberFormat="1" applyFont="1" applyFill="1" applyBorder="1" applyAlignment="1">
      <alignment horizontal="center" vertical="center"/>
    </xf>
    <xf numFmtId="16" fontId="0" fillId="0" borderId="1" xfId="0" applyNumberFormat="1" applyBorder="1"/>
    <xf numFmtId="166" fontId="8" fillId="0" borderId="40" xfId="1" applyNumberFormat="1" applyFont="1" applyFill="1" applyBorder="1" applyAlignment="1" applyProtection="1">
      <alignment horizontal="center" vertical="center"/>
      <protection locked="0"/>
    </xf>
    <xf numFmtId="49" fontId="0" fillId="0" borderId="36" xfId="0" applyNumberFormat="1" applyBorder="1" applyAlignment="1" applyProtection="1">
      <alignment horizontal="center"/>
      <protection locked="0"/>
    </xf>
    <xf numFmtId="49" fontId="0" fillId="0" borderId="40" xfId="0" applyNumberFormat="1" applyBorder="1" applyAlignment="1" applyProtection="1">
      <alignment horizontal="center"/>
      <protection locked="0"/>
    </xf>
    <xf numFmtId="49" fontId="4" fillId="0" borderId="0" xfId="0" applyNumberFormat="1" applyFont="1" applyFill="1" applyProtection="1">
      <protection locked="0"/>
    </xf>
    <xf numFmtId="49" fontId="6" fillId="10" borderId="24" xfId="0" applyNumberFormat="1" applyFont="1" applyFill="1" applyBorder="1" applyAlignment="1" applyProtection="1">
      <alignment horizontal="center"/>
      <protection locked="0"/>
    </xf>
    <xf numFmtId="49" fontId="0" fillId="0" borderId="1" xfId="0" applyNumberFormat="1" applyFill="1" applyBorder="1" applyAlignment="1" applyProtection="1">
      <alignment horizontal="center" vertical="center"/>
      <protection locked="0"/>
    </xf>
    <xf numFmtId="49" fontId="7" fillId="0" borderId="1" xfId="0" applyNumberFormat="1" applyFont="1" applyFill="1" applyBorder="1" applyAlignment="1">
      <alignment horizontal="center" vertical="center"/>
    </xf>
    <xf numFmtId="49" fontId="66" fillId="0" borderId="36" xfId="0" applyNumberFormat="1" applyFont="1" applyFill="1" applyBorder="1" applyAlignment="1" applyProtection="1">
      <alignment horizontal="center" vertical="center"/>
      <protection locked="0"/>
    </xf>
    <xf numFmtId="49" fontId="0" fillId="0" borderId="0" xfId="0" applyNumberFormat="1" applyFill="1" applyProtection="1">
      <protection locked="0"/>
    </xf>
    <xf numFmtId="14" fontId="2" fillId="0" borderId="0" xfId="0" applyNumberFormat="1" applyFont="1"/>
    <xf numFmtId="0" fontId="33" fillId="0" borderId="40" xfId="0" applyFont="1" applyBorder="1" applyAlignment="1" applyProtection="1">
      <alignment horizontal="center" vertical="center"/>
      <protection locked="0"/>
    </xf>
    <xf numFmtId="171" fontId="0" fillId="0" borderId="24" xfId="1" applyNumberFormat="1" applyFont="1" applyFill="1" applyBorder="1" applyAlignment="1" applyProtection="1">
      <alignment horizontal="center" vertical="center"/>
      <protection locked="0"/>
    </xf>
    <xf numFmtId="0" fontId="25" fillId="21" borderId="16" xfId="0" applyFont="1" applyFill="1" applyBorder="1" applyAlignment="1" applyProtection="1">
      <alignment horizontal="center" vertical="center"/>
      <protection hidden="1"/>
    </xf>
    <xf numFmtId="0" fontId="25" fillId="21" borderId="17" xfId="0" applyFont="1" applyFill="1" applyBorder="1" applyAlignment="1" applyProtection="1">
      <alignment horizontal="center" vertical="center"/>
      <protection hidden="1"/>
    </xf>
    <xf numFmtId="0" fontId="25" fillId="7" borderId="13" xfId="0" applyFont="1" applyFill="1" applyBorder="1" applyAlignment="1" applyProtection="1">
      <alignment horizontal="center" vertical="center"/>
      <protection hidden="1"/>
    </xf>
    <xf numFmtId="0" fontId="25" fillId="7" borderId="10" xfId="0" applyFont="1" applyFill="1" applyBorder="1" applyAlignment="1" applyProtection="1">
      <alignment horizontal="center" vertical="center"/>
      <protection hidden="1"/>
    </xf>
    <xf numFmtId="0" fontId="25" fillId="7" borderId="27" xfId="0" applyFont="1" applyFill="1" applyBorder="1" applyAlignment="1" applyProtection="1">
      <alignment horizontal="center" vertical="center"/>
      <protection hidden="1"/>
    </xf>
    <xf numFmtId="0" fontId="25" fillId="20" borderId="13" xfId="0" applyFont="1" applyFill="1" applyBorder="1" applyAlignment="1" applyProtection="1">
      <alignment horizontal="center" vertical="center"/>
      <protection hidden="1"/>
    </xf>
    <xf numFmtId="0" fontId="25" fillId="20" borderId="10" xfId="0" applyFont="1" applyFill="1" applyBorder="1" applyAlignment="1" applyProtection="1">
      <alignment horizontal="center" vertical="center"/>
      <protection hidden="1"/>
    </xf>
    <xf numFmtId="0" fontId="25" fillId="20" borderId="27" xfId="0" applyFont="1" applyFill="1" applyBorder="1" applyAlignment="1" applyProtection="1">
      <alignment horizontal="center" vertical="center"/>
      <protection hidden="1"/>
    </xf>
    <xf numFmtId="0" fontId="25" fillId="13" borderId="13" xfId="0" applyFont="1" applyFill="1" applyBorder="1" applyAlignment="1" applyProtection="1">
      <alignment horizontal="center" vertical="distributed" wrapText="1"/>
      <protection hidden="1"/>
    </xf>
    <xf numFmtId="0" fontId="25" fillId="13" borderId="10" xfId="0" applyFont="1" applyFill="1" applyBorder="1" applyAlignment="1" applyProtection="1">
      <alignment horizontal="center" vertical="distributed" wrapText="1"/>
      <protection hidden="1"/>
    </xf>
    <xf numFmtId="0" fontId="25" fillId="13" borderId="27" xfId="0" applyFont="1" applyFill="1" applyBorder="1" applyAlignment="1" applyProtection="1">
      <alignment horizontal="center" vertical="distributed" wrapText="1"/>
      <protection hidden="1"/>
    </xf>
    <xf numFmtId="0" fontId="9" fillId="0" borderId="0" xfId="0" applyFont="1" applyAlignment="1" applyProtection="1">
      <alignment horizontal="center" vertical="center" wrapText="1"/>
      <protection locked="0"/>
    </xf>
    <xf numFmtId="0" fontId="32" fillId="10" borderId="37" xfId="0" applyFont="1" applyFill="1" applyBorder="1" applyAlignment="1">
      <alignment horizontal="center" vertical="center"/>
    </xf>
    <xf numFmtId="0" fontId="32" fillId="10" borderId="38" xfId="0" applyFont="1" applyFill="1" applyBorder="1" applyAlignment="1">
      <alignment horizontal="center" vertical="center"/>
    </xf>
    <xf numFmtId="0" fontId="32" fillId="10" borderId="39" xfId="0" applyFont="1" applyFill="1" applyBorder="1" applyAlignment="1">
      <alignment horizontal="center" vertical="center"/>
    </xf>
  </cellXfs>
  <cellStyles count="8">
    <cellStyle name="Currency" xfId="1" builtinId="4"/>
    <cellStyle name="Normal" xfId="0" builtinId="0"/>
    <cellStyle name="Normal 2 2" xfId="3" xr:uid="{6CA6E278-B515-BD4A-9705-C2392421450E}"/>
    <cellStyle name="Normal_Dom_Sabor_Sim_2003_04_07_FC" xfId="7" xr:uid="{E02E9CE6-7095-7E40-883B-8C82CFB288A7}"/>
    <cellStyle name="Normal_ebx_02" xfId="5" xr:uid="{6F1891B2-D8D1-5F42-BDAF-52E701FA70C2}"/>
    <cellStyle name="Percent" xfId="2" builtinId="5"/>
    <cellStyle name="Separador de milhares 2 2 2" xfId="4" xr:uid="{62445FBA-EB02-B444-9E2D-267DA06DBBC5}"/>
    <cellStyle name="Separador de milhares 7" xfId="6" xr:uid="{077E5F79-D683-F642-8F92-029CD48B9272}"/>
  </cellStyles>
  <dxfs count="33">
    <dxf>
      <font>
        <color rgb="FF006100"/>
      </font>
      <fill>
        <patternFill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 Light"/>
        <family val="1"/>
        <scheme val="major"/>
      </font>
      <numFmt numFmtId="166" formatCode="&quot;R$ &quot;#,##0.00"/>
      <fill>
        <patternFill patternType="solid">
          <fgColor indexed="64"/>
          <bgColor indexed="9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 Light"/>
        <family val="1"/>
        <scheme val="major"/>
      </font>
      <fill>
        <patternFill patternType="solid">
          <fgColor indexed="64"/>
          <bgColor indexed="9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 Light"/>
        <family val="1"/>
        <scheme val="major"/>
      </font>
      <fill>
        <patternFill patternType="solid">
          <fgColor indexed="64"/>
          <bgColor indexed="9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 Light"/>
        <family val="1"/>
        <scheme val="none"/>
      </font>
      <numFmt numFmtId="30" formatCode="@"/>
      <fill>
        <patternFill patternType="solid">
          <fgColor rgb="FF000000"/>
          <bgColor rgb="FFFFFFFF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 Light"/>
        <family val="1"/>
        <scheme val="major"/>
      </font>
      <numFmt numFmtId="30" formatCode="@"/>
      <fill>
        <patternFill patternType="solid">
          <fgColor indexed="64"/>
          <bgColor indexed="9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 Light"/>
        <family val="1"/>
        <scheme val="major"/>
      </font>
      <numFmt numFmtId="30" formatCode="@"/>
      <fill>
        <patternFill patternType="solid">
          <fgColor indexed="64"/>
          <bgColor indexed="9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 Light"/>
        <family val="1"/>
        <scheme val="major"/>
      </font>
      <fill>
        <patternFill patternType="solid">
          <fgColor indexed="64"/>
          <bgColor indexed="9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 Light"/>
        <family val="1"/>
        <scheme val="major"/>
      </font>
      <numFmt numFmtId="165" formatCode="[$-416]d\-mmm;@"/>
      <fill>
        <patternFill patternType="solid">
          <fgColor indexed="64"/>
          <bgColor indexed="9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 Light"/>
        <family val="1"/>
        <scheme val="major"/>
      </font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3"/>
        <color theme="0"/>
        <name val="Calibri Light"/>
        <family val="1"/>
        <scheme val="major"/>
      </font>
      <numFmt numFmtId="175" formatCode="dd/mmm/yy"/>
      <fill>
        <patternFill patternType="solid">
          <fgColor indexed="64"/>
          <bgColor theme="8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color rgb="FF006100"/>
      </font>
      <fill>
        <patternFill>
          <bgColor rgb="FFC6EFCE"/>
        </patternFill>
      </fill>
    </dxf>
    <dxf>
      <fill>
        <patternFill>
          <fgColor theme="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fgColor theme="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4519"/>
      <color rgb="FFFF4700"/>
      <color rgb="FFBBBBB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Analise Fluxo de Caixa Futuro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BR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gradFill>
              <a:gsLst>
                <a:gs pos="100000">
                  <a:schemeClr val="accent1">
                    <a:alpha val="0"/>
                  </a:schemeClr>
                </a:gs>
                <a:gs pos="50000">
                  <a:schemeClr val="accent1"/>
                </a:gs>
              </a:gsLst>
              <a:lin ang="5400000" scaled="0"/>
            </a:gra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1.6933207902163652E-2"/>
                  <c:y val="0.218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1EF-DB4B-8DA8-F0BA3DC05399}"/>
                </c:ext>
              </c:extLst>
            </c:dLbl>
            <c:dLbl>
              <c:idx val="1"/>
              <c:layout>
                <c:manualLayout>
                  <c:x val="2.0696142991533328E-2"/>
                  <c:y val="0.160156249999999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EF-DB4B-8DA8-F0BA3DC05399}"/>
                </c:ext>
              </c:extLst>
            </c:dLbl>
            <c:dLbl>
              <c:idx val="2"/>
              <c:layout>
                <c:manualLayout>
                  <c:x val="1.881467544684854E-2"/>
                  <c:y val="0.113281249999999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EF-DB4B-8DA8-F0BA3DC053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Resumo!$I$16:$K$16</c:f>
              <c:strCache>
                <c:ptCount val="3"/>
                <c:pt idx="0">
                  <c:v>A Receber</c:v>
                </c:pt>
                <c:pt idx="1">
                  <c:v>A Pagar</c:v>
                </c:pt>
                <c:pt idx="2">
                  <c:v>Saldo Previsto</c:v>
                </c:pt>
              </c:strCache>
            </c:strRef>
          </c:cat>
          <c:val>
            <c:numRef>
              <c:f>Resumo!$I$17:$K$17</c:f>
              <c:numCache>
                <c:formatCode>_("R$"* #,##0.00_);_("R$"* \(#,##0.00\);_("R$"* "-"??_);_(@_)</c:formatCode>
                <c:ptCount val="3"/>
                <c:pt idx="0">
                  <c:v>1000</c:v>
                </c:pt>
                <c:pt idx="1">
                  <c:v>0</c:v>
                </c:pt>
                <c:pt idx="2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3F-7846-8518-DC028213ADD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gapDepth val="0"/>
        <c:shape val="box"/>
        <c:axId val="488271455"/>
        <c:axId val="491708319"/>
        <c:axId val="0"/>
      </c:bar3DChart>
      <c:catAx>
        <c:axId val="488271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BR"/>
          </a:p>
        </c:txPr>
        <c:crossAx val="491708319"/>
        <c:crosses val="autoZero"/>
        <c:auto val="1"/>
        <c:lblAlgn val="ctr"/>
        <c:lblOffset val="100"/>
        <c:noMultiLvlLbl val="0"/>
      </c:catAx>
      <c:valAx>
        <c:axId val="4917083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numFmt formatCode="_(&quot;R$&quot;* #,##0.00_);_(&quot;R$&quot;* \(#,##0.00\);_(&quot;R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BR"/>
          </a:p>
        </c:txPr>
        <c:crossAx val="488271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/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alpha val="0"/>
            </a:schemeClr>
          </a:gs>
          <a:gs pos="50000">
            <a:schemeClr val="phClr"/>
          </a:gs>
        </a:gsLst>
        <a:lin ang="5400000" scaled="0"/>
      </a:gradFill>
      <a:sp3d/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FC!D1"/><Relationship Id="rId1" Type="http://schemas.openxmlformats.org/officeDocument/2006/relationships/hyperlink" Target="#'Livro Diario FC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226483</xdr:colOff>
      <xdr:row>10</xdr:row>
      <xdr:rowOff>2309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17FDEFAA-4255-8C48-BD27-FB853E27C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676900" cy="1765300"/>
        </a:xfrm>
        <a:prstGeom prst="rect">
          <a:avLst/>
        </a:prstGeom>
      </xdr:spPr>
    </xdr:pic>
    <xdr:clientData/>
  </xdr:twoCellAnchor>
  <xdr:twoCellAnchor>
    <xdr:from>
      <xdr:col>6</xdr:col>
      <xdr:colOff>6350</xdr:colOff>
      <xdr:row>25</xdr:row>
      <xdr:rowOff>153940</xdr:rowOff>
    </xdr:from>
    <xdr:to>
      <xdr:col>12</xdr:col>
      <xdr:colOff>952500</xdr:colOff>
      <xdr:row>32</xdr:row>
      <xdr:rowOff>266700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BAA0D3B-63CF-5D48-BFCD-C44BB424D043}"/>
            </a:ext>
            <a:ext uri="{147F2762-F138-4A5C-976F-8EAC2B608ADB}">
              <a16:predDERef xmlns:a16="http://schemas.microsoft.com/office/drawing/2014/main" pred="{17FDEFAA-4255-8C48-BD27-FB853E27CB2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740834</xdr:colOff>
      <xdr:row>3</xdr:row>
      <xdr:rowOff>46567</xdr:rowOff>
    </xdr:from>
    <xdr:to>
      <xdr:col>5</xdr:col>
      <xdr:colOff>558802</xdr:colOff>
      <xdr:row>4</xdr:row>
      <xdr:rowOff>121707</xdr:rowOff>
    </xdr:to>
    <xdr:sp macro="" textlink="">
      <xdr:nvSpPr>
        <xdr:cNvPr id="2" name="Retângulo de cantos arredondados 6">
          <a:hlinkClick xmlns:r="http://schemas.openxmlformats.org/officeDocument/2006/relationships" r:id="rId1" tooltip="Livro Diário"/>
          <a:extLst>
            <a:ext uri="{FF2B5EF4-FFF2-40B4-BE49-F238E27FC236}">
              <a16:creationId xmlns:a16="http://schemas.microsoft.com/office/drawing/2014/main" id="{E7E73BE2-84B5-9040-8406-7F0E6A98A341}"/>
            </a:ext>
          </a:extLst>
        </xdr:cNvPr>
        <xdr:cNvSpPr/>
      </xdr:nvSpPr>
      <xdr:spPr>
        <a:xfrm>
          <a:off x="10240434" y="694267"/>
          <a:ext cx="1608667" cy="303740"/>
        </a:xfrm>
        <a:prstGeom prst="roundRect">
          <a:avLst/>
        </a:prstGeom>
        <a:solidFill>
          <a:schemeClr val="tx2"/>
        </a:solidFill>
        <a:ln>
          <a:noFill/>
        </a:ln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3"/>
        </a:lnRef>
        <a:fillRef idx="3">
          <a:schemeClr val="accent3"/>
        </a:fillRef>
        <a:effectRef idx="2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400" b="1">
              <a:solidFill>
                <a:schemeClr val="bg1"/>
              </a:solidFill>
            </a:rPr>
            <a:t>Livro Diário</a:t>
          </a:r>
        </a:p>
      </xdr:txBody>
    </xdr:sp>
    <xdr:clientData/>
  </xdr:twoCellAnchor>
  <xdr:twoCellAnchor editAs="oneCell">
    <xdr:from>
      <xdr:col>21</xdr:col>
      <xdr:colOff>0</xdr:colOff>
      <xdr:row>2</xdr:row>
      <xdr:rowOff>0</xdr:rowOff>
    </xdr:from>
    <xdr:to>
      <xdr:col>21</xdr:col>
      <xdr:colOff>1199092</xdr:colOff>
      <xdr:row>3</xdr:row>
      <xdr:rowOff>83127</xdr:rowOff>
    </xdr:to>
    <xdr:sp macro="" textlink="">
      <xdr:nvSpPr>
        <xdr:cNvPr id="5" name="Retângulo de cantos arredondados 7">
          <a:hlinkClick xmlns:r="http://schemas.openxmlformats.org/officeDocument/2006/relationships" r:id="rId2" tooltip="Fluxo de Caixa"/>
          <a:extLst>
            <a:ext uri="{FF2B5EF4-FFF2-40B4-BE49-F238E27FC236}">
              <a16:creationId xmlns:a16="http://schemas.microsoft.com/office/drawing/2014/main" id="{2762C885-7B6E-B348-97A1-CB58A0DD542F}"/>
            </a:ext>
          </a:extLst>
        </xdr:cNvPr>
        <xdr:cNvSpPr/>
      </xdr:nvSpPr>
      <xdr:spPr>
        <a:xfrm>
          <a:off x="33147000" y="520700"/>
          <a:ext cx="1199092" cy="279400"/>
        </a:xfrm>
        <a:prstGeom prst="roundRect">
          <a:avLst/>
        </a:prstGeom>
        <a:solidFill>
          <a:schemeClr val="tx2"/>
        </a:solidFill>
        <a:ln>
          <a:noFill/>
        </a:ln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3"/>
        </a:lnRef>
        <a:fillRef idx="3">
          <a:schemeClr val="accent3"/>
        </a:fillRef>
        <a:effectRef idx="2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pt-BR" sz="1400" b="1">
              <a:solidFill>
                <a:schemeClr val="bg1"/>
              </a:solidFill>
              <a:latin typeface="+mn-lt"/>
              <a:ea typeface="+mn-ea"/>
              <a:cs typeface="+mn-cs"/>
            </a:rPr>
            <a:t>Início</a:t>
          </a:r>
        </a:p>
      </xdr:txBody>
    </xdr:sp>
    <xdr:clientData/>
  </xdr:twoCellAnchor>
  <xdr:twoCellAnchor editAs="oneCell">
    <xdr:from>
      <xdr:col>45</xdr:col>
      <xdr:colOff>0</xdr:colOff>
      <xdr:row>2</xdr:row>
      <xdr:rowOff>0</xdr:rowOff>
    </xdr:from>
    <xdr:to>
      <xdr:col>45</xdr:col>
      <xdr:colOff>1199092</xdr:colOff>
      <xdr:row>3</xdr:row>
      <xdr:rowOff>83127</xdr:rowOff>
    </xdr:to>
    <xdr:sp macro="" textlink="">
      <xdr:nvSpPr>
        <xdr:cNvPr id="6" name="Retângulo de cantos arredondados 9">
          <a:hlinkClick xmlns:r="http://schemas.openxmlformats.org/officeDocument/2006/relationships" r:id="rId2" tooltip="Fluxo de Caixa"/>
          <a:extLst>
            <a:ext uri="{FF2B5EF4-FFF2-40B4-BE49-F238E27FC236}">
              <a16:creationId xmlns:a16="http://schemas.microsoft.com/office/drawing/2014/main" id="{AC0E3275-5687-AA41-945F-67E79304D2B6}"/>
            </a:ext>
          </a:extLst>
        </xdr:cNvPr>
        <xdr:cNvSpPr/>
      </xdr:nvSpPr>
      <xdr:spPr>
        <a:xfrm>
          <a:off x="64922400" y="520700"/>
          <a:ext cx="1199092" cy="279400"/>
        </a:xfrm>
        <a:prstGeom prst="roundRect">
          <a:avLst/>
        </a:prstGeom>
        <a:solidFill>
          <a:schemeClr val="tx2"/>
        </a:solidFill>
        <a:ln>
          <a:noFill/>
        </a:ln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1">
          <a:schemeClr val="accent3"/>
        </a:lnRef>
        <a:fillRef idx="3">
          <a:schemeClr val="accent3"/>
        </a:fillRef>
        <a:effectRef idx="2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pt-BR" sz="1400" b="1">
              <a:solidFill>
                <a:schemeClr val="bg1"/>
              </a:solidFill>
              <a:latin typeface="+mn-lt"/>
              <a:ea typeface="+mn-ea"/>
              <a:cs typeface="+mn-cs"/>
            </a:rPr>
            <a:t>Inicio</a:t>
          </a:r>
        </a:p>
      </xdr:txBody>
    </xdr:sp>
    <xdr:clientData/>
  </xdr:twoCellAnchor>
  <xdr:twoCellAnchor editAs="oneCell">
    <xdr:from>
      <xdr:col>0</xdr:col>
      <xdr:colOff>208593</xdr:colOff>
      <xdr:row>0</xdr:row>
      <xdr:rowOff>138544</xdr:rowOff>
    </xdr:from>
    <xdr:to>
      <xdr:col>0</xdr:col>
      <xdr:colOff>4271817</xdr:colOff>
      <xdr:row>4</xdr:row>
      <xdr:rowOff>431652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849DE10E-8106-544F-9852-1B70D83AC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593" y="138544"/>
          <a:ext cx="4063224" cy="120519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atrickbannach/Library/Containers/com.microsoft.Excel/Data/Desktop/Planilhas%20Consultoria%20Angel%20/Empresa%20Ricardo%20Cattani%20Vendas/Planilha%20Angel%20-%20VENDAS%20Ricardo%20Cattani%20Trainning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o de Contas"/>
      <sheetName val="Lista de Produtos"/>
      <sheetName val="Cadastro de Clientes"/>
    </sheetNames>
    <sheetDataSet>
      <sheetData sheetId="0"/>
      <sheetData sheetId="1"/>
      <sheetData sheetId="2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FDA1AF0-2CA7-EC4B-8AD8-F8D2007C7BE3}" name="Livro_diário_fc" displayName="Livro_diário_fc" ref="A2:K12001" totalsRowShown="0" headerRowDxfId="12" headerRowBorderDxfId="11" tableBorderDxfId="10">
  <autoFilter ref="A2:K12001" xr:uid="{03879446-6BB0-534D-A214-AC7D4A4126B4}"/>
  <sortState xmlns:xlrd2="http://schemas.microsoft.com/office/spreadsheetml/2017/richdata2" ref="A3:K12001">
    <sortCondition ref="B2:B12001"/>
  </sortState>
  <tableColumns count="11">
    <tableColumn id="1" xr3:uid="{9E799AB3-B0D9-9841-98AA-7632E09FB486}" name="Status" dataDxfId="9">
      <calculatedColumnFormula>IF(AM3="A receber","A receber",IF(AN3="A pagar","A pagar",IF(OR(AM3="HJ",AN3="HJ"),"HJ",IF(AND(AM3="",AN3=""),""))))</calculatedColumnFormula>
    </tableColumn>
    <tableColumn id="2" xr3:uid="{2C28216B-D9BC-8B48-ACAA-D8694E7CE9E6}" name="Data" dataDxfId="8"/>
    <tableColumn id="3" xr3:uid="{E4A893E3-B382-5443-93B9-532B89217E86}" name="Contas" dataDxfId="7"/>
    <tableColumn id="4" xr3:uid="{18ED1D8B-3823-1543-A473-D514A6FDB461}" name="Parcela" dataDxfId="6"/>
    <tableColumn id="6" xr3:uid="{FE11DF37-919B-C645-9960-AAA565BE9D36}" name="Cliente / Fornecedor" dataDxfId="5"/>
    <tableColumn id="8" xr3:uid="{5E674B13-F76E-CE4C-BDBE-25BA5784E94C}" name="Departamento" dataDxfId="4"/>
    <tableColumn id="11" xr3:uid="{435689DD-6018-5743-AB9B-27775B770D8C}" name="A Receber"/>
    <tableColumn id="12" xr3:uid="{0334B4AD-DC51-BF47-957F-3D2D3691880B}" name="A Pagar" dataDxfId="3"/>
    <tableColumn id="13" xr3:uid="{D0F5BC7E-EDF9-7F42-BC79-C6B915B6A58B}" name="Entrada" dataDxfId="2"/>
    <tableColumn id="14" xr3:uid="{A08BA48F-E640-C54F-8C29-88419A735ECF}" name="Saída"/>
    <tableColumn id="15" xr3:uid="{E4726D02-21A6-5147-B2CC-AA2770DD0978}" name="Orig/Dest" dataDxfId="1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BBAA30-E533-074A-B07B-9ACAF439CC61}">
  <dimension ref="A13:R44"/>
  <sheetViews>
    <sheetView showGridLines="0" tabSelected="1" zoomScale="88" zoomScaleNormal="88" workbookViewId="0">
      <selection activeCell="P21" sqref="P21"/>
    </sheetView>
  </sheetViews>
  <sheetFormatPr baseColWidth="10" defaultColWidth="11.796875" defaultRowHeight="14" outlineLevelCol="1"/>
  <cols>
    <col min="1" max="1" width="11.796875" customWidth="1" outlineLevel="1"/>
    <col min="2" max="2" width="4.796875" customWidth="1" outlineLevel="1"/>
    <col min="3" max="3" width="17" customWidth="1"/>
    <col min="4" max="4" width="17" style="162" bestFit="1" customWidth="1"/>
    <col min="5" max="5" width="16.796875" style="162" customWidth="1"/>
    <col min="6" max="6" width="18.19921875" customWidth="1"/>
    <col min="8" max="8" width="14" customWidth="1"/>
    <col min="9" max="9" width="20.796875" customWidth="1"/>
    <col min="10" max="10" width="22.796875" customWidth="1"/>
    <col min="11" max="11" width="22.59765625" customWidth="1"/>
    <col min="12" max="12" width="16.59765625" bestFit="1" customWidth="1"/>
    <col min="13" max="13" width="18.3984375" bestFit="1" customWidth="1"/>
    <col min="14" max="14" width="14.796875" customWidth="1"/>
    <col min="15" max="15" width="19.19921875" customWidth="1"/>
    <col min="16" max="16" width="22.796875" customWidth="1"/>
    <col min="17" max="17" width="22.19921875" customWidth="1"/>
    <col min="18" max="18" width="24.59765625" customWidth="1"/>
  </cols>
  <sheetData>
    <row r="13" spans="1:18" ht="24" thickBot="1">
      <c r="A13" s="324">
        <f ca="1">TODAY()</f>
        <v>44792</v>
      </c>
      <c r="B13" s="127"/>
      <c r="O13" s="161" t="s">
        <v>162</v>
      </c>
      <c r="P13" s="160"/>
      <c r="Q13" s="160"/>
      <c r="R13" s="160"/>
    </row>
    <row r="14" spans="1:18" ht="24" thickBot="1">
      <c r="C14" s="129" t="s">
        <v>153</v>
      </c>
      <c r="D14" s="163"/>
      <c r="E14" s="164"/>
      <c r="G14" s="159" t="s">
        <v>161</v>
      </c>
      <c r="H14" s="304">
        <v>44805</v>
      </c>
    </row>
    <row r="15" spans="1:18" ht="26" customHeight="1" thickBot="1">
      <c r="C15" s="130"/>
      <c r="D15" s="325" t="str">
        <f>'Plano de Contas'!K3</f>
        <v>Assas</v>
      </c>
      <c r="E15" s="326">
        <f ca="1">'Plano de Contas'!L3+SUMIFS(Entrada,Orig_Dest,D15,Data,"&lt;="&amp;$A$13)-SUMIFS(Saida,Orig_Dest,D15,Data,"&lt;="&amp;$A$13)+'Plano de Contas'!L14</f>
        <v>1100</v>
      </c>
      <c r="G15" s="159" t="s">
        <v>115</v>
      </c>
      <c r="H15" s="305">
        <v>44834</v>
      </c>
      <c r="O15" s="329" t="s">
        <v>154</v>
      </c>
      <c r="P15" s="143" t="s">
        <v>4</v>
      </c>
      <c r="Q15" s="143" t="s">
        <v>5</v>
      </c>
      <c r="R15" s="144" t="s">
        <v>155</v>
      </c>
    </row>
    <row r="16" spans="1:18" ht="26" customHeight="1" thickTop="1" thickBot="1">
      <c r="C16" s="133"/>
      <c r="D16" s="325" t="str">
        <f>'Plano de Contas'!K4</f>
        <v>Bs2</v>
      </c>
      <c r="E16" s="326">
        <f ca="1">'Plano de Contas'!L4+SUMIFS(Entrada,Orig_Dest,D16,Data,"&lt;="&amp;$A$13)-SUMIFS(Saida,Orig_Dest,D16,Data,"&lt;="&amp;$A$13)+'Plano de Contas'!L15</f>
        <v>0</v>
      </c>
      <c r="H16" s="329" t="s">
        <v>160</v>
      </c>
      <c r="I16" s="156" t="s">
        <v>4</v>
      </c>
      <c r="J16" s="143" t="s">
        <v>5</v>
      </c>
      <c r="K16" s="144" t="s">
        <v>155</v>
      </c>
      <c r="O16" s="330"/>
      <c r="P16" s="135">
        <f ca="1">SUMIFS(a_receber,Data,$A$13)</f>
        <v>0</v>
      </c>
      <c r="Q16" s="135">
        <f ca="1">SUMIFS(a_pagar,Data,$A$13)</f>
        <v>0</v>
      </c>
      <c r="R16" s="136">
        <f ca="1">P16-Q16</f>
        <v>0</v>
      </c>
    </row>
    <row r="17" spans="3:18" ht="26" thickTop="1" thickBot="1">
      <c r="C17" s="131"/>
      <c r="D17" s="325" t="str">
        <f>'Plano de Contas'!K5</f>
        <v>Inter</v>
      </c>
      <c r="E17" s="326">
        <f ca="1">'Plano de Contas'!L5+SUMIFS(Entrada,Orig_Dest,D17,Data,"&lt;="&amp;$A$13)-SUMIFS(Saida,Orig_Dest,D17,Data,"&lt;="&amp;$A$13)+'Plano de Contas'!L16</f>
        <v>1110</v>
      </c>
      <c r="H17" s="330"/>
      <c r="I17" s="157">
        <f>SUMIFS(a_receber,Data,"&gt;="&amp;H14,Data,"&lt;="&amp;H15)</f>
        <v>1000</v>
      </c>
      <c r="J17" s="157">
        <f>SUMIFS(a_pagar,Data,"&gt;="&amp;H14,Data,"&lt;="&amp;H15)</f>
        <v>0</v>
      </c>
      <c r="K17" s="136">
        <f>I17-J17</f>
        <v>1000</v>
      </c>
      <c r="O17" s="330"/>
      <c r="P17" s="147" t="s">
        <v>156</v>
      </c>
      <c r="Q17" s="145" t="s">
        <v>156</v>
      </c>
      <c r="R17" s="137"/>
    </row>
    <row r="18" spans="3:18" ht="26" customHeight="1" thickBot="1">
      <c r="C18" s="131" t="s">
        <v>108</v>
      </c>
      <c r="D18" s="325">
        <f>'Plano de Contas'!K6</f>
        <v>0</v>
      </c>
      <c r="E18" s="326">
        <f ca="1">'Plano de Contas'!L6+SUMIFS(Entrada,Orig_Dest,D18,Data,"&lt;="&amp;$A$13)-SUMIFS(Saida,Orig_Dest,D18,Data,"&lt;="&amp;$A$13)+'Plano de Contas'!L17</f>
        <v>0</v>
      </c>
      <c r="H18" s="330"/>
      <c r="I18" s="158" t="s">
        <v>156</v>
      </c>
      <c r="J18" s="145" t="s">
        <v>156</v>
      </c>
      <c r="K18" s="137"/>
      <c r="O18" s="331"/>
      <c r="P18" s="146">
        <f ca="1">COUNTIFS(a_receber,"&gt;0",Data,$A$13)</f>
        <v>0</v>
      </c>
      <c r="Q18" s="146">
        <f ca="1">COUNTIFS(a_pagar,"&gt;0",Data,$A$13)</f>
        <v>0</v>
      </c>
      <c r="R18" s="137"/>
    </row>
    <row r="19" spans="3:18" ht="26" customHeight="1" thickBot="1">
      <c r="C19" s="131"/>
      <c r="D19" s="325">
        <f>'Plano de Contas'!K7</f>
        <v>0</v>
      </c>
      <c r="E19" s="326">
        <f ca="1">'Plano de Contas'!L7+SUMIFS(Entrada,Orig_Dest,D19,Data,"&lt;="&amp;$A$13)-SUMIFS(Saida,Orig_Dest,D19,Data,"&lt;="&amp;$A$13)</f>
        <v>0</v>
      </c>
      <c r="H19" s="330"/>
      <c r="I19" s="146">
        <f>COUNTIFS(Data,"&gt;="&amp;H14,Data,"&lt;="&amp;H15,a_receber,"&gt;0")</f>
        <v>1</v>
      </c>
      <c r="J19" s="146">
        <f>COUNTIFS(Data,"&gt;="&amp;H14,Data,"&lt;="&amp;H15,a_pagar,"&gt;0")</f>
        <v>0</v>
      </c>
      <c r="K19" s="137"/>
      <c r="O19" s="134"/>
      <c r="P19" s="134"/>
      <c r="Q19" s="134"/>
      <c r="R19" s="134"/>
    </row>
    <row r="20" spans="3:18" ht="26" customHeight="1" thickBot="1">
      <c r="C20" s="131"/>
      <c r="D20" s="325">
        <f>'Plano de Contas'!K8</f>
        <v>0</v>
      </c>
      <c r="E20" s="326">
        <f ca="1">'Plano de Contas'!L8+SUMIFS(Entrada,Orig_Dest,D20,Data,"&lt;="&amp;$A$13)-SUMIFS(Saida,Orig_Dest,D20,Data,"&lt;="&amp;$A$13)</f>
        <v>0</v>
      </c>
      <c r="H20" s="331"/>
      <c r="O20" s="332" t="s">
        <v>157</v>
      </c>
      <c r="P20" s="138" t="s">
        <v>4</v>
      </c>
      <c r="Q20" s="138" t="s">
        <v>5</v>
      </c>
      <c r="R20" s="139" t="s">
        <v>155</v>
      </c>
    </row>
    <row r="21" spans="3:18" ht="26" customHeight="1" thickTop="1" thickBot="1">
      <c r="C21" s="131"/>
      <c r="D21" s="325">
        <f>'Plano de Contas'!K9</f>
        <v>0</v>
      </c>
      <c r="E21" s="326">
        <f ca="1">'Plano de Contas'!L9+SUMIFS(Entrada,Orig_Dest,D21,Data,"&lt;="&amp;$A$13)-SUMIFS(Saida,Orig_Dest,D21,Data,"&lt;="&amp;$A$13)</f>
        <v>0</v>
      </c>
      <c r="O21" s="333"/>
      <c r="P21" s="135">
        <f ca="1">SUMIFS(a_receber,Data,"&lt;"&amp;$A$13)</f>
        <v>0</v>
      </c>
      <c r="Q21" s="135">
        <f ca="1">SUMIFS(a_pagar,Data,"&lt;"&amp;$A$13)</f>
        <v>0</v>
      </c>
      <c r="R21" s="136">
        <f ca="1">P21-Q21</f>
        <v>0</v>
      </c>
    </row>
    <row r="22" spans="3:18" ht="26" customHeight="1" thickBot="1">
      <c r="C22" s="132"/>
      <c r="D22" s="325">
        <f>'Plano de Contas'!K10</f>
        <v>0</v>
      </c>
      <c r="E22" s="326">
        <f ca="1">'Plano de Contas'!L10+SUMIFS(Entrada,Orig_Dest,D22,Data,"&lt;="&amp;$A$13)-SUMIFS(Saida,Orig_Dest,D22,Data,"&lt;="&amp;$A$13)</f>
        <v>0</v>
      </c>
      <c r="O22" s="333"/>
      <c r="P22" s="148" t="s">
        <v>156</v>
      </c>
      <c r="Q22" s="149" t="s">
        <v>156</v>
      </c>
      <c r="R22" s="140"/>
    </row>
    <row r="23" spans="3:18" ht="20" thickBot="1">
      <c r="O23" s="334"/>
      <c r="P23" s="146">
        <f ca="1">COUNTIFS(a_receber,"&gt;0",Data,"&lt;"&amp;$A$13)</f>
        <v>0</v>
      </c>
      <c r="Q23" s="146">
        <f ca="1">COUNTIFS(a_pagar,"&gt;0",Data,"&lt;"&amp;$A$13)</f>
        <v>0</v>
      </c>
      <c r="R23" s="140"/>
    </row>
    <row r="24" spans="3:18" ht="22" thickBot="1">
      <c r="O24" s="151"/>
      <c r="P24" s="150"/>
      <c r="Q24" s="150"/>
      <c r="R24" s="140"/>
    </row>
    <row r="25" spans="3:18" ht="20" thickBot="1">
      <c r="O25" s="335" t="s">
        <v>159</v>
      </c>
      <c r="P25" s="152" t="s">
        <v>4</v>
      </c>
      <c r="Q25" s="152" t="s">
        <v>5</v>
      </c>
      <c r="R25" s="153" t="s">
        <v>155</v>
      </c>
    </row>
    <row r="26" spans="3:18" ht="21" thickTop="1" thickBot="1">
      <c r="O26" s="336"/>
      <c r="P26" s="135">
        <f ca="1">SUMIFS(a_receber,Data,"&gt;"&amp;$A$13)</f>
        <v>11000</v>
      </c>
      <c r="Q26" s="135">
        <f ca="1">SUMIFS(a_pagar,Data,"&gt;"&amp;$A$13)</f>
        <v>0</v>
      </c>
      <c r="R26" s="136">
        <f ca="1">P26-Q26</f>
        <v>11000</v>
      </c>
    </row>
    <row r="27" spans="3:18" ht="20" customHeight="1" thickBot="1">
      <c r="O27" s="336"/>
      <c r="P27" s="154" t="s">
        <v>156</v>
      </c>
      <c r="Q27" s="155" t="s">
        <v>156</v>
      </c>
      <c r="R27" s="140"/>
    </row>
    <row r="28" spans="3:18" ht="27" customHeight="1" thickBot="1">
      <c r="O28" s="337"/>
      <c r="P28" s="146">
        <f ca="1">COUNTIFS(a_receber,"&gt;0",Data,"&gt;"&amp;$A$13)</f>
        <v>11</v>
      </c>
      <c r="Q28" s="146">
        <f ca="1">COUNTIFS(a_pagar,"&gt;0",Data,"&gt;"&amp;$A$13)</f>
        <v>0</v>
      </c>
      <c r="R28" s="140"/>
    </row>
    <row r="29" spans="3:18" ht="32" customHeight="1" thickBot="1">
      <c r="O29" s="134"/>
      <c r="P29" s="134"/>
      <c r="Q29" s="134"/>
      <c r="R29" s="134"/>
    </row>
    <row r="30" spans="3:18" ht="20" customHeight="1" thickBot="1">
      <c r="O30" s="327" t="s">
        <v>158</v>
      </c>
      <c r="P30" s="141" t="s">
        <v>4</v>
      </c>
      <c r="Q30" s="141" t="s">
        <v>5</v>
      </c>
      <c r="R30" s="142" t="s">
        <v>155</v>
      </c>
    </row>
    <row r="31" spans="3:18" ht="36" customHeight="1" thickTop="1" thickBot="1">
      <c r="O31" s="328"/>
      <c r="P31" s="135">
        <f ca="1">P16+P21+P26</f>
        <v>11000</v>
      </c>
      <c r="Q31" s="135">
        <f ca="1">Q16+Q21+Q26</f>
        <v>0</v>
      </c>
      <c r="R31" s="136">
        <f ca="1">P31-Q31</f>
        <v>11000</v>
      </c>
    </row>
    <row r="32" spans="3:18" ht="18" customHeight="1" thickBot="1">
      <c r="O32" s="328"/>
      <c r="P32" s="141" t="s">
        <v>156</v>
      </c>
      <c r="Q32" s="141" t="s">
        <v>156</v>
      </c>
    </row>
    <row r="33" spans="15:17" ht="22" customHeight="1" thickTop="1" thickBot="1">
      <c r="O33" s="328"/>
      <c r="P33" s="146">
        <f ca="1">P18+P23+P28</f>
        <v>11</v>
      </c>
      <c r="Q33" s="146">
        <f ca="1">Q18+Q23+Q28</f>
        <v>0</v>
      </c>
    </row>
    <row r="34" spans="15:17" ht="26" customHeight="1"/>
    <row r="35" spans="15:17" ht="24" customHeight="1"/>
    <row r="36" spans="15:17" ht="37" customHeight="1"/>
    <row r="37" spans="15:17" ht="18" customHeight="1"/>
    <row r="38" spans="15:17" ht="31" customHeight="1"/>
    <row r="39" spans="15:17" ht="31" customHeight="1"/>
    <row r="40" spans="15:17" ht="31" customHeight="1"/>
    <row r="41" spans="15:17" ht="31" customHeight="1"/>
    <row r="42" spans="15:17" ht="18" customHeight="1"/>
    <row r="43" spans="15:17" ht="17" customHeight="1"/>
    <row r="44" spans="15:17" ht="42" customHeight="1"/>
  </sheetData>
  <sheetProtection sort="0" autoFilter="0"/>
  <mergeCells count="5">
    <mergeCell ref="O30:O33"/>
    <mergeCell ref="H16:H20"/>
    <mergeCell ref="O15:O18"/>
    <mergeCell ref="O20:O23"/>
    <mergeCell ref="O25:O28"/>
  </mergeCells>
  <conditionalFormatting sqref="R21:R24 P16:R16 P21:Q21 P31:R31">
    <cfRule type="cellIs" dxfId="32" priority="5" operator="greaterThan">
      <formula>#REF!</formula>
    </cfRule>
  </conditionalFormatting>
  <conditionalFormatting sqref="R21:R24 P16:R16 P21:Q21 P31:R31">
    <cfRule type="cellIs" dxfId="31" priority="6" operator="notEqual">
      <formula>#REF!</formula>
    </cfRule>
  </conditionalFormatting>
  <conditionalFormatting sqref="R26:R28 P26:Q26">
    <cfRule type="cellIs" dxfId="30" priority="3" operator="greaterThan">
      <formula>#REF!</formula>
    </cfRule>
  </conditionalFormatting>
  <conditionalFormatting sqref="R26:R28 P26:Q26">
    <cfRule type="cellIs" dxfId="29" priority="4" operator="notEqual">
      <formula>#REF!</formula>
    </cfRule>
  </conditionalFormatting>
  <conditionalFormatting sqref="I17:K17">
    <cfRule type="cellIs" dxfId="28" priority="1" operator="greaterThan">
      <formula>#REF!</formula>
    </cfRule>
  </conditionalFormatting>
  <conditionalFormatting sqref="I17:K17">
    <cfRule type="cellIs" dxfId="27" priority="2" operator="notEqual">
      <formula>#REF!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8A1564-B2FA-3042-B937-B93ABE17040B}">
  <sheetPr codeName="Planilha1"/>
  <dimension ref="A1:AO12001"/>
  <sheetViews>
    <sheetView showGridLines="0" zoomScale="120" zoomScaleNormal="12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G4" sqref="G4"/>
    </sheetView>
  </sheetViews>
  <sheetFormatPr baseColWidth="10" defaultColWidth="11.796875" defaultRowHeight="14" outlineLevelCol="1"/>
  <cols>
    <col min="1" max="1" width="21.59765625" style="27" customWidth="1"/>
    <col min="2" max="2" width="17.59765625" style="222" customWidth="1"/>
    <col min="3" max="3" width="40" style="222" bestFit="1" customWidth="1"/>
    <col min="4" max="4" width="21.19921875" style="323" bestFit="1" customWidth="1"/>
    <col min="5" max="5" width="54.19921875" style="222" bestFit="1" customWidth="1"/>
    <col min="6" max="6" width="24.19921875" style="222" customWidth="1"/>
    <col min="7" max="7" width="19.59765625" style="222" customWidth="1"/>
    <col min="8" max="8" width="19.19921875" style="222" customWidth="1"/>
    <col min="9" max="9" width="17.19921875" style="222" customWidth="1"/>
    <col min="10" max="10" width="17.3984375" style="222" customWidth="1"/>
    <col min="11" max="11" width="20.59765625" style="222" customWidth="1"/>
    <col min="12" max="12" width="11.796875" style="27"/>
    <col min="13" max="13" width="12.59765625" style="27" customWidth="1"/>
    <col min="14" max="14" width="15.796875" style="27" customWidth="1"/>
    <col min="15" max="38" width="11.796875" style="27"/>
    <col min="39" max="40" width="11" style="27" hidden="1" customWidth="1" outlineLevel="1"/>
    <col min="41" max="41" width="11.796875" style="27" collapsed="1"/>
    <col min="42" max="16384" width="11.796875" style="27"/>
  </cols>
  <sheetData>
    <row r="1" spans="1:40" ht="16">
      <c r="A1" s="274">
        <f ca="1">TODAY()</f>
        <v>44792</v>
      </c>
      <c r="B1" s="275"/>
      <c r="C1" s="257"/>
      <c r="D1" s="318"/>
      <c r="E1" s="257"/>
      <c r="F1" s="276"/>
      <c r="G1" s="257"/>
      <c r="H1" s="257"/>
      <c r="I1" s="277"/>
      <c r="J1" s="277"/>
      <c r="K1" s="278"/>
    </row>
    <row r="2" spans="1:40" ht="17">
      <c r="A2" s="283" t="s">
        <v>0</v>
      </c>
      <c r="B2" s="283" t="s">
        <v>1</v>
      </c>
      <c r="C2" s="283" t="s">
        <v>2</v>
      </c>
      <c r="D2" s="319" t="s">
        <v>190</v>
      </c>
      <c r="E2" s="283" t="s">
        <v>3</v>
      </c>
      <c r="F2" s="283" t="s">
        <v>209</v>
      </c>
      <c r="G2" s="283" t="s">
        <v>4</v>
      </c>
      <c r="H2" s="283" t="s">
        <v>5</v>
      </c>
      <c r="I2" s="283" t="s">
        <v>6</v>
      </c>
      <c r="J2" s="283" t="s">
        <v>7</v>
      </c>
      <c r="K2" s="283" t="s">
        <v>8</v>
      </c>
      <c r="AM2" s="279" t="s">
        <v>126</v>
      </c>
      <c r="AN2" s="279" t="s">
        <v>127</v>
      </c>
    </row>
    <row r="3" spans="1:40" customFormat="1">
      <c r="A3" s="280" t="str">
        <f t="shared" ref="A3:A66" ca="1" si="0">IF(AM3="A receber","A receber",IF(AN3="A pagar","A pagar",IF(OR(AM3="HJ",AN3="HJ"),"HJ",IF(AND(AM3="",AN3=""),""))))</f>
        <v/>
      </c>
      <c r="B3" s="281">
        <v>44783</v>
      </c>
      <c r="C3" s="231" t="s">
        <v>128</v>
      </c>
      <c r="D3" s="270" t="s">
        <v>193</v>
      </c>
      <c r="E3" s="270" t="s">
        <v>214</v>
      </c>
      <c r="F3" s="270" t="s">
        <v>211</v>
      </c>
      <c r="G3" s="232"/>
      <c r="H3" s="232"/>
      <c r="I3" s="232">
        <v>1000</v>
      </c>
      <c r="J3" s="232"/>
      <c r="K3" s="282" t="s">
        <v>205</v>
      </c>
      <c r="AM3" s="2" t="str">
        <f t="shared" ref="AM3:AM66" ca="1" si="1">IF(OR(G3="",B3&gt;$A$1),"",IF(B3=$A$1,"HJ",IF(B3&lt;$A$1,"A Receber")))</f>
        <v/>
      </c>
      <c r="AN3" s="2" t="str">
        <f t="shared" ref="AN3:AN66" ca="1" si="2">IF(OR(H3="",B3&gt;$A$1),"",IF(B3=$A$1,"HJ",IF(B3&lt;$A$1,"A Pagar")))</f>
        <v/>
      </c>
    </row>
    <row r="4" spans="1:40">
      <c r="A4" s="280" t="str">
        <f t="shared" ca="1" si="0"/>
        <v/>
      </c>
      <c r="B4" s="281">
        <v>44814</v>
      </c>
      <c r="C4" s="231" t="s">
        <v>128</v>
      </c>
      <c r="D4" s="270" t="s">
        <v>194</v>
      </c>
      <c r="E4" s="270" t="s">
        <v>214</v>
      </c>
      <c r="F4" s="270" t="s">
        <v>211</v>
      </c>
      <c r="G4" s="232">
        <v>1000</v>
      </c>
      <c r="H4" s="232"/>
      <c r="I4" s="232"/>
      <c r="J4" s="232"/>
      <c r="K4" s="282" t="s">
        <v>205</v>
      </c>
      <c r="AM4" s="280" t="str">
        <f t="shared" ca="1" si="1"/>
        <v/>
      </c>
      <c r="AN4" s="280" t="str">
        <f t="shared" ca="1" si="2"/>
        <v/>
      </c>
    </row>
    <row r="5" spans="1:40">
      <c r="A5" s="280" t="str">
        <f t="shared" ca="1" si="0"/>
        <v/>
      </c>
      <c r="B5" s="281">
        <v>44844</v>
      </c>
      <c r="C5" s="231" t="s">
        <v>128</v>
      </c>
      <c r="D5" s="270" t="s">
        <v>195</v>
      </c>
      <c r="E5" s="270" t="s">
        <v>214</v>
      </c>
      <c r="F5" s="270" t="s">
        <v>211</v>
      </c>
      <c r="G5" s="232">
        <v>1000</v>
      </c>
      <c r="H5" s="232"/>
      <c r="I5" s="232"/>
      <c r="J5" s="232"/>
      <c r="K5" s="282" t="s">
        <v>205</v>
      </c>
      <c r="AM5" s="280" t="str">
        <f t="shared" ca="1" si="1"/>
        <v/>
      </c>
      <c r="AN5" s="280" t="str">
        <f t="shared" ca="1" si="2"/>
        <v/>
      </c>
    </row>
    <row r="6" spans="1:40">
      <c r="A6" s="280" t="str">
        <f t="shared" ca="1" si="0"/>
        <v/>
      </c>
      <c r="B6" s="281">
        <v>44875</v>
      </c>
      <c r="C6" s="231" t="s">
        <v>128</v>
      </c>
      <c r="D6" s="270" t="s">
        <v>196</v>
      </c>
      <c r="E6" s="270" t="s">
        <v>214</v>
      </c>
      <c r="F6" s="270" t="s">
        <v>211</v>
      </c>
      <c r="G6" s="232">
        <v>1000</v>
      </c>
      <c r="H6" s="232"/>
      <c r="I6" s="232"/>
      <c r="J6" s="232"/>
      <c r="K6" s="282" t="s">
        <v>205</v>
      </c>
      <c r="AM6" s="280" t="str">
        <f t="shared" ca="1" si="1"/>
        <v/>
      </c>
      <c r="AN6" s="280" t="str">
        <f t="shared" ca="1" si="2"/>
        <v/>
      </c>
    </row>
    <row r="7" spans="1:40">
      <c r="A7" s="280" t="str">
        <f t="shared" ca="1" si="0"/>
        <v/>
      </c>
      <c r="B7" s="281">
        <v>44905</v>
      </c>
      <c r="C7" s="231" t="s">
        <v>128</v>
      </c>
      <c r="D7" s="270" t="s">
        <v>197</v>
      </c>
      <c r="E7" s="270" t="s">
        <v>214</v>
      </c>
      <c r="F7" s="270" t="s">
        <v>211</v>
      </c>
      <c r="G7" s="232">
        <v>1000</v>
      </c>
      <c r="H7" s="232"/>
      <c r="I7" s="232"/>
      <c r="J7" s="232"/>
      <c r="K7" s="282" t="s">
        <v>205</v>
      </c>
      <c r="AM7" s="280" t="str">
        <f t="shared" ca="1" si="1"/>
        <v/>
      </c>
      <c r="AN7" s="280" t="str">
        <f t="shared" ca="1" si="2"/>
        <v/>
      </c>
    </row>
    <row r="8" spans="1:40">
      <c r="A8" s="280" t="str">
        <f t="shared" ca="1" si="0"/>
        <v/>
      </c>
      <c r="B8" s="281">
        <v>44936</v>
      </c>
      <c r="C8" s="231" t="s">
        <v>128</v>
      </c>
      <c r="D8" s="270" t="s">
        <v>198</v>
      </c>
      <c r="E8" s="270" t="s">
        <v>214</v>
      </c>
      <c r="F8" s="270" t="s">
        <v>211</v>
      </c>
      <c r="G8" s="232">
        <v>1000</v>
      </c>
      <c r="H8" s="232"/>
      <c r="I8" s="232"/>
      <c r="J8" s="232"/>
      <c r="K8" s="282" t="s">
        <v>205</v>
      </c>
      <c r="AM8" s="280" t="str">
        <f t="shared" ca="1" si="1"/>
        <v/>
      </c>
      <c r="AN8" s="280" t="str">
        <f t="shared" ca="1" si="2"/>
        <v/>
      </c>
    </row>
    <row r="9" spans="1:40">
      <c r="A9" s="280" t="str">
        <f t="shared" ca="1" si="0"/>
        <v/>
      </c>
      <c r="B9" s="281">
        <v>44967</v>
      </c>
      <c r="C9" s="231" t="s">
        <v>128</v>
      </c>
      <c r="D9" s="270" t="s">
        <v>199</v>
      </c>
      <c r="E9" s="270" t="s">
        <v>214</v>
      </c>
      <c r="F9" s="270" t="s">
        <v>211</v>
      </c>
      <c r="G9" s="232">
        <v>1000</v>
      </c>
      <c r="H9" s="232"/>
      <c r="I9" s="232"/>
      <c r="J9" s="232"/>
      <c r="K9" s="282" t="s">
        <v>205</v>
      </c>
      <c r="AM9" s="280" t="str">
        <f t="shared" ca="1" si="1"/>
        <v/>
      </c>
      <c r="AN9" s="280" t="str">
        <f t="shared" ca="1" si="2"/>
        <v/>
      </c>
    </row>
    <row r="10" spans="1:40">
      <c r="A10" s="280" t="str">
        <f t="shared" ca="1" si="0"/>
        <v/>
      </c>
      <c r="B10" s="281">
        <v>44995</v>
      </c>
      <c r="C10" s="231" t="s">
        <v>128</v>
      </c>
      <c r="D10" s="270" t="s">
        <v>200</v>
      </c>
      <c r="E10" s="270" t="s">
        <v>214</v>
      </c>
      <c r="F10" s="270" t="s">
        <v>211</v>
      </c>
      <c r="G10" s="232">
        <v>1000</v>
      </c>
      <c r="H10" s="232"/>
      <c r="I10" s="232"/>
      <c r="J10" s="232"/>
      <c r="K10" s="282" t="s">
        <v>205</v>
      </c>
      <c r="AM10" s="280" t="str">
        <f t="shared" ca="1" si="1"/>
        <v/>
      </c>
      <c r="AN10" s="280" t="str">
        <f t="shared" ca="1" si="2"/>
        <v/>
      </c>
    </row>
    <row r="11" spans="1:40" customFormat="1">
      <c r="A11" s="280" t="str">
        <f t="shared" ca="1" si="0"/>
        <v/>
      </c>
      <c r="B11" s="281">
        <v>45026</v>
      </c>
      <c r="C11" s="231" t="s">
        <v>128</v>
      </c>
      <c r="D11" s="270" t="s">
        <v>201</v>
      </c>
      <c r="E11" s="270" t="s">
        <v>214</v>
      </c>
      <c r="F11" s="270" t="s">
        <v>211</v>
      </c>
      <c r="G11" s="232">
        <v>1000</v>
      </c>
      <c r="H11" s="232"/>
      <c r="I11" s="232"/>
      <c r="J11" s="232"/>
      <c r="K11" s="282" t="s">
        <v>205</v>
      </c>
      <c r="AM11" s="2" t="str">
        <f t="shared" ca="1" si="1"/>
        <v/>
      </c>
      <c r="AN11" s="2" t="str">
        <f t="shared" ca="1" si="2"/>
        <v/>
      </c>
    </row>
    <row r="12" spans="1:40" customFormat="1">
      <c r="A12" s="280" t="str">
        <f t="shared" ca="1" si="0"/>
        <v/>
      </c>
      <c r="B12" s="281">
        <v>45056</v>
      </c>
      <c r="C12" s="231" t="s">
        <v>128</v>
      </c>
      <c r="D12" s="270" t="s">
        <v>202</v>
      </c>
      <c r="E12" s="270" t="s">
        <v>214</v>
      </c>
      <c r="F12" s="270" t="s">
        <v>211</v>
      </c>
      <c r="G12" s="232">
        <v>1000</v>
      </c>
      <c r="H12" s="232"/>
      <c r="I12" s="232"/>
      <c r="J12" s="232"/>
      <c r="K12" s="282" t="s">
        <v>205</v>
      </c>
      <c r="AM12" s="2" t="str">
        <f t="shared" ca="1" si="1"/>
        <v/>
      </c>
      <c r="AN12" s="2" t="str">
        <f t="shared" ca="1" si="2"/>
        <v/>
      </c>
    </row>
    <row r="13" spans="1:40" customFormat="1">
      <c r="A13" s="280" t="str">
        <f t="shared" ca="1" si="0"/>
        <v/>
      </c>
      <c r="B13" s="281">
        <v>45087</v>
      </c>
      <c r="C13" s="231" t="s">
        <v>128</v>
      </c>
      <c r="D13" s="270" t="s">
        <v>203</v>
      </c>
      <c r="E13" s="270" t="s">
        <v>214</v>
      </c>
      <c r="F13" s="270" t="s">
        <v>211</v>
      </c>
      <c r="G13" s="232">
        <v>1000</v>
      </c>
      <c r="H13" s="232"/>
      <c r="I13" s="232"/>
      <c r="J13" s="232"/>
      <c r="K13" s="282" t="s">
        <v>205</v>
      </c>
      <c r="AM13" s="2" t="str">
        <f t="shared" ca="1" si="1"/>
        <v/>
      </c>
      <c r="AN13" s="2" t="str">
        <f t="shared" ca="1" si="2"/>
        <v/>
      </c>
    </row>
    <row r="14" spans="1:40" customFormat="1">
      <c r="A14" s="280" t="str">
        <f t="shared" ca="1" si="0"/>
        <v/>
      </c>
      <c r="B14" s="281">
        <v>45117</v>
      </c>
      <c r="C14" s="231" t="s">
        <v>128</v>
      </c>
      <c r="D14" s="270" t="s">
        <v>204</v>
      </c>
      <c r="E14" s="270" t="s">
        <v>214</v>
      </c>
      <c r="F14" s="270" t="s">
        <v>211</v>
      </c>
      <c r="G14" s="232">
        <v>1000</v>
      </c>
      <c r="H14" s="232"/>
      <c r="I14" s="232"/>
      <c r="J14" s="232"/>
      <c r="K14" s="282" t="s">
        <v>205</v>
      </c>
      <c r="AM14" s="2" t="str">
        <f t="shared" ca="1" si="1"/>
        <v/>
      </c>
      <c r="AN14" s="2" t="str">
        <f t="shared" ca="1" si="2"/>
        <v/>
      </c>
    </row>
    <row r="15" spans="1:40" customFormat="1">
      <c r="A15" s="280" t="str">
        <f t="shared" ca="1" si="0"/>
        <v/>
      </c>
      <c r="B15" s="281"/>
      <c r="C15" s="231"/>
      <c r="D15" s="270"/>
      <c r="E15" s="270"/>
      <c r="F15" s="270"/>
      <c r="G15" s="232"/>
      <c r="H15" s="232"/>
      <c r="I15" s="232"/>
      <c r="J15" s="232"/>
      <c r="K15" s="282"/>
      <c r="AM15" s="2" t="str">
        <f t="shared" ca="1" si="1"/>
        <v/>
      </c>
      <c r="AN15" s="2" t="str">
        <f t="shared" ca="1" si="2"/>
        <v/>
      </c>
    </row>
    <row r="16" spans="1:40" customFormat="1">
      <c r="A16" s="280" t="str">
        <f t="shared" ca="1" si="0"/>
        <v/>
      </c>
      <c r="B16" s="281"/>
      <c r="C16" s="231"/>
      <c r="D16" s="270"/>
      <c r="E16" s="270"/>
      <c r="F16" s="270"/>
      <c r="G16" s="232"/>
      <c r="H16" s="232"/>
      <c r="I16" s="232"/>
      <c r="J16" s="232"/>
      <c r="K16" s="282"/>
      <c r="AM16" s="2" t="str">
        <f t="shared" ca="1" si="1"/>
        <v/>
      </c>
      <c r="AN16" s="2" t="str">
        <f t="shared" ca="1" si="2"/>
        <v/>
      </c>
    </row>
    <row r="17" spans="1:40" customFormat="1">
      <c r="A17" s="280" t="str">
        <f t="shared" ca="1" si="0"/>
        <v/>
      </c>
      <c r="B17" s="281"/>
      <c r="C17" s="231"/>
      <c r="D17" s="270"/>
      <c r="E17" s="270"/>
      <c r="F17" s="270"/>
      <c r="G17" s="232"/>
      <c r="H17" s="232"/>
      <c r="I17" s="232"/>
      <c r="J17" s="232"/>
      <c r="K17" s="282"/>
      <c r="AM17" s="2" t="str">
        <f t="shared" ca="1" si="1"/>
        <v/>
      </c>
      <c r="AN17" s="2" t="str">
        <f t="shared" ca="1" si="2"/>
        <v/>
      </c>
    </row>
    <row r="18" spans="1:40" customFormat="1">
      <c r="A18" s="280" t="str">
        <f t="shared" ca="1" si="0"/>
        <v/>
      </c>
      <c r="B18" s="281"/>
      <c r="C18" s="231"/>
      <c r="D18" s="270"/>
      <c r="E18" s="270"/>
      <c r="F18" s="270"/>
      <c r="G18" s="232"/>
      <c r="H18" s="232"/>
      <c r="I18" s="232"/>
      <c r="J18" s="232"/>
      <c r="K18" s="282"/>
      <c r="AM18" s="2" t="str">
        <f t="shared" ca="1" si="1"/>
        <v/>
      </c>
      <c r="AN18" s="2" t="str">
        <f t="shared" ca="1" si="2"/>
        <v/>
      </c>
    </row>
    <row r="19" spans="1:40" customFormat="1">
      <c r="A19" s="280" t="str">
        <f t="shared" ca="1" si="0"/>
        <v/>
      </c>
      <c r="B19" s="281"/>
      <c r="C19" s="231"/>
      <c r="D19" s="270"/>
      <c r="E19" s="270"/>
      <c r="F19" s="270"/>
      <c r="G19" s="232"/>
      <c r="H19" s="232"/>
      <c r="I19" s="232"/>
      <c r="J19" s="232"/>
      <c r="K19" s="282"/>
      <c r="AM19" s="2" t="str">
        <f t="shared" ca="1" si="1"/>
        <v/>
      </c>
      <c r="AN19" s="2" t="str">
        <f t="shared" ca="1" si="2"/>
        <v/>
      </c>
    </row>
    <row r="20" spans="1:40" customFormat="1">
      <c r="A20" s="280" t="str">
        <f t="shared" ca="1" si="0"/>
        <v/>
      </c>
      <c r="B20" s="281"/>
      <c r="C20" s="231"/>
      <c r="D20" s="270"/>
      <c r="E20" s="270"/>
      <c r="F20" s="270"/>
      <c r="G20" s="232"/>
      <c r="H20" s="232"/>
      <c r="I20" s="232"/>
      <c r="J20" s="232"/>
      <c r="K20" s="282"/>
      <c r="AM20" s="2" t="str">
        <f t="shared" ca="1" si="1"/>
        <v/>
      </c>
      <c r="AN20" s="2" t="str">
        <f t="shared" ca="1" si="2"/>
        <v/>
      </c>
    </row>
    <row r="21" spans="1:40" customFormat="1">
      <c r="A21" s="280" t="str">
        <f t="shared" ca="1" si="0"/>
        <v/>
      </c>
      <c r="B21" s="281"/>
      <c r="C21" s="231"/>
      <c r="D21" s="270"/>
      <c r="E21" s="270"/>
      <c r="F21" s="270"/>
      <c r="G21" s="232"/>
      <c r="H21" s="232"/>
      <c r="I21" s="232"/>
      <c r="J21" s="232"/>
      <c r="K21" s="282"/>
      <c r="AM21" s="2" t="str">
        <f t="shared" ca="1" si="1"/>
        <v/>
      </c>
      <c r="AN21" s="2" t="str">
        <f t="shared" ca="1" si="2"/>
        <v/>
      </c>
    </row>
    <row r="22" spans="1:40" customFormat="1">
      <c r="A22" s="280" t="str">
        <f t="shared" ca="1" si="0"/>
        <v/>
      </c>
      <c r="B22" s="281"/>
      <c r="C22" s="231"/>
      <c r="D22" s="270"/>
      <c r="E22" s="270"/>
      <c r="F22" s="270"/>
      <c r="G22" s="232"/>
      <c r="H22" s="232"/>
      <c r="I22" s="232"/>
      <c r="J22" s="232"/>
      <c r="K22" s="282"/>
      <c r="AM22" s="2" t="str">
        <f t="shared" ca="1" si="1"/>
        <v/>
      </c>
      <c r="AN22" s="2" t="str">
        <f t="shared" ca="1" si="2"/>
        <v/>
      </c>
    </row>
    <row r="23" spans="1:40" customFormat="1">
      <c r="A23" s="280" t="str">
        <f t="shared" ca="1" si="0"/>
        <v/>
      </c>
      <c r="B23" s="281"/>
      <c r="C23" s="231"/>
      <c r="D23" s="270"/>
      <c r="E23" s="270"/>
      <c r="F23" s="270"/>
      <c r="G23" s="232"/>
      <c r="H23" s="232"/>
      <c r="I23" s="232"/>
      <c r="J23" s="232"/>
      <c r="K23" s="282"/>
      <c r="AM23" s="2" t="str">
        <f t="shared" ca="1" si="1"/>
        <v/>
      </c>
      <c r="AN23" s="2" t="str">
        <f t="shared" ca="1" si="2"/>
        <v/>
      </c>
    </row>
    <row r="24" spans="1:40" customFormat="1">
      <c r="A24" s="280" t="str">
        <f t="shared" ca="1" si="0"/>
        <v/>
      </c>
      <c r="B24" s="281"/>
      <c r="C24" s="231"/>
      <c r="D24" s="270"/>
      <c r="E24" s="270"/>
      <c r="F24" s="270"/>
      <c r="G24" s="232"/>
      <c r="H24" s="232"/>
      <c r="I24" s="232"/>
      <c r="J24" s="232"/>
      <c r="K24" s="282"/>
      <c r="AM24" s="2" t="str">
        <f t="shared" ca="1" si="1"/>
        <v/>
      </c>
      <c r="AN24" s="2" t="str">
        <f t="shared" ca="1" si="2"/>
        <v/>
      </c>
    </row>
    <row r="25" spans="1:40" customFormat="1">
      <c r="A25" s="280" t="str">
        <f t="shared" ca="1" si="0"/>
        <v/>
      </c>
      <c r="B25" s="281"/>
      <c r="C25" s="231"/>
      <c r="D25" s="270"/>
      <c r="E25" s="270"/>
      <c r="F25" s="270"/>
      <c r="G25" s="232"/>
      <c r="H25" s="232"/>
      <c r="I25" s="232"/>
      <c r="J25" s="232"/>
      <c r="K25" s="282"/>
      <c r="AM25" s="2" t="str">
        <f t="shared" ca="1" si="1"/>
        <v/>
      </c>
      <c r="AN25" s="2" t="str">
        <f t="shared" ca="1" si="2"/>
        <v/>
      </c>
    </row>
    <row r="26" spans="1:40">
      <c r="A26" s="280" t="str">
        <f t="shared" ca="1" si="0"/>
        <v/>
      </c>
      <c r="B26" s="281"/>
      <c r="C26" s="231"/>
      <c r="D26" s="270"/>
      <c r="E26" s="270"/>
      <c r="F26" s="270"/>
      <c r="G26" s="232"/>
      <c r="H26" s="232"/>
      <c r="I26" s="232"/>
      <c r="J26" s="232"/>
      <c r="K26" s="282"/>
      <c r="AM26" s="280" t="str">
        <f t="shared" ca="1" si="1"/>
        <v/>
      </c>
      <c r="AN26" s="280" t="str">
        <f t="shared" ca="1" si="2"/>
        <v/>
      </c>
    </row>
    <row r="27" spans="1:40" customFormat="1">
      <c r="A27" s="280" t="str">
        <f t="shared" ca="1" si="0"/>
        <v/>
      </c>
      <c r="B27" s="281"/>
      <c r="C27" s="231"/>
      <c r="D27" s="270"/>
      <c r="E27" s="270"/>
      <c r="F27" s="270"/>
      <c r="G27" s="232"/>
      <c r="H27" s="232"/>
      <c r="I27" s="232"/>
      <c r="J27" s="232"/>
      <c r="K27" s="282"/>
      <c r="AM27" s="2" t="str">
        <f t="shared" ca="1" si="1"/>
        <v/>
      </c>
      <c r="AN27" s="2" t="str">
        <f t="shared" ca="1" si="2"/>
        <v/>
      </c>
    </row>
    <row r="28" spans="1:40" customFormat="1">
      <c r="A28" s="280" t="str">
        <f t="shared" ca="1" si="0"/>
        <v/>
      </c>
      <c r="B28" s="281"/>
      <c r="C28" s="231"/>
      <c r="D28" s="270"/>
      <c r="E28" s="270"/>
      <c r="F28" s="270"/>
      <c r="G28" s="232"/>
      <c r="H28" s="232"/>
      <c r="I28" s="232"/>
      <c r="J28" s="232"/>
      <c r="K28" s="282"/>
      <c r="AM28" s="2" t="str">
        <f t="shared" ca="1" si="1"/>
        <v/>
      </c>
      <c r="AN28" s="2" t="str">
        <f t="shared" ca="1" si="2"/>
        <v/>
      </c>
    </row>
    <row r="29" spans="1:40" customFormat="1">
      <c r="A29" s="280" t="str">
        <f t="shared" ca="1" si="0"/>
        <v/>
      </c>
      <c r="B29" s="281"/>
      <c r="C29" s="231"/>
      <c r="D29" s="270"/>
      <c r="E29" s="270"/>
      <c r="F29" s="270"/>
      <c r="G29" s="232"/>
      <c r="H29" s="232"/>
      <c r="I29" s="232"/>
      <c r="J29" s="232"/>
      <c r="K29" s="282"/>
      <c r="AM29" s="2" t="str">
        <f t="shared" ca="1" si="1"/>
        <v/>
      </c>
      <c r="AN29" s="2" t="str">
        <f t="shared" ca="1" si="2"/>
        <v/>
      </c>
    </row>
    <row r="30" spans="1:40" customFormat="1">
      <c r="A30" s="280" t="str">
        <f t="shared" ca="1" si="0"/>
        <v/>
      </c>
      <c r="B30" s="281"/>
      <c r="C30" s="231"/>
      <c r="D30" s="270"/>
      <c r="E30" s="270"/>
      <c r="F30" s="270"/>
      <c r="G30" s="232"/>
      <c r="H30" s="232"/>
      <c r="I30" s="232"/>
      <c r="J30" s="232"/>
      <c r="K30" s="282"/>
      <c r="AM30" s="2" t="str">
        <f t="shared" ca="1" si="1"/>
        <v/>
      </c>
      <c r="AN30" s="2" t="str">
        <f t="shared" ca="1" si="2"/>
        <v/>
      </c>
    </row>
    <row r="31" spans="1:40" customFormat="1">
      <c r="A31" s="280" t="str">
        <f t="shared" ca="1" si="0"/>
        <v/>
      </c>
      <c r="B31" s="281"/>
      <c r="C31" s="231"/>
      <c r="D31" s="270"/>
      <c r="E31" s="270"/>
      <c r="F31" s="270"/>
      <c r="G31" s="232"/>
      <c r="H31" s="232"/>
      <c r="I31" s="232"/>
      <c r="J31" s="232"/>
      <c r="K31" s="282"/>
      <c r="AM31" s="2" t="str">
        <f t="shared" ca="1" si="1"/>
        <v/>
      </c>
      <c r="AN31" s="2" t="str">
        <f t="shared" ca="1" si="2"/>
        <v/>
      </c>
    </row>
    <row r="32" spans="1:40" customFormat="1">
      <c r="A32" s="280" t="str">
        <f t="shared" ca="1" si="0"/>
        <v/>
      </c>
      <c r="B32" s="281"/>
      <c r="C32" s="231"/>
      <c r="D32" s="270"/>
      <c r="E32" s="270"/>
      <c r="F32" s="270"/>
      <c r="G32" s="232"/>
      <c r="H32" s="232"/>
      <c r="I32" s="232"/>
      <c r="J32" s="232"/>
      <c r="K32" s="282"/>
      <c r="AM32" s="2" t="str">
        <f t="shared" ca="1" si="1"/>
        <v/>
      </c>
      <c r="AN32" s="2" t="str">
        <f t="shared" ca="1" si="2"/>
        <v/>
      </c>
    </row>
    <row r="33" spans="1:40" customFormat="1">
      <c r="A33" s="280" t="str">
        <f t="shared" ca="1" si="0"/>
        <v/>
      </c>
      <c r="B33" s="281"/>
      <c r="C33" s="231"/>
      <c r="D33" s="270"/>
      <c r="E33" s="270"/>
      <c r="F33" s="270"/>
      <c r="G33" s="232"/>
      <c r="H33" s="232"/>
      <c r="I33" s="232"/>
      <c r="J33" s="232"/>
      <c r="K33" s="282"/>
      <c r="AM33" s="2" t="str">
        <f t="shared" ca="1" si="1"/>
        <v/>
      </c>
      <c r="AN33" s="2" t="str">
        <f t="shared" ca="1" si="2"/>
        <v/>
      </c>
    </row>
    <row r="34" spans="1:40" customFormat="1">
      <c r="A34" s="280" t="str">
        <f t="shared" ca="1" si="0"/>
        <v/>
      </c>
      <c r="B34" s="281"/>
      <c r="C34" s="231"/>
      <c r="D34" s="270"/>
      <c r="E34" s="270"/>
      <c r="F34" s="270"/>
      <c r="G34" s="232"/>
      <c r="H34" s="232"/>
      <c r="I34" s="232"/>
      <c r="J34" s="232"/>
      <c r="K34" s="282"/>
      <c r="AM34" s="2" t="str">
        <f t="shared" ca="1" si="1"/>
        <v/>
      </c>
      <c r="AN34" s="2" t="str">
        <f t="shared" ca="1" si="2"/>
        <v/>
      </c>
    </row>
    <row r="35" spans="1:40" customFormat="1">
      <c r="A35" s="280" t="str">
        <f t="shared" ca="1" si="0"/>
        <v/>
      </c>
      <c r="B35" s="281"/>
      <c r="C35" s="231"/>
      <c r="D35" s="270"/>
      <c r="E35" s="270"/>
      <c r="F35" s="270"/>
      <c r="G35" s="232"/>
      <c r="H35" s="232"/>
      <c r="I35" s="232"/>
      <c r="J35" s="232"/>
      <c r="K35" s="282"/>
      <c r="AM35" s="2" t="str">
        <f t="shared" ca="1" si="1"/>
        <v/>
      </c>
      <c r="AN35" s="2" t="str">
        <f t="shared" ca="1" si="2"/>
        <v/>
      </c>
    </row>
    <row r="36" spans="1:40" customFormat="1">
      <c r="A36" s="280" t="str">
        <f t="shared" ca="1" si="0"/>
        <v/>
      </c>
      <c r="B36" s="281"/>
      <c r="C36" s="231"/>
      <c r="D36" s="270"/>
      <c r="E36" s="270"/>
      <c r="F36" s="270"/>
      <c r="G36" s="232"/>
      <c r="H36" s="232"/>
      <c r="I36" s="232"/>
      <c r="J36" s="232"/>
      <c r="K36" s="282"/>
      <c r="AM36" s="2" t="str">
        <f t="shared" ca="1" si="1"/>
        <v/>
      </c>
      <c r="AN36" s="2" t="str">
        <f t="shared" ca="1" si="2"/>
        <v/>
      </c>
    </row>
    <row r="37" spans="1:40">
      <c r="A37" s="280" t="str">
        <f t="shared" ca="1" si="0"/>
        <v/>
      </c>
      <c r="B37" s="281"/>
      <c r="C37" s="231"/>
      <c r="D37" s="270"/>
      <c r="E37" s="270"/>
      <c r="F37" s="270"/>
      <c r="G37" s="232"/>
      <c r="H37" s="232"/>
      <c r="I37" s="232"/>
      <c r="J37" s="232"/>
      <c r="K37" s="282"/>
      <c r="AM37" s="280" t="str">
        <f t="shared" ca="1" si="1"/>
        <v/>
      </c>
      <c r="AN37" s="280" t="str">
        <f t="shared" ca="1" si="2"/>
        <v/>
      </c>
    </row>
    <row r="38" spans="1:40">
      <c r="A38" s="280" t="str">
        <f t="shared" ca="1" si="0"/>
        <v/>
      </c>
      <c r="B38" s="281"/>
      <c r="C38" s="231"/>
      <c r="D38" s="270"/>
      <c r="E38" s="270"/>
      <c r="F38" s="270"/>
      <c r="G38" s="232"/>
      <c r="H38" s="232"/>
      <c r="I38" s="232"/>
      <c r="J38" s="232"/>
      <c r="K38" s="282"/>
      <c r="AM38" s="280" t="str">
        <f t="shared" ca="1" si="1"/>
        <v/>
      </c>
      <c r="AN38" s="280" t="str">
        <f t="shared" ca="1" si="2"/>
        <v/>
      </c>
    </row>
    <row r="39" spans="1:40">
      <c r="A39" s="280" t="str">
        <f t="shared" ca="1" si="0"/>
        <v/>
      </c>
      <c r="B39" s="281"/>
      <c r="C39" s="231"/>
      <c r="D39" s="270"/>
      <c r="E39" s="270"/>
      <c r="F39" s="270"/>
      <c r="G39" s="232"/>
      <c r="H39" s="232"/>
      <c r="I39" s="232"/>
      <c r="J39" s="232"/>
      <c r="K39" s="282"/>
      <c r="AM39" s="280" t="str">
        <f t="shared" ca="1" si="1"/>
        <v/>
      </c>
      <c r="AN39" s="280" t="str">
        <f t="shared" ca="1" si="2"/>
        <v/>
      </c>
    </row>
    <row r="40" spans="1:40">
      <c r="A40" s="280" t="str">
        <f t="shared" ca="1" si="0"/>
        <v/>
      </c>
      <c r="B40" s="281"/>
      <c r="C40" s="231"/>
      <c r="D40" s="270"/>
      <c r="E40" s="270"/>
      <c r="F40" s="270"/>
      <c r="G40" s="232"/>
      <c r="H40" s="232"/>
      <c r="I40" s="232"/>
      <c r="J40" s="232"/>
      <c r="K40" s="282"/>
      <c r="AM40" s="280" t="str">
        <f t="shared" ca="1" si="1"/>
        <v/>
      </c>
      <c r="AN40" s="280" t="str">
        <f t="shared" ca="1" si="2"/>
        <v/>
      </c>
    </row>
    <row r="41" spans="1:40">
      <c r="A41" s="280" t="str">
        <f t="shared" ca="1" si="0"/>
        <v/>
      </c>
      <c r="B41" s="281"/>
      <c r="C41" s="231"/>
      <c r="D41" s="270"/>
      <c r="E41" s="270"/>
      <c r="F41" s="270"/>
      <c r="G41" s="232"/>
      <c r="H41" s="232"/>
      <c r="I41" s="232"/>
      <c r="J41" s="232"/>
      <c r="K41" s="282"/>
      <c r="AM41" s="280" t="str">
        <f t="shared" ca="1" si="1"/>
        <v/>
      </c>
      <c r="AN41" s="280" t="str">
        <f t="shared" ca="1" si="2"/>
        <v/>
      </c>
    </row>
    <row r="42" spans="1:40">
      <c r="A42" s="280" t="str">
        <f t="shared" ca="1" si="0"/>
        <v/>
      </c>
      <c r="B42" s="281"/>
      <c r="C42" s="231"/>
      <c r="D42" s="270"/>
      <c r="E42" s="270"/>
      <c r="F42" s="270"/>
      <c r="G42" s="232"/>
      <c r="H42" s="232"/>
      <c r="I42" s="232"/>
      <c r="J42" s="232"/>
      <c r="K42" s="282"/>
      <c r="AM42" s="280" t="str">
        <f t="shared" ca="1" si="1"/>
        <v/>
      </c>
      <c r="AN42" s="280" t="str">
        <f t="shared" ca="1" si="2"/>
        <v/>
      </c>
    </row>
    <row r="43" spans="1:40">
      <c r="A43" s="280" t="str">
        <f t="shared" ca="1" si="0"/>
        <v/>
      </c>
      <c r="B43" s="281"/>
      <c r="C43" s="231"/>
      <c r="D43" s="270"/>
      <c r="E43" s="270"/>
      <c r="F43" s="270"/>
      <c r="G43" s="232"/>
      <c r="H43" s="232"/>
      <c r="I43" s="232"/>
      <c r="J43" s="232"/>
      <c r="K43" s="282"/>
      <c r="AM43" s="280" t="str">
        <f t="shared" ca="1" si="1"/>
        <v/>
      </c>
      <c r="AN43" s="280" t="str">
        <f t="shared" ca="1" si="2"/>
        <v/>
      </c>
    </row>
    <row r="44" spans="1:40">
      <c r="A44" s="280" t="str">
        <f t="shared" ca="1" si="0"/>
        <v/>
      </c>
      <c r="B44" s="281"/>
      <c r="C44" s="231"/>
      <c r="D44" s="270"/>
      <c r="E44" s="270"/>
      <c r="F44" s="270"/>
      <c r="G44" s="232"/>
      <c r="H44" s="232"/>
      <c r="I44" s="232"/>
      <c r="J44" s="232"/>
      <c r="K44" s="282"/>
      <c r="AM44" s="280" t="str">
        <f t="shared" ca="1" si="1"/>
        <v/>
      </c>
      <c r="AN44" s="280" t="str">
        <f t="shared" ca="1" si="2"/>
        <v/>
      </c>
    </row>
    <row r="45" spans="1:40">
      <c r="A45" s="280" t="str">
        <f t="shared" ca="1" si="0"/>
        <v/>
      </c>
      <c r="B45" s="281"/>
      <c r="C45" s="231"/>
      <c r="D45" s="270"/>
      <c r="E45" s="270"/>
      <c r="F45" s="270"/>
      <c r="G45" s="232"/>
      <c r="H45" s="232"/>
      <c r="I45" s="232"/>
      <c r="J45" s="232"/>
      <c r="K45" s="282"/>
      <c r="AM45" s="280" t="str">
        <f t="shared" ca="1" si="1"/>
        <v/>
      </c>
      <c r="AN45" s="280" t="str">
        <f t="shared" ca="1" si="2"/>
        <v/>
      </c>
    </row>
    <row r="46" spans="1:40">
      <c r="A46" s="280" t="str">
        <f t="shared" ca="1" si="0"/>
        <v/>
      </c>
      <c r="B46" s="281"/>
      <c r="C46" s="231"/>
      <c r="D46" s="270"/>
      <c r="E46" s="270"/>
      <c r="F46" s="270"/>
      <c r="G46" s="232"/>
      <c r="H46" s="232"/>
      <c r="I46" s="232"/>
      <c r="J46" s="232"/>
      <c r="K46" s="282"/>
      <c r="AM46" s="280" t="str">
        <f t="shared" ca="1" si="1"/>
        <v/>
      </c>
      <c r="AN46" s="280" t="str">
        <f t="shared" ca="1" si="2"/>
        <v/>
      </c>
    </row>
    <row r="47" spans="1:40">
      <c r="A47" s="280" t="str">
        <f t="shared" ca="1" si="0"/>
        <v/>
      </c>
      <c r="B47" s="281"/>
      <c r="C47" s="231"/>
      <c r="D47" s="270"/>
      <c r="E47" s="270"/>
      <c r="F47" s="270"/>
      <c r="G47" s="232"/>
      <c r="H47" s="232"/>
      <c r="I47" s="232"/>
      <c r="J47" s="232"/>
      <c r="K47" s="282"/>
      <c r="AM47" s="280" t="str">
        <f t="shared" ca="1" si="1"/>
        <v/>
      </c>
      <c r="AN47" s="280" t="str">
        <f t="shared" ca="1" si="2"/>
        <v/>
      </c>
    </row>
    <row r="48" spans="1:40">
      <c r="A48" s="280" t="str">
        <f t="shared" ca="1" si="0"/>
        <v/>
      </c>
      <c r="B48" s="281"/>
      <c r="C48" s="231"/>
      <c r="D48" s="270"/>
      <c r="E48" s="270"/>
      <c r="F48" s="270"/>
      <c r="G48" s="232"/>
      <c r="H48" s="232"/>
      <c r="I48" s="232"/>
      <c r="J48" s="232"/>
      <c r="K48" s="282"/>
      <c r="AM48" s="280" t="str">
        <f t="shared" ca="1" si="1"/>
        <v/>
      </c>
      <c r="AN48" s="280" t="str">
        <f t="shared" ca="1" si="2"/>
        <v/>
      </c>
    </row>
    <row r="49" spans="1:40">
      <c r="A49" s="280" t="str">
        <f t="shared" ca="1" si="0"/>
        <v/>
      </c>
      <c r="B49" s="281"/>
      <c r="C49" s="231"/>
      <c r="D49" s="270"/>
      <c r="E49" s="270"/>
      <c r="F49" s="270"/>
      <c r="G49" s="232"/>
      <c r="H49" s="232"/>
      <c r="I49" s="232"/>
      <c r="J49" s="232"/>
      <c r="K49" s="282"/>
      <c r="AM49" s="280" t="str">
        <f t="shared" ca="1" si="1"/>
        <v/>
      </c>
      <c r="AN49" s="280" t="str">
        <f t="shared" ca="1" si="2"/>
        <v/>
      </c>
    </row>
    <row r="50" spans="1:40">
      <c r="A50" s="280" t="str">
        <f t="shared" ca="1" si="0"/>
        <v/>
      </c>
      <c r="B50" s="281"/>
      <c r="C50" s="231"/>
      <c r="D50" s="270"/>
      <c r="E50" s="270"/>
      <c r="F50" s="270"/>
      <c r="G50" s="232"/>
      <c r="H50" s="232"/>
      <c r="I50" s="232"/>
      <c r="J50" s="232"/>
      <c r="K50" s="282"/>
      <c r="AM50" s="280" t="str">
        <f t="shared" ca="1" si="1"/>
        <v/>
      </c>
      <c r="AN50" s="280" t="str">
        <f t="shared" ca="1" si="2"/>
        <v/>
      </c>
    </row>
    <row r="51" spans="1:40">
      <c r="A51" s="280" t="str">
        <f t="shared" ca="1" si="0"/>
        <v/>
      </c>
      <c r="B51" s="281"/>
      <c r="C51" s="231"/>
      <c r="D51" s="270"/>
      <c r="E51" s="270"/>
      <c r="F51" s="270"/>
      <c r="G51" s="232"/>
      <c r="H51" s="232"/>
      <c r="I51" s="232"/>
      <c r="J51" s="232"/>
      <c r="K51" s="282"/>
      <c r="AM51" s="280" t="str">
        <f t="shared" ca="1" si="1"/>
        <v/>
      </c>
      <c r="AN51" s="280" t="str">
        <f t="shared" ca="1" si="2"/>
        <v/>
      </c>
    </row>
    <row r="52" spans="1:40" customFormat="1">
      <c r="A52" s="280" t="str">
        <f t="shared" ca="1" si="0"/>
        <v/>
      </c>
      <c r="B52" s="281"/>
      <c r="C52" s="231"/>
      <c r="D52" s="270"/>
      <c r="E52" s="270"/>
      <c r="F52" s="270"/>
      <c r="G52" s="232"/>
      <c r="H52" s="232"/>
      <c r="I52" s="232"/>
      <c r="J52" s="232"/>
      <c r="K52" s="282"/>
      <c r="AM52" s="2" t="str">
        <f t="shared" ca="1" si="1"/>
        <v/>
      </c>
      <c r="AN52" s="2" t="str">
        <f t="shared" ca="1" si="2"/>
        <v/>
      </c>
    </row>
    <row r="53" spans="1:40" customFormat="1">
      <c r="A53" s="280" t="str">
        <f t="shared" ca="1" si="0"/>
        <v/>
      </c>
      <c r="B53" s="281"/>
      <c r="C53" s="231"/>
      <c r="D53" s="270"/>
      <c r="E53" s="270"/>
      <c r="F53" s="270"/>
      <c r="G53" s="232"/>
      <c r="H53" s="232"/>
      <c r="I53" s="232"/>
      <c r="J53" s="232"/>
      <c r="K53" s="282"/>
      <c r="AM53" s="2" t="str">
        <f t="shared" ca="1" si="1"/>
        <v/>
      </c>
      <c r="AN53" s="2" t="str">
        <f t="shared" ca="1" si="2"/>
        <v/>
      </c>
    </row>
    <row r="54" spans="1:40" customFormat="1">
      <c r="A54" s="280" t="str">
        <f t="shared" ca="1" si="0"/>
        <v/>
      </c>
      <c r="B54" s="281"/>
      <c r="C54" s="231"/>
      <c r="D54" s="270"/>
      <c r="E54" s="270"/>
      <c r="F54" s="270"/>
      <c r="G54" s="232"/>
      <c r="H54" s="232"/>
      <c r="I54" s="232"/>
      <c r="J54" s="232"/>
      <c r="K54" s="282"/>
      <c r="AM54" s="2" t="str">
        <f t="shared" ca="1" si="1"/>
        <v/>
      </c>
      <c r="AN54" s="2" t="str">
        <f t="shared" ca="1" si="2"/>
        <v/>
      </c>
    </row>
    <row r="55" spans="1:40" customFormat="1">
      <c r="A55" s="280" t="str">
        <f t="shared" ca="1" si="0"/>
        <v/>
      </c>
      <c r="B55" s="281"/>
      <c r="C55" s="231"/>
      <c r="D55" s="270"/>
      <c r="E55" s="270"/>
      <c r="F55" s="270"/>
      <c r="G55" s="232"/>
      <c r="H55" s="232"/>
      <c r="I55" s="232"/>
      <c r="J55" s="232"/>
      <c r="K55" s="282"/>
      <c r="AM55" s="2" t="str">
        <f t="shared" ca="1" si="1"/>
        <v/>
      </c>
      <c r="AN55" s="2" t="str">
        <f t="shared" ca="1" si="2"/>
        <v/>
      </c>
    </row>
    <row r="56" spans="1:40" customFormat="1">
      <c r="A56" s="280" t="str">
        <f t="shared" ca="1" si="0"/>
        <v/>
      </c>
      <c r="B56" s="281"/>
      <c r="C56" s="231"/>
      <c r="D56" s="270"/>
      <c r="E56" s="270"/>
      <c r="F56" s="270"/>
      <c r="G56" s="232"/>
      <c r="H56" s="232"/>
      <c r="I56" s="232"/>
      <c r="J56" s="232"/>
      <c r="K56" s="282"/>
      <c r="AM56" s="2" t="str">
        <f t="shared" ca="1" si="1"/>
        <v/>
      </c>
      <c r="AN56" s="2" t="str">
        <f t="shared" ca="1" si="2"/>
        <v/>
      </c>
    </row>
    <row r="57" spans="1:40">
      <c r="A57" s="280" t="str">
        <f t="shared" ca="1" si="0"/>
        <v/>
      </c>
      <c r="B57" s="281"/>
      <c r="C57" s="231"/>
      <c r="D57" s="270"/>
      <c r="E57" s="270"/>
      <c r="F57" s="270"/>
      <c r="G57" s="232"/>
      <c r="H57" s="232"/>
      <c r="I57" s="232"/>
      <c r="J57" s="232"/>
      <c r="K57" s="282"/>
      <c r="AM57" s="280" t="str">
        <f t="shared" ca="1" si="1"/>
        <v/>
      </c>
      <c r="AN57" s="280" t="str">
        <f t="shared" ca="1" si="2"/>
        <v/>
      </c>
    </row>
    <row r="58" spans="1:40">
      <c r="A58" s="280" t="str">
        <f t="shared" ca="1" si="0"/>
        <v/>
      </c>
      <c r="B58" s="281"/>
      <c r="C58" s="231"/>
      <c r="D58" s="270"/>
      <c r="E58" s="270"/>
      <c r="F58" s="270"/>
      <c r="G58" s="232"/>
      <c r="H58" s="232"/>
      <c r="I58" s="232"/>
      <c r="J58" s="232"/>
      <c r="K58" s="282"/>
      <c r="AM58" s="280" t="str">
        <f t="shared" ca="1" si="1"/>
        <v/>
      </c>
      <c r="AN58" s="280" t="str">
        <f t="shared" ca="1" si="2"/>
        <v/>
      </c>
    </row>
    <row r="59" spans="1:40">
      <c r="A59" s="280" t="str">
        <f t="shared" ca="1" si="0"/>
        <v/>
      </c>
      <c r="B59" s="281"/>
      <c r="C59" s="231"/>
      <c r="D59" s="270"/>
      <c r="E59" s="270"/>
      <c r="F59" s="270"/>
      <c r="G59" s="232"/>
      <c r="H59" s="232"/>
      <c r="I59" s="232"/>
      <c r="J59" s="232"/>
      <c r="K59" s="282"/>
      <c r="AM59" s="280" t="str">
        <f t="shared" ca="1" si="1"/>
        <v/>
      </c>
      <c r="AN59" s="280" t="str">
        <f t="shared" ca="1" si="2"/>
        <v/>
      </c>
    </row>
    <row r="60" spans="1:40">
      <c r="A60" s="280" t="str">
        <f t="shared" ca="1" si="0"/>
        <v/>
      </c>
      <c r="B60" s="281"/>
      <c r="C60" s="231"/>
      <c r="D60" s="270"/>
      <c r="E60" s="270"/>
      <c r="F60" s="270"/>
      <c r="G60" s="232"/>
      <c r="H60" s="33"/>
      <c r="I60" s="33"/>
      <c r="J60" s="32"/>
      <c r="K60" s="128"/>
      <c r="AM60" s="280" t="str">
        <f t="shared" ca="1" si="1"/>
        <v/>
      </c>
      <c r="AN60" s="280" t="str">
        <f t="shared" ca="1" si="2"/>
        <v/>
      </c>
    </row>
    <row r="61" spans="1:40" customFormat="1">
      <c r="A61" s="280" t="str">
        <f t="shared" ca="1" si="0"/>
        <v/>
      </c>
      <c r="B61" s="281"/>
      <c r="C61" s="231"/>
      <c r="D61" s="270"/>
      <c r="E61" s="270"/>
      <c r="F61" s="270"/>
      <c r="G61" s="232"/>
      <c r="H61" s="232"/>
      <c r="I61" s="232"/>
      <c r="J61" s="232"/>
      <c r="K61" s="282"/>
      <c r="AM61" s="2" t="str">
        <f t="shared" ca="1" si="1"/>
        <v/>
      </c>
      <c r="AN61" s="2" t="str">
        <f t="shared" ca="1" si="2"/>
        <v/>
      </c>
    </row>
    <row r="62" spans="1:40" customFormat="1">
      <c r="A62" s="280" t="str">
        <f t="shared" ca="1" si="0"/>
        <v/>
      </c>
      <c r="B62" s="281"/>
      <c r="C62" s="231"/>
      <c r="D62" s="270"/>
      <c r="E62" s="270"/>
      <c r="F62" s="270"/>
      <c r="G62" s="232"/>
      <c r="H62" s="232"/>
      <c r="I62" s="232"/>
      <c r="J62" s="232"/>
      <c r="K62" s="282"/>
      <c r="AM62" s="2" t="str">
        <f t="shared" ca="1" si="1"/>
        <v/>
      </c>
      <c r="AN62" s="2" t="str">
        <f t="shared" ca="1" si="2"/>
        <v/>
      </c>
    </row>
    <row r="63" spans="1:40" customFormat="1">
      <c r="A63" s="280" t="str">
        <f t="shared" ca="1" si="0"/>
        <v/>
      </c>
      <c r="B63" s="281"/>
      <c r="C63" s="231"/>
      <c r="D63" s="270"/>
      <c r="E63" s="270"/>
      <c r="F63" s="270"/>
      <c r="G63" s="232"/>
      <c r="H63" s="232"/>
      <c r="I63" s="232"/>
      <c r="J63" s="232"/>
      <c r="K63" s="282"/>
      <c r="AM63" s="2" t="str">
        <f t="shared" ca="1" si="1"/>
        <v/>
      </c>
      <c r="AN63" s="2" t="str">
        <f t="shared" ca="1" si="2"/>
        <v/>
      </c>
    </row>
    <row r="64" spans="1:40" customFormat="1">
      <c r="A64" s="280" t="str">
        <f t="shared" ca="1" si="0"/>
        <v/>
      </c>
      <c r="B64" s="281"/>
      <c r="C64" s="231"/>
      <c r="D64" s="270"/>
      <c r="E64" s="270"/>
      <c r="F64" s="270"/>
      <c r="G64" s="232"/>
      <c r="H64" s="33"/>
      <c r="I64" s="33"/>
      <c r="J64" s="32"/>
      <c r="K64" s="128"/>
      <c r="AM64" s="2" t="str">
        <f t="shared" ca="1" si="1"/>
        <v/>
      </c>
      <c r="AN64" s="2" t="str">
        <f t="shared" ca="1" si="2"/>
        <v/>
      </c>
    </row>
    <row r="65" spans="1:40" customFormat="1">
      <c r="A65" s="280" t="str">
        <f t="shared" ca="1" si="0"/>
        <v/>
      </c>
      <c r="B65" s="281"/>
      <c r="C65" s="231"/>
      <c r="D65" s="270"/>
      <c r="E65" s="270"/>
      <c r="F65" s="270"/>
      <c r="G65" s="232"/>
      <c r="H65" s="232"/>
      <c r="I65" s="232"/>
      <c r="J65" s="232"/>
      <c r="K65" s="282"/>
      <c r="AM65" s="2" t="str">
        <f t="shared" ca="1" si="1"/>
        <v/>
      </c>
      <c r="AN65" s="2" t="str">
        <f t="shared" ca="1" si="2"/>
        <v/>
      </c>
    </row>
    <row r="66" spans="1:40">
      <c r="A66" s="280" t="str">
        <f t="shared" ca="1" si="0"/>
        <v/>
      </c>
      <c r="B66" s="281"/>
      <c r="C66" s="231"/>
      <c r="D66" s="270"/>
      <c r="E66" s="270"/>
      <c r="F66" s="270"/>
      <c r="G66" s="232"/>
      <c r="H66" s="232"/>
      <c r="I66" s="232"/>
      <c r="J66" s="232"/>
      <c r="K66" s="282"/>
      <c r="AM66" s="280" t="str">
        <f t="shared" ca="1" si="1"/>
        <v/>
      </c>
      <c r="AN66" s="280" t="str">
        <f t="shared" ca="1" si="2"/>
        <v/>
      </c>
    </row>
    <row r="67" spans="1:40">
      <c r="A67" s="280" t="str">
        <f t="shared" ref="A67:A130" ca="1" si="3">IF(AM67="A receber","A receber",IF(AN67="A pagar","A pagar",IF(OR(AM67="HJ",AN67="HJ"),"HJ",IF(AND(AM67="",AN67=""),""))))</f>
        <v/>
      </c>
      <c r="B67" s="281"/>
      <c r="C67" s="231"/>
      <c r="D67" s="270"/>
      <c r="E67" s="270"/>
      <c r="F67" s="270"/>
      <c r="G67" s="232"/>
      <c r="H67" s="232"/>
      <c r="I67" s="232"/>
      <c r="J67" s="232"/>
      <c r="K67" s="282"/>
      <c r="AM67" s="280" t="str">
        <f t="shared" ref="AM67:AM130" ca="1" si="4">IF(OR(G67="",B67&gt;$A$1),"",IF(B67=$A$1,"HJ",IF(B67&lt;$A$1,"A Receber")))</f>
        <v/>
      </c>
      <c r="AN67" s="280" t="str">
        <f t="shared" ref="AN67:AN130" ca="1" si="5">IF(OR(H67="",B67&gt;$A$1),"",IF(B67=$A$1,"HJ",IF(B67&lt;$A$1,"A Pagar")))</f>
        <v/>
      </c>
    </row>
    <row r="68" spans="1:40">
      <c r="A68" s="280" t="str">
        <f t="shared" ca="1" si="3"/>
        <v/>
      </c>
      <c r="B68" s="281"/>
      <c r="C68" s="231"/>
      <c r="D68" s="270"/>
      <c r="E68" s="270"/>
      <c r="F68" s="270"/>
      <c r="G68" s="232"/>
      <c r="H68" s="232"/>
      <c r="I68" s="232"/>
      <c r="J68" s="232"/>
      <c r="K68" s="282"/>
      <c r="AM68" s="280" t="str">
        <f t="shared" ca="1" si="4"/>
        <v/>
      </c>
      <c r="AN68" s="280" t="str">
        <f t="shared" ca="1" si="5"/>
        <v/>
      </c>
    </row>
    <row r="69" spans="1:40">
      <c r="A69" s="280" t="str">
        <f t="shared" ca="1" si="3"/>
        <v/>
      </c>
      <c r="B69" s="281"/>
      <c r="C69" s="231"/>
      <c r="D69" s="270"/>
      <c r="E69" s="270"/>
      <c r="F69" s="270"/>
      <c r="G69" s="232"/>
      <c r="H69" s="232"/>
      <c r="I69" s="232"/>
      <c r="J69" s="232"/>
      <c r="K69" s="282"/>
      <c r="AM69" s="280" t="str">
        <f t="shared" ca="1" si="4"/>
        <v/>
      </c>
      <c r="AN69" s="280" t="str">
        <f t="shared" ca="1" si="5"/>
        <v/>
      </c>
    </row>
    <row r="70" spans="1:40">
      <c r="A70" s="280" t="str">
        <f t="shared" ca="1" si="3"/>
        <v/>
      </c>
      <c r="B70" s="281"/>
      <c r="C70" s="231"/>
      <c r="D70" s="270"/>
      <c r="E70" s="270"/>
      <c r="F70" s="270"/>
      <c r="G70" s="232"/>
      <c r="H70" s="232"/>
      <c r="I70" s="232"/>
      <c r="J70" s="232"/>
      <c r="K70" s="282"/>
      <c r="AM70" s="280" t="str">
        <f t="shared" ca="1" si="4"/>
        <v/>
      </c>
      <c r="AN70" s="280" t="str">
        <f t="shared" ca="1" si="5"/>
        <v/>
      </c>
    </row>
    <row r="71" spans="1:40">
      <c r="A71" s="280" t="str">
        <f t="shared" ca="1" si="3"/>
        <v/>
      </c>
      <c r="B71" s="281"/>
      <c r="C71" s="231"/>
      <c r="D71" s="270"/>
      <c r="E71" s="270"/>
      <c r="F71" s="270"/>
      <c r="G71" s="232"/>
      <c r="H71" s="232"/>
      <c r="I71" s="232"/>
      <c r="J71" s="232"/>
      <c r="K71" s="282"/>
      <c r="AM71" s="280" t="str">
        <f t="shared" ca="1" si="4"/>
        <v/>
      </c>
      <c r="AN71" s="280" t="str">
        <f t="shared" ca="1" si="5"/>
        <v/>
      </c>
    </row>
    <row r="72" spans="1:40" customFormat="1">
      <c r="A72" s="280" t="str">
        <f t="shared" ca="1" si="3"/>
        <v/>
      </c>
      <c r="B72" s="281"/>
      <c r="C72" s="31"/>
      <c r="D72" s="270"/>
      <c r="E72" s="270"/>
      <c r="F72" s="270"/>
      <c r="G72" s="232"/>
      <c r="H72" s="232"/>
      <c r="I72" s="232"/>
      <c r="J72" s="232"/>
      <c r="K72" s="282"/>
      <c r="AM72" s="2" t="str">
        <f t="shared" ca="1" si="4"/>
        <v/>
      </c>
      <c r="AN72" s="2" t="str">
        <f t="shared" ca="1" si="5"/>
        <v/>
      </c>
    </row>
    <row r="73" spans="1:40" customFormat="1">
      <c r="A73" s="280" t="str">
        <f t="shared" ca="1" si="3"/>
        <v/>
      </c>
      <c r="B73" s="281"/>
      <c r="C73" s="231"/>
      <c r="D73" s="270"/>
      <c r="E73" s="270"/>
      <c r="F73" s="270"/>
      <c r="G73" s="232"/>
      <c r="H73" s="232"/>
      <c r="I73" s="232"/>
      <c r="J73" s="232"/>
      <c r="K73" s="282"/>
      <c r="AM73" s="2" t="str">
        <f t="shared" ca="1" si="4"/>
        <v/>
      </c>
      <c r="AN73" s="2" t="str">
        <f t="shared" ca="1" si="5"/>
        <v/>
      </c>
    </row>
    <row r="74" spans="1:40" customFormat="1">
      <c r="A74" s="280" t="str">
        <f t="shared" ca="1" si="3"/>
        <v/>
      </c>
      <c r="B74" s="281"/>
      <c r="C74" s="231"/>
      <c r="D74" s="270"/>
      <c r="E74" s="270"/>
      <c r="F74" s="270"/>
      <c r="G74" s="232"/>
      <c r="H74" s="232"/>
      <c r="I74" s="232"/>
      <c r="J74" s="232"/>
      <c r="K74" s="282"/>
      <c r="AM74" s="2" t="str">
        <f t="shared" ca="1" si="4"/>
        <v/>
      </c>
      <c r="AN74" s="2" t="str">
        <f t="shared" ca="1" si="5"/>
        <v/>
      </c>
    </row>
    <row r="75" spans="1:40" customFormat="1">
      <c r="A75" s="280" t="str">
        <f t="shared" ca="1" si="3"/>
        <v/>
      </c>
      <c r="B75" s="281"/>
      <c r="C75" s="231"/>
      <c r="D75" s="270"/>
      <c r="E75" s="270"/>
      <c r="F75" s="270"/>
      <c r="G75" s="232"/>
      <c r="H75" s="232"/>
      <c r="I75" s="232"/>
      <c r="J75" s="232"/>
      <c r="K75" s="282"/>
      <c r="AM75" s="2" t="str">
        <f t="shared" ca="1" si="4"/>
        <v/>
      </c>
      <c r="AN75" s="2" t="str">
        <f t="shared" ca="1" si="5"/>
        <v/>
      </c>
    </row>
    <row r="76" spans="1:40" customFormat="1">
      <c r="A76" s="280" t="str">
        <f t="shared" ca="1" si="3"/>
        <v/>
      </c>
      <c r="B76" s="281"/>
      <c r="C76" s="231"/>
      <c r="D76" s="270"/>
      <c r="E76" s="270"/>
      <c r="F76" s="270"/>
      <c r="G76" s="232"/>
      <c r="H76" s="232"/>
      <c r="I76" s="232"/>
      <c r="J76" s="232"/>
      <c r="K76" s="282"/>
      <c r="AM76" s="2" t="str">
        <f t="shared" ca="1" si="4"/>
        <v/>
      </c>
      <c r="AN76" s="2" t="str">
        <f t="shared" ca="1" si="5"/>
        <v/>
      </c>
    </row>
    <row r="77" spans="1:40">
      <c r="A77" s="280" t="str">
        <f t="shared" ca="1" si="3"/>
        <v/>
      </c>
      <c r="B77" s="281"/>
      <c r="C77" s="231"/>
      <c r="D77" s="270"/>
      <c r="E77" s="270"/>
      <c r="F77" s="270"/>
      <c r="G77" s="232"/>
      <c r="H77" s="232"/>
      <c r="I77" s="232"/>
      <c r="J77" s="232"/>
      <c r="K77" s="282"/>
      <c r="AM77" s="280" t="str">
        <f t="shared" ca="1" si="4"/>
        <v/>
      </c>
      <c r="AN77" s="280" t="str">
        <f t="shared" ca="1" si="5"/>
        <v/>
      </c>
    </row>
    <row r="78" spans="1:40">
      <c r="A78" s="280" t="str">
        <f t="shared" ca="1" si="3"/>
        <v/>
      </c>
      <c r="B78" s="281"/>
      <c r="C78" s="231"/>
      <c r="D78" s="270"/>
      <c r="E78" s="270"/>
      <c r="F78" s="270"/>
      <c r="G78" s="232"/>
      <c r="H78" s="232"/>
      <c r="I78" s="232"/>
      <c r="J78" s="232"/>
      <c r="K78" s="282"/>
      <c r="AM78" s="280" t="str">
        <f t="shared" ca="1" si="4"/>
        <v/>
      </c>
      <c r="AN78" s="280" t="str">
        <f t="shared" ca="1" si="5"/>
        <v/>
      </c>
    </row>
    <row r="79" spans="1:40">
      <c r="A79" s="280" t="str">
        <f t="shared" ca="1" si="3"/>
        <v/>
      </c>
      <c r="B79" s="281"/>
      <c r="C79" s="231"/>
      <c r="D79" s="270"/>
      <c r="E79" s="270"/>
      <c r="F79" s="270"/>
      <c r="G79" s="232"/>
      <c r="H79" s="232"/>
      <c r="I79" s="232"/>
      <c r="J79" s="232"/>
      <c r="K79" s="282"/>
      <c r="AM79" s="280" t="str">
        <f t="shared" ca="1" si="4"/>
        <v/>
      </c>
      <c r="AN79" s="280" t="str">
        <f t="shared" ca="1" si="5"/>
        <v/>
      </c>
    </row>
    <row r="80" spans="1:40">
      <c r="A80" s="280" t="str">
        <f t="shared" ca="1" si="3"/>
        <v/>
      </c>
      <c r="B80" s="281"/>
      <c r="C80" s="231"/>
      <c r="D80" s="270"/>
      <c r="E80" s="270"/>
      <c r="F80" s="270"/>
      <c r="G80" s="232"/>
      <c r="H80" s="232"/>
      <c r="I80" s="232"/>
      <c r="J80" s="232"/>
      <c r="K80" s="282"/>
      <c r="AM80" s="280" t="str">
        <f t="shared" ca="1" si="4"/>
        <v/>
      </c>
      <c r="AN80" s="280" t="str">
        <f t="shared" ca="1" si="5"/>
        <v/>
      </c>
    </row>
    <row r="81" spans="1:40">
      <c r="A81" s="280" t="str">
        <f t="shared" ca="1" si="3"/>
        <v/>
      </c>
      <c r="B81" s="281"/>
      <c r="C81" s="231"/>
      <c r="D81" s="270"/>
      <c r="E81" s="270"/>
      <c r="F81" s="270"/>
      <c r="G81" s="232"/>
      <c r="H81" s="232"/>
      <c r="I81" s="232"/>
      <c r="J81" s="232"/>
      <c r="K81" s="282"/>
      <c r="AM81" s="280" t="str">
        <f t="shared" ca="1" si="4"/>
        <v/>
      </c>
      <c r="AN81" s="280" t="str">
        <f t="shared" ca="1" si="5"/>
        <v/>
      </c>
    </row>
    <row r="82" spans="1:40">
      <c r="A82" s="280" t="str">
        <f t="shared" ca="1" si="3"/>
        <v/>
      </c>
      <c r="B82" s="281"/>
      <c r="C82" s="231"/>
      <c r="D82" s="270"/>
      <c r="E82" s="270"/>
      <c r="F82" s="270"/>
      <c r="G82" s="32"/>
      <c r="H82" s="33"/>
      <c r="I82" s="33"/>
      <c r="J82" s="32"/>
      <c r="K82" s="128"/>
      <c r="AM82" s="280" t="str">
        <f t="shared" ca="1" si="4"/>
        <v/>
      </c>
      <c r="AN82" s="280" t="str">
        <f t="shared" ca="1" si="5"/>
        <v/>
      </c>
    </row>
    <row r="83" spans="1:40" customFormat="1">
      <c r="A83" s="280" t="str">
        <f t="shared" ca="1" si="3"/>
        <v/>
      </c>
      <c r="B83" s="281"/>
      <c r="C83" s="231"/>
      <c r="D83" s="270"/>
      <c r="E83" s="270"/>
      <c r="F83" s="270"/>
      <c r="G83" s="232"/>
      <c r="H83" s="232"/>
      <c r="I83" s="232"/>
      <c r="J83" s="232"/>
      <c r="K83" s="282"/>
      <c r="AM83" s="2" t="str">
        <f t="shared" ca="1" si="4"/>
        <v/>
      </c>
      <c r="AN83" s="2" t="str">
        <f t="shared" ca="1" si="5"/>
        <v/>
      </c>
    </row>
    <row r="84" spans="1:40" customFormat="1">
      <c r="A84" s="280" t="str">
        <f t="shared" ca="1" si="3"/>
        <v/>
      </c>
      <c r="B84" s="281"/>
      <c r="C84" s="231"/>
      <c r="D84" s="270"/>
      <c r="E84" s="270"/>
      <c r="F84" s="270"/>
      <c r="G84" s="232"/>
      <c r="H84" s="232"/>
      <c r="I84" s="232"/>
      <c r="J84" s="232"/>
      <c r="K84" s="282"/>
      <c r="AM84" s="2" t="str">
        <f t="shared" ca="1" si="4"/>
        <v/>
      </c>
      <c r="AN84" s="2" t="str">
        <f t="shared" ca="1" si="5"/>
        <v/>
      </c>
    </row>
    <row r="85" spans="1:40" customFormat="1">
      <c r="A85" s="280" t="str">
        <f t="shared" ca="1" si="3"/>
        <v/>
      </c>
      <c r="B85" s="281"/>
      <c r="C85" s="231"/>
      <c r="D85" s="270"/>
      <c r="E85" s="270"/>
      <c r="F85" s="270"/>
      <c r="G85" s="232"/>
      <c r="H85" s="232"/>
      <c r="I85" s="232"/>
      <c r="J85" s="232"/>
      <c r="K85" s="282"/>
      <c r="AM85" s="2" t="str">
        <f t="shared" ca="1" si="4"/>
        <v/>
      </c>
      <c r="AN85" s="2" t="str">
        <f t="shared" ca="1" si="5"/>
        <v/>
      </c>
    </row>
    <row r="86" spans="1:40" customFormat="1">
      <c r="A86" s="280" t="str">
        <f t="shared" ca="1" si="3"/>
        <v/>
      </c>
      <c r="B86" s="281"/>
      <c r="C86" s="287"/>
      <c r="D86" s="270"/>
      <c r="E86" s="270"/>
      <c r="F86" s="270"/>
      <c r="G86" s="232"/>
      <c r="H86" s="232"/>
      <c r="I86" s="232"/>
      <c r="J86" s="232"/>
      <c r="K86" s="288"/>
      <c r="AM86" s="2" t="str">
        <f t="shared" ca="1" si="4"/>
        <v/>
      </c>
      <c r="AN86" s="2" t="str">
        <f t="shared" ca="1" si="5"/>
        <v/>
      </c>
    </row>
    <row r="87" spans="1:40" customFormat="1">
      <c r="A87" s="280" t="str">
        <f t="shared" ca="1" si="3"/>
        <v/>
      </c>
      <c r="B87" s="281"/>
      <c r="C87" s="287"/>
      <c r="D87" s="270"/>
      <c r="E87" s="270"/>
      <c r="F87" s="270"/>
      <c r="G87" s="232"/>
      <c r="H87" s="232"/>
      <c r="I87" s="232"/>
      <c r="J87" s="232"/>
      <c r="K87" s="282"/>
      <c r="AM87" s="2" t="str">
        <f t="shared" ca="1" si="4"/>
        <v/>
      </c>
      <c r="AN87" s="2" t="str">
        <f t="shared" ca="1" si="5"/>
        <v/>
      </c>
    </row>
    <row r="88" spans="1:40">
      <c r="A88" s="280" t="str">
        <f t="shared" ca="1" si="3"/>
        <v/>
      </c>
      <c r="B88" s="281"/>
      <c r="C88" s="287"/>
      <c r="D88" s="270"/>
      <c r="E88" s="270"/>
      <c r="F88" s="270"/>
      <c r="G88" s="232"/>
      <c r="H88" s="232"/>
      <c r="I88" s="232"/>
      <c r="J88" s="232"/>
      <c r="K88" s="282"/>
      <c r="AM88" s="280" t="str">
        <f t="shared" ca="1" si="4"/>
        <v/>
      </c>
      <c r="AN88" s="280" t="str">
        <f t="shared" ca="1" si="5"/>
        <v/>
      </c>
    </row>
    <row r="89" spans="1:40">
      <c r="A89" s="280" t="str">
        <f t="shared" ca="1" si="3"/>
        <v/>
      </c>
      <c r="B89" s="281"/>
      <c r="C89" s="287"/>
      <c r="D89" s="270"/>
      <c r="E89" s="270"/>
      <c r="F89" s="270"/>
      <c r="G89" s="232"/>
      <c r="H89" s="232"/>
      <c r="I89" s="232"/>
      <c r="J89" s="232"/>
      <c r="K89" s="288"/>
      <c r="AM89" s="280" t="str">
        <f t="shared" ca="1" si="4"/>
        <v/>
      </c>
      <c r="AN89" s="280" t="str">
        <f t="shared" ca="1" si="5"/>
        <v/>
      </c>
    </row>
    <row r="90" spans="1:40">
      <c r="A90" s="280" t="str">
        <f t="shared" ca="1" si="3"/>
        <v/>
      </c>
      <c r="B90" s="281"/>
      <c r="C90" s="287"/>
      <c r="D90" s="320"/>
      <c r="E90" s="270"/>
      <c r="F90" s="270"/>
      <c r="G90" s="232"/>
      <c r="H90" s="232"/>
      <c r="I90" s="232"/>
      <c r="J90" s="232"/>
      <c r="K90" s="288"/>
      <c r="AM90" s="280" t="str">
        <f t="shared" ca="1" si="4"/>
        <v/>
      </c>
      <c r="AN90" s="280" t="str">
        <f t="shared" ca="1" si="5"/>
        <v/>
      </c>
    </row>
    <row r="91" spans="1:40" customFormat="1">
      <c r="A91" s="280" t="str">
        <f t="shared" ca="1" si="3"/>
        <v/>
      </c>
      <c r="B91" s="281"/>
      <c r="C91" s="287"/>
      <c r="D91" s="320"/>
      <c r="E91" s="270"/>
      <c r="F91" s="270"/>
      <c r="G91" s="232"/>
      <c r="H91" s="232"/>
      <c r="I91" s="232"/>
      <c r="J91" s="232"/>
      <c r="K91" s="288"/>
      <c r="AM91" s="2" t="str">
        <f t="shared" ca="1" si="4"/>
        <v/>
      </c>
      <c r="AN91" s="2" t="str">
        <f t="shared" ca="1" si="5"/>
        <v/>
      </c>
    </row>
    <row r="92" spans="1:40" customFormat="1">
      <c r="A92" s="280" t="str">
        <f t="shared" ca="1" si="3"/>
        <v/>
      </c>
      <c r="B92" s="281"/>
      <c r="C92" s="287"/>
      <c r="D92" s="320"/>
      <c r="E92" s="270"/>
      <c r="F92" s="270"/>
      <c r="G92" s="232"/>
      <c r="H92" s="232"/>
      <c r="I92" s="232"/>
      <c r="J92" s="232"/>
      <c r="K92" s="288"/>
      <c r="AM92" s="2" t="str">
        <f t="shared" ca="1" si="4"/>
        <v/>
      </c>
      <c r="AN92" s="2" t="str">
        <f t="shared" ca="1" si="5"/>
        <v/>
      </c>
    </row>
    <row r="93" spans="1:40">
      <c r="A93" s="280" t="str">
        <f t="shared" ca="1" si="3"/>
        <v/>
      </c>
      <c r="B93" s="281"/>
      <c r="C93" s="287"/>
      <c r="D93" s="320"/>
      <c r="E93" s="270"/>
      <c r="F93" s="270"/>
      <c r="G93" s="232"/>
      <c r="H93" s="232"/>
      <c r="I93" s="232"/>
      <c r="J93" s="232"/>
      <c r="K93" s="288"/>
      <c r="AM93" s="280" t="str">
        <f t="shared" ca="1" si="4"/>
        <v/>
      </c>
      <c r="AN93" s="280" t="str">
        <f t="shared" ca="1" si="5"/>
        <v/>
      </c>
    </row>
    <row r="94" spans="1:40">
      <c r="A94" s="280" t="str">
        <f t="shared" ca="1" si="3"/>
        <v/>
      </c>
      <c r="B94" s="281"/>
      <c r="C94" s="287"/>
      <c r="D94" s="320"/>
      <c r="E94" s="270"/>
      <c r="F94" s="270"/>
      <c r="G94" s="232"/>
      <c r="H94" s="232"/>
      <c r="I94" s="232"/>
      <c r="J94" s="232"/>
      <c r="K94" s="282"/>
      <c r="AM94" s="280" t="str">
        <f t="shared" ca="1" si="4"/>
        <v/>
      </c>
      <c r="AN94" s="280" t="str">
        <f t="shared" ca="1" si="5"/>
        <v/>
      </c>
    </row>
    <row r="95" spans="1:40">
      <c r="A95" s="280" t="str">
        <f t="shared" ca="1" si="3"/>
        <v/>
      </c>
      <c r="B95" s="281"/>
      <c r="C95" s="287"/>
      <c r="D95" s="320"/>
      <c r="E95" s="270"/>
      <c r="F95" s="270"/>
      <c r="G95" s="232"/>
      <c r="H95" s="232"/>
      <c r="I95" s="232"/>
      <c r="J95" s="232"/>
      <c r="K95" s="282"/>
      <c r="AM95" s="280" t="str">
        <f t="shared" ca="1" si="4"/>
        <v/>
      </c>
      <c r="AN95" s="280" t="str">
        <f t="shared" ca="1" si="5"/>
        <v/>
      </c>
    </row>
    <row r="96" spans="1:40">
      <c r="A96" s="280" t="str">
        <f t="shared" ca="1" si="3"/>
        <v/>
      </c>
      <c r="B96" s="281"/>
      <c r="C96" s="287"/>
      <c r="D96" s="320"/>
      <c r="E96" s="270"/>
      <c r="F96" s="270"/>
      <c r="G96" s="232"/>
      <c r="H96" s="232"/>
      <c r="I96" s="232"/>
      <c r="J96" s="232"/>
      <c r="K96" s="288"/>
      <c r="AM96" s="280" t="str">
        <f t="shared" ca="1" si="4"/>
        <v/>
      </c>
      <c r="AN96" s="280" t="str">
        <f t="shared" ca="1" si="5"/>
        <v/>
      </c>
    </row>
    <row r="97" spans="1:40" customFormat="1">
      <c r="A97" s="280" t="str">
        <f t="shared" ca="1" si="3"/>
        <v/>
      </c>
      <c r="B97" s="281"/>
      <c r="C97" s="287"/>
      <c r="D97" s="320"/>
      <c r="E97" s="270"/>
      <c r="F97" s="270"/>
      <c r="G97" s="232"/>
      <c r="H97" s="232"/>
      <c r="I97" s="232"/>
      <c r="J97" s="232"/>
      <c r="K97" s="288"/>
      <c r="AM97" s="2" t="str">
        <f t="shared" ca="1" si="4"/>
        <v/>
      </c>
      <c r="AN97" s="2" t="str">
        <f t="shared" ca="1" si="5"/>
        <v/>
      </c>
    </row>
    <row r="98" spans="1:40" customFormat="1">
      <c r="A98" s="280" t="str">
        <f t="shared" ca="1" si="3"/>
        <v/>
      </c>
      <c r="B98" s="281"/>
      <c r="C98" s="287"/>
      <c r="D98" s="320"/>
      <c r="E98" s="270"/>
      <c r="F98" s="270"/>
      <c r="G98" s="232"/>
      <c r="H98" s="232"/>
      <c r="I98" s="232"/>
      <c r="J98" s="232"/>
      <c r="K98" s="288"/>
      <c r="AM98" s="2" t="str">
        <f t="shared" ca="1" si="4"/>
        <v/>
      </c>
      <c r="AN98" s="2" t="str">
        <f t="shared" ca="1" si="5"/>
        <v/>
      </c>
    </row>
    <row r="99" spans="1:40" customFormat="1">
      <c r="A99" s="280" t="str">
        <f t="shared" ca="1" si="3"/>
        <v/>
      </c>
      <c r="B99" s="281"/>
      <c r="C99" s="287"/>
      <c r="D99" s="320"/>
      <c r="E99" s="270"/>
      <c r="F99" s="270"/>
      <c r="G99" s="232"/>
      <c r="H99" s="232"/>
      <c r="I99" s="232"/>
      <c r="J99" s="232"/>
      <c r="K99" s="288"/>
      <c r="AM99" s="2" t="str">
        <f t="shared" ca="1" si="4"/>
        <v/>
      </c>
      <c r="AN99" s="2" t="str">
        <f t="shared" ca="1" si="5"/>
        <v/>
      </c>
    </row>
    <row r="100" spans="1:40" customFormat="1">
      <c r="A100" s="280" t="str">
        <f t="shared" ca="1" si="3"/>
        <v/>
      </c>
      <c r="B100" s="281"/>
      <c r="C100" s="287"/>
      <c r="D100" s="320"/>
      <c r="E100" s="270"/>
      <c r="F100" s="270"/>
      <c r="G100" s="232"/>
      <c r="H100" s="232"/>
      <c r="I100" s="232"/>
      <c r="J100" s="232"/>
      <c r="K100" s="288"/>
      <c r="AM100" s="2" t="str">
        <f t="shared" ca="1" si="4"/>
        <v/>
      </c>
      <c r="AN100" s="2" t="str">
        <f t="shared" ca="1" si="5"/>
        <v/>
      </c>
    </row>
    <row r="101" spans="1:40" customFormat="1">
      <c r="A101" s="280" t="str">
        <f t="shared" ca="1" si="3"/>
        <v/>
      </c>
      <c r="B101" s="281"/>
      <c r="C101" s="287"/>
      <c r="D101" s="320"/>
      <c r="E101" s="270"/>
      <c r="F101" s="270"/>
      <c r="G101" s="232"/>
      <c r="H101" s="232"/>
      <c r="I101" s="232"/>
      <c r="J101" s="232"/>
      <c r="K101" s="288"/>
      <c r="AM101" s="2" t="str">
        <f t="shared" ca="1" si="4"/>
        <v/>
      </c>
      <c r="AN101" s="2" t="str">
        <f t="shared" ca="1" si="5"/>
        <v/>
      </c>
    </row>
    <row r="102" spans="1:40" customFormat="1">
      <c r="A102" s="280" t="str">
        <f t="shared" ca="1" si="3"/>
        <v/>
      </c>
      <c r="B102" s="281"/>
      <c r="C102" s="287"/>
      <c r="D102" s="270"/>
      <c r="E102" s="270"/>
      <c r="F102" s="270"/>
      <c r="G102" s="232"/>
      <c r="H102" s="232"/>
      <c r="I102" s="232"/>
      <c r="J102" s="232"/>
      <c r="K102" s="288"/>
      <c r="AM102" s="2" t="str">
        <f t="shared" ca="1" si="4"/>
        <v/>
      </c>
      <c r="AN102" s="2" t="str">
        <f t="shared" ca="1" si="5"/>
        <v/>
      </c>
    </row>
    <row r="103" spans="1:40" customFormat="1">
      <c r="A103" s="280" t="str">
        <f t="shared" ca="1" si="3"/>
        <v/>
      </c>
      <c r="B103" s="281"/>
      <c r="C103" s="231"/>
      <c r="D103" s="270"/>
      <c r="E103" s="270"/>
      <c r="F103" s="270"/>
      <c r="G103" s="232"/>
      <c r="H103" s="232"/>
      <c r="I103" s="232"/>
      <c r="J103" s="232"/>
      <c r="K103" s="282"/>
      <c r="AM103" s="2" t="str">
        <f t="shared" ca="1" si="4"/>
        <v/>
      </c>
      <c r="AN103" s="2" t="str">
        <f t="shared" ca="1" si="5"/>
        <v/>
      </c>
    </row>
    <row r="104" spans="1:40" customFormat="1">
      <c r="A104" s="280" t="str">
        <f t="shared" ca="1" si="3"/>
        <v/>
      </c>
      <c r="B104" s="281"/>
      <c r="C104" s="231"/>
      <c r="D104" s="270"/>
      <c r="E104" s="270"/>
      <c r="F104" s="270"/>
      <c r="G104" s="232"/>
      <c r="H104" s="232"/>
      <c r="I104" s="232"/>
      <c r="J104" s="232"/>
      <c r="K104" s="282"/>
      <c r="AM104" s="2" t="str">
        <f t="shared" ca="1" si="4"/>
        <v/>
      </c>
      <c r="AN104" s="2" t="str">
        <f t="shared" ca="1" si="5"/>
        <v/>
      </c>
    </row>
    <row r="105" spans="1:40" customFormat="1">
      <c r="A105" s="280" t="str">
        <f t="shared" ca="1" si="3"/>
        <v/>
      </c>
      <c r="B105" s="281"/>
      <c r="C105" s="231"/>
      <c r="D105" s="270"/>
      <c r="E105" s="270"/>
      <c r="F105" s="270"/>
      <c r="G105" s="232"/>
      <c r="H105" s="232"/>
      <c r="I105" s="232"/>
      <c r="J105" s="232"/>
      <c r="K105" s="282"/>
      <c r="AM105" s="2" t="str">
        <f t="shared" ca="1" si="4"/>
        <v/>
      </c>
      <c r="AN105" s="2" t="str">
        <f t="shared" ca="1" si="5"/>
        <v/>
      </c>
    </row>
    <row r="106" spans="1:40" customFormat="1">
      <c r="A106" s="280" t="str">
        <f t="shared" ca="1" si="3"/>
        <v/>
      </c>
      <c r="B106" s="281"/>
      <c r="C106" s="231"/>
      <c r="D106" s="270"/>
      <c r="E106" s="270"/>
      <c r="F106" s="270"/>
      <c r="G106" s="232"/>
      <c r="H106" s="232"/>
      <c r="I106" s="232"/>
      <c r="J106" s="232"/>
      <c r="K106" s="282"/>
      <c r="AM106" s="2" t="str">
        <f t="shared" ca="1" si="4"/>
        <v/>
      </c>
      <c r="AN106" s="2" t="str">
        <f t="shared" ca="1" si="5"/>
        <v/>
      </c>
    </row>
    <row r="107" spans="1:40" customFormat="1">
      <c r="A107" s="280" t="str">
        <f t="shared" ca="1" si="3"/>
        <v/>
      </c>
      <c r="B107" s="281"/>
      <c r="C107" s="231"/>
      <c r="D107" s="270"/>
      <c r="E107" s="270"/>
      <c r="F107" s="270"/>
      <c r="G107" s="232"/>
      <c r="H107" s="232"/>
      <c r="I107" s="232"/>
      <c r="J107" s="232"/>
      <c r="K107" s="288"/>
      <c r="AM107" s="2" t="str">
        <f t="shared" ca="1" si="4"/>
        <v/>
      </c>
      <c r="AN107" s="2" t="str">
        <f t="shared" ca="1" si="5"/>
        <v/>
      </c>
    </row>
    <row r="108" spans="1:40" customFormat="1">
      <c r="A108" s="280" t="str">
        <f t="shared" ca="1" si="3"/>
        <v/>
      </c>
      <c r="B108" s="281"/>
      <c r="C108" s="231"/>
      <c r="D108" s="270"/>
      <c r="E108" s="270"/>
      <c r="F108" s="270"/>
      <c r="G108" s="232"/>
      <c r="H108" s="232"/>
      <c r="I108" s="232"/>
      <c r="J108" s="232"/>
      <c r="K108" s="282"/>
      <c r="AM108" s="2" t="str">
        <f t="shared" ca="1" si="4"/>
        <v/>
      </c>
      <c r="AN108" s="2" t="str">
        <f t="shared" ca="1" si="5"/>
        <v/>
      </c>
    </row>
    <row r="109" spans="1:40" customFormat="1">
      <c r="A109" s="280" t="str">
        <f t="shared" ca="1" si="3"/>
        <v/>
      </c>
      <c r="B109" s="281"/>
      <c r="C109" s="231"/>
      <c r="D109" s="270"/>
      <c r="E109" s="270"/>
      <c r="F109" s="270"/>
      <c r="G109" s="232"/>
      <c r="H109" s="232"/>
      <c r="I109" s="232"/>
      <c r="J109" s="232"/>
      <c r="K109" s="282"/>
      <c r="AM109" s="2" t="str">
        <f t="shared" ca="1" si="4"/>
        <v/>
      </c>
      <c r="AN109" s="2" t="str">
        <f t="shared" ca="1" si="5"/>
        <v/>
      </c>
    </row>
    <row r="110" spans="1:40" customFormat="1">
      <c r="A110" s="280" t="str">
        <f t="shared" ca="1" si="3"/>
        <v/>
      </c>
      <c r="B110" s="281"/>
      <c r="C110" s="231"/>
      <c r="D110" s="270"/>
      <c r="E110" s="270"/>
      <c r="F110" s="270"/>
      <c r="G110" s="232"/>
      <c r="H110" s="232"/>
      <c r="I110" s="232"/>
      <c r="J110" s="232"/>
      <c r="K110" s="282"/>
      <c r="AM110" s="2" t="str">
        <f t="shared" ca="1" si="4"/>
        <v/>
      </c>
      <c r="AN110" s="2" t="str">
        <f t="shared" ca="1" si="5"/>
        <v/>
      </c>
    </row>
    <row r="111" spans="1:40" customFormat="1">
      <c r="A111" s="280" t="str">
        <f t="shared" ca="1" si="3"/>
        <v/>
      </c>
      <c r="B111" s="281"/>
      <c r="C111" s="231"/>
      <c r="D111" s="270"/>
      <c r="E111" s="270"/>
      <c r="F111" s="270"/>
      <c r="G111" s="232"/>
      <c r="H111" s="232"/>
      <c r="I111" s="232"/>
      <c r="J111" s="232"/>
      <c r="K111" s="282"/>
      <c r="AM111" s="2" t="str">
        <f t="shared" ca="1" si="4"/>
        <v/>
      </c>
      <c r="AN111" s="2" t="str">
        <f t="shared" ca="1" si="5"/>
        <v/>
      </c>
    </row>
    <row r="112" spans="1:40" customFormat="1">
      <c r="A112" s="280" t="str">
        <f t="shared" ca="1" si="3"/>
        <v/>
      </c>
      <c r="B112" s="281"/>
      <c r="C112" s="231"/>
      <c r="D112" s="270"/>
      <c r="E112" s="270"/>
      <c r="F112" s="270"/>
      <c r="G112" s="232"/>
      <c r="H112" s="232"/>
      <c r="I112" s="232"/>
      <c r="J112" s="232"/>
      <c r="K112" s="282"/>
      <c r="AM112" s="2" t="str">
        <f t="shared" ca="1" si="4"/>
        <v/>
      </c>
      <c r="AN112" s="2" t="str">
        <f t="shared" ca="1" si="5"/>
        <v/>
      </c>
    </row>
    <row r="113" spans="1:40" customFormat="1">
      <c r="A113" s="280" t="str">
        <f t="shared" ca="1" si="3"/>
        <v/>
      </c>
      <c r="B113" s="281"/>
      <c r="C113" s="231"/>
      <c r="D113" s="270"/>
      <c r="E113" s="270"/>
      <c r="F113" s="270"/>
      <c r="G113" s="232"/>
      <c r="H113" s="232"/>
      <c r="I113" s="232"/>
      <c r="J113" s="232"/>
      <c r="K113" s="282"/>
      <c r="AM113" s="2" t="str">
        <f t="shared" ca="1" si="4"/>
        <v/>
      </c>
      <c r="AN113" s="2" t="str">
        <f t="shared" ca="1" si="5"/>
        <v/>
      </c>
    </row>
    <row r="114" spans="1:40" customFormat="1">
      <c r="A114" s="280" t="str">
        <f t="shared" ca="1" si="3"/>
        <v/>
      </c>
      <c r="B114" s="281"/>
      <c r="C114" s="231"/>
      <c r="D114" s="270"/>
      <c r="E114" s="270"/>
      <c r="F114" s="270"/>
      <c r="G114" s="232"/>
      <c r="H114" s="232"/>
      <c r="I114" s="232"/>
      <c r="J114" s="232"/>
      <c r="K114" s="288"/>
      <c r="AM114" s="2" t="str">
        <f t="shared" ca="1" si="4"/>
        <v/>
      </c>
      <c r="AN114" s="2" t="str">
        <f t="shared" ca="1" si="5"/>
        <v/>
      </c>
    </row>
    <row r="115" spans="1:40" customFormat="1">
      <c r="A115" s="280" t="str">
        <f t="shared" ca="1" si="3"/>
        <v/>
      </c>
      <c r="B115" s="281"/>
      <c r="C115" s="231"/>
      <c r="D115" s="270"/>
      <c r="E115" s="270"/>
      <c r="F115" s="270"/>
      <c r="G115" s="232"/>
      <c r="H115" s="232"/>
      <c r="I115" s="232"/>
      <c r="J115" s="232"/>
      <c r="K115" s="282"/>
      <c r="AM115" s="2" t="str">
        <f t="shared" ca="1" si="4"/>
        <v/>
      </c>
      <c r="AN115" s="2" t="str">
        <f t="shared" ca="1" si="5"/>
        <v/>
      </c>
    </row>
    <row r="116" spans="1:40" customFormat="1">
      <c r="A116" s="280" t="str">
        <f t="shared" ca="1" si="3"/>
        <v/>
      </c>
      <c r="B116" s="281"/>
      <c r="C116" s="287"/>
      <c r="D116" s="270"/>
      <c r="E116" s="270"/>
      <c r="F116" s="270"/>
      <c r="G116" s="232"/>
      <c r="H116" s="232"/>
      <c r="I116" s="232"/>
      <c r="J116" s="232"/>
      <c r="K116" s="288"/>
      <c r="AM116" s="2" t="str">
        <f t="shared" ca="1" si="4"/>
        <v/>
      </c>
      <c r="AN116" s="2" t="str">
        <f t="shared" ca="1" si="5"/>
        <v/>
      </c>
    </row>
    <row r="117" spans="1:40" customFormat="1">
      <c r="A117" s="280" t="str">
        <f t="shared" ca="1" si="3"/>
        <v/>
      </c>
      <c r="B117" s="281"/>
      <c r="C117" s="287"/>
      <c r="D117" s="297"/>
      <c r="E117" s="270"/>
      <c r="F117" s="270"/>
      <c r="G117" s="232"/>
      <c r="H117" s="232"/>
      <c r="I117" s="232"/>
      <c r="J117" s="232"/>
      <c r="K117" s="288"/>
      <c r="AM117" s="2" t="str">
        <f t="shared" ca="1" si="4"/>
        <v/>
      </c>
      <c r="AN117" s="2" t="str">
        <f t="shared" ca="1" si="5"/>
        <v/>
      </c>
    </row>
    <row r="118" spans="1:40" customFormat="1">
      <c r="A118" s="280" t="str">
        <f t="shared" ca="1" si="3"/>
        <v/>
      </c>
      <c r="B118" s="281"/>
      <c r="C118" s="287"/>
      <c r="D118" s="297"/>
      <c r="E118" s="270"/>
      <c r="F118" s="270"/>
      <c r="G118" s="232"/>
      <c r="H118" s="232"/>
      <c r="I118" s="232"/>
      <c r="J118" s="232"/>
      <c r="K118" s="288"/>
      <c r="AM118" s="2" t="str">
        <f t="shared" ca="1" si="4"/>
        <v/>
      </c>
      <c r="AN118" s="2" t="str">
        <f t="shared" ca="1" si="5"/>
        <v/>
      </c>
    </row>
    <row r="119" spans="1:40" customFormat="1">
      <c r="A119" s="280" t="str">
        <f t="shared" ca="1" si="3"/>
        <v/>
      </c>
      <c r="B119" s="281"/>
      <c r="C119" s="287"/>
      <c r="D119" s="297"/>
      <c r="E119" s="270"/>
      <c r="F119" s="270"/>
      <c r="G119" s="232"/>
      <c r="H119" s="232"/>
      <c r="I119" s="232"/>
      <c r="J119" s="232"/>
      <c r="K119" s="288"/>
      <c r="AM119" s="2" t="str">
        <f t="shared" ca="1" si="4"/>
        <v/>
      </c>
      <c r="AN119" s="2" t="str">
        <f t="shared" ca="1" si="5"/>
        <v/>
      </c>
    </row>
    <row r="120" spans="1:40" customFormat="1">
      <c r="A120" s="280" t="str">
        <f t="shared" ca="1" si="3"/>
        <v/>
      </c>
      <c r="B120" s="281"/>
      <c r="C120" s="287"/>
      <c r="D120" s="297"/>
      <c r="E120" s="270"/>
      <c r="F120" s="270"/>
      <c r="G120" s="232"/>
      <c r="H120" s="232"/>
      <c r="I120" s="232"/>
      <c r="J120" s="232"/>
      <c r="K120" s="288"/>
      <c r="AM120" s="2" t="str">
        <f t="shared" ca="1" si="4"/>
        <v/>
      </c>
      <c r="AN120" s="2" t="str">
        <f t="shared" ca="1" si="5"/>
        <v/>
      </c>
    </row>
    <row r="121" spans="1:40" customFormat="1">
      <c r="A121" s="280" t="str">
        <f t="shared" ca="1" si="3"/>
        <v/>
      </c>
      <c r="B121" s="281"/>
      <c r="C121" s="231"/>
      <c r="D121" s="270"/>
      <c r="E121" s="270"/>
      <c r="F121" s="270"/>
      <c r="G121" s="232"/>
      <c r="H121" s="232"/>
      <c r="I121" s="232"/>
      <c r="J121" s="232"/>
      <c r="K121" s="282"/>
      <c r="AM121" s="2" t="str">
        <f t="shared" ca="1" si="4"/>
        <v/>
      </c>
      <c r="AN121" s="2" t="str">
        <f t="shared" ca="1" si="5"/>
        <v/>
      </c>
    </row>
    <row r="122" spans="1:40" customFormat="1">
      <c r="A122" s="280" t="str">
        <f t="shared" ca="1" si="3"/>
        <v/>
      </c>
      <c r="B122" s="281"/>
      <c r="C122" s="287"/>
      <c r="D122" s="297"/>
      <c r="E122" s="270"/>
      <c r="F122" s="270"/>
      <c r="G122" s="232"/>
      <c r="H122" s="232"/>
      <c r="I122" s="232"/>
      <c r="J122" s="232"/>
      <c r="K122" s="288"/>
      <c r="AM122" s="2" t="str">
        <f t="shared" ca="1" si="4"/>
        <v/>
      </c>
      <c r="AN122" s="2" t="str">
        <f t="shared" ca="1" si="5"/>
        <v/>
      </c>
    </row>
    <row r="123" spans="1:40" customFormat="1">
      <c r="A123" s="280" t="str">
        <f t="shared" ca="1" si="3"/>
        <v/>
      </c>
      <c r="B123" s="281"/>
      <c r="C123" s="287"/>
      <c r="D123" s="297"/>
      <c r="E123" s="270"/>
      <c r="F123" s="270"/>
      <c r="G123" s="232"/>
      <c r="H123" s="232"/>
      <c r="I123" s="232"/>
      <c r="J123" s="232"/>
      <c r="K123" s="288"/>
      <c r="AM123" s="2" t="str">
        <f t="shared" ca="1" si="4"/>
        <v/>
      </c>
      <c r="AN123" s="2" t="str">
        <f t="shared" ca="1" si="5"/>
        <v/>
      </c>
    </row>
    <row r="124" spans="1:40" customFormat="1">
      <c r="A124" s="280" t="str">
        <f t="shared" ca="1" si="3"/>
        <v/>
      </c>
      <c r="B124" s="281"/>
      <c r="C124" s="287"/>
      <c r="D124" s="297"/>
      <c r="E124" s="270"/>
      <c r="F124" s="270"/>
      <c r="G124" s="232"/>
      <c r="H124" s="232"/>
      <c r="I124" s="232"/>
      <c r="J124" s="232"/>
      <c r="K124" s="288"/>
      <c r="AM124" s="2" t="str">
        <f t="shared" ca="1" si="4"/>
        <v/>
      </c>
      <c r="AN124" s="2" t="str">
        <f t="shared" ca="1" si="5"/>
        <v/>
      </c>
    </row>
    <row r="125" spans="1:40" customFormat="1">
      <c r="A125" s="280" t="str">
        <f t="shared" ca="1" si="3"/>
        <v/>
      </c>
      <c r="B125" s="281"/>
      <c r="C125" s="31"/>
      <c r="D125" s="270"/>
      <c r="E125" s="270"/>
      <c r="F125" s="270"/>
      <c r="G125" s="232"/>
      <c r="H125" s="232"/>
      <c r="I125" s="232"/>
      <c r="J125" s="232"/>
      <c r="K125" s="282"/>
      <c r="AM125" s="2" t="str">
        <f t="shared" ca="1" si="4"/>
        <v/>
      </c>
      <c r="AN125" s="2" t="str">
        <f t="shared" ca="1" si="5"/>
        <v/>
      </c>
    </row>
    <row r="126" spans="1:40" customFormat="1">
      <c r="A126" s="280" t="str">
        <f t="shared" ca="1" si="3"/>
        <v/>
      </c>
      <c r="B126" s="281"/>
      <c r="C126" s="231"/>
      <c r="D126" s="270"/>
      <c r="E126" s="270"/>
      <c r="F126" s="270"/>
      <c r="G126" s="232"/>
      <c r="H126" s="232"/>
      <c r="I126" s="232"/>
      <c r="J126" s="232"/>
      <c r="K126" s="282"/>
      <c r="AM126" s="2" t="str">
        <f t="shared" ca="1" si="4"/>
        <v/>
      </c>
      <c r="AN126" s="2" t="str">
        <f t="shared" ca="1" si="5"/>
        <v/>
      </c>
    </row>
    <row r="127" spans="1:40" customFormat="1">
      <c r="A127" s="280" t="str">
        <f t="shared" ca="1" si="3"/>
        <v/>
      </c>
      <c r="B127" s="281"/>
      <c r="C127" s="287"/>
      <c r="D127" s="297"/>
      <c r="E127" s="270"/>
      <c r="F127" s="270"/>
      <c r="G127" s="232"/>
      <c r="H127" s="232"/>
      <c r="I127" s="298"/>
      <c r="J127" s="232"/>
      <c r="K127" s="288"/>
      <c r="AM127" s="2" t="str">
        <f t="shared" ca="1" si="4"/>
        <v/>
      </c>
      <c r="AN127" s="2" t="str">
        <f t="shared" ca="1" si="5"/>
        <v/>
      </c>
    </row>
    <row r="128" spans="1:40" customFormat="1">
      <c r="A128" s="280" t="str">
        <f t="shared" ca="1" si="3"/>
        <v/>
      </c>
      <c r="B128" s="281"/>
      <c r="C128" s="287"/>
      <c r="D128" s="297"/>
      <c r="E128" s="270"/>
      <c r="F128" s="270"/>
      <c r="G128" s="232"/>
      <c r="H128" s="232"/>
      <c r="I128" s="298"/>
      <c r="J128" s="232"/>
      <c r="K128" s="288"/>
      <c r="AM128" s="2" t="str">
        <f t="shared" ca="1" si="4"/>
        <v/>
      </c>
      <c r="AN128" s="2" t="str">
        <f t="shared" ca="1" si="5"/>
        <v/>
      </c>
    </row>
    <row r="129" spans="1:40" customFormat="1">
      <c r="A129" s="280" t="str">
        <f t="shared" ca="1" si="3"/>
        <v/>
      </c>
      <c r="B129" s="281"/>
      <c r="C129" s="287"/>
      <c r="D129" s="297"/>
      <c r="E129" s="270"/>
      <c r="F129" s="270"/>
      <c r="G129" s="232"/>
      <c r="H129" s="232"/>
      <c r="I129" s="298"/>
      <c r="J129" s="232"/>
      <c r="K129" s="288"/>
      <c r="AM129" s="2" t="str">
        <f t="shared" ca="1" si="4"/>
        <v/>
      </c>
      <c r="AN129" s="2" t="str">
        <f t="shared" ca="1" si="5"/>
        <v/>
      </c>
    </row>
    <row r="130" spans="1:40" customFormat="1">
      <c r="A130" s="280" t="str">
        <f t="shared" ca="1" si="3"/>
        <v/>
      </c>
      <c r="B130" s="30"/>
      <c r="C130" s="231"/>
      <c r="D130" s="270"/>
      <c r="E130" s="270"/>
      <c r="F130" s="270"/>
      <c r="G130" s="232"/>
      <c r="H130" s="232"/>
      <c r="I130" s="232"/>
      <c r="J130" s="232"/>
      <c r="K130" s="282"/>
      <c r="AM130" s="2" t="str">
        <f t="shared" ca="1" si="4"/>
        <v/>
      </c>
      <c r="AN130" s="2" t="str">
        <f t="shared" ca="1" si="5"/>
        <v/>
      </c>
    </row>
    <row r="131" spans="1:40" customFormat="1">
      <c r="A131" s="280" t="str">
        <f t="shared" ref="A131:A194" ca="1" si="6">IF(AM131="A receber","A receber",IF(AN131="A pagar","A pagar",IF(OR(AM131="HJ",AN131="HJ"),"HJ",IF(AND(AM131="",AN131=""),""))))</f>
        <v/>
      </c>
      <c r="B131" s="281"/>
      <c r="C131" s="231"/>
      <c r="D131" s="270"/>
      <c r="E131" s="270"/>
      <c r="F131" s="270"/>
      <c r="G131" s="232"/>
      <c r="H131" s="232"/>
      <c r="I131" s="232"/>
      <c r="J131" s="232"/>
      <c r="K131" s="282"/>
      <c r="AM131" s="2" t="str">
        <f t="shared" ref="AM131:AM194" ca="1" si="7">IF(OR(G131="",B131&gt;$A$1),"",IF(B131=$A$1,"HJ",IF(B131&lt;$A$1,"A Receber")))</f>
        <v/>
      </c>
      <c r="AN131" s="2" t="str">
        <f t="shared" ref="AN131:AN194" ca="1" si="8">IF(OR(H131="",B131&gt;$A$1),"",IF(B131=$A$1,"HJ",IF(B131&lt;$A$1,"A Pagar")))</f>
        <v/>
      </c>
    </row>
    <row r="132" spans="1:40" customFormat="1">
      <c r="A132" s="280" t="str">
        <f t="shared" ca="1" si="6"/>
        <v/>
      </c>
      <c r="B132" s="281"/>
      <c r="C132" s="287"/>
      <c r="D132" s="297"/>
      <c r="E132" s="270"/>
      <c r="F132" s="270"/>
      <c r="G132" s="232"/>
      <c r="H132" s="232"/>
      <c r="I132" s="298"/>
      <c r="J132" s="232"/>
      <c r="K132" s="288"/>
      <c r="AM132" s="2" t="str">
        <f t="shared" ca="1" si="7"/>
        <v/>
      </c>
      <c r="AN132" s="2" t="str">
        <f t="shared" ca="1" si="8"/>
        <v/>
      </c>
    </row>
    <row r="133" spans="1:40" customFormat="1">
      <c r="A133" s="280" t="str">
        <f t="shared" ca="1" si="6"/>
        <v/>
      </c>
      <c r="B133" s="281"/>
      <c r="C133" s="287"/>
      <c r="D133" s="297"/>
      <c r="E133" s="270"/>
      <c r="F133" s="270"/>
      <c r="G133" s="232"/>
      <c r="H133" s="232"/>
      <c r="I133" s="298"/>
      <c r="J133" s="232"/>
      <c r="K133" s="288"/>
      <c r="AM133" s="2" t="str">
        <f t="shared" ca="1" si="7"/>
        <v/>
      </c>
      <c r="AN133" s="2" t="str">
        <f t="shared" ca="1" si="8"/>
        <v/>
      </c>
    </row>
    <row r="134" spans="1:40" customFormat="1">
      <c r="A134" s="280" t="str">
        <f t="shared" ca="1" si="6"/>
        <v/>
      </c>
      <c r="B134" s="281"/>
      <c r="C134" s="231"/>
      <c r="D134" s="270"/>
      <c r="E134" s="270"/>
      <c r="F134" s="270"/>
      <c r="G134" s="232"/>
      <c r="H134" s="232"/>
      <c r="I134" s="232"/>
      <c r="J134" s="232"/>
      <c r="K134" s="282"/>
      <c r="AM134" s="2" t="str">
        <f t="shared" ca="1" si="7"/>
        <v/>
      </c>
      <c r="AN134" s="2" t="str">
        <f t="shared" ca="1" si="8"/>
        <v/>
      </c>
    </row>
    <row r="135" spans="1:40" customFormat="1">
      <c r="A135" s="280" t="str">
        <f t="shared" ca="1" si="6"/>
        <v/>
      </c>
      <c r="B135" s="281"/>
      <c r="C135" s="287"/>
      <c r="D135" s="297"/>
      <c r="E135" s="270"/>
      <c r="F135" s="270"/>
      <c r="G135" s="232"/>
      <c r="H135" s="232"/>
      <c r="I135" s="298"/>
      <c r="J135" s="232"/>
      <c r="K135" s="288"/>
      <c r="AM135" s="2" t="str">
        <f t="shared" ca="1" si="7"/>
        <v/>
      </c>
      <c r="AN135" s="2" t="str">
        <f t="shared" ca="1" si="8"/>
        <v/>
      </c>
    </row>
    <row r="136" spans="1:40" customFormat="1">
      <c r="A136" s="280" t="str">
        <f t="shared" ca="1" si="6"/>
        <v/>
      </c>
      <c r="B136" s="281"/>
      <c r="C136" s="231"/>
      <c r="D136" s="270"/>
      <c r="E136" s="270"/>
      <c r="F136" s="270"/>
      <c r="G136" s="232"/>
      <c r="H136" s="232"/>
      <c r="I136" s="232"/>
      <c r="J136" s="232"/>
      <c r="K136" s="282"/>
      <c r="AM136" s="2" t="str">
        <f t="shared" ca="1" si="7"/>
        <v/>
      </c>
      <c r="AN136" s="2" t="str">
        <f t="shared" ca="1" si="8"/>
        <v/>
      </c>
    </row>
    <row r="137" spans="1:40" customFormat="1">
      <c r="A137" s="280" t="str">
        <f t="shared" ca="1" si="6"/>
        <v/>
      </c>
      <c r="B137" s="281"/>
      <c r="C137" s="31"/>
      <c r="D137" s="270"/>
      <c r="E137" s="270"/>
      <c r="F137" s="270"/>
      <c r="G137" s="232"/>
      <c r="H137" s="232"/>
      <c r="I137" s="232"/>
      <c r="J137" s="232"/>
      <c r="K137" s="282"/>
      <c r="AM137" s="2" t="str">
        <f t="shared" ca="1" si="7"/>
        <v/>
      </c>
      <c r="AN137" s="2" t="str">
        <f t="shared" ca="1" si="8"/>
        <v/>
      </c>
    </row>
    <row r="138" spans="1:40" customFormat="1">
      <c r="A138" s="280" t="str">
        <f t="shared" ca="1" si="6"/>
        <v/>
      </c>
      <c r="B138" s="281"/>
      <c r="C138" s="231"/>
      <c r="D138" s="270"/>
      <c r="E138" s="270"/>
      <c r="F138" s="270"/>
      <c r="G138" s="232"/>
      <c r="H138" s="232"/>
      <c r="I138" s="232"/>
      <c r="J138" s="232"/>
      <c r="K138" s="282"/>
      <c r="AM138" s="2" t="str">
        <f t="shared" ca="1" si="7"/>
        <v/>
      </c>
      <c r="AN138" s="2" t="str">
        <f t="shared" ca="1" si="8"/>
        <v/>
      </c>
    </row>
    <row r="139" spans="1:40" customFormat="1">
      <c r="A139" s="280" t="str">
        <f t="shared" ca="1" si="6"/>
        <v/>
      </c>
      <c r="B139" s="30"/>
      <c r="C139" s="31"/>
      <c r="D139" s="270"/>
      <c r="E139" s="270"/>
      <c r="F139" s="270"/>
      <c r="G139" s="232"/>
      <c r="H139" s="232"/>
      <c r="I139" s="232"/>
      <c r="J139" s="232"/>
      <c r="K139" s="282"/>
      <c r="AM139" s="2" t="str">
        <f t="shared" ca="1" si="7"/>
        <v/>
      </c>
      <c r="AN139" s="2" t="str">
        <f t="shared" ca="1" si="8"/>
        <v/>
      </c>
    </row>
    <row r="140" spans="1:40" customFormat="1">
      <c r="A140" s="280" t="str">
        <f t="shared" ca="1" si="6"/>
        <v/>
      </c>
      <c r="B140" s="281"/>
      <c r="C140" s="231"/>
      <c r="D140" s="270"/>
      <c r="E140" s="270"/>
      <c r="F140" s="270"/>
      <c r="G140" s="232"/>
      <c r="H140" s="232"/>
      <c r="I140" s="232"/>
      <c r="J140" s="232"/>
      <c r="K140" s="282"/>
      <c r="AM140" s="2" t="str">
        <f t="shared" ca="1" si="7"/>
        <v/>
      </c>
      <c r="AN140" s="2" t="str">
        <f t="shared" ca="1" si="8"/>
        <v/>
      </c>
    </row>
    <row r="141" spans="1:40" customFormat="1">
      <c r="A141" s="280" t="str">
        <f t="shared" ca="1" si="6"/>
        <v/>
      </c>
      <c r="B141" s="281"/>
      <c r="C141" s="231"/>
      <c r="D141" s="270"/>
      <c r="E141" s="270"/>
      <c r="F141" s="270"/>
      <c r="G141" s="232"/>
      <c r="H141" s="232"/>
      <c r="I141" s="232"/>
      <c r="J141" s="232"/>
      <c r="K141" s="282"/>
      <c r="AM141" s="2" t="str">
        <f t="shared" ca="1" si="7"/>
        <v/>
      </c>
      <c r="AN141" s="2" t="str">
        <f t="shared" ca="1" si="8"/>
        <v/>
      </c>
    </row>
    <row r="142" spans="1:40" customFormat="1">
      <c r="A142" s="280" t="str">
        <f t="shared" ca="1" si="6"/>
        <v/>
      </c>
      <c r="B142" s="281"/>
      <c r="C142" s="287"/>
      <c r="D142" s="297"/>
      <c r="E142" s="270"/>
      <c r="F142" s="270"/>
      <c r="G142" s="232"/>
      <c r="H142" s="232"/>
      <c r="I142" s="232"/>
      <c r="J142" s="232"/>
      <c r="K142" s="288"/>
      <c r="AM142" s="2" t="str">
        <f t="shared" ca="1" si="7"/>
        <v/>
      </c>
      <c r="AN142" s="2" t="str">
        <f t="shared" ca="1" si="8"/>
        <v/>
      </c>
    </row>
    <row r="143" spans="1:40" customFormat="1">
      <c r="A143" s="280" t="str">
        <f t="shared" ca="1" si="6"/>
        <v/>
      </c>
      <c r="B143" s="281"/>
      <c r="C143" s="231"/>
      <c r="D143" s="270"/>
      <c r="E143" s="270"/>
      <c r="F143" s="270"/>
      <c r="G143" s="232"/>
      <c r="H143" s="232"/>
      <c r="I143" s="232"/>
      <c r="J143" s="232"/>
      <c r="K143" s="282"/>
      <c r="AM143" s="2" t="str">
        <f t="shared" ca="1" si="7"/>
        <v/>
      </c>
      <c r="AN143" s="2" t="str">
        <f t="shared" ca="1" si="8"/>
        <v/>
      </c>
    </row>
    <row r="144" spans="1:40" customFormat="1">
      <c r="A144" s="280" t="str">
        <f t="shared" ca="1" si="6"/>
        <v/>
      </c>
      <c r="B144" s="281"/>
      <c r="C144" s="231"/>
      <c r="D144" s="270"/>
      <c r="E144" s="270"/>
      <c r="F144" s="270"/>
      <c r="G144" s="232"/>
      <c r="H144" s="232"/>
      <c r="I144" s="232"/>
      <c r="J144" s="232"/>
      <c r="K144" s="282"/>
      <c r="AM144" s="2" t="str">
        <f t="shared" ca="1" si="7"/>
        <v/>
      </c>
      <c r="AN144" s="2" t="str">
        <f t="shared" ca="1" si="8"/>
        <v/>
      </c>
    </row>
    <row r="145" spans="1:40" customFormat="1">
      <c r="A145" s="280" t="str">
        <f t="shared" ca="1" si="6"/>
        <v/>
      </c>
      <c r="B145" s="281"/>
      <c r="C145" s="231"/>
      <c r="D145" s="270"/>
      <c r="E145" s="270"/>
      <c r="F145" s="270"/>
      <c r="G145" s="232"/>
      <c r="H145" s="232"/>
      <c r="I145" s="232"/>
      <c r="J145" s="232"/>
      <c r="K145" s="282"/>
      <c r="AM145" s="2" t="str">
        <f t="shared" ca="1" si="7"/>
        <v/>
      </c>
      <c r="AN145" s="2" t="str">
        <f t="shared" ca="1" si="8"/>
        <v/>
      </c>
    </row>
    <row r="146" spans="1:40" customFormat="1">
      <c r="A146" s="280" t="str">
        <f t="shared" ca="1" si="6"/>
        <v/>
      </c>
      <c r="B146" s="30"/>
      <c r="C146" s="31"/>
      <c r="D146" s="270"/>
      <c r="E146" s="270"/>
      <c r="F146" s="270"/>
      <c r="G146" s="232"/>
      <c r="H146" s="232"/>
      <c r="I146" s="232"/>
      <c r="J146" s="232"/>
      <c r="K146" s="282"/>
      <c r="AM146" s="2" t="str">
        <f t="shared" ca="1" si="7"/>
        <v/>
      </c>
      <c r="AN146" s="2" t="str">
        <f t="shared" ca="1" si="8"/>
        <v/>
      </c>
    </row>
    <row r="147" spans="1:40" customFormat="1">
      <c r="A147" s="280" t="str">
        <f t="shared" ca="1" si="6"/>
        <v/>
      </c>
      <c r="B147" s="281"/>
      <c r="C147" s="231"/>
      <c r="D147" s="270"/>
      <c r="E147" s="270"/>
      <c r="F147" s="270"/>
      <c r="G147" s="232"/>
      <c r="H147" s="232"/>
      <c r="I147" s="232"/>
      <c r="J147" s="232"/>
      <c r="K147" s="282"/>
      <c r="AM147" s="2" t="str">
        <f t="shared" ca="1" si="7"/>
        <v/>
      </c>
      <c r="AN147" s="2" t="str">
        <f t="shared" ca="1" si="8"/>
        <v/>
      </c>
    </row>
    <row r="148" spans="1:40" customFormat="1">
      <c r="A148" s="280" t="str">
        <f t="shared" ca="1" si="6"/>
        <v/>
      </c>
      <c r="B148" s="281"/>
      <c r="C148" s="287"/>
      <c r="D148" s="297"/>
      <c r="E148" s="270"/>
      <c r="F148" s="270"/>
      <c r="G148" s="232"/>
      <c r="H148" s="232"/>
      <c r="I148" s="298"/>
      <c r="J148" s="232"/>
      <c r="K148" s="288"/>
      <c r="AM148" s="2" t="str">
        <f t="shared" ca="1" si="7"/>
        <v/>
      </c>
      <c r="AN148" s="2" t="str">
        <f t="shared" ca="1" si="8"/>
        <v/>
      </c>
    </row>
    <row r="149" spans="1:40" customFormat="1">
      <c r="A149" s="280" t="str">
        <f t="shared" ca="1" si="6"/>
        <v/>
      </c>
      <c r="B149" s="281"/>
      <c r="C149" s="287"/>
      <c r="D149" s="297"/>
      <c r="E149" s="270"/>
      <c r="F149" s="270"/>
      <c r="G149" s="232"/>
      <c r="H149" s="232"/>
      <c r="I149" s="298"/>
      <c r="J149" s="232"/>
      <c r="K149" s="288"/>
      <c r="AM149" s="2" t="str">
        <f t="shared" ca="1" si="7"/>
        <v/>
      </c>
      <c r="AN149" s="2" t="str">
        <f t="shared" ca="1" si="8"/>
        <v/>
      </c>
    </row>
    <row r="150" spans="1:40" customFormat="1">
      <c r="A150" s="280" t="str">
        <f t="shared" ca="1" si="6"/>
        <v/>
      </c>
      <c r="B150" s="281"/>
      <c r="C150" s="287"/>
      <c r="D150" s="297"/>
      <c r="E150" s="270"/>
      <c r="F150" s="270"/>
      <c r="G150" s="232"/>
      <c r="H150" s="232"/>
      <c r="I150" s="298"/>
      <c r="J150" s="232"/>
      <c r="K150" s="288"/>
      <c r="AM150" s="2" t="str">
        <f t="shared" ca="1" si="7"/>
        <v/>
      </c>
      <c r="AN150" s="2" t="str">
        <f t="shared" ca="1" si="8"/>
        <v/>
      </c>
    </row>
    <row r="151" spans="1:40" customFormat="1">
      <c r="A151" s="280" t="str">
        <f t="shared" ca="1" si="6"/>
        <v/>
      </c>
      <c r="B151" s="281"/>
      <c r="C151" s="231"/>
      <c r="D151" s="270"/>
      <c r="E151" s="270"/>
      <c r="F151" s="270"/>
      <c r="G151" s="232"/>
      <c r="H151" s="232"/>
      <c r="I151" s="232"/>
      <c r="J151" s="232"/>
      <c r="K151" s="282"/>
      <c r="AM151" s="2" t="str">
        <f t="shared" ca="1" si="7"/>
        <v/>
      </c>
      <c r="AN151" s="2" t="str">
        <f t="shared" ca="1" si="8"/>
        <v/>
      </c>
    </row>
    <row r="152" spans="1:40" customFormat="1">
      <c r="A152" s="280" t="str">
        <f t="shared" ca="1" si="6"/>
        <v/>
      </c>
      <c r="B152" s="281"/>
      <c r="C152" s="31"/>
      <c r="D152" s="270"/>
      <c r="E152" s="270"/>
      <c r="F152" s="270"/>
      <c r="G152" s="232"/>
      <c r="H152" s="232"/>
      <c r="I152" s="232"/>
      <c r="J152" s="232"/>
      <c r="K152" s="282"/>
      <c r="AM152" s="2" t="str">
        <f t="shared" ca="1" si="7"/>
        <v/>
      </c>
      <c r="AN152" s="2" t="str">
        <f t="shared" ca="1" si="8"/>
        <v/>
      </c>
    </row>
    <row r="153" spans="1:40" customFormat="1">
      <c r="A153" s="280" t="str">
        <f t="shared" ca="1" si="6"/>
        <v/>
      </c>
      <c r="B153" s="281"/>
      <c r="C153" s="287"/>
      <c r="D153" s="297"/>
      <c r="E153" s="270"/>
      <c r="F153" s="270"/>
      <c r="G153" s="232"/>
      <c r="H153" s="232"/>
      <c r="I153" s="298"/>
      <c r="J153" s="232"/>
      <c r="K153" s="288"/>
      <c r="AM153" s="2" t="str">
        <f t="shared" ca="1" si="7"/>
        <v/>
      </c>
      <c r="AN153" s="2" t="str">
        <f t="shared" ca="1" si="8"/>
        <v/>
      </c>
    </row>
    <row r="154" spans="1:40" customFormat="1">
      <c r="A154" s="280" t="str">
        <f t="shared" ca="1" si="6"/>
        <v/>
      </c>
      <c r="B154" s="281"/>
      <c r="C154" s="287"/>
      <c r="D154" s="297"/>
      <c r="E154" s="270"/>
      <c r="F154" s="270"/>
      <c r="G154" s="232"/>
      <c r="H154" s="232"/>
      <c r="I154" s="298"/>
      <c r="J154" s="232"/>
      <c r="K154" s="288"/>
      <c r="AM154" s="2" t="str">
        <f t="shared" ca="1" si="7"/>
        <v/>
      </c>
      <c r="AN154" s="2" t="str">
        <f t="shared" ca="1" si="8"/>
        <v/>
      </c>
    </row>
    <row r="155" spans="1:40" customFormat="1">
      <c r="A155" s="280" t="str">
        <f t="shared" ca="1" si="6"/>
        <v/>
      </c>
      <c r="B155" s="281"/>
      <c r="C155" s="231"/>
      <c r="D155" s="270"/>
      <c r="E155" s="270"/>
      <c r="F155" s="270"/>
      <c r="G155" s="232"/>
      <c r="H155" s="232"/>
      <c r="I155" s="232"/>
      <c r="J155" s="232"/>
      <c r="K155" s="282"/>
      <c r="AM155" s="2" t="str">
        <f t="shared" ca="1" si="7"/>
        <v/>
      </c>
      <c r="AN155" s="2" t="str">
        <f t="shared" ca="1" si="8"/>
        <v/>
      </c>
    </row>
    <row r="156" spans="1:40" customFormat="1">
      <c r="A156" s="280" t="str">
        <f t="shared" ca="1" si="6"/>
        <v/>
      </c>
      <c r="B156" s="281"/>
      <c r="C156" s="231"/>
      <c r="D156" s="270"/>
      <c r="E156" s="270"/>
      <c r="F156" s="270"/>
      <c r="G156" s="232"/>
      <c r="H156" s="232"/>
      <c r="I156" s="232"/>
      <c r="J156" s="232"/>
      <c r="K156" s="282"/>
      <c r="AM156" s="2" t="str">
        <f t="shared" ca="1" si="7"/>
        <v/>
      </c>
      <c r="AN156" s="2" t="str">
        <f t="shared" ca="1" si="8"/>
        <v/>
      </c>
    </row>
    <row r="157" spans="1:40" customFormat="1">
      <c r="A157" s="280" t="str">
        <f t="shared" ca="1" si="6"/>
        <v/>
      </c>
      <c r="B157" s="281"/>
      <c r="C157" s="231"/>
      <c r="D157" s="270"/>
      <c r="E157" s="270"/>
      <c r="F157" s="270"/>
      <c r="G157" s="232"/>
      <c r="H157" s="232"/>
      <c r="I157" s="232"/>
      <c r="J157" s="232"/>
      <c r="K157" s="282"/>
      <c r="AM157" s="2" t="str">
        <f t="shared" ca="1" si="7"/>
        <v/>
      </c>
      <c r="AN157" s="2" t="str">
        <f t="shared" ca="1" si="8"/>
        <v/>
      </c>
    </row>
    <row r="158" spans="1:40" customFormat="1">
      <c r="A158" s="280" t="str">
        <f t="shared" ca="1" si="6"/>
        <v/>
      </c>
      <c r="B158" s="30"/>
      <c r="C158" s="231"/>
      <c r="D158" s="270"/>
      <c r="E158" s="270"/>
      <c r="F158" s="270"/>
      <c r="G158" s="232"/>
      <c r="H158" s="232"/>
      <c r="I158" s="232"/>
      <c r="J158" s="232"/>
      <c r="K158" s="282"/>
      <c r="AM158" s="2" t="str">
        <f t="shared" ca="1" si="7"/>
        <v/>
      </c>
      <c r="AN158" s="2" t="str">
        <f t="shared" ca="1" si="8"/>
        <v/>
      </c>
    </row>
    <row r="159" spans="1:40" customFormat="1">
      <c r="A159" s="280" t="str">
        <f t="shared" ca="1" si="6"/>
        <v/>
      </c>
      <c r="B159" s="281"/>
      <c r="C159" s="231"/>
      <c r="D159" s="270"/>
      <c r="E159" s="270"/>
      <c r="F159" s="270"/>
      <c r="G159" s="232"/>
      <c r="H159" s="232"/>
      <c r="I159" s="232"/>
      <c r="J159" s="232"/>
      <c r="K159" s="282"/>
      <c r="AM159" s="2" t="str">
        <f t="shared" ca="1" si="7"/>
        <v/>
      </c>
      <c r="AN159" s="2" t="str">
        <f t="shared" ca="1" si="8"/>
        <v/>
      </c>
    </row>
    <row r="160" spans="1:40" customFormat="1">
      <c r="A160" s="280" t="str">
        <f t="shared" ca="1" si="6"/>
        <v/>
      </c>
      <c r="B160" s="281"/>
      <c r="C160" s="231"/>
      <c r="D160" s="270"/>
      <c r="E160" s="270"/>
      <c r="F160" s="270"/>
      <c r="G160" s="232"/>
      <c r="H160" s="232"/>
      <c r="I160" s="232"/>
      <c r="J160" s="232"/>
      <c r="K160" s="282"/>
      <c r="AM160" s="2" t="str">
        <f t="shared" ca="1" si="7"/>
        <v/>
      </c>
      <c r="AN160" s="2" t="str">
        <f t="shared" ca="1" si="8"/>
        <v/>
      </c>
    </row>
    <row r="161" spans="1:40" customFormat="1">
      <c r="A161" s="280" t="str">
        <f t="shared" ca="1" si="6"/>
        <v/>
      </c>
      <c r="B161" s="281"/>
      <c r="C161" s="231"/>
      <c r="D161" s="270"/>
      <c r="E161" s="270"/>
      <c r="F161" s="270"/>
      <c r="G161" s="232"/>
      <c r="H161" s="232"/>
      <c r="I161" s="232"/>
      <c r="J161" s="232"/>
      <c r="K161" s="282"/>
      <c r="AM161" s="2" t="str">
        <f t="shared" ca="1" si="7"/>
        <v/>
      </c>
      <c r="AN161" s="2" t="str">
        <f t="shared" ca="1" si="8"/>
        <v/>
      </c>
    </row>
    <row r="162" spans="1:40" customFormat="1">
      <c r="A162" s="280" t="str">
        <f t="shared" ca="1" si="6"/>
        <v/>
      </c>
      <c r="B162" s="281"/>
      <c r="C162" s="31"/>
      <c r="D162" s="270"/>
      <c r="E162" s="270"/>
      <c r="F162" s="270"/>
      <c r="G162" s="232"/>
      <c r="H162" s="232"/>
      <c r="I162" s="232"/>
      <c r="J162" s="232"/>
      <c r="K162" s="282"/>
      <c r="AM162" s="2" t="str">
        <f t="shared" ca="1" si="7"/>
        <v/>
      </c>
      <c r="AN162" s="2" t="str">
        <f t="shared" ca="1" si="8"/>
        <v/>
      </c>
    </row>
    <row r="163" spans="1:40" customFormat="1">
      <c r="A163" s="280" t="str">
        <f t="shared" ca="1" si="6"/>
        <v/>
      </c>
      <c r="B163" s="281"/>
      <c r="C163" s="231"/>
      <c r="D163" s="270"/>
      <c r="E163" s="270"/>
      <c r="F163" s="270"/>
      <c r="G163" s="232"/>
      <c r="H163" s="232"/>
      <c r="I163" s="232"/>
      <c r="J163" s="232"/>
      <c r="K163" s="282"/>
      <c r="AM163" s="2" t="str">
        <f t="shared" ca="1" si="7"/>
        <v/>
      </c>
      <c r="AN163" s="2" t="str">
        <f t="shared" ca="1" si="8"/>
        <v/>
      </c>
    </row>
    <row r="164" spans="1:40" customFormat="1">
      <c r="A164" s="280" t="str">
        <f t="shared" ca="1" si="6"/>
        <v/>
      </c>
      <c r="B164" s="30"/>
      <c r="C164" s="231"/>
      <c r="D164" s="270"/>
      <c r="E164" s="270"/>
      <c r="F164" s="270"/>
      <c r="G164" s="232"/>
      <c r="H164" s="232"/>
      <c r="I164" s="232"/>
      <c r="J164" s="232"/>
      <c r="K164" s="282"/>
      <c r="AM164" s="2" t="str">
        <f t="shared" ca="1" si="7"/>
        <v/>
      </c>
      <c r="AN164" s="2" t="str">
        <f t="shared" ca="1" si="8"/>
        <v/>
      </c>
    </row>
    <row r="165" spans="1:40" customFormat="1">
      <c r="A165" s="280" t="str">
        <f t="shared" ca="1" si="6"/>
        <v/>
      </c>
      <c r="B165" s="281"/>
      <c r="C165" s="231"/>
      <c r="D165" s="270"/>
      <c r="E165" s="270"/>
      <c r="F165" s="270"/>
      <c r="G165" s="232"/>
      <c r="H165" s="232"/>
      <c r="I165" s="232"/>
      <c r="J165" s="232"/>
      <c r="K165" s="282"/>
      <c r="AM165" s="2" t="str">
        <f t="shared" ca="1" si="7"/>
        <v/>
      </c>
      <c r="AN165" s="2" t="str">
        <f t="shared" ca="1" si="8"/>
        <v/>
      </c>
    </row>
    <row r="166" spans="1:40" customFormat="1">
      <c r="A166" s="280" t="str">
        <f t="shared" ca="1" si="6"/>
        <v/>
      </c>
      <c r="B166" s="281"/>
      <c r="C166" s="231"/>
      <c r="D166" s="270"/>
      <c r="E166" s="270"/>
      <c r="F166" s="270"/>
      <c r="G166" s="232"/>
      <c r="H166" s="232"/>
      <c r="I166" s="232"/>
      <c r="J166" s="232"/>
      <c r="K166" s="282"/>
      <c r="AM166" s="2" t="str">
        <f t="shared" ca="1" si="7"/>
        <v/>
      </c>
      <c r="AN166" s="2" t="str">
        <f t="shared" ca="1" si="8"/>
        <v/>
      </c>
    </row>
    <row r="167" spans="1:40" customFormat="1">
      <c r="A167" s="280" t="str">
        <f t="shared" ca="1" si="6"/>
        <v/>
      </c>
      <c r="B167" s="281"/>
      <c r="C167" s="231"/>
      <c r="D167" s="270"/>
      <c r="E167" s="270"/>
      <c r="F167" s="270"/>
      <c r="G167" s="232"/>
      <c r="H167" s="232"/>
      <c r="I167" s="232"/>
      <c r="J167" s="232"/>
      <c r="K167" s="282"/>
      <c r="AM167" s="2" t="str">
        <f t="shared" ca="1" si="7"/>
        <v/>
      </c>
      <c r="AN167" s="2" t="str">
        <f t="shared" ca="1" si="8"/>
        <v/>
      </c>
    </row>
    <row r="168" spans="1:40" customFormat="1">
      <c r="A168" s="280" t="str">
        <f t="shared" ca="1" si="6"/>
        <v/>
      </c>
      <c r="B168" s="281"/>
      <c r="C168" s="31"/>
      <c r="D168" s="270"/>
      <c r="E168" s="270"/>
      <c r="F168" s="270"/>
      <c r="G168" s="232"/>
      <c r="H168" s="232"/>
      <c r="I168" s="232"/>
      <c r="J168" s="232"/>
      <c r="K168" s="282"/>
      <c r="AM168" s="2" t="str">
        <f t="shared" ca="1" si="7"/>
        <v/>
      </c>
      <c r="AN168" s="2" t="str">
        <f t="shared" ca="1" si="8"/>
        <v/>
      </c>
    </row>
    <row r="169" spans="1:40" customFormat="1">
      <c r="A169" s="280" t="str">
        <f t="shared" ca="1" si="6"/>
        <v/>
      </c>
      <c r="B169" s="281"/>
      <c r="C169" s="231"/>
      <c r="D169" s="270"/>
      <c r="E169" s="270"/>
      <c r="F169" s="270"/>
      <c r="G169" s="232"/>
      <c r="H169" s="232"/>
      <c r="I169" s="232"/>
      <c r="J169" s="232"/>
      <c r="K169" s="282"/>
      <c r="AM169" s="2" t="str">
        <f t="shared" ca="1" si="7"/>
        <v/>
      </c>
      <c r="AN169" s="2" t="str">
        <f t="shared" ca="1" si="8"/>
        <v/>
      </c>
    </row>
    <row r="170" spans="1:40" customFormat="1">
      <c r="A170" s="280" t="str">
        <f t="shared" ca="1" si="6"/>
        <v/>
      </c>
      <c r="B170" s="30"/>
      <c r="C170" s="31"/>
      <c r="D170" s="270"/>
      <c r="E170" s="270"/>
      <c r="F170" s="270"/>
      <c r="G170" s="232"/>
      <c r="H170" s="232"/>
      <c r="I170" s="232"/>
      <c r="J170" s="232"/>
      <c r="K170" s="282"/>
      <c r="AM170" s="2" t="str">
        <f t="shared" ca="1" si="7"/>
        <v/>
      </c>
      <c r="AN170" s="2" t="str">
        <f t="shared" ca="1" si="8"/>
        <v/>
      </c>
    </row>
    <row r="171" spans="1:40" customFormat="1">
      <c r="A171" s="280" t="str">
        <f t="shared" ca="1" si="6"/>
        <v/>
      </c>
      <c r="B171" s="281"/>
      <c r="C171" s="231"/>
      <c r="D171" s="270"/>
      <c r="E171" s="270"/>
      <c r="F171" s="270"/>
      <c r="G171" s="232"/>
      <c r="H171" s="232"/>
      <c r="I171" s="232"/>
      <c r="J171" s="232"/>
      <c r="K171" s="282"/>
      <c r="AM171" s="2" t="str">
        <f t="shared" ca="1" si="7"/>
        <v/>
      </c>
      <c r="AN171" s="2" t="str">
        <f t="shared" ca="1" si="8"/>
        <v/>
      </c>
    </row>
    <row r="172" spans="1:40" customFormat="1">
      <c r="A172" s="280" t="str">
        <f t="shared" ca="1" si="6"/>
        <v/>
      </c>
      <c r="B172" s="281"/>
      <c r="C172" s="231"/>
      <c r="D172" s="270"/>
      <c r="E172" s="270"/>
      <c r="F172" s="270"/>
      <c r="G172" s="232"/>
      <c r="H172" s="232"/>
      <c r="I172" s="232"/>
      <c r="J172" s="232"/>
      <c r="K172" s="282"/>
      <c r="AM172" s="2" t="str">
        <f t="shared" ca="1" si="7"/>
        <v/>
      </c>
      <c r="AN172" s="2" t="str">
        <f t="shared" ca="1" si="8"/>
        <v/>
      </c>
    </row>
    <row r="173" spans="1:40" customFormat="1">
      <c r="A173" s="280" t="str">
        <f t="shared" ca="1" si="6"/>
        <v/>
      </c>
      <c r="B173" s="281"/>
      <c r="C173" s="231"/>
      <c r="D173" s="270"/>
      <c r="E173" s="270"/>
      <c r="F173" s="270"/>
      <c r="G173" s="232"/>
      <c r="H173" s="232"/>
      <c r="I173" s="232"/>
      <c r="J173" s="232"/>
      <c r="K173" s="282"/>
      <c r="AM173" s="2" t="str">
        <f t="shared" ca="1" si="7"/>
        <v/>
      </c>
      <c r="AN173" s="2" t="str">
        <f t="shared" ca="1" si="8"/>
        <v/>
      </c>
    </row>
    <row r="174" spans="1:40" customFormat="1">
      <c r="A174" s="280" t="str">
        <f t="shared" ca="1" si="6"/>
        <v/>
      </c>
      <c r="B174" s="281"/>
      <c r="C174" s="231"/>
      <c r="D174" s="270"/>
      <c r="E174" s="270"/>
      <c r="F174" s="270"/>
      <c r="G174" s="232"/>
      <c r="H174" s="232"/>
      <c r="I174" s="232"/>
      <c r="J174" s="232"/>
      <c r="K174" s="282"/>
      <c r="AM174" s="2" t="str">
        <f t="shared" ca="1" si="7"/>
        <v/>
      </c>
      <c r="AN174" s="2" t="str">
        <f t="shared" ca="1" si="8"/>
        <v/>
      </c>
    </row>
    <row r="175" spans="1:40" customFormat="1">
      <c r="A175" s="280" t="str">
        <f t="shared" ca="1" si="6"/>
        <v/>
      </c>
      <c r="B175" s="281"/>
      <c r="C175" s="231"/>
      <c r="D175" s="270"/>
      <c r="E175" s="270"/>
      <c r="F175" s="270"/>
      <c r="G175" s="232"/>
      <c r="H175" s="232"/>
      <c r="I175" s="232"/>
      <c r="J175" s="232"/>
      <c r="K175" s="282"/>
      <c r="AM175" s="2" t="str">
        <f t="shared" ca="1" si="7"/>
        <v/>
      </c>
      <c r="AN175" s="2" t="str">
        <f t="shared" ca="1" si="8"/>
        <v/>
      </c>
    </row>
    <row r="176" spans="1:40" customFormat="1">
      <c r="A176" s="280" t="str">
        <f t="shared" ca="1" si="6"/>
        <v/>
      </c>
      <c r="B176" s="30"/>
      <c r="C176" s="231"/>
      <c r="D176" s="270"/>
      <c r="E176" s="270"/>
      <c r="F176" s="270"/>
      <c r="G176" s="232"/>
      <c r="H176" s="232"/>
      <c r="I176" s="232"/>
      <c r="J176" s="232"/>
      <c r="K176" s="282"/>
      <c r="AM176" s="2" t="str">
        <f t="shared" ca="1" si="7"/>
        <v/>
      </c>
      <c r="AN176" s="2" t="str">
        <f t="shared" ca="1" si="8"/>
        <v/>
      </c>
    </row>
    <row r="177" spans="1:40" customFormat="1">
      <c r="A177" s="280" t="str">
        <f t="shared" ca="1" si="6"/>
        <v/>
      </c>
      <c r="B177" s="281"/>
      <c r="C177" s="231"/>
      <c r="D177" s="270"/>
      <c r="E177" s="270"/>
      <c r="F177" s="270"/>
      <c r="G177" s="232"/>
      <c r="H177" s="232"/>
      <c r="I177" s="232"/>
      <c r="J177" s="232"/>
      <c r="K177" s="282"/>
      <c r="AM177" s="2" t="str">
        <f t="shared" ca="1" si="7"/>
        <v/>
      </c>
      <c r="AN177" s="2" t="str">
        <f t="shared" ca="1" si="8"/>
        <v/>
      </c>
    </row>
    <row r="178" spans="1:40" customFormat="1">
      <c r="A178" s="280" t="str">
        <f t="shared" ca="1" si="6"/>
        <v/>
      </c>
      <c r="B178" s="281"/>
      <c r="C178" s="231"/>
      <c r="D178" s="270"/>
      <c r="E178" s="270"/>
      <c r="F178" s="270"/>
      <c r="G178" s="232"/>
      <c r="H178" s="232"/>
      <c r="I178" s="232"/>
      <c r="J178" s="232"/>
      <c r="K178" s="282"/>
      <c r="AM178" s="2" t="str">
        <f t="shared" ca="1" si="7"/>
        <v/>
      </c>
      <c r="AN178" s="2" t="str">
        <f t="shared" ca="1" si="8"/>
        <v/>
      </c>
    </row>
    <row r="179" spans="1:40" customFormat="1">
      <c r="A179" s="280" t="str">
        <f t="shared" ca="1" si="6"/>
        <v/>
      </c>
      <c r="B179" s="30"/>
      <c r="C179" s="231"/>
      <c r="D179" s="270"/>
      <c r="E179" s="270"/>
      <c r="F179" s="270"/>
      <c r="G179" s="232"/>
      <c r="H179" s="232"/>
      <c r="I179" s="232"/>
      <c r="J179" s="232"/>
      <c r="K179" s="282"/>
      <c r="AM179" s="2" t="str">
        <f t="shared" ca="1" si="7"/>
        <v/>
      </c>
      <c r="AN179" s="2" t="str">
        <f t="shared" ca="1" si="8"/>
        <v/>
      </c>
    </row>
    <row r="180" spans="1:40" customFormat="1">
      <c r="A180" s="280" t="str">
        <f t="shared" ca="1" si="6"/>
        <v/>
      </c>
      <c r="B180" s="281"/>
      <c r="C180" s="231"/>
      <c r="D180" s="270"/>
      <c r="E180" s="270"/>
      <c r="F180" s="270"/>
      <c r="G180" s="232"/>
      <c r="H180" s="232"/>
      <c r="I180" s="232"/>
      <c r="J180" s="232"/>
      <c r="K180" s="282"/>
      <c r="AM180" s="2" t="str">
        <f t="shared" ca="1" si="7"/>
        <v/>
      </c>
      <c r="AN180" s="2" t="str">
        <f t="shared" ca="1" si="8"/>
        <v/>
      </c>
    </row>
    <row r="181" spans="1:40" customFormat="1">
      <c r="A181" s="280" t="str">
        <f t="shared" ca="1" si="6"/>
        <v/>
      </c>
      <c r="B181" s="281"/>
      <c r="C181" s="231"/>
      <c r="D181" s="270"/>
      <c r="E181" s="270"/>
      <c r="F181" s="270"/>
      <c r="G181" s="232"/>
      <c r="H181" s="232"/>
      <c r="I181" s="232"/>
      <c r="J181" s="232"/>
      <c r="K181" s="282"/>
      <c r="AM181" s="2" t="str">
        <f t="shared" ca="1" si="7"/>
        <v/>
      </c>
      <c r="AN181" s="2" t="str">
        <f t="shared" ca="1" si="8"/>
        <v/>
      </c>
    </row>
    <row r="182" spans="1:40" customFormat="1">
      <c r="A182" s="280" t="str">
        <f t="shared" ca="1" si="6"/>
        <v/>
      </c>
      <c r="B182" s="281"/>
      <c r="C182" s="231"/>
      <c r="D182" s="270"/>
      <c r="E182" s="270"/>
      <c r="F182" s="270"/>
      <c r="G182" s="232"/>
      <c r="H182" s="232"/>
      <c r="I182" s="232"/>
      <c r="J182" s="232"/>
      <c r="K182" s="282"/>
      <c r="AM182" s="2" t="str">
        <f t="shared" ca="1" si="7"/>
        <v/>
      </c>
      <c r="AN182" s="2" t="str">
        <f t="shared" ca="1" si="8"/>
        <v/>
      </c>
    </row>
    <row r="183" spans="1:40" customFormat="1">
      <c r="A183" s="280" t="str">
        <f t="shared" ca="1" si="6"/>
        <v/>
      </c>
      <c r="B183" s="281"/>
      <c r="C183" s="231"/>
      <c r="D183" s="270"/>
      <c r="E183" s="270"/>
      <c r="F183" s="270"/>
      <c r="G183" s="232"/>
      <c r="H183" s="232"/>
      <c r="I183" s="232"/>
      <c r="J183" s="232"/>
      <c r="K183" s="282"/>
      <c r="AM183" s="2" t="str">
        <f t="shared" ca="1" si="7"/>
        <v/>
      </c>
      <c r="AN183" s="2" t="str">
        <f t="shared" ca="1" si="8"/>
        <v/>
      </c>
    </row>
    <row r="184" spans="1:40" customFormat="1">
      <c r="A184" s="280" t="str">
        <f t="shared" ca="1" si="6"/>
        <v/>
      </c>
      <c r="B184" s="281"/>
      <c r="C184" s="231"/>
      <c r="D184" s="270"/>
      <c r="E184" s="270"/>
      <c r="F184" s="270"/>
      <c r="G184" s="232"/>
      <c r="H184" s="232"/>
      <c r="I184" s="232"/>
      <c r="J184" s="232"/>
      <c r="K184" s="282"/>
      <c r="AM184" s="2" t="str">
        <f t="shared" ca="1" si="7"/>
        <v/>
      </c>
      <c r="AN184" s="2" t="str">
        <f t="shared" ca="1" si="8"/>
        <v/>
      </c>
    </row>
    <row r="185" spans="1:40" customFormat="1">
      <c r="A185" s="280" t="str">
        <f t="shared" ca="1" si="6"/>
        <v/>
      </c>
      <c r="B185" s="30"/>
      <c r="C185" s="231"/>
      <c r="D185" s="270"/>
      <c r="E185" s="270"/>
      <c r="F185" s="270"/>
      <c r="G185" s="232"/>
      <c r="H185" s="232"/>
      <c r="I185" s="232"/>
      <c r="J185" s="232"/>
      <c r="K185" s="282"/>
      <c r="AM185" s="2" t="str">
        <f t="shared" ca="1" si="7"/>
        <v/>
      </c>
      <c r="AN185" s="2" t="str">
        <f t="shared" ca="1" si="8"/>
        <v/>
      </c>
    </row>
    <row r="186" spans="1:40" customFormat="1">
      <c r="A186" s="280" t="str">
        <f t="shared" ca="1" si="6"/>
        <v/>
      </c>
      <c r="B186" s="281"/>
      <c r="C186" s="231"/>
      <c r="D186" s="270"/>
      <c r="E186" s="270"/>
      <c r="F186" s="270"/>
      <c r="G186" s="232"/>
      <c r="H186" s="232"/>
      <c r="I186" s="232"/>
      <c r="J186" s="232"/>
      <c r="K186" s="282"/>
      <c r="AM186" s="2" t="str">
        <f t="shared" ca="1" si="7"/>
        <v/>
      </c>
      <c r="AN186" s="2" t="str">
        <f t="shared" ca="1" si="8"/>
        <v/>
      </c>
    </row>
    <row r="187" spans="1:40" customFormat="1">
      <c r="A187" s="280" t="str">
        <f t="shared" ca="1" si="6"/>
        <v/>
      </c>
      <c r="B187" s="281"/>
      <c r="C187" s="231"/>
      <c r="D187" s="270"/>
      <c r="E187" s="270"/>
      <c r="F187" s="270"/>
      <c r="G187" s="232"/>
      <c r="H187" s="232"/>
      <c r="I187" s="232"/>
      <c r="J187" s="232"/>
      <c r="K187" s="282"/>
      <c r="AM187" s="2" t="str">
        <f t="shared" ca="1" si="7"/>
        <v/>
      </c>
      <c r="AN187" s="2" t="str">
        <f t="shared" ca="1" si="8"/>
        <v/>
      </c>
    </row>
    <row r="188" spans="1:40" customFormat="1">
      <c r="A188" s="280" t="str">
        <f t="shared" ca="1" si="6"/>
        <v/>
      </c>
      <c r="B188" s="281"/>
      <c r="C188" s="287"/>
      <c r="D188" s="297"/>
      <c r="E188" s="270"/>
      <c r="F188" s="270"/>
      <c r="G188" s="232"/>
      <c r="H188" s="232"/>
      <c r="I188" s="298"/>
      <c r="J188" s="232"/>
      <c r="K188" s="288"/>
      <c r="AM188" s="2" t="str">
        <f t="shared" ca="1" si="7"/>
        <v/>
      </c>
      <c r="AN188" s="2" t="str">
        <f t="shared" ca="1" si="8"/>
        <v/>
      </c>
    </row>
    <row r="189" spans="1:40" customFormat="1">
      <c r="A189" s="280" t="str">
        <f t="shared" ca="1" si="6"/>
        <v/>
      </c>
      <c r="B189" s="281"/>
      <c r="C189" s="287"/>
      <c r="D189" s="297"/>
      <c r="E189" s="270"/>
      <c r="F189" s="270"/>
      <c r="G189" s="232"/>
      <c r="H189" s="232"/>
      <c r="I189" s="298"/>
      <c r="J189" s="232"/>
      <c r="K189" s="288"/>
      <c r="AM189" s="2" t="str">
        <f t="shared" ca="1" si="7"/>
        <v/>
      </c>
      <c r="AN189" s="2" t="str">
        <f t="shared" ca="1" si="8"/>
        <v/>
      </c>
    </row>
    <row r="190" spans="1:40" customFormat="1">
      <c r="A190" s="280" t="str">
        <f t="shared" ca="1" si="6"/>
        <v/>
      </c>
      <c r="B190" s="281"/>
      <c r="C190" s="287"/>
      <c r="D190" s="297"/>
      <c r="E190" s="270"/>
      <c r="F190" s="270"/>
      <c r="G190" s="232"/>
      <c r="H190" s="232"/>
      <c r="I190" s="298"/>
      <c r="J190" s="232"/>
      <c r="K190" s="288"/>
      <c r="AM190" s="2" t="str">
        <f t="shared" ca="1" si="7"/>
        <v/>
      </c>
      <c r="AN190" s="2" t="str">
        <f t="shared" ca="1" si="8"/>
        <v/>
      </c>
    </row>
    <row r="191" spans="1:40" customFormat="1">
      <c r="A191" s="280" t="str">
        <f t="shared" ca="1" si="6"/>
        <v/>
      </c>
      <c r="B191" s="281"/>
      <c r="C191" s="287"/>
      <c r="D191" s="297"/>
      <c r="E191" s="270"/>
      <c r="F191" s="270"/>
      <c r="G191" s="232"/>
      <c r="H191" s="232"/>
      <c r="I191" s="298"/>
      <c r="J191" s="232"/>
      <c r="K191" s="288"/>
      <c r="AM191" s="2" t="str">
        <f t="shared" ca="1" si="7"/>
        <v/>
      </c>
      <c r="AN191" s="2" t="str">
        <f t="shared" ca="1" si="8"/>
        <v/>
      </c>
    </row>
    <row r="192" spans="1:40" customFormat="1">
      <c r="A192" s="280" t="str">
        <f t="shared" ca="1" si="6"/>
        <v/>
      </c>
      <c r="B192" s="281"/>
      <c r="C192" s="287"/>
      <c r="D192" s="297"/>
      <c r="E192" s="270"/>
      <c r="F192" s="270"/>
      <c r="G192" s="232"/>
      <c r="H192" s="232"/>
      <c r="I192" s="298"/>
      <c r="J192" s="232"/>
      <c r="K192" s="288"/>
      <c r="AM192" s="2" t="str">
        <f t="shared" ca="1" si="7"/>
        <v/>
      </c>
      <c r="AN192" s="2" t="str">
        <f t="shared" ca="1" si="8"/>
        <v/>
      </c>
    </row>
    <row r="193" spans="1:40" customFormat="1">
      <c r="A193" s="280" t="str">
        <f t="shared" ca="1" si="6"/>
        <v/>
      </c>
      <c r="B193" s="281"/>
      <c r="C193" s="287"/>
      <c r="D193" s="297"/>
      <c r="E193" s="270"/>
      <c r="F193" s="270"/>
      <c r="G193" s="232"/>
      <c r="H193" s="232"/>
      <c r="I193" s="298"/>
      <c r="J193" s="232"/>
      <c r="K193" s="288"/>
      <c r="AM193" s="2" t="str">
        <f t="shared" ca="1" si="7"/>
        <v/>
      </c>
      <c r="AN193" s="2" t="str">
        <f t="shared" ca="1" si="8"/>
        <v/>
      </c>
    </row>
    <row r="194" spans="1:40" customFormat="1">
      <c r="A194" s="280" t="str">
        <f t="shared" ca="1" si="6"/>
        <v/>
      </c>
      <c r="B194" s="281"/>
      <c r="C194" s="287"/>
      <c r="D194" s="297"/>
      <c r="E194" s="270"/>
      <c r="F194" s="270"/>
      <c r="G194" s="232"/>
      <c r="H194" s="232"/>
      <c r="I194" s="298"/>
      <c r="J194" s="232"/>
      <c r="K194" s="288"/>
      <c r="AM194" s="2" t="str">
        <f t="shared" ca="1" si="7"/>
        <v/>
      </c>
      <c r="AN194" s="2" t="str">
        <f t="shared" ca="1" si="8"/>
        <v/>
      </c>
    </row>
    <row r="195" spans="1:40" customFormat="1">
      <c r="A195" s="280" t="str">
        <f t="shared" ref="A195:A258" ca="1" si="9">IF(AM195="A receber","A receber",IF(AN195="A pagar","A pagar",IF(OR(AM195="HJ",AN195="HJ"),"HJ",IF(AND(AM195="",AN195=""),""))))</f>
        <v/>
      </c>
      <c r="B195" s="281"/>
      <c r="C195" s="287"/>
      <c r="D195" s="297"/>
      <c r="E195" s="270"/>
      <c r="F195" s="270"/>
      <c r="G195" s="232"/>
      <c r="H195" s="232"/>
      <c r="I195" s="298"/>
      <c r="J195" s="232"/>
      <c r="K195" s="288"/>
      <c r="AM195" s="2" t="str">
        <f t="shared" ref="AM195:AM258" ca="1" si="10">IF(OR(G195="",B195&gt;$A$1),"",IF(B195=$A$1,"HJ",IF(B195&lt;$A$1,"A Receber")))</f>
        <v/>
      </c>
      <c r="AN195" s="2" t="str">
        <f t="shared" ref="AN195:AN258" ca="1" si="11">IF(OR(H195="",B195&gt;$A$1),"",IF(B195=$A$1,"HJ",IF(B195&lt;$A$1,"A Pagar")))</f>
        <v/>
      </c>
    </row>
    <row r="196" spans="1:40" customFormat="1">
      <c r="A196" s="280" t="str">
        <f t="shared" ca="1" si="9"/>
        <v/>
      </c>
      <c r="B196" s="281"/>
      <c r="C196" s="287"/>
      <c r="D196" s="297"/>
      <c r="E196" s="270"/>
      <c r="F196" s="270"/>
      <c r="G196" s="232"/>
      <c r="H196" s="232"/>
      <c r="I196" s="298"/>
      <c r="J196" s="232"/>
      <c r="K196" s="288"/>
      <c r="AM196" s="2" t="str">
        <f t="shared" ca="1" si="10"/>
        <v/>
      </c>
      <c r="AN196" s="2" t="str">
        <f t="shared" ca="1" si="11"/>
        <v/>
      </c>
    </row>
    <row r="197" spans="1:40" customFormat="1">
      <c r="A197" s="280" t="str">
        <f t="shared" ca="1" si="9"/>
        <v/>
      </c>
      <c r="B197" s="281"/>
      <c r="C197" s="287"/>
      <c r="D197" s="297"/>
      <c r="E197" s="270"/>
      <c r="F197" s="270"/>
      <c r="G197" s="232"/>
      <c r="H197" s="232"/>
      <c r="I197" s="298"/>
      <c r="J197" s="232"/>
      <c r="K197" s="288"/>
      <c r="AM197" s="2" t="str">
        <f t="shared" ca="1" si="10"/>
        <v/>
      </c>
      <c r="AN197" s="2" t="str">
        <f t="shared" ca="1" si="11"/>
        <v/>
      </c>
    </row>
    <row r="198" spans="1:40" customFormat="1">
      <c r="A198" s="280" t="str">
        <f t="shared" ca="1" si="9"/>
        <v/>
      </c>
      <c r="B198" s="281"/>
      <c r="C198" s="287"/>
      <c r="D198" s="307"/>
      <c r="E198" s="270"/>
      <c r="F198" s="270"/>
      <c r="G198" s="32"/>
      <c r="H198" s="232"/>
      <c r="I198" s="232"/>
      <c r="J198" s="232"/>
      <c r="K198" s="288"/>
      <c r="AM198" s="2" t="str">
        <f t="shared" ca="1" si="10"/>
        <v/>
      </c>
      <c r="AN198" s="2" t="str">
        <f t="shared" ca="1" si="11"/>
        <v/>
      </c>
    </row>
    <row r="199" spans="1:40" customFormat="1">
      <c r="A199" s="280" t="str">
        <f t="shared" ca="1" si="9"/>
        <v/>
      </c>
      <c r="B199" s="281"/>
      <c r="C199" s="287"/>
      <c r="D199" s="297"/>
      <c r="E199" s="270"/>
      <c r="F199" s="270"/>
      <c r="G199" s="232"/>
      <c r="H199" s="232"/>
      <c r="I199" s="232"/>
      <c r="J199" s="232"/>
      <c r="K199" s="288"/>
      <c r="AM199" s="2" t="str">
        <f t="shared" ca="1" si="10"/>
        <v/>
      </c>
      <c r="AN199" s="2" t="str">
        <f t="shared" ca="1" si="11"/>
        <v/>
      </c>
    </row>
    <row r="200" spans="1:40" customFormat="1">
      <c r="A200" s="280" t="str">
        <f t="shared" ca="1" si="9"/>
        <v/>
      </c>
      <c r="B200" s="281"/>
      <c r="C200" s="287"/>
      <c r="D200" s="297"/>
      <c r="E200" s="270"/>
      <c r="F200" s="270"/>
      <c r="G200" s="232"/>
      <c r="H200" s="232"/>
      <c r="I200" s="232"/>
      <c r="J200" s="232"/>
      <c r="K200" s="288"/>
      <c r="AM200" s="2" t="str">
        <f t="shared" ca="1" si="10"/>
        <v/>
      </c>
      <c r="AN200" s="2" t="str">
        <f t="shared" ca="1" si="11"/>
        <v/>
      </c>
    </row>
    <row r="201" spans="1:40" customFormat="1">
      <c r="A201" s="280" t="str">
        <f t="shared" ca="1" si="9"/>
        <v/>
      </c>
      <c r="B201" s="281"/>
      <c r="C201" s="287"/>
      <c r="D201" s="297"/>
      <c r="E201" s="270"/>
      <c r="F201" s="270"/>
      <c r="G201" s="232"/>
      <c r="H201" s="232"/>
      <c r="I201" s="232"/>
      <c r="J201" s="232"/>
      <c r="K201" s="288"/>
      <c r="AM201" s="2" t="str">
        <f t="shared" ca="1" si="10"/>
        <v/>
      </c>
      <c r="AN201" s="2" t="str">
        <f t="shared" ca="1" si="11"/>
        <v/>
      </c>
    </row>
    <row r="202" spans="1:40" customFormat="1">
      <c r="A202" s="280" t="str">
        <f t="shared" ca="1" si="9"/>
        <v/>
      </c>
      <c r="B202" s="281"/>
      <c r="C202" s="287"/>
      <c r="D202" s="297"/>
      <c r="E202" s="270"/>
      <c r="F202" s="270"/>
      <c r="G202" s="232"/>
      <c r="H202" s="232"/>
      <c r="I202" s="232"/>
      <c r="J202" s="232"/>
      <c r="K202" s="288"/>
      <c r="AM202" s="2" t="str">
        <f t="shared" ca="1" si="10"/>
        <v/>
      </c>
      <c r="AN202" s="2" t="str">
        <f t="shared" ca="1" si="11"/>
        <v/>
      </c>
    </row>
    <row r="203" spans="1:40" customFormat="1">
      <c r="A203" s="280" t="str">
        <f t="shared" ca="1" si="9"/>
        <v/>
      </c>
      <c r="B203" s="281"/>
      <c r="C203" s="287"/>
      <c r="D203" s="297"/>
      <c r="E203" s="270"/>
      <c r="F203" s="270"/>
      <c r="G203" s="232"/>
      <c r="H203" s="232"/>
      <c r="I203" s="232"/>
      <c r="J203" s="232"/>
      <c r="K203" s="288"/>
      <c r="AM203" s="2" t="str">
        <f t="shared" ca="1" si="10"/>
        <v/>
      </c>
      <c r="AN203" s="2" t="str">
        <f t="shared" ca="1" si="11"/>
        <v/>
      </c>
    </row>
    <row r="204" spans="1:40" customFormat="1">
      <c r="A204" s="280" t="str">
        <f t="shared" ca="1" si="9"/>
        <v/>
      </c>
      <c r="B204" s="281"/>
      <c r="C204" s="287"/>
      <c r="D204" s="297"/>
      <c r="E204" s="270"/>
      <c r="F204" s="270"/>
      <c r="G204" s="232"/>
      <c r="H204" s="232"/>
      <c r="I204" s="232"/>
      <c r="J204" s="232"/>
      <c r="K204" s="288"/>
      <c r="AM204" s="2" t="str">
        <f t="shared" ca="1" si="10"/>
        <v/>
      </c>
      <c r="AN204" s="2" t="str">
        <f t="shared" ca="1" si="11"/>
        <v/>
      </c>
    </row>
    <row r="205" spans="1:40" customFormat="1">
      <c r="A205" s="280" t="str">
        <f t="shared" ca="1" si="9"/>
        <v/>
      </c>
      <c r="B205" s="281"/>
      <c r="C205" s="287"/>
      <c r="D205" s="270"/>
      <c r="E205" s="270"/>
      <c r="F205" s="270"/>
      <c r="G205" s="232"/>
      <c r="H205" s="232"/>
      <c r="I205" s="232"/>
      <c r="J205" s="232"/>
      <c r="K205" s="288"/>
      <c r="AM205" s="2" t="str">
        <f t="shared" ca="1" si="10"/>
        <v/>
      </c>
      <c r="AN205" s="2" t="str">
        <f t="shared" ca="1" si="11"/>
        <v/>
      </c>
    </row>
    <row r="206" spans="1:40" customFormat="1">
      <c r="A206" s="280" t="str">
        <f t="shared" ca="1" si="9"/>
        <v/>
      </c>
      <c r="B206" s="281"/>
      <c r="C206" s="231"/>
      <c r="D206" s="270"/>
      <c r="E206" s="270"/>
      <c r="F206" s="270"/>
      <c r="G206" s="232"/>
      <c r="H206" s="232"/>
      <c r="I206" s="232"/>
      <c r="J206" s="232"/>
      <c r="K206" s="282"/>
      <c r="AM206" s="2" t="str">
        <f t="shared" ca="1" si="10"/>
        <v/>
      </c>
      <c r="AN206" s="2" t="str">
        <f t="shared" ca="1" si="11"/>
        <v/>
      </c>
    </row>
    <row r="207" spans="1:40" customFormat="1">
      <c r="A207" s="280" t="str">
        <f t="shared" ca="1" si="9"/>
        <v/>
      </c>
      <c r="B207" s="281"/>
      <c r="C207" s="231"/>
      <c r="D207" s="270"/>
      <c r="E207" s="270"/>
      <c r="F207" s="270"/>
      <c r="G207" s="232"/>
      <c r="H207" s="232"/>
      <c r="I207" s="232"/>
      <c r="J207" s="232"/>
      <c r="K207" s="282"/>
      <c r="AM207" s="2" t="str">
        <f t="shared" ca="1" si="10"/>
        <v/>
      </c>
      <c r="AN207" s="2" t="str">
        <f t="shared" ca="1" si="11"/>
        <v/>
      </c>
    </row>
    <row r="208" spans="1:40" customFormat="1">
      <c r="A208" s="280" t="str">
        <f t="shared" ca="1" si="9"/>
        <v/>
      </c>
      <c r="B208" s="281"/>
      <c r="C208" s="231"/>
      <c r="D208" s="270"/>
      <c r="E208" s="270"/>
      <c r="F208" s="270"/>
      <c r="G208" s="232"/>
      <c r="H208" s="232"/>
      <c r="I208" s="232"/>
      <c r="J208" s="232"/>
      <c r="K208" s="282"/>
      <c r="AM208" s="2" t="str">
        <f t="shared" ca="1" si="10"/>
        <v/>
      </c>
      <c r="AN208" s="2" t="str">
        <f t="shared" ca="1" si="11"/>
        <v/>
      </c>
    </row>
    <row r="209" spans="1:40" customFormat="1">
      <c r="A209" s="280" t="str">
        <f t="shared" ca="1" si="9"/>
        <v/>
      </c>
      <c r="B209" s="30"/>
      <c r="C209" s="231"/>
      <c r="D209" s="270"/>
      <c r="E209" s="270"/>
      <c r="F209" s="270"/>
      <c r="G209" s="232"/>
      <c r="H209" s="232"/>
      <c r="I209" s="232"/>
      <c r="J209" s="232"/>
      <c r="K209" s="282"/>
      <c r="AM209" s="2" t="str">
        <f t="shared" ca="1" si="10"/>
        <v/>
      </c>
      <c r="AN209" s="2" t="str">
        <f t="shared" ca="1" si="11"/>
        <v/>
      </c>
    </row>
    <row r="210" spans="1:40" customFormat="1">
      <c r="A210" s="280" t="str">
        <f t="shared" ca="1" si="9"/>
        <v/>
      </c>
      <c r="B210" s="281"/>
      <c r="C210" s="231"/>
      <c r="D210" s="270"/>
      <c r="E210" s="270"/>
      <c r="F210" s="270"/>
      <c r="G210" s="232"/>
      <c r="H210" s="232"/>
      <c r="I210" s="232"/>
      <c r="J210" s="232"/>
      <c r="K210" s="282"/>
      <c r="AM210" s="2" t="str">
        <f t="shared" ca="1" si="10"/>
        <v/>
      </c>
      <c r="AN210" s="2" t="str">
        <f t="shared" ca="1" si="11"/>
        <v/>
      </c>
    </row>
    <row r="211" spans="1:40" customFormat="1">
      <c r="A211" s="280" t="str">
        <f t="shared" ca="1" si="9"/>
        <v/>
      </c>
      <c r="B211" s="281"/>
      <c r="C211" s="231"/>
      <c r="D211" s="270"/>
      <c r="E211" s="270"/>
      <c r="F211" s="270"/>
      <c r="G211" s="232"/>
      <c r="H211" s="232"/>
      <c r="I211" s="232"/>
      <c r="J211" s="232"/>
      <c r="K211" s="282"/>
      <c r="AM211" s="2" t="str">
        <f t="shared" ca="1" si="10"/>
        <v/>
      </c>
      <c r="AN211" s="2" t="str">
        <f t="shared" ca="1" si="11"/>
        <v/>
      </c>
    </row>
    <row r="212" spans="1:40" customFormat="1">
      <c r="A212" s="280" t="str">
        <f t="shared" ca="1" si="9"/>
        <v/>
      </c>
      <c r="B212" s="281"/>
      <c r="C212" s="231"/>
      <c r="D212" s="270"/>
      <c r="E212" s="270"/>
      <c r="F212" s="270"/>
      <c r="G212" s="232"/>
      <c r="H212" s="232"/>
      <c r="I212" s="232"/>
      <c r="J212" s="232"/>
      <c r="K212" s="282"/>
      <c r="AM212" s="2" t="str">
        <f t="shared" ca="1" si="10"/>
        <v/>
      </c>
      <c r="AN212" s="2" t="str">
        <f t="shared" ca="1" si="11"/>
        <v/>
      </c>
    </row>
    <row r="213" spans="1:40" customFormat="1">
      <c r="A213" s="280" t="str">
        <f t="shared" ca="1" si="9"/>
        <v/>
      </c>
      <c r="B213" s="281"/>
      <c r="C213" s="231"/>
      <c r="D213" s="270"/>
      <c r="E213" s="270"/>
      <c r="F213" s="270"/>
      <c r="G213" s="232"/>
      <c r="H213" s="232"/>
      <c r="I213" s="232"/>
      <c r="J213" s="232"/>
      <c r="K213" s="282"/>
      <c r="AM213" s="2" t="str">
        <f t="shared" ca="1" si="10"/>
        <v/>
      </c>
      <c r="AN213" s="2" t="str">
        <f t="shared" ca="1" si="11"/>
        <v/>
      </c>
    </row>
    <row r="214" spans="1:40" customFormat="1">
      <c r="A214" s="280" t="str">
        <f t="shared" ca="1" si="9"/>
        <v/>
      </c>
      <c r="B214" s="281"/>
      <c r="C214" s="231"/>
      <c r="D214" s="270"/>
      <c r="E214" s="270"/>
      <c r="F214" s="270"/>
      <c r="G214" s="232"/>
      <c r="H214" s="232"/>
      <c r="I214" s="232"/>
      <c r="J214" s="232"/>
      <c r="K214" s="282"/>
      <c r="AM214" s="2" t="str">
        <f t="shared" ca="1" si="10"/>
        <v/>
      </c>
      <c r="AN214" s="2" t="str">
        <f t="shared" ca="1" si="11"/>
        <v/>
      </c>
    </row>
    <row r="215" spans="1:40" customFormat="1">
      <c r="A215" s="280" t="str">
        <f t="shared" ca="1" si="9"/>
        <v/>
      </c>
      <c r="B215" s="30"/>
      <c r="C215" s="231"/>
      <c r="D215" s="270"/>
      <c r="E215" s="270"/>
      <c r="F215" s="270"/>
      <c r="G215" s="232"/>
      <c r="H215" s="232"/>
      <c r="I215" s="232"/>
      <c r="J215" s="232"/>
      <c r="K215" s="282"/>
      <c r="AM215" s="2" t="str">
        <f t="shared" ca="1" si="10"/>
        <v/>
      </c>
      <c r="AN215" s="2" t="str">
        <f t="shared" ca="1" si="11"/>
        <v/>
      </c>
    </row>
    <row r="216" spans="1:40" customFormat="1">
      <c r="A216" s="280" t="str">
        <f t="shared" ca="1" si="9"/>
        <v/>
      </c>
      <c r="B216" s="281"/>
      <c r="C216" s="231"/>
      <c r="D216" s="270"/>
      <c r="E216" s="270"/>
      <c r="F216" s="270"/>
      <c r="G216" s="232"/>
      <c r="H216" s="232"/>
      <c r="I216" s="232"/>
      <c r="J216" s="232"/>
      <c r="K216" s="282"/>
      <c r="AM216" s="2" t="str">
        <f t="shared" ca="1" si="10"/>
        <v/>
      </c>
      <c r="AN216" s="2" t="str">
        <f t="shared" ca="1" si="11"/>
        <v/>
      </c>
    </row>
    <row r="217" spans="1:40" customFormat="1">
      <c r="A217" s="280" t="str">
        <f t="shared" ca="1" si="9"/>
        <v/>
      </c>
      <c r="B217" s="281"/>
      <c r="C217" s="231"/>
      <c r="D217" s="270"/>
      <c r="E217" s="270"/>
      <c r="F217" s="270"/>
      <c r="G217" s="232"/>
      <c r="H217" s="232"/>
      <c r="I217" s="232"/>
      <c r="J217" s="232"/>
      <c r="K217" s="282"/>
      <c r="AM217" s="2" t="str">
        <f t="shared" ca="1" si="10"/>
        <v/>
      </c>
      <c r="AN217" s="2" t="str">
        <f t="shared" ca="1" si="11"/>
        <v/>
      </c>
    </row>
    <row r="218" spans="1:40" customFormat="1">
      <c r="A218" s="280" t="str">
        <f t="shared" ca="1" si="9"/>
        <v/>
      </c>
      <c r="B218" s="30"/>
      <c r="C218" s="231"/>
      <c r="D218" s="270"/>
      <c r="E218" s="270"/>
      <c r="F218" s="270"/>
      <c r="G218" s="232"/>
      <c r="H218" s="232"/>
      <c r="I218" s="232"/>
      <c r="J218" s="232"/>
      <c r="K218" s="282"/>
      <c r="AM218" s="2" t="str">
        <f t="shared" ca="1" si="10"/>
        <v/>
      </c>
      <c r="AN218" s="2" t="str">
        <f t="shared" ca="1" si="11"/>
        <v/>
      </c>
    </row>
    <row r="219" spans="1:40" customFormat="1">
      <c r="A219" s="280" t="str">
        <f t="shared" ca="1" si="9"/>
        <v/>
      </c>
      <c r="B219" s="281"/>
      <c r="C219" s="231"/>
      <c r="D219" s="270"/>
      <c r="E219" s="270"/>
      <c r="F219" s="270"/>
      <c r="G219" s="232"/>
      <c r="H219" s="232"/>
      <c r="I219" s="232"/>
      <c r="J219" s="232"/>
      <c r="K219" s="282"/>
      <c r="AM219" s="2" t="str">
        <f t="shared" ca="1" si="10"/>
        <v/>
      </c>
      <c r="AN219" s="2" t="str">
        <f t="shared" ca="1" si="11"/>
        <v/>
      </c>
    </row>
    <row r="220" spans="1:40" customFormat="1">
      <c r="A220" s="280" t="str">
        <f t="shared" ca="1" si="9"/>
        <v/>
      </c>
      <c r="B220" s="281"/>
      <c r="C220" s="231"/>
      <c r="D220" s="270"/>
      <c r="E220" s="270"/>
      <c r="F220" s="270"/>
      <c r="G220" s="232"/>
      <c r="H220" s="232"/>
      <c r="I220" s="232"/>
      <c r="J220" s="232"/>
      <c r="K220" s="282"/>
      <c r="AM220" s="2" t="str">
        <f t="shared" ca="1" si="10"/>
        <v/>
      </c>
      <c r="AN220" s="2" t="str">
        <f t="shared" ca="1" si="11"/>
        <v/>
      </c>
    </row>
    <row r="221" spans="1:40" customFormat="1">
      <c r="A221" s="280" t="str">
        <f t="shared" ca="1" si="9"/>
        <v/>
      </c>
      <c r="B221" s="281"/>
      <c r="C221" s="231"/>
      <c r="D221" s="270"/>
      <c r="E221" s="270"/>
      <c r="F221" s="270"/>
      <c r="G221" s="232"/>
      <c r="H221" s="232"/>
      <c r="I221" s="232"/>
      <c r="J221" s="232"/>
      <c r="K221" s="282"/>
      <c r="AM221" s="2" t="str">
        <f t="shared" ca="1" si="10"/>
        <v/>
      </c>
      <c r="AN221" s="2" t="str">
        <f t="shared" ca="1" si="11"/>
        <v/>
      </c>
    </row>
    <row r="222" spans="1:40" customFormat="1">
      <c r="A222" s="280" t="str">
        <f t="shared" ca="1" si="9"/>
        <v/>
      </c>
      <c r="B222" s="281"/>
      <c r="C222" s="231"/>
      <c r="D222" s="270"/>
      <c r="E222" s="270"/>
      <c r="F222" s="270"/>
      <c r="G222" s="232"/>
      <c r="H222" s="232"/>
      <c r="I222" s="232"/>
      <c r="J222" s="232"/>
      <c r="K222" s="282"/>
      <c r="AM222" s="2" t="str">
        <f t="shared" ca="1" si="10"/>
        <v/>
      </c>
      <c r="AN222" s="2" t="str">
        <f t="shared" ca="1" si="11"/>
        <v/>
      </c>
    </row>
    <row r="223" spans="1:40" customFormat="1">
      <c r="A223" s="280" t="str">
        <f t="shared" ca="1" si="9"/>
        <v/>
      </c>
      <c r="B223" s="281"/>
      <c r="C223" s="231"/>
      <c r="D223" s="270"/>
      <c r="E223" s="270"/>
      <c r="F223" s="270"/>
      <c r="G223" s="232"/>
      <c r="H223" s="232"/>
      <c r="I223" s="232"/>
      <c r="J223" s="232"/>
      <c r="K223" s="282"/>
      <c r="AM223" s="2" t="str">
        <f t="shared" ca="1" si="10"/>
        <v/>
      </c>
      <c r="AN223" s="2" t="str">
        <f t="shared" ca="1" si="11"/>
        <v/>
      </c>
    </row>
    <row r="224" spans="1:40" customFormat="1">
      <c r="A224" s="280" t="str">
        <f t="shared" ca="1" si="9"/>
        <v/>
      </c>
      <c r="B224" s="30"/>
      <c r="C224" s="231"/>
      <c r="D224" s="270"/>
      <c r="E224" s="270"/>
      <c r="F224" s="270"/>
      <c r="G224" s="232"/>
      <c r="H224" s="232"/>
      <c r="I224" s="232"/>
      <c r="J224" s="232"/>
      <c r="K224" s="282"/>
      <c r="AM224" s="2" t="str">
        <f t="shared" ca="1" si="10"/>
        <v/>
      </c>
      <c r="AN224" s="2" t="str">
        <f t="shared" ca="1" si="11"/>
        <v/>
      </c>
    </row>
    <row r="225" spans="1:40" customFormat="1">
      <c r="A225" s="280" t="str">
        <f t="shared" ca="1" si="9"/>
        <v/>
      </c>
      <c r="B225" s="281"/>
      <c r="C225" s="231"/>
      <c r="D225" s="270"/>
      <c r="E225" s="270"/>
      <c r="F225" s="270"/>
      <c r="G225" s="232"/>
      <c r="H225" s="232"/>
      <c r="I225" s="232"/>
      <c r="J225" s="232"/>
      <c r="K225" s="282"/>
      <c r="AM225" s="2" t="str">
        <f t="shared" ca="1" si="10"/>
        <v/>
      </c>
      <c r="AN225" s="2" t="str">
        <f t="shared" ca="1" si="11"/>
        <v/>
      </c>
    </row>
    <row r="226" spans="1:40" customFormat="1">
      <c r="A226" s="280" t="str">
        <f t="shared" ca="1" si="9"/>
        <v/>
      </c>
      <c r="B226" s="281"/>
      <c r="C226" s="231"/>
      <c r="D226" s="270"/>
      <c r="E226" s="270"/>
      <c r="F226" s="270"/>
      <c r="G226" s="232"/>
      <c r="H226" s="232"/>
      <c r="I226" s="232"/>
      <c r="J226" s="232"/>
      <c r="K226" s="282"/>
      <c r="AM226" s="2" t="str">
        <f t="shared" ca="1" si="10"/>
        <v/>
      </c>
      <c r="AN226" s="2" t="str">
        <f t="shared" ca="1" si="11"/>
        <v/>
      </c>
    </row>
    <row r="227" spans="1:40" customFormat="1">
      <c r="A227" s="280" t="str">
        <f t="shared" ca="1" si="9"/>
        <v/>
      </c>
      <c r="B227" s="281"/>
      <c r="C227" s="287"/>
      <c r="D227" s="297"/>
      <c r="E227" s="270"/>
      <c r="F227" s="270"/>
      <c r="G227" s="232"/>
      <c r="H227" s="232"/>
      <c r="I227" s="298"/>
      <c r="J227" s="232"/>
      <c r="K227" s="288"/>
      <c r="AM227" s="2" t="str">
        <f t="shared" ca="1" si="10"/>
        <v/>
      </c>
      <c r="AN227" s="2" t="str">
        <f t="shared" ca="1" si="11"/>
        <v/>
      </c>
    </row>
    <row r="228" spans="1:40" customFormat="1">
      <c r="A228" s="280" t="str">
        <f t="shared" ca="1" si="9"/>
        <v/>
      </c>
      <c r="B228" s="281"/>
      <c r="C228" s="287"/>
      <c r="D228" s="307"/>
      <c r="E228" s="270"/>
      <c r="F228" s="270"/>
      <c r="G228" s="232"/>
      <c r="H228" s="232"/>
      <c r="I228" s="232"/>
      <c r="J228" s="232"/>
      <c r="K228" s="288"/>
      <c r="AM228" s="2" t="str">
        <f t="shared" ca="1" si="10"/>
        <v/>
      </c>
      <c r="AN228" s="2" t="str">
        <f t="shared" ca="1" si="11"/>
        <v/>
      </c>
    </row>
    <row r="229" spans="1:40" customFormat="1">
      <c r="A229" s="280" t="str">
        <f t="shared" ca="1" si="9"/>
        <v/>
      </c>
      <c r="B229" s="281"/>
      <c r="C229" s="231"/>
      <c r="D229" s="270"/>
      <c r="E229" s="270"/>
      <c r="F229" s="270"/>
      <c r="G229" s="232"/>
      <c r="H229" s="232"/>
      <c r="I229" s="232"/>
      <c r="J229" s="232"/>
      <c r="K229" s="282"/>
      <c r="AM229" s="2" t="str">
        <f t="shared" ca="1" si="10"/>
        <v/>
      </c>
      <c r="AN229" s="2" t="str">
        <f t="shared" ca="1" si="11"/>
        <v/>
      </c>
    </row>
    <row r="230" spans="1:40" customFormat="1">
      <c r="A230" s="280" t="str">
        <f t="shared" ca="1" si="9"/>
        <v/>
      </c>
      <c r="B230" s="281"/>
      <c r="C230" s="231"/>
      <c r="D230" s="270"/>
      <c r="E230" s="270"/>
      <c r="F230" s="270"/>
      <c r="G230" s="232"/>
      <c r="H230" s="232"/>
      <c r="I230" s="232"/>
      <c r="J230" s="232"/>
      <c r="K230" s="282"/>
      <c r="AM230" s="2" t="str">
        <f t="shared" ca="1" si="10"/>
        <v/>
      </c>
      <c r="AN230" s="2" t="str">
        <f t="shared" ca="1" si="11"/>
        <v/>
      </c>
    </row>
    <row r="231" spans="1:40" customFormat="1">
      <c r="A231" s="280" t="str">
        <f t="shared" ca="1" si="9"/>
        <v/>
      </c>
      <c r="B231" s="281"/>
      <c r="C231" s="231"/>
      <c r="D231" s="270"/>
      <c r="E231" s="270"/>
      <c r="F231" s="270"/>
      <c r="G231" s="232"/>
      <c r="H231" s="232"/>
      <c r="I231" s="232"/>
      <c r="J231" s="232"/>
      <c r="K231" s="282"/>
      <c r="AM231" s="2" t="str">
        <f t="shared" ca="1" si="10"/>
        <v/>
      </c>
      <c r="AN231" s="2" t="str">
        <f t="shared" ca="1" si="11"/>
        <v/>
      </c>
    </row>
    <row r="232" spans="1:40" customFormat="1">
      <c r="A232" s="280" t="str">
        <f t="shared" ca="1" si="9"/>
        <v/>
      </c>
      <c r="B232" s="281"/>
      <c r="C232" s="231"/>
      <c r="D232" s="270"/>
      <c r="E232" s="270"/>
      <c r="F232" s="270"/>
      <c r="G232" s="232"/>
      <c r="H232" s="232"/>
      <c r="I232" s="232"/>
      <c r="J232" s="232"/>
      <c r="K232" s="282"/>
      <c r="AM232" s="2" t="str">
        <f t="shared" ca="1" si="10"/>
        <v/>
      </c>
      <c r="AN232" s="2" t="str">
        <f t="shared" ca="1" si="11"/>
        <v/>
      </c>
    </row>
    <row r="233" spans="1:40" customFormat="1">
      <c r="A233" s="280" t="str">
        <f t="shared" ca="1" si="9"/>
        <v/>
      </c>
      <c r="B233" s="281"/>
      <c r="C233" s="287"/>
      <c r="D233" s="297"/>
      <c r="E233" s="270"/>
      <c r="F233" s="270"/>
      <c r="G233" s="232"/>
      <c r="H233" s="232"/>
      <c r="I233" s="232"/>
      <c r="J233" s="232"/>
      <c r="K233" s="288"/>
      <c r="AM233" s="2" t="str">
        <f t="shared" ca="1" si="10"/>
        <v/>
      </c>
      <c r="AN233" s="2" t="str">
        <f t="shared" ca="1" si="11"/>
        <v/>
      </c>
    </row>
    <row r="234" spans="1:40" customFormat="1">
      <c r="A234" s="280" t="str">
        <f t="shared" ca="1" si="9"/>
        <v/>
      </c>
      <c r="B234" s="281"/>
      <c r="C234" s="287"/>
      <c r="D234" s="297"/>
      <c r="E234" s="270"/>
      <c r="F234" s="270"/>
      <c r="G234" s="232"/>
      <c r="H234" s="232"/>
      <c r="I234" s="232"/>
      <c r="J234" s="232"/>
      <c r="K234" s="288"/>
      <c r="AM234" s="2" t="str">
        <f t="shared" ca="1" si="10"/>
        <v/>
      </c>
      <c r="AN234" s="2" t="str">
        <f t="shared" ca="1" si="11"/>
        <v/>
      </c>
    </row>
    <row r="235" spans="1:40" customFormat="1">
      <c r="A235" s="280" t="str">
        <f t="shared" ca="1" si="9"/>
        <v/>
      </c>
      <c r="B235" s="281"/>
      <c r="C235" s="287"/>
      <c r="D235" s="297"/>
      <c r="E235" s="270"/>
      <c r="F235" s="270"/>
      <c r="G235" s="232"/>
      <c r="H235" s="232"/>
      <c r="I235" s="232"/>
      <c r="J235" s="232"/>
      <c r="K235" s="288"/>
      <c r="AM235" s="2" t="str">
        <f t="shared" ca="1" si="10"/>
        <v/>
      </c>
      <c r="AN235" s="2" t="str">
        <f t="shared" ca="1" si="11"/>
        <v/>
      </c>
    </row>
    <row r="236" spans="1:40" customFormat="1">
      <c r="A236" s="280" t="str">
        <f t="shared" ca="1" si="9"/>
        <v/>
      </c>
      <c r="B236" s="30"/>
      <c r="C236" s="231"/>
      <c r="D236" s="270"/>
      <c r="E236" s="270"/>
      <c r="F236" s="270"/>
      <c r="G236" s="232"/>
      <c r="H236" s="232"/>
      <c r="I236" s="232"/>
      <c r="J236" s="232"/>
      <c r="K236" s="282"/>
      <c r="AM236" s="2" t="str">
        <f t="shared" ca="1" si="10"/>
        <v/>
      </c>
      <c r="AN236" s="2" t="str">
        <f t="shared" ca="1" si="11"/>
        <v/>
      </c>
    </row>
    <row r="237" spans="1:40" customFormat="1">
      <c r="A237" s="280" t="str">
        <f t="shared" ca="1" si="9"/>
        <v/>
      </c>
      <c r="B237" s="281"/>
      <c r="C237" s="231"/>
      <c r="D237" s="270"/>
      <c r="E237" s="270"/>
      <c r="F237" s="270"/>
      <c r="G237" s="232"/>
      <c r="H237" s="232"/>
      <c r="I237" s="232"/>
      <c r="J237" s="232"/>
      <c r="K237" s="282"/>
      <c r="AM237" s="2" t="str">
        <f t="shared" ca="1" si="10"/>
        <v/>
      </c>
      <c r="AN237" s="2" t="str">
        <f t="shared" ca="1" si="11"/>
        <v/>
      </c>
    </row>
    <row r="238" spans="1:40" customFormat="1">
      <c r="A238" s="280" t="str">
        <f t="shared" ca="1" si="9"/>
        <v/>
      </c>
      <c r="B238" s="281"/>
      <c r="C238" s="231"/>
      <c r="D238" s="270"/>
      <c r="E238" s="270"/>
      <c r="F238" s="270"/>
      <c r="G238" s="232"/>
      <c r="H238" s="232"/>
      <c r="I238" s="232"/>
      <c r="J238" s="232"/>
      <c r="K238" s="282"/>
      <c r="AM238" s="2" t="str">
        <f t="shared" ca="1" si="10"/>
        <v/>
      </c>
      <c r="AN238" s="2" t="str">
        <f t="shared" ca="1" si="11"/>
        <v/>
      </c>
    </row>
    <row r="239" spans="1:40" customFormat="1">
      <c r="A239" s="280" t="str">
        <f t="shared" ca="1" si="9"/>
        <v/>
      </c>
      <c r="B239" s="281"/>
      <c r="C239" s="231"/>
      <c r="D239" s="270"/>
      <c r="E239" s="270"/>
      <c r="F239" s="270"/>
      <c r="G239" s="232"/>
      <c r="H239" s="232"/>
      <c r="I239" s="232"/>
      <c r="J239" s="232"/>
      <c r="K239" s="282"/>
      <c r="AM239" s="2" t="str">
        <f t="shared" ca="1" si="10"/>
        <v/>
      </c>
      <c r="AN239" s="2" t="str">
        <f t="shared" ca="1" si="11"/>
        <v/>
      </c>
    </row>
    <row r="240" spans="1:40" customFormat="1">
      <c r="A240" s="280" t="str">
        <f t="shared" ca="1" si="9"/>
        <v/>
      </c>
      <c r="B240" s="30"/>
      <c r="C240" s="231"/>
      <c r="D240" s="270"/>
      <c r="E240" s="270"/>
      <c r="F240" s="270"/>
      <c r="G240" s="232"/>
      <c r="H240" s="232"/>
      <c r="I240" s="232"/>
      <c r="J240" s="232"/>
      <c r="K240" s="282"/>
      <c r="AM240" s="2" t="str">
        <f t="shared" ca="1" si="10"/>
        <v/>
      </c>
      <c r="AN240" s="2" t="str">
        <f t="shared" ca="1" si="11"/>
        <v/>
      </c>
    </row>
    <row r="241" spans="1:40" customFormat="1">
      <c r="A241" s="280" t="str">
        <f t="shared" ca="1" si="9"/>
        <v/>
      </c>
      <c r="B241" s="281"/>
      <c r="C241" s="231"/>
      <c r="D241" s="270"/>
      <c r="E241" s="270"/>
      <c r="F241" s="270"/>
      <c r="G241" s="232"/>
      <c r="H241" s="232"/>
      <c r="I241" s="232"/>
      <c r="J241" s="232"/>
      <c r="K241" s="282"/>
      <c r="AM241" s="2" t="str">
        <f t="shared" ca="1" si="10"/>
        <v/>
      </c>
      <c r="AN241" s="2" t="str">
        <f t="shared" ca="1" si="11"/>
        <v/>
      </c>
    </row>
    <row r="242" spans="1:40" customFormat="1">
      <c r="A242" s="280" t="str">
        <f t="shared" ca="1" si="9"/>
        <v/>
      </c>
      <c r="B242" s="281"/>
      <c r="C242" s="231"/>
      <c r="D242" s="270"/>
      <c r="E242" s="270"/>
      <c r="F242" s="270"/>
      <c r="G242" s="232"/>
      <c r="H242" s="232"/>
      <c r="I242" s="232"/>
      <c r="J242" s="232"/>
      <c r="K242" s="282"/>
      <c r="AM242" s="2" t="str">
        <f t="shared" ca="1" si="10"/>
        <v/>
      </c>
      <c r="AN242" s="2" t="str">
        <f t="shared" ca="1" si="11"/>
        <v/>
      </c>
    </row>
    <row r="243" spans="1:40" customFormat="1">
      <c r="A243" s="280" t="str">
        <f t="shared" ca="1" si="9"/>
        <v/>
      </c>
      <c r="B243" s="30"/>
      <c r="C243" s="231"/>
      <c r="D243" s="270"/>
      <c r="E243" s="270"/>
      <c r="F243" s="270"/>
      <c r="G243" s="232"/>
      <c r="H243" s="232"/>
      <c r="I243" s="232"/>
      <c r="J243" s="232"/>
      <c r="K243" s="282"/>
      <c r="AM243" s="2" t="str">
        <f t="shared" ca="1" si="10"/>
        <v/>
      </c>
      <c r="AN243" s="2" t="str">
        <f t="shared" ca="1" si="11"/>
        <v/>
      </c>
    </row>
    <row r="244" spans="1:40" customFormat="1">
      <c r="A244" s="280" t="str">
        <f t="shared" ca="1" si="9"/>
        <v/>
      </c>
      <c r="B244" s="281"/>
      <c r="C244" s="231"/>
      <c r="D244" s="270"/>
      <c r="E244" s="270"/>
      <c r="F244" s="270"/>
      <c r="G244" s="232"/>
      <c r="H244" s="232"/>
      <c r="I244" s="232"/>
      <c r="J244" s="232"/>
      <c r="K244" s="282"/>
      <c r="AM244" s="2" t="str">
        <f t="shared" ca="1" si="10"/>
        <v/>
      </c>
      <c r="AN244" s="2" t="str">
        <f t="shared" ca="1" si="11"/>
        <v/>
      </c>
    </row>
    <row r="245" spans="1:40" customFormat="1">
      <c r="A245" s="280" t="str">
        <f t="shared" ca="1" si="9"/>
        <v/>
      </c>
      <c r="B245" s="281"/>
      <c r="C245" s="231"/>
      <c r="D245" s="270"/>
      <c r="E245" s="270"/>
      <c r="F245" s="270"/>
      <c r="G245" s="232"/>
      <c r="H245" s="232"/>
      <c r="I245" s="232"/>
      <c r="J245" s="232"/>
      <c r="K245" s="282"/>
      <c r="AM245" s="2" t="str">
        <f t="shared" ca="1" si="10"/>
        <v/>
      </c>
      <c r="AN245" s="2" t="str">
        <f t="shared" ca="1" si="11"/>
        <v/>
      </c>
    </row>
    <row r="246" spans="1:40" customFormat="1">
      <c r="A246" s="280" t="str">
        <f t="shared" ca="1" si="9"/>
        <v/>
      </c>
      <c r="B246" s="30"/>
      <c r="C246" s="231"/>
      <c r="D246" s="270"/>
      <c r="E246" s="270"/>
      <c r="F246" s="270"/>
      <c r="G246" s="232"/>
      <c r="H246" s="232"/>
      <c r="I246" s="232"/>
      <c r="J246" s="232"/>
      <c r="K246" s="282"/>
      <c r="AM246" s="2" t="str">
        <f t="shared" ca="1" si="10"/>
        <v/>
      </c>
      <c r="AN246" s="2" t="str">
        <f t="shared" ca="1" si="11"/>
        <v/>
      </c>
    </row>
    <row r="247" spans="1:40" customFormat="1">
      <c r="A247" s="280" t="str">
        <f t="shared" ca="1" si="9"/>
        <v/>
      </c>
      <c r="B247" s="281"/>
      <c r="C247" s="287"/>
      <c r="D247" s="297"/>
      <c r="E247" s="270"/>
      <c r="F247" s="270"/>
      <c r="G247" s="232"/>
      <c r="H247" s="232"/>
      <c r="I247" s="298"/>
      <c r="J247" s="232"/>
      <c r="K247" s="288"/>
      <c r="AM247" s="2" t="str">
        <f t="shared" ca="1" si="10"/>
        <v/>
      </c>
      <c r="AN247" s="2" t="str">
        <f t="shared" ca="1" si="11"/>
        <v/>
      </c>
    </row>
    <row r="248" spans="1:40" customFormat="1">
      <c r="A248" s="280" t="str">
        <f t="shared" ca="1" si="9"/>
        <v/>
      </c>
      <c r="B248" s="281"/>
      <c r="C248" s="287"/>
      <c r="D248" s="297"/>
      <c r="E248" s="270"/>
      <c r="F248" s="270"/>
      <c r="G248" s="232"/>
      <c r="H248" s="232"/>
      <c r="I248" s="232"/>
      <c r="J248" s="232"/>
      <c r="K248" s="288"/>
      <c r="AM248" s="2" t="str">
        <f t="shared" ca="1" si="10"/>
        <v/>
      </c>
      <c r="AN248" s="2" t="str">
        <f t="shared" ca="1" si="11"/>
        <v/>
      </c>
    </row>
    <row r="249" spans="1:40" customFormat="1">
      <c r="A249" s="280" t="str">
        <f t="shared" ca="1" si="9"/>
        <v/>
      </c>
      <c r="B249" s="281"/>
      <c r="C249" s="231"/>
      <c r="D249" s="270"/>
      <c r="E249" s="270"/>
      <c r="F249" s="270"/>
      <c r="G249" s="232"/>
      <c r="H249" s="232"/>
      <c r="I249" s="232"/>
      <c r="J249" s="232"/>
      <c r="K249" s="282"/>
      <c r="AM249" s="2" t="str">
        <f t="shared" ca="1" si="10"/>
        <v/>
      </c>
      <c r="AN249" s="2" t="str">
        <f t="shared" ca="1" si="11"/>
        <v/>
      </c>
    </row>
    <row r="250" spans="1:40" customFormat="1">
      <c r="A250" s="280" t="str">
        <f t="shared" ca="1" si="9"/>
        <v/>
      </c>
      <c r="B250" s="281"/>
      <c r="C250" s="231"/>
      <c r="D250" s="270"/>
      <c r="E250" s="270"/>
      <c r="F250" s="270"/>
      <c r="G250" s="232"/>
      <c r="H250" s="232"/>
      <c r="I250" s="232"/>
      <c r="J250" s="232"/>
      <c r="K250" s="282"/>
      <c r="AM250" s="2" t="str">
        <f t="shared" ca="1" si="10"/>
        <v/>
      </c>
      <c r="AN250" s="2" t="str">
        <f t="shared" ca="1" si="11"/>
        <v/>
      </c>
    </row>
    <row r="251" spans="1:40" customFormat="1">
      <c r="A251" s="280" t="str">
        <f t="shared" ca="1" si="9"/>
        <v/>
      </c>
      <c r="B251" s="281"/>
      <c r="C251" s="231"/>
      <c r="D251" s="270"/>
      <c r="E251" s="270"/>
      <c r="F251" s="270"/>
      <c r="G251" s="232"/>
      <c r="H251" s="232"/>
      <c r="I251" s="232"/>
      <c r="J251" s="232"/>
      <c r="K251" s="282"/>
      <c r="AM251" s="2" t="str">
        <f t="shared" ca="1" si="10"/>
        <v/>
      </c>
      <c r="AN251" s="2" t="str">
        <f t="shared" ca="1" si="11"/>
        <v/>
      </c>
    </row>
    <row r="252" spans="1:40" customFormat="1">
      <c r="A252" s="280" t="str">
        <f t="shared" ca="1" si="9"/>
        <v/>
      </c>
      <c r="B252" s="281"/>
      <c r="C252" s="231"/>
      <c r="D252" s="270"/>
      <c r="E252" s="270"/>
      <c r="F252" s="270"/>
      <c r="G252" s="232"/>
      <c r="H252" s="232"/>
      <c r="I252" s="232"/>
      <c r="J252" s="232"/>
      <c r="K252" s="282"/>
      <c r="AM252" s="2" t="str">
        <f t="shared" ca="1" si="10"/>
        <v/>
      </c>
      <c r="AN252" s="2" t="str">
        <f t="shared" ca="1" si="11"/>
        <v/>
      </c>
    </row>
    <row r="253" spans="1:40" customFormat="1">
      <c r="A253" s="280" t="str">
        <f t="shared" ca="1" si="9"/>
        <v/>
      </c>
      <c r="B253" s="281"/>
      <c r="C253" s="231"/>
      <c r="D253" s="270"/>
      <c r="E253" s="270"/>
      <c r="F253" s="270"/>
      <c r="G253" s="232"/>
      <c r="H253" s="232"/>
      <c r="I253" s="232"/>
      <c r="J253" s="232"/>
      <c r="K253" s="282"/>
      <c r="AM253" s="2" t="str">
        <f t="shared" ca="1" si="10"/>
        <v/>
      </c>
      <c r="AN253" s="2" t="str">
        <f t="shared" ca="1" si="11"/>
        <v/>
      </c>
    </row>
    <row r="254" spans="1:40" customFormat="1">
      <c r="A254" s="280" t="str">
        <f t="shared" ca="1" si="9"/>
        <v/>
      </c>
      <c r="B254" s="281"/>
      <c r="C254" s="231"/>
      <c r="D254" s="270"/>
      <c r="E254" s="270"/>
      <c r="F254" s="270"/>
      <c r="G254" s="232"/>
      <c r="H254" s="232"/>
      <c r="I254" s="232"/>
      <c r="J254" s="232"/>
      <c r="K254" s="282"/>
      <c r="AM254" s="2" t="str">
        <f t="shared" ca="1" si="10"/>
        <v/>
      </c>
      <c r="AN254" s="2" t="str">
        <f t="shared" ca="1" si="11"/>
        <v/>
      </c>
    </row>
    <row r="255" spans="1:40" customFormat="1">
      <c r="A255" s="280" t="str">
        <f t="shared" ca="1" si="9"/>
        <v/>
      </c>
      <c r="B255" s="281"/>
      <c r="C255" s="231"/>
      <c r="D255" s="270"/>
      <c r="E255" s="270"/>
      <c r="F255" s="270"/>
      <c r="G255" s="232"/>
      <c r="H255" s="232"/>
      <c r="I255" s="232"/>
      <c r="J255" s="232"/>
      <c r="K255" s="282"/>
      <c r="AM255" s="2" t="str">
        <f t="shared" ca="1" si="10"/>
        <v/>
      </c>
      <c r="AN255" s="2" t="str">
        <f t="shared" ca="1" si="11"/>
        <v/>
      </c>
    </row>
    <row r="256" spans="1:40" customFormat="1">
      <c r="A256" s="280" t="str">
        <f t="shared" ca="1" si="9"/>
        <v/>
      </c>
      <c r="B256" s="281"/>
      <c r="C256" s="231"/>
      <c r="D256" s="270"/>
      <c r="E256" s="270"/>
      <c r="F256" s="270"/>
      <c r="G256" s="232"/>
      <c r="H256" s="232"/>
      <c r="I256" s="232"/>
      <c r="J256" s="232"/>
      <c r="K256" s="282"/>
      <c r="AM256" s="2" t="str">
        <f t="shared" ca="1" si="10"/>
        <v/>
      </c>
      <c r="AN256" s="2" t="str">
        <f t="shared" ca="1" si="11"/>
        <v/>
      </c>
    </row>
    <row r="257" spans="1:40" customFormat="1">
      <c r="A257" s="280" t="str">
        <f t="shared" ca="1" si="9"/>
        <v/>
      </c>
      <c r="B257" s="30"/>
      <c r="C257" s="231"/>
      <c r="D257" s="270"/>
      <c r="E257" s="270"/>
      <c r="F257" s="270"/>
      <c r="G257" s="232"/>
      <c r="H257" s="232"/>
      <c r="I257" s="232"/>
      <c r="J257" s="232"/>
      <c r="K257" s="282"/>
      <c r="AM257" s="2" t="str">
        <f t="shared" ca="1" si="10"/>
        <v/>
      </c>
      <c r="AN257" s="2" t="str">
        <f t="shared" ca="1" si="11"/>
        <v/>
      </c>
    </row>
    <row r="258" spans="1:40" customFormat="1">
      <c r="A258" s="280" t="str">
        <f t="shared" ca="1" si="9"/>
        <v/>
      </c>
      <c r="B258" s="281"/>
      <c r="C258" s="231"/>
      <c r="D258" s="270"/>
      <c r="E258" s="270"/>
      <c r="F258" s="270"/>
      <c r="G258" s="232"/>
      <c r="H258" s="232"/>
      <c r="I258" s="232"/>
      <c r="J258" s="232"/>
      <c r="K258" s="282"/>
      <c r="AM258" s="2" t="str">
        <f t="shared" ca="1" si="10"/>
        <v/>
      </c>
      <c r="AN258" s="2" t="str">
        <f t="shared" ca="1" si="11"/>
        <v/>
      </c>
    </row>
    <row r="259" spans="1:40" customFormat="1">
      <c r="A259" s="280" t="str">
        <f t="shared" ref="A259:A322" ca="1" si="12">IF(AM259="A receber","A receber",IF(AN259="A pagar","A pagar",IF(OR(AM259="HJ",AN259="HJ"),"HJ",IF(AND(AM259="",AN259=""),""))))</f>
        <v/>
      </c>
      <c r="B259" s="281"/>
      <c r="C259" s="231"/>
      <c r="D259" s="270"/>
      <c r="E259" s="270"/>
      <c r="F259" s="270"/>
      <c r="G259" s="232"/>
      <c r="H259" s="232"/>
      <c r="I259" s="232"/>
      <c r="J259" s="232"/>
      <c r="K259" s="282"/>
      <c r="AM259" s="2" t="str">
        <f t="shared" ref="AM259:AM322" ca="1" si="13">IF(OR(G259="",B259&gt;$A$1),"",IF(B259=$A$1,"HJ",IF(B259&lt;$A$1,"A Receber")))</f>
        <v/>
      </c>
      <c r="AN259" s="2" t="str">
        <f t="shared" ref="AN259:AN322" ca="1" si="14">IF(OR(H259="",B259&gt;$A$1),"",IF(B259=$A$1,"HJ",IF(B259&lt;$A$1,"A Pagar")))</f>
        <v/>
      </c>
    </row>
    <row r="260" spans="1:40" customFormat="1">
      <c r="A260" s="280" t="str">
        <f t="shared" ca="1" si="12"/>
        <v/>
      </c>
      <c r="B260" s="281"/>
      <c r="C260" s="231"/>
      <c r="D260" s="270"/>
      <c r="E260" s="270"/>
      <c r="F260" s="270"/>
      <c r="G260" s="232"/>
      <c r="H260" s="232"/>
      <c r="I260" s="232"/>
      <c r="J260" s="232"/>
      <c r="K260" s="282"/>
      <c r="AM260" s="2" t="str">
        <f t="shared" ca="1" si="13"/>
        <v/>
      </c>
      <c r="AN260" s="2" t="str">
        <f t="shared" ca="1" si="14"/>
        <v/>
      </c>
    </row>
    <row r="261" spans="1:40" customFormat="1">
      <c r="A261" s="280" t="str">
        <f t="shared" ca="1" si="12"/>
        <v/>
      </c>
      <c r="B261" s="281"/>
      <c r="C261" s="231"/>
      <c r="D261" s="270"/>
      <c r="E261" s="270"/>
      <c r="F261" s="270"/>
      <c r="G261" s="232"/>
      <c r="H261" s="232"/>
      <c r="I261" s="232"/>
      <c r="J261" s="232"/>
      <c r="K261" s="282"/>
      <c r="AM261" s="2" t="str">
        <f t="shared" ca="1" si="13"/>
        <v/>
      </c>
      <c r="AN261" s="2" t="str">
        <f t="shared" ca="1" si="14"/>
        <v/>
      </c>
    </row>
    <row r="262" spans="1:40" customFormat="1">
      <c r="A262" s="280" t="str">
        <f t="shared" ca="1" si="12"/>
        <v/>
      </c>
      <c r="B262" s="281"/>
      <c r="C262" s="231"/>
      <c r="D262" s="270"/>
      <c r="E262" s="270"/>
      <c r="F262" s="270"/>
      <c r="G262" s="232"/>
      <c r="H262" s="232"/>
      <c r="I262" s="232"/>
      <c r="J262" s="232"/>
      <c r="K262" s="282"/>
      <c r="AM262" s="2" t="str">
        <f t="shared" ca="1" si="13"/>
        <v/>
      </c>
      <c r="AN262" s="2" t="str">
        <f t="shared" ca="1" si="14"/>
        <v/>
      </c>
    </row>
    <row r="263" spans="1:40" customFormat="1">
      <c r="A263" s="280" t="str">
        <f t="shared" ca="1" si="12"/>
        <v/>
      </c>
      <c r="B263" s="281"/>
      <c r="C263" s="231"/>
      <c r="D263" s="270"/>
      <c r="E263" s="270"/>
      <c r="F263" s="270"/>
      <c r="G263" s="232"/>
      <c r="H263" s="232"/>
      <c r="I263" s="232"/>
      <c r="J263" s="232"/>
      <c r="K263" s="282"/>
      <c r="AM263" s="2" t="str">
        <f t="shared" ca="1" si="13"/>
        <v/>
      </c>
      <c r="AN263" s="2" t="str">
        <f t="shared" ca="1" si="14"/>
        <v/>
      </c>
    </row>
    <row r="264" spans="1:40" customFormat="1">
      <c r="A264" s="280" t="str">
        <f t="shared" ca="1" si="12"/>
        <v/>
      </c>
      <c r="B264" s="281"/>
      <c r="C264" s="231"/>
      <c r="D264" s="270"/>
      <c r="E264" s="270"/>
      <c r="F264" s="270"/>
      <c r="G264" s="232"/>
      <c r="H264" s="232"/>
      <c r="I264" s="232"/>
      <c r="J264" s="232"/>
      <c r="K264" s="282"/>
      <c r="AM264" s="2" t="str">
        <f t="shared" ca="1" si="13"/>
        <v/>
      </c>
      <c r="AN264" s="2" t="str">
        <f t="shared" ca="1" si="14"/>
        <v/>
      </c>
    </row>
    <row r="265" spans="1:40" customFormat="1">
      <c r="A265" s="280" t="str">
        <f t="shared" ca="1" si="12"/>
        <v/>
      </c>
      <c r="B265" s="281"/>
      <c r="C265" s="287"/>
      <c r="D265" s="297"/>
      <c r="E265" s="270"/>
      <c r="F265" s="270"/>
      <c r="G265" s="232"/>
      <c r="H265" s="232"/>
      <c r="I265" s="232"/>
      <c r="J265" s="232"/>
      <c r="K265" s="288"/>
      <c r="AM265" s="2" t="str">
        <f t="shared" ca="1" si="13"/>
        <v/>
      </c>
      <c r="AN265" s="2" t="str">
        <f t="shared" ca="1" si="14"/>
        <v/>
      </c>
    </row>
    <row r="266" spans="1:40" customFormat="1">
      <c r="A266" s="280" t="str">
        <f t="shared" ca="1" si="12"/>
        <v/>
      </c>
      <c r="B266" s="281"/>
      <c r="C266" s="287"/>
      <c r="D266" s="297"/>
      <c r="E266" s="270"/>
      <c r="F266" s="270"/>
      <c r="G266" s="232"/>
      <c r="H266" s="232"/>
      <c r="I266" s="232"/>
      <c r="J266" s="232"/>
      <c r="K266" s="288"/>
      <c r="AM266" s="2" t="str">
        <f t="shared" ca="1" si="13"/>
        <v/>
      </c>
      <c r="AN266" s="2" t="str">
        <f t="shared" ca="1" si="14"/>
        <v/>
      </c>
    </row>
    <row r="267" spans="1:40" customFormat="1">
      <c r="A267" s="280" t="str">
        <f t="shared" ca="1" si="12"/>
        <v/>
      </c>
      <c r="B267" s="281"/>
      <c r="C267" s="231"/>
      <c r="D267" s="270"/>
      <c r="E267" s="270"/>
      <c r="F267" s="270"/>
      <c r="G267" s="232"/>
      <c r="H267" s="232"/>
      <c r="I267" s="232"/>
      <c r="J267" s="232"/>
      <c r="K267" s="282"/>
      <c r="AM267" s="2" t="str">
        <f t="shared" ca="1" si="13"/>
        <v/>
      </c>
      <c r="AN267" s="2" t="str">
        <f t="shared" ca="1" si="14"/>
        <v/>
      </c>
    </row>
    <row r="268" spans="1:40" customFormat="1">
      <c r="A268" s="280" t="str">
        <f t="shared" ca="1" si="12"/>
        <v/>
      </c>
      <c r="B268" s="281"/>
      <c r="C268" s="231"/>
      <c r="D268" s="270"/>
      <c r="E268" s="270"/>
      <c r="F268" s="270"/>
      <c r="G268" s="232"/>
      <c r="H268" s="232"/>
      <c r="I268" s="232"/>
      <c r="J268" s="232"/>
      <c r="K268" s="282"/>
      <c r="AM268" s="2" t="str">
        <f t="shared" ca="1" si="13"/>
        <v/>
      </c>
      <c r="AN268" s="2" t="str">
        <f t="shared" ca="1" si="14"/>
        <v/>
      </c>
    </row>
    <row r="269" spans="1:40" customFormat="1">
      <c r="A269" s="280" t="str">
        <f t="shared" ca="1" si="12"/>
        <v/>
      </c>
      <c r="B269" s="281"/>
      <c r="C269" s="231"/>
      <c r="D269" s="270"/>
      <c r="E269" s="270"/>
      <c r="F269" s="270"/>
      <c r="G269" s="232"/>
      <c r="H269" s="232"/>
      <c r="I269" s="232"/>
      <c r="J269" s="232"/>
      <c r="K269" s="282"/>
      <c r="AM269" s="2" t="str">
        <f t="shared" ca="1" si="13"/>
        <v/>
      </c>
      <c r="AN269" s="2" t="str">
        <f t="shared" ca="1" si="14"/>
        <v/>
      </c>
    </row>
    <row r="270" spans="1:40" customFormat="1">
      <c r="A270" s="280" t="str">
        <f t="shared" ca="1" si="12"/>
        <v/>
      </c>
      <c r="B270" s="281"/>
      <c r="C270" s="231"/>
      <c r="D270" s="270"/>
      <c r="E270" s="270"/>
      <c r="F270" s="270"/>
      <c r="G270" s="232"/>
      <c r="H270" s="232"/>
      <c r="I270" s="232"/>
      <c r="J270" s="232"/>
      <c r="K270" s="282"/>
      <c r="AM270" s="2" t="str">
        <f t="shared" ca="1" si="13"/>
        <v/>
      </c>
      <c r="AN270" s="2" t="str">
        <f t="shared" ca="1" si="14"/>
        <v/>
      </c>
    </row>
    <row r="271" spans="1:40" customFormat="1">
      <c r="A271" s="280" t="str">
        <f t="shared" ca="1" si="12"/>
        <v/>
      </c>
      <c r="B271" s="281"/>
      <c r="C271" s="231"/>
      <c r="D271" s="270"/>
      <c r="E271" s="270"/>
      <c r="F271" s="270"/>
      <c r="G271" s="232"/>
      <c r="H271" s="232"/>
      <c r="I271" s="232"/>
      <c r="J271" s="232"/>
      <c r="K271" s="282"/>
      <c r="AM271" s="2" t="str">
        <f t="shared" ca="1" si="13"/>
        <v/>
      </c>
      <c r="AN271" s="2" t="str">
        <f t="shared" ca="1" si="14"/>
        <v/>
      </c>
    </row>
    <row r="272" spans="1:40" customFormat="1">
      <c r="A272" s="280" t="str">
        <f t="shared" ca="1" si="12"/>
        <v/>
      </c>
      <c r="B272" s="281"/>
      <c r="C272" s="231"/>
      <c r="D272" s="270"/>
      <c r="E272" s="270"/>
      <c r="F272" s="270"/>
      <c r="G272" s="232"/>
      <c r="H272" s="232"/>
      <c r="I272" s="232"/>
      <c r="J272" s="232"/>
      <c r="K272" s="282"/>
      <c r="AM272" s="2" t="str">
        <f t="shared" ca="1" si="13"/>
        <v/>
      </c>
      <c r="AN272" s="2" t="str">
        <f t="shared" ca="1" si="14"/>
        <v/>
      </c>
    </row>
    <row r="273" spans="1:40" customFormat="1">
      <c r="A273" s="280" t="str">
        <f t="shared" ca="1" si="12"/>
        <v/>
      </c>
      <c r="B273" s="281"/>
      <c r="C273" s="231"/>
      <c r="D273" s="270"/>
      <c r="E273" s="270"/>
      <c r="F273" s="270"/>
      <c r="G273" s="232"/>
      <c r="H273" s="232"/>
      <c r="I273" s="232"/>
      <c r="J273" s="232"/>
      <c r="K273" s="282"/>
      <c r="AM273" s="2" t="str">
        <f t="shared" ca="1" si="13"/>
        <v/>
      </c>
      <c r="AN273" s="2" t="str">
        <f t="shared" ca="1" si="14"/>
        <v/>
      </c>
    </row>
    <row r="274" spans="1:40" customFormat="1">
      <c r="A274" s="280" t="str">
        <f t="shared" ca="1" si="12"/>
        <v/>
      </c>
      <c r="B274" s="281"/>
      <c r="C274" s="287"/>
      <c r="D274" s="297"/>
      <c r="E274" s="270"/>
      <c r="F274" s="270"/>
      <c r="G274" s="232"/>
      <c r="H274" s="232"/>
      <c r="I274" s="298"/>
      <c r="J274" s="232"/>
      <c r="K274" s="288"/>
      <c r="AM274" s="2" t="str">
        <f t="shared" ca="1" si="13"/>
        <v/>
      </c>
      <c r="AN274" s="2" t="str">
        <f t="shared" ca="1" si="14"/>
        <v/>
      </c>
    </row>
    <row r="275" spans="1:40" customFormat="1">
      <c r="A275" s="280" t="str">
        <f t="shared" ca="1" si="12"/>
        <v/>
      </c>
      <c r="B275" s="281"/>
      <c r="C275" s="287"/>
      <c r="D275" s="297"/>
      <c r="E275" s="270"/>
      <c r="F275" s="270"/>
      <c r="G275" s="232"/>
      <c r="H275" s="232"/>
      <c r="I275" s="298"/>
      <c r="J275" s="232"/>
      <c r="K275" s="288"/>
      <c r="AM275" s="2" t="str">
        <f t="shared" ca="1" si="13"/>
        <v/>
      </c>
      <c r="AN275" s="2" t="str">
        <f t="shared" ca="1" si="14"/>
        <v/>
      </c>
    </row>
    <row r="276" spans="1:40" customFormat="1">
      <c r="A276" s="280" t="str">
        <f t="shared" ca="1" si="12"/>
        <v/>
      </c>
      <c r="B276" s="281"/>
      <c r="C276" s="287"/>
      <c r="D276" s="321"/>
      <c r="E276" s="270"/>
      <c r="F276" s="270"/>
      <c r="G276" s="32"/>
      <c r="H276" s="280"/>
      <c r="I276" s="232"/>
      <c r="J276" s="232"/>
      <c r="K276" s="288"/>
      <c r="AM276" s="2" t="str">
        <f t="shared" ca="1" si="13"/>
        <v/>
      </c>
      <c r="AN276" s="2" t="str">
        <f t="shared" ca="1" si="14"/>
        <v/>
      </c>
    </row>
    <row r="277" spans="1:40" customFormat="1">
      <c r="A277" s="280" t="str">
        <f t="shared" ca="1" si="12"/>
        <v/>
      </c>
      <c r="B277" s="281"/>
      <c r="C277" s="287"/>
      <c r="D277" s="307"/>
      <c r="E277" s="270"/>
      <c r="F277" s="270"/>
      <c r="G277" s="232"/>
      <c r="H277" s="232"/>
      <c r="I277" s="232"/>
      <c r="J277" s="232"/>
      <c r="K277" s="288"/>
      <c r="AM277" s="2" t="str">
        <f t="shared" ca="1" si="13"/>
        <v/>
      </c>
      <c r="AN277" s="2" t="str">
        <f t="shared" ca="1" si="14"/>
        <v/>
      </c>
    </row>
    <row r="278" spans="1:40" customFormat="1">
      <c r="A278" s="280" t="str">
        <f t="shared" ca="1" si="12"/>
        <v/>
      </c>
      <c r="B278" s="281"/>
      <c r="C278" s="287"/>
      <c r="D278" s="307"/>
      <c r="E278" s="270"/>
      <c r="F278" s="270"/>
      <c r="G278" s="232"/>
      <c r="H278" s="232"/>
      <c r="I278" s="232"/>
      <c r="J278" s="232"/>
      <c r="K278" s="288"/>
      <c r="AM278" s="2" t="str">
        <f t="shared" ca="1" si="13"/>
        <v/>
      </c>
      <c r="AN278" s="2" t="str">
        <f t="shared" ca="1" si="14"/>
        <v/>
      </c>
    </row>
    <row r="279" spans="1:40" customFormat="1">
      <c r="A279" s="280" t="str">
        <f t="shared" ca="1" si="12"/>
        <v/>
      </c>
      <c r="B279" s="30"/>
      <c r="C279" s="31"/>
      <c r="D279" s="307"/>
      <c r="E279" s="270"/>
      <c r="F279" s="270"/>
      <c r="G279" s="33"/>
      <c r="H279" s="232"/>
      <c r="I279" s="232"/>
      <c r="J279" s="232"/>
      <c r="K279" s="288"/>
      <c r="AM279" s="2" t="str">
        <f t="shared" ca="1" si="13"/>
        <v/>
      </c>
      <c r="AN279" s="2" t="str">
        <f t="shared" ca="1" si="14"/>
        <v/>
      </c>
    </row>
    <row r="280" spans="1:40" customFormat="1">
      <c r="A280" s="280" t="str">
        <f t="shared" ca="1" si="12"/>
        <v/>
      </c>
      <c r="B280" s="281"/>
      <c r="C280" s="287"/>
      <c r="D280" s="307"/>
      <c r="E280" s="270"/>
      <c r="F280" s="270"/>
      <c r="G280" s="232"/>
      <c r="H280" s="232"/>
      <c r="I280" s="232"/>
      <c r="J280" s="232"/>
      <c r="K280" s="288"/>
      <c r="AM280" s="2" t="str">
        <f t="shared" ca="1" si="13"/>
        <v/>
      </c>
      <c r="AN280" s="2" t="str">
        <f t="shared" ca="1" si="14"/>
        <v/>
      </c>
    </row>
    <row r="281" spans="1:40" customFormat="1">
      <c r="A281" s="280" t="str">
        <f t="shared" ca="1" si="12"/>
        <v/>
      </c>
      <c r="B281" s="281"/>
      <c r="C281" s="287"/>
      <c r="D281" s="297"/>
      <c r="E281" s="270"/>
      <c r="F281" s="270"/>
      <c r="G281" s="232"/>
      <c r="H281" s="232"/>
      <c r="I281" s="232"/>
      <c r="J281" s="232"/>
      <c r="K281" s="288"/>
      <c r="AM281" s="2" t="str">
        <f t="shared" ca="1" si="13"/>
        <v/>
      </c>
      <c r="AN281" s="2" t="str">
        <f t="shared" ca="1" si="14"/>
        <v/>
      </c>
    </row>
    <row r="282" spans="1:40" customFormat="1">
      <c r="A282" s="280" t="str">
        <f t="shared" ca="1" si="12"/>
        <v/>
      </c>
      <c r="B282" s="281"/>
      <c r="C282" s="287"/>
      <c r="D282" s="297"/>
      <c r="E282" s="270"/>
      <c r="F282" s="270"/>
      <c r="G282" s="232"/>
      <c r="H282" s="232"/>
      <c r="I282" s="232"/>
      <c r="J282" s="232"/>
      <c r="K282" s="288"/>
      <c r="AM282" s="2" t="str">
        <f t="shared" ca="1" si="13"/>
        <v/>
      </c>
      <c r="AN282" s="2" t="str">
        <f t="shared" ca="1" si="14"/>
        <v/>
      </c>
    </row>
    <row r="283" spans="1:40" customFormat="1">
      <c r="A283" s="280" t="str">
        <f t="shared" ca="1" si="12"/>
        <v/>
      </c>
      <c r="B283" s="281"/>
      <c r="C283" s="287"/>
      <c r="D283" s="297"/>
      <c r="E283" s="270"/>
      <c r="F283" s="270"/>
      <c r="G283" s="232"/>
      <c r="H283" s="232"/>
      <c r="I283" s="232"/>
      <c r="J283" s="232"/>
      <c r="K283" s="288"/>
      <c r="AM283" s="2" t="str">
        <f t="shared" ca="1" si="13"/>
        <v/>
      </c>
      <c r="AN283" s="2" t="str">
        <f t="shared" ca="1" si="14"/>
        <v/>
      </c>
    </row>
    <row r="284" spans="1:40" customFormat="1">
      <c r="A284" s="280" t="str">
        <f t="shared" ca="1" si="12"/>
        <v/>
      </c>
      <c r="B284" s="281"/>
      <c r="C284" s="231"/>
      <c r="D284" s="270"/>
      <c r="E284" s="270"/>
      <c r="F284" s="270"/>
      <c r="G284" s="232"/>
      <c r="H284" s="232"/>
      <c r="I284" s="232"/>
      <c r="J284" s="232"/>
      <c r="K284" s="282"/>
      <c r="AM284" s="2" t="str">
        <f t="shared" ca="1" si="13"/>
        <v/>
      </c>
      <c r="AN284" s="2" t="str">
        <f t="shared" ca="1" si="14"/>
        <v/>
      </c>
    </row>
    <row r="285" spans="1:40" customFormat="1">
      <c r="A285" s="280" t="str">
        <f t="shared" ca="1" si="12"/>
        <v/>
      </c>
      <c r="B285" s="281"/>
      <c r="C285" s="287"/>
      <c r="D285" s="297"/>
      <c r="E285" s="270"/>
      <c r="F285" s="270"/>
      <c r="G285" s="232"/>
      <c r="H285" s="232"/>
      <c r="I285" s="232"/>
      <c r="J285" s="232"/>
      <c r="K285" s="288"/>
      <c r="AM285" s="2" t="str">
        <f t="shared" ca="1" si="13"/>
        <v/>
      </c>
      <c r="AN285" s="2" t="str">
        <f t="shared" ca="1" si="14"/>
        <v/>
      </c>
    </row>
    <row r="286" spans="1:40" customFormat="1">
      <c r="A286" s="280" t="str">
        <f t="shared" ca="1" si="12"/>
        <v/>
      </c>
      <c r="B286" s="281"/>
      <c r="C286" s="287"/>
      <c r="D286" s="297"/>
      <c r="E286" s="270"/>
      <c r="F286" s="270"/>
      <c r="G286" s="232"/>
      <c r="H286" s="232"/>
      <c r="I286" s="232"/>
      <c r="J286" s="232"/>
      <c r="K286" s="288"/>
      <c r="AM286" s="2" t="str">
        <f t="shared" ca="1" si="13"/>
        <v/>
      </c>
      <c r="AN286" s="2" t="str">
        <f t="shared" ca="1" si="14"/>
        <v/>
      </c>
    </row>
    <row r="287" spans="1:40" customFormat="1">
      <c r="A287" s="280" t="str">
        <f t="shared" ca="1" si="12"/>
        <v/>
      </c>
      <c r="B287" s="281"/>
      <c r="C287" s="287"/>
      <c r="D287" s="297"/>
      <c r="E287" s="270"/>
      <c r="F287" s="270"/>
      <c r="G287" s="232"/>
      <c r="H287" s="232"/>
      <c r="I287" s="298"/>
      <c r="J287" s="232"/>
      <c r="K287" s="288"/>
      <c r="AM287" s="2" t="str">
        <f t="shared" ca="1" si="13"/>
        <v/>
      </c>
      <c r="AN287" s="2" t="str">
        <f t="shared" ca="1" si="14"/>
        <v/>
      </c>
    </row>
    <row r="288" spans="1:40" customFormat="1">
      <c r="A288" s="280" t="str">
        <f t="shared" ca="1" si="12"/>
        <v/>
      </c>
      <c r="B288" s="281"/>
      <c r="C288" s="287"/>
      <c r="D288" s="297"/>
      <c r="E288" s="270"/>
      <c r="F288" s="270"/>
      <c r="G288" s="232"/>
      <c r="H288" s="232"/>
      <c r="I288" s="232"/>
      <c r="J288" s="232"/>
      <c r="K288" s="288"/>
      <c r="AM288" s="2" t="str">
        <f t="shared" ca="1" si="13"/>
        <v/>
      </c>
      <c r="AN288" s="2" t="str">
        <f t="shared" ca="1" si="14"/>
        <v/>
      </c>
    </row>
    <row r="289" spans="1:40" customFormat="1">
      <c r="A289" s="280" t="str">
        <f t="shared" ca="1" si="12"/>
        <v/>
      </c>
      <c r="B289" s="281"/>
      <c r="C289" s="231"/>
      <c r="D289" s="270"/>
      <c r="E289" s="270"/>
      <c r="F289" s="270"/>
      <c r="G289" s="232"/>
      <c r="H289" s="232"/>
      <c r="I289" s="232"/>
      <c r="J289" s="232"/>
      <c r="K289" s="282"/>
      <c r="AM289" s="2" t="str">
        <f t="shared" ca="1" si="13"/>
        <v/>
      </c>
      <c r="AN289" s="2" t="str">
        <f t="shared" ca="1" si="14"/>
        <v/>
      </c>
    </row>
    <row r="290" spans="1:40" customFormat="1">
      <c r="A290" s="280" t="str">
        <f t="shared" ca="1" si="12"/>
        <v/>
      </c>
      <c r="B290" s="281"/>
      <c r="C290" s="231"/>
      <c r="D290" s="270"/>
      <c r="E290" s="270"/>
      <c r="F290" s="270"/>
      <c r="G290" s="232"/>
      <c r="H290" s="232"/>
      <c r="I290" s="232"/>
      <c r="J290" s="232"/>
      <c r="K290" s="282"/>
      <c r="AM290" s="2" t="str">
        <f t="shared" ca="1" si="13"/>
        <v/>
      </c>
      <c r="AN290" s="2" t="str">
        <f t="shared" ca="1" si="14"/>
        <v/>
      </c>
    </row>
    <row r="291" spans="1:40" customFormat="1">
      <c r="A291" s="280" t="str">
        <f t="shared" ca="1" si="12"/>
        <v/>
      </c>
      <c r="B291" s="281"/>
      <c r="C291" s="231"/>
      <c r="D291" s="270"/>
      <c r="E291" s="270"/>
      <c r="F291" s="270"/>
      <c r="G291" s="232"/>
      <c r="H291" s="232"/>
      <c r="I291" s="232"/>
      <c r="J291" s="232"/>
      <c r="K291" s="282"/>
      <c r="AM291" s="2" t="str">
        <f t="shared" ca="1" si="13"/>
        <v/>
      </c>
      <c r="AN291" s="2" t="str">
        <f t="shared" ca="1" si="14"/>
        <v/>
      </c>
    </row>
    <row r="292" spans="1:40" customFormat="1">
      <c r="A292" s="280" t="str">
        <f t="shared" ca="1" si="12"/>
        <v/>
      </c>
      <c r="B292" s="281"/>
      <c r="C292" s="231"/>
      <c r="D292" s="270"/>
      <c r="E292" s="270"/>
      <c r="F292" s="270"/>
      <c r="G292" s="232"/>
      <c r="H292" s="232"/>
      <c r="I292" s="232"/>
      <c r="J292" s="232"/>
      <c r="K292" s="282"/>
      <c r="AM292" s="2" t="str">
        <f t="shared" ca="1" si="13"/>
        <v/>
      </c>
      <c r="AN292" s="2" t="str">
        <f t="shared" ca="1" si="14"/>
        <v/>
      </c>
    </row>
    <row r="293" spans="1:40" customFormat="1">
      <c r="A293" s="280" t="str">
        <f t="shared" ca="1" si="12"/>
        <v/>
      </c>
      <c r="B293" s="281"/>
      <c r="C293" s="231"/>
      <c r="D293" s="270"/>
      <c r="E293" s="270"/>
      <c r="F293" s="270"/>
      <c r="G293" s="232"/>
      <c r="H293" s="232"/>
      <c r="I293" s="232"/>
      <c r="J293" s="232"/>
      <c r="K293" s="282"/>
      <c r="AM293" s="2" t="str">
        <f t="shared" ca="1" si="13"/>
        <v/>
      </c>
      <c r="AN293" s="2" t="str">
        <f t="shared" ca="1" si="14"/>
        <v/>
      </c>
    </row>
    <row r="294" spans="1:40" customFormat="1">
      <c r="A294" s="280" t="str">
        <f t="shared" ca="1" si="12"/>
        <v/>
      </c>
      <c r="B294" s="281"/>
      <c r="C294" s="231"/>
      <c r="D294" s="270"/>
      <c r="E294" s="270"/>
      <c r="F294" s="270"/>
      <c r="G294" s="232"/>
      <c r="H294" s="232"/>
      <c r="I294" s="232"/>
      <c r="J294" s="232"/>
      <c r="K294" s="282"/>
      <c r="AM294" s="2" t="str">
        <f t="shared" ca="1" si="13"/>
        <v/>
      </c>
      <c r="AN294" s="2" t="str">
        <f t="shared" ca="1" si="14"/>
        <v/>
      </c>
    </row>
    <row r="295" spans="1:40" customFormat="1">
      <c r="A295" s="280" t="str">
        <f t="shared" ca="1" si="12"/>
        <v/>
      </c>
      <c r="B295" s="281"/>
      <c r="C295" s="231"/>
      <c r="D295" s="270"/>
      <c r="E295" s="270"/>
      <c r="F295" s="270"/>
      <c r="G295" s="232"/>
      <c r="H295" s="232"/>
      <c r="I295" s="232"/>
      <c r="J295" s="232"/>
      <c r="K295" s="282"/>
      <c r="AM295" s="2" t="str">
        <f t="shared" ca="1" si="13"/>
        <v/>
      </c>
      <c r="AN295" s="2" t="str">
        <f t="shared" ca="1" si="14"/>
        <v/>
      </c>
    </row>
    <row r="296" spans="1:40" customFormat="1">
      <c r="A296" s="280" t="str">
        <f t="shared" ca="1" si="12"/>
        <v/>
      </c>
      <c r="B296" s="281"/>
      <c r="C296" s="231"/>
      <c r="D296" s="270"/>
      <c r="E296" s="270"/>
      <c r="F296" s="270"/>
      <c r="G296" s="232"/>
      <c r="H296" s="232"/>
      <c r="I296" s="232"/>
      <c r="J296" s="232"/>
      <c r="K296" s="282"/>
      <c r="AM296" s="2" t="str">
        <f t="shared" ca="1" si="13"/>
        <v/>
      </c>
      <c r="AN296" s="2" t="str">
        <f t="shared" ca="1" si="14"/>
        <v/>
      </c>
    </row>
    <row r="297" spans="1:40" customFormat="1">
      <c r="A297" s="280" t="str">
        <f t="shared" ca="1" si="12"/>
        <v/>
      </c>
      <c r="B297" s="281"/>
      <c r="C297" s="231"/>
      <c r="D297" s="270"/>
      <c r="E297" s="270"/>
      <c r="F297" s="270"/>
      <c r="G297" s="232"/>
      <c r="H297" s="232"/>
      <c r="I297" s="232"/>
      <c r="J297" s="232"/>
      <c r="K297" s="282"/>
      <c r="AM297" s="2" t="str">
        <f t="shared" ca="1" si="13"/>
        <v/>
      </c>
      <c r="AN297" s="2" t="str">
        <f t="shared" ca="1" si="14"/>
        <v/>
      </c>
    </row>
    <row r="298" spans="1:40" customFormat="1">
      <c r="A298" s="280" t="str">
        <f t="shared" ca="1" si="12"/>
        <v/>
      </c>
      <c r="B298" s="281"/>
      <c r="C298" s="231"/>
      <c r="D298" s="270"/>
      <c r="E298" s="270"/>
      <c r="F298" s="270"/>
      <c r="G298" s="232"/>
      <c r="H298" s="232"/>
      <c r="I298" s="232"/>
      <c r="J298" s="232"/>
      <c r="K298" s="282"/>
      <c r="AM298" s="2" t="str">
        <f t="shared" ca="1" si="13"/>
        <v/>
      </c>
      <c r="AN298" s="2" t="str">
        <f t="shared" ca="1" si="14"/>
        <v/>
      </c>
    </row>
    <row r="299" spans="1:40" customFormat="1">
      <c r="A299" s="280" t="str">
        <f t="shared" ca="1" si="12"/>
        <v/>
      </c>
      <c r="B299" s="281"/>
      <c r="C299" s="231"/>
      <c r="D299" s="270"/>
      <c r="E299" s="270"/>
      <c r="F299" s="270"/>
      <c r="G299" s="232"/>
      <c r="H299" s="232"/>
      <c r="I299" s="232"/>
      <c r="J299" s="232"/>
      <c r="K299" s="282"/>
      <c r="AM299" s="2" t="str">
        <f t="shared" ca="1" si="13"/>
        <v/>
      </c>
      <c r="AN299" s="2" t="str">
        <f t="shared" ca="1" si="14"/>
        <v/>
      </c>
    </row>
    <row r="300" spans="1:40" customFormat="1">
      <c r="A300" s="280" t="str">
        <f t="shared" ca="1" si="12"/>
        <v/>
      </c>
      <c r="B300" s="281"/>
      <c r="C300" s="231"/>
      <c r="D300" s="270"/>
      <c r="E300" s="270"/>
      <c r="F300" s="270"/>
      <c r="G300" s="232"/>
      <c r="H300" s="232"/>
      <c r="I300" s="232"/>
      <c r="J300" s="232"/>
      <c r="K300" s="282"/>
      <c r="AM300" s="2" t="str">
        <f t="shared" ca="1" si="13"/>
        <v/>
      </c>
      <c r="AN300" s="2" t="str">
        <f t="shared" ca="1" si="14"/>
        <v/>
      </c>
    </row>
    <row r="301" spans="1:40" customFormat="1">
      <c r="A301" s="280" t="str">
        <f t="shared" ca="1" si="12"/>
        <v/>
      </c>
      <c r="B301" s="281"/>
      <c r="C301" s="231"/>
      <c r="D301" s="270"/>
      <c r="E301" s="270"/>
      <c r="F301" s="270"/>
      <c r="G301" s="232"/>
      <c r="H301" s="232"/>
      <c r="I301" s="232"/>
      <c r="J301" s="232"/>
      <c r="K301" s="282"/>
      <c r="AM301" s="2" t="str">
        <f t="shared" ca="1" si="13"/>
        <v/>
      </c>
      <c r="AN301" s="2" t="str">
        <f t="shared" ca="1" si="14"/>
        <v/>
      </c>
    </row>
    <row r="302" spans="1:40" customFormat="1">
      <c r="A302" s="280" t="str">
        <f t="shared" ca="1" si="12"/>
        <v/>
      </c>
      <c r="B302" s="281"/>
      <c r="C302" s="231"/>
      <c r="D302" s="270"/>
      <c r="E302" s="270"/>
      <c r="F302" s="270"/>
      <c r="G302" s="232"/>
      <c r="H302" s="232"/>
      <c r="I302" s="232"/>
      <c r="J302" s="232"/>
      <c r="K302" s="282"/>
      <c r="AM302" s="2" t="str">
        <f t="shared" ca="1" si="13"/>
        <v/>
      </c>
      <c r="AN302" s="2" t="str">
        <f t="shared" ca="1" si="14"/>
        <v/>
      </c>
    </row>
    <row r="303" spans="1:40" customFormat="1">
      <c r="A303" s="280" t="str">
        <f t="shared" ca="1" si="12"/>
        <v/>
      </c>
      <c r="B303" s="281"/>
      <c r="C303" s="231"/>
      <c r="D303" s="270"/>
      <c r="E303" s="270"/>
      <c r="F303" s="270"/>
      <c r="G303" s="232"/>
      <c r="H303" s="232"/>
      <c r="I303" s="232"/>
      <c r="J303" s="232"/>
      <c r="K303" s="282"/>
      <c r="AM303" s="2" t="str">
        <f t="shared" ca="1" si="13"/>
        <v/>
      </c>
      <c r="AN303" s="2" t="str">
        <f t="shared" ca="1" si="14"/>
        <v/>
      </c>
    </row>
    <row r="304" spans="1:40" customFormat="1">
      <c r="A304" s="280" t="str">
        <f t="shared" ca="1" si="12"/>
        <v/>
      </c>
      <c r="B304" s="281"/>
      <c r="C304" s="231"/>
      <c r="D304" s="270"/>
      <c r="E304" s="270"/>
      <c r="F304" s="270"/>
      <c r="G304" s="232"/>
      <c r="H304" s="232"/>
      <c r="I304" s="232"/>
      <c r="J304" s="232"/>
      <c r="K304" s="282"/>
      <c r="AM304" s="2" t="str">
        <f t="shared" ca="1" si="13"/>
        <v/>
      </c>
      <c r="AN304" s="2" t="str">
        <f t="shared" ca="1" si="14"/>
        <v/>
      </c>
    </row>
    <row r="305" spans="1:40" customFormat="1">
      <c r="A305" s="280" t="str">
        <f t="shared" ca="1" si="12"/>
        <v/>
      </c>
      <c r="B305" s="281"/>
      <c r="C305" s="231"/>
      <c r="D305" s="270"/>
      <c r="E305" s="270"/>
      <c r="F305" s="270"/>
      <c r="G305" s="232"/>
      <c r="H305" s="232"/>
      <c r="I305" s="232"/>
      <c r="J305" s="232"/>
      <c r="K305" s="282"/>
      <c r="AM305" s="2" t="str">
        <f t="shared" ca="1" si="13"/>
        <v/>
      </c>
      <c r="AN305" s="2" t="str">
        <f t="shared" ca="1" si="14"/>
        <v/>
      </c>
    </row>
    <row r="306" spans="1:40" customFormat="1">
      <c r="A306" s="280" t="str">
        <f t="shared" ca="1" si="12"/>
        <v/>
      </c>
      <c r="B306" s="281"/>
      <c r="C306" s="231"/>
      <c r="D306" s="270"/>
      <c r="E306" s="270"/>
      <c r="F306" s="270"/>
      <c r="G306" s="232"/>
      <c r="H306" s="232"/>
      <c r="I306" s="232"/>
      <c r="J306" s="232"/>
      <c r="K306" s="282"/>
      <c r="AM306" s="2" t="str">
        <f t="shared" ca="1" si="13"/>
        <v/>
      </c>
      <c r="AN306" s="2" t="str">
        <f t="shared" ca="1" si="14"/>
        <v/>
      </c>
    </row>
    <row r="307" spans="1:40" customFormat="1">
      <c r="A307" s="280" t="str">
        <f t="shared" ca="1" si="12"/>
        <v/>
      </c>
      <c r="B307" s="281"/>
      <c r="C307" s="231"/>
      <c r="D307" s="270"/>
      <c r="E307" s="270"/>
      <c r="F307" s="270"/>
      <c r="G307" s="232"/>
      <c r="H307" s="232"/>
      <c r="I307" s="232"/>
      <c r="J307" s="232"/>
      <c r="K307" s="282"/>
      <c r="AM307" s="2" t="str">
        <f t="shared" ca="1" si="13"/>
        <v/>
      </c>
      <c r="AN307" s="2" t="str">
        <f t="shared" ca="1" si="14"/>
        <v/>
      </c>
    </row>
    <row r="308" spans="1:40" customFormat="1">
      <c r="A308" s="280" t="str">
        <f t="shared" ca="1" si="12"/>
        <v/>
      </c>
      <c r="B308" s="281"/>
      <c r="C308" s="231"/>
      <c r="D308" s="270"/>
      <c r="E308" s="270"/>
      <c r="F308" s="270"/>
      <c r="G308" s="232"/>
      <c r="H308" s="232"/>
      <c r="I308" s="232"/>
      <c r="J308" s="232"/>
      <c r="K308" s="282"/>
      <c r="AM308" s="2" t="str">
        <f t="shared" ca="1" si="13"/>
        <v/>
      </c>
      <c r="AN308" s="2" t="str">
        <f t="shared" ca="1" si="14"/>
        <v/>
      </c>
    </row>
    <row r="309" spans="1:40" customFormat="1">
      <c r="A309" s="280" t="str">
        <f t="shared" ca="1" si="12"/>
        <v/>
      </c>
      <c r="B309" s="281"/>
      <c r="C309" s="231"/>
      <c r="D309" s="270"/>
      <c r="E309" s="270"/>
      <c r="F309" s="270"/>
      <c r="G309" s="232"/>
      <c r="H309" s="232"/>
      <c r="I309" s="232"/>
      <c r="J309" s="232"/>
      <c r="K309" s="282"/>
      <c r="AM309" s="2" t="str">
        <f t="shared" ca="1" si="13"/>
        <v/>
      </c>
      <c r="AN309" s="2" t="str">
        <f t="shared" ca="1" si="14"/>
        <v/>
      </c>
    </row>
    <row r="310" spans="1:40" customFormat="1">
      <c r="A310" s="280" t="str">
        <f t="shared" ca="1" si="12"/>
        <v/>
      </c>
      <c r="B310" s="281"/>
      <c r="C310" s="231"/>
      <c r="D310" s="270"/>
      <c r="E310" s="270"/>
      <c r="F310" s="270"/>
      <c r="G310" s="232"/>
      <c r="H310" s="232"/>
      <c r="I310" s="232"/>
      <c r="J310" s="232"/>
      <c r="K310" s="282"/>
      <c r="AM310" s="2" t="str">
        <f t="shared" ca="1" si="13"/>
        <v/>
      </c>
      <c r="AN310" s="2" t="str">
        <f t="shared" ca="1" si="14"/>
        <v/>
      </c>
    </row>
    <row r="311" spans="1:40" customFormat="1">
      <c r="A311" s="280" t="str">
        <f t="shared" ca="1" si="12"/>
        <v/>
      </c>
      <c r="B311" s="281"/>
      <c r="C311" s="231"/>
      <c r="D311" s="270"/>
      <c r="E311" s="270"/>
      <c r="F311" s="270"/>
      <c r="G311" s="232"/>
      <c r="H311" s="232"/>
      <c r="I311" s="232"/>
      <c r="J311" s="232"/>
      <c r="K311" s="282"/>
      <c r="AM311" s="2" t="str">
        <f t="shared" ca="1" si="13"/>
        <v/>
      </c>
      <c r="AN311" s="2" t="str">
        <f t="shared" ca="1" si="14"/>
        <v/>
      </c>
    </row>
    <row r="312" spans="1:40" customFormat="1">
      <c r="A312" s="280" t="str">
        <f t="shared" ca="1" si="12"/>
        <v/>
      </c>
      <c r="B312" s="281"/>
      <c r="C312" s="231"/>
      <c r="D312" s="270"/>
      <c r="E312" s="270"/>
      <c r="F312" s="270"/>
      <c r="G312" s="232"/>
      <c r="H312" s="232"/>
      <c r="I312" s="232"/>
      <c r="J312" s="232"/>
      <c r="K312" s="282"/>
      <c r="AM312" s="2" t="str">
        <f t="shared" ca="1" si="13"/>
        <v/>
      </c>
      <c r="AN312" s="2" t="str">
        <f t="shared" ca="1" si="14"/>
        <v/>
      </c>
    </row>
    <row r="313" spans="1:40" customFormat="1">
      <c r="A313" s="280" t="str">
        <f t="shared" ca="1" si="12"/>
        <v/>
      </c>
      <c r="B313" s="281"/>
      <c r="C313" s="231"/>
      <c r="D313" s="270"/>
      <c r="E313" s="270"/>
      <c r="F313" s="270"/>
      <c r="G313" s="232"/>
      <c r="H313" s="232"/>
      <c r="I313" s="232"/>
      <c r="J313" s="232"/>
      <c r="K313" s="282"/>
      <c r="AM313" s="2" t="str">
        <f t="shared" ca="1" si="13"/>
        <v/>
      </c>
      <c r="AN313" s="2" t="str">
        <f t="shared" ca="1" si="14"/>
        <v/>
      </c>
    </row>
    <row r="314" spans="1:40" customFormat="1">
      <c r="A314" s="280" t="str">
        <f t="shared" ca="1" si="12"/>
        <v/>
      </c>
      <c r="B314" s="281"/>
      <c r="C314" s="231"/>
      <c r="D314" s="270"/>
      <c r="E314" s="270"/>
      <c r="F314" s="270"/>
      <c r="G314" s="232"/>
      <c r="H314" s="232"/>
      <c r="I314" s="232"/>
      <c r="J314" s="232"/>
      <c r="K314" s="282"/>
      <c r="AM314" s="2" t="str">
        <f t="shared" ca="1" si="13"/>
        <v/>
      </c>
      <c r="AN314" s="2" t="str">
        <f t="shared" ca="1" si="14"/>
        <v/>
      </c>
    </row>
    <row r="315" spans="1:40" customFormat="1">
      <c r="A315" s="280" t="str">
        <f t="shared" ca="1" si="12"/>
        <v/>
      </c>
      <c r="B315" s="281"/>
      <c r="C315" s="231"/>
      <c r="D315" s="270"/>
      <c r="E315" s="270"/>
      <c r="F315" s="270"/>
      <c r="G315" s="232"/>
      <c r="H315" s="232"/>
      <c r="I315" s="232"/>
      <c r="J315" s="232"/>
      <c r="K315" s="282"/>
      <c r="AM315" s="2" t="str">
        <f t="shared" ca="1" si="13"/>
        <v/>
      </c>
      <c r="AN315" s="2" t="str">
        <f t="shared" ca="1" si="14"/>
        <v/>
      </c>
    </row>
    <row r="316" spans="1:40" customFormat="1">
      <c r="A316" s="280" t="str">
        <f t="shared" ca="1" si="12"/>
        <v/>
      </c>
      <c r="B316" s="281"/>
      <c r="C316" s="231"/>
      <c r="D316" s="270"/>
      <c r="E316" s="270"/>
      <c r="F316" s="270"/>
      <c r="G316" s="232"/>
      <c r="H316" s="232"/>
      <c r="I316" s="232"/>
      <c r="J316" s="232"/>
      <c r="K316" s="282"/>
      <c r="AM316" s="2" t="str">
        <f t="shared" ca="1" si="13"/>
        <v/>
      </c>
      <c r="AN316" s="2" t="str">
        <f t="shared" ca="1" si="14"/>
        <v/>
      </c>
    </row>
    <row r="317" spans="1:40" customFormat="1">
      <c r="A317" s="280" t="str">
        <f t="shared" ca="1" si="12"/>
        <v/>
      </c>
      <c r="B317" s="281"/>
      <c r="C317" s="231"/>
      <c r="D317" s="270"/>
      <c r="E317" s="270"/>
      <c r="F317" s="270"/>
      <c r="G317" s="232"/>
      <c r="H317" s="232"/>
      <c r="I317" s="232"/>
      <c r="J317" s="232"/>
      <c r="K317" s="282"/>
      <c r="AM317" s="2" t="str">
        <f t="shared" ca="1" si="13"/>
        <v/>
      </c>
      <c r="AN317" s="2" t="str">
        <f t="shared" ca="1" si="14"/>
        <v/>
      </c>
    </row>
    <row r="318" spans="1:40" customFormat="1">
      <c r="A318" s="280" t="str">
        <f t="shared" ca="1" si="12"/>
        <v/>
      </c>
      <c r="B318" s="281"/>
      <c r="C318" s="231"/>
      <c r="D318" s="270"/>
      <c r="E318" s="270"/>
      <c r="F318" s="270"/>
      <c r="G318" s="232"/>
      <c r="H318" s="232"/>
      <c r="I318" s="232"/>
      <c r="J318" s="232"/>
      <c r="K318" s="282"/>
      <c r="AM318" s="2" t="str">
        <f t="shared" ca="1" si="13"/>
        <v/>
      </c>
      <c r="AN318" s="2" t="str">
        <f t="shared" ca="1" si="14"/>
        <v/>
      </c>
    </row>
    <row r="319" spans="1:40" customFormat="1">
      <c r="A319" s="280" t="str">
        <f t="shared" ca="1" si="12"/>
        <v/>
      </c>
      <c r="B319" s="286"/>
      <c r="C319" s="231"/>
      <c r="D319" s="270"/>
      <c r="E319" s="270"/>
      <c r="F319" s="270"/>
      <c r="G319" s="232"/>
      <c r="H319" s="232"/>
      <c r="I319" s="232"/>
      <c r="J319" s="232"/>
      <c r="K319" s="282"/>
      <c r="AM319" s="2" t="str">
        <f t="shared" ca="1" si="13"/>
        <v/>
      </c>
      <c r="AN319" s="2" t="str">
        <f t="shared" ca="1" si="14"/>
        <v/>
      </c>
    </row>
    <row r="320" spans="1:40" customFormat="1">
      <c r="A320" s="280" t="str">
        <f t="shared" ca="1" si="12"/>
        <v/>
      </c>
      <c r="B320" s="286"/>
      <c r="C320" s="231"/>
      <c r="D320" s="270"/>
      <c r="E320" s="270"/>
      <c r="F320" s="270"/>
      <c r="G320" s="232"/>
      <c r="H320" s="232"/>
      <c r="I320" s="232"/>
      <c r="J320" s="232"/>
      <c r="K320" s="282"/>
      <c r="AM320" s="2" t="str">
        <f t="shared" ca="1" si="13"/>
        <v/>
      </c>
      <c r="AN320" s="2" t="str">
        <f t="shared" ca="1" si="14"/>
        <v/>
      </c>
    </row>
    <row r="321" spans="1:40" customFormat="1">
      <c r="A321" s="280" t="str">
        <f t="shared" ca="1" si="12"/>
        <v/>
      </c>
      <c r="B321" s="286"/>
      <c r="C321" s="231"/>
      <c r="D321" s="270"/>
      <c r="E321" s="270"/>
      <c r="F321" s="270"/>
      <c r="G321" s="232"/>
      <c r="H321" s="232"/>
      <c r="I321" s="232"/>
      <c r="J321" s="232"/>
      <c r="K321" s="282"/>
      <c r="AM321" s="2" t="str">
        <f t="shared" ca="1" si="13"/>
        <v/>
      </c>
      <c r="AN321" s="2" t="str">
        <f t="shared" ca="1" si="14"/>
        <v/>
      </c>
    </row>
    <row r="322" spans="1:40" customFormat="1">
      <c r="A322" s="280" t="str">
        <f t="shared" ca="1" si="12"/>
        <v/>
      </c>
      <c r="B322" s="286"/>
      <c r="C322" s="231"/>
      <c r="D322" s="270"/>
      <c r="E322" s="270"/>
      <c r="F322" s="270"/>
      <c r="G322" s="232"/>
      <c r="H322" s="232"/>
      <c r="I322" s="232"/>
      <c r="J322" s="232"/>
      <c r="K322" s="282"/>
      <c r="AM322" s="2" t="str">
        <f t="shared" ca="1" si="13"/>
        <v/>
      </c>
      <c r="AN322" s="2" t="str">
        <f t="shared" ca="1" si="14"/>
        <v/>
      </c>
    </row>
    <row r="323" spans="1:40" customFormat="1">
      <c r="A323" s="280" t="str">
        <f t="shared" ref="A323:A386" ca="1" si="15">IF(AM323="A receber","A receber",IF(AN323="A pagar","A pagar",IF(OR(AM323="HJ",AN323="HJ"),"HJ",IF(AND(AM323="",AN323=""),""))))</f>
        <v/>
      </c>
      <c r="B323" s="281"/>
      <c r="C323" s="287"/>
      <c r="D323" s="297"/>
      <c r="E323" s="270"/>
      <c r="F323" s="270"/>
      <c r="G323" s="232"/>
      <c r="H323" s="232"/>
      <c r="I323" s="298"/>
      <c r="J323" s="232"/>
      <c r="K323" s="288"/>
      <c r="AM323" s="2" t="str">
        <f t="shared" ref="AM323:AM386" ca="1" si="16">IF(OR(G323="",B323&gt;$A$1),"",IF(B323=$A$1,"HJ",IF(B323&lt;$A$1,"A Receber")))</f>
        <v/>
      </c>
      <c r="AN323" s="2" t="str">
        <f t="shared" ref="AN323:AN386" ca="1" si="17">IF(OR(H323="",B323&gt;$A$1),"",IF(B323=$A$1,"HJ",IF(B323&lt;$A$1,"A Pagar")))</f>
        <v/>
      </c>
    </row>
    <row r="324" spans="1:40" customFormat="1">
      <c r="A324" s="280" t="str">
        <f t="shared" ca="1" si="15"/>
        <v/>
      </c>
      <c r="B324" s="281"/>
      <c r="C324" s="287"/>
      <c r="D324" s="297"/>
      <c r="E324" s="270"/>
      <c r="F324" s="270"/>
      <c r="G324" s="232"/>
      <c r="H324" s="232"/>
      <c r="I324" s="298"/>
      <c r="J324" s="232"/>
      <c r="K324" s="288"/>
      <c r="AM324" s="2" t="str">
        <f t="shared" ca="1" si="16"/>
        <v/>
      </c>
      <c r="AN324" s="2" t="str">
        <f t="shared" ca="1" si="17"/>
        <v/>
      </c>
    </row>
    <row r="325" spans="1:40" customFormat="1">
      <c r="A325" s="280" t="str">
        <f t="shared" ca="1" si="15"/>
        <v/>
      </c>
      <c r="B325" s="281"/>
      <c r="C325" s="287"/>
      <c r="D325" s="297"/>
      <c r="E325" s="270"/>
      <c r="F325" s="270"/>
      <c r="G325" s="232"/>
      <c r="H325" s="232"/>
      <c r="I325" s="298"/>
      <c r="J325" s="232"/>
      <c r="K325" s="288"/>
      <c r="AM325" s="2" t="str">
        <f t="shared" ca="1" si="16"/>
        <v/>
      </c>
      <c r="AN325" s="2" t="str">
        <f t="shared" ca="1" si="17"/>
        <v/>
      </c>
    </row>
    <row r="326" spans="1:40" customFormat="1">
      <c r="A326" s="280" t="str">
        <f t="shared" ca="1" si="15"/>
        <v/>
      </c>
      <c r="B326" s="281"/>
      <c r="C326" s="287"/>
      <c r="D326" s="297"/>
      <c r="E326" s="270"/>
      <c r="F326" s="270"/>
      <c r="G326" s="232"/>
      <c r="H326" s="232"/>
      <c r="I326" s="298"/>
      <c r="J326" s="232"/>
      <c r="K326" s="288"/>
      <c r="AM326" s="2" t="str">
        <f t="shared" ca="1" si="16"/>
        <v/>
      </c>
      <c r="AN326" s="2" t="str">
        <f t="shared" ca="1" si="17"/>
        <v/>
      </c>
    </row>
    <row r="327" spans="1:40" customFormat="1">
      <c r="A327" s="280" t="str">
        <f t="shared" ca="1" si="15"/>
        <v/>
      </c>
      <c r="B327" s="281"/>
      <c r="C327" s="287"/>
      <c r="D327" s="297"/>
      <c r="E327" s="270"/>
      <c r="F327" s="270"/>
      <c r="G327" s="232"/>
      <c r="H327" s="232"/>
      <c r="I327" s="298"/>
      <c r="J327" s="232"/>
      <c r="K327" s="288"/>
      <c r="AM327" s="2" t="str">
        <f t="shared" ca="1" si="16"/>
        <v/>
      </c>
      <c r="AN327" s="2" t="str">
        <f t="shared" ca="1" si="17"/>
        <v/>
      </c>
    </row>
    <row r="328" spans="1:40" customFormat="1">
      <c r="A328" s="280" t="str">
        <f t="shared" ca="1" si="15"/>
        <v/>
      </c>
      <c r="B328" s="281"/>
      <c r="C328" s="287"/>
      <c r="D328" s="297"/>
      <c r="E328" s="270"/>
      <c r="F328" s="270"/>
      <c r="G328" s="232"/>
      <c r="H328" s="232"/>
      <c r="I328" s="298"/>
      <c r="J328" s="232"/>
      <c r="K328" s="288"/>
      <c r="AM328" s="2" t="str">
        <f t="shared" ca="1" si="16"/>
        <v/>
      </c>
      <c r="AN328" s="2" t="str">
        <f t="shared" ca="1" si="17"/>
        <v/>
      </c>
    </row>
    <row r="329" spans="1:40" customFormat="1">
      <c r="A329" s="280" t="str">
        <f t="shared" ca="1" si="15"/>
        <v/>
      </c>
      <c r="B329" s="281"/>
      <c r="C329" s="287"/>
      <c r="D329" s="297"/>
      <c r="E329" s="270"/>
      <c r="F329" s="270"/>
      <c r="G329" s="232"/>
      <c r="H329" s="232"/>
      <c r="I329" s="298"/>
      <c r="J329" s="232"/>
      <c r="K329" s="288"/>
      <c r="AM329" s="2" t="str">
        <f t="shared" ca="1" si="16"/>
        <v/>
      </c>
      <c r="AN329" s="2" t="str">
        <f t="shared" ca="1" si="17"/>
        <v/>
      </c>
    </row>
    <row r="330" spans="1:40" customFormat="1">
      <c r="A330" s="280" t="str">
        <f t="shared" ca="1" si="15"/>
        <v/>
      </c>
      <c r="B330" s="281"/>
      <c r="C330" s="287"/>
      <c r="D330" s="297"/>
      <c r="E330" s="270"/>
      <c r="F330" s="270"/>
      <c r="G330" s="232"/>
      <c r="H330" s="232"/>
      <c r="I330" s="298"/>
      <c r="J330" s="232"/>
      <c r="K330" s="288"/>
      <c r="AM330" s="2" t="str">
        <f t="shared" ca="1" si="16"/>
        <v/>
      </c>
      <c r="AN330" s="2" t="str">
        <f t="shared" ca="1" si="17"/>
        <v/>
      </c>
    </row>
    <row r="331" spans="1:40" customFormat="1">
      <c r="A331" s="280" t="str">
        <f t="shared" ca="1" si="15"/>
        <v/>
      </c>
      <c r="B331" s="281"/>
      <c r="C331" s="287"/>
      <c r="D331" s="297"/>
      <c r="E331" s="270"/>
      <c r="F331" s="270"/>
      <c r="G331" s="232"/>
      <c r="H331" s="232"/>
      <c r="I331" s="298"/>
      <c r="J331" s="232"/>
      <c r="K331" s="288"/>
      <c r="AM331" s="2" t="str">
        <f t="shared" ca="1" si="16"/>
        <v/>
      </c>
      <c r="AN331" s="2" t="str">
        <f t="shared" ca="1" si="17"/>
        <v/>
      </c>
    </row>
    <row r="332" spans="1:40" customFormat="1">
      <c r="A332" s="280" t="str">
        <f t="shared" ca="1" si="15"/>
        <v/>
      </c>
      <c r="B332" s="281"/>
      <c r="C332" s="287"/>
      <c r="D332" s="307"/>
      <c r="E332" s="270"/>
      <c r="F332" s="270"/>
      <c r="G332" s="32"/>
      <c r="H332" s="232"/>
      <c r="I332" s="232"/>
      <c r="J332" s="232"/>
      <c r="K332" s="288"/>
      <c r="AM332" s="2" t="str">
        <f t="shared" ca="1" si="16"/>
        <v/>
      </c>
      <c r="AN332" s="2" t="str">
        <f t="shared" ca="1" si="17"/>
        <v/>
      </c>
    </row>
    <row r="333" spans="1:40" customFormat="1">
      <c r="A333" s="280" t="str">
        <f t="shared" ca="1" si="15"/>
        <v/>
      </c>
      <c r="B333" s="281"/>
      <c r="C333" s="287"/>
      <c r="D333" s="297"/>
      <c r="E333" s="270"/>
      <c r="F333" s="270"/>
      <c r="G333" s="232"/>
      <c r="H333" s="232"/>
      <c r="I333" s="232"/>
      <c r="J333" s="232"/>
      <c r="K333" s="288"/>
      <c r="AM333" s="2" t="str">
        <f t="shared" ca="1" si="16"/>
        <v/>
      </c>
      <c r="AN333" s="2" t="str">
        <f t="shared" ca="1" si="17"/>
        <v/>
      </c>
    </row>
    <row r="334" spans="1:40" customFormat="1">
      <c r="A334" s="280" t="str">
        <f t="shared" ca="1" si="15"/>
        <v/>
      </c>
      <c r="B334" s="281"/>
      <c r="C334" s="287"/>
      <c r="D334" s="297"/>
      <c r="E334" s="270"/>
      <c r="F334" s="270"/>
      <c r="G334" s="232"/>
      <c r="H334" s="232"/>
      <c r="I334" s="232"/>
      <c r="J334" s="232"/>
      <c r="K334" s="288"/>
      <c r="AM334" s="2" t="str">
        <f t="shared" ca="1" si="16"/>
        <v/>
      </c>
      <c r="AN334" s="2" t="str">
        <f t="shared" ca="1" si="17"/>
        <v/>
      </c>
    </row>
    <row r="335" spans="1:40" customFormat="1">
      <c r="A335" s="280" t="str">
        <f t="shared" ca="1" si="15"/>
        <v/>
      </c>
      <c r="B335" s="281"/>
      <c r="C335" s="287"/>
      <c r="D335" s="297"/>
      <c r="E335" s="270"/>
      <c r="F335" s="270"/>
      <c r="G335" s="232"/>
      <c r="H335" s="232"/>
      <c r="I335" s="232"/>
      <c r="J335" s="232"/>
      <c r="K335" s="288"/>
      <c r="AM335" s="2" t="str">
        <f t="shared" ca="1" si="16"/>
        <v/>
      </c>
      <c r="AN335" s="2" t="str">
        <f t="shared" ca="1" si="17"/>
        <v/>
      </c>
    </row>
    <row r="336" spans="1:40" customFormat="1">
      <c r="A336" s="280" t="str">
        <f t="shared" ca="1" si="15"/>
        <v/>
      </c>
      <c r="B336" s="281"/>
      <c r="C336" s="287"/>
      <c r="D336" s="297"/>
      <c r="E336" s="270"/>
      <c r="F336" s="270"/>
      <c r="G336" s="232"/>
      <c r="H336" s="232"/>
      <c r="I336" s="232"/>
      <c r="J336" s="232"/>
      <c r="K336" s="288"/>
      <c r="AM336" s="2" t="str">
        <f t="shared" ca="1" si="16"/>
        <v/>
      </c>
      <c r="AN336" s="2" t="str">
        <f t="shared" ca="1" si="17"/>
        <v/>
      </c>
    </row>
    <row r="337" spans="1:40" customFormat="1">
      <c r="A337" s="280" t="str">
        <f t="shared" ca="1" si="15"/>
        <v/>
      </c>
      <c r="B337" s="281"/>
      <c r="C337" s="287"/>
      <c r="D337" s="270"/>
      <c r="E337" s="270"/>
      <c r="F337" s="270"/>
      <c r="G337" s="232"/>
      <c r="H337" s="232"/>
      <c r="I337" s="232"/>
      <c r="J337" s="232"/>
      <c r="K337" s="288"/>
      <c r="AM337" s="2" t="str">
        <f t="shared" ca="1" si="16"/>
        <v/>
      </c>
      <c r="AN337" s="2" t="str">
        <f t="shared" ca="1" si="17"/>
        <v/>
      </c>
    </row>
    <row r="338" spans="1:40" customFormat="1">
      <c r="A338" s="280" t="str">
        <f t="shared" ca="1" si="15"/>
        <v/>
      </c>
      <c r="B338" s="281"/>
      <c r="C338" s="231"/>
      <c r="D338" s="270"/>
      <c r="E338" s="270"/>
      <c r="F338" s="270"/>
      <c r="G338" s="232"/>
      <c r="H338" s="232"/>
      <c r="I338" s="232"/>
      <c r="J338" s="232"/>
      <c r="K338" s="282"/>
      <c r="AM338" s="2" t="str">
        <f t="shared" ca="1" si="16"/>
        <v/>
      </c>
      <c r="AN338" s="2" t="str">
        <f t="shared" ca="1" si="17"/>
        <v/>
      </c>
    </row>
    <row r="339" spans="1:40" customFormat="1">
      <c r="A339" s="280" t="str">
        <f t="shared" ca="1" si="15"/>
        <v/>
      </c>
      <c r="B339" s="281"/>
      <c r="C339" s="231"/>
      <c r="D339" s="270"/>
      <c r="E339" s="270"/>
      <c r="F339" s="270"/>
      <c r="G339" s="232"/>
      <c r="H339" s="232"/>
      <c r="I339" s="232"/>
      <c r="J339" s="232"/>
      <c r="K339" s="282"/>
      <c r="AM339" s="2" t="str">
        <f t="shared" ca="1" si="16"/>
        <v/>
      </c>
      <c r="AN339" s="2" t="str">
        <f t="shared" ca="1" si="17"/>
        <v/>
      </c>
    </row>
    <row r="340" spans="1:40" customFormat="1">
      <c r="A340" s="280" t="str">
        <f t="shared" ca="1" si="15"/>
        <v/>
      </c>
      <c r="B340" s="281"/>
      <c r="C340" s="231"/>
      <c r="D340" s="270"/>
      <c r="E340" s="270"/>
      <c r="F340" s="270"/>
      <c r="G340" s="232"/>
      <c r="H340" s="232"/>
      <c r="I340" s="232"/>
      <c r="J340" s="232"/>
      <c r="K340" s="282"/>
      <c r="AM340" s="2" t="str">
        <f t="shared" ca="1" si="16"/>
        <v/>
      </c>
      <c r="AN340" s="2" t="str">
        <f t="shared" ca="1" si="17"/>
        <v/>
      </c>
    </row>
    <row r="341" spans="1:40" customFormat="1">
      <c r="A341" s="280" t="str">
        <f t="shared" ca="1" si="15"/>
        <v/>
      </c>
      <c r="B341" s="281"/>
      <c r="C341" s="231"/>
      <c r="D341" s="270"/>
      <c r="E341" s="270"/>
      <c r="F341" s="270"/>
      <c r="G341" s="232"/>
      <c r="H341" s="232"/>
      <c r="I341" s="232"/>
      <c r="J341" s="232"/>
      <c r="K341" s="282"/>
      <c r="AM341" s="2" t="str">
        <f t="shared" ca="1" si="16"/>
        <v/>
      </c>
      <c r="AN341" s="2" t="str">
        <f t="shared" ca="1" si="17"/>
        <v/>
      </c>
    </row>
    <row r="342" spans="1:40" customFormat="1">
      <c r="A342" s="280" t="str">
        <f t="shared" ca="1" si="15"/>
        <v/>
      </c>
      <c r="B342" s="281"/>
      <c r="C342" s="231"/>
      <c r="D342" s="270"/>
      <c r="E342" s="270"/>
      <c r="F342" s="270"/>
      <c r="G342" s="232"/>
      <c r="H342" s="232"/>
      <c r="I342" s="232"/>
      <c r="J342" s="232"/>
      <c r="K342" s="282"/>
      <c r="AM342" s="2" t="str">
        <f t="shared" ca="1" si="16"/>
        <v/>
      </c>
      <c r="AN342" s="2" t="str">
        <f t="shared" ca="1" si="17"/>
        <v/>
      </c>
    </row>
    <row r="343" spans="1:40" customFormat="1">
      <c r="A343" s="280" t="str">
        <f t="shared" ca="1" si="15"/>
        <v/>
      </c>
      <c r="B343" s="281"/>
      <c r="C343" s="231"/>
      <c r="D343" s="270"/>
      <c r="E343" s="270"/>
      <c r="F343" s="270"/>
      <c r="G343" s="232"/>
      <c r="H343" s="232"/>
      <c r="I343" s="232"/>
      <c r="J343" s="232"/>
      <c r="K343" s="282"/>
      <c r="AM343" s="2" t="str">
        <f t="shared" ca="1" si="16"/>
        <v/>
      </c>
      <c r="AN343" s="2" t="str">
        <f t="shared" ca="1" si="17"/>
        <v/>
      </c>
    </row>
    <row r="344" spans="1:40" customFormat="1">
      <c r="A344" s="280" t="str">
        <f t="shared" ca="1" si="15"/>
        <v/>
      </c>
      <c r="B344" s="281"/>
      <c r="C344" s="231"/>
      <c r="D344" s="270"/>
      <c r="E344" s="270"/>
      <c r="F344" s="270"/>
      <c r="G344" s="232"/>
      <c r="H344" s="232"/>
      <c r="I344" s="232"/>
      <c r="J344" s="232"/>
      <c r="K344" s="282"/>
      <c r="AM344" s="2" t="str">
        <f t="shared" ca="1" si="16"/>
        <v/>
      </c>
      <c r="AN344" s="2" t="str">
        <f t="shared" ca="1" si="17"/>
        <v/>
      </c>
    </row>
    <row r="345" spans="1:40" customFormat="1">
      <c r="A345" s="280" t="str">
        <f t="shared" ca="1" si="15"/>
        <v/>
      </c>
      <c r="B345" s="281"/>
      <c r="C345" s="231"/>
      <c r="D345" s="270"/>
      <c r="E345" s="270"/>
      <c r="F345" s="270"/>
      <c r="G345" s="232"/>
      <c r="H345" s="232"/>
      <c r="I345" s="232"/>
      <c r="J345" s="232"/>
      <c r="K345" s="282"/>
      <c r="AM345" s="2" t="str">
        <f t="shared" ca="1" si="16"/>
        <v/>
      </c>
      <c r="AN345" s="2" t="str">
        <f t="shared" ca="1" si="17"/>
        <v/>
      </c>
    </row>
    <row r="346" spans="1:40" customFormat="1">
      <c r="A346" s="280" t="str">
        <f t="shared" ca="1" si="15"/>
        <v/>
      </c>
      <c r="B346" s="281"/>
      <c r="C346" s="231"/>
      <c r="D346" s="270"/>
      <c r="E346" s="270"/>
      <c r="F346" s="270"/>
      <c r="G346" s="232"/>
      <c r="H346" s="232"/>
      <c r="I346" s="232"/>
      <c r="J346" s="232"/>
      <c r="K346" s="282"/>
      <c r="AM346" s="2" t="str">
        <f t="shared" ca="1" si="16"/>
        <v/>
      </c>
      <c r="AN346" s="2" t="str">
        <f t="shared" ca="1" si="17"/>
        <v/>
      </c>
    </row>
    <row r="347" spans="1:40" customFormat="1">
      <c r="A347" s="280" t="str">
        <f t="shared" ca="1" si="15"/>
        <v/>
      </c>
      <c r="B347" s="281"/>
      <c r="C347" s="231"/>
      <c r="D347" s="270"/>
      <c r="E347" s="270"/>
      <c r="F347" s="270"/>
      <c r="G347" s="232"/>
      <c r="H347" s="232"/>
      <c r="I347" s="232"/>
      <c r="J347" s="232"/>
      <c r="K347" s="282"/>
      <c r="AM347" s="2" t="str">
        <f t="shared" ca="1" si="16"/>
        <v/>
      </c>
      <c r="AN347" s="2" t="str">
        <f t="shared" ca="1" si="17"/>
        <v/>
      </c>
    </row>
    <row r="348" spans="1:40" customFormat="1">
      <c r="A348" s="280" t="str">
        <f t="shared" ca="1" si="15"/>
        <v/>
      </c>
      <c r="B348" s="281"/>
      <c r="C348" s="231"/>
      <c r="D348" s="270"/>
      <c r="E348" s="270"/>
      <c r="F348" s="270"/>
      <c r="G348" s="232"/>
      <c r="H348" s="232"/>
      <c r="I348" s="232"/>
      <c r="J348" s="232"/>
      <c r="K348" s="282"/>
      <c r="AM348" s="2" t="str">
        <f t="shared" ca="1" si="16"/>
        <v/>
      </c>
      <c r="AN348" s="2" t="str">
        <f t="shared" ca="1" si="17"/>
        <v/>
      </c>
    </row>
    <row r="349" spans="1:40" customFormat="1">
      <c r="A349" s="280" t="str">
        <f t="shared" ca="1" si="15"/>
        <v/>
      </c>
      <c r="B349" s="281"/>
      <c r="C349" s="231"/>
      <c r="D349" s="270"/>
      <c r="E349" s="270"/>
      <c r="F349" s="270"/>
      <c r="G349" s="232"/>
      <c r="H349" s="232"/>
      <c r="I349" s="232"/>
      <c r="J349" s="232"/>
      <c r="K349" s="282"/>
      <c r="AM349" s="2" t="str">
        <f t="shared" ca="1" si="16"/>
        <v/>
      </c>
      <c r="AN349" s="2" t="str">
        <f t="shared" ca="1" si="17"/>
        <v/>
      </c>
    </row>
    <row r="350" spans="1:40" customFormat="1">
      <c r="A350" s="280" t="str">
        <f t="shared" ca="1" si="15"/>
        <v/>
      </c>
      <c r="B350" s="281"/>
      <c r="C350" s="231"/>
      <c r="D350" s="270"/>
      <c r="E350" s="270"/>
      <c r="F350" s="270"/>
      <c r="G350" s="232"/>
      <c r="H350" s="232"/>
      <c r="I350" s="232"/>
      <c r="J350" s="232"/>
      <c r="K350" s="282"/>
      <c r="AM350" s="2" t="str">
        <f t="shared" ca="1" si="16"/>
        <v/>
      </c>
      <c r="AN350" s="2" t="str">
        <f t="shared" ca="1" si="17"/>
        <v/>
      </c>
    </row>
    <row r="351" spans="1:40" customFormat="1">
      <c r="A351" s="280" t="str">
        <f t="shared" ca="1" si="15"/>
        <v/>
      </c>
      <c r="B351" s="281"/>
      <c r="C351" s="231"/>
      <c r="D351" s="270"/>
      <c r="E351" s="270"/>
      <c r="F351" s="270"/>
      <c r="G351" s="232"/>
      <c r="H351" s="232"/>
      <c r="I351" s="232"/>
      <c r="J351" s="232"/>
      <c r="K351" s="282"/>
      <c r="AM351" s="2" t="str">
        <f t="shared" ca="1" si="16"/>
        <v/>
      </c>
      <c r="AN351" s="2" t="str">
        <f t="shared" ca="1" si="17"/>
        <v/>
      </c>
    </row>
    <row r="352" spans="1:40" customFormat="1">
      <c r="A352" s="280" t="str">
        <f t="shared" ca="1" si="15"/>
        <v/>
      </c>
      <c r="B352" s="281"/>
      <c r="C352" s="287"/>
      <c r="D352" s="297"/>
      <c r="E352" s="270"/>
      <c r="F352" s="270"/>
      <c r="G352" s="232"/>
      <c r="H352" s="232"/>
      <c r="I352" s="298"/>
      <c r="J352" s="232"/>
      <c r="K352" s="288"/>
      <c r="AM352" s="2" t="str">
        <f t="shared" ca="1" si="16"/>
        <v/>
      </c>
      <c r="AN352" s="2" t="str">
        <f t="shared" ca="1" si="17"/>
        <v/>
      </c>
    </row>
    <row r="353" spans="1:40" customFormat="1">
      <c r="A353" s="280" t="str">
        <f t="shared" ca="1" si="15"/>
        <v/>
      </c>
      <c r="B353" s="281"/>
      <c r="C353" s="231"/>
      <c r="D353" s="270"/>
      <c r="E353" s="270"/>
      <c r="F353" s="270"/>
      <c r="G353" s="232"/>
      <c r="H353" s="232"/>
      <c r="I353" s="232"/>
      <c r="J353" s="232"/>
      <c r="K353" s="282"/>
      <c r="AM353" s="2" t="str">
        <f t="shared" ca="1" si="16"/>
        <v/>
      </c>
      <c r="AN353" s="2" t="str">
        <f t="shared" ca="1" si="17"/>
        <v/>
      </c>
    </row>
    <row r="354" spans="1:40" customFormat="1">
      <c r="A354" s="280" t="str">
        <f t="shared" ca="1" si="15"/>
        <v/>
      </c>
      <c r="B354" s="281"/>
      <c r="C354" s="231"/>
      <c r="D354" s="270"/>
      <c r="E354" s="270"/>
      <c r="F354" s="270"/>
      <c r="G354" s="232"/>
      <c r="H354" s="232"/>
      <c r="I354" s="232"/>
      <c r="J354" s="232"/>
      <c r="K354" s="282"/>
      <c r="AM354" s="2" t="str">
        <f t="shared" ca="1" si="16"/>
        <v/>
      </c>
      <c r="AN354" s="2" t="str">
        <f t="shared" ca="1" si="17"/>
        <v/>
      </c>
    </row>
    <row r="355" spans="1:40" customFormat="1">
      <c r="A355" s="280" t="str">
        <f t="shared" ca="1" si="15"/>
        <v/>
      </c>
      <c r="B355" s="281"/>
      <c r="C355" s="231"/>
      <c r="D355" s="270"/>
      <c r="E355" s="270"/>
      <c r="F355" s="270"/>
      <c r="G355" s="232"/>
      <c r="H355" s="232"/>
      <c r="I355" s="232"/>
      <c r="J355" s="232"/>
      <c r="K355" s="282"/>
      <c r="AM355" s="2" t="str">
        <f t="shared" ca="1" si="16"/>
        <v/>
      </c>
      <c r="AN355" s="2" t="str">
        <f t="shared" ca="1" si="17"/>
        <v/>
      </c>
    </row>
    <row r="356" spans="1:40" customFormat="1">
      <c r="A356" s="280" t="str">
        <f t="shared" ca="1" si="15"/>
        <v/>
      </c>
      <c r="B356" s="281"/>
      <c r="C356" s="231"/>
      <c r="D356" s="270"/>
      <c r="E356" s="270"/>
      <c r="F356" s="270"/>
      <c r="G356" s="232"/>
      <c r="H356" s="232"/>
      <c r="I356" s="232"/>
      <c r="J356" s="232"/>
      <c r="K356" s="282"/>
      <c r="AM356" s="2" t="str">
        <f t="shared" ca="1" si="16"/>
        <v/>
      </c>
      <c r="AN356" s="2" t="str">
        <f t="shared" ca="1" si="17"/>
        <v/>
      </c>
    </row>
    <row r="357" spans="1:40" customFormat="1">
      <c r="A357" s="280" t="str">
        <f t="shared" ca="1" si="15"/>
        <v/>
      </c>
      <c r="B357" s="281"/>
      <c r="C357" s="231"/>
      <c r="D357" s="270"/>
      <c r="E357" s="270"/>
      <c r="F357" s="270"/>
      <c r="G357" s="232"/>
      <c r="H357" s="232"/>
      <c r="I357" s="232"/>
      <c r="J357" s="232"/>
      <c r="K357" s="282"/>
      <c r="AM357" s="2" t="str">
        <f t="shared" ca="1" si="16"/>
        <v/>
      </c>
      <c r="AN357" s="2" t="str">
        <f t="shared" ca="1" si="17"/>
        <v/>
      </c>
    </row>
    <row r="358" spans="1:40" customFormat="1">
      <c r="A358" s="280" t="str">
        <f t="shared" ca="1" si="15"/>
        <v/>
      </c>
      <c r="B358" s="281"/>
      <c r="C358" s="231"/>
      <c r="D358" s="270"/>
      <c r="E358" s="270"/>
      <c r="F358" s="270"/>
      <c r="G358" s="232"/>
      <c r="H358" s="232"/>
      <c r="I358" s="232"/>
      <c r="J358" s="232"/>
      <c r="K358" s="282"/>
      <c r="AM358" s="2" t="str">
        <f t="shared" ca="1" si="16"/>
        <v/>
      </c>
      <c r="AN358" s="2" t="str">
        <f t="shared" ca="1" si="17"/>
        <v/>
      </c>
    </row>
    <row r="359" spans="1:40" customFormat="1">
      <c r="A359" s="280" t="str">
        <f t="shared" ca="1" si="15"/>
        <v/>
      </c>
      <c r="B359" s="281"/>
      <c r="C359" s="231"/>
      <c r="D359" s="270"/>
      <c r="E359" s="270"/>
      <c r="F359" s="270"/>
      <c r="G359" s="232"/>
      <c r="H359" s="232"/>
      <c r="I359" s="232"/>
      <c r="J359" s="232"/>
      <c r="K359" s="282"/>
      <c r="AM359" s="2" t="str">
        <f t="shared" ca="1" si="16"/>
        <v/>
      </c>
      <c r="AN359" s="2" t="str">
        <f t="shared" ca="1" si="17"/>
        <v/>
      </c>
    </row>
    <row r="360" spans="1:40" customFormat="1">
      <c r="A360" s="280" t="str">
        <f t="shared" ca="1" si="15"/>
        <v/>
      </c>
      <c r="B360" s="281"/>
      <c r="C360" s="231"/>
      <c r="D360" s="270"/>
      <c r="E360" s="270"/>
      <c r="F360" s="270"/>
      <c r="G360" s="232"/>
      <c r="H360" s="232"/>
      <c r="I360" s="232"/>
      <c r="J360" s="232"/>
      <c r="K360" s="282"/>
      <c r="AM360" s="2" t="str">
        <f t="shared" ca="1" si="16"/>
        <v/>
      </c>
      <c r="AN360" s="2" t="str">
        <f t="shared" ca="1" si="17"/>
        <v/>
      </c>
    </row>
    <row r="361" spans="1:40" customFormat="1">
      <c r="A361" s="280" t="str">
        <f t="shared" ca="1" si="15"/>
        <v/>
      </c>
      <c r="B361" s="281"/>
      <c r="C361" s="231"/>
      <c r="D361" s="270"/>
      <c r="E361" s="270"/>
      <c r="F361" s="270"/>
      <c r="G361" s="232"/>
      <c r="H361" s="232"/>
      <c r="I361" s="232"/>
      <c r="J361" s="232"/>
      <c r="K361" s="282"/>
      <c r="AM361" s="2" t="str">
        <f t="shared" ca="1" si="16"/>
        <v/>
      </c>
      <c r="AN361" s="2" t="str">
        <f t="shared" ca="1" si="17"/>
        <v/>
      </c>
    </row>
    <row r="362" spans="1:40" customFormat="1">
      <c r="A362" s="280" t="str">
        <f t="shared" ca="1" si="15"/>
        <v/>
      </c>
      <c r="B362" s="281"/>
      <c r="C362" s="231"/>
      <c r="D362" s="270"/>
      <c r="E362" s="270"/>
      <c r="F362" s="270"/>
      <c r="G362" s="232"/>
      <c r="H362" s="232"/>
      <c r="I362" s="232"/>
      <c r="J362" s="232"/>
      <c r="K362" s="282"/>
      <c r="AM362" s="2" t="str">
        <f t="shared" ca="1" si="16"/>
        <v/>
      </c>
      <c r="AN362" s="2" t="str">
        <f t="shared" ca="1" si="17"/>
        <v/>
      </c>
    </row>
    <row r="363" spans="1:40" customFormat="1">
      <c r="A363" s="280" t="str">
        <f t="shared" ca="1" si="15"/>
        <v/>
      </c>
      <c r="B363" s="281"/>
      <c r="C363" s="231"/>
      <c r="D363" s="270"/>
      <c r="E363" s="270"/>
      <c r="F363" s="270"/>
      <c r="G363" s="232"/>
      <c r="H363" s="232"/>
      <c r="I363" s="232"/>
      <c r="J363" s="232"/>
      <c r="K363" s="282"/>
      <c r="AM363" s="2" t="str">
        <f t="shared" ca="1" si="16"/>
        <v/>
      </c>
      <c r="AN363" s="2" t="str">
        <f t="shared" ca="1" si="17"/>
        <v/>
      </c>
    </row>
    <row r="364" spans="1:40" customFormat="1">
      <c r="A364" s="280" t="str">
        <f t="shared" ca="1" si="15"/>
        <v/>
      </c>
      <c r="B364" s="281"/>
      <c r="C364" s="231"/>
      <c r="D364" s="270"/>
      <c r="E364" s="270"/>
      <c r="F364" s="270"/>
      <c r="G364" s="232"/>
      <c r="H364" s="232"/>
      <c r="I364" s="232"/>
      <c r="J364" s="232"/>
      <c r="K364" s="282"/>
      <c r="AM364" s="2" t="str">
        <f t="shared" ca="1" si="16"/>
        <v/>
      </c>
      <c r="AN364" s="2" t="str">
        <f t="shared" ca="1" si="17"/>
        <v/>
      </c>
    </row>
    <row r="365" spans="1:40" customFormat="1">
      <c r="A365" s="280" t="str">
        <f t="shared" ca="1" si="15"/>
        <v/>
      </c>
      <c r="B365" s="281"/>
      <c r="C365" s="287"/>
      <c r="D365" s="297"/>
      <c r="E365" s="270"/>
      <c r="F365" s="270"/>
      <c r="G365" s="232"/>
      <c r="H365" s="232"/>
      <c r="I365" s="298"/>
      <c r="J365" s="232"/>
      <c r="K365" s="288"/>
      <c r="AM365" s="2" t="str">
        <f t="shared" ca="1" si="16"/>
        <v/>
      </c>
      <c r="AN365" s="2" t="str">
        <f t="shared" ca="1" si="17"/>
        <v/>
      </c>
    </row>
    <row r="366" spans="1:40" customFormat="1">
      <c r="A366" s="280" t="str">
        <f t="shared" ca="1" si="15"/>
        <v/>
      </c>
      <c r="B366" s="281"/>
      <c r="C366" s="287"/>
      <c r="D366" s="297"/>
      <c r="E366" s="270"/>
      <c r="F366" s="270"/>
      <c r="G366" s="232"/>
      <c r="H366" s="232"/>
      <c r="I366" s="232"/>
      <c r="J366" s="232"/>
      <c r="K366" s="288"/>
      <c r="AM366" s="2" t="str">
        <f t="shared" ca="1" si="16"/>
        <v/>
      </c>
      <c r="AN366" s="2" t="str">
        <f t="shared" ca="1" si="17"/>
        <v/>
      </c>
    </row>
    <row r="367" spans="1:40" customFormat="1">
      <c r="A367" s="280" t="str">
        <f t="shared" ca="1" si="15"/>
        <v/>
      </c>
      <c r="B367" s="281"/>
      <c r="C367" s="231"/>
      <c r="D367" s="270"/>
      <c r="E367" s="270"/>
      <c r="F367" s="270"/>
      <c r="G367" s="232"/>
      <c r="H367" s="232"/>
      <c r="I367" s="232"/>
      <c r="J367" s="232"/>
      <c r="K367" s="282"/>
      <c r="AM367" s="2" t="str">
        <f t="shared" ca="1" si="16"/>
        <v/>
      </c>
      <c r="AN367" s="2" t="str">
        <f t="shared" ca="1" si="17"/>
        <v/>
      </c>
    </row>
    <row r="368" spans="1:40" customFormat="1">
      <c r="A368" s="280" t="str">
        <f t="shared" ca="1" si="15"/>
        <v/>
      </c>
      <c r="B368" s="281"/>
      <c r="C368" s="231"/>
      <c r="D368" s="270"/>
      <c r="E368" s="270"/>
      <c r="F368" s="270"/>
      <c r="G368" s="232"/>
      <c r="H368" s="232"/>
      <c r="I368" s="232"/>
      <c r="J368" s="232"/>
      <c r="K368" s="282"/>
      <c r="AM368" s="2" t="str">
        <f t="shared" ca="1" si="16"/>
        <v/>
      </c>
      <c r="AN368" s="2" t="str">
        <f t="shared" ca="1" si="17"/>
        <v/>
      </c>
    </row>
    <row r="369" spans="1:40" customFormat="1">
      <c r="A369" s="280" t="str">
        <f t="shared" ca="1" si="15"/>
        <v/>
      </c>
      <c r="B369" s="281"/>
      <c r="C369" s="231"/>
      <c r="D369" s="270"/>
      <c r="E369" s="270"/>
      <c r="F369" s="270"/>
      <c r="G369" s="232"/>
      <c r="H369" s="232"/>
      <c r="I369" s="232"/>
      <c r="J369" s="232"/>
      <c r="K369" s="282"/>
      <c r="AM369" s="2" t="str">
        <f t="shared" ca="1" si="16"/>
        <v/>
      </c>
      <c r="AN369" s="2" t="str">
        <f t="shared" ca="1" si="17"/>
        <v/>
      </c>
    </row>
    <row r="370" spans="1:40" customFormat="1">
      <c r="A370" s="280" t="str">
        <f t="shared" ca="1" si="15"/>
        <v/>
      </c>
      <c r="B370" s="281"/>
      <c r="C370" s="231"/>
      <c r="D370" s="270"/>
      <c r="E370" s="270"/>
      <c r="F370" s="270"/>
      <c r="G370" s="232"/>
      <c r="H370" s="232"/>
      <c r="I370" s="232"/>
      <c r="J370" s="232"/>
      <c r="K370" s="282"/>
      <c r="AM370" s="2" t="str">
        <f t="shared" ca="1" si="16"/>
        <v/>
      </c>
      <c r="AN370" s="2" t="str">
        <f t="shared" ca="1" si="17"/>
        <v/>
      </c>
    </row>
    <row r="371" spans="1:40" customFormat="1">
      <c r="A371" s="280" t="str">
        <f t="shared" ca="1" si="15"/>
        <v/>
      </c>
      <c r="B371" s="281"/>
      <c r="C371" s="231"/>
      <c r="D371" s="270"/>
      <c r="E371" s="270"/>
      <c r="F371" s="270"/>
      <c r="G371" s="232"/>
      <c r="H371" s="232"/>
      <c r="I371" s="232"/>
      <c r="J371" s="232"/>
      <c r="K371" s="282"/>
      <c r="AM371" s="2" t="str">
        <f t="shared" ca="1" si="16"/>
        <v/>
      </c>
      <c r="AN371" s="2" t="str">
        <f t="shared" ca="1" si="17"/>
        <v/>
      </c>
    </row>
    <row r="372" spans="1:40" customFormat="1">
      <c r="A372" s="280" t="str">
        <f t="shared" ca="1" si="15"/>
        <v/>
      </c>
      <c r="B372" s="281"/>
      <c r="C372" s="231"/>
      <c r="D372" s="270"/>
      <c r="E372" s="270"/>
      <c r="F372" s="270"/>
      <c r="G372" s="232"/>
      <c r="H372" s="232"/>
      <c r="I372" s="232"/>
      <c r="J372" s="232"/>
      <c r="K372" s="282"/>
      <c r="AM372" s="2" t="str">
        <f t="shared" ca="1" si="16"/>
        <v/>
      </c>
      <c r="AN372" s="2" t="str">
        <f t="shared" ca="1" si="17"/>
        <v/>
      </c>
    </row>
    <row r="373" spans="1:40" customFormat="1">
      <c r="A373" s="280" t="str">
        <f t="shared" ca="1" si="15"/>
        <v/>
      </c>
      <c r="B373" s="281"/>
      <c r="C373" s="231"/>
      <c r="D373" s="270"/>
      <c r="E373" s="270"/>
      <c r="F373" s="270"/>
      <c r="G373" s="232"/>
      <c r="H373" s="232"/>
      <c r="I373" s="232"/>
      <c r="J373" s="232"/>
      <c r="K373" s="282"/>
      <c r="AM373" s="2" t="str">
        <f t="shared" ca="1" si="16"/>
        <v/>
      </c>
      <c r="AN373" s="2" t="str">
        <f t="shared" ca="1" si="17"/>
        <v/>
      </c>
    </row>
    <row r="374" spans="1:40" customFormat="1">
      <c r="A374" s="280" t="str">
        <f t="shared" ca="1" si="15"/>
        <v/>
      </c>
      <c r="B374" s="281"/>
      <c r="C374" s="231"/>
      <c r="D374" s="270"/>
      <c r="E374" s="270"/>
      <c r="F374" s="270"/>
      <c r="G374" s="232"/>
      <c r="H374" s="232"/>
      <c r="I374" s="232"/>
      <c r="J374" s="232"/>
      <c r="K374" s="282"/>
      <c r="AM374" s="2" t="str">
        <f t="shared" ca="1" si="16"/>
        <v/>
      </c>
      <c r="AN374" s="2" t="str">
        <f t="shared" ca="1" si="17"/>
        <v/>
      </c>
    </row>
    <row r="375" spans="1:40" customFormat="1">
      <c r="A375" s="280" t="str">
        <f t="shared" ca="1" si="15"/>
        <v/>
      </c>
      <c r="B375" s="281"/>
      <c r="C375" s="231"/>
      <c r="D375" s="270"/>
      <c r="E375" s="270"/>
      <c r="F375" s="270"/>
      <c r="G375" s="232"/>
      <c r="H375" s="232"/>
      <c r="I375" s="232"/>
      <c r="J375" s="232"/>
      <c r="K375" s="282"/>
      <c r="AM375" s="2" t="str">
        <f t="shared" ca="1" si="16"/>
        <v/>
      </c>
      <c r="AN375" s="2" t="str">
        <f t="shared" ca="1" si="17"/>
        <v/>
      </c>
    </row>
    <row r="376" spans="1:40" customFormat="1">
      <c r="A376" s="280" t="str">
        <f t="shared" ca="1" si="15"/>
        <v/>
      </c>
      <c r="B376" s="281"/>
      <c r="C376" s="231"/>
      <c r="D376" s="270"/>
      <c r="E376" s="270"/>
      <c r="F376" s="270"/>
      <c r="G376" s="232"/>
      <c r="H376" s="232"/>
      <c r="I376" s="232"/>
      <c r="J376" s="232"/>
      <c r="K376" s="282"/>
      <c r="AM376" s="2" t="str">
        <f t="shared" ca="1" si="16"/>
        <v/>
      </c>
      <c r="AN376" s="2" t="str">
        <f t="shared" ca="1" si="17"/>
        <v/>
      </c>
    </row>
    <row r="377" spans="1:40" customFormat="1">
      <c r="A377" s="280" t="str">
        <f t="shared" ca="1" si="15"/>
        <v/>
      </c>
      <c r="B377" s="281"/>
      <c r="C377" s="231"/>
      <c r="D377" s="270"/>
      <c r="E377" s="270"/>
      <c r="F377" s="270"/>
      <c r="G377" s="232"/>
      <c r="H377" s="232"/>
      <c r="I377" s="232"/>
      <c r="J377" s="232"/>
      <c r="K377" s="282"/>
      <c r="AM377" s="2" t="str">
        <f t="shared" ca="1" si="16"/>
        <v/>
      </c>
      <c r="AN377" s="2" t="str">
        <f t="shared" ca="1" si="17"/>
        <v/>
      </c>
    </row>
    <row r="378" spans="1:40" customFormat="1">
      <c r="A378" s="280" t="str">
        <f t="shared" ca="1" si="15"/>
        <v/>
      </c>
      <c r="B378" s="281"/>
      <c r="C378" s="231"/>
      <c r="D378" s="270"/>
      <c r="E378" s="270"/>
      <c r="F378" s="270"/>
      <c r="G378" s="232"/>
      <c r="H378" s="232"/>
      <c r="I378" s="232"/>
      <c r="J378" s="232"/>
      <c r="K378" s="282"/>
      <c r="AM378" s="2" t="str">
        <f t="shared" ca="1" si="16"/>
        <v/>
      </c>
      <c r="AN378" s="2" t="str">
        <f t="shared" ca="1" si="17"/>
        <v/>
      </c>
    </row>
    <row r="379" spans="1:40" customFormat="1">
      <c r="A379" s="280" t="str">
        <f t="shared" ca="1" si="15"/>
        <v/>
      </c>
      <c r="B379" s="281"/>
      <c r="C379" s="231"/>
      <c r="D379" s="270"/>
      <c r="E379" s="270"/>
      <c r="F379" s="270"/>
      <c r="G379" s="232"/>
      <c r="H379" s="232"/>
      <c r="I379" s="232"/>
      <c r="J379" s="232"/>
      <c r="K379" s="282"/>
      <c r="AM379" s="2" t="str">
        <f t="shared" ca="1" si="16"/>
        <v/>
      </c>
      <c r="AN379" s="2" t="str">
        <f t="shared" ca="1" si="17"/>
        <v/>
      </c>
    </row>
    <row r="380" spans="1:40" customFormat="1">
      <c r="A380" s="280" t="str">
        <f t="shared" ca="1" si="15"/>
        <v/>
      </c>
      <c r="B380" s="281"/>
      <c r="C380" s="231"/>
      <c r="D380" s="270"/>
      <c r="E380" s="270"/>
      <c r="F380" s="270"/>
      <c r="G380" s="232"/>
      <c r="H380" s="232"/>
      <c r="I380" s="232"/>
      <c r="J380" s="232"/>
      <c r="K380" s="282"/>
      <c r="AM380" s="2" t="str">
        <f t="shared" ca="1" si="16"/>
        <v/>
      </c>
      <c r="AN380" s="2" t="str">
        <f t="shared" ca="1" si="17"/>
        <v/>
      </c>
    </row>
    <row r="381" spans="1:40" customFormat="1">
      <c r="A381" s="280" t="str">
        <f t="shared" ca="1" si="15"/>
        <v/>
      </c>
      <c r="B381" s="281"/>
      <c r="C381" s="287"/>
      <c r="D381" s="297"/>
      <c r="E381" s="270"/>
      <c r="F381" s="270"/>
      <c r="G381" s="232"/>
      <c r="H381" s="232"/>
      <c r="I381" s="232"/>
      <c r="J381" s="232"/>
      <c r="K381" s="288"/>
      <c r="AM381" s="2" t="str">
        <f t="shared" ca="1" si="16"/>
        <v/>
      </c>
      <c r="AN381" s="2" t="str">
        <f t="shared" ca="1" si="17"/>
        <v/>
      </c>
    </row>
    <row r="382" spans="1:40" customFormat="1">
      <c r="A382" s="280" t="str">
        <f t="shared" ca="1" si="15"/>
        <v/>
      </c>
      <c r="B382" s="281"/>
      <c r="C382" s="287"/>
      <c r="D382" s="297"/>
      <c r="E382" s="270"/>
      <c r="F382" s="270"/>
      <c r="G382" s="232"/>
      <c r="H382" s="232"/>
      <c r="I382" s="232"/>
      <c r="J382" s="232"/>
      <c r="K382" s="288"/>
      <c r="AM382" s="2" t="str">
        <f t="shared" ca="1" si="16"/>
        <v/>
      </c>
      <c r="AN382" s="2" t="str">
        <f t="shared" ca="1" si="17"/>
        <v/>
      </c>
    </row>
    <row r="383" spans="1:40" customFormat="1">
      <c r="A383" s="280" t="str">
        <f t="shared" ca="1" si="15"/>
        <v/>
      </c>
      <c r="B383" s="281"/>
      <c r="C383" s="231"/>
      <c r="D383" s="270"/>
      <c r="E383" s="270"/>
      <c r="F383" s="270"/>
      <c r="G383" s="232"/>
      <c r="H383" s="232"/>
      <c r="I383" s="232"/>
      <c r="J383" s="232"/>
      <c r="K383" s="282"/>
      <c r="AM383" s="2" t="str">
        <f t="shared" ca="1" si="16"/>
        <v/>
      </c>
      <c r="AN383" s="2" t="str">
        <f t="shared" ca="1" si="17"/>
        <v/>
      </c>
    </row>
    <row r="384" spans="1:40" customFormat="1">
      <c r="A384" s="280" t="str">
        <f t="shared" ca="1" si="15"/>
        <v/>
      </c>
      <c r="B384" s="281"/>
      <c r="C384" s="231"/>
      <c r="D384" s="270"/>
      <c r="E384" s="270"/>
      <c r="F384" s="270"/>
      <c r="G384" s="232"/>
      <c r="H384" s="232"/>
      <c r="I384" s="232"/>
      <c r="J384" s="232"/>
      <c r="K384" s="282"/>
      <c r="AM384" s="2" t="str">
        <f t="shared" ca="1" si="16"/>
        <v/>
      </c>
      <c r="AN384" s="2" t="str">
        <f t="shared" ca="1" si="17"/>
        <v/>
      </c>
    </row>
    <row r="385" spans="1:40" customFormat="1">
      <c r="A385" s="280" t="str">
        <f t="shared" ca="1" si="15"/>
        <v/>
      </c>
      <c r="B385" s="281"/>
      <c r="C385" s="231"/>
      <c r="D385" s="270"/>
      <c r="E385" s="270"/>
      <c r="F385" s="270"/>
      <c r="G385" s="232"/>
      <c r="H385" s="232"/>
      <c r="I385" s="232"/>
      <c r="J385" s="232"/>
      <c r="K385" s="282"/>
      <c r="AM385" s="2" t="str">
        <f t="shared" ca="1" si="16"/>
        <v/>
      </c>
      <c r="AN385" s="2" t="str">
        <f t="shared" ca="1" si="17"/>
        <v/>
      </c>
    </row>
    <row r="386" spans="1:40" customFormat="1">
      <c r="A386" s="280" t="str">
        <f t="shared" ca="1" si="15"/>
        <v/>
      </c>
      <c r="B386" s="281"/>
      <c r="C386" s="231"/>
      <c r="D386" s="270"/>
      <c r="E386" s="270"/>
      <c r="F386" s="270"/>
      <c r="G386" s="232"/>
      <c r="H386" s="232"/>
      <c r="I386" s="232"/>
      <c r="J386" s="232"/>
      <c r="K386" s="282"/>
      <c r="AM386" s="2" t="str">
        <f t="shared" ca="1" si="16"/>
        <v/>
      </c>
      <c r="AN386" s="2" t="str">
        <f t="shared" ca="1" si="17"/>
        <v/>
      </c>
    </row>
    <row r="387" spans="1:40" customFormat="1">
      <c r="A387" s="280" t="str">
        <f t="shared" ref="A387:A450" ca="1" si="18">IF(AM387="A receber","A receber",IF(AN387="A pagar","A pagar",IF(OR(AM387="HJ",AN387="HJ"),"HJ",IF(AND(AM387="",AN387=""),""))))</f>
        <v/>
      </c>
      <c r="B387" s="281"/>
      <c r="C387" s="287"/>
      <c r="D387" s="297"/>
      <c r="E387" s="270"/>
      <c r="F387" s="270"/>
      <c r="G387" s="232"/>
      <c r="H387" s="232"/>
      <c r="I387" s="298"/>
      <c r="J387" s="232"/>
      <c r="K387" s="288"/>
      <c r="AM387" s="2" t="str">
        <f t="shared" ref="AM387:AM450" ca="1" si="19">IF(OR(G387="",B387&gt;$A$1),"",IF(B387=$A$1,"HJ",IF(B387&lt;$A$1,"A Receber")))</f>
        <v/>
      </c>
      <c r="AN387" s="2" t="str">
        <f t="shared" ref="AN387:AN450" ca="1" si="20">IF(OR(H387="",B387&gt;$A$1),"",IF(B387=$A$1,"HJ",IF(B387&lt;$A$1,"A Pagar")))</f>
        <v/>
      </c>
    </row>
    <row r="388" spans="1:40" customFormat="1">
      <c r="A388" s="280" t="str">
        <f t="shared" ca="1" si="18"/>
        <v/>
      </c>
      <c r="B388" s="30"/>
      <c r="C388" s="287"/>
      <c r="D388" s="307"/>
      <c r="E388" s="270"/>
      <c r="F388" s="270"/>
      <c r="G388" s="32"/>
      <c r="H388" s="232"/>
      <c r="I388" s="232"/>
      <c r="J388" s="232"/>
      <c r="K388" s="288"/>
      <c r="AM388" s="2" t="str">
        <f t="shared" ca="1" si="19"/>
        <v/>
      </c>
      <c r="AN388" s="2" t="str">
        <f t="shared" ca="1" si="20"/>
        <v/>
      </c>
    </row>
    <row r="389" spans="1:40" customFormat="1">
      <c r="A389" s="280" t="str">
        <f t="shared" ca="1" si="18"/>
        <v/>
      </c>
      <c r="B389" s="281"/>
      <c r="C389" s="287"/>
      <c r="D389" s="307"/>
      <c r="E389" s="270"/>
      <c r="F389" s="270"/>
      <c r="G389" s="232"/>
      <c r="H389" s="232"/>
      <c r="I389" s="232"/>
      <c r="J389" s="232"/>
      <c r="K389" s="288"/>
      <c r="AM389" s="2" t="str">
        <f t="shared" ca="1" si="19"/>
        <v/>
      </c>
      <c r="AN389" s="2" t="str">
        <f t="shared" ca="1" si="20"/>
        <v/>
      </c>
    </row>
    <row r="390" spans="1:40" customFormat="1">
      <c r="A390" s="280" t="str">
        <f t="shared" ca="1" si="18"/>
        <v/>
      </c>
      <c r="B390" s="281"/>
      <c r="C390" s="287"/>
      <c r="D390" s="307"/>
      <c r="E390" s="270"/>
      <c r="F390" s="270"/>
      <c r="G390" s="232"/>
      <c r="H390" s="232"/>
      <c r="I390" s="232"/>
      <c r="J390" s="232"/>
      <c r="K390" s="288"/>
      <c r="AM390" s="2" t="str">
        <f t="shared" ca="1" si="19"/>
        <v/>
      </c>
      <c r="AN390" s="2" t="str">
        <f t="shared" ca="1" si="20"/>
        <v/>
      </c>
    </row>
    <row r="391" spans="1:40" customFormat="1">
      <c r="A391" s="280" t="str">
        <f t="shared" ca="1" si="18"/>
        <v/>
      </c>
      <c r="B391" s="281"/>
      <c r="C391" s="287"/>
      <c r="D391" s="307"/>
      <c r="E391" s="270"/>
      <c r="F391" s="270"/>
      <c r="G391" s="232"/>
      <c r="H391" s="232"/>
      <c r="I391" s="232"/>
      <c r="J391" s="232"/>
      <c r="K391" s="288"/>
      <c r="AM391" s="2" t="str">
        <f t="shared" ca="1" si="19"/>
        <v/>
      </c>
      <c r="AN391" s="2" t="str">
        <f t="shared" ca="1" si="20"/>
        <v/>
      </c>
    </row>
    <row r="392" spans="1:40" customFormat="1">
      <c r="A392" s="280" t="str">
        <f t="shared" ca="1" si="18"/>
        <v/>
      </c>
      <c r="B392" s="281"/>
      <c r="C392" s="287"/>
      <c r="D392" s="307"/>
      <c r="E392" s="270"/>
      <c r="F392" s="270"/>
      <c r="G392" s="232"/>
      <c r="H392" s="232"/>
      <c r="I392" s="232"/>
      <c r="J392" s="232"/>
      <c r="K392" s="288"/>
      <c r="AM392" s="2" t="str">
        <f t="shared" ca="1" si="19"/>
        <v/>
      </c>
      <c r="AN392" s="2" t="str">
        <f t="shared" ca="1" si="20"/>
        <v/>
      </c>
    </row>
    <row r="393" spans="1:40" customFormat="1">
      <c r="A393" s="280" t="str">
        <f t="shared" ca="1" si="18"/>
        <v/>
      </c>
      <c r="B393" s="281"/>
      <c r="C393" s="287"/>
      <c r="D393" s="297"/>
      <c r="E393" s="270"/>
      <c r="F393" s="270"/>
      <c r="G393" s="232"/>
      <c r="H393" s="232"/>
      <c r="I393" s="232"/>
      <c r="J393" s="232"/>
      <c r="K393" s="288"/>
      <c r="AM393" s="2" t="str">
        <f t="shared" ca="1" si="19"/>
        <v/>
      </c>
      <c r="AN393" s="2" t="str">
        <f t="shared" ca="1" si="20"/>
        <v/>
      </c>
    </row>
    <row r="394" spans="1:40" customFormat="1">
      <c r="A394" s="280" t="str">
        <f t="shared" ca="1" si="18"/>
        <v/>
      </c>
      <c r="B394" s="281"/>
      <c r="C394" s="287"/>
      <c r="D394" s="297"/>
      <c r="E394" s="270"/>
      <c r="F394" s="270"/>
      <c r="G394" s="232"/>
      <c r="H394" s="232"/>
      <c r="I394" s="232"/>
      <c r="J394" s="232"/>
      <c r="K394" s="288"/>
      <c r="AM394" s="2" t="str">
        <f t="shared" ca="1" si="19"/>
        <v/>
      </c>
      <c r="AN394" s="2" t="str">
        <f t="shared" ca="1" si="20"/>
        <v/>
      </c>
    </row>
    <row r="395" spans="1:40" customFormat="1">
      <c r="A395" s="280" t="str">
        <f t="shared" ca="1" si="18"/>
        <v/>
      </c>
      <c r="B395" s="281"/>
      <c r="C395" s="287"/>
      <c r="D395" s="297"/>
      <c r="E395" s="270"/>
      <c r="F395" s="270"/>
      <c r="G395" s="232"/>
      <c r="H395" s="232"/>
      <c r="I395" s="232"/>
      <c r="J395" s="232"/>
      <c r="K395" s="288"/>
      <c r="AM395" s="2" t="str">
        <f t="shared" ca="1" si="19"/>
        <v/>
      </c>
      <c r="AN395" s="2" t="str">
        <f t="shared" ca="1" si="20"/>
        <v/>
      </c>
    </row>
    <row r="396" spans="1:40" customFormat="1">
      <c r="A396" s="280" t="str">
        <f t="shared" ca="1" si="18"/>
        <v/>
      </c>
      <c r="B396" s="281"/>
      <c r="C396" s="287"/>
      <c r="D396" s="297"/>
      <c r="E396" s="270"/>
      <c r="F396" s="270"/>
      <c r="G396" s="232"/>
      <c r="H396" s="232"/>
      <c r="I396" s="232"/>
      <c r="J396" s="232"/>
      <c r="K396" s="288"/>
      <c r="AM396" s="2" t="str">
        <f t="shared" ca="1" si="19"/>
        <v/>
      </c>
      <c r="AN396" s="2" t="str">
        <f t="shared" ca="1" si="20"/>
        <v/>
      </c>
    </row>
    <row r="397" spans="1:40" customFormat="1">
      <c r="A397" s="280" t="str">
        <f t="shared" ca="1" si="18"/>
        <v/>
      </c>
      <c r="B397" s="281"/>
      <c r="C397" s="287"/>
      <c r="D397" s="297"/>
      <c r="E397" s="270"/>
      <c r="F397" s="270"/>
      <c r="G397" s="232"/>
      <c r="H397" s="232"/>
      <c r="I397" s="298"/>
      <c r="J397" s="232"/>
      <c r="K397" s="288"/>
      <c r="AM397" s="2" t="str">
        <f t="shared" ca="1" si="19"/>
        <v/>
      </c>
      <c r="AN397" s="2" t="str">
        <f t="shared" ca="1" si="20"/>
        <v/>
      </c>
    </row>
    <row r="398" spans="1:40" customFormat="1">
      <c r="A398" s="280" t="str">
        <f t="shared" ca="1" si="18"/>
        <v/>
      </c>
      <c r="B398" s="281"/>
      <c r="C398" s="231"/>
      <c r="D398" s="270"/>
      <c r="E398" s="270"/>
      <c r="F398" s="270"/>
      <c r="G398" s="232"/>
      <c r="H398" s="232"/>
      <c r="I398" s="232"/>
      <c r="J398" s="232"/>
      <c r="K398" s="282"/>
      <c r="AM398" s="2" t="str">
        <f t="shared" ca="1" si="19"/>
        <v/>
      </c>
      <c r="AN398" s="2" t="str">
        <f t="shared" ca="1" si="20"/>
        <v/>
      </c>
    </row>
    <row r="399" spans="1:40" customFormat="1">
      <c r="A399" s="280" t="str">
        <f t="shared" ca="1" si="18"/>
        <v/>
      </c>
      <c r="B399" s="281"/>
      <c r="C399" s="231"/>
      <c r="D399" s="270"/>
      <c r="E399" s="270"/>
      <c r="F399" s="270"/>
      <c r="G399" s="232"/>
      <c r="H399" s="232"/>
      <c r="I399" s="232"/>
      <c r="J399" s="232"/>
      <c r="K399" s="282"/>
      <c r="AM399" s="2" t="str">
        <f t="shared" ca="1" si="19"/>
        <v/>
      </c>
      <c r="AN399" s="2" t="str">
        <f t="shared" ca="1" si="20"/>
        <v/>
      </c>
    </row>
    <row r="400" spans="1:40" customFormat="1">
      <c r="A400" s="280" t="str">
        <f t="shared" ca="1" si="18"/>
        <v/>
      </c>
      <c r="B400" s="281"/>
      <c r="C400" s="231"/>
      <c r="D400" s="270"/>
      <c r="E400" s="270"/>
      <c r="F400" s="270"/>
      <c r="G400" s="232"/>
      <c r="H400" s="232"/>
      <c r="I400" s="232"/>
      <c r="J400" s="232"/>
      <c r="K400" s="282"/>
      <c r="AM400" s="2" t="str">
        <f t="shared" ca="1" si="19"/>
        <v/>
      </c>
      <c r="AN400" s="2" t="str">
        <f t="shared" ca="1" si="20"/>
        <v/>
      </c>
    </row>
    <row r="401" spans="1:40" customFormat="1">
      <c r="A401" s="280" t="str">
        <f t="shared" ca="1" si="18"/>
        <v/>
      </c>
      <c r="B401" s="281"/>
      <c r="C401" s="231"/>
      <c r="D401" s="270"/>
      <c r="E401" s="270"/>
      <c r="F401" s="270"/>
      <c r="G401" s="232"/>
      <c r="H401" s="232"/>
      <c r="I401" s="232"/>
      <c r="J401" s="232"/>
      <c r="K401" s="282"/>
      <c r="AM401" s="2" t="str">
        <f t="shared" ca="1" si="19"/>
        <v/>
      </c>
      <c r="AN401" s="2" t="str">
        <f t="shared" ca="1" si="20"/>
        <v/>
      </c>
    </row>
    <row r="402" spans="1:40" customFormat="1">
      <c r="A402" s="280" t="str">
        <f t="shared" ca="1" si="18"/>
        <v/>
      </c>
      <c r="B402" s="281"/>
      <c r="C402" s="231"/>
      <c r="D402" s="270"/>
      <c r="E402" s="270"/>
      <c r="F402" s="270"/>
      <c r="G402" s="232"/>
      <c r="H402" s="232"/>
      <c r="I402" s="232"/>
      <c r="J402" s="232"/>
      <c r="K402" s="282"/>
      <c r="AM402" s="2" t="str">
        <f t="shared" ca="1" si="19"/>
        <v/>
      </c>
      <c r="AN402" s="2" t="str">
        <f t="shared" ca="1" si="20"/>
        <v/>
      </c>
    </row>
    <row r="403" spans="1:40" customFormat="1">
      <c r="A403" s="280" t="str">
        <f t="shared" ca="1" si="18"/>
        <v/>
      </c>
      <c r="B403" s="281"/>
      <c r="C403" s="231"/>
      <c r="D403" s="270"/>
      <c r="E403" s="270"/>
      <c r="F403" s="270"/>
      <c r="G403" s="232"/>
      <c r="H403" s="232"/>
      <c r="I403" s="232"/>
      <c r="J403" s="232"/>
      <c r="K403" s="282"/>
      <c r="AM403" s="2" t="str">
        <f t="shared" ca="1" si="19"/>
        <v/>
      </c>
      <c r="AN403" s="2" t="str">
        <f t="shared" ca="1" si="20"/>
        <v/>
      </c>
    </row>
    <row r="404" spans="1:40" customFormat="1">
      <c r="A404" s="280" t="str">
        <f t="shared" ca="1" si="18"/>
        <v/>
      </c>
      <c r="B404" s="281"/>
      <c r="C404" s="231"/>
      <c r="D404" s="270"/>
      <c r="E404" s="270"/>
      <c r="F404" s="270"/>
      <c r="G404" s="232"/>
      <c r="H404" s="232"/>
      <c r="I404" s="232"/>
      <c r="J404" s="232"/>
      <c r="K404" s="282"/>
      <c r="AM404" s="2" t="str">
        <f t="shared" ca="1" si="19"/>
        <v/>
      </c>
      <c r="AN404" s="2" t="str">
        <f t="shared" ca="1" si="20"/>
        <v/>
      </c>
    </row>
    <row r="405" spans="1:40" customFormat="1">
      <c r="A405" s="280" t="str">
        <f t="shared" ca="1" si="18"/>
        <v/>
      </c>
      <c r="B405" s="281"/>
      <c r="C405" s="231"/>
      <c r="D405" s="270"/>
      <c r="E405" s="270"/>
      <c r="F405" s="270"/>
      <c r="G405" s="232"/>
      <c r="H405" s="232"/>
      <c r="I405" s="232"/>
      <c r="J405" s="232"/>
      <c r="K405" s="282"/>
      <c r="AM405" s="2" t="str">
        <f t="shared" ca="1" si="19"/>
        <v/>
      </c>
      <c r="AN405" s="2" t="str">
        <f t="shared" ca="1" si="20"/>
        <v/>
      </c>
    </row>
    <row r="406" spans="1:40" customFormat="1">
      <c r="A406" s="280" t="str">
        <f t="shared" ca="1" si="18"/>
        <v/>
      </c>
      <c r="B406" s="281"/>
      <c r="C406" s="231"/>
      <c r="D406" s="270"/>
      <c r="E406" s="270"/>
      <c r="F406" s="270"/>
      <c r="G406" s="232"/>
      <c r="H406" s="232"/>
      <c r="I406" s="232"/>
      <c r="J406" s="232"/>
      <c r="K406" s="282"/>
      <c r="AM406" s="2" t="str">
        <f t="shared" ca="1" si="19"/>
        <v/>
      </c>
      <c r="AN406" s="2" t="str">
        <f t="shared" ca="1" si="20"/>
        <v/>
      </c>
    </row>
    <row r="407" spans="1:40" customFormat="1">
      <c r="A407" s="280" t="str">
        <f t="shared" ca="1" si="18"/>
        <v/>
      </c>
      <c r="B407" s="281"/>
      <c r="C407" s="231"/>
      <c r="D407" s="270"/>
      <c r="E407" s="270"/>
      <c r="F407" s="270"/>
      <c r="G407" s="232"/>
      <c r="H407" s="232"/>
      <c r="I407" s="232"/>
      <c r="J407" s="232"/>
      <c r="K407" s="282"/>
      <c r="AM407" s="2" t="str">
        <f t="shared" ca="1" si="19"/>
        <v/>
      </c>
      <c r="AN407" s="2" t="str">
        <f t="shared" ca="1" si="20"/>
        <v/>
      </c>
    </row>
    <row r="408" spans="1:40" customFormat="1">
      <c r="A408" s="280" t="str">
        <f t="shared" ca="1" si="18"/>
        <v/>
      </c>
      <c r="B408" s="281"/>
      <c r="C408" s="231"/>
      <c r="D408" s="270"/>
      <c r="E408" s="270"/>
      <c r="F408" s="270"/>
      <c r="G408" s="232"/>
      <c r="H408" s="232"/>
      <c r="I408" s="232"/>
      <c r="J408" s="232"/>
      <c r="K408" s="282"/>
      <c r="AM408" s="2" t="str">
        <f t="shared" ca="1" si="19"/>
        <v/>
      </c>
      <c r="AN408" s="2" t="str">
        <f t="shared" ca="1" si="20"/>
        <v/>
      </c>
    </row>
    <row r="409" spans="1:40" customFormat="1">
      <c r="A409" s="280" t="str">
        <f t="shared" ca="1" si="18"/>
        <v/>
      </c>
      <c r="B409" s="281"/>
      <c r="C409" s="231"/>
      <c r="D409" s="270"/>
      <c r="E409" s="270"/>
      <c r="F409" s="270"/>
      <c r="G409" s="232"/>
      <c r="H409" s="232"/>
      <c r="I409" s="232"/>
      <c r="J409" s="232"/>
      <c r="K409" s="282"/>
      <c r="AM409" s="2" t="str">
        <f t="shared" ca="1" si="19"/>
        <v/>
      </c>
      <c r="AN409" s="2" t="str">
        <f t="shared" ca="1" si="20"/>
        <v/>
      </c>
    </row>
    <row r="410" spans="1:40" customFormat="1">
      <c r="A410" s="280" t="str">
        <f t="shared" ca="1" si="18"/>
        <v/>
      </c>
      <c r="B410" s="281"/>
      <c r="C410" s="231"/>
      <c r="D410" s="270"/>
      <c r="E410" s="270"/>
      <c r="F410" s="270"/>
      <c r="G410" s="232"/>
      <c r="H410" s="232"/>
      <c r="I410" s="232"/>
      <c r="J410" s="232"/>
      <c r="K410" s="282"/>
      <c r="AM410" s="2" t="str">
        <f t="shared" ca="1" si="19"/>
        <v/>
      </c>
      <c r="AN410" s="2" t="str">
        <f t="shared" ca="1" si="20"/>
        <v/>
      </c>
    </row>
    <row r="411" spans="1:40" customFormat="1">
      <c r="A411" s="280" t="str">
        <f t="shared" ca="1" si="18"/>
        <v/>
      </c>
      <c r="B411" s="281"/>
      <c r="C411" s="231"/>
      <c r="D411" s="270"/>
      <c r="E411" s="270"/>
      <c r="F411" s="270"/>
      <c r="G411" s="232"/>
      <c r="H411" s="232"/>
      <c r="I411" s="232"/>
      <c r="J411" s="232"/>
      <c r="K411" s="282"/>
      <c r="AM411" s="2" t="str">
        <f t="shared" ca="1" si="19"/>
        <v/>
      </c>
      <c r="AN411" s="2" t="str">
        <f t="shared" ca="1" si="20"/>
        <v/>
      </c>
    </row>
    <row r="412" spans="1:40" customFormat="1">
      <c r="A412" s="280" t="str">
        <f t="shared" ca="1" si="18"/>
        <v/>
      </c>
      <c r="B412" s="281"/>
      <c r="C412" s="231"/>
      <c r="D412" s="270"/>
      <c r="E412" s="270"/>
      <c r="F412" s="270"/>
      <c r="G412" s="232"/>
      <c r="H412" s="232"/>
      <c r="I412" s="232"/>
      <c r="J412" s="232"/>
      <c r="K412" s="282"/>
      <c r="AM412" s="2" t="str">
        <f t="shared" ca="1" si="19"/>
        <v/>
      </c>
      <c r="AN412" s="2" t="str">
        <f t="shared" ca="1" si="20"/>
        <v/>
      </c>
    </row>
    <row r="413" spans="1:40" customFormat="1">
      <c r="A413" s="280" t="str">
        <f t="shared" ca="1" si="18"/>
        <v/>
      </c>
      <c r="B413" s="281"/>
      <c r="C413" s="231"/>
      <c r="D413" s="270"/>
      <c r="E413" s="270"/>
      <c r="F413" s="270"/>
      <c r="G413" s="232"/>
      <c r="H413" s="232"/>
      <c r="I413" s="232"/>
      <c r="J413" s="232"/>
      <c r="K413" s="282"/>
      <c r="AM413" s="2" t="str">
        <f t="shared" ca="1" si="19"/>
        <v/>
      </c>
      <c r="AN413" s="2" t="str">
        <f t="shared" ca="1" si="20"/>
        <v/>
      </c>
    </row>
    <row r="414" spans="1:40" customFormat="1">
      <c r="A414" s="280" t="str">
        <f t="shared" ca="1" si="18"/>
        <v/>
      </c>
      <c r="B414" s="281"/>
      <c r="C414" s="231"/>
      <c r="D414" s="270"/>
      <c r="E414" s="270"/>
      <c r="F414" s="270"/>
      <c r="G414" s="232"/>
      <c r="H414" s="232"/>
      <c r="I414" s="232"/>
      <c r="J414" s="232"/>
      <c r="K414" s="282"/>
      <c r="AM414" s="2" t="str">
        <f t="shared" ca="1" si="19"/>
        <v/>
      </c>
      <c r="AN414" s="2" t="str">
        <f t="shared" ca="1" si="20"/>
        <v/>
      </c>
    </row>
    <row r="415" spans="1:40" customFormat="1">
      <c r="A415" s="280" t="str">
        <f t="shared" ca="1" si="18"/>
        <v/>
      </c>
      <c r="B415" s="281"/>
      <c r="C415" s="231"/>
      <c r="D415" s="270"/>
      <c r="E415" s="270"/>
      <c r="F415" s="270"/>
      <c r="G415" s="232"/>
      <c r="H415" s="232"/>
      <c r="I415" s="232"/>
      <c r="J415" s="232"/>
      <c r="K415" s="282"/>
      <c r="AM415" s="2" t="str">
        <f t="shared" ca="1" si="19"/>
        <v/>
      </c>
      <c r="AN415" s="2" t="str">
        <f t="shared" ca="1" si="20"/>
        <v/>
      </c>
    </row>
    <row r="416" spans="1:40" customFormat="1">
      <c r="A416" s="280" t="str">
        <f t="shared" ca="1" si="18"/>
        <v/>
      </c>
      <c r="B416" s="281"/>
      <c r="C416" s="231"/>
      <c r="D416" s="270"/>
      <c r="E416" s="270"/>
      <c r="F416" s="270"/>
      <c r="G416" s="232"/>
      <c r="H416" s="232"/>
      <c r="I416" s="232"/>
      <c r="J416" s="232"/>
      <c r="K416" s="282"/>
      <c r="AM416" s="2" t="str">
        <f t="shared" ca="1" si="19"/>
        <v/>
      </c>
      <c r="AN416" s="2" t="str">
        <f t="shared" ca="1" si="20"/>
        <v/>
      </c>
    </row>
    <row r="417" spans="1:40" customFormat="1">
      <c r="A417" s="280" t="str">
        <f t="shared" ca="1" si="18"/>
        <v/>
      </c>
      <c r="B417" s="281"/>
      <c r="C417" s="231"/>
      <c r="D417" s="270"/>
      <c r="E417" s="270"/>
      <c r="F417" s="270"/>
      <c r="G417" s="232"/>
      <c r="H417" s="232"/>
      <c r="I417" s="232"/>
      <c r="J417" s="232"/>
      <c r="K417" s="282"/>
      <c r="AM417" s="2" t="str">
        <f t="shared" ca="1" si="19"/>
        <v/>
      </c>
      <c r="AN417" s="2" t="str">
        <f t="shared" ca="1" si="20"/>
        <v/>
      </c>
    </row>
    <row r="418" spans="1:40" customFormat="1">
      <c r="A418" s="280" t="str">
        <f t="shared" ca="1" si="18"/>
        <v/>
      </c>
      <c r="B418" s="281"/>
      <c r="C418" s="231"/>
      <c r="D418" s="270"/>
      <c r="E418" s="270"/>
      <c r="F418" s="270"/>
      <c r="G418" s="232"/>
      <c r="H418" s="232"/>
      <c r="I418" s="232"/>
      <c r="J418" s="232"/>
      <c r="K418" s="282"/>
      <c r="AM418" s="2" t="str">
        <f t="shared" ca="1" si="19"/>
        <v/>
      </c>
      <c r="AN418" s="2" t="str">
        <f t="shared" ca="1" si="20"/>
        <v/>
      </c>
    </row>
    <row r="419" spans="1:40" customFormat="1">
      <c r="A419" s="280" t="str">
        <f t="shared" ca="1" si="18"/>
        <v/>
      </c>
      <c r="B419" s="281"/>
      <c r="C419" s="231"/>
      <c r="D419" s="270"/>
      <c r="E419" s="270"/>
      <c r="F419" s="270"/>
      <c r="G419" s="232"/>
      <c r="H419" s="232"/>
      <c r="I419" s="232"/>
      <c r="J419" s="232"/>
      <c r="K419" s="282"/>
      <c r="AM419" s="2" t="str">
        <f t="shared" ca="1" si="19"/>
        <v/>
      </c>
      <c r="AN419" s="2" t="str">
        <f t="shared" ca="1" si="20"/>
        <v/>
      </c>
    </row>
    <row r="420" spans="1:40" customFormat="1">
      <c r="A420" s="280" t="str">
        <f t="shared" ca="1" si="18"/>
        <v/>
      </c>
      <c r="B420" s="281"/>
      <c r="C420" s="231"/>
      <c r="D420" s="270"/>
      <c r="E420" s="270"/>
      <c r="F420" s="270"/>
      <c r="G420" s="232"/>
      <c r="H420" s="232"/>
      <c r="I420" s="232"/>
      <c r="J420" s="232"/>
      <c r="K420" s="282"/>
      <c r="AM420" s="2" t="str">
        <f t="shared" ca="1" si="19"/>
        <v/>
      </c>
      <c r="AN420" s="2" t="str">
        <f t="shared" ca="1" si="20"/>
        <v/>
      </c>
    </row>
    <row r="421" spans="1:40" customFormat="1">
      <c r="A421" s="280" t="str">
        <f t="shared" ca="1" si="18"/>
        <v/>
      </c>
      <c r="B421" s="281"/>
      <c r="C421" s="231"/>
      <c r="D421" s="270"/>
      <c r="E421" s="270"/>
      <c r="F421" s="270"/>
      <c r="G421" s="232"/>
      <c r="H421" s="232"/>
      <c r="I421" s="232"/>
      <c r="J421" s="232"/>
      <c r="K421" s="282"/>
      <c r="AM421" s="2" t="str">
        <f t="shared" ca="1" si="19"/>
        <v/>
      </c>
      <c r="AN421" s="2" t="str">
        <f t="shared" ca="1" si="20"/>
        <v/>
      </c>
    </row>
    <row r="422" spans="1:40" customFormat="1">
      <c r="A422" s="280" t="str">
        <f t="shared" ca="1" si="18"/>
        <v/>
      </c>
      <c r="B422" s="281"/>
      <c r="C422" s="231"/>
      <c r="D422" s="270"/>
      <c r="E422" s="270"/>
      <c r="F422" s="270"/>
      <c r="G422" s="232"/>
      <c r="H422" s="232"/>
      <c r="I422" s="232"/>
      <c r="J422" s="232"/>
      <c r="K422" s="282"/>
      <c r="AM422" s="2" t="str">
        <f t="shared" ca="1" si="19"/>
        <v/>
      </c>
      <c r="AN422" s="2" t="str">
        <f t="shared" ca="1" si="20"/>
        <v/>
      </c>
    </row>
    <row r="423" spans="1:40" customFormat="1">
      <c r="A423" s="280" t="str">
        <f t="shared" ca="1" si="18"/>
        <v/>
      </c>
      <c r="B423" s="281"/>
      <c r="C423" s="287"/>
      <c r="D423" s="297"/>
      <c r="E423" s="270"/>
      <c r="F423" s="270"/>
      <c r="G423" s="232"/>
      <c r="H423" s="232"/>
      <c r="I423" s="298"/>
      <c r="J423" s="232"/>
      <c r="K423" s="288"/>
      <c r="AM423" s="2" t="str">
        <f t="shared" ca="1" si="19"/>
        <v/>
      </c>
      <c r="AN423" s="2" t="str">
        <f t="shared" ca="1" si="20"/>
        <v/>
      </c>
    </row>
    <row r="424" spans="1:40" customFormat="1">
      <c r="A424" s="280" t="str">
        <f t="shared" ca="1" si="18"/>
        <v/>
      </c>
      <c r="B424" s="281"/>
      <c r="C424" s="287"/>
      <c r="D424" s="297"/>
      <c r="E424" s="270"/>
      <c r="F424" s="270"/>
      <c r="G424" s="232"/>
      <c r="H424" s="232"/>
      <c r="I424" s="298"/>
      <c r="J424" s="232"/>
      <c r="K424" s="288"/>
      <c r="AM424" s="2" t="str">
        <f t="shared" ca="1" si="19"/>
        <v/>
      </c>
      <c r="AN424" s="2" t="str">
        <f t="shared" ca="1" si="20"/>
        <v/>
      </c>
    </row>
    <row r="425" spans="1:40" customFormat="1">
      <c r="A425" s="280" t="str">
        <f t="shared" ca="1" si="18"/>
        <v/>
      </c>
      <c r="B425" s="281"/>
      <c r="C425" s="287"/>
      <c r="D425" s="297"/>
      <c r="E425" s="270"/>
      <c r="F425" s="270"/>
      <c r="G425" s="232"/>
      <c r="H425" s="232"/>
      <c r="I425" s="298"/>
      <c r="J425" s="232"/>
      <c r="K425" s="288"/>
      <c r="AM425" s="2" t="str">
        <f t="shared" ca="1" si="19"/>
        <v/>
      </c>
      <c r="AN425" s="2" t="str">
        <f t="shared" ca="1" si="20"/>
        <v/>
      </c>
    </row>
    <row r="426" spans="1:40" customFormat="1">
      <c r="A426" s="280" t="str">
        <f t="shared" ca="1" si="18"/>
        <v/>
      </c>
      <c r="B426" s="281"/>
      <c r="C426" s="287"/>
      <c r="D426" s="297"/>
      <c r="E426" s="270"/>
      <c r="F426" s="270"/>
      <c r="G426" s="232"/>
      <c r="H426" s="232"/>
      <c r="I426" s="298"/>
      <c r="J426" s="232"/>
      <c r="K426" s="288"/>
      <c r="AM426" s="2" t="str">
        <f t="shared" ca="1" si="19"/>
        <v/>
      </c>
      <c r="AN426" s="2" t="str">
        <f t="shared" ca="1" si="20"/>
        <v/>
      </c>
    </row>
    <row r="427" spans="1:40" customFormat="1">
      <c r="A427" s="280" t="str">
        <f t="shared" ca="1" si="18"/>
        <v/>
      </c>
      <c r="B427" s="281"/>
      <c r="C427" s="287"/>
      <c r="D427" s="297"/>
      <c r="E427" s="270"/>
      <c r="F427" s="270"/>
      <c r="G427" s="232"/>
      <c r="H427" s="232"/>
      <c r="I427" s="298"/>
      <c r="J427" s="232"/>
      <c r="K427" s="288"/>
      <c r="AM427" s="2" t="str">
        <f t="shared" ca="1" si="19"/>
        <v/>
      </c>
      <c r="AN427" s="2" t="str">
        <f t="shared" ca="1" si="20"/>
        <v/>
      </c>
    </row>
    <row r="428" spans="1:40" customFormat="1">
      <c r="A428" s="280" t="str">
        <f t="shared" ca="1" si="18"/>
        <v/>
      </c>
      <c r="B428" s="281"/>
      <c r="C428" s="287"/>
      <c r="D428" s="297"/>
      <c r="E428" s="270"/>
      <c r="F428" s="270"/>
      <c r="G428" s="232"/>
      <c r="H428" s="232"/>
      <c r="I428" s="298"/>
      <c r="J428" s="232"/>
      <c r="K428" s="288"/>
      <c r="AM428" s="2" t="str">
        <f t="shared" ca="1" si="19"/>
        <v/>
      </c>
      <c r="AN428" s="2" t="str">
        <f t="shared" ca="1" si="20"/>
        <v/>
      </c>
    </row>
    <row r="429" spans="1:40" customFormat="1">
      <c r="A429" s="280" t="str">
        <f t="shared" ca="1" si="18"/>
        <v/>
      </c>
      <c r="B429" s="281"/>
      <c r="C429" s="287"/>
      <c r="D429" s="297"/>
      <c r="E429" s="270"/>
      <c r="F429" s="270"/>
      <c r="G429" s="232"/>
      <c r="H429" s="232"/>
      <c r="I429" s="298"/>
      <c r="J429" s="232"/>
      <c r="K429" s="288"/>
      <c r="AM429" s="2" t="str">
        <f t="shared" ca="1" si="19"/>
        <v/>
      </c>
      <c r="AN429" s="2" t="str">
        <f t="shared" ca="1" si="20"/>
        <v/>
      </c>
    </row>
    <row r="430" spans="1:40" customFormat="1">
      <c r="A430" s="280" t="str">
        <f t="shared" ca="1" si="18"/>
        <v/>
      </c>
      <c r="B430" s="281"/>
      <c r="C430" s="287"/>
      <c r="D430" s="297"/>
      <c r="E430" s="270"/>
      <c r="F430" s="270"/>
      <c r="G430" s="232"/>
      <c r="H430" s="232"/>
      <c r="I430" s="298"/>
      <c r="J430" s="232"/>
      <c r="K430" s="288"/>
      <c r="AM430" s="2" t="str">
        <f t="shared" ca="1" si="19"/>
        <v/>
      </c>
      <c r="AN430" s="2" t="str">
        <f t="shared" ca="1" si="20"/>
        <v/>
      </c>
    </row>
    <row r="431" spans="1:40" customFormat="1">
      <c r="A431" s="280" t="str">
        <f t="shared" ca="1" si="18"/>
        <v/>
      </c>
      <c r="B431" s="281"/>
      <c r="C431" s="287"/>
      <c r="D431" s="307"/>
      <c r="E431" s="270"/>
      <c r="F431" s="270"/>
      <c r="G431" s="32"/>
      <c r="H431" s="232"/>
      <c r="I431" s="232"/>
      <c r="J431" s="232"/>
      <c r="K431" s="288"/>
      <c r="AM431" s="2" t="str">
        <f t="shared" ca="1" si="19"/>
        <v/>
      </c>
      <c r="AN431" s="2" t="str">
        <f t="shared" ca="1" si="20"/>
        <v/>
      </c>
    </row>
    <row r="432" spans="1:40" customFormat="1">
      <c r="A432" s="280" t="str">
        <f t="shared" ca="1" si="18"/>
        <v/>
      </c>
      <c r="B432" s="281"/>
      <c r="C432" s="287"/>
      <c r="D432" s="297"/>
      <c r="E432" s="270"/>
      <c r="F432" s="270"/>
      <c r="G432" s="232"/>
      <c r="H432" s="232"/>
      <c r="I432" s="232"/>
      <c r="J432" s="232"/>
      <c r="K432" s="288"/>
      <c r="AM432" s="2" t="str">
        <f t="shared" ca="1" si="19"/>
        <v/>
      </c>
      <c r="AN432" s="2" t="str">
        <f t="shared" ca="1" si="20"/>
        <v/>
      </c>
    </row>
    <row r="433" spans="1:40" customFormat="1">
      <c r="A433" s="280" t="str">
        <f t="shared" ca="1" si="18"/>
        <v/>
      </c>
      <c r="B433" s="281"/>
      <c r="C433" s="287"/>
      <c r="D433" s="297"/>
      <c r="E433" s="270"/>
      <c r="F433" s="270"/>
      <c r="G433" s="232"/>
      <c r="H433" s="232"/>
      <c r="I433" s="232"/>
      <c r="J433" s="232"/>
      <c r="K433" s="288"/>
      <c r="AM433" s="2" t="str">
        <f t="shared" ca="1" si="19"/>
        <v/>
      </c>
      <c r="AN433" s="2" t="str">
        <f t="shared" ca="1" si="20"/>
        <v/>
      </c>
    </row>
    <row r="434" spans="1:40" customFormat="1">
      <c r="A434" s="280" t="str">
        <f t="shared" ca="1" si="18"/>
        <v/>
      </c>
      <c r="B434" s="281"/>
      <c r="C434" s="287"/>
      <c r="D434" s="297"/>
      <c r="E434" s="270"/>
      <c r="F434" s="270"/>
      <c r="G434" s="232"/>
      <c r="H434" s="232"/>
      <c r="I434" s="232"/>
      <c r="J434" s="232"/>
      <c r="K434" s="288"/>
      <c r="AM434" s="2" t="str">
        <f t="shared" ca="1" si="19"/>
        <v/>
      </c>
      <c r="AN434" s="2" t="str">
        <f t="shared" ca="1" si="20"/>
        <v/>
      </c>
    </row>
    <row r="435" spans="1:40" customFormat="1">
      <c r="A435" s="280" t="str">
        <f t="shared" ca="1" si="18"/>
        <v/>
      </c>
      <c r="B435" s="281"/>
      <c r="C435" s="287"/>
      <c r="D435" s="297"/>
      <c r="E435" s="270"/>
      <c r="F435" s="270"/>
      <c r="G435" s="232"/>
      <c r="H435" s="232"/>
      <c r="I435" s="232"/>
      <c r="J435" s="232"/>
      <c r="K435" s="288"/>
      <c r="AM435" s="2" t="str">
        <f t="shared" ca="1" si="19"/>
        <v/>
      </c>
      <c r="AN435" s="2" t="str">
        <f t="shared" ca="1" si="20"/>
        <v/>
      </c>
    </row>
    <row r="436" spans="1:40" customFormat="1">
      <c r="A436" s="280" t="str">
        <f t="shared" ca="1" si="18"/>
        <v/>
      </c>
      <c r="B436" s="281"/>
      <c r="C436" s="287"/>
      <c r="D436" s="297"/>
      <c r="E436" s="270"/>
      <c r="F436" s="270"/>
      <c r="G436" s="232"/>
      <c r="H436" s="232"/>
      <c r="I436" s="232"/>
      <c r="J436" s="232"/>
      <c r="K436" s="288"/>
      <c r="AM436" s="2" t="str">
        <f t="shared" ca="1" si="19"/>
        <v/>
      </c>
      <c r="AN436" s="2" t="str">
        <f t="shared" ca="1" si="20"/>
        <v/>
      </c>
    </row>
    <row r="437" spans="1:40" customFormat="1">
      <c r="A437" s="280" t="str">
        <f t="shared" ca="1" si="18"/>
        <v/>
      </c>
      <c r="B437" s="281"/>
      <c r="C437" s="287"/>
      <c r="D437" s="270"/>
      <c r="E437" s="270"/>
      <c r="F437" s="270"/>
      <c r="G437" s="232"/>
      <c r="H437" s="232"/>
      <c r="I437" s="232"/>
      <c r="J437" s="232"/>
      <c r="K437" s="288"/>
      <c r="AM437" s="2" t="str">
        <f t="shared" ca="1" si="19"/>
        <v/>
      </c>
      <c r="AN437" s="2" t="str">
        <f t="shared" ca="1" si="20"/>
        <v/>
      </c>
    </row>
    <row r="438" spans="1:40" customFormat="1">
      <c r="A438" s="280" t="str">
        <f t="shared" ca="1" si="18"/>
        <v/>
      </c>
      <c r="B438" s="281"/>
      <c r="C438" s="231"/>
      <c r="D438" s="270"/>
      <c r="E438" s="270"/>
      <c r="F438" s="270"/>
      <c r="G438" s="232"/>
      <c r="H438" s="232"/>
      <c r="I438" s="232"/>
      <c r="J438" s="232"/>
      <c r="K438" s="282"/>
      <c r="AM438" s="2" t="str">
        <f t="shared" ca="1" si="19"/>
        <v/>
      </c>
      <c r="AN438" s="2" t="str">
        <f t="shared" ca="1" si="20"/>
        <v/>
      </c>
    </row>
    <row r="439" spans="1:40" customFormat="1">
      <c r="A439" s="280" t="str">
        <f t="shared" ca="1" si="18"/>
        <v/>
      </c>
      <c r="B439" s="281"/>
      <c r="C439" s="231"/>
      <c r="D439" s="270"/>
      <c r="E439" s="270"/>
      <c r="F439" s="270"/>
      <c r="G439" s="232"/>
      <c r="H439" s="232"/>
      <c r="I439" s="232"/>
      <c r="J439" s="232"/>
      <c r="K439" s="282"/>
      <c r="AM439" s="2" t="str">
        <f t="shared" ca="1" si="19"/>
        <v/>
      </c>
      <c r="AN439" s="2" t="str">
        <f t="shared" ca="1" si="20"/>
        <v/>
      </c>
    </row>
    <row r="440" spans="1:40" customFormat="1">
      <c r="A440" s="280" t="str">
        <f t="shared" ca="1" si="18"/>
        <v/>
      </c>
      <c r="B440" s="281"/>
      <c r="C440" s="231"/>
      <c r="D440" s="270"/>
      <c r="E440" s="270"/>
      <c r="F440" s="270"/>
      <c r="G440" s="232"/>
      <c r="H440" s="232"/>
      <c r="I440" s="232"/>
      <c r="J440" s="232"/>
      <c r="K440" s="282"/>
      <c r="AM440" s="2" t="str">
        <f t="shared" ca="1" si="19"/>
        <v/>
      </c>
      <c r="AN440" s="2" t="str">
        <f t="shared" ca="1" si="20"/>
        <v/>
      </c>
    </row>
    <row r="441" spans="1:40" customFormat="1">
      <c r="A441" s="280" t="str">
        <f t="shared" ca="1" si="18"/>
        <v/>
      </c>
      <c r="B441" s="281"/>
      <c r="C441" s="231"/>
      <c r="D441" s="270"/>
      <c r="E441" s="270"/>
      <c r="F441" s="270"/>
      <c r="G441" s="232"/>
      <c r="H441" s="232"/>
      <c r="I441" s="232"/>
      <c r="J441" s="232"/>
      <c r="K441" s="282"/>
      <c r="AM441" s="2" t="str">
        <f t="shared" ca="1" si="19"/>
        <v/>
      </c>
      <c r="AN441" s="2" t="str">
        <f t="shared" ca="1" si="20"/>
        <v/>
      </c>
    </row>
    <row r="442" spans="1:40" customFormat="1">
      <c r="A442" s="280" t="str">
        <f t="shared" ca="1" si="18"/>
        <v/>
      </c>
      <c r="B442" s="281"/>
      <c r="C442" s="231"/>
      <c r="D442" s="270"/>
      <c r="E442" s="270"/>
      <c r="F442" s="270"/>
      <c r="G442" s="232"/>
      <c r="H442" s="232"/>
      <c r="I442" s="232"/>
      <c r="J442" s="232"/>
      <c r="K442" s="282"/>
      <c r="AM442" s="2" t="str">
        <f t="shared" ca="1" si="19"/>
        <v/>
      </c>
      <c r="AN442" s="2" t="str">
        <f t="shared" ca="1" si="20"/>
        <v/>
      </c>
    </row>
    <row r="443" spans="1:40" customFormat="1">
      <c r="A443" s="280" t="str">
        <f t="shared" ca="1" si="18"/>
        <v/>
      </c>
      <c r="B443" s="281"/>
      <c r="C443" s="231"/>
      <c r="D443" s="270"/>
      <c r="E443" s="270"/>
      <c r="F443" s="270"/>
      <c r="G443" s="232"/>
      <c r="H443" s="232"/>
      <c r="I443" s="232"/>
      <c r="J443" s="232"/>
      <c r="K443" s="282"/>
      <c r="AM443" s="2" t="str">
        <f t="shared" ca="1" si="19"/>
        <v/>
      </c>
      <c r="AN443" s="2" t="str">
        <f t="shared" ca="1" si="20"/>
        <v/>
      </c>
    </row>
    <row r="444" spans="1:40" customFormat="1">
      <c r="A444" s="280" t="str">
        <f t="shared" ca="1" si="18"/>
        <v/>
      </c>
      <c r="B444" s="281"/>
      <c r="C444" s="231"/>
      <c r="D444" s="270"/>
      <c r="E444" s="270"/>
      <c r="F444" s="270"/>
      <c r="G444" s="232"/>
      <c r="H444" s="232"/>
      <c r="I444" s="232"/>
      <c r="J444" s="232"/>
      <c r="K444" s="282"/>
      <c r="AM444" s="2" t="str">
        <f t="shared" ca="1" si="19"/>
        <v/>
      </c>
      <c r="AN444" s="2" t="str">
        <f t="shared" ca="1" si="20"/>
        <v/>
      </c>
    </row>
    <row r="445" spans="1:40" customFormat="1">
      <c r="A445" s="280" t="str">
        <f t="shared" ca="1" si="18"/>
        <v/>
      </c>
      <c r="B445" s="281"/>
      <c r="C445" s="231"/>
      <c r="D445" s="270"/>
      <c r="E445" s="270"/>
      <c r="F445" s="270"/>
      <c r="G445" s="232"/>
      <c r="H445" s="232"/>
      <c r="I445" s="232"/>
      <c r="J445" s="232"/>
      <c r="K445" s="282"/>
      <c r="AM445" s="2" t="str">
        <f t="shared" ca="1" si="19"/>
        <v/>
      </c>
      <c r="AN445" s="2" t="str">
        <f t="shared" ca="1" si="20"/>
        <v/>
      </c>
    </row>
    <row r="446" spans="1:40" customFormat="1">
      <c r="A446" s="280" t="str">
        <f t="shared" ca="1" si="18"/>
        <v/>
      </c>
      <c r="B446" s="281"/>
      <c r="C446" s="231"/>
      <c r="D446" s="270"/>
      <c r="E446" s="270"/>
      <c r="F446" s="270"/>
      <c r="G446" s="232"/>
      <c r="H446" s="232"/>
      <c r="I446" s="232"/>
      <c r="J446" s="232"/>
      <c r="K446" s="282"/>
      <c r="AM446" s="2" t="str">
        <f t="shared" ca="1" si="19"/>
        <v/>
      </c>
      <c r="AN446" s="2" t="str">
        <f t="shared" ca="1" si="20"/>
        <v/>
      </c>
    </row>
    <row r="447" spans="1:40" customFormat="1">
      <c r="A447" s="280" t="str">
        <f t="shared" ca="1" si="18"/>
        <v/>
      </c>
      <c r="B447" s="281"/>
      <c r="C447" s="231"/>
      <c r="D447" s="270"/>
      <c r="E447" s="270"/>
      <c r="F447" s="270"/>
      <c r="G447" s="232"/>
      <c r="H447" s="232"/>
      <c r="I447" s="232"/>
      <c r="J447" s="232"/>
      <c r="K447" s="282"/>
      <c r="AM447" s="2" t="str">
        <f t="shared" ca="1" si="19"/>
        <v/>
      </c>
      <c r="AN447" s="2" t="str">
        <f t="shared" ca="1" si="20"/>
        <v/>
      </c>
    </row>
    <row r="448" spans="1:40" customFormat="1">
      <c r="A448" s="280" t="str">
        <f t="shared" ca="1" si="18"/>
        <v/>
      </c>
      <c r="B448" s="281"/>
      <c r="C448" s="287"/>
      <c r="D448" s="297"/>
      <c r="E448" s="270"/>
      <c r="F448" s="270"/>
      <c r="G448" s="232"/>
      <c r="H448" s="232"/>
      <c r="I448" s="298"/>
      <c r="J448" s="232"/>
      <c r="K448" s="288"/>
      <c r="AM448" s="2" t="str">
        <f t="shared" ca="1" si="19"/>
        <v/>
      </c>
      <c r="AN448" s="2" t="str">
        <f t="shared" ca="1" si="20"/>
        <v/>
      </c>
    </row>
    <row r="449" spans="1:40" customFormat="1">
      <c r="A449" s="280" t="str">
        <f t="shared" ca="1" si="18"/>
        <v/>
      </c>
      <c r="B449" s="281"/>
      <c r="C449" s="231"/>
      <c r="D449" s="270"/>
      <c r="E449" s="270"/>
      <c r="F449" s="270"/>
      <c r="G449" s="232"/>
      <c r="H449" s="232"/>
      <c r="I449" s="232"/>
      <c r="J449" s="232"/>
      <c r="K449" s="282"/>
      <c r="AM449" s="2" t="str">
        <f t="shared" ca="1" si="19"/>
        <v/>
      </c>
      <c r="AN449" s="2" t="str">
        <f t="shared" ca="1" si="20"/>
        <v/>
      </c>
    </row>
    <row r="450" spans="1:40" customFormat="1">
      <c r="A450" s="280" t="str">
        <f t="shared" ca="1" si="18"/>
        <v/>
      </c>
      <c r="B450" s="281"/>
      <c r="C450" s="231"/>
      <c r="D450" s="270"/>
      <c r="E450" s="270"/>
      <c r="F450" s="270"/>
      <c r="G450" s="232"/>
      <c r="H450" s="232"/>
      <c r="I450" s="232"/>
      <c r="J450" s="232"/>
      <c r="K450" s="282"/>
      <c r="AM450" s="2" t="str">
        <f t="shared" ca="1" si="19"/>
        <v/>
      </c>
      <c r="AN450" s="2" t="str">
        <f t="shared" ca="1" si="20"/>
        <v/>
      </c>
    </row>
    <row r="451" spans="1:40" customFormat="1">
      <c r="A451" s="280" t="str">
        <f t="shared" ref="A451:A514" ca="1" si="21">IF(AM451="A receber","A receber",IF(AN451="A pagar","A pagar",IF(OR(AM451="HJ",AN451="HJ"),"HJ",IF(AND(AM451="",AN451=""),""))))</f>
        <v/>
      </c>
      <c r="B451" s="281"/>
      <c r="C451" s="231"/>
      <c r="D451" s="270"/>
      <c r="E451" s="270"/>
      <c r="F451" s="270"/>
      <c r="G451" s="232"/>
      <c r="H451" s="232"/>
      <c r="I451" s="232"/>
      <c r="J451" s="232"/>
      <c r="K451" s="282"/>
      <c r="AM451" s="2" t="str">
        <f t="shared" ref="AM451:AM514" ca="1" si="22">IF(OR(G451="",B451&gt;$A$1),"",IF(B451=$A$1,"HJ",IF(B451&lt;$A$1,"A Receber")))</f>
        <v/>
      </c>
      <c r="AN451" s="2" t="str">
        <f t="shared" ref="AN451:AN514" ca="1" si="23">IF(OR(H451="",B451&gt;$A$1),"",IF(B451=$A$1,"HJ",IF(B451&lt;$A$1,"A Pagar")))</f>
        <v/>
      </c>
    </row>
    <row r="452" spans="1:40" customFormat="1">
      <c r="A452" s="280" t="str">
        <f t="shared" ca="1" si="21"/>
        <v/>
      </c>
      <c r="B452" s="281"/>
      <c r="C452" s="231"/>
      <c r="D452" s="270"/>
      <c r="E452" s="270"/>
      <c r="F452" s="270"/>
      <c r="G452" s="232"/>
      <c r="H452" s="232"/>
      <c r="I452" s="232"/>
      <c r="J452" s="232"/>
      <c r="K452" s="282"/>
      <c r="AM452" s="2" t="str">
        <f t="shared" ca="1" si="22"/>
        <v/>
      </c>
      <c r="AN452" s="2" t="str">
        <f t="shared" ca="1" si="23"/>
        <v/>
      </c>
    </row>
    <row r="453" spans="1:40" customFormat="1">
      <c r="A453" s="280" t="str">
        <f t="shared" ca="1" si="21"/>
        <v/>
      </c>
      <c r="B453" s="281"/>
      <c r="C453" s="231"/>
      <c r="D453" s="270"/>
      <c r="E453" s="270"/>
      <c r="F453" s="270"/>
      <c r="G453" s="232"/>
      <c r="H453" s="232"/>
      <c r="I453" s="232"/>
      <c r="J453" s="232"/>
      <c r="K453" s="282"/>
      <c r="AM453" s="2" t="str">
        <f t="shared" ca="1" si="22"/>
        <v/>
      </c>
      <c r="AN453" s="2" t="str">
        <f t="shared" ca="1" si="23"/>
        <v/>
      </c>
    </row>
    <row r="454" spans="1:40" customFormat="1">
      <c r="A454" s="280" t="str">
        <f t="shared" ca="1" si="21"/>
        <v/>
      </c>
      <c r="B454" s="281"/>
      <c r="C454" s="231"/>
      <c r="D454" s="270"/>
      <c r="E454" s="270"/>
      <c r="F454" s="270"/>
      <c r="G454" s="232"/>
      <c r="H454" s="232"/>
      <c r="I454" s="232"/>
      <c r="J454" s="232"/>
      <c r="K454" s="282"/>
      <c r="AM454" s="2" t="str">
        <f t="shared" ca="1" si="22"/>
        <v/>
      </c>
      <c r="AN454" s="2" t="str">
        <f t="shared" ca="1" si="23"/>
        <v/>
      </c>
    </row>
    <row r="455" spans="1:40" customFormat="1">
      <c r="A455" s="280" t="str">
        <f t="shared" ca="1" si="21"/>
        <v/>
      </c>
      <c r="B455" s="281"/>
      <c r="C455" s="231"/>
      <c r="D455" s="270"/>
      <c r="E455" s="270"/>
      <c r="F455" s="270"/>
      <c r="G455" s="232"/>
      <c r="H455" s="232"/>
      <c r="I455" s="232"/>
      <c r="J455" s="232"/>
      <c r="K455" s="282"/>
      <c r="AM455" s="2" t="str">
        <f t="shared" ca="1" si="22"/>
        <v/>
      </c>
      <c r="AN455" s="2" t="str">
        <f t="shared" ca="1" si="23"/>
        <v/>
      </c>
    </row>
    <row r="456" spans="1:40" customFormat="1">
      <c r="A456" s="280" t="str">
        <f t="shared" ca="1" si="21"/>
        <v/>
      </c>
      <c r="B456" s="281"/>
      <c r="C456" s="231"/>
      <c r="D456" s="270"/>
      <c r="E456" s="270"/>
      <c r="F456" s="270"/>
      <c r="G456" s="232"/>
      <c r="H456" s="232"/>
      <c r="I456" s="232"/>
      <c r="J456" s="232"/>
      <c r="K456" s="282"/>
      <c r="AM456" s="2" t="str">
        <f t="shared" ca="1" si="22"/>
        <v/>
      </c>
      <c r="AN456" s="2" t="str">
        <f t="shared" ca="1" si="23"/>
        <v/>
      </c>
    </row>
    <row r="457" spans="1:40" customFormat="1">
      <c r="A457" s="280" t="str">
        <f t="shared" ca="1" si="21"/>
        <v/>
      </c>
      <c r="B457" s="281"/>
      <c r="C457" s="231"/>
      <c r="D457" s="270"/>
      <c r="E457" s="270"/>
      <c r="F457" s="270"/>
      <c r="G457" s="232"/>
      <c r="H457" s="232"/>
      <c r="I457" s="232"/>
      <c r="J457" s="232"/>
      <c r="K457" s="282"/>
      <c r="AM457" s="2" t="str">
        <f t="shared" ca="1" si="22"/>
        <v/>
      </c>
      <c r="AN457" s="2" t="str">
        <f t="shared" ca="1" si="23"/>
        <v/>
      </c>
    </row>
    <row r="458" spans="1:40" customFormat="1">
      <c r="A458" s="280" t="str">
        <f t="shared" ca="1" si="21"/>
        <v/>
      </c>
      <c r="B458" s="281"/>
      <c r="C458" s="231"/>
      <c r="D458" s="270"/>
      <c r="E458" s="270"/>
      <c r="F458" s="270"/>
      <c r="G458" s="232"/>
      <c r="H458" s="232"/>
      <c r="I458" s="232"/>
      <c r="J458" s="232"/>
      <c r="K458" s="282"/>
      <c r="AM458" s="2" t="str">
        <f t="shared" ca="1" si="22"/>
        <v/>
      </c>
      <c r="AN458" s="2" t="str">
        <f t="shared" ca="1" si="23"/>
        <v/>
      </c>
    </row>
    <row r="459" spans="1:40" customFormat="1">
      <c r="A459" s="280" t="str">
        <f t="shared" ca="1" si="21"/>
        <v/>
      </c>
      <c r="B459" s="281"/>
      <c r="C459" s="287"/>
      <c r="D459" s="297"/>
      <c r="E459" s="270"/>
      <c r="F459" s="270"/>
      <c r="G459" s="232"/>
      <c r="H459" s="232"/>
      <c r="I459" s="298"/>
      <c r="J459" s="232"/>
      <c r="K459" s="288"/>
      <c r="AM459" s="2" t="str">
        <f t="shared" ca="1" si="22"/>
        <v/>
      </c>
      <c r="AN459" s="2" t="str">
        <f t="shared" ca="1" si="23"/>
        <v/>
      </c>
    </row>
    <row r="460" spans="1:40" customFormat="1">
      <c r="A460" s="280" t="str">
        <f t="shared" ca="1" si="21"/>
        <v/>
      </c>
      <c r="B460" s="281"/>
      <c r="C460" s="287"/>
      <c r="D460" s="297"/>
      <c r="E460" s="270"/>
      <c r="F460" s="270"/>
      <c r="G460" s="232"/>
      <c r="H460" s="232"/>
      <c r="I460" s="232"/>
      <c r="J460" s="232"/>
      <c r="K460" s="288"/>
      <c r="AM460" s="2" t="str">
        <f t="shared" ca="1" si="22"/>
        <v/>
      </c>
      <c r="AN460" s="2" t="str">
        <f t="shared" ca="1" si="23"/>
        <v/>
      </c>
    </row>
    <row r="461" spans="1:40" customFormat="1">
      <c r="A461" s="280" t="str">
        <f t="shared" ca="1" si="21"/>
        <v/>
      </c>
      <c r="B461" s="281"/>
      <c r="C461" s="231"/>
      <c r="D461" s="270"/>
      <c r="E461" s="270"/>
      <c r="F461" s="270"/>
      <c r="G461" s="232"/>
      <c r="H461" s="232"/>
      <c r="I461" s="232"/>
      <c r="J461" s="232"/>
      <c r="K461" s="282"/>
      <c r="AM461" s="2" t="str">
        <f t="shared" ca="1" si="22"/>
        <v/>
      </c>
      <c r="AN461" s="2" t="str">
        <f t="shared" ca="1" si="23"/>
        <v/>
      </c>
    </row>
    <row r="462" spans="1:40" customFormat="1">
      <c r="A462" s="280" t="str">
        <f t="shared" ca="1" si="21"/>
        <v/>
      </c>
      <c r="B462" s="281"/>
      <c r="C462" s="231"/>
      <c r="D462" s="270"/>
      <c r="E462" s="270"/>
      <c r="F462" s="270"/>
      <c r="G462" s="232"/>
      <c r="H462" s="232"/>
      <c r="I462" s="232"/>
      <c r="J462" s="232"/>
      <c r="K462" s="282"/>
      <c r="AM462" s="2" t="str">
        <f t="shared" ca="1" si="22"/>
        <v/>
      </c>
      <c r="AN462" s="2" t="str">
        <f t="shared" ca="1" si="23"/>
        <v/>
      </c>
    </row>
    <row r="463" spans="1:40" customFormat="1">
      <c r="A463" s="280" t="str">
        <f t="shared" ca="1" si="21"/>
        <v/>
      </c>
      <c r="B463" s="281"/>
      <c r="C463" s="231"/>
      <c r="D463" s="270"/>
      <c r="E463" s="270"/>
      <c r="F463" s="270"/>
      <c r="G463" s="232"/>
      <c r="H463" s="232"/>
      <c r="I463" s="232"/>
      <c r="J463" s="232"/>
      <c r="K463" s="282"/>
      <c r="AM463" s="2" t="str">
        <f t="shared" ca="1" si="22"/>
        <v/>
      </c>
      <c r="AN463" s="2" t="str">
        <f t="shared" ca="1" si="23"/>
        <v/>
      </c>
    </row>
    <row r="464" spans="1:40" customFormat="1">
      <c r="A464" s="280" t="str">
        <f t="shared" ca="1" si="21"/>
        <v/>
      </c>
      <c r="B464" s="281"/>
      <c r="C464" s="231"/>
      <c r="D464" s="270"/>
      <c r="E464" s="270"/>
      <c r="F464" s="270"/>
      <c r="G464" s="232"/>
      <c r="H464" s="232"/>
      <c r="I464" s="232"/>
      <c r="J464" s="232"/>
      <c r="K464" s="282"/>
      <c r="AM464" s="2" t="str">
        <f t="shared" ca="1" si="22"/>
        <v/>
      </c>
      <c r="AN464" s="2" t="str">
        <f t="shared" ca="1" si="23"/>
        <v/>
      </c>
    </row>
    <row r="465" spans="1:40" customFormat="1">
      <c r="A465" s="280" t="str">
        <f t="shared" ca="1" si="21"/>
        <v/>
      </c>
      <c r="B465" s="281"/>
      <c r="C465" s="231"/>
      <c r="D465" s="270"/>
      <c r="E465" s="270"/>
      <c r="F465" s="270"/>
      <c r="G465" s="232"/>
      <c r="H465" s="232"/>
      <c r="I465" s="232"/>
      <c r="J465" s="232"/>
      <c r="K465" s="282"/>
      <c r="AM465" s="2" t="str">
        <f t="shared" ca="1" si="22"/>
        <v/>
      </c>
      <c r="AN465" s="2" t="str">
        <f t="shared" ca="1" si="23"/>
        <v/>
      </c>
    </row>
    <row r="466" spans="1:40" customFormat="1">
      <c r="A466" s="280" t="str">
        <f t="shared" ca="1" si="21"/>
        <v/>
      </c>
      <c r="B466" s="281"/>
      <c r="C466" s="231"/>
      <c r="D466" s="270"/>
      <c r="E466" s="270"/>
      <c r="F466" s="270"/>
      <c r="G466" s="232"/>
      <c r="H466" s="232"/>
      <c r="I466" s="232"/>
      <c r="J466" s="232"/>
      <c r="K466" s="282"/>
      <c r="AM466" s="2" t="str">
        <f t="shared" ca="1" si="22"/>
        <v/>
      </c>
      <c r="AN466" s="2" t="str">
        <f t="shared" ca="1" si="23"/>
        <v/>
      </c>
    </row>
    <row r="467" spans="1:40" customFormat="1">
      <c r="A467" s="280" t="str">
        <f t="shared" ca="1" si="21"/>
        <v/>
      </c>
      <c r="B467" s="281"/>
      <c r="C467" s="231"/>
      <c r="D467" s="270"/>
      <c r="E467" s="270"/>
      <c r="F467" s="270"/>
      <c r="G467" s="232"/>
      <c r="H467" s="232"/>
      <c r="I467" s="232"/>
      <c r="J467" s="232"/>
      <c r="K467" s="282"/>
      <c r="AM467" s="2" t="str">
        <f t="shared" ca="1" si="22"/>
        <v/>
      </c>
      <c r="AN467" s="2" t="str">
        <f t="shared" ca="1" si="23"/>
        <v/>
      </c>
    </row>
    <row r="468" spans="1:40" customFormat="1">
      <c r="A468" s="280" t="str">
        <f t="shared" ca="1" si="21"/>
        <v/>
      </c>
      <c r="B468" s="281"/>
      <c r="C468" s="231"/>
      <c r="D468" s="270"/>
      <c r="E468" s="270"/>
      <c r="F468" s="270"/>
      <c r="G468" s="232"/>
      <c r="H468" s="232"/>
      <c r="I468" s="232"/>
      <c r="J468" s="232"/>
      <c r="K468" s="282"/>
      <c r="AM468" s="2" t="str">
        <f t="shared" ca="1" si="22"/>
        <v/>
      </c>
      <c r="AN468" s="2" t="str">
        <f t="shared" ca="1" si="23"/>
        <v/>
      </c>
    </row>
    <row r="469" spans="1:40" customFormat="1">
      <c r="A469" s="280" t="str">
        <f t="shared" ca="1" si="21"/>
        <v/>
      </c>
      <c r="B469" s="281"/>
      <c r="C469" s="287"/>
      <c r="D469" s="297"/>
      <c r="E469" s="270"/>
      <c r="F469" s="270"/>
      <c r="G469" s="232"/>
      <c r="H469" s="232"/>
      <c r="I469" s="232"/>
      <c r="J469" s="232"/>
      <c r="K469" s="288"/>
      <c r="AM469" s="2" t="str">
        <f t="shared" ca="1" si="22"/>
        <v/>
      </c>
      <c r="AN469" s="2" t="str">
        <f t="shared" ca="1" si="23"/>
        <v/>
      </c>
    </row>
    <row r="470" spans="1:40" customFormat="1">
      <c r="A470" s="280" t="str">
        <f t="shared" ca="1" si="21"/>
        <v/>
      </c>
      <c r="B470" s="281"/>
      <c r="C470" s="287"/>
      <c r="D470" s="297"/>
      <c r="E470" s="270"/>
      <c r="F470" s="270"/>
      <c r="G470" s="232"/>
      <c r="H470" s="232"/>
      <c r="I470" s="232"/>
      <c r="J470" s="232"/>
      <c r="K470" s="288"/>
      <c r="AM470" s="2" t="str">
        <f t="shared" ca="1" si="22"/>
        <v/>
      </c>
      <c r="AN470" s="2" t="str">
        <f t="shared" ca="1" si="23"/>
        <v/>
      </c>
    </row>
    <row r="471" spans="1:40" customFormat="1">
      <c r="A471" s="280" t="str">
        <f t="shared" ca="1" si="21"/>
        <v/>
      </c>
      <c r="B471" s="281"/>
      <c r="C471" s="231"/>
      <c r="D471" s="270"/>
      <c r="E471" s="270"/>
      <c r="F471" s="270"/>
      <c r="G471" s="232"/>
      <c r="H471" s="232"/>
      <c r="I471" s="232"/>
      <c r="J471" s="232"/>
      <c r="K471" s="282"/>
      <c r="AM471" s="2" t="str">
        <f t="shared" ca="1" si="22"/>
        <v/>
      </c>
      <c r="AN471" s="2" t="str">
        <f t="shared" ca="1" si="23"/>
        <v/>
      </c>
    </row>
    <row r="472" spans="1:40" customFormat="1">
      <c r="A472" s="280" t="str">
        <f t="shared" ca="1" si="21"/>
        <v/>
      </c>
      <c r="B472" s="281"/>
      <c r="C472" s="231"/>
      <c r="D472" s="270"/>
      <c r="E472" s="270"/>
      <c r="F472" s="270"/>
      <c r="G472" s="232"/>
      <c r="H472" s="232"/>
      <c r="I472" s="232"/>
      <c r="J472" s="232"/>
      <c r="K472" s="282"/>
      <c r="AM472" s="2" t="str">
        <f t="shared" ca="1" si="22"/>
        <v/>
      </c>
      <c r="AN472" s="2" t="str">
        <f t="shared" ca="1" si="23"/>
        <v/>
      </c>
    </row>
    <row r="473" spans="1:40" customFormat="1">
      <c r="A473" s="280" t="str">
        <f t="shared" ca="1" si="21"/>
        <v/>
      </c>
      <c r="B473" s="281"/>
      <c r="C473" s="231"/>
      <c r="D473" s="270"/>
      <c r="E473" s="270"/>
      <c r="F473" s="270"/>
      <c r="G473" s="232"/>
      <c r="H473" s="232"/>
      <c r="I473" s="232"/>
      <c r="J473" s="232"/>
      <c r="K473" s="282"/>
      <c r="AM473" s="2" t="str">
        <f t="shared" ca="1" si="22"/>
        <v/>
      </c>
      <c r="AN473" s="2" t="str">
        <f t="shared" ca="1" si="23"/>
        <v/>
      </c>
    </row>
    <row r="474" spans="1:40" customFormat="1">
      <c r="A474" s="280" t="str">
        <f t="shared" ca="1" si="21"/>
        <v/>
      </c>
      <c r="B474" s="281"/>
      <c r="C474" s="231"/>
      <c r="D474" s="272"/>
      <c r="E474" s="270"/>
      <c r="F474" s="270"/>
      <c r="G474" s="289"/>
      <c r="H474" s="289"/>
      <c r="I474" s="289"/>
      <c r="J474" s="289"/>
      <c r="K474" s="282"/>
      <c r="AM474" s="2" t="str">
        <f t="shared" ca="1" si="22"/>
        <v/>
      </c>
      <c r="AN474" s="2" t="str">
        <f t="shared" ca="1" si="23"/>
        <v/>
      </c>
    </row>
    <row r="475" spans="1:40" customFormat="1">
      <c r="A475" s="280" t="str">
        <f t="shared" ca="1" si="21"/>
        <v/>
      </c>
      <c r="B475" s="281"/>
      <c r="C475" s="231"/>
      <c r="D475" s="273"/>
      <c r="E475" s="270"/>
      <c r="F475" s="270"/>
      <c r="G475" s="284"/>
      <c r="H475" s="284"/>
      <c r="I475" s="284"/>
      <c r="J475" s="284"/>
      <c r="K475" s="282"/>
      <c r="AM475" s="2" t="str">
        <f t="shared" ca="1" si="22"/>
        <v/>
      </c>
      <c r="AN475" s="2" t="str">
        <f t="shared" ca="1" si="23"/>
        <v/>
      </c>
    </row>
    <row r="476" spans="1:40" customFormat="1">
      <c r="A476" s="280" t="str">
        <f t="shared" ca="1" si="21"/>
        <v/>
      </c>
      <c r="B476" s="281"/>
      <c r="C476" s="231"/>
      <c r="D476" s="273"/>
      <c r="E476" s="270"/>
      <c r="F476" s="270"/>
      <c r="G476" s="284"/>
      <c r="H476" s="284"/>
      <c r="I476" s="284"/>
      <c r="J476" s="284"/>
      <c r="K476" s="282"/>
      <c r="AM476" s="2" t="str">
        <f t="shared" ca="1" si="22"/>
        <v/>
      </c>
      <c r="AN476" s="2" t="str">
        <f t="shared" ca="1" si="23"/>
        <v/>
      </c>
    </row>
    <row r="477" spans="1:40" customFormat="1">
      <c r="A477" s="280" t="str">
        <f t="shared" ca="1" si="21"/>
        <v/>
      </c>
      <c r="B477" s="281"/>
      <c r="C477" s="287"/>
      <c r="D477" s="308"/>
      <c r="E477" s="270"/>
      <c r="F477" s="270"/>
      <c r="G477" s="289"/>
      <c r="H477" s="289"/>
      <c r="I477" s="312"/>
      <c r="J477" s="289"/>
      <c r="K477" s="288"/>
      <c r="AM477" s="2" t="str">
        <f t="shared" ca="1" si="22"/>
        <v/>
      </c>
      <c r="AN477" s="2" t="str">
        <f t="shared" ca="1" si="23"/>
        <v/>
      </c>
    </row>
    <row r="478" spans="1:40" customFormat="1">
      <c r="A478" s="280" t="str">
        <f t="shared" ca="1" si="21"/>
        <v/>
      </c>
      <c r="B478" s="281"/>
      <c r="C478" s="287"/>
      <c r="D478" s="317"/>
      <c r="E478" s="270"/>
      <c r="F478" s="270"/>
      <c r="G478" s="284"/>
      <c r="H478" s="284"/>
      <c r="I478" s="284"/>
      <c r="J478" s="284"/>
      <c r="K478" s="288"/>
      <c r="AM478" s="2" t="str">
        <f t="shared" ca="1" si="22"/>
        <v/>
      </c>
      <c r="AN478" s="2" t="str">
        <f t="shared" ca="1" si="23"/>
        <v/>
      </c>
    </row>
    <row r="479" spans="1:40" customFormat="1">
      <c r="A479" s="280" t="str">
        <f t="shared" ca="1" si="21"/>
        <v/>
      </c>
      <c r="B479" s="30"/>
      <c r="C479" s="287"/>
      <c r="D479" s="317"/>
      <c r="E479" s="270"/>
      <c r="F479" s="270"/>
      <c r="G479" s="284"/>
      <c r="H479" s="284"/>
      <c r="I479" s="284"/>
      <c r="J479" s="284"/>
      <c r="K479" s="288"/>
      <c r="AM479" s="2" t="str">
        <f t="shared" ca="1" si="22"/>
        <v/>
      </c>
      <c r="AN479" s="2" t="str">
        <f t="shared" ca="1" si="23"/>
        <v/>
      </c>
    </row>
    <row r="480" spans="1:40" customFormat="1">
      <c r="A480" s="280" t="str">
        <f t="shared" ca="1" si="21"/>
        <v/>
      </c>
      <c r="B480" s="281"/>
      <c r="C480" s="287"/>
      <c r="D480" s="316"/>
      <c r="E480" s="270"/>
      <c r="F480" s="270"/>
      <c r="G480" s="289"/>
      <c r="H480" s="289"/>
      <c r="I480" s="289"/>
      <c r="J480" s="289"/>
      <c r="K480" s="288"/>
      <c r="AM480" s="2" t="str">
        <f t="shared" ca="1" si="22"/>
        <v/>
      </c>
      <c r="AN480" s="2" t="str">
        <f t="shared" ca="1" si="23"/>
        <v/>
      </c>
    </row>
    <row r="481" spans="1:40" customFormat="1">
      <c r="A481" s="280" t="str">
        <f t="shared" ca="1" si="21"/>
        <v/>
      </c>
      <c r="B481" s="30"/>
      <c r="C481" s="287"/>
      <c r="D481" s="317"/>
      <c r="E481" s="270"/>
      <c r="F481" s="270"/>
      <c r="G481" s="284"/>
      <c r="H481" s="284"/>
      <c r="I481" s="284"/>
      <c r="J481" s="284"/>
      <c r="K481" s="288"/>
      <c r="AM481" s="2" t="str">
        <f t="shared" ca="1" si="22"/>
        <v/>
      </c>
      <c r="AN481" s="2" t="str">
        <f t="shared" ca="1" si="23"/>
        <v/>
      </c>
    </row>
    <row r="482" spans="1:40" customFormat="1">
      <c r="A482" s="280" t="str">
        <f t="shared" ca="1" si="21"/>
        <v/>
      </c>
      <c r="B482" s="281"/>
      <c r="C482" s="287"/>
      <c r="D482" s="317"/>
      <c r="E482" s="270"/>
      <c r="F482" s="270"/>
      <c r="G482" s="311"/>
      <c r="H482" s="284"/>
      <c r="I482" s="284"/>
      <c r="J482" s="284"/>
      <c r="K482" s="288"/>
      <c r="AM482" s="2" t="str">
        <f t="shared" ca="1" si="22"/>
        <v/>
      </c>
      <c r="AN482" s="2" t="str">
        <f t="shared" ca="1" si="23"/>
        <v/>
      </c>
    </row>
    <row r="483" spans="1:40" customFormat="1">
      <c r="A483" s="280" t="str">
        <f t="shared" ca="1" si="21"/>
        <v/>
      </c>
      <c r="B483" s="281"/>
      <c r="C483" s="287"/>
      <c r="D483" s="308"/>
      <c r="E483" s="270"/>
      <c r="F483" s="270"/>
      <c r="G483" s="289"/>
      <c r="H483" s="289"/>
      <c r="I483" s="289"/>
      <c r="J483" s="289"/>
      <c r="K483" s="288"/>
      <c r="AM483" s="2" t="str">
        <f t="shared" ca="1" si="22"/>
        <v/>
      </c>
      <c r="AN483" s="2" t="str">
        <f t="shared" ca="1" si="23"/>
        <v/>
      </c>
    </row>
    <row r="484" spans="1:40" customFormat="1">
      <c r="A484" s="280" t="str">
        <f t="shared" ca="1" si="21"/>
        <v/>
      </c>
      <c r="B484" s="281"/>
      <c r="C484" s="287"/>
      <c r="D484" s="309"/>
      <c r="E484" s="270"/>
      <c r="F484" s="270"/>
      <c r="G484" s="284"/>
      <c r="H484" s="284"/>
      <c r="I484" s="284"/>
      <c r="J484" s="284"/>
      <c r="K484" s="288"/>
      <c r="AM484" s="2" t="str">
        <f t="shared" ca="1" si="22"/>
        <v/>
      </c>
      <c r="AN484" s="2" t="str">
        <f t="shared" ca="1" si="23"/>
        <v/>
      </c>
    </row>
    <row r="485" spans="1:40" customFormat="1">
      <c r="A485" s="280" t="str">
        <f t="shared" ca="1" si="21"/>
        <v/>
      </c>
      <c r="B485" s="281"/>
      <c r="C485" s="287"/>
      <c r="D485" s="309"/>
      <c r="E485" s="270"/>
      <c r="F485" s="270"/>
      <c r="G485" s="284"/>
      <c r="H485" s="284"/>
      <c r="I485" s="284"/>
      <c r="J485" s="284"/>
      <c r="K485" s="288"/>
      <c r="AM485" s="2" t="str">
        <f t="shared" ca="1" si="22"/>
        <v/>
      </c>
      <c r="AN485" s="2" t="str">
        <f t="shared" ca="1" si="23"/>
        <v/>
      </c>
    </row>
    <row r="486" spans="1:40" customFormat="1">
      <c r="A486" s="280" t="str">
        <f t="shared" ca="1" si="21"/>
        <v/>
      </c>
      <c r="B486" s="281"/>
      <c r="C486" s="287"/>
      <c r="D486" s="308"/>
      <c r="E486" s="270"/>
      <c r="F486" s="270"/>
      <c r="G486" s="289"/>
      <c r="H486" s="289"/>
      <c r="I486" s="289"/>
      <c r="J486" s="289"/>
      <c r="K486" s="288"/>
      <c r="AM486" s="2" t="str">
        <f t="shared" ca="1" si="22"/>
        <v/>
      </c>
      <c r="AN486" s="2" t="str">
        <f t="shared" ca="1" si="23"/>
        <v/>
      </c>
    </row>
    <row r="487" spans="1:40" customFormat="1">
      <c r="A487" s="280" t="str">
        <f t="shared" ca="1" si="21"/>
        <v/>
      </c>
      <c r="B487" s="281"/>
      <c r="C487" s="287"/>
      <c r="D487" s="309"/>
      <c r="E487" s="270"/>
      <c r="F487" s="270"/>
      <c r="G487" s="284"/>
      <c r="H487" s="284"/>
      <c r="I487" s="315"/>
      <c r="J487" s="284"/>
      <c r="K487" s="288"/>
      <c r="AM487" s="2" t="str">
        <f t="shared" ca="1" si="22"/>
        <v/>
      </c>
      <c r="AN487" s="2" t="str">
        <f t="shared" ca="1" si="23"/>
        <v/>
      </c>
    </row>
    <row r="488" spans="1:40" customFormat="1">
      <c r="A488" s="280" t="str">
        <f t="shared" ca="1" si="21"/>
        <v/>
      </c>
      <c r="B488" s="281"/>
      <c r="C488" s="231"/>
      <c r="D488" s="273"/>
      <c r="E488" s="270"/>
      <c r="F488" s="270"/>
      <c r="G488" s="284"/>
      <c r="H488" s="284"/>
      <c r="I488" s="284"/>
      <c r="J488" s="284"/>
      <c r="K488" s="282"/>
      <c r="AM488" s="2" t="str">
        <f t="shared" ca="1" si="22"/>
        <v/>
      </c>
      <c r="AN488" s="2" t="str">
        <f t="shared" ca="1" si="23"/>
        <v/>
      </c>
    </row>
    <row r="489" spans="1:40" customFormat="1">
      <c r="A489" s="280" t="str">
        <f t="shared" ca="1" si="21"/>
        <v/>
      </c>
      <c r="B489" s="281"/>
      <c r="C489" s="231"/>
      <c r="D489" s="272"/>
      <c r="E489" s="270"/>
      <c r="F489" s="270"/>
      <c r="G489" s="289"/>
      <c r="H489" s="289"/>
      <c r="I489" s="289"/>
      <c r="J489" s="289"/>
      <c r="K489" s="282"/>
      <c r="AM489" s="2" t="str">
        <f t="shared" ca="1" si="22"/>
        <v/>
      </c>
      <c r="AN489" s="2" t="str">
        <f t="shared" ca="1" si="23"/>
        <v/>
      </c>
    </row>
    <row r="490" spans="1:40" customFormat="1">
      <c r="A490" s="280" t="str">
        <f t="shared" ca="1" si="21"/>
        <v/>
      </c>
      <c r="B490" s="281"/>
      <c r="C490" s="231"/>
      <c r="D490" s="273"/>
      <c r="E490" s="270"/>
      <c r="F490" s="270"/>
      <c r="G490" s="284"/>
      <c r="H490" s="284"/>
      <c r="I490" s="284"/>
      <c r="J490" s="284"/>
      <c r="K490" s="282"/>
      <c r="AM490" s="2" t="str">
        <f t="shared" ca="1" si="22"/>
        <v/>
      </c>
      <c r="AN490" s="2" t="str">
        <f t="shared" ca="1" si="23"/>
        <v/>
      </c>
    </row>
    <row r="491" spans="1:40" customFormat="1">
      <c r="A491" s="280" t="str">
        <f t="shared" ca="1" si="21"/>
        <v/>
      </c>
      <c r="B491" s="281"/>
      <c r="C491" s="231"/>
      <c r="D491" s="273"/>
      <c r="E491" s="270"/>
      <c r="F491" s="270"/>
      <c r="G491" s="284"/>
      <c r="H491" s="284"/>
      <c r="I491" s="284"/>
      <c r="J491" s="284"/>
      <c r="K491" s="282"/>
      <c r="AM491" s="2" t="str">
        <f t="shared" ca="1" si="22"/>
        <v/>
      </c>
      <c r="AN491" s="2" t="str">
        <f t="shared" ca="1" si="23"/>
        <v/>
      </c>
    </row>
    <row r="492" spans="1:40" customFormat="1">
      <c r="A492" s="280" t="str">
        <f t="shared" ca="1" si="21"/>
        <v/>
      </c>
      <c r="B492" s="281"/>
      <c r="C492" s="231"/>
      <c r="D492" s="272"/>
      <c r="E492" s="270"/>
      <c r="F492" s="270"/>
      <c r="G492" s="289"/>
      <c r="H492" s="289"/>
      <c r="I492" s="289"/>
      <c r="J492" s="289"/>
      <c r="K492" s="282"/>
      <c r="AM492" s="2" t="str">
        <f t="shared" ca="1" si="22"/>
        <v/>
      </c>
      <c r="AN492" s="2" t="str">
        <f t="shared" ca="1" si="23"/>
        <v/>
      </c>
    </row>
    <row r="493" spans="1:40" customFormat="1">
      <c r="A493" s="280" t="str">
        <f t="shared" ca="1" si="21"/>
        <v/>
      </c>
      <c r="B493" s="281"/>
      <c r="C493" s="231"/>
      <c r="D493" s="273"/>
      <c r="E493" s="270"/>
      <c r="F493" s="270"/>
      <c r="G493" s="284"/>
      <c r="H493" s="284"/>
      <c r="I493" s="284"/>
      <c r="J493" s="284"/>
      <c r="K493" s="282"/>
      <c r="AM493" s="2" t="str">
        <f t="shared" ca="1" si="22"/>
        <v/>
      </c>
      <c r="AN493" s="2" t="str">
        <f t="shared" ca="1" si="23"/>
        <v/>
      </c>
    </row>
    <row r="494" spans="1:40" customFormat="1">
      <c r="A494" s="280" t="str">
        <f t="shared" ca="1" si="21"/>
        <v/>
      </c>
      <c r="B494" s="281"/>
      <c r="C494" s="231"/>
      <c r="D494" s="273"/>
      <c r="E494" s="270"/>
      <c r="F494" s="270"/>
      <c r="G494" s="284"/>
      <c r="H494" s="284"/>
      <c r="I494" s="284"/>
      <c r="J494" s="284"/>
      <c r="K494" s="282"/>
      <c r="AM494" s="2" t="str">
        <f t="shared" ca="1" si="22"/>
        <v/>
      </c>
      <c r="AN494" s="2" t="str">
        <f t="shared" ca="1" si="23"/>
        <v/>
      </c>
    </row>
    <row r="495" spans="1:40" customFormat="1">
      <c r="A495" s="280" t="str">
        <f t="shared" ca="1" si="21"/>
        <v/>
      </c>
      <c r="B495" s="281"/>
      <c r="C495" s="231"/>
      <c r="D495" s="270"/>
      <c r="E495" s="270"/>
      <c r="F495" s="270"/>
      <c r="G495" s="284"/>
      <c r="H495" s="232"/>
      <c r="I495" s="232"/>
      <c r="J495" s="232"/>
      <c r="K495" s="282"/>
      <c r="AM495" s="2" t="str">
        <f t="shared" ca="1" si="22"/>
        <v/>
      </c>
      <c r="AN495" s="2" t="str">
        <f t="shared" ca="1" si="23"/>
        <v/>
      </c>
    </row>
    <row r="496" spans="1:40" customFormat="1">
      <c r="A496" s="280" t="str">
        <f t="shared" ca="1" si="21"/>
        <v/>
      </c>
      <c r="B496" s="281"/>
      <c r="C496" s="231"/>
      <c r="D496" s="270"/>
      <c r="E496" s="270"/>
      <c r="F496" s="270"/>
      <c r="G496" s="284"/>
      <c r="H496" s="232"/>
      <c r="I496" s="232"/>
      <c r="J496" s="232"/>
      <c r="K496" s="282"/>
      <c r="AM496" s="2" t="str">
        <f t="shared" ca="1" si="22"/>
        <v/>
      </c>
      <c r="AN496" s="2" t="str">
        <f t="shared" ca="1" si="23"/>
        <v/>
      </c>
    </row>
    <row r="497" spans="1:40" customFormat="1">
      <c r="A497" s="280" t="str">
        <f t="shared" ca="1" si="21"/>
        <v/>
      </c>
      <c r="B497" s="281"/>
      <c r="C497" s="231"/>
      <c r="D497" s="270"/>
      <c r="E497" s="270"/>
      <c r="F497" s="270"/>
      <c r="G497" s="284"/>
      <c r="H497" s="232"/>
      <c r="I497" s="232"/>
      <c r="J497" s="232"/>
      <c r="K497" s="282"/>
      <c r="AM497" s="2" t="str">
        <f t="shared" ca="1" si="22"/>
        <v/>
      </c>
      <c r="AN497" s="2" t="str">
        <f t="shared" ca="1" si="23"/>
        <v/>
      </c>
    </row>
    <row r="498" spans="1:40" customFormat="1">
      <c r="A498" s="280" t="str">
        <f t="shared" ca="1" si="21"/>
        <v/>
      </c>
      <c r="B498" s="281"/>
      <c r="C498" s="231"/>
      <c r="D498" s="270"/>
      <c r="E498" s="270"/>
      <c r="F498" s="270"/>
      <c r="G498" s="284"/>
      <c r="H498" s="232"/>
      <c r="I498" s="232"/>
      <c r="J498" s="232"/>
      <c r="K498" s="282"/>
      <c r="AM498" s="2" t="str">
        <f t="shared" ca="1" si="22"/>
        <v/>
      </c>
      <c r="AN498" s="2" t="str">
        <f t="shared" ca="1" si="23"/>
        <v/>
      </c>
    </row>
    <row r="499" spans="1:40" customFormat="1">
      <c r="A499" s="280" t="str">
        <f t="shared" ca="1" si="21"/>
        <v/>
      </c>
      <c r="B499" s="281"/>
      <c r="C499" s="231"/>
      <c r="D499" s="270"/>
      <c r="E499" s="270"/>
      <c r="F499" s="270"/>
      <c r="G499" s="284"/>
      <c r="H499" s="232"/>
      <c r="I499" s="232"/>
      <c r="J499" s="232"/>
      <c r="K499" s="282"/>
      <c r="AM499" s="2" t="str">
        <f t="shared" ca="1" si="22"/>
        <v/>
      </c>
      <c r="AN499" s="2" t="str">
        <f t="shared" ca="1" si="23"/>
        <v/>
      </c>
    </row>
    <row r="500" spans="1:40" customFormat="1">
      <c r="A500" s="280" t="str">
        <f t="shared" ca="1" si="21"/>
        <v/>
      </c>
      <c r="B500" s="281"/>
      <c r="C500" s="231"/>
      <c r="D500" s="270"/>
      <c r="E500" s="270"/>
      <c r="F500" s="270"/>
      <c r="G500" s="284"/>
      <c r="H500" s="232"/>
      <c r="I500" s="232"/>
      <c r="J500" s="232"/>
      <c r="K500" s="282"/>
      <c r="AM500" s="2" t="str">
        <f t="shared" ca="1" si="22"/>
        <v/>
      </c>
      <c r="AN500" s="2" t="str">
        <f t="shared" ca="1" si="23"/>
        <v/>
      </c>
    </row>
    <row r="501" spans="1:40" customFormat="1">
      <c r="A501" s="280" t="str">
        <f t="shared" ca="1" si="21"/>
        <v/>
      </c>
      <c r="B501" s="281"/>
      <c r="C501" s="231"/>
      <c r="D501" s="270"/>
      <c r="E501" s="270"/>
      <c r="F501" s="270"/>
      <c r="G501" s="284"/>
      <c r="H501" s="232"/>
      <c r="I501" s="232"/>
      <c r="J501" s="232"/>
      <c r="K501" s="282"/>
      <c r="AM501" s="2" t="str">
        <f t="shared" ca="1" si="22"/>
        <v/>
      </c>
      <c r="AN501" s="2" t="str">
        <f t="shared" ca="1" si="23"/>
        <v/>
      </c>
    </row>
    <row r="502" spans="1:40" customFormat="1">
      <c r="A502" s="280" t="str">
        <f t="shared" ca="1" si="21"/>
        <v/>
      </c>
      <c r="B502" s="281"/>
      <c r="C502" s="231"/>
      <c r="D502" s="270"/>
      <c r="E502" s="270"/>
      <c r="F502" s="270"/>
      <c r="G502" s="284"/>
      <c r="H502" s="232"/>
      <c r="I502" s="232"/>
      <c r="J502" s="232"/>
      <c r="K502" s="282"/>
      <c r="AM502" s="2" t="str">
        <f t="shared" ca="1" si="22"/>
        <v/>
      </c>
      <c r="AN502" s="2" t="str">
        <f t="shared" ca="1" si="23"/>
        <v/>
      </c>
    </row>
    <row r="503" spans="1:40" customFormat="1">
      <c r="A503" s="280" t="str">
        <f t="shared" ca="1" si="21"/>
        <v/>
      </c>
      <c r="B503" s="281"/>
      <c r="C503" s="231"/>
      <c r="D503" s="270"/>
      <c r="E503" s="270"/>
      <c r="F503" s="270"/>
      <c r="G503" s="284"/>
      <c r="H503" s="232"/>
      <c r="I503" s="232"/>
      <c r="J503" s="232"/>
      <c r="K503" s="282"/>
      <c r="AM503" s="2" t="str">
        <f t="shared" ca="1" si="22"/>
        <v/>
      </c>
      <c r="AN503" s="2" t="str">
        <f t="shared" ca="1" si="23"/>
        <v/>
      </c>
    </row>
    <row r="504" spans="1:40" customFormat="1">
      <c r="A504" s="280" t="str">
        <f t="shared" ca="1" si="21"/>
        <v/>
      </c>
      <c r="B504" s="281"/>
      <c r="C504" s="231"/>
      <c r="D504" s="270"/>
      <c r="E504" s="270"/>
      <c r="F504" s="270"/>
      <c r="G504" s="284"/>
      <c r="H504" s="232"/>
      <c r="I504" s="232"/>
      <c r="J504" s="232"/>
      <c r="K504" s="282"/>
      <c r="AM504" s="2" t="str">
        <f t="shared" ca="1" si="22"/>
        <v/>
      </c>
      <c r="AN504" s="2" t="str">
        <f t="shared" ca="1" si="23"/>
        <v/>
      </c>
    </row>
    <row r="505" spans="1:40" customFormat="1">
      <c r="A505" s="280" t="str">
        <f t="shared" ca="1" si="21"/>
        <v/>
      </c>
      <c r="B505" s="281"/>
      <c r="C505" s="231"/>
      <c r="D505" s="270"/>
      <c r="E505" s="270"/>
      <c r="F505" s="270"/>
      <c r="G505" s="284"/>
      <c r="H505" s="232"/>
      <c r="I505" s="232"/>
      <c r="J505" s="232"/>
      <c r="K505" s="282"/>
      <c r="AM505" s="2" t="str">
        <f t="shared" ca="1" si="22"/>
        <v/>
      </c>
      <c r="AN505" s="2" t="str">
        <f t="shared" ca="1" si="23"/>
        <v/>
      </c>
    </row>
    <row r="506" spans="1:40" customFormat="1">
      <c r="A506" s="280" t="str">
        <f t="shared" ca="1" si="21"/>
        <v/>
      </c>
      <c r="B506" s="281"/>
      <c r="C506" s="231"/>
      <c r="D506" s="270"/>
      <c r="E506" s="270"/>
      <c r="F506" s="270"/>
      <c r="G506" s="284"/>
      <c r="H506" s="232"/>
      <c r="I506" s="232"/>
      <c r="J506" s="232"/>
      <c r="K506" s="282"/>
      <c r="AM506" s="2" t="str">
        <f t="shared" ca="1" si="22"/>
        <v/>
      </c>
      <c r="AN506" s="2" t="str">
        <f t="shared" ca="1" si="23"/>
        <v/>
      </c>
    </row>
    <row r="507" spans="1:40" customFormat="1">
      <c r="A507" s="280" t="str">
        <f t="shared" ca="1" si="21"/>
        <v/>
      </c>
      <c r="B507" s="281"/>
      <c r="C507" s="231"/>
      <c r="D507" s="270"/>
      <c r="E507" s="270"/>
      <c r="F507" s="270"/>
      <c r="G507" s="284"/>
      <c r="H507" s="232"/>
      <c r="I507" s="232"/>
      <c r="J507" s="232"/>
      <c r="K507" s="282"/>
      <c r="AM507" s="2" t="str">
        <f t="shared" ca="1" si="22"/>
        <v/>
      </c>
      <c r="AN507" s="2" t="str">
        <f t="shared" ca="1" si="23"/>
        <v/>
      </c>
    </row>
    <row r="508" spans="1:40" customFormat="1">
      <c r="A508" s="280" t="str">
        <f t="shared" ca="1" si="21"/>
        <v/>
      </c>
      <c r="B508" s="281"/>
      <c r="C508" s="231"/>
      <c r="D508" s="270"/>
      <c r="E508" s="270"/>
      <c r="F508" s="270"/>
      <c r="G508" s="284"/>
      <c r="H508" s="232"/>
      <c r="I508" s="232"/>
      <c r="J508" s="232"/>
      <c r="K508" s="282"/>
      <c r="AM508" s="2" t="str">
        <f t="shared" ca="1" si="22"/>
        <v/>
      </c>
      <c r="AN508" s="2" t="str">
        <f t="shared" ca="1" si="23"/>
        <v/>
      </c>
    </row>
    <row r="509" spans="1:40" customFormat="1">
      <c r="A509" s="280" t="str">
        <f t="shared" ca="1" si="21"/>
        <v/>
      </c>
      <c r="B509" s="281"/>
      <c r="C509" s="287"/>
      <c r="D509" s="297"/>
      <c r="E509" s="270"/>
      <c r="F509" s="270"/>
      <c r="G509" s="284"/>
      <c r="H509" s="232"/>
      <c r="I509" s="298"/>
      <c r="J509" s="232"/>
      <c r="K509" s="288"/>
      <c r="AM509" s="2" t="str">
        <f t="shared" ca="1" si="22"/>
        <v/>
      </c>
      <c r="AN509" s="2" t="str">
        <f t="shared" ca="1" si="23"/>
        <v/>
      </c>
    </row>
    <row r="510" spans="1:40" customFormat="1">
      <c r="A510" s="280" t="str">
        <f t="shared" ca="1" si="21"/>
        <v/>
      </c>
      <c r="B510" s="281"/>
      <c r="C510" s="287"/>
      <c r="D510" s="297"/>
      <c r="E510" s="270"/>
      <c r="F510" s="270"/>
      <c r="G510" s="284"/>
      <c r="H510" s="232"/>
      <c r="I510" s="298"/>
      <c r="J510" s="232"/>
      <c r="K510" s="288"/>
      <c r="AM510" s="2" t="str">
        <f t="shared" ca="1" si="22"/>
        <v/>
      </c>
      <c r="AN510" s="2" t="str">
        <f t="shared" ca="1" si="23"/>
        <v/>
      </c>
    </row>
    <row r="511" spans="1:40" customFormat="1">
      <c r="A511" s="280" t="str">
        <f t="shared" ca="1" si="21"/>
        <v/>
      </c>
      <c r="B511" s="281"/>
      <c r="C511" s="287"/>
      <c r="D511" s="297"/>
      <c r="E511" s="270"/>
      <c r="F511" s="270"/>
      <c r="G511" s="284"/>
      <c r="H511" s="232"/>
      <c r="I511" s="232"/>
      <c r="J511" s="232"/>
      <c r="K511" s="288"/>
      <c r="AM511" s="2" t="str">
        <f t="shared" ca="1" si="22"/>
        <v/>
      </c>
      <c r="AN511" s="2" t="str">
        <f t="shared" ca="1" si="23"/>
        <v/>
      </c>
    </row>
    <row r="512" spans="1:40" customFormat="1">
      <c r="A512" s="280" t="str">
        <f t="shared" ca="1" si="21"/>
        <v/>
      </c>
      <c r="B512" s="281"/>
      <c r="C512" s="287"/>
      <c r="D512" s="270"/>
      <c r="E512" s="270"/>
      <c r="F512" s="270"/>
      <c r="G512" s="284"/>
      <c r="H512" s="232"/>
      <c r="I512" s="232"/>
      <c r="J512" s="232"/>
      <c r="K512" s="288"/>
      <c r="AM512" s="2" t="str">
        <f t="shared" ca="1" si="22"/>
        <v/>
      </c>
      <c r="AN512" s="2" t="str">
        <f t="shared" ca="1" si="23"/>
        <v/>
      </c>
    </row>
    <row r="513" spans="1:40" customFormat="1">
      <c r="A513" s="280" t="str">
        <f t="shared" ca="1" si="21"/>
        <v/>
      </c>
      <c r="B513" s="281"/>
      <c r="C513" s="231"/>
      <c r="D513" s="270"/>
      <c r="E513" s="270"/>
      <c r="F513" s="270"/>
      <c r="G513" s="284"/>
      <c r="H513" s="232"/>
      <c r="I513" s="232"/>
      <c r="J513" s="232"/>
      <c r="K513" s="282"/>
      <c r="AM513" s="2" t="str">
        <f t="shared" ca="1" si="22"/>
        <v/>
      </c>
      <c r="AN513" s="2" t="str">
        <f t="shared" ca="1" si="23"/>
        <v/>
      </c>
    </row>
    <row r="514" spans="1:40" customFormat="1">
      <c r="A514" s="280" t="str">
        <f t="shared" ca="1" si="21"/>
        <v/>
      </c>
      <c r="B514" s="281"/>
      <c r="C514" s="231"/>
      <c r="D514" s="270"/>
      <c r="E514" s="270"/>
      <c r="F514" s="270"/>
      <c r="G514" s="284"/>
      <c r="H514" s="232"/>
      <c r="I514" s="232"/>
      <c r="J514" s="232"/>
      <c r="K514" s="282"/>
      <c r="AM514" s="2" t="str">
        <f t="shared" ca="1" si="22"/>
        <v/>
      </c>
      <c r="AN514" s="2" t="str">
        <f t="shared" ca="1" si="23"/>
        <v/>
      </c>
    </row>
    <row r="515" spans="1:40" customFormat="1">
      <c r="A515" s="280" t="str">
        <f t="shared" ref="A515:A578" ca="1" si="24">IF(AM515="A receber","A receber",IF(AN515="A pagar","A pagar",IF(OR(AM515="HJ",AN515="HJ"),"HJ",IF(AND(AM515="",AN515=""),""))))</f>
        <v/>
      </c>
      <c r="B515" s="281"/>
      <c r="C515" s="231"/>
      <c r="D515" s="270"/>
      <c r="E515" s="270"/>
      <c r="F515" s="270"/>
      <c r="G515" s="284"/>
      <c r="H515" s="232"/>
      <c r="I515" s="232"/>
      <c r="J515" s="232"/>
      <c r="K515" s="282"/>
      <c r="AM515" s="2" t="str">
        <f t="shared" ref="AM515:AM578" ca="1" si="25">IF(OR(G515="",B515&gt;$A$1),"",IF(B515=$A$1,"HJ",IF(B515&lt;$A$1,"A Receber")))</f>
        <v/>
      </c>
      <c r="AN515" s="2" t="str">
        <f t="shared" ref="AN515:AN578" ca="1" si="26">IF(OR(H515="",B515&gt;$A$1),"",IF(B515=$A$1,"HJ",IF(B515&lt;$A$1,"A Pagar")))</f>
        <v/>
      </c>
    </row>
    <row r="516" spans="1:40" customFormat="1">
      <c r="A516" s="280" t="str">
        <f t="shared" ca="1" si="24"/>
        <v/>
      </c>
      <c r="B516" s="281"/>
      <c r="C516" s="231"/>
      <c r="D516" s="270"/>
      <c r="E516" s="270"/>
      <c r="F516" s="270"/>
      <c r="G516" s="284"/>
      <c r="H516" s="232"/>
      <c r="I516" s="232"/>
      <c r="J516" s="232"/>
      <c r="K516" s="282"/>
      <c r="AM516" s="2" t="str">
        <f t="shared" ca="1" si="25"/>
        <v/>
      </c>
      <c r="AN516" s="2" t="str">
        <f t="shared" ca="1" si="26"/>
        <v/>
      </c>
    </row>
    <row r="517" spans="1:40" customFormat="1">
      <c r="A517" s="280" t="str">
        <f t="shared" ca="1" si="24"/>
        <v/>
      </c>
      <c r="B517" s="281"/>
      <c r="C517" s="231"/>
      <c r="D517" s="270"/>
      <c r="E517" s="270"/>
      <c r="F517" s="270"/>
      <c r="G517" s="284"/>
      <c r="H517" s="232"/>
      <c r="I517" s="232"/>
      <c r="J517" s="232"/>
      <c r="K517" s="282"/>
      <c r="AM517" s="2" t="str">
        <f t="shared" ca="1" si="25"/>
        <v/>
      </c>
      <c r="AN517" s="2" t="str">
        <f t="shared" ca="1" si="26"/>
        <v/>
      </c>
    </row>
    <row r="518" spans="1:40" customFormat="1">
      <c r="A518" s="280" t="str">
        <f t="shared" ca="1" si="24"/>
        <v/>
      </c>
      <c r="B518" s="281"/>
      <c r="C518" s="231"/>
      <c r="D518" s="270"/>
      <c r="E518" s="270"/>
      <c r="F518" s="270"/>
      <c r="G518" s="284"/>
      <c r="H518" s="232"/>
      <c r="I518" s="232"/>
      <c r="J518" s="232"/>
      <c r="K518" s="282"/>
      <c r="AM518" s="2" t="str">
        <f t="shared" ca="1" si="25"/>
        <v/>
      </c>
      <c r="AN518" s="2" t="str">
        <f t="shared" ca="1" si="26"/>
        <v/>
      </c>
    </row>
    <row r="519" spans="1:40" customFormat="1">
      <c r="A519" s="280" t="str">
        <f t="shared" ca="1" si="24"/>
        <v/>
      </c>
      <c r="B519" s="281"/>
      <c r="C519" s="231"/>
      <c r="D519" s="270"/>
      <c r="E519" s="270"/>
      <c r="F519" s="270"/>
      <c r="G519" s="284"/>
      <c r="H519" s="232"/>
      <c r="I519" s="232"/>
      <c r="J519" s="232"/>
      <c r="K519" s="282"/>
      <c r="AM519" s="2" t="str">
        <f t="shared" ca="1" si="25"/>
        <v/>
      </c>
      <c r="AN519" s="2" t="str">
        <f t="shared" ca="1" si="26"/>
        <v/>
      </c>
    </row>
    <row r="520" spans="1:40" customFormat="1">
      <c r="A520" s="280" t="str">
        <f t="shared" ca="1" si="24"/>
        <v/>
      </c>
      <c r="B520" s="281"/>
      <c r="C520" s="231"/>
      <c r="D520" s="270"/>
      <c r="E520" s="270"/>
      <c r="F520" s="270"/>
      <c r="G520" s="284"/>
      <c r="H520" s="284"/>
      <c r="I520" s="284"/>
      <c r="J520" s="284"/>
      <c r="K520" s="282"/>
      <c r="AM520" s="2" t="str">
        <f t="shared" ca="1" si="25"/>
        <v/>
      </c>
      <c r="AN520" s="2" t="str">
        <f t="shared" ca="1" si="26"/>
        <v/>
      </c>
    </row>
    <row r="521" spans="1:40" customFormat="1">
      <c r="A521" s="280" t="str">
        <f t="shared" ca="1" si="24"/>
        <v/>
      </c>
      <c r="B521" s="281"/>
      <c r="C521" s="231"/>
      <c r="D521" s="270"/>
      <c r="E521" s="270"/>
      <c r="F521" s="270"/>
      <c r="G521" s="284"/>
      <c r="H521" s="284"/>
      <c r="I521" s="284"/>
      <c r="J521" s="284"/>
      <c r="K521" s="282"/>
      <c r="AM521" s="2" t="str">
        <f t="shared" ca="1" si="25"/>
        <v/>
      </c>
      <c r="AN521" s="2" t="str">
        <f t="shared" ca="1" si="26"/>
        <v/>
      </c>
    </row>
    <row r="522" spans="1:40" customFormat="1">
      <c r="A522" s="280" t="str">
        <f t="shared" ca="1" si="24"/>
        <v/>
      </c>
      <c r="B522" s="281"/>
      <c r="C522" s="231"/>
      <c r="D522" s="270"/>
      <c r="E522" s="270"/>
      <c r="F522" s="270"/>
      <c r="G522" s="284"/>
      <c r="H522" s="284"/>
      <c r="I522" s="284"/>
      <c r="J522" s="284"/>
      <c r="K522" s="282"/>
      <c r="AM522" s="2" t="str">
        <f t="shared" ca="1" si="25"/>
        <v/>
      </c>
      <c r="AN522" s="2" t="str">
        <f t="shared" ca="1" si="26"/>
        <v/>
      </c>
    </row>
    <row r="523" spans="1:40" customFormat="1">
      <c r="A523" s="280" t="str">
        <f t="shared" ca="1" si="24"/>
        <v/>
      </c>
      <c r="B523" s="281"/>
      <c r="C523" s="231"/>
      <c r="D523" s="270"/>
      <c r="E523" s="270"/>
      <c r="F523" s="270"/>
      <c r="G523" s="232"/>
      <c r="H523" s="284"/>
      <c r="I523" s="284"/>
      <c r="J523" s="284"/>
      <c r="K523" s="282"/>
      <c r="AM523" s="2" t="str">
        <f t="shared" ca="1" si="25"/>
        <v/>
      </c>
      <c r="AN523" s="2" t="str">
        <f t="shared" ca="1" si="26"/>
        <v/>
      </c>
    </row>
    <row r="524" spans="1:40" customFormat="1">
      <c r="A524" s="280" t="str">
        <f t="shared" ca="1" si="24"/>
        <v/>
      </c>
      <c r="B524" s="281"/>
      <c r="C524" s="231"/>
      <c r="D524" s="270"/>
      <c r="E524" s="270"/>
      <c r="F524" s="270"/>
      <c r="G524" s="232"/>
      <c r="H524" s="284"/>
      <c r="I524" s="284"/>
      <c r="J524" s="284"/>
      <c r="K524" s="282"/>
      <c r="AM524" s="2" t="str">
        <f t="shared" ca="1" si="25"/>
        <v/>
      </c>
      <c r="AN524" s="2" t="str">
        <f t="shared" ca="1" si="26"/>
        <v/>
      </c>
    </row>
    <row r="525" spans="1:40" customFormat="1">
      <c r="A525" s="280" t="str">
        <f t="shared" ca="1" si="24"/>
        <v/>
      </c>
      <c r="B525" s="281"/>
      <c r="C525" s="231"/>
      <c r="D525" s="270"/>
      <c r="E525" s="270"/>
      <c r="F525" s="270"/>
      <c r="G525" s="284"/>
      <c r="H525" s="284"/>
      <c r="I525" s="284"/>
      <c r="J525" s="284"/>
      <c r="K525" s="282"/>
      <c r="AM525" s="2" t="str">
        <f t="shared" ca="1" si="25"/>
        <v/>
      </c>
      <c r="AN525" s="2" t="str">
        <f t="shared" ca="1" si="26"/>
        <v/>
      </c>
    </row>
    <row r="526" spans="1:40" customFormat="1">
      <c r="A526" s="280" t="str">
        <f t="shared" ca="1" si="24"/>
        <v/>
      </c>
      <c r="B526" s="281"/>
      <c r="C526" s="231"/>
      <c r="D526" s="270"/>
      <c r="E526" s="270"/>
      <c r="F526" s="270"/>
      <c r="G526" s="284"/>
      <c r="H526" s="284"/>
      <c r="I526" s="284"/>
      <c r="J526" s="284"/>
      <c r="K526" s="282"/>
      <c r="AM526" s="2" t="str">
        <f t="shared" ca="1" si="25"/>
        <v/>
      </c>
      <c r="AN526" s="2" t="str">
        <f t="shared" ca="1" si="26"/>
        <v/>
      </c>
    </row>
    <row r="527" spans="1:40" customFormat="1">
      <c r="A527" s="280" t="str">
        <f t="shared" ca="1" si="24"/>
        <v/>
      </c>
      <c r="B527" s="281"/>
      <c r="C527" s="231"/>
      <c r="D527" s="270"/>
      <c r="E527" s="270"/>
      <c r="F527" s="270"/>
      <c r="G527" s="284"/>
      <c r="H527" s="284"/>
      <c r="I527" s="284"/>
      <c r="J527" s="284"/>
      <c r="K527" s="282"/>
      <c r="AM527" s="2" t="str">
        <f t="shared" ca="1" si="25"/>
        <v/>
      </c>
      <c r="AN527" s="2" t="str">
        <f t="shared" ca="1" si="26"/>
        <v/>
      </c>
    </row>
    <row r="528" spans="1:40" customFormat="1">
      <c r="A528" s="280" t="str">
        <f t="shared" ca="1" si="24"/>
        <v/>
      </c>
      <c r="B528" s="281"/>
      <c r="C528" s="231"/>
      <c r="D528" s="270"/>
      <c r="E528" s="270"/>
      <c r="F528" s="270"/>
      <c r="G528" s="284"/>
      <c r="H528" s="284"/>
      <c r="I528" s="284"/>
      <c r="J528" s="284"/>
      <c r="K528" s="282"/>
      <c r="AM528" s="2" t="str">
        <f t="shared" ca="1" si="25"/>
        <v/>
      </c>
      <c r="AN528" s="2" t="str">
        <f t="shared" ca="1" si="26"/>
        <v/>
      </c>
    </row>
    <row r="529" spans="1:40" customFormat="1">
      <c r="A529" s="280" t="str">
        <f t="shared" ca="1" si="24"/>
        <v/>
      </c>
      <c r="B529" s="281"/>
      <c r="C529" s="231"/>
      <c r="D529" s="270"/>
      <c r="E529" s="270"/>
      <c r="F529" s="270"/>
      <c r="G529" s="284"/>
      <c r="H529" s="284"/>
      <c r="I529" s="284"/>
      <c r="J529" s="284"/>
      <c r="K529" s="282"/>
      <c r="AM529" s="2" t="str">
        <f t="shared" ca="1" si="25"/>
        <v/>
      </c>
      <c r="AN529" s="2" t="str">
        <f t="shared" ca="1" si="26"/>
        <v/>
      </c>
    </row>
    <row r="530" spans="1:40" customFormat="1">
      <c r="A530" s="280" t="str">
        <f t="shared" ca="1" si="24"/>
        <v/>
      </c>
      <c r="B530" s="30"/>
      <c r="C530" s="231"/>
      <c r="D530" s="270"/>
      <c r="E530" s="270"/>
      <c r="F530" s="270"/>
      <c r="G530" s="284"/>
      <c r="H530" s="284"/>
      <c r="I530" s="284"/>
      <c r="J530" s="284"/>
      <c r="K530" s="282"/>
      <c r="AM530" s="2" t="str">
        <f t="shared" ca="1" si="25"/>
        <v/>
      </c>
      <c r="AN530" s="2" t="str">
        <f t="shared" ca="1" si="26"/>
        <v/>
      </c>
    </row>
    <row r="531" spans="1:40" customFormat="1">
      <c r="A531" s="280" t="str">
        <f t="shared" ca="1" si="24"/>
        <v/>
      </c>
      <c r="B531" s="281"/>
      <c r="C531" s="231"/>
      <c r="D531" s="270"/>
      <c r="E531" s="270"/>
      <c r="F531" s="270"/>
      <c r="G531" s="284"/>
      <c r="H531" s="284"/>
      <c r="I531" s="284"/>
      <c r="J531" s="284"/>
      <c r="K531" s="282"/>
      <c r="AM531" s="2" t="str">
        <f t="shared" ca="1" si="25"/>
        <v/>
      </c>
      <c r="AN531" s="2" t="str">
        <f t="shared" ca="1" si="26"/>
        <v/>
      </c>
    </row>
    <row r="532" spans="1:40" customFormat="1">
      <c r="A532" s="280" t="str">
        <f t="shared" ca="1" si="24"/>
        <v/>
      </c>
      <c r="B532" s="281"/>
      <c r="C532" s="231"/>
      <c r="D532" s="270"/>
      <c r="E532" s="270"/>
      <c r="F532" s="270"/>
      <c r="G532" s="284"/>
      <c r="H532" s="284"/>
      <c r="I532" s="284"/>
      <c r="J532" s="284"/>
      <c r="K532" s="282"/>
      <c r="AM532" s="2" t="str">
        <f t="shared" ca="1" si="25"/>
        <v/>
      </c>
      <c r="AN532" s="2" t="str">
        <f t="shared" ca="1" si="26"/>
        <v/>
      </c>
    </row>
    <row r="533" spans="1:40" customFormat="1">
      <c r="A533" s="280" t="str">
        <f t="shared" ca="1" si="24"/>
        <v/>
      </c>
      <c r="B533" s="281"/>
      <c r="C533" s="231"/>
      <c r="D533" s="270"/>
      <c r="E533" s="270"/>
      <c r="F533" s="270"/>
      <c r="G533" s="284"/>
      <c r="H533" s="284"/>
      <c r="I533" s="284"/>
      <c r="J533" s="284"/>
      <c r="K533" s="282"/>
      <c r="AM533" s="2" t="str">
        <f t="shared" ca="1" si="25"/>
        <v/>
      </c>
      <c r="AN533" s="2" t="str">
        <f t="shared" ca="1" si="26"/>
        <v/>
      </c>
    </row>
    <row r="534" spans="1:40" customFormat="1">
      <c r="A534" s="280" t="str">
        <f t="shared" ca="1" si="24"/>
        <v/>
      </c>
      <c r="B534" s="281"/>
      <c r="C534" s="231"/>
      <c r="D534" s="270"/>
      <c r="E534" s="270"/>
      <c r="F534" s="270"/>
      <c r="G534" s="284"/>
      <c r="H534" s="284"/>
      <c r="I534" s="284"/>
      <c r="J534" s="284"/>
      <c r="K534" s="282"/>
      <c r="AM534" s="2" t="str">
        <f t="shared" ca="1" si="25"/>
        <v/>
      </c>
      <c r="AN534" s="2" t="str">
        <f t="shared" ca="1" si="26"/>
        <v/>
      </c>
    </row>
    <row r="535" spans="1:40" customFormat="1">
      <c r="A535" s="280" t="str">
        <f t="shared" ca="1" si="24"/>
        <v/>
      </c>
      <c r="B535" s="281"/>
      <c r="C535" s="287"/>
      <c r="D535" s="297"/>
      <c r="E535" s="270"/>
      <c r="F535" s="270"/>
      <c r="G535" s="284"/>
      <c r="H535" s="284"/>
      <c r="I535" s="284"/>
      <c r="J535" s="284"/>
      <c r="K535" s="288"/>
      <c r="AM535" s="2" t="str">
        <f t="shared" ca="1" si="25"/>
        <v/>
      </c>
      <c r="AN535" s="2" t="str">
        <f t="shared" ca="1" si="26"/>
        <v/>
      </c>
    </row>
    <row r="536" spans="1:40" customFormat="1">
      <c r="A536" s="280" t="str">
        <f t="shared" ca="1" si="24"/>
        <v/>
      </c>
      <c r="B536" s="281"/>
      <c r="C536" s="287"/>
      <c r="D536" s="297"/>
      <c r="E536" s="270"/>
      <c r="F536" s="270"/>
      <c r="G536" s="284"/>
      <c r="H536" s="284"/>
      <c r="I536" s="284"/>
      <c r="J536" s="284"/>
      <c r="K536" s="288"/>
      <c r="AM536" s="2" t="str">
        <f t="shared" ca="1" si="25"/>
        <v/>
      </c>
      <c r="AN536" s="2" t="str">
        <f t="shared" ca="1" si="26"/>
        <v/>
      </c>
    </row>
    <row r="537" spans="1:40" customFormat="1">
      <c r="A537" s="280" t="str">
        <f t="shared" ca="1" si="24"/>
        <v/>
      </c>
      <c r="B537" s="281"/>
      <c r="C537" s="231"/>
      <c r="D537" s="270"/>
      <c r="E537" s="270"/>
      <c r="F537" s="270"/>
      <c r="G537" s="284"/>
      <c r="H537" s="284"/>
      <c r="I537" s="284"/>
      <c r="J537" s="284"/>
      <c r="K537" s="282"/>
      <c r="AM537" s="2" t="str">
        <f t="shared" ca="1" si="25"/>
        <v/>
      </c>
      <c r="AN537" s="2" t="str">
        <f t="shared" ca="1" si="26"/>
        <v/>
      </c>
    </row>
    <row r="538" spans="1:40" customFormat="1">
      <c r="A538" s="280" t="str">
        <f t="shared" ca="1" si="24"/>
        <v/>
      </c>
      <c r="B538" s="281"/>
      <c r="C538" s="231"/>
      <c r="D538" s="270"/>
      <c r="E538" s="270"/>
      <c r="F538" s="270"/>
      <c r="G538" s="284"/>
      <c r="H538" s="284"/>
      <c r="I538" s="284"/>
      <c r="J538" s="284"/>
      <c r="K538" s="282"/>
      <c r="AM538" s="2" t="str">
        <f t="shared" ca="1" si="25"/>
        <v/>
      </c>
      <c r="AN538" s="2" t="str">
        <f t="shared" ca="1" si="26"/>
        <v/>
      </c>
    </row>
    <row r="539" spans="1:40" customFormat="1">
      <c r="A539" s="280" t="str">
        <f t="shared" ca="1" si="24"/>
        <v/>
      </c>
      <c r="B539" s="281"/>
      <c r="C539" s="231"/>
      <c r="D539" s="270"/>
      <c r="E539" s="270"/>
      <c r="F539" s="270"/>
      <c r="G539" s="284"/>
      <c r="H539" s="284"/>
      <c r="I539" s="284"/>
      <c r="J539" s="284"/>
      <c r="K539" s="282"/>
      <c r="AM539" s="2" t="str">
        <f t="shared" ca="1" si="25"/>
        <v/>
      </c>
      <c r="AN539" s="2" t="str">
        <f t="shared" ca="1" si="26"/>
        <v/>
      </c>
    </row>
    <row r="540" spans="1:40" customFormat="1">
      <c r="A540" s="280" t="str">
        <f t="shared" ca="1" si="24"/>
        <v/>
      </c>
      <c r="B540" s="281"/>
      <c r="C540" s="287"/>
      <c r="D540" s="307"/>
      <c r="E540" s="270"/>
      <c r="F540" s="270"/>
      <c r="G540" s="284"/>
      <c r="H540" s="284"/>
      <c r="I540" s="284"/>
      <c r="J540" s="284"/>
      <c r="K540" s="288"/>
      <c r="AM540" s="2" t="str">
        <f t="shared" ca="1" si="25"/>
        <v/>
      </c>
      <c r="AN540" s="2" t="str">
        <f t="shared" ca="1" si="26"/>
        <v/>
      </c>
    </row>
    <row r="541" spans="1:40" customFormat="1">
      <c r="A541" s="280" t="str">
        <f t="shared" ca="1" si="24"/>
        <v/>
      </c>
      <c r="B541" s="281"/>
      <c r="C541" s="287"/>
      <c r="D541" s="307"/>
      <c r="E541" s="270"/>
      <c r="F541" s="270"/>
      <c r="G541" s="311"/>
      <c r="H541" s="284"/>
      <c r="I541" s="284"/>
      <c r="J541" s="284"/>
      <c r="K541" s="288"/>
      <c r="AM541" s="2" t="str">
        <f t="shared" ca="1" si="25"/>
        <v/>
      </c>
      <c r="AN541" s="2" t="str">
        <f t="shared" ca="1" si="26"/>
        <v/>
      </c>
    </row>
    <row r="542" spans="1:40" customFormat="1">
      <c r="A542" s="280" t="str">
        <f t="shared" ca="1" si="24"/>
        <v/>
      </c>
      <c r="B542" s="281"/>
      <c r="C542" s="231"/>
      <c r="D542" s="270"/>
      <c r="E542" s="270"/>
      <c r="F542" s="270"/>
      <c r="G542" s="284"/>
      <c r="H542" s="284"/>
      <c r="I542" s="284"/>
      <c r="J542" s="284"/>
      <c r="K542" s="282"/>
      <c r="AM542" s="2" t="str">
        <f t="shared" ca="1" si="25"/>
        <v/>
      </c>
      <c r="AN542" s="2" t="str">
        <f t="shared" ca="1" si="26"/>
        <v/>
      </c>
    </row>
    <row r="543" spans="1:40" customFormat="1">
      <c r="A543" s="280" t="str">
        <f t="shared" ca="1" si="24"/>
        <v/>
      </c>
      <c r="B543" s="281"/>
      <c r="C543" s="231"/>
      <c r="D543" s="270"/>
      <c r="E543" s="270"/>
      <c r="F543" s="270"/>
      <c r="G543" s="284"/>
      <c r="H543" s="284"/>
      <c r="I543" s="284"/>
      <c r="J543" s="284"/>
      <c r="K543" s="282"/>
      <c r="AM543" s="2" t="str">
        <f t="shared" ca="1" si="25"/>
        <v/>
      </c>
      <c r="AN543" s="2" t="str">
        <f t="shared" ca="1" si="26"/>
        <v/>
      </c>
    </row>
    <row r="544" spans="1:40" customFormat="1">
      <c r="A544" s="280" t="str">
        <f t="shared" ca="1" si="24"/>
        <v/>
      </c>
      <c r="B544" s="281"/>
      <c r="C544" s="231"/>
      <c r="D544" s="270"/>
      <c r="E544" s="270"/>
      <c r="F544" s="270"/>
      <c r="G544" s="284"/>
      <c r="H544" s="284"/>
      <c r="I544" s="284"/>
      <c r="J544" s="284"/>
      <c r="K544" s="282"/>
      <c r="AM544" s="2" t="str">
        <f t="shared" ca="1" si="25"/>
        <v/>
      </c>
      <c r="AN544" s="2" t="str">
        <f t="shared" ca="1" si="26"/>
        <v/>
      </c>
    </row>
    <row r="545" spans="1:40" customFormat="1">
      <c r="A545" s="280" t="str">
        <f t="shared" ca="1" si="24"/>
        <v/>
      </c>
      <c r="B545" s="281"/>
      <c r="C545" s="231"/>
      <c r="D545" s="270"/>
      <c r="E545" s="270"/>
      <c r="F545" s="270"/>
      <c r="G545" s="284"/>
      <c r="H545" s="284"/>
      <c r="I545" s="284"/>
      <c r="J545" s="284"/>
      <c r="K545" s="282"/>
      <c r="AM545" s="2" t="str">
        <f t="shared" ca="1" si="25"/>
        <v/>
      </c>
      <c r="AN545" s="2" t="str">
        <f t="shared" ca="1" si="26"/>
        <v/>
      </c>
    </row>
    <row r="546" spans="1:40" customFormat="1">
      <c r="A546" s="280" t="str">
        <f t="shared" ca="1" si="24"/>
        <v/>
      </c>
      <c r="B546" s="281"/>
      <c r="C546" s="231"/>
      <c r="D546" s="270"/>
      <c r="E546" s="270"/>
      <c r="F546" s="270"/>
      <c r="G546" s="284"/>
      <c r="H546" s="284"/>
      <c r="I546" s="284"/>
      <c r="J546" s="284"/>
      <c r="K546" s="282"/>
      <c r="AM546" s="2" t="str">
        <f t="shared" ca="1" si="25"/>
        <v/>
      </c>
      <c r="AN546" s="2" t="str">
        <f t="shared" ca="1" si="26"/>
        <v/>
      </c>
    </row>
    <row r="547" spans="1:40" customFormat="1">
      <c r="A547" s="280" t="str">
        <f t="shared" ca="1" si="24"/>
        <v/>
      </c>
      <c r="B547" s="281"/>
      <c r="C547" s="231"/>
      <c r="D547" s="270"/>
      <c r="E547" s="270"/>
      <c r="F547" s="270"/>
      <c r="G547" s="284"/>
      <c r="H547" s="284"/>
      <c r="I547" s="284"/>
      <c r="J547" s="284"/>
      <c r="K547" s="282"/>
      <c r="AM547" s="2" t="str">
        <f t="shared" ca="1" si="25"/>
        <v/>
      </c>
      <c r="AN547" s="2" t="str">
        <f t="shared" ca="1" si="26"/>
        <v/>
      </c>
    </row>
    <row r="548" spans="1:40" customFormat="1">
      <c r="A548" s="280" t="str">
        <f t="shared" ca="1" si="24"/>
        <v/>
      </c>
      <c r="B548" s="281"/>
      <c r="C548" s="231"/>
      <c r="D548" s="270"/>
      <c r="E548" s="270"/>
      <c r="F548" s="270"/>
      <c r="G548" s="284"/>
      <c r="H548" s="284"/>
      <c r="I548" s="284"/>
      <c r="J548" s="284"/>
      <c r="K548" s="282"/>
      <c r="AM548" s="2" t="str">
        <f t="shared" ca="1" si="25"/>
        <v/>
      </c>
      <c r="AN548" s="2" t="str">
        <f t="shared" ca="1" si="26"/>
        <v/>
      </c>
    </row>
    <row r="549" spans="1:40" customFormat="1">
      <c r="A549" s="280" t="str">
        <f t="shared" ca="1" si="24"/>
        <v/>
      </c>
      <c r="B549" s="281"/>
      <c r="C549" s="231"/>
      <c r="D549" s="270"/>
      <c r="E549" s="270"/>
      <c r="F549" s="270"/>
      <c r="G549" s="284"/>
      <c r="H549" s="284"/>
      <c r="I549" s="284"/>
      <c r="J549" s="284"/>
      <c r="K549" s="282"/>
      <c r="AM549" s="2" t="str">
        <f t="shared" ca="1" si="25"/>
        <v/>
      </c>
      <c r="AN549" s="2" t="str">
        <f t="shared" ca="1" si="26"/>
        <v/>
      </c>
    </row>
    <row r="550" spans="1:40" customFormat="1">
      <c r="A550" s="280" t="str">
        <f t="shared" ca="1" si="24"/>
        <v/>
      </c>
      <c r="B550" s="281"/>
      <c r="C550" s="231"/>
      <c r="D550" s="270"/>
      <c r="E550" s="270"/>
      <c r="F550" s="270"/>
      <c r="G550" s="284"/>
      <c r="H550" s="284"/>
      <c r="I550" s="284"/>
      <c r="J550" s="284"/>
      <c r="K550" s="282"/>
      <c r="AM550" s="2" t="str">
        <f t="shared" ca="1" si="25"/>
        <v/>
      </c>
      <c r="AN550" s="2" t="str">
        <f t="shared" ca="1" si="26"/>
        <v/>
      </c>
    </row>
    <row r="551" spans="1:40" customFormat="1">
      <c r="A551" s="280" t="str">
        <f t="shared" ca="1" si="24"/>
        <v/>
      </c>
      <c r="B551" s="281"/>
      <c r="C551" s="231"/>
      <c r="D551" s="270"/>
      <c r="E551" s="270"/>
      <c r="F551" s="270"/>
      <c r="G551" s="284"/>
      <c r="H551" s="284"/>
      <c r="I551" s="284"/>
      <c r="J551" s="284"/>
      <c r="K551" s="282"/>
      <c r="AM551" s="2" t="str">
        <f t="shared" ca="1" si="25"/>
        <v/>
      </c>
      <c r="AN551" s="2" t="str">
        <f t="shared" ca="1" si="26"/>
        <v/>
      </c>
    </row>
    <row r="552" spans="1:40" customFormat="1">
      <c r="A552" s="280" t="str">
        <f t="shared" ca="1" si="24"/>
        <v/>
      </c>
      <c r="B552" s="281"/>
      <c r="C552" s="231"/>
      <c r="D552" s="270"/>
      <c r="E552" s="270"/>
      <c r="F552" s="270"/>
      <c r="G552" s="284"/>
      <c r="H552" s="284"/>
      <c r="I552" s="284"/>
      <c r="J552" s="284"/>
      <c r="K552" s="282"/>
      <c r="AM552" s="2" t="str">
        <f t="shared" ca="1" si="25"/>
        <v/>
      </c>
      <c r="AN552" s="2" t="str">
        <f t="shared" ca="1" si="26"/>
        <v/>
      </c>
    </row>
    <row r="553" spans="1:40" customFormat="1">
      <c r="A553" s="280" t="str">
        <f t="shared" ca="1" si="24"/>
        <v/>
      </c>
      <c r="B553" s="281"/>
      <c r="C553" s="231"/>
      <c r="D553" s="270"/>
      <c r="E553" s="270"/>
      <c r="F553" s="270"/>
      <c r="G553" s="284"/>
      <c r="H553" s="284"/>
      <c r="I553" s="284"/>
      <c r="J553" s="284"/>
      <c r="K553" s="282"/>
      <c r="AM553" s="2" t="str">
        <f t="shared" ca="1" si="25"/>
        <v/>
      </c>
      <c r="AN553" s="2" t="str">
        <f t="shared" ca="1" si="26"/>
        <v/>
      </c>
    </row>
    <row r="554" spans="1:40" customFormat="1">
      <c r="A554" s="280" t="str">
        <f t="shared" ca="1" si="24"/>
        <v/>
      </c>
      <c r="B554" s="281"/>
      <c r="C554" s="231"/>
      <c r="D554" s="270"/>
      <c r="E554" s="270"/>
      <c r="F554" s="270"/>
      <c r="G554" s="284"/>
      <c r="H554" s="284"/>
      <c r="I554" s="284"/>
      <c r="J554" s="284"/>
      <c r="K554" s="282"/>
      <c r="AM554" s="2" t="str">
        <f t="shared" ca="1" si="25"/>
        <v/>
      </c>
      <c r="AN554" s="2" t="str">
        <f t="shared" ca="1" si="26"/>
        <v/>
      </c>
    </row>
    <row r="555" spans="1:40" customFormat="1">
      <c r="A555" s="280" t="str">
        <f t="shared" ca="1" si="24"/>
        <v/>
      </c>
      <c r="B555" s="281"/>
      <c r="C555" s="231"/>
      <c r="D555" s="270"/>
      <c r="E555" s="270"/>
      <c r="F555" s="270"/>
      <c r="G555" s="284"/>
      <c r="H555" s="284"/>
      <c r="I555" s="284"/>
      <c r="J555" s="284"/>
      <c r="K555" s="282"/>
      <c r="AM555" s="2" t="str">
        <f t="shared" ca="1" si="25"/>
        <v/>
      </c>
      <c r="AN555" s="2" t="str">
        <f t="shared" ca="1" si="26"/>
        <v/>
      </c>
    </row>
    <row r="556" spans="1:40" customFormat="1">
      <c r="A556" s="280" t="str">
        <f t="shared" ca="1" si="24"/>
        <v/>
      </c>
      <c r="B556" s="281"/>
      <c r="C556" s="231"/>
      <c r="D556" s="270"/>
      <c r="E556" s="270"/>
      <c r="F556" s="270"/>
      <c r="G556" s="284"/>
      <c r="H556" s="284"/>
      <c r="I556" s="284"/>
      <c r="J556" s="284"/>
      <c r="K556" s="282"/>
      <c r="AM556" s="2" t="str">
        <f t="shared" ca="1" si="25"/>
        <v/>
      </c>
      <c r="AN556" s="2" t="str">
        <f t="shared" ca="1" si="26"/>
        <v/>
      </c>
    </row>
    <row r="557" spans="1:40" customFormat="1">
      <c r="A557" s="280" t="str">
        <f t="shared" ca="1" si="24"/>
        <v/>
      </c>
      <c r="B557" s="281"/>
      <c r="C557" s="231"/>
      <c r="D557" s="270"/>
      <c r="E557" s="270"/>
      <c r="F557" s="270"/>
      <c r="G557" s="284"/>
      <c r="H557" s="284"/>
      <c r="I557" s="284"/>
      <c r="J557" s="284"/>
      <c r="K557" s="282"/>
      <c r="AM557" s="2" t="str">
        <f t="shared" ca="1" si="25"/>
        <v/>
      </c>
      <c r="AN557" s="2" t="str">
        <f t="shared" ca="1" si="26"/>
        <v/>
      </c>
    </row>
    <row r="558" spans="1:40" customFormat="1">
      <c r="A558" s="280" t="str">
        <f t="shared" ca="1" si="24"/>
        <v/>
      </c>
      <c r="B558" s="281"/>
      <c r="C558" s="231"/>
      <c r="D558" s="270"/>
      <c r="E558" s="270"/>
      <c r="F558" s="270"/>
      <c r="G558" s="284"/>
      <c r="H558" s="284"/>
      <c r="I558" s="284"/>
      <c r="J558" s="284"/>
      <c r="K558" s="282"/>
      <c r="AM558" s="2" t="str">
        <f t="shared" ca="1" si="25"/>
        <v/>
      </c>
      <c r="AN558" s="2" t="str">
        <f t="shared" ca="1" si="26"/>
        <v/>
      </c>
    </row>
    <row r="559" spans="1:40" customFormat="1">
      <c r="A559" s="280" t="str">
        <f t="shared" ca="1" si="24"/>
        <v/>
      </c>
      <c r="B559" s="281"/>
      <c r="C559" s="231"/>
      <c r="D559" s="270"/>
      <c r="E559" s="270"/>
      <c r="F559" s="270"/>
      <c r="G559" s="284"/>
      <c r="H559" s="284"/>
      <c r="I559" s="284"/>
      <c r="J559" s="284"/>
      <c r="K559" s="282"/>
      <c r="AM559" s="2" t="str">
        <f t="shared" ca="1" si="25"/>
        <v/>
      </c>
      <c r="AN559" s="2" t="str">
        <f t="shared" ca="1" si="26"/>
        <v/>
      </c>
    </row>
    <row r="560" spans="1:40" customFormat="1">
      <c r="A560" s="280" t="str">
        <f t="shared" ca="1" si="24"/>
        <v/>
      </c>
      <c r="B560" s="281"/>
      <c r="C560" s="231"/>
      <c r="D560" s="270"/>
      <c r="E560" s="270"/>
      <c r="F560" s="270"/>
      <c r="G560" s="284"/>
      <c r="H560" s="284"/>
      <c r="I560" s="284"/>
      <c r="J560" s="284"/>
      <c r="K560" s="282"/>
      <c r="AM560" s="2" t="str">
        <f t="shared" ca="1" si="25"/>
        <v/>
      </c>
      <c r="AN560" s="2" t="str">
        <f t="shared" ca="1" si="26"/>
        <v/>
      </c>
    </row>
    <row r="561" spans="1:40" customFormat="1">
      <c r="A561" s="280" t="str">
        <f t="shared" ca="1" si="24"/>
        <v/>
      </c>
      <c r="B561" s="281"/>
      <c r="C561" s="231"/>
      <c r="D561" s="270"/>
      <c r="E561" s="270"/>
      <c r="F561" s="270"/>
      <c r="G561" s="284"/>
      <c r="H561" s="284"/>
      <c r="I561" s="284"/>
      <c r="J561" s="284"/>
      <c r="K561" s="282"/>
      <c r="AM561" s="2" t="str">
        <f t="shared" ca="1" si="25"/>
        <v/>
      </c>
      <c r="AN561" s="2" t="str">
        <f t="shared" ca="1" si="26"/>
        <v/>
      </c>
    </row>
    <row r="562" spans="1:40" customFormat="1">
      <c r="A562" s="280" t="str">
        <f t="shared" ca="1" si="24"/>
        <v/>
      </c>
      <c r="B562" s="281"/>
      <c r="C562" s="231"/>
      <c r="D562" s="270"/>
      <c r="E562" s="270"/>
      <c r="F562" s="270"/>
      <c r="G562" s="284"/>
      <c r="H562" s="284"/>
      <c r="I562" s="284"/>
      <c r="J562" s="284"/>
      <c r="K562" s="282"/>
      <c r="AM562" s="2" t="str">
        <f t="shared" ca="1" si="25"/>
        <v/>
      </c>
      <c r="AN562" s="2" t="str">
        <f t="shared" ca="1" si="26"/>
        <v/>
      </c>
    </row>
    <row r="563" spans="1:40" customFormat="1">
      <c r="A563" s="280" t="str">
        <f t="shared" ca="1" si="24"/>
        <v/>
      </c>
      <c r="B563" s="281"/>
      <c r="C563" s="287"/>
      <c r="D563" s="297"/>
      <c r="E563" s="270"/>
      <c r="F563" s="270"/>
      <c r="G563" s="284"/>
      <c r="H563" s="284"/>
      <c r="I563" s="284"/>
      <c r="J563" s="284"/>
      <c r="K563" s="288"/>
      <c r="AM563" s="2" t="str">
        <f t="shared" ca="1" si="25"/>
        <v/>
      </c>
      <c r="AN563" s="2" t="str">
        <f t="shared" ca="1" si="26"/>
        <v/>
      </c>
    </row>
    <row r="564" spans="1:40" customFormat="1">
      <c r="A564" s="280" t="str">
        <f t="shared" ca="1" si="24"/>
        <v/>
      </c>
      <c r="B564" s="281"/>
      <c r="C564" s="287"/>
      <c r="D564" s="270"/>
      <c r="E564" s="270"/>
      <c r="F564" s="270"/>
      <c r="G564" s="284"/>
      <c r="H564" s="284"/>
      <c r="I564" s="284"/>
      <c r="J564" s="284"/>
      <c r="K564" s="288"/>
      <c r="AM564" s="2" t="str">
        <f t="shared" ca="1" si="25"/>
        <v/>
      </c>
      <c r="AN564" s="2" t="str">
        <f t="shared" ca="1" si="26"/>
        <v/>
      </c>
    </row>
    <row r="565" spans="1:40" customFormat="1">
      <c r="A565" s="280" t="str">
        <f t="shared" ca="1" si="24"/>
        <v/>
      </c>
      <c r="B565" s="281"/>
      <c r="C565" s="231"/>
      <c r="D565" s="270"/>
      <c r="E565" s="270"/>
      <c r="F565" s="270"/>
      <c r="G565" s="284"/>
      <c r="H565" s="284"/>
      <c r="I565" s="284"/>
      <c r="J565" s="284"/>
      <c r="K565" s="282"/>
      <c r="AM565" s="2" t="str">
        <f t="shared" ca="1" si="25"/>
        <v/>
      </c>
      <c r="AN565" s="2" t="str">
        <f t="shared" ca="1" si="26"/>
        <v/>
      </c>
    </row>
    <row r="566" spans="1:40" customFormat="1">
      <c r="A566" s="280" t="str">
        <f t="shared" ca="1" si="24"/>
        <v/>
      </c>
      <c r="B566" s="281"/>
      <c r="C566" s="231"/>
      <c r="D566" s="270"/>
      <c r="E566" s="270"/>
      <c r="F566" s="270"/>
      <c r="G566" s="284"/>
      <c r="H566" s="284"/>
      <c r="I566" s="284"/>
      <c r="J566" s="284"/>
      <c r="K566" s="282"/>
      <c r="AM566" s="2" t="str">
        <f t="shared" ca="1" si="25"/>
        <v/>
      </c>
      <c r="AN566" s="2" t="str">
        <f t="shared" ca="1" si="26"/>
        <v/>
      </c>
    </row>
    <row r="567" spans="1:40" customFormat="1">
      <c r="A567" s="280" t="str">
        <f t="shared" ca="1" si="24"/>
        <v/>
      </c>
      <c r="B567" s="281"/>
      <c r="C567" s="231"/>
      <c r="D567" s="270"/>
      <c r="E567" s="270"/>
      <c r="F567" s="270"/>
      <c r="G567" s="284"/>
      <c r="H567" s="284"/>
      <c r="I567" s="284"/>
      <c r="J567" s="284"/>
      <c r="K567" s="282"/>
      <c r="AM567" s="2" t="str">
        <f t="shared" ca="1" si="25"/>
        <v/>
      </c>
      <c r="AN567" s="2" t="str">
        <f t="shared" ca="1" si="26"/>
        <v/>
      </c>
    </row>
    <row r="568" spans="1:40" customFormat="1">
      <c r="A568" s="280" t="str">
        <f t="shared" ca="1" si="24"/>
        <v/>
      </c>
      <c r="B568" s="281"/>
      <c r="C568" s="231"/>
      <c r="D568" s="270"/>
      <c r="E568" s="270"/>
      <c r="F568" s="270"/>
      <c r="G568" s="284"/>
      <c r="H568" s="284"/>
      <c r="I568" s="284"/>
      <c r="J568" s="284"/>
      <c r="K568" s="282"/>
      <c r="AM568" s="2" t="str">
        <f t="shared" ca="1" si="25"/>
        <v/>
      </c>
      <c r="AN568" s="2" t="str">
        <f t="shared" ca="1" si="26"/>
        <v/>
      </c>
    </row>
    <row r="569" spans="1:40" customFormat="1">
      <c r="A569" s="280" t="str">
        <f t="shared" ca="1" si="24"/>
        <v/>
      </c>
      <c r="B569" s="281"/>
      <c r="C569" s="231"/>
      <c r="D569" s="270"/>
      <c r="E569" s="270"/>
      <c r="F569" s="270"/>
      <c r="G569" s="284"/>
      <c r="H569" s="284"/>
      <c r="I569" s="284"/>
      <c r="J569" s="284"/>
      <c r="K569" s="282"/>
      <c r="AM569" s="2" t="str">
        <f t="shared" ca="1" si="25"/>
        <v/>
      </c>
      <c r="AN569" s="2" t="str">
        <f t="shared" ca="1" si="26"/>
        <v/>
      </c>
    </row>
    <row r="570" spans="1:40" customFormat="1">
      <c r="A570" s="280" t="str">
        <f t="shared" ca="1" si="24"/>
        <v/>
      </c>
      <c r="B570" s="281"/>
      <c r="C570" s="231"/>
      <c r="D570" s="270"/>
      <c r="E570" s="270"/>
      <c r="F570" s="270"/>
      <c r="G570" s="284"/>
      <c r="H570" s="284"/>
      <c r="I570" s="284"/>
      <c r="J570" s="284"/>
      <c r="K570" s="282"/>
      <c r="AM570" s="2" t="str">
        <f t="shared" ca="1" si="25"/>
        <v/>
      </c>
      <c r="AN570" s="2" t="str">
        <f t="shared" ca="1" si="26"/>
        <v/>
      </c>
    </row>
    <row r="571" spans="1:40" customFormat="1">
      <c r="A571" s="280" t="str">
        <f t="shared" ca="1" si="24"/>
        <v/>
      </c>
      <c r="B571" s="281"/>
      <c r="C571" s="231"/>
      <c r="D571" s="270"/>
      <c r="E571" s="270"/>
      <c r="F571" s="270"/>
      <c r="G571" s="284"/>
      <c r="H571" s="284"/>
      <c r="I571" s="284"/>
      <c r="J571" s="284"/>
      <c r="K571" s="282"/>
      <c r="AM571" s="2" t="str">
        <f t="shared" ca="1" si="25"/>
        <v/>
      </c>
      <c r="AN571" s="2" t="str">
        <f t="shared" ca="1" si="26"/>
        <v/>
      </c>
    </row>
    <row r="572" spans="1:40" customFormat="1">
      <c r="A572" s="280" t="str">
        <f t="shared" ca="1" si="24"/>
        <v/>
      </c>
      <c r="B572" s="281"/>
      <c r="C572" s="231"/>
      <c r="D572" s="270"/>
      <c r="E572" s="270"/>
      <c r="F572" s="270"/>
      <c r="G572" s="284"/>
      <c r="H572" s="284"/>
      <c r="I572" s="284"/>
      <c r="J572" s="284"/>
      <c r="K572" s="282"/>
      <c r="AM572" s="2" t="str">
        <f t="shared" ca="1" si="25"/>
        <v/>
      </c>
      <c r="AN572" s="2" t="str">
        <f t="shared" ca="1" si="26"/>
        <v/>
      </c>
    </row>
    <row r="573" spans="1:40" customFormat="1">
      <c r="A573" s="280" t="str">
        <f t="shared" ca="1" si="24"/>
        <v/>
      </c>
      <c r="B573" s="281"/>
      <c r="C573" s="231"/>
      <c r="D573" s="270"/>
      <c r="E573" s="270"/>
      <c r="F573" s="270"/>
      <c r="G573" s="284"/>
      <c r="H573" s="284"/>
      <c r="I573" s="284"/>
      <c r="J573" s="284"/>
      <c r="K573" s="282"/>
      <c r="AM573" s="2" t="str">
        <f t="shared" ca="1" si="25"/>
        <v/>
      </c>
      <c r="AN573" s="2" t="str">
        <f t="shared" ca="1" si="26"/>
        <v/>
      </c>
    </row>
    <row r="574" spans="1:40" customFormat="1">
      <c r="A574" s="280" t="str">
        <f t="shared" ca="1" si="24"/>
        <v/>
      </c>
      <c r="B574" s="281"/>
      <c r="C574" s="231"/>
      <c r="D574" s="270"/>
      <c r="E574" s="270"/>
      <c r="F574" s="270"/>
      <c r="G574" s="284"/>
      <c r="H574" s="284"/>
      <c r="I574" s="284"/>
      <c r="J574" s="284"/>
      <c r="K574" s="282"/>
      <c r="AM574" s="2" t="str">
        <f t="shared" ca="1" si="25"/>
        <v/>
      </c>
      <c r="AN574" s="2" t="str">
        <f t="shared" ca="1" si="26"/>
        <v/>
      </c>
    </row>
    <row r="575" spans="1:40" customFormat="1">
      <c r="A575" s="280" t="str">
        <f t="shared" ca="1" si="24"/>
        <v/>
      </c>
      <c r="B575" s="281"/>
      <c r="C575" s="231"/>
      <c r="D575" s="270"/>
      <c r="E575" s="270"/>
      <c r="F575" s="270"/>
      <c r="G575" s="284"/>
      <c r="H575" s="284"/>
      <c r="I575" s="284"/>
      <c r="J575" s="284"/>
      <c r="K575" s="282"/>
      <c r="AM575" s="2" t="str">
        <f t="shared" ca="1" si="25"/>
        <v/>
      </c>
      <c r="AN575" s="2" t="str">
        <f t="shared" ca="1" si="26"/>
        <v/>
      </c>
    </row>
    <row r="576" spans="1:40" customFormat="1">
      <c r="A576" s="280" t="str">
        <f t="shared" ca="1" si="24"/>
        <v/>
      </c>
      <c r="B576" s="281"/>
      <c r="C576" s="231"/>
      <c r="D576" s="270"/>
      <c r="E576" s="270"/>
      <c r="F576" s="270"/>
      <c r="G576" s="284"/>
      <c r="H576" s="284"/>
      <c r="I576" s="284"/>
      <c r="J576" s="284"/>
      <c r="K576" s="282"/>
      <c r="AM576" s="2" t="str">
        <f t="shared" ca="1" si="25"/>
        <v/>
      </c>
      <c r="AN576" s="2" t="str">
        <f t="shared" ca="1" si="26"/>
        <v/>
      </c>
    </row>
    <row r="577" spans="1:40" customFormat="1">
      <c r="A577" s="280" t="str">
        <f t="shared" ca="1" si="24"/>
        <v/>
      </c>
      <c r="B577" s="281"/>
      <c r="C577" s="231"/>
      <c r="D577" s="270"/>
      <c r="E577" s="270"/>
      <c r="F577" s="270"/>
      <c r="G577" s="284"/>
      <c r="H577" s="284"/>
      <c r="I577" s="284"/>
      <c r="J577" s="284"/>
      <c r="K577" s="282"/>
      <c r="AM577" s="2" t="str">
        <f t="shared" ca="1" si="25"/>
        <v/>
      </c>
      <c r="AN577" s="2" t="str">
        <f t="shared" ca="1" si="26"/>
        <v/>
      </c>
    </row>
    <row r="578" spans="1:40" customFormat="1">
      <c r="A578" s="280" t="str">
        <f t="shared" ca="1" si="24"/>
        <v/>
      </c>
      <c r="B578" s="281"/>
      <c r="C578" s="231"/>
      <c r="D578" s="270"/>
      <c r="E578" s="270"/>
      <c r="F578" s="270"/>
      <c r="G578" s="284"/>
      <c r="H578" s="284"/>
      <c r="I578" s="284"/>
      <c r="J578" s="284"/>
      <c r="K578" s="282"/>
      <c r="AM578" s="2" t="str">
        <f t="shared" ca="1" si="25"/>
        <v/>
      </c>
      <c r="AN578" s="2" t="str">
        <f t="shared" ca="1" si="26"/>
        <v/>
      </c>
    </row>
    <row r="579" spans="1:40" customFormat="1">
      <c r="A579" s="280" t="str">
        <f t="shared" ref="A579:A642" ca="1" si="27">IF(AM579="A receber","A receber",IF(AN579="A pagar","A pagar",IF(OR(AM579="HJ",AN579="HJ"),"HJ",IF(AND(AM579="",AN579=""),""))))</f>
        <v/>
      </c>
      <c r="B579" s="281"/>
      <c r="C579" s="231"/>
      <c r="D579" s="270"/>
      <c r="E579" s="270"/>
      <c r="F579" s="270"/>
      <c r="G579" s="284"/>
      <c r="H579" s="284"/>
      <c r="I579" s="284"/>
      <c r="J579" s="284"/>
      <c r="K579" s="282"/>
      <c r="AM579" s="2" t="str">
        <f t="shared" ref="AM579:AM642" ca="1" si="28">IF(OR(G579="",B579&gt;$A$1),"",IF(B579=$A$1,"HJ",IF(B579&lt;$A$1,"A Receber")))</f>
        <v/>
      </c>
      <c r="AN579" s="2" t="str">
        <f t="shared" ref="AN579:AN642" ca="1" si="29">IF(OR(H579="",B579&gt;$A$1),"",IF(B579=$A$1,"HJ",IF(B579&lt;$A$1,"A Pagar")))</f>
        <v/>
      </c>
    </row>
    <row r="580" spans="1:40" customFormat="1">
      <c r="A580" s="280" t="str">
        <f t="shared" ca="1" si="27"/>
        <v/>
      </c>
      <c r="B580" s="281"/>
      <c r="C580" s="231"/>
      <c r="D580" s="270"/>
      <c r="E580" s="270"/>
      <c r="F580" s="270"/>
      <c r="G580" s="284"/>
      <c r="H580" s="284"/>
      <c r="I580" s="284"/>
      <c r="J580" s="284"/>
      <c r="K580" s="282"/>
      <c r="AM580" s="2" t="str">
        <f t="shared" ca="1" si="28"/>
        <v/>
      </c>
      <c r="AN580" s="2" t="str">
        <f t="shared" ca="1" si="29"/>
        <v/>
      </c>
    </row>
    <row r="581" spans="1:40" customFormat="1">
      <c r="A581" s="280" t="str">
        <f t="shared" ca="1" si="27"/>
        <v/>
      </c>
      <c r="B581" s="281"/>
      <c r="C581" s="231"/>
      <c r="D581" s="270"/>
      <c r="E581" s="270"/>
      <c r="F581" s="270"/>
      <c r="G581" s="284"/>
      <c r="H581" s="284"/>
      <c r="I581" s="284"/>
      <c r="J581" s="284"/>
      <c r="K581" s="282"/>
      <c r="AM581" s="2" t="str">
        <f t="shared" ca="1" si="28"/>
        <v/>
      </c>
      <c r="AN581" s="2" t="str">
        <f t="shared" ca="1" si="29"/>
        <v/>
      </c>
    </row>
    <row r="582" spans="1:40" customFormat="1">
      <c r="A582" s="280" t="str">
        <f t="shared" ca="1" si="27"/>
        <v/>
      </c>
      <c r="B582" s="281"/>
      <c r="C582" s="231"/>
      <c r="D582" s="270"/>
      <c r="E582" s="270"/>
      <c r="F582" s="270"/>
      <c r="G582" s="284"/>
      <c r="H582" s="284"/>
      <c r="I582" s="284"/>
      <c r="J582" s="284"/>
      <c r="K582" s="282"/>
      <c r="AM582" s="2" t="str">
        <f t="shared" ca="1" si="28"/>
        <v/>
      </c>
      <c r="AN582" s="2" t="str">
        <f t="shared" ca="1" si="29"/>
        <v/>
      </c>
    </row>
    <row r="583" spans="1:40" customFormat="1">
      <c r="A583" s="280" t="str">
        <f t="shared" ca="1" si="27"/>
        <v/>
      </c>
      <c r="B583" s="281"/>
      <c r="C583" s="231"/>
      <c r="D583" s="270"/>
      <c r="E583" s="270"/>
      <c r="F583" s="270"/>
      <c r="G583" s="284"/>
      <c r="H583" s="284"/>
      <c r="I583" s="284"/>
      <c r="J583" s="284"/>
      <c r="K583" s="282"/>
      <c r="AM583" s="2" t="str">
        <f t="shared" ca="1" si="28"/>
        <v/>
      </c>
      <c r="AN583" s="2" t="str">
        <f t="shared" ca="1" si="29"/>
        <v/>
      </c>
    </row>
    <row r="584" spans="1:40" customFormat="1">
      <c r="A584" s="280" t="str">
        <f t="shared" ca="1" si="27"/>
        <v/>
      </c>
      <c r="B584" s="281"/>
      <c r="C584" s="231"/>
      <c r="D584" s="270"/>
      <c r="E584" s="270"/>
      <c r="F584" s="270"/>
      <c r="G584" s="284"/>
      <c r="H584" s="284"/>
      <c r="I584" s="284"/>
      <c r="J584" s="284"/>
      <c r="K584" s="282"/>
      <c r="AM584" s="2" t="str">
        <f t="shared" ca="1" si="28"/>
        <v/>
      </c>
      <c r="AN584" s="2" t="str">
        <f t="shared" ca="1" si="29"/>
        <v/>
      </c>
    </row>
    <row r="585" spans="1:40" customFormat="1">
      <c r="A585" s="280" t="str">
        <f t="shared" ca="1" si="27"/>
        <v/>
      </c>
      <c r="B585" s="281"/>
      <c r="C585" s="231"/>
      <c r="D585" s="270"/>
      <c r="E585" s="270"/>
      <c r="F585" s="270"/>
      <c r="G585" s="284"/>
      <c r="H585" s="284"/>
      <c r="I585" s="284"/>
      <c r="J585" s="284"/>
      <c r="K585" s="282"/>
      <c r="AM585" s="2" t="str">
        <f t="shared" ca="1" si="28"/>
        <v/>
      </c>
      <c r="AN585" s="2" t="str">
        <f t="shared" ca="1" si="29"/>
        <v/>
      </c>
    </row>
    <row r="586" spans="1:40" customFormat="1">
      <c r="A586" s="280" t="str">
        <f t="shared" ca="1" si="27"/>
        <v/>
      </c>
      <c r="B586" s="281"/>
      <c r="C586" s="287"/>
      <c r="D586" s="307"/>
      <c r="E586" s="270"/>
      <c r="F586" s="270"/>
      <c r="G586" s="284"/>
      <c r="H586" s="284"/>
      <c r="I586" s="284"/>
      <c r="J586" s="284"/>
      <c r="K586" s="288"/>
      <c r="AM586" s="2" t="str">
        <f t="shared" ca="1" si="28"/>
        <v/>
      </c>
      <c r="AN586" s="2" t="str">
        <f t="shared" ca="1" si="29"/>
        <v/>
      </c>
    </row>
    <row r="587" spans="1:40" customFormat="1">
      <c r="A587" s="280" t="str">
        <f t="shared" ca="1" si="27"/>
        <v/>
      </c>
      <c r="B587" s="281"/>
      <c r="C587" s="287"/>
      <c r="D587" s="307"/>
      <c r="E587" s="270"/>
      <c r="F587" s="270"/>
      <c r="G587" s="311"/>
      <c r="H587" s="284"/>
      <c r="I587" s="284"/>
      <c r="J587" s="284"/>
      <c r="K587" s="288"/>
      <c r="AM587" s="2" t="str">
        <f t="shared" ca="1" si="28"/>
        <v/>
      </c>
      <c r="AN587" s="2" t="str">
        <f t="shared" ca="1" si="29"/>
        <v/>
      </c>
    </row>
    <row r="588" spans="1:40" customFormat="1">
      <c r="A588" s="280" t="str">
        <f t="shared" ca="1" si="27"/>
        <v/>
      </c>
      <c r="B588" s="281"/>
      <c r="C588" s="231"/>
      <c r="D588" s="270"/>
      <c r="E588" s="270"/>
      <c r="F588" s="270"/>
      <c r="G588" s="284"/>
      <c r="H588" s="284"/>
      <c r="I588" s="284"/>
      <c r="J588" s="284"/>
      <c r="K588" s="282"/>
      <c r="AM588" s="2" t="str">
        <f t="shared" ca="1" si="28"/>
        <v/>
      </c>
      <c r="AN588" s="2" t="str">
        <f t="shared" ca="1" si="29"/>
        <v/>
      </c>
    </row>
    <row r="589" spans="1:40" customFormat="1">
      <c r="A589" s="280" t="str">
        <f t="shared" ca="1" si="27"/>
        <v/>
      </c>
      <c r="B589" s="281"/>
      <c r="C589" s="231"/>
      <c r="D589" s="270"/>
      <c r="E589" s="270"/>
      <c r="F589" s="270"/>
      <c r="G589" s="284"/>
      <c r="H589" s="284"/>
      <c r="I589" s="284"/>
      <c r="J589" s="284"/>
      <c r="K589" s="282"/>
      <c r="AM589" s="2" t="str">
        <f t="shared" ca="1" si="28"/>
        <v/>
      </c>
      <c r="AN589" s="2" t="str">
        <f t="shared" ca="1" si="29"/>
        <v/>
      </c>
    </row>
    <row r="590" spans="1:40" customFormat="1">
      <c r="A590" s="280" t="str">
        <f t="shared" ca="1" si="27"/>
        <v/>
      </c>
      <c r="B590" s="281"/>
      <c r="C590" s="231"/>
      <c r="D590" s="270"/>
      <c r="E590" s="270"/>
      <c r="F590" s="270"/>
      <c r="G590" s="284"/>
      <c r="H590" s="284"/>
      <c r="I590" s="284"/>
      <c r="J590" s="284"/>
      <c r="K590" s="282"/>
      <c r="AM590" s="2" t="str">
        <f t="shared" ca="1" si="28"/>
        <v/>
      </c>
      <c r="AN590" s="2" t="str">
        <f t="shared" ca="1" si="29"/>
        <v/>
      </c>
    </row>
    <row r="591" spans="1:40" customFormat="1">
      <c r="A591" s="280" t="str">
        <f t="shared" ca="1" si="27"/>
        <v/>
      </c>
      <c r="B591" s="281"/>
      <c r="C591" s="231"/>
      <c r="D591" s="270"/>
      <c r="E591" s="270"/>
      <c r="F591" s="270"/>
      <c r="G591" s="284"/>
      <c r="H591" s="284"/>
      <c r="I591" s="284"/>
      <c r="J591" s="284"/>
      <c r="K591" s="282"/>
      <c r="AM591" s="2" t="str">
        <f t="shared" ca="1" si="28"/>
        <v/>
      </c>
      <c r="AN591" s="2" t="str">
        <f t="shared" ca="1" si="29"/>
        <v/>
      </c>
    </row>
    <row r="592" spans="1:40" customFormat="1">
      <c r="A592" s="280" t="str">
        <f t="shared" ca="1" si="27"/>
        <v/>
      </c>
      <c r="B592" s="281"/>
      <c r="C592" s="231"/>
      <c r="D592" s="270"/>
      <c r="E592" s="270"/>
      <c r="F592" s="270"/>
      <c r="G592" s="284"/>
      <c r="H592" s="284"/>
      <c r="I592" s="284"/>
      <c r="J592" s="284"/>
      <c r="K592" s="282"/>
      <c r="AM592" s="2" t="str">
        <f t="shared" ca="1" si="28"/>
        <v/>
      </c>
      <c r="AN592" s="2" t="str">
        <f t="shared" ca="1" si="29"/>
        <v/>
      </c>
    </row>
    <row r="593" spans="1:40" customFormat="1">
      <c r="A593" s="280" t="str">
        <f t="shared" ca="1" si="27"/>
        <v/>
      </c>
      <c r="B593" s="281"/>
      <c r="C593" s="231"/>
      <c r="D593" s="270"/>
      <c r="E593" s="270"/>
      <c r="F593" s="270"/>
      <c r="G593" s="284"/>
      <c r="H593" s="284"/>
      <c r="I593" s="284"/>
      <c r="J593" s="284"/>
      <c r="K593" s="282"/>
      <c r="AM593" s="2" t="str">
        <f t="shared" ca="1" si="28"/>
        <v/>
      </c>
      <c r="AN593" s="2" t="str">
        <f t="shared" ca="1" si="29"/>
        <v/>
      </c>
    </row>
    <row r="594" spans="1:40" customFormat="1">
      <c r="A594" s="280" t="str">
        <f t="shared" ca="1" si="27"/>
        <v/>
      </c>
      <c r="B594" s="281"/>
      <c r="C594" s="231"/>
      <c r="D594" s="270"/>
      <c r="E594" s="270"/>
      <c r="F594" s="270"/>
      <c r="G594" s="284"/>
      <c r="H594" s="284"/>
      <c r="I594" s="284"/>
      <c r="J594" s="284"/>
      <c r="K594" s="282"/>
      <c r="AM594" s="2" t="str">
        <f t="shared" ca="1" si="28"/>
        <v/>
      </c>
      <c r="AN594" s="2" t="str">
        <f t="shared" ca="1" si="29"/>
        <v/>
      </c>
    </row>
    <row r="595" spans="1:40" customFormat="1">
      <c r="A595" s="280" t="str">
        <f t="shared" ca="1" si="27"/>
        <v/>
      </c>
      <c r="B595" s="281"/>
      <c r="C595" s="287"/>
      <c r="D595" s="270"/>
      <c r="E595" s="270"/>
      <c r="F595" s="270"/>
      <c r="G595" s="290"/>
      <c r="H595" s="284"/>
      <c r="I595" s="284"/>
      <c r="J595" s="284"/>
      <c r="K595" s="288"/>
      <c r="AM595" s="2" t="str">
        <f t="shared" ca="1" si="28"/>
        <v/>
      </c>
      <c r="AN595" s="2" t="str">
        <f t="shared" ca="1" si="29"/>
        <v/>
      </c>
    </row>
    <row r="596" spans="1:40" customFormat="1">
      <c r="A596" s="280" t="str">
        <f t="shared" ca="1" si="27"/>
        <v/>
      </c>
      <c r="B596" s="281"/>
      <c r="C596" s="287"/>
      <c r="D596" s="270"/>
      <c r="E596" s="270"/>
      <c r="F596" s="270"/>
      <c r="G596" s="290"/>
      <c r="H596" s="284"/>
      <c r="I596" s="284"/>
      <c r="J596" s="284"/>
      <c r="K596" s="288"/>
      <c r="AM596" s="2" t="str">
        <f t="shared" ca="1" si="28"/>
        <v/>
      </c>
      <c r="AN596" s="2" t="str">
        <f t="shared" ca="1" si="29"/>
        <v/>
      </c>
    </row>
    <row r="597" spans="1:40" customFormat="1">
      <c r="A597" s="280" t="str">
        <f t="shared" ca="1" si="27"/>
        <v/>
      </c>
      <c r="B597" s="281"/>
      <c r="C597" s="287"/>
      <c r="D597" s="270"/>
      <c r="E597" s="270"/>
      <c r="F597" s="270"/>
      <c r="G597" s="310"/>
      <c r="H597" s="232"/>
      <c r="I597" s="284"/>
      <c r="J597" s="284"/>
      <c r="K597" s="288"/>
      <c r="AM597" s="2" t="str">
        <f t="shared" ca="1" si="28"/>
        <v/>
      </c>
      <c r="AN597" s="2" t="str">
        <f t="shared" ca="1" si="29"/>
        <v/>
      </c>
    </row>
    <row r="598" spans="1:40" customFormat="1">
      <c r="A598" s="280" t="str">
        <f t="shared" ca="1" si="27"/>
        <v/>
      </c>
      <c r="B598" s="306"/>
      <c r="C598" s="287"/>
      <c r="D598" s="272"/>
      <c r="E598" s="270"/>
      <c r="F598" s="270"/>
      <c r="G598" s="310"/>
      <c r="H598" s="284"/>
      <c r="I598" s="284"/>
      <c r="J598" s="284"/>
      <c r="K598" s="288"/>
      <c r="AM598" s="2" t="str">
        <f t="shared" ca="1" si="28"/>
        <v/>
      </c>
      <c r="AN598" s="2" t="str">
        <f t="shared" ca="1" si="29"/>
        <v/>
      </c>
    </row>
    <row r="599" spans="1:40" customFormat="1">
      <c r="A599" s="280" t="str">
        <f t="shared" ca="1" si="27"/>
        <v/>
      </c>
      <c r="B599" s="281"/>
      <c r="C599" s="231"/>
      <c r="D599" s="272"/>
      <c r="E599" s="270"/>
      <c r="F599" s="270"/>
      <c r="G599" s="284"/>
      <c r="H599" s="284"/>
      <c r="I599" s="284"/>
      <c r="J599" s="284"/>
      <c r="K599" s="282"/>
      <c r="AM599" s="2" t="str">
        <f t="shared" ca="1" si="28"/>
        <v/>
      </c>
      <c r="AN599" s="2" t="str">
        <f t="shared" ca="1" si="29"/>
        <v/>
      </c>
    </row>
    <row r="600" spans="1:40" customFormat="1">
      <c r="A600" s="280" t="str">
        <f t="shared" ca="1" si="27"/>
        <v/>
      </c>
      <c r="B600" s="281"/>
      <c r="C600" s="231"/>
      <c r="D600" s="272"/>
      <c r="E600" s="270"/>
      <c r="F600" s="270"/>
      <c r="G600" s="284"/>
      <c r="H600" s="284"/>
      <c r="I600" s="284"/>
      <c r="J600" s="284"/>
      <c r="K600" s="282"/>
      <c r="AM600" s="2" t="str">
        <f t="shared" ca="1" si="28"/>
        <v/>
      </c>
      <c r="AN600" s="2" t="str">
        <f t="shared" ca="1" si="29"/>
        <v/>
      </c>
    </row>
    <row r="601" spans="1:40" customFormat="1">
      <c r="A601" s="280" t="str">
        <f t="shared" ca="1" si="27"/>
        <v/>
      </c>
      <c r="B601" s="281"/>
      <c r="C601" s="231"/>
      <c r="D601" s="272"/>
      <c r="E601" s="270"/>
      <c r="F601" s="270"/>
      <c r="G601" s="284"/>
      <c r="H601" s="284"/>
      <c r="I601" s="284"/>
      <c r="J601" s="284"/>
      <c r="K601" s="282"/>
      <c r="AM601" s="2" t="str">
        <f t="shared" ca="1" si="28"/>
        <v/>
      </c>
      <c r="AN601" s="2" t="str">
        <f t="shared" ca="1" si="29"/>
        <v/>
      </c>
    </row>
    <row r="602" spans="1:40" customFormat="1">
      <c r="A602" s="280" t="str">
        <f t="shared" ca="1" si="27"/>
        <v/>
      </c>
      <c r="B602" s="306"/>
      <c r="C602" s="231"/>
      <c r="D602" s="272"/>
      <c r="E602" s="270"/>
      <c r="F602" s="270"/>
      <c r="G602" s="284"/>
      <c r="H602" s="284"/>
      <c r="I602" s="284"/>
      <c r="J602" s="284"/>
      <c r="K602" s="282"/>
      <c r="AM602" s="2" t="str">
        <f t="shared" ca="1" si="28"/>
        <v/>
      </c>
      <c r="AN602" s="2" t="str">
        <f t="shared" ca="1" si="29"/>
        <v/>
      </c>
    </row>
    <row r="603" spans="1:40" customFormat="1">
      <c r="A603" s="280" t="str">
        <f t="shared" ca="1" si="27"/>
        <v/>
      </c>
      <c r="B603" s="281"/>
      <c r="C603" s="287"/>
      <c r="D603" s="322"/>
      <c r="E603" s="270"/>
      <c r="F603" s="270"/>
      <c r="G603" s="290"/>
      <c r="H603" s="290"/>
      <c r="I603" s="290"/>
      <c r="J603" s="290"/>
      <c r="K603" s="288"/>
      <c r="AM603" s="2" t="str">
        <f t="shared" ca="1" si="28"/>
        <v/>
      </c>
      <c r="AN603" s="2" t="str">
        <f t="shared" ca="1" si="29"/>
        <v/>
      </c>
    </row>
    <row r="604" spans="1:40" customFormat="1">
      <c r="A604" s="280" t="str">
        <f t="shared" ca="1" si="27"/>
        <v/>
      </c>
      <c r="B604" s="281"/>
      <c r="C604" s="287"/>
      <c r="D604" s="322"/>
      <c r="E604" s="270"/>
      <c r="F604" s="270"/>
      <c r="G604" s="290"/>
      <c r="H604" s="290"/>
      <c r="I604" s="290"/>
      <c r="J604" s="290"/>
      <c r="K604" s="288"/>
      <c r="AM604" s="2" t="str">
        <f t="shared" ca="1" si="28"/>
        <v/>
      </c>
      <c r="AN604" s="2" t="str">
        <f t="shared" ca="1" si="29"/>
        <v/>
      </c>
    </row>
    <row r="605" spans="1:40" customFormat="1">
      <c r="A605" s="280" t="str">
        <f t="shared" ca="1" si="27"/>
        <v/>
      </c>
      <c r="B605" s="281"/>
      <c r="C605" s="287"/>
      <c r="D605" s="322"/>
      <c r="E605" s="270"/>
      <c r="F605" s="270"/>
      <c r="G605" s="290"/>
      <c r="H605" s="290"/>
      <c r="I605" s="290"/>
      <c r="J605" s="290"/>
      <c r="K605" s="288"/>
      <c r="AM605" s="2" t="str">
        <f t="shared" ca="1" si="28"/>
        <v/>
      </c>
      <c r="AN605" s="2" t="str">
        <f t="shared" ca="1" si="29"/>
        <v/>
      </c>
    </row>
    <row r="606" spans="1:40" customFormat="1">
      <c r="A606" s="280" t="str">
        <f t="shared" ca="1" si="27"/>
        <v/>
      </c>
      <c r="B606" s="281"/>
      <c r="C606" s="231"/>
      <c r="D606" s="272"/>
      <c r="E606" s="270"/>
      <c r="F606" s="270"/>
      <c r="G606" s="284"/>
      <c r="H606" s="284"/>
      <c r="I606" s="284"/>
      <c r="J606" s="284"/>
      <c r="K606" s="288"/>
      <c r="AM606" s="2" t="str">
        <f t="shared" ca="1" si="28"/>
        <v/>
      </c>
      <c r="AN606" s="2" t="str">
        <f t="shared" ca="1" si="29"/>
        <v/>
      </c>
    </row>
    <row r="607" spans="1:40" customFormat="1">
      <c r="A607" s="280" t="str">
        <f t="shared" ca="1" si="27"/>
        <v/>
      </c>
      <c r="B607" s="281"/>
      <c r="C607" s="231"/>
      <c r="D607" s="272"/>
      <c r="E607" s="270"/>
      <c r="F607" s="270"/>
      <c r="G607" s="232"/>
      <c r="H607" s="284"/>
      <c r="I607" s="284"/>
      <c r="J607" s="284"/>
      <c r="K607" s="288"/>
      <c r="AM607" s="2" t="str">
        <f t="shared" ca="1" si="28"/>
        <v/>
      </c>
      <c r="AN607" s="2" t="str">
        <f t="shared" ca="1" si="29"/>
        <v/>
      </c>
    </row>
    <row r="608" spans="1:40" customFormat="1">
      <c r="A608" s="280" t="str">
        <f t="shared" ca="1" si="27"/>
        <v/>
      </c>
      <c r="B608" s="281"/>
      <c r="C608" s="287"/>
      <c r="D608" s="272"/>
      <c r="E608" s="270"/>
      <c r="F608" s="270"/>
      <c r="G608" s="310"/>
      <c r="H608" s="284"/>
      <c r="I608" s="284"/>
      <c r="J608" s="284"/>
      <c r="K608" s="288"/>
      <c r="AM608" s="2" t="str">
        <f t="shared" ca="1" si="28"/>
        <v/>
      </c>
      <c r="AN608" s="2" t="str">
        <f t="shared" ca="1" si="29"/>
        <v/>
      </c>
    </row>
    <row r="609" spans="1:40" customFormat="1">
      <c r="A609" s="280" t="str">
        <f t="shared" ca="1" si="27"/>
        <v/>
      </c>
      <c r="B609" s="281"/>
      <c r="C609" s="287"/>
      <c r="D609" s="272"/>
      <c r="E609" s="270"/>
      <c r="F609" s="270"/>
      <c r="G609" s="310"/>
      <c r="H609" s="284"/>
      <c r="I609" s="284"/>
      <c r="J609" s="284"/>
      <c r="K609" s="288"/>
      <c r="AM609" s="2" t="str">
        <f t="shared" ca="1" si="28"/>
        <v/>
      </c>
      <c r="AN609" s="2" t="str">
        <f t="shared" ca="1" si="29"/>
        <v/>
      </c>
    </row>
    <row r="610" spans="1:40" customFormat="1">
      <c r="A610" s="280" t="str">
        <f t="shared" ca="1" si="27"/>
        <v/>
      </c>
      <c r="B610" s="306"/>
      <c r="C610" s="287"/>
      <c r="D610" s="272"/>
      <c r="E610" s="270"/>
      <c r="F610" s="270"/>
      <c r="G610" s="310"/>
      <c r="H610" s="284"/>
      <c r="I610" s="284"/>
      <c r="J610" s="284"/>
      <c r="K610" s="288"/>
      <c r="AM610" s="2" t="str">
        <f t="shared" ca="1" si="28"/>
        <v/>
      </c>
      <c r="AN610" s="2" t="str">
        <f t="shared" ca="1" si="29"/>
        <v/>
      </c>
    </row>
    <row r="611" spans="1:40" customFormat="1">
      <c r="A611" s="280" t="str">
        <f t="shared" ca="1" si="27"/>
        <v/>
      </c>
      <c r="B611" s="281"/>
      <c r="C611" s="287"/>
      <c r="D611" s="272"/>
      <c r="E611" s="270"/>
      <c r="F611" s="270"/>
      <c r="G611" s="290"/>
      <c r="H611" s="284"/>
      <c r="I611" s="284"/>
      <c r="J611" s="284"/>
      <c r="K611" s="288"/>
      <c r="AM611" s="2" t="str">
        <f t="shared" ca="1" si="28"/>
        <v/>
      </c>
      <c r="AN611" s="2" t="str">
        <f t="shared" ca="1" si="29"/>
        <v/>
      </c>
    </row>
    <row r="612" spans="1:40" customFormat="1">
      <c r="A612" s="280" t="str">
        <f t="shared" ca="1" si="27"/>
        <v/>
      </c>
      <c r="B612" s="306"/>
      <c r="C612" s="231"/>
      <c r="D612" s="272"/>
      <c r="E612" s="270"/>
      <c r="F612" s="270"/>
      <c r="G612" s="284"/>
      <c r="H612" s="284"/>
      <c r="I612" s="284"/>
      <c r="J612" s="284"/>
      <c r="K612" s="288"/>
      <c r="AM612" s="2" t="str">
        <f t="shared" ca="1" si="28"/>
        <v/>
      </c>
      <c r="AN612" s="2" t="str">
        <f t="shared" ca="1" si="29"/>
        <v/>
      </c>
    </row>
    <row r="613" spans="1:40" customFormat="1">
      <c r="A613" s="280" t="str">
        <f t="shared" ca="1" si="27"/>
        <v/>
      </c>
      <c r="B613" s="281"/>
      <c r="C613" s="231"/>
      <c r="D613" s="272"/>
      <c r="E613" s="270"/>
      <c r="F613" s="270"/>
      <c r="G613" s="284"/>
      <c r="H613" s="284"/>
      <c r="I613" s="284"/>
      <c r="J613" s="284"/>
      <c r="K613" s="288"/>
      <c r="AM613" s="2" t="str">
        <f t="shared" ca="1" si="28"/>
        <v/>
      </c>
      <c r="AN613" s="2" t="str">
        <f t="shared" ca="1" si="29"/>
        <v/>
      </c>
    </row>
    <row r="614" spans="1:40" customFormat="1">
      <c r="A614" s="280" t="str">
        <f t="shared" ca="1" si="27"/>
        <v/>
      </c>
      <c r="B614" s="281"/>
      <c r="C614" s="231"/>
      <c r="D614" s="272"/>
      <c r="E614" s="270"/>
      <c r="F614" s="270"/>
      <c r="G614" s="284"/>
      <c r="H614" s="284"/>
      <c r="I614" s="284"/>
      <c r="J614" s="284"/>
      <c r="K614" s="288"/>
      <c r="AM614" s="2" t="str">
        <f t="shared" ca="1" si="28"/>
        <v/>
      </c>
      <c r="AN614" s="2" t="str">
        <f t="shared" ca="1" si="29"/>
        <v/>
      </c>
    </row>
    <row r="615" spans="1:40" customFormat="1">
      <c r="A615" s="280" t="str">
        <f t="shared" ca="1" si="27"/>
        <v/>
      </c>
      <c r="B615" s="281"/>
      <c r="C615" s="231"/>
      <c r="D615" s="272"/>
      <c r="E615" s="270"/>
      <c r="F615" s="270"/>
      <c r="G615" s="284"/>
      <c r="H615" s="284"/>
      <c r="I615" s="284"/>
      <c r="J615" s="284"/>
      <c r="K615" s="288"/>
      <c r="AM615" s="2" t="str">
        <f t="shared" ca="1" si="28"/>
        <v/>
      </c>
      <c r="AN615" s="2" t="str">
        <f t="shared" ca="1" si="29"/>
        <v/>
      </c>
    </row>
    <row r="616" spans="1:40" customFormat="1">
      <c r="A616" s="280" t="str">
        <f t="shared" ca="1" si="27"/>
        <v/>
      </c>
      <c r="B616" s="281"/>
      <c r="C616" s="287"/>
      <c r="D616" s="322"/>
      <c r="E616" s="270"/>
      <c r="F616" s="270"/>
      <c r="G616" s="290"/>
      <c r="H616" s="290"/>
      <c r="I616" s="290"/>
      <c r="J616" s="290"/>
      <c r="K616" s="288"/>
      <c r="AM616" s="2" t="str">
        <f t="shared" ca="1" si="28"/>
        <v/>
      </c>
      <c r="AN616" s="2" t="str">
        <f t="shared" ca="1" si="29"/>
        <v/>
      </c>
    </row>
    <row r="617" spans="1:40" customFormat="1">
      <c r="A617" s="280" t="str">
        <f t="shared" ca="1" si="27"/>
        <v/>
      </c>
      <c r="B617" s="281"/>
      <c r="C617" s="287"/>
      <c r="D617" s="322"/>
      <c r="E617" s="270"/>
      <c r="F617" s="270"/>
      <c r="G617" s="310"/>
      <c r="H617" s="290"/>
      <c r="I617" s="290"/>
      <c r="J617" s="290"/>
      <c r="K617" s="288"/>
      <c r="AM617" s="2" t="str">
        <f t="shared" ca="1" si="28"/>
        <v/>
      </c>
      <c r="AN617" s="2" t="str">
        <f t="shared" ca="1" si="29"/>
        <v/>
      </c>
    </row>
    <row r="618" spans="1:40" customFormat="1">
      <c r="A618" s="280" t="str">
        <f t="shared" ca="1" si="27"/>
        <v/>
      </c>
      <c r="B618" s="281"/>
      <c r="C618" s="287"/>
      <c r="D618" s="322"/>
      <c r="E618" s="270"/>
      <c r="F618" s="270"/>
      <c r="G618" s="310"/>
      <c r="H618" s="290"/>
      <c r="I618" s="290"/>
      <c r="J618" s="290"/>
      <c r="K618" s="288"/>
      <c r="AM618" s="2" t="str">
        <f t="shared" ca="1" si="28"/>
        <v/>
      </c>
      <c r="AN618" s="2" t="str">
        <f t="shared" ca="1" si="29"/>
        <v/>
      </c>
    </row>
    <row r="619" spans="1:40" customFormat="1">
      <c r="A619" s="280" t="str">
        <f t="shared" ca="1" si="27"/>
        <v/>
      </c>
      <c r="B619" s="281"/>
      <c r="C619" s="231"/>
      <c r="D619" s="272"/>
      <c r="E619" s="270"/>
      <c r="F619" s="270"/>
      <c r="G619" s="232"/>
      <c r="H619" s="284"/>
      <c r="I619" s="284"/>
      <c r="J619" s="284"/>
      <c r="K619" s="288"/>
      <c r="AM619" s="2" t="str">
        <f t="shared" ca="1" si="28"/>
        <v/>
      </c>
      <c r="AN619" s="2" t="str">
        <f t="shared" ca="1" si="29"/>
        <v/>
      </c>
    </row>
    <row r="620" spans="1:40" customFormat="1">
      <c r="A620" s="280" t="str">
        <f t="shared" ca="1" si="27"/>
        <v/>
      </c>
      <c r="B620" s="281"/>
      <c r="C620" s="231"/>
      <c r="D620" s="270"/>
      <c r="E620" s="270"/>
      <c r="F620" s="270"/>
      <c r="G620" s="284"/>
      <c r="H620" s="284"/>
      <c r="I620" s="284"/>
      <c r="J620" s="284"/>
      <c r="K620" s="288"/>
      <c r="AM620" s="2" t="str">
        <f t="shared" ca="1" si="28"/>
        <v/>
      </c>
      <c r="AN620" s="2" t="str">
        <f t="shared" ca="1" si="29"/>
        <v/>
      </c>
    </row>
    <row r="621" spans="1:40" customFormat="1">
      <c r="A621" s="280" t="str">
        <f t="shared" ca="1" si="27"/>
        <v/>
      </c>
      <c r="B621" s="281"/>
      <c r="C621" s="287"/>
      <c r="D621" s="270"/>
      <c r="E621" s="270"/>
      <c r="F621" s="270"/>
      <c r="G621" s="290"/>
      <c r="H621" s="284"/>
      <c r="I621" s="284"/>
      <c r="J621" s="284"/>
      <c r="K621" s="288"/>
      <c r="AM621" s="2" t="str">
        <f t="shared" ca="1" si="28"/>
        <v/>
      </c>
      <c r="AN621" s="2" t="str">
        <f t="shared" ca="1" si="29"/>
        <v/>
      </c>
    </row>
    <row r="622" spans="1:40" customFormat="1">
      <c r="A622" s="280" t="str">
        <f t="shared" ca="1" si="27"/>
        <v/>
      </c>
      <c r="B622" s="281"/>
      <c r="C622" s="287"/>
      <c r="D622" s="270"/>
      <c r="E622" s="270"/>
      <c r="F622" s="270"/>
      <c r="G622" s="290"/>
      <c r="H622" s="284"/>
      <c r="I622" s="284"/>
      <c r="J622" s="284"/>
      <c r="K622" s="288"/>
      <c r="AM622" s="2" t="str">
        <f t="shared" ca="1" si="28"/>
        <v/>
      </c>
      <c r="AN622" s="2" t="str">
        <f t="shared" ca="1" si="29"/>
        <v/>
      </c>
    </row>
    <row r="623" spans="1:40" customFormat="1">
      <c r="A623" s="280" t="str">
        <f t="shared" ca="1" si="27"/>
        <v/>
      </c>
      <c r="B623" s="281"/>
      <c r="C623" s="287"/>
      <c r="D623" s="270"/>
      <c r="E623" s="270"/>
      <c r="F623" s="270"/>
      <c r="G623" s="290"/>
      <c r="H623" s="284"/>
      <c r="I623" s="284"/>
      <c r="J623" s="284"/>
      <c r="K623" s="288"/>
      <c r="AM623" s="2" t="str">
        <f t="shared" ca="1" si="28"/>
        <v/>
      </c>
      <c r="AN623" s="2" t="str">
        <f t="shared" ca="1" si="29"/>
        <v/>
      </c>
    </row>
    <row r="624" spans="1:40" customFormat="1">
      <c r="A624" s="280" t="str">
        <f t="shared" ca="1" si="27"/>
        <v/>
      </c>
      <c r="B624" s="281"/>
      <c r="C624" s="287"/>
      <c r="D624" s="270"/>
      <c r="E624" s="270"/>
      <c r="F624" s="270"/>
      <c r="G624" s="290"/>
      <c r="H624" s="284"/>
      <c r="I624" s="284"/>
      <c r="J624" s="284"/>
      <c r="K624" s="288"/>
      <c r="AM624" s="2" t="str">
        <f t="shared" ca="1" si="28"/>
        <v/>
      </c>
      <c r="AN624" s="2" t="str">
        <f t="shared" ca="1" si="29"/>
        <v/>
      </c>
    </row>
    <row r="625" spans="1:40" customFormat="1">
      <c r="A625" s="280" t="str">
        <f t="shared" ca="1" si="27"/>
        <v/>
      </c>
      <c r="B625" s="281"/>
      <c r="C625" s="287"/>
      <c r="D625" s="270"/>
      <c r="E625" s="270"/>
      <c r="F625" s="270"/>
      <c r="G625" s="284"/>
      <c r="H625" s="284"/>
      <c r="I625" s="284"/>
      <c r="J625" s="284"/>
      <c r="K625" s="288"/>
      <c r="AM625" s="2" t="str">
        <f t="shared" ca="1" si="28"/>
        <v/>
      </c>
      <c r="AN625" s="2" t="str">
        <f t="shared" ca="1" si="29"/>
        <v/>
      </c>
    </row>
    <row r="626" spans="1:40" customFormat="1">
      <c r="A626" s="280" t="str">
        <f t="shared" ca="1" si="27"/>
        <v/>
      </c>
      <c r="B626" s="281"/>
      <c r="C626" s="287"/>
      <c r="D626" s="270"/>
      <c r="E626" s="270"/>
      <c r="F626" s="270"/>
      <c r="G626" s="284"/>
      <c r="H626" s="284"/>
      <c r="I626" s="284"/>
      <c r="J626" s="284"/>
      <c r="K626" s="288"/>
      <c r="AM626" s="2" t="str">
        <f t="shared" ca="1" si="28"/>
        <v/>
      </c>
      <c r="AN626" s="2" t="str">
        <f t="shared" ca="1" si="29"/>
        <v/>
      </c>
    </row>
    <row r="627" spans="1:40" customFormat="1">
      <c r="A627" s="280" t="str">
        <f t="shared" ca="1" si="27"/>
        <v/>
      </c>
      <c r="B627" s="281"/>
      <c r="C627" s="287"/>
      <c r="D627" s="270"/>
      <c r="E627" s="270"/>
      <c r="F627" s="270"/>
      <c r="G627" s="284"/>
      <c r="H627" s="284"/>
      <c r="I627" s="284"/>
      <c r="J627" s="284"/>
      <c r="K627" s="288"/>
      <c r="AM627" s="2" t="str">
        <f t="shared" ca="1" si="28"/>
        <v/>
      </c>
      <c r="AN627" s="2" t="str">
        <f t="shared" ca="1" si="29"/>
        <v/>
      </c>
    </row>
    <row r="628" spans="1:40" customFormat="1">
      <c r="A628" s="280" t="str">
        <f t="shared" ca="1" si="27"/>
        <v/>
      </c>
      <c r="B628" s="281"/>
      <c r="C628" s="287"/>
      <c r="D628" s="270"/>
      <c r="E628" s="270"/>
      <c r="F628" s="270"/>
      <c r="G628" s="284"/>
      <c r="H628" s="284"/>
      <c r="I628" s="284"/>
      <c r="J628" s="284"/>
      <c r="K628" s="288"/>
      <c r="AM628" s="2" t="str">
        <f t="shared" ca="1" si="28"/>
        <v/>
      </c>
      <c r="AN628" s="2" t="str">
        <f t="shared" ca="1" si="29"/>
        <v/>
      </c>
    </row>
    <row r="629" spans="1:40" customFormat="1">
      <c r="A629" s="280" t="str">
        <f t="shared" ca="1" si="27"/>
        <v/>
      </c>
      <c r="B629" s="281"/>
      <c r="C629" s="287"/>
      <c r="D629" s="271"/>
      <c r="E629" s="270"/>
      <c r="F629" s="270"/>
      <c r="G629" s="290"/>
      <c r="H629" s="290"/>
      <c r="I629" s="290"/>
      <c r="J629" s="290"/>
      <c r="K629" s="288"/>
      <c r="AM629" s="2" t="str">
        <f t="shared" ca="1" si="28"/>
        <v/>
      </c>
      <c r="AN629" s="2" t="str">
        <f t="shared" ca="1" si="29"/>
        <v/>
      </c>
    </row>
    <row r="630" spans="1:40" customFormat="1">
      <c r="A630" s="280" t="str">
        <f t="shared" ca="1" si="27"/>
        <v/>
      </c>
      <c r="B630" s="281"/>
      <c r="C630" s="287"/>
      <c r="D630" s="271"/>
      <c r="E630" s="270"/>
      <c r="F630" s="270"/>
      <c r="G630" s="290"/>
      <c r="H630" s="290"/>
      <c r="I630" s="290"/>
      <c r="J630" s="290"/>
      <c r="K630" s="288"/>
      <c r="AM630" s="2" t="str">
        <f t="shared" ca="1" si="28"/>
        <v/>
      </c>
      <c r="AN630" s="2" t="str">
        <f t="shared" ca="1" si="29"/>
        <v/>
      </c>
    </row>
    <row r="631" spans="1:40" customFormat="1">
      <c r="A631" s="280" t="str">
        <f t="shared" ca="1" si="27"/>
        <v/>
      </c>
      <c r="B631" s="281"/>
      <c r="C631" s="287"/>
      <c r="D631" s="271"/>
      <c r="E631" s="270"/>
      <c r="F631" s="270"/>
      <c r="G631" s="290"/>
      <c r="H631" s="290"/>
      <c r="I631" s="290"/>
      <c r="J631" s="290"/>
      <c r="K631" s="288"/>
      <c r="AM631" s="2" t="str">
        <f t="shared" ca="1" si="28"/>
        <v/>
      </c>
      <c r="AN631" s="2" t="str">
        <f t="shared" ca="1" si="29"/>
        <v/>
      </c>
    </row>
    <row r="632" spans="1:40" customFormat="1">
      <c r="A632" s="280" t="str">
        <f t="shared" ca="1" si="27"/>
        <v/>
      </c>
      <c r="B632" s="281"/>
      <c r="C632" s="287"/>
      <c r="D632" s="270"/>
      <c r="E632" s="270"/>
      <c r="F632" s="270"/>
      <c r="G632" s="290"/>
      <c r="H632" s="284"/>
      <c r="I632" s="284"/>
      <c r="J632" s="284"/>
      <c r="K632" s="288"/>
      <c r="AM632" s="2" t="str">
        <f t="shared" ca="1" si="28"/>
        <v/>
      </c>
      <c r="AN632" s="2" t="str">
        <f t="shared" ca="1" si="29"/>
        <v/>
      </c>
    </row>
    <row r="633" spans="1:40" customFormat="1">
      <c r="A633" s="280" t="str">
        <f t="shared" ca="1" si="27"/>
        <v/>
      </c>
      <c r="B633" s="281"/>
      <c r="C633" s="287"/>
      <c r="D633" s="270"/>
      <c r="E633" s="270"/>
      <c r="F633" s="270"/>
      <c r="G633" s="290"/>
      <c r="H633" s="284"/>
      <c r="I633" s="284"/>
      <c r="J633" s="284"/>
      <c r="K633" s="288"/>
      <c r="AM633" s="2" t="str">
        <f t="shared" ca="1" si="28"/>
        <v/>
      </c>
      <c r="AN633" s="2" t="str">
        <f t="shared" ca="1" si="29"/>
        <v/>
      </c>
    </row>
    <row r="634" spans="1:40" customFormat="1">
      <c r="A634" s="280" t="str">
        <f t="shared" ca="1" si="27"/>
        <v/>
      </c>
      <c r="B634" s="281"/>
      <c r="C634" s="287"/>
      <c r="D634" s="270"/>
      <c r="E634" s="270"/>
      <c r="F634" s="270"/>
      <c r="G634" s="290"/>
      <c r="H634" s="284"/>
      <c r="I634" s="284"/>
      <c r="J634" s="284"/>
      <c r="K634" s="288"/>
      <c r="AM634" s="2" t="str">
        <f t="shared" ca="1" si="28"/>
        <v/>
      </c>
      <c r="AN634" s="2" t="str">
        <f t="shared" ca="1" si="29"/>
        <v/>
      </c>
    </row>
    <row r="635" spans="1:40" customFormat="1">
      <c r="A635" s="280" t="str">
        <f t="shared" ca="1" si="27"/>
        <v/>
      </c>
      <c r="B635" s="281"/>
      <c r="C635" s="287"/>
      <c r="D635" s="270"/>
      <c r="E635" s="270"/>
      <c r="F635" s="270"/>
      <c r="G635" s="290"/>
      <c r="H635" s="284"/>
      <c r="I635" s="284"/>
      <c r="J635" s="284"/>
      <c r="K635" s="288"/>
      <c r="AM635" s="2" t="str">
        <f t="shared" ca="1" si="28"/>
        <v/>
      </c>
      <c r="AN635" s="2" t="str">
        <f t="shared" ca="1" si="29"/>
        <v/>
      </c>
    </row>
    <row r="636" spans="1:40" customFormat="1">
      <c r="A636" s="280" t="str">
        <f t="shared" ca="1" si="27"/>
        <v/>
      </c>
      <c r="B636" s="281"/>
      <c r="C636" s="287"/>
      <c r="D636" s="270"/>
      <c r="E636" s="270"/>
      <c r="F636" s="270"/>
      <c r="G636" s="284"/>
      <c r="H636" s="284"/>
      <c r="I636" s="284"/>
      <c r="J636" s="284"/>
      <c r="K636" s="288"/>
      <c r="AM636" s="2" t="str">
        <f t="shared" ca="1" si="28"/>
        <v/>
      </c>
      <c r="AN636" s="2" t="str">
        <f t="shared" ca="1" si="29"/>
        <v/>
      </c>
    </row>
    <row r="637" spans="1:40" customFormat="1">
      <c r="A637" s="280" t="str">
        <f t="shared" ca="1" si="27"/>
        <v/>
      </c>
      <c r="B637" s="281"/>
      <c r="C637" s="287"/>
      <c r="D637" s="270"/>
      <c r="E637" s="270"/>
      <c r="F637" s="270"/>
      <c r="G637" s="284"/>
      <c r="H637" s="284"/>
      <c r="I637" s="284"/>
      <c r="J637" s="284"/>
      <c r="K637" s="288"/>
      <c r="AM637" s="2" t="str">
        <f t="shared" ca="1" si="28"/>
        <v/>
      </c>
      <c r="AN637" s="2" t="str">
        <f t="shared" ca="1" si="29"/>
        <v/>
      </c>
    </row>
    <row r="638" spans="1:40" customFormat="1">
      <c r="A638" s="280" t="str">
        <f t="shared" ca="1" si="27"/>
        <v/>
      </c>
      <c r="B638" s="281"/>
      <c r="C638" s="287"/>
      <c r="D638" s="270"/>
      <c r="E638" s="270"/>
      <c r="F638" s="270"/>
      <c r="G638" s="284"/>
      <c r="H638" s="284"/>
      <c r="I638" s="284"/>
      <c r="J638" s="284"/>
      <c r="K638" s="288"/>
      <c r="AM638" s="2" t="str">
        <f t="shared" ca="1" si="28"/>
        <v/>
      </c>
      <c r="AN638" s="2" t="str">
        <f t="shared" ca="1" si="29"/>
        <v/>
      </c>
    </row>
    <row r="639" spans="1:40" customFormat="1">
      <c r="A639" s="280" t="str">
        <f t="shared" ca="1" si="27"/>
        <v/>
      </c>
      <c r="B639" s="281"/>
      <c r="C639" s="287"/>
      <c r="D639" s="270"/>
      <c r="E639" s="270"/>
      <c r="F639" s="270"/>
      <c r="G639" s="284"/>
      <c r="H639" s="284"/>
      <c r="I639" s="284"/>
      <c r="J639" s="284"/>
      <c r="K639" s="288"/>
      <c r="AM639" s="2" t="str">
        <f t="shared" ca="1" si="28"/>
        <v/>
      </c>
      <c r="AN639" s="2" t="str">
        <f t="shared" ca="1" si="29"/>
        <v/>
      </c>
    </row>
    <row r="640" spans="1:40" customFormat="1">
      <c r="A640" s="280" t="str">
        <f t="shared" ca="1" si="27"/>
        <v/>
      </c>
      <c r="B640" s="281"/>
      <c r="C640" s="287"/>
      <c r="D640" s="271"/>
      <c r="E640" s="270"/>
      <c r="F640" s="270"/>
      <c r="G640" s="290"/>
      <c r="H640" s="290"/>
      <c r="I640" s="290"/>
      <c r="J640" s="290"/>
      <c r="K640" s="288"/>
      <c r="AM640" s="2" t="str">
        <f t="shared" ca="1" si="28"/>
        <v/>
      </c>
      <c r="AN640" s="2" t="str">
        <f t="shared" ca="1" si="29"/>
        <v/>
      </c>
    </row>
    <row r="641" spans="1:40" customFormat="1">
      <c r="A641" s="280" t="str">
        <f t="shared" ca="1" si="27"/>
        <v/>
      </c>
      <c r="B641" s="281"/>
      <c r="C641" s="287"/>
      <c r="D641" s="271"/>
      <c r="E641" s="270"/>
      <c r="F641" s="270"/>
      <c r="G641" s="290"/>
      <c r="H641" s="290"/>
      <c r="I641" s="290"/>
      <c r="J641" s="290"/>
      <c r="K641" s="288"/>
      <c r="AM641" s="2" t="str">
        <f t="shared" ca="1" si="28"/>
        <v/>
      </c>
      <c r="AN641" s="2" t="str">
        <f t="shared" ca="1" si="29"/>
        <v/>
      </c>
    </row>
    <row r="642" spans="1:40" customFormat="1">
      <c r="A642" s="280" t="str">
        <f t="shared" ca="1" si="27"/>
        <v/>
      </c>
      <c r="B642" s="281"/>
      <c r="C642" s="287"/>
      <c r="D642" s="271"/>
      <c r="E642" s="270"/>
      <c r="F642" s="270"/>
      <c r="G642" s="290"/>
      <c r="H642" s="290"/>
      <c r="I642" s="290"/>
      <c r="J642" s="290"/>
      <c r="K642" s="288"/>
      <c r="AM642" s="2" t="str">
        <f t="shared" ca="1" si="28"/>
        <v/>
      </c>
      <c r="AN642" s="2" t="str">
        <f t="shared" ca="1" si="29"/>
        <v/>
      </c>
    </row>
    <row r="643" spans="1:40" customFormat="1">
      <c r="A643" s="280" t="str">
        <f t="shared" ref="A643:A706" ca="1" si="30">IF(AM643="A receber","A receber",IF(AN643="A pagar","A pagar",IF(OR(AM643="HJ",AN643="HJ"),"HJ",IF(AND(AM643="",AN643=""),""))))</f>
        <v/>
      </c>
      <c r="B643" s="281"/>
      <c r="C643" s="287"/>
      <c r="D643" s="270"/>
      <c r="E643" s="270"/>
      <c r="F643" s="270"/>
      <c r="G643" s="290"/>
      <c r="H643" s="284"/>
      <c r="I643" s="284"/>
      <c r="J643" s="284"/>
      <c r="K643" s="288"/>
      <c r="AM643" s="2" t="str">
        <f t="shared" ref="AM643:AM706" ca="1" si="31">IF(OR(G643="",B643&gt;$A$1),"",IF(B643=$A$1,"HJ",IF(B643&lt;$A$1,"A Receber")))</f>
        <v/>
      </c>
      <c r="AN643" s="2" t="str">
        <f t="shared" ref="AN643:AN706" ca="1" si="32">IF(OR(H643="",B643&gt;$A$1),"",IF(B643=$A$1,"HJ",IF(B643&lt;$A$1,"A Pagar")))</f>
        <v/>
      </c>
    </row>
    <row r="644" spans="1:40" customFormat="1">
      <c r="A644" s="280" t="str">
        <f t="shared" ca="1" si="30"/>
        <v/>
      </c>
      <c r="B644" s="281"/>
      <c r="C644" s="287"/>
      <c r="D644" s="270"/>
      <c r="E644" s="270"/>
      <c r="F644" s="270"/>
      <c r="G644" s="290"/>
      <c r="H644" s="284"/>
      <c r="I644" s="284"/>
      <c r="J644" s="284"/>
      <c r="K644" s="288"/>
      <c r="AM644" s="2" t="str">
        <f t="shared" ca="1" si="31"/>
        <v/>
      </c>
      <c r="AN644" s="2" t="str">
        <f t="shared" ca="1" si="32"/>
        <v/>
      </c>
    </row>
    <row r="645" spans="1:40" customFormat="1">
      <c r="A645" s="280" t="str">
        <f t="shared" ca="1" si="30"/>
        <v/>
      </c>
      <c r="B645" s="281"/>
      <c r="C645" s="287"/>
      <c r="D645" s="270"/>
      <c r="E645" s="270"/>
      <c r="F645" s="270"/>
      <c r="G645" s="290"/>
      <c r="H645" s="284"/>
      <c r="I645" s="284"/>
      <c r="J645" s="284"/>
      <c r="K645" s="288"/>
      <c r="AM645" s="2" t="str">
        <f t="shared" ca="1" si="31"/>
        <v/>
      </c>
      <c r="AN645" s="2" t="str">
        <f t="shared" ca="1" si="32"/>
        <v/>
      </c>
    </row>
    <row r="646" spans="1:40" customFormat="1">
      <c r="A646" s="280" t="str">
        <f t="shared" ca="1" si="30"/>
        <v/>
      </c>
      <c r="B646" s="281"/>
      <c r="C646" s="287"/>
      <c r="D646" s="270"/>
      <c r="E646" s="270"/>
      <c r="F646" s="270"/>
      <c r="G646" s="290"/>
      <c r="H646" s="284"/>
      <c r="I646" s="284"/>
      <c r="J646" s="284"/>
      <c r="K646" s="288"/>
      <c r="AM646" s="2" t="str">
        <f t="shared" ca="1" si="31"/>
        <v/>
      </c>
      <c r="AN646" s="2" t="str">
        <f t="shared" ca="1" si="32"/>
        <v/>
      </c>
    </row>
    <row r="647" spans="1:40" customFormat="1">
      <c r="A647" s="280" t="str">
        <f t="shared" ca="1" si="30"/>
        <v/>
      </c>
      <c r="B647" s="281"/>
      <c r="C647" s="287"/>
      <c r="D647" s="270"/>
      <c r="E647" s="270"/>
      <c r="F647" s="270"/>
      <c r="G647" s="284"/>
      <c r="H647" s="284"/>
      <c r="I647" s="284"/>
      <c r="J647" s="284"/>
      <c r="K647" s="288"/>
      <c r="AM647" s="2" t="str">
        <f t="shared" ca="1" si="31"/>
        <v/>
      </c>
      <c r="AN647" s="2" t="str">
        <f t="shared" ca="1" si="32"/>
        <v/>
      </c>
    </row>
    <row r="648" spans="1:40" customFormat="1">
      <c r="A648" s="280" t="str">
        <f t="shared" ca="1" si="30"/>
        <v/>
      </c>
      <c r="B648" s="281"/>
      <c r="C648" s="287"/>
      <c r="D648" s="271"/>
      <c r="E648" s="270"/>
      <c r="F648" s="270"/>
      <c r="G648" s="290"/>
      <c r="H648" s="290"/>
      <c r="I648" s="290"/>
      <c r="J648" s="290"/>
      <c r="K648" s="288"/>
      <c r="AM648" s="2" t="str">
        <f t="shared" ca="1" si="31"/>
        <v/>
      </c>
      <c r="AN648" s="2" t="str">
        <f t="shared" ca="1" si="32"/>
        <v/>
      </c>
    </row>
    <row r="649" spans="1:40" customFormat="1">
      <c r="A649" s="280" t="str">
        <f t="shared" ca="1" si="30"/>
        <v/>
      </c>
      <c r="B649" s="281"/>
      <c r="C649" s="287"/>
      <c r="D649" s="271"/>
      <c r="E649" s="270"/>
      <c r="F649" s="270"/>
      <c r="G649" s="290"/>
      <c r="H649" s="290"/>
      <c r="I649" s="290"/>
      <c r="J649" s="290"/>
      <c r="K649" s="288"/>
      <c r="AM649" s="2" t="str">
        <f t="shared" ca="1" si="31"/>
        <v/>
      </c>
      <c r="AN649" s="2" t="str">
        <f t="shared" ca="1" si="32"/>
        <v/>
      </c>
    </row>
    <row r="650" spans="1:40" customFormat="1">
      <c r="A650" s="280" t="str">
        <f t="shared" ca="1" si="30"/>
        <v/>
      </c>
      <c r="B650" s="281"/>
      <c r="C650" s="287"/>
      <c r="D650" s="271"/>
      <c r="E650" s="270"/>
      <c r="F650" s="270"/>
      <c r="G650" s="290"/>
      <c r="H650" s="290"/>
      <c r="I650" s="290"/>
      <c r="J650" s="290"/>
      <c r="K650" s="288"/>
      <c r="AM650" s="2" t="str">
        <f t="shared" ca="1" si="31"/>
        <v/>
      </c>
      <c r="AN650" s="2" t="str">
        <f t="shared" ca="1" si="32"/>
        <v/>
      </c>
    </row>
    <row r="651" spans="1:40" customFormat="1">
      <c r="A651" s="280" t="str">
        <f t="shared" ca="1" si="30"/>
        <v/>
      </c>
      <c r="B651" s="281"/>
      <c r="C651" s="287"/>
      <c r="D651" s="270"/>
      <c r="E651" s="270"/>
      <c r="F651" s="270"/>
      <c r="G651" s="290"/>
      <c r="H651" s="284"/>
      <c r="I651" s="284"/>
      <c r="J651" s="284"/>
      <c r="K651" s="288"/>
      <c r="AM651" s="2" t="str">
        <f t="shared" ca="1" si="31"/>
        <v/>
      </c>
      <c r="AN651" s="2" t="str">
        <f t="shared" ca="1" si="32"/>
        <v/>
      </c>
    </row>
    <row r="652" spans="1:40" customFormat="1">
      <c r="A652" s="280" t="str">
        <f t="shared" ca="1" si="30"/>
        <v/>
      </c>
      <c r="B652" s="281"/>
      <c r="C652" s="287"/>
      <c r="D652" s="270"/>
      <c r="E652" s="270"/>
      <c r="F652" s="270"/>
      <c r="G652" s="290"/>
      <c r="H652" s="284"/>
      <c r="I652" s="284"/>
      <c r="J652" s="284"/>
      <c r="K652" s="288"/>
      <c r="AM652" s="2" t="str">
        <f t="shared" ca="1" si="31"/>
        <v/>
      </c>
      <c r="AN652" s="2" t="str">
        <f t="shared" ca="1" si="32"/>
        <v/>
      </c>
    </row>
    <row r="653" spans="1:40" customFormat="1">
      <c r="A653" s="280" t="str">
        <f t="shared" ca="1" si="30"/>
        <v/>
      </c>
      <c r="B653" s="281"/>
      <c r="C653" s="287"/>
      <c r="D653" s="270"/>
      <c r="E653" s="270"/>
      <c r="F653" s="270"/>
      <c r="G653" s="290"/>
      <c r="H653" s="284"/>
      <c r="I653" s="284"/>
      <c r="J653" s="284"/>
      <c r="K653" s="288"/>
      <c r="AM653" s="2" t="str">
        <f t="shared" ca="1" si="31"/>
        <v/>
      </c>
      <c r="AN653" s="2" t="str">
        <f t="shared" ca="1" si="32"/>
        <v/>
      </c>
    </row>
    <row r="654" spans="1:40" customFormat="1">
      <c r="A654" s="280" t="str">
        <f t="shared" ca="1" si="30"/>
        <v/>
      </c>
      <c r="B654" s="281"/>
      <c r="C654" s="287"/>
      <c r="D654" s="270"/>
      <c r="E654" s="270"/>
      <c r="F654" s="270"/>
      <c r="G654" s="290"/>
      <c r="H654" s="284"/>
      <c r="I654" s="284"/>
      <c r="J654" s="284"/>
      <c r="K654" s="288"/>
      <c r="AM654" s="2" t="str">
        <f t="shared" ca="1" si="31"/>
        <v/>
      </c>
      <c r="AN654" s="2" t="str">
        <f t="shared" ca="1" si="32"/>
        <v/>
      </c>
    </row>
    <row r="655" spans="1:40" customFormat="1">
      <c r="A655" s="280" t="str">
        <f t="shared" ca="1" si="30"/>
        <v/>
      </c>
      <c r="B655" s="281"/>
      <c r="C655" s="287"/>
      <c r="D655" s="270"/>
      <c r="E655" s="270"/>
      <c r="F655" s="270"/>
      <c r="G655" s="284"/>
      <c r="H655" s="284"/>
      <c r="I655" s="284"/>
      <c r="J655" s="284"/>
      <c r="K655" s="288"/>
      <c r="AM655" s="2" t="str">
        <f t="shared" ca="1" si="31"/>
        <v/>
      </c>
      <c r="AN655" s="2" t="str">
        <f t="shared" ca="1" si="32"/>
        <v/>
      </c>
    </row>
    <row r="656" spans="1:40" customFormat="1">
      <c r="A656" s="280" t="str">
        <f t="shared" ca="1" si="30"/>
        <v/>
      </c>
      <c r="B656" s="281"/>
      <c r="C656" s="287"/>
      <c r="D656" s="271"/>
      <c r="E656" s="270"/>
      <c r="F656" s="270"/>
      <c r="G656" s="290"/>
      <c r="H656" s="290"/>
      <c r="I656" s="290"/>
      <c r="J656" s="290"/>
      <c r="K656" s="288"/>
      <c r="AM656" s="2" t="str">
        <f t="shared" ca="1" si="31"/>
        <v/>
      </c>
      <c r="AN656" s="2" t="str">
        <f t="shared" ca="1" si="32"/>
        <v/>
      </c>
    </row>
    <row r="657" spans="1:40" customFormat="1">
      <c r="A657" s="280" t="str">
        <f t="shared" ca="1" si="30"/>
        <v/>
      </c>
      <c r="B657" s="281"/>
      <c r="C657" s="287"/>
      <c r="D657" s="271"/>
      <c r="E657" s="270"/>
      <c r="F657" s="270"/>
      <c r="G657" s="290"/>
      <c r="H657" s="290"/>
      <c r="I657" s="290"/>
      <c r="J657" s="290"/>
      <c r="K657" s="288"/>
      <c r="AM657" s="2" t="str">
        <f t="shared" ca="1" si="31"/>
        <v/>
      </c>
      <c r="AN657" s="2" t="str">
        <f t="shared" ca="1" si="32"/>
        <v/>
      </c>
    </row>
    <row r="658" spans="1:40" customFormat="1">
      <c r="A658" s="280" t="str">
        <f t="shared" ca="1" si="30"/>
        <v/>
      </c>
      <c r="B658" s="281"/>
      <c r="C658" s="287"/>
      <c r="D658" s="271"/>
      <c r="E658" s="270"/>
      <c r="F658" s="270"/>
      <c r="G658" s="290"/>
      <c r="H658" s="290"/>
      <c r="I658" s="290"/>
      <c r="J658" s="290"/>
      <c r="K658" s="288"/>
      <c r="AM658" s="2" t="str">
        <f t="shared" ca="1" si="31"/>
        <v/>
      </c>
      <c r="AN658" s="2" t="str">
        <f t="shared" ca="1" si="32"/>
        <v/>
      </c>
    </row>
    <row r="659" spans="1:40" customFormat="1">
      <c r="A659" s="280" t="str">
        <f t="shared" ca="1" si="30"/>
        <v/>
      </c>
      <c r="B659" s="281"/>
      <c r="C659" s="287"/>
      <c r="D659" s="270"/>
      <c r="E659" s="270"/>
      <c r="F659" s="270"/>
      <c r="G659" s="290"/>
      <c r="H659" s="284"/>
      <c r="I659" s="284"/>
      <c r="J659" s="284"/>
      <c r="K659" s="288"/>
      <c r="AM659" s="2" t="str">
        <f t="shared" ca="1" si="31"/>
        <v/>
      </c>
      <c r="AN659" s="2" t="str">
        <f t="shared" ca="1" si="32"/>
        <v/>
      </c>
    </row>
    <row r="660" spans="1:40" customFormat="1">
      <c r="A660" s="280" t="str">
        <f t="shared" ca="1" si="30"/>
        <v/>
      </c>
      <c r="B660" s="281"/>
      <c r="C660" s="287"/>
      <c r="D660" s="270"/>
      <c r="E660" s="270"/>
      <c r="F660" s="270"/>
      <c r="G660" s="290"/>
      <c r="H660" s="284"/>
      <c r="I660" s="284"/>
      <c r="J660" s="284"/>
      <c r="K660" s="288"/>
      <c r="AM660" s="2" t="str">
        <f t="shared" ca="1" si="31"/>
        <v/>
      </c>
      <c r="AN660" s="2" t="str">
        <f t="shared" ca="1" si="32"/>
        <v/>
      </c>
    </row>
    <row r="661" spans="1:40" customFormat="1">
      <c r="A661" s="280" t="str">
        <f t="shared" ca="1" si="30"/>
        <v/>
      </c>
      <c r="B661" s="281"/>
      <c r="C661" s="287"/>
      <c r="D661" s="270"/>
      <c r="E661" s="270"/>
      <c r="F661" s="270"/>
      <c r="G661" s="290"/>
      <c r="H661" s="284"/>
      <c r="I661" s="284"/>
      <c r="J661" s="284"/>
      <c r="K661" s="288"/>
      <c r="AM661" s="2" t="str">
        <f t="shared" ca="1" si="31"/>
        <v/>
      </c>
      <c r="AN661" s="2" t="str">
        <f t="shared" ca="1" si="32"/>
        <v/>
      </c>
    </row>
    <row r="662" spans="1:40" customFormat="1">
      <c r="A662" s="280" t="str">
        <f t="shared" ca="1" si="30"/>
        <v/>
      </c>
      <c r="B662" s="281"/>
      <c r="C662" s="287"/>
      <c r="D662" s="270"/>
      <c r="E662" s="270"/>
      <c r="F662" s="270"/>
      <c r="G662" s="290"/>
      <c r="H662" s="284"/>
      <c r="I662" s="284"/>
      <c r="J662" s="284"/>
      <c r="K662" s="288"/>
      <c r="AM662" s="2" t="str">
        <f t="shared" ca="1" si="31"/>
        <v/>
      </c>
      <c r="AN662" s="2" t="str">
        <f t="shared" ca="1" si="32"/>
        <v/>
      </c>
    </row>
    <row r="663" spans="1:40" customFormat="1">
      <c r="A663" s="280" t="str">
        <f t="shared" ca="1" si="30"/>
        <v/>
      </c>
      <c r="B663" s="281"/>
      <c r="C663" s="287"/>
      <c r="D663" s="270"/>
      <c r="E663" s="270"/>
      <c r="F663" s="270"/>
      <c r="G663" s="284"/>
      <c r="H663" s="284"/>
      <c r="I663" s="284"/>
      <c r="J663" s="284"/>
      <c r="K663" s="288"/>
      <c r="AM663" s="2" t="str">
        <f t="shared" ca="1" si="31"/>
        <v/>
      </c>
      <c r="AN663" s="2" t="str">
        <f t="shared" ca="1" si="32"/>
        <v/>
      </c>
    </row>
    <row r="664" spans="1:40" customFormat="1">
      <c r="A664" s="280" t="str">
        <f t="shared" ca="1" si="30"/>
        <v/>
      </c>
      <c r="B664" s="281"/>
      <c r="C664" s="287"/>
      <c r="D664" s="271"/>
      <c r="E664" s="270"/>
      <c r="F664" s="270"/>
      <c r="G664" s="290"/>
      <c r="H664" s="290"/>
      <c r="I664" s="290"/>
      <c r="J664" s="290"/>
      <c r="K664" s="288"/>
      <c r="AM664" s="2" t="str">
        <f t="shared" ca="1" si="31"/>
        <v/>
      </c>
      <c r="AN664" s="2" t="str">
        <f t="shared" ca="1" si="32"/>
        <v/>
      </c>
    </row>
    <row r="665" spans="1:40" customFormat="1">
      <c r="A665" s="280" t="str">
        <f t="shared" ca="1" si="30"/>
        <v/>
      </c>
      <c r="B665" s="281"/>
      <c r="C665" s="287"/>
      <c r="D665" s="271"/>
      <c r="E665" s="270"/>
      <c r="F665" s="270"/>
      <c r="G665" s="290"/>
      <c r="H665" s="290"/>
      <c r="I665" s="290"/>
      <c r="J665" s="290"/>
      <c r="K665" s="288"/>
      <c r="AM665" s="2" t="str">
        <f t="shared" ca="1" si="31"/>
        <v/>
      </c>
      <c r="AN665" s="2" t="str">
        <f t="shared" ca="1" si="32"/>
        <v/>
      </c>
    </row>
    <row r="666" spans="1:40" customFormat="1">
      <c r="A666" s="280" t="str">
        <f t="shared" ca="1" si="30"/>
        <v/>
      </c>
      <c r="B666" s="281"/>
      <c r="C666" s="287"/>
      <c r="D666" s="271"/>
      <c r="E666" s="270"/>
      <c r="F666" s="270"/>
      <c r="G666" s="290"/>
      <c r="H666" s="290"/>
      <c r="I666" s="290"/>
      <c r="J666" s="290"/>
      <c r="K666" s="288"/>
      <c r="AM666" s="2" t="str">
        <f t="shared" ca="1" si="31"/>
        <v/>
      </c>
      <c r="AN666" s="2" t="str">
        <f t="shared" ca="1" si="32"/>
        <v/>
      </c>
    </row>
    <row r="667" spans="1:40" customFormat="1">
      <c r="A667" s="280" t="str">
        <f t="shared" ca="1" si="30"/>
        <v/>
      </c>
      <c r="B667" s="281"/>
      <c r="C667" s="287"/>
      <c r="D667" s="270"/>
      <c r="E667" s="270"/>
      <c r="F667" s="270"/>
      <c r="G667" s="290"/>
      <c r="H667" s="284"/>
      <c r="I667" s="284"/>
      <c r="J667" s="284"/>
      <c r="K667" s="288"/>
      <c r="AM667" s="2" t="str">
        <f t="shared" ca="1" si="31"/>
        <v/>
      </c>
      <c r="AN667" s="2" t="str">
        <f t="shared" ca="1" si="32"/>
        <v/>
      </c>
    </row>
    <row r="668" spans="1:40" customFormat="1">
      <c r="A668" s="280" t="str">
        <f t="shared" ca="1" si="30"/>
        <v/>
      </c>
      <c r="B668" s="281"/>
      <c r="C668" s="287"/>
      <c r="D668" s="270"/>
      <c r="E668" s="270"/>
      <c r="F668" s="270"/>
      <c r="G668" s="284"/>
      <c r="H668" s="284"/>
      <c r="I668" s="284"/>
      <c r="J668" s="284"/>
      <c r="K668" s="288"/>
      <c r="AM668" s="2" t="str">
        <f t="shared" ca="1" si="31"/>
        <v/>
      </c>
      <c r="AN668" s="2" t="str">
        <f t="shared" ca="1" si="32"/>
        <v/>
      </c>
    </row>
    <row r="669" spans="1:40" customFormat="1">
      <c r="A669" s="280" t="str">
        <f t="shared" ca="1" si="30"/>
        <v/>
      </c>
      <c r="B669" s="281"/>
      <c r="C669" s="231"/>
      <c r="D669" s="270"/>
      <c r="E669" s="270"/>
      <c r="F669" s="270"/>
      <c r="G669" s="284"/>
      <c r="H669" s="284"/>
      <c r="I669" s="284"/>
      <c r="J669" s="284"/>
      <c r="K669" s="288"/>
      <c r="AM669" s="2" t="str">
        <f t="shared" ca="1" si="31"/>
        <v/>
      </c>
      <c r="AN669" s="2" t="str">
        <f t="shared" ca="1" si="32"/>
        <v/>
      </c>
    </row>
    <row r="670" spans="1:40" customFormat="1">
      <c r="A670" s="280" t="str">
        <f t="shared" ca="1" si="30"/>
        <v/>
      </c>
      <c r="B670" s="281"/>
      <c r="C670" s="287"/>
      <c r="D670" s="297"/>
      <c r="E670" s="270"/>
      <c r="F670" s="270"/>
      <c r="G670" s="284"/>
      <c r="H670" s="284"/>
      <c r="I670" s="284"/>
      <c r="J670" s="284"/>
      <c r="K670" s="288"/>
      <c r="AM670" s="2" t="str">
        <f t="shared" ca="1" si="31"/>
        <v/>
      </c>
      <c r="AN670" s="2" t="str">
        <f t="shared" ca="1" si="32"/>
        <v/>
      </c>
    </row>
    <row r="671" spans="1:40" customFormat="1">
      <c r="A671" s="280" t="str">
        <f t="shared" ca="1" si="30"/>
        <v/>
      </c>
      <c r="B671" s="281"/>
      <c r="C671" s="287"/>
      <c r="D671" s="297"/>
      <c r="E671" s="270"/>
      <c r="F671" s="270"/>
      <c r="G671" s="284"/>
      <c r="H671" s="284"/>
      <c r="I671" s="284"/>
      <c r="J671" s="284"/>
      <c r="K671" s="288"/>
      <c r="AM671" s="2" t="str">
        <f t="shared" ca="1" si="31"/>
        <v/>
      </c>
      <c r="AN671" s="2" t="str">
        <f t="shared" ca="1" si="32"/>
        <v/>
      </c>
    </row>
    <row r="672" spans="1:40" customFormat="1">
      <c r="A672" s="280" t="str">
        <f t="shared" ca="1" si="30"/>
        <v/>
      </c>
      <c r="B672" s="281"/>
      <c r="C672" s="287"/>
      <c r="D672" s="297"/>
      <c r="E672" s="270"/>
      <c r="F672" s="270"/>
      <c r="G672" s="284"/>
      <c r="H672" s="284"/>
      <c r="I672" s="284"/>
      <c r="J672" s="284"/>
      <c r="K672" s="288"/>
      <c r="AM672" s="2" t="str">
        <f t="shared" ca="1" si="31"/>
        <v/>
      </c>
      <c r="AN672" s="2" t="str">
        <f t="shared" ca="1" si="32"/>
        <v/>
      </c>
    </row>
    <row r="673" spans="1:40" customFormat="1">
      <c r="A673" s="280" t="str">
        <f t="shared" ca="1" si="30"/>
        <v/>
      </c>
      <c r="B673" s="281"/>
      <c r="C673" s="287"/>
      <c r="D673" s="297"/>
      <c r="E673" s="270"/>
      <c r="F673" s="270"/>
      <c r="G673" s="284"/>
      <c r="H673" s="284"/>
      <c r="I673" s="284"/>
      <c r="J673" s="284"/>
      <c r="K673" s="288"/>
      <c r="AM673" s="2" t="str">
        <f t="shared" ca="1" si="31"/>
        <v/>
      </c>
      <c r="AN673" s="2" t="str">
        <f t="shared" ca="1" si="32"/>
        <v/>
      </c>
    </row>
    <row r="674" spans="1:40" customFormat="1">
      <c r="A674" s="280" t="str">
        <f t="shared" ca="1" si="30"/>
        <v/>
      </c>
      <c r="B674" s="281"/>
      <c r="C674" s="287"/>
      <c r="D674" s="297"/>
      <c r="E674" s="270"/>
      <c r="F674" s="270"/>
      <c r="G674" s="284"/>
      <c r="H674" s="284"/>
      <c r="I674" s="284"/>
      <c r="J674" s="284"/>
      <c r="K674" s="288"/>
      <c r="AM674" s="2" t="str">
        <f t="shared" ca="1" si="31"/>
        <v/>
      </c>
      <c r="AN674" s="2" t="str">
        <f t="shared" ca="1" si="32"/>
        <v/>
      </c>
    </row>
    <row r="675" spans="1:40" customFormat="1">
      <c r="A675" s="280" t="str">
        <f t="shared" ca="1" si="30"/>
        <v/>
      </c>
      <c r="B675" s="281"/>
      <c r="C675" s="287"/>
      <c r="D675" s="297"/>
      <c r="E675" s="270"/>
      <c r="F675" s="270"/>
      <c r="G675" s="284"/>
      <c r="H675" s="284"/>
      <c r="I675" s="284"/>
      <c r="J675" s="284"/>
      <c r="K675" s="288"/>
      <c r="AM675" s="2" t="str">
        <f t="shared" ca="1" si="31"/>
        <v/>
      </c>
      <c r="AN675" s="2" t="str">
        <f t="shared" ca="1" si="32"/>
        <v/>
      </c>
    </row>
    <row r="676" spans="1:40" customFormat="1">
      <c r="A676" s="280" t="str">
        <f t="shared" ca="1" si="30"/>
        <v/>
      </c>
      <c r="B676" s="281"/>
      <c r="C676" s="287"/>
      <c r="D676" s="297"/>
      <c r="E676" s="270"/>
      <c r="F676" s="270"/>
      <c r="G676" s="284"/>
      <c r="H676" s="284"/>
      <c r="I676" s="284"/>
      <c r="J676" s="284"/>
      <c r="K676" s="288"/>
      <c r="AM676" s="2" t="str">
        <f t="shared" ca="1" si="31"/>
        <v/>
      </c>
      <c r="AN676" s="2" t="str">
        <f t="shared" ca="1" si="32"/>
        <v/>
      </c>
    </row>
    <row r="677" spans="1:40" customFormat="1">
      <c r="A677" s="280" t="str">
        <f t="shared" ca="1" si="30"/>
        <v/>
      </c>
      <c r="B677" s="281"/>
      <c r="C677" s="287"/>
      <c r="D677" s="297"/>
      <c r="E677" s="270"/>
      <c r="F677" s="270"/>
      <c r="G677" s="284"/>
      <c r="H677" s="284"/>
      <c r="I677" s="284"/>
      <c r="J677" s="284"/>
      <c r="K677" s="288"/>
      <c r="AM677" s="2" t="str">
        <f t="shared" ca="1" si="31"/>
        <v/>
      </c>
      <c r="AN677" s="2" t="str">
        <f t="shared" ca="1" si="32"/>
        <v/>
      </c>
    </row>
    <row r="678" spans="1:40" customFormat="1">
      <c r="A678" s="280" t="str">
        <f t="shared" ca="1" si="30"/>
        <v/>
      </c>
      <c r="B678" s="281"/>
      <c r="C678" s="287"/>
      <c r="D678" s="297"/>
      <c r="E678" s="270"/>
      <c r="F678" s="270"/>
      <c r="G678" s="284"/>
      <c r="H678" s="284"/>
      <c r="I678" s="284"/>
      <c r="J678" s="284"/>
      <c r="K678" s="288"/>
      <c r="AM678" s="2" t="str">
        <f t="shared" ca="1" si="31"/>
        <v/>
      </c>
      <c r="AN678" s="2" t="str">
        <f t="shared" ca="1" si="32"/>
        <v/>
      </c>
    </row>
    <row r="679" spans="1:40" customFormat="1">
      <c r="A679" s="280" t="str">
        <f t="shared" ca="1" si="30"/>
        <v/>
      </c>
      <c r="B679" s="281"/>
      <c r="C679" s="287"/>
      <c r="D679" s="297"/>
      <c r="E679" s="270"/>
      <c r="F679" s="270"/>
      <c r="G679" s="284"/>
      <c r="H679" s="284"/>
      <c r="I679" s="284"/>
      <c r="J679" s="284"/>
      <c r="K679" s="288"/>
      <c r="AM679" s="2" t="str">
        <f t="shared" ca="1" si="31"/>
        <v/>
      </c>
      <c r="AN679" s="2" t="str">
        <f t="shared" ca="1" si="32"/>
        <v/>
      </c>
    </row>
    <row r="680" spans="1:40" customFormat="1">
      <c r="A680" s="280" t="str">
        <f t="shared" ca="1" si="30"/>
        <v/>
      </c>
      <c r="B680" s="281"/>
      <c r="C680" s="287"/>
      <c r="D680" s="297"/>
      <c r="E680" s="270"/>
      <c r="F680" s="270"/>
      <c r="G680" s="284"/>
      <c r="H680" s="284"/>
      <c r="I680" s="284"/>
      <c r="J680" s="284"/>
      <c r="K680" s="288"/>
      <c r="AM680" s="2" t="str">
        <f t="shared" ca="1" si="31"/>
        <v/>
      </c>
      <c r="AN680" s="2" t="str">
        <f t="shared" ca="1" si="32"/>
        <v/>
      </c>
    </row>
    <row r="681" spans="1:40" customFormat="1">
      <c r="A681" s="280" t="str">
        <f t="shared" ca="1" si="30"/>
        <v/>
      </c>
      <c r="B681" s="281"/>
      <c r="C681" s="287"/>
      <c r="D681" s="297"/>
      <c r="E681" s="270"/>
      <c r="F681" s="270"/>
      <c r="G681" s="284"/>
      <c r="H681" s="284"/>
      <c r="I681" s="284"/>
      <c r="J681" s="284"/>
      <c r="K681" s="288"/>
      <c r="AM681" s="2" t="str">
        <f t="shared" ca="1" si="31"/>
        <v/>
      </c>
      <c r="AN681" s="2" t="str">
        <f t="shared" ca="1" si="32"/>
        <v/>
      </c>
    </row>
    <row r="682" spans="1:40" customFormat="1">
      <c r="A682" s="280" t="str">
        <f t="shared" ca="1" si="30"/>
        <v/>
      </c>
      <c r="B682" s="281"/>
      <c r="C682" s="287"/>
      <c r="D682" s="297"/>
      <c r="E682" s="270"/>
      <c r="F682" s="270"/>
      <c r="G682" s="284"/>
      <c r="H682" s="284"/>
      <c r="I682" s="284"/>
      <c r="J682" s="284"/>
      <c r="K682" s="288"/>
      <c r="AM682" s="2" t="str">
        <f t="shared" ca="1" si="31"/>
        <v/>
      </c>
      <c r="AN682" s="2" t="str">
        <f t="shared" ca="1" si="32"/>
        <v/>
      </c>
    </row>
    <row r="683" spans="1:40" customFormat="1">
      <c r="A683" s="280" t="str">
        <f t="shared" ca="1" si="30"/>
        <v/>
      </c>
      <c r="B683" s="281"/>
      <c r="C683" s="287"/>
      <c r="D683" s="297"/>
      <c r="E683" s="270"/>
      <c r="F683" s="270"/>
      <c r="G683" s="284"/>
      <c r="H683" s="284"/>
      <c r="I683" s="284"/>
      <c r="J683" s="284"/>
      <c r="K683" s="288"/>
      <c r="AM683" s="2" t="str">
        <f t="shared" ca="1" si="31"/>
        <v/>
      </c>
      <c r="AN683" s="2" t="str">
        <f t="shared" ca="1" si="32"/>
        <v/>
      </c>
    </row>
    <row r="684" spans="1:40" customFormat="1">
      <c r="A684" s="280" t="str">
        <f t="shared" ca="1" si="30"/>
        <v/>
      </c>
      <c r="B684" s="281"/>
      <c r="C684" s="287"/>
      <c r="D684" s="297"/>
      <c r="E684" s="270"/>
      <c r="F684" s="270"/>
      <c r="G684" s="284"/>
      <c r="H684" s="284"/>
      <c r="I684" s="284"/>
      <c r="J684" s="284"/>
      <c r="K684" s="288"/>
      <c r="AM684" s="2" t="str">
        <f t="shared" ca="1" si="31"/>
        <v/>
      </c>
      <c r="AN684" s="2" t="str">
        <f t="shared" ca="1" si="32"/>
        <v/>
      </c>
    </row>
    <row r="685" spans="1:40" customFormat="1">
      <c r="A685" s="280" t="str">
        <f t="shared" ca="1" si="30"/>
        <v/>
      </c>
      <c r="B685" s="281"/>
      <c r="C685" s="287"/>
      <c r="D685" s="297"/>
      <c r="E685" s="270"/>
      <c r="F685" s="270"/>
      <c r="G685" s="284"/>
      <c r="H685" s="284"/>
      <c r="I685" s="284"/>
      <c r="J685" s="284"/>
      <c r="K685" s="288"/>
      <c r="AM685" s="2" t="str">
        <f t="shared" ca="1" si="31"/>
        <v/>
      </c>
      <c r="AN685" s="2" t="str">
        <f t="shared" ca="1" si="32"/>
        <v/>
      </c>
    </row>
    <row r="686" spans="1:40" customFormat="1">
      <c r="A686" s="280" t="str">
        <f t="shared" ca="1" si="30"/>
        <v/>
      </c>
      <c r="B686" s="281"/>
      <c r="C686" s="287"/>
      <c r="D686" s="297"/>
      <c r="E686" s="270"/>
      <c r="F686" s="270"/>
      <c r="G686" s="284"/>
      <c r="H686" s="284"/>
      <c r="I686" s="284"/>
      <c r="J686" s="284"/>
      <c r="K686" s="288"/>
      <c r="AM686" s="2" t="str">
        <f t="shared" ca="1" si="31"/>
        <v/>
      </c>
      <c r="AN686" s="2" t="str">
        <f t="shared" ca="1" si="32"/>
        <v/>
      </c>
    </row>
    <row r="687" spans="1:40" customFormat="1">
      <c r="A687" s="280" t="str">
        <f t="shared" ca="1" si="30"/>
        <v/>
      </c>
      <c r="B687" s="281"/>
      <c r="C687" s="287"/>
      <c r="D687" s="297"/>
      <c r="E687" s="270"/>
      <c r="F687" s="270"/>
      <c r="G687" s="284"/>
      <c r="H687" s="284"/>
      <c r="I687" s="284"/>
      <c r="J687" s="284"/>
      <c r="K687" s="288"/>
      <c r="AM687" s="2" t="str">
        <f t="shared" ca="1" si="31"/>
        <v/>
      </c>
      <c r="AN687" s="2" t="str">
        <f t="shared" ca="1" si="32"/>
        <v/>
      </c>
    </row>
    <row r="688" spans="1:40" customFormat="1">
      <c r="A688" s="280" t="str">
        <f t="shared" ca="1" si="30"/>
        <v/>
      </c>
      <c r="B688" s="281"/>
      <c r="C688" s="287"/>
      <c r="D688" s="297"/>
      <c r="E688" s="270"/>
      <c r="F688" s="270"/>
      <c r="G688" s="284"/>
      <c r="H688" s="284"/>
      <c r="I688" s="284"/>
      <c r="J688" s="284"/>
      <c r="K688" s="288"/>
      <c r="AM688" s="2" t="str">
        <f t="shared" ca="1" si="31"/>
        <v/>
      </c>
      <c r="AN688" s="2" t="str">
        <f t="shared" ca="1" si="32"/>
        <v/>
      </c>
    </row>
    <row r="689" spans="1:40" customFormat="1">
      <c r="A689" s="280" t="str">
        <f t="shared" ca="1" si="30"/>
        <v/>
      </c>
      <c r="B689" s="281"/>
      <c r="C689" s="287"/>
      <c r="D689" s="297"/>
      <c r="E689" s="270"/>
      <c r="F689" s="270"/>
      <c r="G689" s="284"/>
      <c r="H689" s="284"/>
      <c r="I689" s="284"/>
      <c r="J689" s="284"/>
      <c r="K689" s="288"/>
      <c r="AM689" s="2" t="str">
        <f t="shared" ca="1" si="31"/>
        <v/>
      </c>
      <c r="AN689" s="2" t="str">
        <f t="shared" ca="1" si="32"/>
        <v/>
      </c>
    </row>
    <row r="690" spans="1:40" customFormat="1">
      <c r="A690" s="280" t="str">
        <f t="shared" ca="1" si="30"/>
        <v/>
      </c>
      <c r="B690" s="281"/>
      <c r="C690" s="287"/>
      <c r="D690" s="297"/>
      <c r="E690" s="270"/>
      <c r="F690" s="270"/>
      <c r="G690" s="284"/>
      <c r="H690" s="284"/>
      <c r="I690" s="284"/>
      <c r="J690" s="284"/>
      <c r="K690" s="288"/>
      <c r="AM690" s="2" t="str">
        <f t="shared" ca="1" si="31"/>
        <v/>
      </c>
      <c r="AN690" s="2" t="str">
        <f t="shared" ca="1" si="32"/>
        <v/>
      </c>
    </row>
    <row r="691" spans="1:40" customFormat="1">
      <c r="A691" s="280" t="str">
        <f t="shared" ca="1" si="30"/>
        <v/>
      </c>
      <c r="B691" s="281"/>
      <c r="C691" s="287"/>
      <c r="D691" s="297"/>
      <c r="E691" s="270"/>
      <c r="F691" s="270"/>
      <c r="G691" s="284"/>
      <c r="H691" s="284"/>
      <c r="I691" s="284"/>
      <c r="J691" s="284"/>
      <c r="K691" s="288"/>
      <c r="AM691" s="2" t="str">
        <f t="shared" ca="1" si="31"/>
        <v/>
      </c>
      <c r="AN691" s="2" t="str">
        <f t="shared" ca="1" si="32"/>
        <v/>
      </c>
    </row>
    <row r="692" spans="1:40" customFormat="1">
      <c r="A692" s="280" t="str">
        <f t="shared" ca="1" si="30"/>
        <v/>
      </c>
      <c r="B692" s="281"/>
      <c r="C692" s="287"/>
      <c r="D692" s="297"/>
      <c r="E692" s="270"/>
      <c r="F692" s="270"/>
      <c r="G692" s="284"/>
      <c r="H692" s="284"/>
      <c r="I692" s="284"/>
      <c r="J692" s="284"/>
      <c r="K692" s="288"/>
      <c r="AM692" s="2" t="str">
        <f t="shared" ca="1" si="31"/>
        <v/>
      </c>
      <c r="AN692" s="2" t="str">
        <f t="shared" ca="1" si="32"/>
        <v/>
      </c>
    </row>
    <row r="693" spans="1:40" customFormat="1">
      <c r="A693" s="280" t="str">
        <f t="shared" ca="1" si="30"/>
        <v/>
      </c>
      <c r="B693" s="281"/>
      <c r="C693" s="287"/>
      <c r="D693" s="297"/>
      <c r="E693" s="270"/>
      <c r="F693" s="270"/>
      <c r="G693" s="284"/>
      <c r="H693" s="284"/>
      <c r="I693" s="284"/>
      <c r="J693" s="284"/>
      <c r="K693" s="288"/>
      <c r="AM693" s="2" t="str">
        <f t="shared" ca="1" si="31"/>
        <v/>
      </c>
      <c r="AN693" s="2" t="str">
        <f t="shared" ca="1" si="32"/>
        <v/>
      </c>
    </row>
    <row r="694" spans="1:40" customFormat="1">
      <c r="A694" s="280" t="str">
        <f t="shared" ca="1" si="30"/>
        <v/>
      </c>
      <c r="B694" s="281"/>
      <c r="C694" s="287"/>
      <c r="D694" s="297"/>
      <c r="E694" s="270"/>
      <c r="F694" s="270"/>
      <c r="G694" s="284"/>
      <c r="H694" s="284"/>
      <c r="I694" s="284"/>
      <c r="J694" s="284"/>
      <c r="K694" s="288"/>
      <c r="AM694" s="2" t="str">
        <f t="shared" ca="1" si="31"/>
        <v/>
      </c>
      <c r="AN694" s="2" t="str">
        <f t="shared" ca="1" si="32"/>
        <v/>
      </c>
    </row>
    <row r="695" spans="1:40" customFormat="1">
      <c r="A695" s="280" t="str">
        <f t="shared" ca="1" si="30"/>
        <v/>
      </c>
      <c r="B695" s="281"/>
      <c r="C695" s="287"/>
      <c r="D695" s="297"/>
      <c r="E695" s="270"/>
      <c r="F695" s="270"/>
      <c r="G695" s="284"/>
      <c r="H695" s="284"/>
      <c r="I695" s="284"/>
      <c r="J695" s="284"/>
      <c r="K695" s="288"/>
      <c r="AM695" s="2" t="str">
        <f t="shared" ca="1" si="31"/>
        <v/>
      </c>
      <c r="AN695" s="2" t="str">
        <f t="shared" ca="1" si="32"/>
        <v/>
      </c>
    </row>
    <row r="696" spans="1:40" customFormat="1">
      <c r="A696" s="280" t="str">
        <f t="shared" ca="1" si="30"/>
        <v/>
      </c>
      <c r="B696" s="281"/>
      <c r="C696" s="287"/>
      <c r="D696" s="297"/>
      <c r="E696" s="270"/>
      <c r="F696" s="270"/>
      <c r="G696" s="284"/>
      <c r="H696" s="284"/>
      <c r="I696" s="284"/>
      <c r="J696" s="284"/>
      <c r="K696" s="288"/>
      <c r="AM696" s="2" t="str">
        <f t="shared" ca="1" si="31"/>
        <v/>
      </c>
      <c r="AN696" s="2" t="str">
        <f t="shared" ca="1" si="32"/>
        <v/>
      </c>
    </row>
    <row r="697" spans="1:40" customFormat="1">
      <c r="A697" s="280" t="str">
        <f t="shared" ca="1" si="30"/>
        <v/>
      </c>
      <c r="B697" s="281"/>
      <c r="C697" s="287"/>
      <c r="D697" s="297"/>
      <c r="E697" s="270"/>
      <c r="F697" s="270"/>
      <c r="G697" s="284"/>
      <c r="H697" s="284"/>
      <c r="I697" s="284"/>
      <c r="J697" s="284"/>
      <c r="K697" s="288"/>
      <c r="AM697" s="2" t="str">
        <f t="shared" ca="1" si="31"/>
        <v/>
      </c>
      <c r="AN697" s="2" t="str">
        <f t="shared" ca="1" si="32"/>
        <v/>
      </c>
    </row>
    <row r="698" spans="1:40" customFormat="1">
      <c r="A698" s="280" t="str">
        <f t="shared" ca="1" si="30"/>
        <v/>
      </c>
      <c r="B698" s="281"/>
      <c r="C698" s="287"/>
      <c r="D698" s="297"/>
      <c r="E698" s="270"/>
      <c r="F698" s="270"/>
      <c r="G698" s="284"/>
      <c r="H698" s="284"/>
      <c r="I698" s="284"/>
      <c r="J698" s="284"/>
      <c r="K698" s="288"/>
      <c r="AM698" s="2" t="str">
        <f t="shared" ca="1" si="31"/>
        <v/>
      </c>
      <c r="AN698" s="2" t="str">
        <f t="shared" ca="1" si="32"/>
        <v/>
      </c>
    </row>
    <row r="699" spans="1:40" customFormat="1">
      <c r="A699" s="280" t="str">
        <f t="shared" ca="1" si="30"/>
        <v/>
      </c>
      <c r="B699" s="281"/>
      <c r="C699" s="287"/>
      <c r="D699" s="297"/>
      <c r="E699" s="270"/>
      <c r="F699" s="270"/>
      <c r="G699" s="284"/>
      <c r="H699" s="284"/>
      <c r="I699" s="284"/>
      <c r="J699" s="284"/>
      <c r="K699" s="288"/>
      <c r="AM699" s="2" t="str">
        <f t="shared" ca="1" si="31"/>
        <v/>
      </c>
      <c r="AN699" s="2" t="str">
        <f t="shared" ca="1" si="32"/>
        <v/>
      </c>
    </row>
    <row r="700" spans="1:40" customFormat="1">
      <c r="A700" s="280" t="str">
        <f t="shared" ca="1" si="30"/>
        <v/>
      </c>
      <c r="B700" s="281"/>
      <c r="C700" s="287"/>
      <c r="D700" s="297"/>
      <c r="E700" s="270"/>
      <c r="F700" s="270"/>
      <c r="G700" s="284"/>
      <c r="H700" s="284"/>
      <c r="I700" s="284"/>
      <c r="J700" s="284"/>
      <c r="K700" s="288"/>
      <c r="AM700" s="2" t="str">
        <f t="shared" ca="1" si="31"/>
        <v/>
      </c>
      <c r="AN700" s="2" t="str">
        <f t="shared" ca="1" si="32"/>
        <v/>
      </c>
    </row>
    <row r="701" spans="1:40" customFormat="1">
      <c r="A701" s="280" t="str">
        <f t="shared" ca="1" si="30"/>
        <v/>
      </c>
      <c r="B701" s="281"/>
      <c r="C701" s="287"/>
      <c r="D701" s="297"/>
      <c r="E701" s="270"/>
      <c r="F701" s="270"/>
      <c r="G701" s="284"/>
      <c r="H701" s="284"/>
      <c r="I701" s="284"/>
      <c r="J701" s="284"/>
      <c r="K701" s="288"/>
      <c r="AM701" s="2" t="str">
        <f t="shared" ca="1" si="31"/>
        <v/>
      </c>
      <c r="AN701" s="2" t="str">
        <f t="shared" ca="1" si="32"/>
        <v/>
      </c>
    </row>
    <row r="702" spans="1:40" customFormat="1">
      <c r="A702" s="280" t="str">
        <f t="shared" ca="1" si="30"/>
        <v/>
      </c>
      <c r="B702" s="281"/>
      <c r="C702" s="287"/>
      <c r="D702" s="297"/>
      <c r="E702" s="270"/>
      <c r="F702" s="270"/>
      <c r="G702" s="284"/>
      <c r="H702" s="284"/>
      <c r="I702" s="284"/>
      <c r="J702" s="284"/>
      <c r="K702" s="288"/>
      <c r="AM702" s="2" t="str">
        <f t="shared" ca="1" si="31"/>
        <v/>
      </c>
      <c r="AN702" s="2" t="str">
        <f t="shared" ca="1" si="32"/>
        <v/>
      </c>
    </row>
    <row r="703" spans="1:40" customFormat="1">
      <c r="A703" s="280" t="str">
        <f t="shared" ca="1" si="30"/>
        <v/>
      </c>
      <c r="B703" s="281"/>
      <c r="C703" s="287"/>
      <c r="D703" s="297"/>
      <c r="E703" s="270"/>
      <c r="F703" s="270"/>
      <c r="G703" s="284"/>
      <c r="H703" s="284"/>
      <c r="I703" s="284"/>
      <c r="J703" s="284"/>
      <c r="K703" s="288"/>
      <c r="AM703" s="2" t="str">
        <f t="shared" ca="1" si="31"/>
        <v/>
      </c>
      <c r="AN703" s="2" t="str">
        <f t="shared" ca="1" si="32"/>
        <v/>
      </c>
    </row>
    <row r="704" spans="1:40" customFormat="1">
      <c r="A704" s="280" t="str">
        <f t="shared" ca="1" si="30"/>
        <v/>
      </c>
      <c r="B704" s="281"/>
      <c r="C704" s="287"/>
      <c r="D704" s="297"/>
      <c r="E704" s="270"/>
      <c r="F704" s="270"/>
      <c r="G704" s="284"/>
      <c r="H704" s="284"/>
      <c r="I704" s="284"/>
      <c r="J704" s="284"/>
      <c r="K704" s="288"/>
      <c r="AM704" s="2" t="str">
        <f t="shared" ca="1" si="31"/>
        <v/>
      </c>
      <c r="AN704" s="2" t="str">
        <f t="shared" ca="1" si="32"/>
        <v/>
      </c>
    </row>
    <row r="705" spans="1:40" customFormat="1">
      <c r="A705" s="280" t="str">
        <f t="shared" ca="1" si="30"/>
        <v/>
      </c>
      <c r="B705" s="281"/>
      <c r="C705" s="287"/>
      <c r="D705" s="297"/>
      <c r="E705" s="270"/>
      <c r="F705" s="270"/>
      <c r="G705" s="284"/>
      <c r="H705" s="284"/>
      <c r="I705" s="284"/>
      <c r="J705" s="284"/>
      <c r="K705" s="288"/>
      <c r="AM705" s="2" t="str">
        <f t="shared" ca="1" si="31"/>
        <v/>
      </c>
      <c r="AN705" s="2" t="str">
        <f t="shared" ca="1" si="32"/>
        <v/>
      </c>
    </row>
    <row r="706" spans="1:40" customFormat="1">
      <c r="A706" s="280" t="str">
        <f t="shared" ca="1" si="30"/>
        <v/>
      </c>
      <c r="B706" s="281"/>
      <c r="C706" s="287"/>
      <c r="D706" s="297"/>
      <c r="E706" s="270"/>
      <c r="F706" s="270"/>
      <c r="G706" s="284"/>
      <c r="H706" s="284"/>
      <c r="I706" s="284"/>
      <c r="J706" s="284"/>
      <c r="K706" s="288"/>
      <c r="AM706" s="2" t="str">
        <f t="shared" ca="1" si="31"/>
        <v/>
      </c>
      <c r="AN706" s="2" t="str">
        <f t="shared" ca="1" si="32"/>
        <v/>
      </c>
    </row>
    <row r="707" spans="1:40" customFormat="1">
      <c r="A707" s="280" t="str">
        <f t="shared" ref="A707:A770" ca="1" si="33">IF(AM707="A receber","A receber",IF(AN707="A pagar","A pagar",IF(OR(AM707="HJ",AN707="HJ"),"HJ",IF(AND(AM707="",AN707=""),""))))</f>
        <v/>
      </c>
      <c r="B707" s="281"/>
      <c r="C707" s="287"/>
      <c r="D707" s="297"/>
      <c r="E707" s="270"/>
      <c r="F707" s="270"/>
      <c r="G707" s="284"/>
      <c r="H707" s="284"/>
      <c r="I707" s="284"/>
      <c r="J707" s="284"/>
      <c r="K707" s="288"/>
      <c r="AM707" s="2" t="str">
        <f t="shared" ref="AM707:AM770" ca="1" si="34">IF(OR(G707="",B707&gt;$A$1),"",IF(B707=$A$1,"HJ",IF(B707&lt;$A$1,"A Receber")))</f>
        <v/>
      </c>
      <c r="AN707" s="2" t="str">
        <f t="shared" ref="AN707:AN770" ca="1" si="35">IF(OR(H707="",B707&gt;$A$1),"",IF(B707=$A$1,"HJ",IF(B707&lt;$A$1,"A Pagar")))</f>
        <v/>
      </c>
    </row>
    <row r="708" spans="1:40" customFormat="1">
      <c r="A708" s="280" t="str">
        <f t="shared" ca="1" si="33"/>
        <v/>
      </c>
      <c r="B708" s="281"/>
      <c r="C708" s="287"/>
      <c r="D708" s="297"/>
      <c r="E708" s="270"/>
      <c r="F708" s="270"/>
      <c r="G708" s="284"/>
      <c r="H708" s="284"/>
      <c r="I708" s="284"/>
      <c r="J708" s="284"/>
      <c r="K708" s="288"/>
      <c r="AM708" s="2" t="str">
        <f t="shared" ca="1" si="34"/>
        <v/>
      </c>
      <c r="AN708" s="2" t="str">
        <f t="shared" ca="1" si="35"/>
        <v/>
      </c>
    </row>
    <row r="709" spans="1:40" customFormat="1">
      <c r="A709" s="280" t="str">
        <f t="shared" ca="1" si="33"/>
        <v/>
      </c>
      <c r="B709" s="281"/>
      <c r="C709" s="287"/>
      <c r="D709" s="297"/>
      <c r="E709" s="270"/>
      <c r="F709" s="270"/>
      <c r="G709" s="284"/>
      <c r="H709" s="284"/>
      <c r="I709" s="284"/>
      <c r="J709" s="284"/>
      <c r="K709" s="288"/>
      <c r="AM709" s="2" t="str">
        <f t="shared" ca="1" si="34"/>
        <v/>
      </c>
      <c r="AN709" s="2" t="str">
        <f t="shared" ca="1" si="35"/>
        <v/>
      </c>
    </row>
    <row r="710" spans="1:40" customFormat="1">
      <c r="A710" s="280" t="str">
        <f t="shared" ca="1" si="33"/>
        <v/>
      </c>
      <c r="B710" s="281"/>
      <c r="C710" s="287"/>
      <c r="D710" s="297"/>
      <c r="E710" s="270"/>
      <c r="F710" s="270"/>
      <c r="G710" s="284"/>
      <c r="H710" s="284"/>
      <c r="I710" s="284"/>
      <c r="J710" s="284"/>
      <c r="K710" s="288"/>
      <c r="AM710" s="2" t="str">
        <f t="shared" ca="1" si="34"/>
        <v/>
      </c>
      <c r="AN710" s="2" t="str">
        <f t="shared" ca="1" si="35"/>
        <v/>
      </c>
    </row>
    <row r="711" spans="1:40" customFormat="1">
      <c r="A711" s="280" t="str">
        <f t="shared" ca="1" si="33"/>
        <v/>
      </c>
      <c r="B711" s="281"/>
      <c r="C711" s="287"/>
      <c r="D711" s="297"/>
      <c r="E711" s="270"/>
      <c r="F711" s="270"/>
      <c r="G711" s="284"/>
      <c r="H711" s="284"/>
      <c r="I711" s="284"/>
      <c r="J711" s="284"/>
      <c r="K711" s="288"/>
      <c r="AM711" s="2" t="str">
        <f t="shared" ca="1" si="34"/>
        <v/>
      </c>
      <c r="AN711" s="2" t="str">
        <f t="shared" ca="1" si="35"/>
        <v/>
      </c>
    </row>
    <row r="712" spans="1:40" customFormat="1">
      <c r="A712" s="280" t="str">
        <f t="shared" ca="1" si="33"/>
        <v/>
      </c>
      <c r="B712" s="281"/>
      <c r="C712" s="287"/>
      <c r="D712" s="297"/>
      <c r="E712" s="270"/>
      <c r="F712" s="270"/>
      <c r="G712" s="284"/>
      <c r="H712" s="284"/>
      <c r="I712" s="284"/>
      <c r="J712" s="284"/>
      <c r="K712" s="288"/>
      <c r="AM712" s="2" t="str">
        <f t="shared" ca="1" si="34"/>
        <v/>
      </c>
      <c r="AN712" s="2" t="str">
        <f t="shared" ca="1" si="35"/>
        <v/>
      </c>
    </row>
    <row r="713" spans="1:40" customFormat="1">
      <c r="A713" s="280" t="str">
        <f t="shared" ca="1" si="33"/>
        <v/>
      </c>
      <c r="B713" s="281"/>
      <c r="C713" s="287"/>
      <c r="D713" s="297"/>
      <c r="E713" s="270"/>
      <c r="F713" s="270"/>
      <c r="G713" s="284"/>
      <c r="H713" s="284"/>
      <c r="I713" s="284"/>
      <c r="J713" s="284"/>
      <c r="K713" s="288"/>
      <c r="AM713" s="2" t="str">
        <f t="shared" ca="1" si="34"/>
        <v/>
      </c>
      <c r="AN713" s="2" t="str">
        <f t="shared" ca="1" si="35"/>
        <v/>
      </c>
    </row>
    <row r="714" spans="1:40" customFormat="1">
      <c r="A714" s="280" t="str">
        <f t="shared" ca="1" si="33"/>
        <v/>
      </c>
      <c r="B714" s="281"/>
      <c r="C714" s="287"/>
      <c r="D714" s="297"/>
      <c r="E714" s="270"/>
      <c r="F714" s="270"/>
      <c r="G714" s="284"/>
      <c r="H714" s="284"/>
      <c r="I714" s="284"/>
      <c r="J714" s="284"/>
      <c r="K714" s="288"/>
      <c r="AM714" s="2" t="str">
        <f t="shared" ca="1" si="34"/>
        <v/>
      </c>
      <c r="AN714" s="2" t="str">
        <f t="shared" ca="1" si="35"/>
        <v/>
      </c>
    </row>
    <row r="715" spans="1:40" customFormat="1">
      <c r="A715" s="280" t="str">
        <f t="shared" ca="1" si="33"/>
        <v/>
      </c>
      <c r="B715" s="281"/>
      <c r="C715" s="287"/>
      <c r="D715" s="297"/>
      <c r="E715" s="270"/>
      <c r="F715" s="270"/>
      <c r="G715" s="284"/>
      <c r="H715" s="284"/>
      <c r="I715" s="284"/>
      <c r="J715" s="284"/>
      <c r="K715" s="288"/>
      <c r="AM715" s="2" t="str">
        <f t="shared" ca="1" si="34"/>
        <v/>
      </c>
      <c r="AN715" s="2" t="str">
        <f t="shared" ca="1" si="35"/>
        <v/>
      </c>
    </row>
    <row r="716" spans="1:40" customFormat="1">
      <c r="A716" s="280" t="str">
        <f t="shared" ca="1" si="33"/>
        <v/>
      </c>
      <c r="B716" s="281"/>
      <c r="C716" s="287"/>
      <c r="D716" s="297"/>
      <c r="E716" s="270"/>
      <c r="F716" s="270"/>
      <c r="G716" s="284"/>
      <c r="H716" s="284"/>
      <c r="I716" s="284"/>
      <c r="J716" s="284"/>
      <c r="K716" s="288"/>
      <c r="AM716" s="2" t="str">
        <f t="shared" ca="1" si="34"/>
        <v/>
      </c>
      <c r="AN716" s="2" t="str">
        <f t="shared" ca="1" si="35"/>
        <v/>
      </c>
    </row>
    <row r="717" spans="1:40" customFormat="1">
      <c r="A717" s="280" t="str">
        <f t="shared" ca="1" si="33"/>
        <v/>
      </c>
      <c r="B717" s="281"/>
      <c r="C717" s="287"/>
      <c r="D717" s="297"/>
      <c r="E717" s="270"/>
      <c r="F717" s="270"/>
      <c r="G717" s="284"/>
      <c r="H717" s="284"/>
      <c r="I717" s="284"/>
      <c r="J717" s="284"/>
      <c r="K717" s="288"/>
      <c r="AM717" s="2" t="str">
        <f t="shared" ca="1" si="34"/>
        <v/>
      </c>
      <c r="AN717" s="2" t="str">
        <f t="shared" ca="1" si="35"/>
        <v/>
      </c>
    </row>
    <row r="718" spans="1:40" customFormat="1">
      <c r="A718" s="280" t="str">
        <f t="shared" ca="1" si="33"/>
        <v/>
      </c>
      <c r="B718" s="281"/>
      <c r="C718" s="287"/>
      <c r="D718" s="297"/>
      <c r="E718" s="270"/>
      <c r="F718" s="270"/>
      <c r="G718" s="284"/>
      <c r="H718" s="284"/>
      <c r="I718" s="284"/>
      <c r="J718" s="284"/>
      <c r="K718" s="288"/>
      <c r="AM718" s="2" t="str">
        <f t="shared" ca="1" si="34"/>
        <v/>
      </c>
      <c r="AN718" s="2" t="str">
        <f t="shared" ca="1" si="35"/>
        <v/>
      </c>
    </row>
    <row r="719" spans="1:40" customFormat="1">
      <c r="A719" s="280" t="str">
        <f t="shared" ca="1" si="33"/>
        <v/>
      </c>
      <c r="B719" s="281"/>
      <c r="C719" s="287"/>
      <c r="D719" s="297"/>
      <c r="E719" s="270"/>
      <c r="F719" s="270"/>
      <c r="G719" s="284"/>
      <c r="H719" s="284"/>
      <c r="I719" s="284"/>
      <c r="J719" s="284"/>
      <c r="K719" s="288"/>
      <c r="AM719" s="2" t="str">
        <f t="shared" ca="1" si="34"/>
        <v/>
      </c>
      <c r="AN719" s="2" t="str">
        <f t="shared" ca="1" si="35"/>
        <v/>
      </c>
    </row>
    <row r="720" spans="1:40" customFormat="1">
      <c r="A720" s="280" t="str">
        <f t="shared" ca="1" si="33"/>
        <v/>
      </c>
      <c r="B720" s="281"/>
      <c r="C720" s="287"/>
      <c r="D720" s="297"/>
      <c r="E720" s="270"/>
      <c r="F720" s="270"/>
      <c r="G720" s="284"/>
      <c r="H720" s="284"/>
      <c r="I720" s="284"/>
      <c r="J720" s="284"/>
      <c r="K720" s="288"/>
      <c r="AM720" s="2" t="str">
        <f t="shared" ca="1" si="34"/>
        <v/>
      </c>
      <c r="AN720" s="2" t="str">
        <f t="shared" ca="1" si="35"/>
        <v/>
      </c>
    </row>
    <row r="721" spans="1:40" customFormat="1">
      <c r="A721" s="280" t="str">
        <f t="shared" ca="1" si="33"/>
        <v/>
      </c>
      <c r="B721" s="281"/>
      <c r="C721" s="287"/>
      <c r="D721" s="297"/>
      <c r="E721" s="270"/>
      <c r="F721" s="270"/>
      <c r="G721" s="284"/>
      <c r="H721" s="284"/>
      <c r="I721" s="284"/>
      <c r="J721" s="284"/>
      <c r="K721" s="288"/>
      <c r="AM721" s="2" t="str">
        <f t="shared" ca="1" si="34"/>
        <v/>
      </c>
      <c r="AN721" s="2" t="str">
        <f t="shared" ca="1" si="35"/>
        <v/>
      </c>
    </row>
    <row r="722" spans="1:40" customFormat="1">
      <c r="A722" s="280" t="str">
        <f t="shared" ca="1" si="33"/>
        <v/>
      </c>
      <c r="B722" s="281"/>
      <c r="C722" s="287"/>
      <c r="D722" s="297"/>
      <c r="E722" s="270"/>
      <c r="F722" s="270"/>
      <c r="G722" s="284"/>
      <c r="H722" s="284"/>
      <c r="I722" s="284"/>
      <c r="J722" s="284"/>
      <c r="K722" s="288"/>
      <c r="AM722" s="2" t="str">
        <f t="shared" ca="1" si="34"/>
        <v/>
      </c>
      <c r="AN722" s="2" t="str">
        <f t="shared" ca="1" si="35"/>
        <v/>
      </c>
    </row>
    <row r="723" spans="1:40" customFormat="1">
      <c r="A723" s="280" t="str">
        <f t="shared" ca="1" si="33"/>
        <v/>
      </c>
      <c r="B723" s="281"/>
      <c r="C723" s="287"/>
      <c r="D723" s="297"/>
      <c r="E723" s="270"/>
      <c r="F723" s="270"/>
      <c r="G723" s="284"/>
      <c r="H723" s="284"/>
      <c r="I723" s="284"/>
      <c r="J723" s="284"/>
      <c r="K723" s="288"/>
      <c r="AM723" s="2" t="str">
        <f t="shared" ca="1" si="34"/>
        <v/>
      </c>
      <c r="AN723" s="2" t="str">
        <f t="shared" ca="1" si="35"/>
        <v/>
      </c>
    </row>
    <row r="724" spans="1:40" customFormat="1">
      <c r="A724" s="280" t="str">
        <f t="shared" ca="1" si="33"/>
        <v/>
      </c>
      <c r="B724" s="281"/>
      <c r="C724" s="287"/>
      <c r="D724" s="297"/>
      <c r="E724" s="270"/>
      <c r="F724" s="270"/>
      <c r="G724" s="284"/>
      <c r="H724" s="284"/>
      <c r="I724" s="284"/>
      <c r="J724" s="284"/>
      <c r="K724" s="288"/>
      <c r="AM724" s="2" t="str">
        <f t="shared" ca="1" si="34"/>
        <v/>
      </c>
      <c r="AN724" s="2" t="str">
        <f t="shared" ca="1" si="35"/>
        <v/>
      </c>
    </row>
    <row r="725" spans="1:40" customFormat="1">
      <c r="A725" s="280" t="str">
        <f t="shared" ca="1" si="33"/>
        <v/>
      </c>
      <c r="B725" s="281"/>
      <c r="C725" s="287"/>
      <c r="D725" s="297"/>
      <c r="E725" s="270"/>
      <c r="F725" s="270"/>
      <c r="G725" s="284"/>
      <c r="H725" s="284"/>
      <c r="I725" s="284"/>
      <c r="J725" s="284"/>
      <c r="K725" s="288"/>
      <c r="AM725" s="2" t="str">
        <f t="shared" ca="1" si="34"/>
        <v/>
      </c>
      <c r="AN725" s="2" t="str">
        <f t="shared" ca="1" si="35"/>
        <v/>
      </c>
    </row>
    <row r="726" spans="1:40" customFormat="1">
      <c r="A726" s="280" t="str">
        <f t="shared" ca="1" si="33"/>
        <v/>
      </c>
      <c r="B726" s="281"/>
      <c r="C726" s="287"/>
      <c r="D726" s="297"/>
      <c r="E726" s="270"/>
      <c r="F726" s="270"/>
      <c r="G726" s="284"/>
      <c r="H726" s="284"/>
      <c r="I726" s="284"/>
      <c r="J726" s="284"/>
      <c r="K726" s="288"/>
      <c r="AM726" s="2" t="str">
        <f t="shared" ca="1" si="34"/>
        <v/>
      </c>
      <c r="AN726" s="2" t="str">
        <f t="shared" ca="1" si="35"/>
        <v/>
      </c>
    </row>
    <row r="727" spans="1:40" customFormat="1">
      <c r="A727" s="280" t="str">
        <f t="shared" ca="1" si="33"/>
        <v/>
      </c>
      <c r="B727" s="281"/>
      <c r="C727" s="287"/>
      <c r="D727" s="297"/>
      <c r="E727" s="270"/>
      <c r="F727" s="270"/>
      <c r="G727" s="284"/>
      <c r="H727" s="284"/>
      <c r="I727" s="284"/>
      <c r="J727" s="284"/>
      <c r="K727" s="288"/>
      <c r="AM727" s="2" t="str">
        <f t="shared" ca="1" si="34"/>
        <v/>
      </c>
      <c r="AN727" s="2" t="str">
        <f t="shared" ca="1" si="35"/>
        <v/>
      </c>
    </row>
    <row r="728" spans="1:40" customFormat="1">
      <c r="A728" s="280" t="str">
        <f t="shared" ca="1" si="33"/>
        <v/>
      </c>
      <c r="B728" s="281"/>
      <c r="C728" s="287"/>
      <c r="D728" s="297"/>
      <c r="E728" s="270"/>
      <c r="F728" s="270"/>
      <c r="G728" s="284"/>
      <c r="H728" s="284"/>
      <c r="I728" s="284"/>
      <c r="J728" s="284"/>
      <c r="K728" s="288"/>
      <c r="AM728" s="2" t="str">
        <f t="shared" ca="1" si="34"/>
        <v/>
      </c>
      <c r="AN728" s="2" t="str">
        <f t="shared" ca="1" si="35"/>
        <v/>
      </c>
    </row>
    <row r="729" spans="1:40" customFormat="1">
      <c r="A729" s="280" t="str">
        <f t="shared" ca="1" si="33"/>
        <v/>
      </c>
      <c r="B729" s="281"/>
      <c r="C729" s="287"/>
      <c r="D729" s="297"/>
      <c r="E729" s="270"/>
      <c r="F729" s="270"/>
      <c r="G729" s="284"/>
      <c r="H729" s="284"/>
      <c r="I729" s="284"/>
      <c r="J729" s="284"/>
      <c r="K729" s="288"/>
      <c r="AM729" s="2" t="str">
        <f t="shared" ca="1" si="34"/>
        <v/>
      </c>
      <c r="AN729" s="2" t="str">
        <f t="shared" ca="1" si="35"/>
        <v/>
      </c>
    </row>
    <row r="730" spans="1:40" customFormat="1">
      <c r="A730" s="280" t="str">
        <f t="shared" ca="1" si="33"/>
        <v/>
      </c>
      <c r="B730" s="281"/>
      <c r="C730" s="287"/>
      <c r="D730" s="297"/>
      <c r="E730" s="270"/>
      <c r="F730" s="270"/>
      <c r="G730" s="284"/>
      <c r="H730" s="284"/>
      <c r="I730" s="284"/>
      <c r="J730" s="284"/>
      <c r="K730" s="288"/>
      <c r="AM730" s="2" t="str">
        <f t="shared" ca="1" si="34"/>
        <v/>
      </c>
      <c r="AN730" s="2" t="str">
        <f t="shared" ca="1" si="35"/>
        <v/>
      </c>
    </row>
    <row r="731" spans="1:40" customFormat="1">
      <c r="A731" s="280" t="str">
        <f t="shared" ca="1" si="33"/>
        <v/>
      </c>
      <c r="B731" s="281"/>
      <c r="C731" s="287"/>
      <c r="D731" s="297"/>
      <c r="E731" s="270"/>
      <c r="F731" s="270"/>
      <c r="G731" s="284"/>
      <c r="H731" s="284"/>
      <c r="I731" s="284"/>
      <c r="J731" s="284"/>
      <c r="K731" s="288"/>
      <c r="AM731" s="2" t="str">
        <f t="shared" ca="1" si="34"/>
        <v/>
      </c>
      <c r="AN731" s="2" t="str">
        <f t="shared" ca="1" si="35"/>
        <v/>
      </c>
    </row>
    <row r="732" spans="1:40" customFormat="1">
      <c r="A732" s="280" t="str">
        <f t="shared" ca="1" si="33"/>
        <v/>
      </c>
      <c r="B732" s="281"/>
      <c r="C732" s="287"/>
      <c r="D732" s="297"/>
      <c r="E732" s="270"/>
      <c r="F732" s="270"/>
      <c r="G732" s="284"/>
      <c r="H732" s="284"/>
      <c r="I732" s="284"/>
      <c r="J732" s="284"/>
      <c r="K732" s="288"/>
      <c r="AM732" s="2" t="str">
        <f t="shared" ca="1" si="34"/>
        <v/>
      </c>
      <c r="AN732" s="2" t="str">
        <f t="shared" ca="1" si="35"/>
        <v/>
      </c>
    </row>
    <row r="733" spans="1:40" customFormat="1">
      <c r="A733" s="280" t="str">
        <f t="shared" ca="1" si="33"/>
        <v/>
      </c>
      <c r="B733" s="281"/>
      <c r="C733" s="287"/>
      <c r="D733" s="297"/>
      <c r="E733" s="270"/>
      <c r="F733" s="270"/>
      <c r="G733" s="284"/>
      <c r="H733" s="284"/>
      <c r="I733" s="284"/>
      <c r="J733" s="284"/>
      <c r="K733" s="288"/>
      <c r="AM733" s="2" t="str">
        <f t="shared" ca="1" si="34"/>
        <v/>
      </c>
      <c r="AN733" s="2" t="str">
        <f t="shared" ca="1" si="35"/>
        <v/>
      </c>
    </row>
    <row r="734" spans="1:40" customFormat="1">
      <c r="A734" s="280" t="str">
        <f t="shared" ca="1" si="33"/>
        <v/>
      </c>
      <c r="B734" s="281"/>
      <c r="C734" s="287"/>
      <c r="D734" s="297"/>
      <c r="E734" s="270"/>
      <c r="F734" s="270"/>
      <c r="G734" s="284"/>
      <c r="H734" s="284"/>
      <c r="I734" s="284"/>
      <c r="J734" s="284"/>
      <c r="K734" s="288"/>
      <c r="AM734" s="2" t="str">
        <f t="shared" ca="1" si="34"/>
        <v/>
      </c>
      <c r="AN734" s="2" t="str">
        <f t="shared" ca="1" si="35"/>
        <v/>
      </c>
    </row>
    <row r="735" spans="1:40" customFormat="1">
      <c r="A735" s="280" t="str">
        <f t="shared" ca="1" si="33"/>
        <v/>
      </c>
      <c r="B735" s="281"/>
      <c r="C735" s="287"/>
      <c r="D735" s="297"/>
      <c r="E735" s="270"/>
      <c r="F735" s="270"/>
      <c r="G735" s="284"/>
      <c r="H735" s="284"/>
      <c r="I735" s="284"/>
      <c r="J735" s="284"/>
      <c r="K735" s="288"/>
      <c r="AM735" s="2" t="str">
        <f t="shared" ca="1" si="34"/>
        <v/>
      </c>
      <c r="AN735" s="2" t="str">
        <f t="shared" ca="1" si="35"/>
        <v/>
      </c>
    </row>
    <row r="736" spans="1:40" customFormat="1">
      <c r="A736" s="280" t="str">
        <f t="shared" ca="1" si="33"/>
        <v/>
      </c>
      <c r="B736" s="281"/>
      <c r="C736" s="287"/>
      <c r="D736" s="297"/>
      <c r="E736" s="270"/>
      <c r="F736" s="270"/>
      <c r="G736" s="284"/>
      <c r="H736" s="284"/>
      <c r="I736" s="284"/>
      <c r="J736" s="284"/>
      <c r="K736" s="288"/>
      <c r="AM736" s="2" t="str">
        <f t="shared" ca="1" si="34"/>
        <v/>
      </c>
      <c r="AN736" s="2" t="str">
        <f t="shared" ca="1" si="35"/>
        <v/>
      </c>
    </row>
    <row r="737" spans="1:40" customFormat="1">
      <c r="A737" s="280" t="str">
        <f t="shared" ca="1" si="33"/>
        <v/>
      </c>
      <c r="B737" s="281"/>
      <c r="C737" s="287"/>
      <c r="D737" s="297"/>
      <c r="E737" s="270"/>
      <c r="F737" s="270"/>
      <c r="G737" s="284"/>
      <c r="H737" s="284"/>
      <c r="I737" s="284"/>
      <c r="J737" s="284"/>
      <c r="K737" s="288"/>
      <c r="AM737" s="2" t="str">
        <f t="shared" ca="1" si="34"/>
        <v/>
      </c>
      <c r="AN737" s="2" t="str">
        <f t="shared" ca="1" si="35"/>
        <v/>
      </c>
    </row>
    <row r="738" spans="1:40" customFormat="1">
      <c r="A738" s="280" t="str">
        <f t="shared" ca="1" si="33"/>
        <v/>
      </c>
      <c r="B738" s="281"/>
      <c r="C738" s="287"/>
      <c r="D738" s="297"/>
      <c r="E738" s="270"/>
      <c r="F738" s="270"/>
      <c r="G738" s="284"/>
      <c r="H738" s="284"/>
      <c r="I738" s="284"/>
      <c r="J738" s="284"/>
      <c r="K738" s="288"/>
      <c r="AM738" s="2" t="str">
        <f t="shared" ca="1" si="34"/>
        <v/>
      </c>
      <c r="AN738" s="2" t="str">
        <f t="shared" ca="1" si="35"/>
        <v/>
      </c>
    </row>
    <row r="739" spans="1:40" customFormat="1">
      <c r="A739" s="280" t="str">
        <f t="shared" ca="1" si="33"/>
        <v/>
      </c>
      <c r="B739" s="281"/>
      <c r="C739" s="287"/>
      <c r="D739" s="297"/>
      <c r="E739" s="270"/>
      <c r="F739" s="270"/>
      <c r="G739" s="284"/>
      <c r="H739" s="284"/>
      <c r="I739" s="284"/>
      <c r="J739" s="284"/>
      <c r="K739" s="288"/>
      <c r="AM739" s="2" t="str">
        <f t="shared" ca="1" si="34"/>
        <v/>
      </c>
      <c r="AN739" s="2" t="str">
        <f t="shared" ca="1" si="35"/>
        <v/>
      </c>
    </row>
    <row r="740" spans="1:40" customFormat="1">
      <c r="A740" s="280" t="str">
        <f t="shared" ca="1" si="33"/>
        <v/>
      </c>
      <c r="B740" s="281"/>
      <c r="C740" s="287"/>
      <c r="D740" s="297"/>
      <c r="E740" s="270"/>
      <c r="F740" s="270"/>
      <c r="G740" s="284"/>
      <c r="H740" s="284"/>
      <c r="I740" s="284"/>
      <c r="J740" s="284"/>
      <c r="K740" s="288"/>
      <c r="AM740" s="2" t="str">
        <f t="shared" ca="1" si="34"/>
        <v/>
      </c>
      <c r="AN740" s="2" t="str">
        <f t="shared" ca="1" si="35"/>
        <v/>
      </c>
    </row>
    <row r="741" spans="1:40" customFormat="1">
      <c r="A741" s="280" t="str">
        <f t="shared" ca="1" si="33"/>
        <v/>
      </c>
      <c r="B741" s="281"/>
      <c r="C741" s="287"/>
      <c r="D741" s="297"/>
      <c r="E741" s="270"/>
      <c r="F741" s="270"/>
      <c r="G741" s="284"/>
      <c r="H741" s="284"/>
      <c r="I741" s="284"/>
      <c r="J741" s="284"/>
      <c r="K741" s="288"/>
      <c r="AM741" s="2" t="str">
        <f t="shared" ca="1" si="34"/>
        <v/>
      </c>
      <c r="AN741" s="2" t="str">
        <f t="shared" ca="1" si="35"/>
        <v/>
      </c>
    </row>
    <row r="742" spans="1:40" customFormat="1">
      <c r="A742" s="280" t="str">
        <f t="shared" ca="1" si="33"/>
        <v/>
      </c>
      <c r="B742" s="281"/>
      <c r="C742" s="287"/>
      <c r="D742" s="297"/>
      <c r="E742" s="270"/>
      <c r="F742" s="270"/>
      <c r="G742" s="284"/>
      <c r="H742" s="284"/>
      <c r="I742" s="284"/>
      <c r="J742" s="284"/>
      <c r="K742" s="288"/>
      <c r="AM742" s="2" t="str">
        <f t="shared" ca="1" si="34"/>
        <v/>
      </c>
      <c r="AN742" s="2" t="str">
        <f t="shared" ca="1" si="35"/>
        <v/>
      </c>
    </row>
    <row r="743" spans="1:40" customFormat="1">
      <c r="A743" s="280" t="str">
        <f t="shared" ca="1" si="33"/>
        <v/>
      </c>
      <c r="B743" s="281"/>
      <c r="C743" s="287"/>
      <c r="D743" s="297"/>
      <c r="E743" s="270"/>
      <c r="F743" s="270"/>
      <c r="G743" s="284"/>
      <c r="H743" s="284"/>
      <c r="I743" s="284"/>
      <c r="J743" s="284"/>
      <c r="K743" s="288"/>
      <c r="AM743" s="2" t="str">
        <f t="shared" ca="1" si="34"/>
        <v/>
      </c>
      <c r="AN743" s="2" t="str">
        <f t="shared" ca="1" si="35"/>
        <v/>
      </c>
    </row>
    <row r="744" spans="1:40" customFormat="1">
      <c r="A744" s="280" t="str">
        <f t="shared" ca="1" si="33"/>
        <v/>
      </c>
      <c r="B744" s="281"/>
      <c r="C744" s="287"/>
      <c r="D744" s="297"/>
      <c r="E744" s="270"/>
      <c r="F744" s="270"/>
      <c r="G744" s="284"/>
      <c r="H744" s="284"/>
      <c r="I744" s="284"/>
      <c r="J744" s="284"/>
      <c r="K744" s="288"/>
      <c r="AM744" s="2" t="str">
        <f t="shared" ca="1" si="34"/>
        <v/>
      </c>
      <c r="AN744" s="2" t="str">
        <f t="shared" ca="1" si="35"/>
        <v/>
      </c>
    </row>
    <row r="745" spans="1:40" customFormat="1">
      <c r="A745" s="280" t="str">
        <f t="shared" ca="1" si="33"/>
        <v/>
      </c>
      <c r="B745" s="281"/>
      <c r="C745" s="287"/>
      <c r="D745" s="297"/>
      <c r="E745" s="270"/>
      <c r="F745" s="270"/>
      <c r="G745" s="284"/>
      <c r="H745" s="284"/>
      <c r="I745" s="284"/>
      <c r="J745" s="284"/>
      <c r="K745" s="288"/>
      <c r="AM745" s="2" t="str">
        <f t="shared" ca="1" si="34"/>
        <v/>
      </c>
      <c r="AN745" s="2" t="str">
        <f t="shared" ca="1" si="35"/>
        <v/>
      </c>
    </row>
    <row r="746" spans="1:40" customFormat="1">
      <c r="A746" s="280" t="str">
        <f t="shared" ca="1" si="33"/>
        <v/>
      </c>
      <c r="B746" s="281"/>
      <c r="C746" s="287"/>
      <c r="D746" s="297"/>
      <c r="E746" s="270"/>
      <c r="F746" s="270"/>
      <c r="G746" s="284"/>
      <c r="H746" s="284"/>
      <c r="I746" s="284"/>
      <c r="J746" s="284"/>
      <c r="K746" s="288"/>
      <c r="AM746" s="2" t="str">
        <f t="shared" ca="1" si="34"/>
        <v/>
      </c>
      <c r="AN746" s="2" t="str">
        <f t="shared" ca="1" si="35"/>
        <v/>
      </c>
    </row>
    <row r="747" spans="1:40" customFormat="1">
      <c r="A747" s="280" t="str">
        <f t="shared" ca="1" si="33"/>
        <v/>
      </c>
      <c r="B747" s="281"/>
      <c r="C747" s="287"/>
      <c r="D747" s="297"/>
      <c r="E747" s="270"/>
      <c r="F747" s="270"/>
      <c r="G747" s="284"/>
      <c r="H747" s="284"/>
      <c r="I747" s="284"/>
      <c r="J747" s="284"/>
      <c r="K747" s="288"/>
      <c r="AM747" s="2" t="str">
        <f t="shared" ca="1" si="34"/>
        <v/>
      </c>
      <c r="AN747" s="2" t="str">
        <f t="shared" ca="1" si="35"/>
        <v/>
      </c>
    </row>
    <row r="748" spans="1:40" customFormat="1">
      <c r="A748" s="280" t="str">
        <f t="shared" ca="1" si="33"/>
        <v/>
      </c>
      <c r="B748" s="281"/>
      <c r="C748" s="287"/>
      <c r="D748" s="297"/>
      <c r="E748" s="270"/>
      <c r="F748" s="270"/>
      <c r="G748" s="284"/>
      <c r="H748" s="284"/>
      <c r="I748" s="284"/>
      <c r="J748" s="284"/>
      <c r="K748" s="288"/>
      <c r="AM748" s="2" t="str">
        <f t="shared" ca="1" si="34"/>
        <v/>
      </c>
      <c r="AN748" s="2" t="str">
        <f t="shared" ca="1" si="35"/>
        <v/>
      </c>
    </row>
    <row r="749" spans="1:40" customFormat="1">
      <c r="A749" s="280" t="str">
        <f t="shared" ca="1" si="33"/>
        <v/>
      </c>
      <c r="B749" s="281"/>
      <c r="C749" s="287"/>
      <c r="D749" s="297"/>
      <c r="E749" s="270"/>
      <c r="F749" s="270"/>
      <c r="G749" s="284"/>
      <c r="H749" s="284"/>
      <c r="I749" s="284"/>
      <c r="J749" s="284"/>
      <c r="K749" s="288"/>
      <c r="AM749" s="2" t="str">
        <f t="shared" ca="1" si="34"/>
        <v/>
      </c>
      <c r="AN749" s="2" t="str">
        <f t="shared" ca="1" si="35"/>
        <v/>
      </c>
    </row>
    <row r="750" spans="1:40" customFormat="1">
      <c r="A750" s="280" t="str">
        <f t="shared" ca="1" si="33"/>
        <v/>
      </c>
      <c r="B750" s="281"/>
      <c r="C750" s="287"/>
      <c r="D750" s="297"/>
      <c r="E750" s="270"/>
      <c r="F750" s="270"/>
      <c r="G750" s="284"/>
      <c r="H750" s="284"/>
      <c r="I750" s="284"/>
      <c r="J750" s="284"/>
      <c r="K750" s="288"/>
      <c r="AM750" s="2" t="str">
        <f t="shared" ca="1" si="34"/>
        <v/>
      </c>
      <c r="AN750" s="2" t="str">
        <f t="shared" ca="1" si="35"/>
        <v/>
      </c>
    </row>
    <row r="751" spans="1:40" customFormat="1">
      <c r="A751" s="280" t="str">
        <f t="shared" ca="1" si="33"/>
        <v/>
      </c>
      <c r="B751" s="281"/>
      <c r="C751" s="287"/>
      <c r="D751" s="297"/>
      <c r="E751" s="270"/>
      <c r="F751" s="270"/>
      <c r="G751" s="284"/>
      <c r="H751" s="284"/>
      <c r="I751" s="284"/>
      <c r="J751" s="284"/>
      <c r="K751" s="288"/>
      <c r="AM751" s="2" t="str">
        <f t="shared" ca="1" si="34"/>
        <v/>
      </c>
      <c r="AN751" s="2" t="str">
        <f t="shared" ca="1" si="35"/>
        <v/>
      </c>
    </row>
    <row r="752" spans="1:40" customFormat="1">
      <c r="A752" s="280" t="str">
        <f t="shared" ca="1" si="33"/>
        <v/>
      </c>
      <c r="B752" s="281"/>
      <c r="C752" s="287"/>
      <c r="D752" s="297"/>
      <c r="E752" s="270"/>
      <c r="F752" s="270"/>
      <c r="G752" s="284"/>
      <c r="H752" s="284"/>
      <c r="I752" s="284"/>
      <c r="J752" s="284"/>
      <c r="K752" s="288"/>
      <c r="AM752" s="2" t="str">
        <f t="shared" ca="1" si="34"/>
        <v/>
      </c>
      <c r="AN752" s="2" t="str">
        <f t="shared" ca="1" si="35"/>
        <v/>
      </c>
    </row>
    <row r="753" spans="1:40" customFormat="1">
      <c r="A753" s="280" t="str">
        <f t="shared" ca="1" si="33"/>
        <v/>
      </c>
      <c r="B753" s="281"/>
      <c r="C753" s="287"/>
      <c r="D753" s="297"/>
      <c r="E753" s="270"/>
      <c r="F753" s="270"/>
      <c r="G753" s="284"/>
      <c r="H753" s="284"/>
      <c r="I753" s="284"/>
      <c r="J753" s="284"/>
      <c r="K753" s="288"/>
      <c r="AM753" s="2" t="str">
        <f t="shared" ca="1" si="34"/>
        <v/>
      </c>
      <c r="AN753" s="2" t="str">
        <f t="shared" ca="1" si="35"/>
        <v/>
      </c>
    </row>
    <row r="754" spans="1:40" customFormat="1">
      <c r="A754" s="280" t="str">
        <f t="shared" ca="1" si="33"/>
        <v/>
      </c>
      <c r="B754" s="281"/>
      <c r="C754" s="287"/>
      <c r="D754" s="297"/>
      <c r="E754" s="270"/>
      <c r="F754" s="270"/>
      <c r="G754" s="284"/>
      <c r="H754" s="284"/>
      <c r="I754" s="284"/>
      <c r="J754" s="284"/>
      <c r="K754" s="288"/>
      <c r="AM754" s="2" t="str">
        <f t="shared" ca="1" si="34"/>
        <v/>
      </c>
      <c r="AN754" s="2" t="str">
        <f t="shared" ca="1" si="35"/>
        <v/>
      </c>
    </row>
    <row r="755" spans="1:40" customFormat="1">
      <c r="A755" s="280" t="str">
        <f t="shared" ca="1" si="33"/>
        <v/>
      </c>
      <c r="B755" s="281"/>
      <c r="C755" s="287"/>
      <c r="D755" s="297"/>
      <c r="E755" s="270"/>
      <c r="F755" s="270"/>
      <c r="G755" s="284"/>
      <c r="H755" s="284"/>
      <c r="I755" s="284"/>
      <c r="J755" s="284"/>
      <c r="K755" s="288"/>
      <c r="AM755" s="2" t="str">
        <f t="shared" ca="1" si="34"/>
        <v/>
      </c>
      <c r="AN755" s="2" t="str">
        <f t="shared" ca="1" si="35"/>
        <v/>
      </c>
    </row>
    <row r="756" spans="1:40" customFormat="1">
      <c r="A756" s="280" t="str">
        <f t="shared" ca="1" si="33"/>
        <v/>
      </c>
      <c r="B756" s="281"/>
      <c r="C756" s="287"/>
      <c r="D756" s="297"/>
      <c r="E756" s="270"/>
      <c r="F756" s="270"/>
      <c r="G756" s="284"/>
      <c r="H756" s="284"/>
      <c r="I756" s="284"/>
      <c r="J756" s="284"/>
      <c r="K756" s="288"/>
      <c r="AM756" s="2" t="str">
        <f t="shared" ca="1" si="34"/>
        <v/>
      </c>
      <c r="AN756" s="2" t="str">
        <f t="shared" ca="1" si="35"/>
        <v/>
      </c>
    </row>
    <row r="757" spans="1:40" customFormat="1">
      <c r="A757" s="280" t="str">
        <f t="shared" ca="1" si="33"/>
        <v/>
      </c>
      <c r="B757" s="281"/>
      <c r="C757" s="287"/>
      <c r="D757" s="297"/>
      <c r="E757" s="270"/>
      <c r="F757" s="270"/>
      <c r="G757" s="284"/>
      <c r="H757" s="284"/>
      <c r="I757" s="284"/>
      <c r="J757" s="284"/>
      <c r="K757" s="288"/>
      <c r="AM757" s="2" t="str">
        <f t="shared" ca="1" si="34"/>
        <v/>
      </c>
      <c r="AN757" s="2" t="str">
        <f t="shared" ca="1" si="35"/>
        <v/>
      </c>
    </row>
    <row r="758" spans="1:40" customFormat="1">
      <c r="A758" s="280" t="str">
        <f t="shared" ca="1" si="33"/>
        <v/>
      </c>
      <c r="B758" s="281"/>
      <c r="C758" s="287"/>
      <c r="D758" s="297"/>
      <c r="E758" s="270"/>
      <c r="F758" s="270"/>
      <c r="G758" s="284"/>
      <c r="H758" s="284"/>
      <c r="I758" s="284"/>
      <c r="J758" s="284"/>
      <c r="K758" s="288"/>
      <c r="AM758" s="2" t="str">
        <f t="shared" ca="1" si="34"/>
        <v/>
      </c>
      <c r="AN758" s="2" t="str">
        <f t="shared" ca="1" si="35"/>
        <v/>
      </c>
    </row>
    <row r="759" spans="1:40" customFormat="1">
      <c r="A759" s="280" t="str">
        <f t="shared" ca="1" si="33"/>
        <v/>
      </c>
      <c r="B759" s="281"/>
      <c r="C759" s="287"/>
      <c r="D759" s="297"/>
      <c r="E759" s="270"/>
      <c r="F759" s="270"/>
      <c r="G759" s="284"/>
      <c r="H759" s="284"/>
      <c r="I759" s="284"/>
      <c r="J759" s="284"/>
      <c r="K759" s="288"/>
      <c r="AM759" s="2" t="str">
        <f t="shared" ca="1" si="34"/>
        <v/>
      </c>
      <c r="AN759" s="2" t="str">
        <f t="shared" ca="1" si="35"/>
        <v/>
      </c>
    </row>
    <row r="760" spans="1:40" customFormat="1">
      <c r="A760" s="280" t="str">
        <f t="shared" ca="1" si="33"/>
        <v/>
      </c>
      <c r="B760" s="281"/>
      <c r="C760" s="287"/>
      <c r="D760" s="297"/>
      <c r="E760" s="270"/>
      <c r="F760" s="270"/>
      <c r="G760" s="284"/>
      <c r="H760" s="284"/>
      <c r="I760" s="284"/>
      <c r="J760" s="284"/>
      <c r="K760" s="288"/>
      <c r="AM760" s="2" t="str">
        <f t="shared" ca="1" si="34"/>
        <v/>
      </c>
      <c r="AN760" s="2" t="str">
        <f t="shared" ca="1" si="35"/>
        <v/>
      </c>
    </row>
    <row r="761" spans="1:40" customFormat="1">
      <c r="A761" s="280" t="str">
        <f t="shared" ca="1" si="33"/>
        <v/>
      </c>
      <c r="B761" s="281"/>
      <c r="C761" s="287"/>
      <c r="D761" s="297"/>
      <c r="E761" s="270"/>
      <c r="F761" s="270"/>
      <c r="G761" s="284"/>
      <c r="H761" s="284"/>
      <c r="I761" s="284"/>
      <c r="J761" s="284"/>
      <c r="K761" s="288"/>
      <c r="AM761" s="2" t="str">
        <f t="shared" ca="1" si="34"/>
        <v/>
      </c>
      <c r="AN761" s="2" t="str">
        <f t="shared" ca="1" si="35"/>
        <v/>
      </c>
    </row>
    <row r="762" spans="1:40" customFormat="1">
      <c r="A762" s="280" t="str">
        <f t="shared" ca="1" si="33"/>
        <v/>
      </c>
      <c r="B762" s="281"/>
      <c r="C762" s="287"/>
      <c r="D762" s="297"/>
      <c r="E762" s="270"/>
      <c r="F762" s="270"/>
      <c r="G762" s="284"/>
      <c r="H762" s="284"/>
      <c r="I762" s="284"/>
      <c r="J762" s="284"/>
      <c r="K762" s="288"/>
      <c r="AM762" s="2" t="str">
        <f t="shared" ca="1" si="34"/>
        <v/>
      </c>
      <c r="AN762" s="2" t="str">
        <f t="shared" ca="1" si="35"/>
        <v/>
      </c>
    </row>
    <row r="763" spans="1:40" customFormat="1">
      <c r="A763" s="280" t="str">
        <f t="shared" ca="1" si="33"/>
        <v/>
      </c>
      <c r="B763" s="281"/>
      <c r="C763" s="287"/>
      <c r="D763" s="297"/>
      <c r="E763" s="270"/>
      <c r="F763" s="270"/>
      <c r="G763" s="284"/>
      <c r="H763" s="284"/>
      <c r="I763" s="284"/>
      <c r="J763" s="284"/>
      <c r="K763" s="288"/>
      <c r="AM763" s="2" t="str">
        <f t="shared" ca="1" si="34"/>
        <v/>
      </c>
      <c r="AN763" s="2" t="str">
        <f t="shared" ca="1" si="35"/>
        <v/>
      </c>
    </row>
    <row r="764" spans="1:40" customFormat="1">
      <c r="A764" s="280" t="str">
        <f t="shared" ca="1" si="33"/>
        <v/>
      </c>
      <c r="B764" s="281"/>
      <c r="C764" s="287"/>
      <c r="D764" s="297"/>
      <c r="E764" s="270"/>
      <c r="F764" s="270"/>
      <c r="G764" s="284"/>
      <c r="H764" s="284"/>
      <c r="I764" s="284"/>
      <c r="J764" s="284"/>
      <c r="K764" s="288"/>
      <c r="AM764" s="2" t="str">
        <f t="shared" ca="1" si="34"/>
        <v/>
      </c>
      <c r="AN764" s="2" t="str">
        <f t="shared" ca="1" si="35"/>
        <v/>
      </c>
    </row>
    <row r="765" spans="1:40" customFormat="1">
      <c r="A765" s="280" t="str">
        <f t="shared" ca="1" si="33"/>
        <v/>
      </c>
      <c r="B765" s="281"/>
      <c r="C765" s="287"/>
      <c r="D765" s="297"/>
      <c r="E765" s="270"/>
      <c r="F765" s="270"/>
      <c r="G765" s="284"/>
      <c r="H765" s="284"/>
      <c r="I765" s="284"/>
      <c r="J765" s="284"/>
      <c r="K765" s="288"/>
      <c r="AM765" s="2" t="str">
        <f t="shared" ca="1" si="34"/>
        <v/>
      </c>
      <c r="AN765" s="2" t="str">
        <f t="shared" ca="1" si="35"/>
        <v/>
      </c>
    </row>
    <row r="766" spans="1:40" customFormat="1">
      <c r="A766" s="280" t="str">
        <f t="shared" ca="1" si="33"/>
        <v/>
      </c>
      <c r="B766" s="281"/>
      <c r="C766" s="287"/>
      <c r="D766" s="297"/>
      <c r="E766" s="270"/>
      <c r="F766" s="270"/>
      <c r="G766" s="284"/>
      <c r="H766" s="284"/>
      <c r="I766" s="284"/>
      <c r="J766" s="284"/>
      <c r="K766" s="288"/>
      <c r="AM766" s="2" t="str">
        <f t="shared" ca="1" si="34"/>
        <v/>
      </c>
      <c r="AN766" s="2" t="str">
        <f t="shared" ca="1" si="35"/>
        <v/>
      </c>
    </row>
    <row r="767" spans="1:40" customFormat="1">
      <c r="A767" s="280" t="str">
        <f t="shared" ca="1" si="33"/>
        <v/>
      </c>
      <c r="B767" s="281"/>
      <c r="C767" s="287"/>
      <c r="D767" s="297"/>
      <c r="E767" s="270"/>
      <c r="F767" s="270"/>
      <c r="G767" s="284"/>
      <c r="H767" s="284"/>
      <c r="I767" s="284"/>
      <c r="J767" s="284"/>
      <c r="K767" s="288"/>
      <c r="AM767" s="2" t="str">
        <f t="shared" ca="1" si="34"/>
        <v/>
      </c>
      <c r="AN767" s="2" t="str">
        <f t="shared" ca="1" si="35"/>
        <v/>
      </c>
    </row>
    <row r="768" spans="1:40" customFormat="1">
      <c r="A768" s="280" t="str">
        <f t="shared" ca="1" si="33"/>
        <v/>
      </c>
      <c r="B768" s="281"/>
      <c r="C768" s="287"/>
      <c r="D768" s="297"/>
      <c r="E768" s="270"/>
      <c r="F768" s="270"/>
      <c r="G768" s="284"/>
      <c r="H768" s="284"/>
      <c r="I768" s="284"/>
      <c r="J768" s="284"/>
      <c r="K768" s="288"/>
      <c r="AM768" s="2" t="str">
        <f t="shared" ca="1" si="34"/>
        <v/>
      </c>
      <c r="AN768" s="2" t="str">
        <f t="shared" ca="1" si="35"/>
        <v/>
      </c>
    </row>
    <row r="769" spans="1:40" customFormat="1">
      <c r="A769" s="280" t="str">
        <f t="shared" ca="1" si="33"/>
        <v/>
      </c>
      <c r="B769" s="281"/>
      <c r="C769" s="287"/>
      <c r="D769" s="297"/>
      <c r="E769" s="270"/>
      <c r="F769" s="270"/>
      <c r="G769" s="284"/>
      <c r="H769" s="284"/>
      <c r="I769" s="284"/>
      <c r="J769" s="284"/>
      <c r="K769" s="288"/>
      <c r="AM769" s="2" t="str">
        <f t="shared" ca="1" si="34"/>
        <v/>
      </c>
      <c r="AN769" s="2" t="str">
        <f t="shared" ca="1" si="35"/>
        <v/>
      </c>
    </row>
    <row r="770" spans="1:40" customFormat="1">
      <c r="A770" s="280" t="str">
        <f t="shared" ca="1" si="33"/>
        <v/>
      </c>
      <c r="B770" s="281"/>
      <c r="C770" s="287"/>
      <c r="D770" s="297"/>
      <c r="E770" s="270"/>
      <c r="F770" s="270"/>
      <c r="G770" s="284"/>
      <c r="H770" s="284"/>
      <c r="I770" s="284"/>
      <c r="J770" s="284"/>
      <c r="K770" s="288"/>
      <c r="AM770" s="2" t="str">
        <f t="shared" ca="1" si="34"/>
        <v/>
      </c>
      <c r="AN770" s="2" t="str">
        <f t="shared" ca="1" si="35"/>
        <v/>
      </c>
    </row>
    <row r="771" spans="1:40" customFormat="1">
      <c r="A771" s="280" t="str">
        <f t="shared" ref="A771:A834" ca="1" si="36">IF(AM771="A receber","A receber",IF(AN771="A pagar","A pagar",IF(OR(AM771="HJ",AN771="HJ"),"HJ",IF(AND(AM771="",AN771=""),""))))</f>
        <v/>
      </c>
      <c r="B771" s="281"/>
      <c r="C771" s="287"/>
      <c r="D771" s="297"/>
      <c r="E771" s="270"/>
      <c r="F771" s="270"/>
      <c r="G771" s="284"/>
      <c r="H771" s="284"/>
      <c r="I771" s="284"/>
      <c r="J771" s="284"/>
      <c r="K771" s="288"/>
      <c r="AM771" s="2" t="str">
        <f t="shared" ref="AM771:AM834" ca="1" si="37">IF(OR(G771="",B771&gt;$A$1),"",IF(B771=$A$1,"HJ",IF(B771&lt;$A$1,"A Receber")))</f>
        <v/>
      </c>
      <c r="AN771" s="2" t="str">
        <f t="shared" ref="AN771:AN834" ca="1" si="38">IF(OR(H771="",B771&gt;$A$1),"",IF(B771=$A$1,"HJ",IF(B771&lt;$A$1,"A Pagar")))</f>
        <v/>
      </c>
    </row>
    <row r="772" spans="1:40" customFormat="1">
      <c r="A772" s="280" t="str">
        <f t="shared" ca="1" si="36"/>
        <v/>
      </c>
      <c r="B772" s="281"/>
      <c r="C772" s="287"/>
      <c r="D772" s="297"/>
      <c r="E772" s="270"/>
      <c r="F772" s="270"/>
      <c r="G772" s="284"/>
      <c r="H772" s="284"/>
      <c r="I772" s="284"/>
      <c r="J772" s="284"/>
      <c r="K772" s="288"/>
      <c r="AM772" s="2" t="str">
        <f t="shared" ca="1" si="37"/>
        <v/>
      </c>
      <c r="AN772" s="2" t="str">
        <f t="shared" ca="1" si="38"/>
        <v/>
      </c>
    </row>
    <row r="773" spans="1:40" customFormat="1">
      <c r="A773" s="280" t="str">
        <f t="shared" ca="1" si="36"/>
        <v/>
      </c>
      <c r="B773" s="281"/>
      <c r="C773" s="287"/>
      <c r="D773" s="297"/>
      <c r="E773" s="270"/>
      <c r="F773" s="270"/>
      <c r="G773" s="284"/>
      <c r="H773" s="284"/>
      <c r="I773" s="284"/>
      <c r="J773" s="284"/>
      <c r="K773" s="288"/>
      <c r="AM773" s="2" t="str">
        <f t="shared" ca="1" si="37"/>
        <v/>
      </c>
      <c r="AN773" s="2" t="str">
        <f t="shared" ca="1" si="38"/>
        <v/>
      </c>
    </row>
    <row r="774" spans="1:40" customFormat="1">
      <c r="A774" s="280" t="str">
        <f t="shared" ca="1" si="36"/>
        <v/>
      </c>
      <c r="B774" s="281"/>
      <c r="C774" s="287"/>
      <c r="D774" s="297"/>
      <c r="E774" s="270"/>
      <c r="F774" s="270"/>
      <c r="G774" s="284"/>
      <c r="H774" s="284"/>
      <c r="I774" s="284"/>
      <c r="J774" s="284"/>
      <c r="K774" s="288"/>
      <c r="AM774" s="2" t="str">
        <f t="shared" ca="1" si="37"/>
        <v/>
      </c>
      <c r="AN774" s="2" t="str">
        <f t="shared" ca="1" si="38"/>
        <v/>
      </c>
    </row>
    <row r="775" spans="1:40" customFormat="1">
      <c r="A775" s="280" t="str">
        <f t="shared" ca="1" si="36"/>
        <v/>
      </c>
      <c r="B775" s="281"/>
      <c r="C775" s="287"/>
      <c r="D775" s="297"/>
      <c r="E775" s="270"/>
      <c r="F775" s="270"/>
      <c r="G775" s="284"/>
      <c r="H775" s="284"/>
      <c r="I775" s="284"/>
      <c r="J775" s="284"/>
      <c r="K775" s="288"/>
      <c r="AM775" s="2" t="str">
        <f t="shared" ca="1" si="37"/>
        <v/>
      </c>
      <c r="AN775" s="2" t="str">
        <f t="shared" ca="1" si="38"/>
        <v/>
      </c>
    </row>
    <row r="776" spans="1:40" customFormat="1">
      <c r="A776" s="280" t="str">
        <f t="shared" ca="1" si="36"/>
        <v/>
      </c>
      <c r="B776" s="281"/>
      <c r="C776" s="287"/>
      <c r="D776" s="297"/>
      <c r="E776" s="270"/>
      <c r="F776" s="270"/>
      <c r="G776" s="284"/>
      <c r="H776" s="284"/>
      <c r="I776" s="284"/>
      <c r="J776" s="284"/>
      <c r="K776" s="288"/>
      <c r="AM776" s="2" t="str">
        <f t="shared" ca="1" si="37"/>
        <v/>
      </c>
      <c r="AN776" s="2" t="str">
        <f t="shared" ca="1" si="38"/>
        <v/>
      </c>
    </row>
    <row r="777" spans="1:40" customFormat="1">
      <c r="A777" s="280" t="str">
        <f t="shared" ca="1" si="36"/>
        <v/>
      </c>
      <c r="B777" s="281"/>
      <c r="C777" s="287"/>
      <c r="D777" s="297"/>
      <c r="E777" s="270"/>
      <c r="F777" s="270"/>
      <c r="G777" s="284"/>
      <c r="H777" s="284"/>
      <c r="I777" s="284"/>
      <c r="J777" s="284"/>
      <c r="K777" s="288"/>
      <c r="AM777" s="2" t="str">
        <f t="shared" ca="1" si="37"/>
        <v/>
      </c>
      <c r="AN777" s="2" t="str">
        <f t="shared" ca="1" si="38"/>
        <v/>
      </c>
    </row>
    <row r="778" spans="1:40" customFormat="1">
      <c r="A778" s="280" t="str">
        <f t="shared" ca="1" si="36"/>
        <v/>
      </c>
      <c r="B778" s="281"/>
      <c r="C778" s="287"/>
      <c r="D778" s="297"/>
      <c r="E778" s="270"/>
      <c r="F778" s="270"/>
      <c r="G778" s="284"/>
      <c r="H778" s="284"/>
      <c r="I778" s="284"/>
      <c r="J778" s="284"/>
      <c r="K778" s="288"/>
      <c r="AM778" s="2" t="str">
        <f t="shared" ca="1" si="37"/>
        <v/>
      </c>
      <c r="AN778" s="2" t="str">
        <f t="shared" ca="1" si="38"/>
        <v/>
      </c>
    </row>
    <row r="779" spans="1:40" customFormat="1">
      <c r="A779" s="280" t="str">
        <f t="shared" ca="1" si="36"/>
        <v/>
      </c>
      <c r="B779" s="281"/>
      <c r="C779" s="287"/>
      <c r="D779" s="297"/>
      <c r="E779" s="270"/>
      <c r="F779" s="270"/>
      <c r="G779" s="284"/>
      <c r="H779" s="284"/>
      <c r="I779" s="284"/>
      <c r="J779" s="284"/>
      <c r="K779" s="288"/>
      <c r="AM779" s="2" t="str">
        <f t="shared" ca="1" si="37"/>
        <v/>
      </c>
      <c r="AN779" s="2" t="str">
        <f t="shared" ca="1" si="38"/>
        <v/>
      </c>
    </row>
    <row r="780" spans="1:40" customFormat="1">
      <c r="A780" s="280" t="str">
        <f t="shared" ca="1" si="36"/>
        <v/>
      </c>
      <c r="B780" s="281"/>
      <c r="C780" s="287"/>
      <c r="D780" s="297"/>
      <c r="E780" s="270"/>
      <c r="F780" s="270"/>
      <c r="G780" s="284"/>
      <c r="H780" s="284"/>
      <c r="I780" s="284"/>
      <c r="J780" s="284"/>
      <c r="K780" s="288"/>
      <c r="AM780" s="2" t="str">
        <f t="shared" ca="1" si="37"/>
        <v/>
      </c>
      <c r="AN780" s="2" t="str">
        <f t="shared" ca="1" si="38"/>
        <v/>
      </c>
    </row>
    <row r="781" spans="1:40" customFormat="1">
      <c r="A781" s="280" t="str">
        <f t="shared" ca="1" si="36"/>
        <v/>
      </c>
      <c r="B781" s="281"/>
      <c r="C781" s="287"/>
      <c r="D781" s="297"/>
      <c r="E781" s="270"/>
      <c r="F781" s="270"/>
      <c r="G781" s="284"/>
      <c r="H781" s="284"/>
      <c r="I781" s="284"/>
      <c r="J781" s="284"/>
      <c r="K781" s="288"/>
      <c r="AM781" s="2" t="str">
        <f t="shared" ca="1" si="37"/>
        <v/>
      </c>
      <c r="AN781" s="2" t="str">
        <f t="shared" ca="1" si="38"/>
        <v/>
      </c>
    </row>
    <row r="782" spans="1:40" customFormat="1">
      <c r="A782" s="280" t="str">
        <f t="shared" ca="1" si="36"/>
        <v/>
      </c>
      <c r="B782" s="281"/>
      <c r="C782" s="287"/>
      <c r="D782" s="297"/>
      <c r="E782" s="270"/>
      <c r="F782" s="270"/>
      <c r="G782" s="284"/>
      <c r="H782" s="284"/>
      <c r="I782" s="284"/>
      <c r="J782" s="284"/>
      <c r="K782" s="288"/>
      <c r="AM782" s="2" t="str">
        <f t="shared" ca="1" si="37"/>
        <v/>
      </c>
      <c r="AN782" s="2" t="str">
        <f t="shared" ca="1" si="38"/>
        <v/>
      </c>
    </row>
    <row r="783" spans="1:40" customFormat="1">
      <c r="A783" s="280" t="str">
        <f t="shared" ca="1" si="36"/>
        <v/>
      </c>
      <c r="B783" s="281"/>
      <c r="C783" s="287"/>
      <c r="D783" s="297"/>
      <c r="E783" s="270"/>
      <c r="F783" s="270"/>
      <c r="G783" s="284"/>
      <c r="H783" s="284"/>
      <c r="I783" s="284"/>
      <c r="J783" s="284"/>
      <c r="K783" s="288"/>
      <c r="AM783" s="2" t="str">
        <f t="shared" ca="1" si="37"/>
        <v/>
      </c>
      <c r="AN783" s="2" t="str">
        <f t="shared" ca="1" si="38"/>
        <v/>
      </c>
    </row>
    <row r="784" spans="1:40" customFormat="1">
      <c r="A784" s="280" t="str">
        <f t="shared" ca="1" si="36"/>
        <v/>
      </c>
      <c r="B784" s="281"/>
      <c r="C784" s="287"/>
      <c r="D784" s="297"/>
      <c r="E784" s="270"/>
      <c r="F784" s="270"/>
      <c r="G784" s="284"/>
      <c r="H784" s="284"/>
      <c r="I784" s="284"/>
      <c r="J784" s="284"/>
      <c r="K784" s="288"/>
      <c r="AM784" s="2" t="str">
        <f t="shared" ca="1" si="37"/>
        <v/>
      </c>
      <c r="AN784" s="2" t="str">
        <f t="shared" ca="1" si="38"/>
        <v/>
      </c>
    </row>
    <row r="785" spans="1:40" customFormat="1">
      <c r="A785" s="280" t="str">
        <f t="shared" ca="1" si="36"/>
        <v/>
      </c>
      <c r="B785" s="281"/>
      <c r="C785" s="287"/>
      <c r="D785" s="297"/>
      <c r="E785" s="270"/>
      <c r="F785" s="270"/>
      <c r="G785" s="284"/>
      <c r="H785" s="284"/>
      <c r="I785" s="284"/>
      <c r="J785" s="284"/>
      <c r="K785" s="288"/>
      <c r="AM785" s="2" t="str">
        <f t="shared" ca="1" si="37"/>
        <v/>
      </c>
      <c r="AN785" s="2" t="str">
        <f t="shared" ca="1" si="38"/>
        <v/>
      </c>
    </row>
    <row r="786" spans="1:40" customFormat="1">
      <c r="A786" s="280" t="str">
        <f t="shared" ca="1" si="36"/>
        <v/>
      </c>
      <c r="B786" s="281"/>
      <c r="C786" s="287"/>
      <c r="D786" s="297"/>
      <c r="E786" s="270"/>
      <c r="F786" s="270"/>
      <c r="G786" s="284"/>
      <c r="H786" s="284"/>
      <c r="I786" s="284"/>
      <c r="J786" s="284"/>
      <c r="K786" s="288"/>
      <c r="AM786" s="2" t="str">
        <f t="shared" ca="1" si="37"/>
        <v/>
      </c>
      <c r="AN786" s="2" t="str">
        <f t="shared" ca="1" si="38"/>
        <v/>
      </c>
    </row>
    <row r="787" spans="1:40" customFormat="1">
      <c r="A787" s="280" t="str">
        <f t="shared" ca="1" si="36"/>
        <v/>
      </c>
      <c r="B787" s="281"/>
      <c r="C787" s="287"/>
      <c r="D787" s="297"/>
      <c r="E787" s="270"/>
      <c r="F787" s="270"/>
      <c r="G787" s="284"/>
      <c r="H787" s="284"/>
      <c r="I787" s="284"/>
      <c r="J787" s="284"/>
      <c r="K787" s="288"/>
      <c r="AM787" s="2" t="str">
        <f t="shared" ca="1" si="37"/>
        <v/>
      </c>
      <c r="AN787" s="2" t="str">
        <f t="shared" ca="1" si="38"/>
        <v/>
      </c>
    </row>
    <row r="788" spans="1:40" customFormat="1">
      <c r="A788" s="280" t="str">
        <f t="shared" ca="1" si="36"/>
        <v/>
      </c>
      <c r="B788" s="281"/>
      <c r="C788" s="287"/>
      <c r="D788" s="297"/>
      <c r="E788" s="270"/>
      <c r="F788" s="270"/>
      <c r="G788" s="284"/>
      <c r="H788" s="284"/>
      <c r="I788" s="284"/>
      <c r="J788" s="284"/>
      <c r="K788" s="288"/>
      <c r="AM788" s="2" t="str">
        <f t="shared" ca="1" si="37"/>
        <v/>
      </c>
      <c r="AN788" s="2" t="str">
        <f t="shared" ca="1" si="38"/>
        <v/>
      </c>
    </row>
    <row r="789" spans="1:40" customFormat="1">
      <c r="A789" s="280" t="str">
        <f t="shared" ca="1" si="36"/>
        <v/>
      </c>
      <c r="B789" s="281"/>
      <c r="C789" s="287"/>
      <c r="D789" s="297"/>
      <c r="E789" s="270"/>
      <c r="F789" s="270"/>
      <c r="G789" s="284"/>
      <c r="H789" s="284"/>
      <c r="I789" s="284"/>
      <c r="J789" s="284"/>
      <c r="K789" s="288"/>
      <c r="AM789" s="2" t="str">
        <f t="shared" ca="1" si="37"/>
        <v/>
      </c>
      <c r="AN789" s="2" t="str">
        <f t="shared" ca="1" si="38"/>
        <v/>
      </c>
    </row>
    <row r="790" spans="1:40" customFormat="1">
      <c r="A790" s="280" t="str">
        <f t="shared" ca="1" si="36"/>
        <v/>
      </c>
      <c r="B790" s="281"/>
      <c r="C790" s="287"/>
      <c r="D790" s="297"/>
      <c r="E790" s="270"/>
      <c r="F790" s="270"/>
      <c r="G790" s="284"/>
      <c r="H790" s="284"/>
      <c r="I790" s="284"/>
      <c r="J790" s="284"/>
      <c r="K790" s="288"/>
      <c r="AM790" s="2" t="str">
        <f t="shared" ca="1" si="37"/>
        <v/>
      </c>
      <c r="AN790" s="2" t="str">
        <f t="shared" ca="1" si="38"/>
        <v/>
      </c>
    </row>
    <row r="791" spans="1:40" customFormat="1">
      <c r="A791" s="280" t="str">
        <f t="shared" ca="1" si="36"/>
        <v/>
      </c>
      <c r="B791" s="281"/>
      <c r="C791" s="287"/>
      <c r="D791" s="297"/>
      <c r="E791" s="270"/>
      <c r="F791" s="270"/>
      <c r="G791" s="284"/>
      <c r="H791" s="284"/>
      <c r="I791" s="284"/>
      <c r="J791" s="284"/>
      <c r="K791" s="288"/>
      <c r="AM791" s="2" t="str">
        <f t="shared" ca="1" si="37"/>
        <v/>
      </c>
      <c r="AN791" s="2" t="str">
        <f t="shared" ca="1" si="38"/>
        <v/>
      </c>
    </row>
    <row r="792" spans="1:40" customFormat="1">
      <c r="A792" s="280" t="str">
        <f t="shared" ca="1" si="36"/>
        <v/>
      </c>
      <c r="B792" s="281"/>
      <c r="C792" s="287"/>
      <c r="D792" s="297"/>
      <c r="E792" s="270"/>
      <c r="F792" s="270"/>
      <c r="G792" s="284"/>
      <c r="H792" s="284"/>
      <c r="I792" s="284"/>
      <c r="J792" s="284"/>
      <c r="K792" s="288"/>
      <c r="AM792" s="2" t="str">
        <f t="shared" ca="1" si="37"/>
        <v/>
      </c>
      <c r="AN792" s="2" t="str">
        <f t="shared" ca="1" si="38"/>
        <v/>
      </c>
    </row>
    <row r="793" spans="1:40" customFormat="1">
      <c r="A793" s="280" t="str">
        <f t="shared" ca="1" si="36"/>
        <v/>
      </c>
      <c r="B793" s="281"/>
      <c r="C793" s="287"/>
      <c r="D793" s="297"/>
      <c r="E793" s="270"/>
      <c r="F793" s="270"/>
      <c r="G793" s="284"/>
      <c r="H793" s="284"/>
      <c r="I793" s="284"/>
      <c r="J793" s="284"/>
      <c r="K793" s="288"/>
      <c r="AM793" s="2" t="str">
        <f t="shared" ca="1" si="37"/>
        <v/>
      </c>
      <c r="AN793" s="2" t="str">
        <f t="shared" ca="1" si="38"/>
        <v/>
      </c>
    </row>
    <row r="794" spans="1:40" customFormat="1">
      <c r="A794" s="280" t="str">
        <f t="shared" ca="1" si="36"/>
        <v/>
      </c>
      <c r="B794" s="281"/>
      <c r="C794" s="287"/>
      <c r="D794" s="297"/>
      <c r="E794" s="270"/>
      <c r="F794" s="270"/>
      <c r="G794" s="284"/>
      <c r="H794" s="284"/>
      <c r="I794" s="284"/>
      <c r="J794" s="284"/>
      <c r="K794" s="288"/>
      <c r="AM794" s="2" t="str">
        <f t="shared" ca="1" si="37"/>
        <v/>
      </c>
      <c r="AN794" s="2" t="str">
        <f t="shared" ca="1" si="38"/>
        <v/>
      </c>
    </row>
    <row r="795" spans="1:40" customFormat="1">
      <c r="A795" s="280" t="str">
        <f t="shared" ca="1" si="36"/>
        <v/>
      </c>
      <c r="B795" s="281"/>
      <c r="C795" s="287"/>
      <c r="D795" s="297"/>
      <c r="E795" s="270"/>
      <c r="F795" s="270"/>
      <c r="G795" s="284"/>
      <c r="H795" s="284"/>
      <c r="I795" s="284"/>
      <c r="J795" s="284"/>
      <c r="K795" s="288"/>
      <c r="AM795" s="2" t="str">
        <f t="shared" ca="1" si="37"/>
        <v/>
      </c>
      <c r="AN795" s="2" t="str">
        <f t="shared" ca="1" si="38"/>
        <v/>
      </c>
    </row>
    <row r="796" spans="1:40" customFormat="1">
      <c r="A796" s="280" t="str">
        <f t="shared" ca="1" si="36"/>
        <v/>
      </c>
      <c r="B796" s="281"/>
      <c r="C796" s="287"/>
      <c r="D796" s="297"/>
      <c r="E796" s="270"/>
      <c r="F796" s="270"/>
      <c r="G796" s="284"/>
      <c r="H796" s="284"/>
      <c r="I796" s="284"/>
      <c r="J796" s="284"/>
      <c r="K796" s="288"/>
      <c r="AM796" s="2" t="str">
        <f t="shared" ca="1" si="37"/>
        <v/>
      </c>
      <c r="AN796" s="2" t="str">
        <f t="shared" ca="1" si="38"/>
        <v/>
      </c>
    </row>
    <row r="797" spans="1:40" customFormat="1">
      <c r="A797" s="280" t="str">
        <f t="shared" ca="1" si="36"/>
        <v/>
      </c>
      <c r="B797" s="281"/>
      <c r="C797" s="287"/>
      <c r="D797" s="297"/>
      <c r="E797" s="270"/>
      <c r="F797" s="270"/>
      <c r="G797" s="284"/>
      <c r="H797" s="284"/>
      <c r="I797" s="284"/>
      <c r="J797" s="284"/>
      <c r="K797" s="288"/>
      <c r="AM797" s="2" t="str">
        <f t="shared" ca="1" si="37"/>
        <v/>
      </c>
      <c r="AN797" s="2" t="str">
        <f t="shared" ca="1" si="38"/>
        <v/>
      </c>
    </row>
    <row r="798" spans="1:40" customFormat="1">
      <c r="A798" s="280" t="str">
        <f t="shared" ca="1" si="36"/>
        <v/>
      </c>
      <c r="B798" s="281"/>
      <c r="C798" s="287"/>
      <c r="D798" s="297"/>
      <c r="E798" s="270"/>
      <c r="F798" s="270"/>
      <c r="G798" s="284"/>
      <c r="H798" s="284"/>
      <c r="I798" s="284"/>
      <c r="J798" s="284"/>
      <c r="K798" s="288"/>
      <c r="AM798" s="2" t="str">
        <f t="shared" ca="1" si="37"/>
        <v/>
      </c>
      <c r="AN798" s="2" t="str">
        <f t="shared" ca="1" si="38"/>
        <v/>
      </c>
    </row>
    <row r="799" spans="1:40" customFormat="1">
      <c r="A799" s="280" t="str">
        <f t="shared" ca="1" si="36"/>
        <v/>
      </c>
      <c r="B799" s="281"/>
      <c r="C799" s="287"/>
      <c r="D799" s="297"/>
      <c r="E799" s="270"/>
      <c r="F799" s="270"/>
      <c r="G799" s="284"/>
      <c r="H799" s="284"/>
      <c r="I799" s="284"/>
      <c r="J799" s="284"/>
      <c r="K799" s="288"/>
      <c r="AM799" s="2" t="str">
        <f t="shared" ca="1" si="37"/>
        <v/>
      </c>
      <c r="AN799" s="2" t="str">
        <f t="shared" ca="1" si="38"/>
        <v/>
      </c>
    </row>
    <row r="800" spans="1:40" customFormat="1">
      <c r="A800" s="280" t="str">
        <f t="shared" ca="1" si="36"/>
        <v/>
      </c>
      <c r="B800" s="281"/>
      <c r="C800" s="287"/>
      <c r="D800" s="297"/>
      <c r="E800" s="270"/>
      <c r="F800" s="270"/>
      <c r="G800" s="284"/>
      <c r="H800" s="284"/>
      <c r="I800" s="284"/>
      <c r="J800" s="284"/>
      <c r="K800" s="288"/>
      <c r="AM800" s="2" t="str">
        <f t="shared" ca="1" si="37"/>
        <v/>
      </c>
      <c r="AN800" s="2" t="str">
        <f t="shared" ca="1" si="38"/>
        <v/>
      </c>
    </row>
    <row r="801" spans="1:40" customFormat="1">
      <c r="A801" s="280" t="str">
        <f t="shared" ca="1" si="36"/>
        <v/>
      </c>
      <c r="B801" s="281"/>
      <c r="C801" s="287"/>
      <c r="D801" s="297"/>
      <c r="E801" s="270"/>
      <c r="F801" s="270"/>
      <c r="G801" s="284"/>
      <c r="H801" s="284"/>
      <c r="I801" s="284"/>
      <c r="J801" s="284"/>
      <c r="K801" s="288"/>
      <c r="AM801" s="2" t="str">
        <f t="shared" ca="1" si="37"/>
        <v/>
      </c>
      <c r="AN801" s="2" t="str">
        <f t="shared" ca="1" si="38"/>
        <v/>
      </c>
    </row>
    <row r="802" spans="1:40" customFormat="1">
      <c r="A802" s="280" t="str">
        <f t="shared" ca="1" si="36"/>
        <v/>
      </c>
      <c r="B802" s="281"/>
      <c r="C802" s="287"/>
      <c r="D802" s="297"/>
      <c r="E802" s="270"/>
      <c r="F802" s="270"/>
      <c r="G802" s="284"/>
      <c r="H802" s="284"/>
      <c r="I802" s="284"/>
      <c r="J802" s="284"/>
      <c r="K802" s="288"/>
      <c r="AM802" s="2" t="str">
        <f t="shared" ca="1" si="37"/>
        <v/>
      </c>
      <c r="AN802" s="2" t="str">
        <f t="shared" ca="1" si="38"/>
        <v/>
      </c>
    </row>
    <row r="803" spans="1:40" customFormat="1">
      <c r="A803" s="280" t="str">
        <f t="shared" ca="1" si="36"/>
        <v/>
      </c>
      <c r="B803" s="281"/>
      <c r="C803" s="287"/>
      <c r="D803" s="297"/>
      <c r="E803" s="270"/>
      <c r="F803" s="270"/>
      <c r="G803" s="284"/>
      <c r="H803" s="284"/>
      <c r="I803" s="284"/>
      <c r="J803" s="284"/>
      <c r="K803" s="288"/>
      <c r="AM803" s="2" t="str">
        <f t="shared" ca="1" si="37"/>
        <v/>
      </c>
      <c r="AN803" s="2" t="str">
        <f t="shared" ca="1" si="38"/>
        <v/>
      </c>
    </row>
    <row r="804" spans="1:40" customFormat="1">
      <c r="A804" s="280" t="str">
        <f t="shared" ca="1" si="36"/>
        <v/>
      </c>
      <c r="B804" s="281"/>
      <c r="C804" s="287"/>
      <c r="D804" s="297"/>
      <c r="E804" s="270"/>
      <c r="F804" s="270"/>
      <c r="G804" s="284"/>
      <c r="H804" s="284"/>
      <c r="I804" s="284"/>
      <c r="J804" s="284"/>
      <c r="K804" s="288"/>
      <c r="AM804" s="2" t="str">
        <f t="shared" ca="1" si="37"/>
        <v/>
      </c>
      <c r="AN804" s="2" t="str">
        <f t="shared" ca="1" si="38"/>
        <v/>
      </c>
    </row>
    <row r="805" spans="1:40" customFormat="1">
      <c r="A805" s="280" t="str">
        <f t="shared" ca="1" si="36"/>
        <v/>
      </c>
      <c r="B805" s="281"/>
      <c r="C805" s="287"/>
      <c r="D805" s="297"/>
      <c r="E805" s="270"/>
      <c r="F805" s="270"/>
      <c r="G805" s="284"/>
      <c r="H805" s="284"/>
      <c r="I805" s="284"/>
      <c r="J805" s="284"/>
      <c r="K805" s="288"/>
      <c r="AM805" s="2" t="str">
        <f t="shared" ca="1" si="37"/>
        <v/>
      </c>
      <c r="AN805" s="2" t="str">
        <f t="shared" ca="1" si="38"/>
        <v/>
      </c>
    </row>
    <row r="806" spans="1:40" customFormat="1">
      <c r="A806" s="280" t="str">
        <f t="shared" ca="1" si="36"/>
        <v/>
      </c>
      <c r="B806" s="281"/>
      <c r="C806" s="287"/>
      <c r="D806" s="297"/>
      <c r="E806" s="270"/>
      <c r="F806" s="270"/>
      <c r="G806" s="284"/>
      <c r="H806" s="284"/>
      <c r="I806" s="284"/>
      <c r="J806" s="284"/>
      <c r="K806" s="288"/>
      <c r="AM806" s="2" t="str">
        <f t="shared" ca="1" si="37"/>
        <v/>
      </c>
      <c r="AN806" s="2" t="str">
        <f t="shared" ca="1" si="38"/>
        <v/>
      </c>
    </row>
    <row r="807" spans="1:40" customFormat="1">
      <c r="A807" s="280" t="str">
        <f t="shared" ca="1" si="36"/>
        <v/>
      </c>
      <c r="B807" s="281"/>
      <c r="C807" s="287"/>
      <c r="D807" s="297"/>
      <c r="E807" s="270"/>
      <c r="F807" s="270"/>
      <c r="G807" s="284"/>
      <c r="H807" s="284"/>
      <c r="I807" s="284"/>
      <c r="J807" s="284"/>
      <c r="K807" s="288"/>
      <c r="AM807" s="2" t="str">
        <f t="shared" ca="1" si="37"/>
        <v/>
      </c>
      <c r="AN807" s="2" t="str">
        <f t="shared" ca="1" si="38"/>
        <v/>
      </c>
    </row>
    <row r="808" spans="1:40" customFormat="1">
      <c r="A808" s="280" t="str">
        <f t="shared" ca="1" si="36"/>
        <v/>
      </c>
      <c r="B808" s="281"/>
      <c r="C808" s="287"/>
      <c r="D808" s="297"/>
      <c r="E808" s="270"/>
      <c r="F808" s="270"/>
      <c r="G808" s="284"/>
      <c r="H808" s="284"/>
      <c r="I808" s="284"/>
      <c r="J808" s="284"/>
      <c r="K808" s="288"/>
      <c r="AM808" s="2" t="str">
        <f t="shared" ca="1" si="37"/>
        <v/>
      </c>
      <c r="AN808" s="2" t="str">
        <f t="shared" ca="1" si="38"/>
        <v/>
      </c>
    </row>
    <row r="809" spans="1:40" customFormat="1">
      <c r="A809" s="280" t="str">
        <f t="shared" ca="1" si="36"/>
        <v/>
      </c>
      <c r="B809" s="281"/>
      <c r="C809" s="287"/>
      <c r="D809" s="297"/>
      <c r="E809" s="270"/>
      <c r="F809" s="270"/>
      <c r="G809" s="284"/>
      <c r="H809" s="284"/>
      <c r="I809" s="284"/>
      <c r="J809" s="284"/>
      <c r="K809" s="288"/>
      <c r="AM809" s="2" t="str">
        <f t="shared" ca="1" si="37"/>
        <v/>
      </c>
      <c r="AN809" s="2" t="str">
        <f t="shared" ca="1" si="38"/>
        <v/>
      </c>
    </row>
    <row r="810" spans="1:40" customFormat="1">
      <c r="A810" s="280" t="str">
        <f t="shared" ca="1" si="36"/>
        <v/>
      </c>
      <c r="B810" s="281"/>
      <c r="C810" s="287"/>
      <c r="D810" s="297"/>
      <c r="E810" s="270"/>
      <c r="F810" s="270"/>
      <c r="G810" s="284"/>
      <c r="H810" s="284"/>
      <c r="I810" s="284"/>
      <c r="J810" s="284"/>
      <c r="K810" s="288"/>
      <c r="AM810" s="2" t="str">
        <f t="shared" ca="1" si="37"/>
        <v/>
      </c>
      <c r="AN810" s="2" t="str">
        <f t="shared" ca="1" si="38"/>
        <v/>
      </c>
    </row>
    <row r="811" spans="1:40" customFormat="1">
      <c r="A811" s="280" t="str">
        <f t="shared" ca="1" si="36"/>
        <v/>
      </c>
      <c r="B811" s="281"/>
      <c r="C811" s="287"/>
      <c r="D811" s="297"/>
      <c r="E811" s="270"/>
      <c r="F811" s="270"/>
      <c r="G811" s="284"/>
      <c r="H811" s="284"/>
      <c r="I811" s="284"/>
      <c r="J811" s="284"/>
      <c r="K811" s="288"/>
      <c r="AM811" s="2" t="str">
        <f t="shared" ca="1" si="37"/>
        <v/>
      </c>
      <c r="AN811" s="2" t="str">
        <f t="shared" ca="1" si="38"/>
        <v/>
      </c>
    </row>
    <row r="812" spans="1:40" customFormat="1">
      <c r="A812" s="280" t="str">
        <f t="shared" ca="1" si="36"/>
        <v/>
      </c>
      <c r="B812" s="281"/>
      <c r="C812" s="287"/>
      <c r="D812" s="297"/>
      <c r="E812" s="270"/>
      <c r="F812" s="270"/>
      <c r="G812" s="284"/>
      <c r="H812" s="284"/>
      <c r="I812" s="284"/>
      <c r="J812" s="284"/>
      <c r="K812" s="288"/>
      <c r="AM812" s="2" t="str">
        <f t="shared" ca="1" si="37"/>
        <v/>
      </c>
      <c r="AN812" s="2" t="str">
        <f t="shared" ca="1" si="38"/>
        <v/>
      </c>
    </row>
    <row r="813" spans="1:40" customFormat="1">
      <c r="A813" s="280" t="str">
        <f t="shared" ca="1" si="36"/>
        <v/>
      </c>
      <c r="B813" s="281"/>
      <c r="C813" s="287"/>
      <c r="D813" s="297"/>
      <c r="E813" s="270"/>
      <c r="F813" s="270"/>
      <c r="G813" s="284"/>
      <c r="H813" s="284"/>
      <c r="I813" s="284"/>
      <c r="J813" s="284"/>
      <c r="K813" s="288"/>
      <c r="AM813" s="2" t="str">
        <f t="shared" ca="1" si="37"/>
        <v/>
      </c>
      <c r="AN813" s="2" t="str">
        <f t="shared" ca="1" si="38"/>
        <v/>
      </c>
    </row>
    <row r="814" spans="1:40" customFormat="1">
      <c r="A814" s="280" t="str">
        <f t="shared" ca="1" si="36"/>
        <v/>
      </c>
      <c r="B814" s="281"/>
      <c r="C814" s="287"/>
      <c r="D814" s="297"/>
      <c r="E814" s="270"/>
      <c r="F814" s="270"/>
      <c r="G814" s="284"/>
      <c r="H814" s="284"/>
      <c r="I814" s="284"/>
      <c r="J814" s="284"/>
      <c r="K814" s="288"/>
      <c r="AM814" s="2" t="str">
        <f t="shared" ca="1" si="37"/>
        <v/>
      </c>
      <c r="AN814" s="2" t="str">
        <f t="shared" ca="1" si="38"/>
        <v/>
      </c>
    </row>
    <row r="815" spans="1:40" customFormat="1">
      <c r="A815" s="280" t="str">
        <f t="shared" ca="1" si="36"/>
        <v/>
      </c>
      <c r="B815" s="281"/>
      <c r="C815" s="287"/>
      <c r="D815" s="297"/>
      <c r="E815" s="270"/>
      <c r="F815" s="270"/>
      <c r="G815" s="284"/>
      <c r="H815" s="284"/>
      <c r="I815" s="284"/>
      <c r="J815" s="284"/>
      <c r="K815" s="288"/>
      <c r="AM815" s="2" t="str">
        <f t="shared" ca="1" si="37"/>
        <v/>
      </c>
      <c r="AN815" s="2" t="str">
        <f t="shared" ca="1" si="38"/>
        <v/>
      </c>
    </row>
    <row r="816" spans="1:40" customFormat="1">
      <c r="A816" s="280" t="str">
        <f t="shared" ca="1" si="36"/>
        <v/>
      </c>
      <c r="B816" s="281"/>
      <c r="C816" s="287"/>
      <c r="D816" s="297"/>
      <c r="E816" s="270"/>
      <c r="F816" s="270"/>
      <c r="G816" s="284"/>
      <c r="H816" s="284"/>
      <c r="I816" s="284"/>
      <c r="J816" s="284"/>
      <c r="K816" s="288"/>
      <c r="AM816" s="2" t="str">
        <f t="shared" ca="1" si="37"/>
        <v/>
      </c>
      <c r="AN816" s="2" t="str">
        <f t="shared" ca="1" si="38"/>
        <v/>
      </c>
    </row>
    <row r="817" spans="1:40" customFormat="1">
      <c r="A817" s="280" t="str">
        <f t="shared" ca="1" si="36"/>
        <v/>
      </c>
      <c r="B817" s="281"/>
      <c r="C817" s="287"/>
      <c r="D817" s="297"/>
      <c r="E817" s="270"/>
      <c r="F817" s="270"/>
      <c r="G817" s="284"/>
      <c r="H817" s="284"/>
      <c r="I817" s="284"/>
      <c r="J817" s="284"/>
      <c r="K817" s="288"/>
      <c r="AM817" s="2" t="str">
        <f t="shared" ca="1" si="37"/>
        <v/>
      </c>
      <c r="AN817" s="2" t="str">
        <f t="shared" ca="1" si="38"/>
        <v/>
      </c>
    </row>
    <row r="818" spans="1:40" customFormat="1">
      <c r="A818" s="280" t="str">
        <f t="shared" ca="1" si="36"/>
        <v/>
      </c>
      <c r="B818" s="281"/>
      <c r="C818" s="287"/>
      <c r="D818" s="297"/>
      <c r="E818" s="270"/>
      <c r="F818" s="270"/>
      <c r="G818" s="284"/>
      <c r="H818" s="284"/>
      <c r="I818" s="284"/>
      <c r="J818" s="284"/>
      <c r="K818" s="288"/>
      <c r="AM818" s="2" t="str">
        <f t="shared" ca="1" si="37"/>
        <v/>
      </c>
      <c r="AN818" s="2" t="str">
        <f t="shared" ca="1" si="38"/>
        <v/>
      </c>
    </row>
    <row r="819" spans="1:40" customFormat="1">
      <c r="A819" s="280" t="str">
        <f t="shared" ca="1" si="36"/>
        <v/>
      </c>
      <c r="B819" s="281"/>
      <c r="C819" s="287"/>
      <c r="D819" s="297"/>
      <c r="E819" s="270"/>
      <c r="F819" s="270"/>
      <c r="G819" s="284"/>
      <c r="H819" s="284"/>
      <c r="I819" s="284"/>
      <c r="J819" s="284"/>
      <c r="K819" s="288"/>
      <c r="AM819" s="2" t="str">
        <f t="shared" ca="1" si="37"/>
        <v/>
      </c>
      <c r="AN819" s="2" t="str">
        <f t="shared" ca="1" si="38"/>
        <v/>
      </c>
    </row>
    <row r="820" spans="1:40" customFormat="1">
      <c r="A820" s="280" t="str">
        <f t="shared" ca="1" si="36"/>
        <v/>
      </c>
      <c r="B820" s="281"/>
      <c r="C820" s="287"/>
      <c r="D820" s="297"/>
      <c r="E820" s="270"/>
      <c r="F820" s="270"/>
      <c r="G820" s="284"/>
      <c r="H820" s="284"/>
      <c r="I820" s="284"/>
      <c r="J820" s="284"/>
      <c r="K820" s="288"/>
      <c r="AM820" s="2" t="str">
        <f t="shared" ca="1" si="37"/>
        <v/>
      </c>
      <c r="AN820" s="2" t="str">
        <f t="shared" ca="1" si="38"/>
        <v/>
      </c>
    </row>
    <row r="821" spans="1:40" customFormat="1">
      <c r="A821" s="280" t="str">
        <f t="shared" ca="1" si="36"/>
        <v/>
      </c>
      <c r="B821" s="281"/>
      <c r="C821" s="287"/>
      <c r="D821" s="297"/>
      <c r="E821" s="270"/>
      <c r="F821" s="270"/>
      <c r="G821" s="284"/>
      <c r="H821" s="284"/>
      <c r="I821" s="284"/>
      <c r="J821" s="284"/>
      <c r="K821" s="288"/>
      <c r="AM821" s="2" t="str">
        <f t="shared" ca="1" si="37"/>
        <v/>
      </c>
      <c r="AN821" s="2" t="str">
        <f t="shared" ca="1" si="38"/>
        <v/>
      </c>
    </row>
    <row r="822" spans="1:40" customFormat="1">
      <c r="A822" s="280" t="str">
        <f t="shared" ca="1" si="36"/>
        <v/>
      </c>
      <c r="B822" s="281"/>
      <c r="C822" s="287"/>
      <c r="D822" s="297"/>
      <c r="E822" s="270"/>
      <c r="F822" s="270"/>
      <c r="G822" s="284"/>
      <c r="H822" s="284"/>
      <c r="I822" s="284"/>
      <c r="J822" s="284"/>
      <c r="K822" s="288"/>
      <c r="AM822" s="2" t="str">
        <f t="shared" ca="1" si="37"/>
        <v/>
      </c>
      <c r="AN822" s="2" t="str">
        <f t="shared" ca="1" si="38"/>
        <v/>
      </c>
    </row>
    <row r="823" spans="1:40" customFormat="1">
      <c r="A823" s="280" t="str">
        <f t="shared" ca="1" si="36"/>
        <v/>
      </c>
      <c r="B823" s="281"/>
      <c r="C823" s="287"/>
      <c r="D823" s="297"/>
      <c r="E823" s="270"/>
      <c r="F823" s="270"/>
      <c r="G823" s="284"/>
      <c r="H823" s="284"/>
      <c r="I823" s="284"/>
      <c r="J823" s="284"/>
      <c r="K823" s="288"/>
      <c r="AM823" s="2" t="str">
        <f t="shared" ca="1" si="37"/>
        <v/>
      </c>
      <c r="AN823" s="2" t="str">
        <f t="shared" ca="1" si="38"/>
        <v/>
      </c>
    </row>
    <row r="824" spans="1:40" customFormat="1">
      <c r="A824" s="280" t="str">
        <f t="shared" ca="1" si="36"/>
        <v/>
      </c>
      <c r="B824" s="281"/>
      <c r="C824" s="287"/>
      <c r="D824" s="297"/>
      <c r="E824" s="270"/>
      <c r="F824" s="270"/>
      <c r="G824" s="284"/>
      <c r="H824" s="284"/>
      <c r="I824" s="284"/>
      <c r="J824" s="284"/>
      <c r="K824" s="288"/>
      <c r="AM824" s="2" t="str">
        <f t="shared" ca="1" si="37"/>
        <v/>
      </c>
      <c r="AN824" s="2" t="str">
        <f t="shared" ca="1" si="38"/>
        <v/>
      </c>
    </row>
    <row r="825" spans="1:40" customFormat="1">
      <c r="A825" s="280" t="str">
        <f t="shared" ca="1" si="36"/>
        <v/>
      </c>
      <c r="B825" s="281"/>
      <c r="C825" s="287"/>
      <c r="D825" s="297"/>
      <c r="E825" s="270"/>
      <c r="F825" s="270"/>
      <c r="G825" s="284"/>
      <c r="H825" s="284"/>
      <c r="I825" s="284"/>
      <c r="J825" s="284"/>
      <c r="K825" s="288"/>
      <c r="AM825" s="2" t="str">
        <f t="shared" ca="1" si="37"/>
        <v/>
      </c>
      <c r="AN825" s="2" t="str">
        <f t="shared" ca="1" si="38"/>
        <v/>
      </c>
    </row>
    <row r="826" spans="1:40" customFormat="1">
      <c r="A826" s="280" t="str">
        <f t="shared" ca="1" si="36"/>
        <v/>
      </c>
      <c r="B826" s="281"/>
      <c r="C826" s="287"/>
      <c r="D826" s="297"/>
      <c r="E826" s="270"/>
      <c r="F826" s="270"/>
      <c r="G826" s="284"/>
      <c r="H826" s="284"/>
      <c r="I826" s="284"/>
      <c r="J826" s="284"/>
      <c r="K826" s="288"/>
      <c r="AM826" s="2" t="str">
        <f t="shared" ca="1" si="37"/>
        <v/>
      </c>
      <c r="AN826" s="2" t="str">
        <f t="shared" ca="1" si="38"/>
        <v/>
      </c>
    </row>
    <row r="827" spans="1:40" customFormat="1">
      <c r="A827" s="280" t="str">
        <f t="shared" ca="1" si="36"/>
        <v/>
      </c>
      <c r="B827" s="281"/>
      <c r="C827" s="287"/>
      <c r="D827" s="297"/>
      <c r="E827" s="270"/>
      <c r="F827" s="270"/>
      <c r="G827" s="284"/>
      <c r="H827" s="284"/>
      <c r="I827" s="284"/>
      <c r="J827" s="284"/>
      <c r="K827" s="288"/>
      <c r="AM827" s="2" t="str">
        <f t="shared" ca="1" si="37"/>
        <v/>
      </c>
      <c r="AN827" s="2" t="str">
        <f t="shared" ca="1" si="38"/>
        <v/>
      </c>
    </row>
    <row r="828" spans="1:40" customFormat="1">
      <c r="A828" s="280" t="str">
        <f t="shared" ca="1" si="36"/>
        <v/>
      </c>
      <c r="B828" s="281"/>
      <c r="C828" s="287"/>
      <c r="D828" s="297"/>
      <c r="E828" s="270"/>
      <c r="F828" s="270"/>
      <c r="G828" s="284"/>
      <c r="H828" s="284"/>
      <c r="I828" s="284"/>
      <c r="J828" s="284"/>
      <c r="K828" s="288"/>
      <c r="AM828" s="2" t="str">
        <f t="shared" ca="1" si="37"/>
        <v/>
      </c>
      <c r="AN828" s="2" t="str">
        <f t="shared" ca="1" si="38"/>
        <v/>
      </c>
    </row>
    <row r="829" spans="1:40" customFormat="1">
      <c r="A829" s="280" t="str">
        <f t="shared" ca="1" si="36"/>
        <v/>
      </c>
      <c r="B829" s="281"/>
      <c r="C829" s="287"/>
      <c r="D829" s="297"/>
      <c r="E829" s="270"/>
      <c r="F829" s="270"/>
      <c r="G829" s="284"/>
      <c r="H829" s="284"/>
      <c r="I829" s="284"/>
      <c r="J829" s="284"/>
      <c r="K829" s="288"/>
      <c r="AM829" s="2" t="str">
        <f t="shared" ca="1" si="37"/>
        <v/>
      </c>
      <c r="AN829" s="2" t="str">
        <f t="shared" ca="1" si="38"/>
        <v/>
      </c>
    </row>
    <row r="830" spans="1:40" customFormat="1">
      <c r="A830" s="280" t="str">
        <f t="shared" ca="1" si="36"/>
        <v/>
      </c>
      <c r="B830" s="281"/>
      <c r="C830" s="287"/>
      <c r="D830" s="297"/>
      <c r="E830" s="270"/>
      <c r="F830" s="270"/>
      <c r="G830" s="284"/>
      <c r="H830" s="284"/>
      <c r="I830" s="284"/>
      <c r="J830" s="284"/>
      <c r="K830" s="288"/>
      <c r="AM830" s="2" t="str">
        <f t="shared" ca="1" si="37"/>
        <v/>
      </c>
      <c r="AN830" s="2" t="str">
        <f t="shared" ca="1" si="38"/>
        <v/>
      </c>
    </row>
    <row r="831" spans="1:40" customFormat="1">
      <c r="A831" s="280" t="str">
        <f t="shared" ca="1" si="36"/>
        <v/>
      </c>
      <c r="B831" s="281"/>
      <c r="C831" s="287"/>
      <c r="D831" s="297"/>
      <c r="E831" s="270"/>
      <c r="F831" s="270"/>
      <c r="G831" s="284"/>
      <c r="H831" s="284"/>
      <c r="I831" s="284"/>
      <c r="J831" s="284"/>
      <c r="K831" s="288"/>
      <c r="AM831" s="2" t="str">
        <f t="shared" ca="1" si="37"/>
        <v/>
      </c>
      <c r="AN831" s="2" t="str">
        <f t="shared" ca="1" si="38"/>
        <v/>
      </c>
    </row>
    <row r="832" spans="1:40" customFormat="1">
      <c r="A832" s="280" t="str">
        <f t="shared" ca="1" si="36"/>
        <v/>
      </c>
      <c r="B832" s="281"/>
      <c r="C832" s="287"/>
      <c r="D832" s="297"/>
      <c r="E832" s="270"/>
      <c r="F832" s="270"/>
      <c r="G832" s="284"/>
      <c r="H832" s="284"/>
      <c r="I832" s="284"/>
      <c r="J832" s="284"/>
      <c r="K832" s="288"/>
      <c r="AM832" s="2" t="str">
        <f t="shared" ca="1" si="37"/>
        <v/>
      </c>
      <c r="AN832" s="2" t="str">
        <f t="shared" ca="1" si="38"/>
        <v/>
      </c>
    </row>
    <row r="833" spans="1:40" customFormat="1">
      <c r="A833" s="280" t="str">
        <f t="shared" ca="1" si="36"/>
        <v/>
      </c>
      <c r="B833" s="281"/>
      <c r="C833" s="287"/>
      <c r="D833" s="297"/>
      <c r="E833" s="270"/>
      <c r="F833" s="270"/>
      <c r="G833" s="284"/>
      <c r="H833" s="284"/>
      <c r="I833" s="284"/>
      <c r="J833" s="284"/>
      <c r="K833" s="288"/>
      <c r="AM833" s="2" t="str">
        <f t="shared" ca="1" si="37"/>
        <v/>
      </c>
      <c r="AN833" s="2" t="str">
        <f t="shared" ca="1" si="38"/>
        <v/>
      </c>
    </row>
    <row r="834" spans="1:40" customFormat="1">
      <c r="A834" s="280" t="str">
        <f t="shared" ca="1" si="36"/>
        <v/>
      </c>
      <c r="B834" s="281"/>
      <c r="C834" s="287"/>
      <c r="D834" s="297"/>
      <c r="E834" s="270"/>
      <c r="F834" s="270"/>
      <c r="G834" s="284"/>
      <c r="H834" s="284"/>
      <c r="I834" s="284"/>
      <c r="J834" s="284"/>
      <c r="K834" s="288"/>
      <c r="AM834" s="2" t="str">
        <f t="shared" ca="1" si="37"/>
        <v/>
      </c>
      <c r="AN834" s="2" t="str">
        <f t="shared" ca="1" si="38"/>
        <v/>
      </c>
    </row>
    <row r="835" spans="1:40" customFormat="1">
      <c r="A835" s="280" t="str">
        <f t="shared" ref="A835:A898" ca="1" si="39">IF(AM835="A receber","A receber",IF(AN835="A pagar","A pagar",IF(OR(AM835="HJ",AN835="HJ"),"HJ",IF(AND(AM835="",AN835=""),""))))</f>
        <v/>
      </c>
      <c r="B835" s="281"/>
      <c r="C835" s="287"/>
      <c r="D835" s="297"/>
      <c r="E835" s="270"/>
      <c r="F835" s="270"/>
      <c r="G835" s="284"/>
      <c r="H835" s="284"/>
      <c r="I835" s="284"/>
      <c r="J835" s="284"/>
      <c r="K835" s="288"/>
      <c r="AM835" s="2" t="str">
        <f t="shared" ref="AM835:AM898" ca="1" si="40">IF(OR(G835="",B835&gt;$A$1),"",IF(B835=$A$1,"HJ",IF(B835&lt;$A$1,"A Receber")))</f>
        <v/>
      </c>
      <c r="AN835" s="2" t="str">
        <f t="shared" ref="AN835:AN898" ca="1" si="41">IF(OR(H835="",B835&gt;$A$1),"",IF(B835=$A$1,"HJ",IF(B835&lt;$A$1,"A Pagar")))</f>
        <v/>
      </c>
    </row>
    <row r="836" spans="1:40" customFormat="1">
      <c r="A836" s="280" t="str">
        <f t="shared" ca="1" si="39"/>
        <v/>
      </c>
      <c r="B836" s="281"/>
      <c r="C836" s="287"/>
      <c r="D836" s="297"/>
      <c r="E836" s="270"/>
      <c r="F836" s="270"/>
      <c r="G836" s="284"/>
      <c r="H836" s="284"/>
      <c r="I836" s="284"/>
      <c r="J836" s="284"/>
      <c r="K836" s="288"/>
      <c r="AM836" s="2" t="str">
        <f t="shared" ca="1" si="40"/>
        <v/>
      </c>
      <c r="AN836" s="2" t="str">
        <f t="shared" ca="1" si="41"/>
        <v/>
      </c>
    </row>
    <row r="837" spans="1:40" customFormat="1">
      <c r="A837" s="280" t="str">
        <f t="shared" ca="1" si="39"/>
        <v/>
      </c>
      <c r="B837" s="281"/>
      <c r="C837" s="287"/>
      <c r="D837" s="297"/>
      <c r="E837" s="270"/>
      <c r="F837" s="270"/>
      <c r="G837" s="284"/>
      <c r="H837" s="284"/>
      <c r="I837" s="284"/>
      <c r="J837" s="284"/>
      <c r="K837" s="288"/>
      <c r="AM837" s="2" t="str">
        <f t="shared" ca="1" si="40"/>
        <v/>
      </c>
      <c r="AN837" s="2" t="str">
        <f t="shared" ca="1" si="41"/>
        <v/>
      </c>
    </row>
    <row r="838" spans="1:40" customFormat="1">
      <c r="A838" s="280" t="str">
        <f t="shared" ca="1" si="39"/>
        <v/>
      </c>
      <c r="B838" s="281"/>
      <c r="C838" s="287"/>
      <c r="D838" s="297"/>
      <c r="E838" s="270"/>
      <c r="F838" s="270"/>
      <c r="G838" s="284"/>
      <c r="H838" s="284"/>
      <c r="I838" s="284"/>
      <c r="J838" s="284"/>
      <c r="K838" s="288"/>
      <c r="AM838" s="2" t="str">
        <f t="shared" ca="1" si="40"/>
        <v/>
      </c>
      <c r="AN838" s="2" t="str">
        <f t="shared" ca="1" si="41"/>
        <v/>
      </c>
    </row>
    <row r="839" spans="1:40" customFormat="1">
      <c r="A839" s="280" t="str">
        <f t="shared" ca="1" si="39"/>
        <v/>
      </c>
      <c r="B839" s="281"/>
      <c r="C839" s="287"/>
      <c r="D839" s="297"/>
      <c r="E839" s="270"/>
      <c r="F839" s="270"/>
      <c r="G839" s="284"/>
      <c r="H839" s="284"/>
      <c r="I839" s="284"/>
      <c r="J839" s="284"/>
      <c r="K839" s="288"/>
      <c r="AM839" s="2" t="str">
        <f t="shared" ca="1" si="40"/>
        <v/>
      </c>
      <c r="AN839" s="2" t="str">
        <f t="shared" ca="1" si="41"/>
        <v/>
      </c>
    </row>
    <row r="840" spans="1:40" customFormat="1">
      <c r="A840" s="280" t="str">
        <f t="shared" ca="1" si="39"/>
        <v/>
      </c>
      <c r="B840" s="281"/>
      <c r="C840" s="287"/>
      <c r="D840" s="297"/>
      <c r="E840" s="270"/>
      <c r="F840" s="270"/>
      <c r="G840" s="284"/>
      <c r="H840" s="284"/>
      <c r="I840" s="284"/>
      <c r="J840" s="284"/>
      <c r="K840" s="288"/>
      <c r="AM840" s="2" t="str">
        <f t="shared" ca="1" si="40"/>
        <v/>
      </c>
      <c r="AN840" s="2" t="str">
        <f t="shared" ca="1" si="41"/>
        <v/>
      </c>
    </row>
    <row r="841" spans="1:40" customFormat="1">
      <c r="A841" s="280" t="str">
        <f t="shared" ca="1" si="39"/>
        <v/>
      </c>
      <c r="B841" s="281"/>
      <c r="C841" s="287"/>
      <c r="D841" s="297"/>
      <c r="E841" s="270"/>
      <c r="F841" s="270"/>
      <c r="G841" s="284"/>
      <c r="H841" s="284"/>
      <c r="I841" s="284"/>
      <c r="J841" s="284"/>
      <c r="K841" s="288"/>
      <c r="AM841" s="2" t="str">
        <f t="shared" ca="1" si="40"/>
        <v/>
      </c>
      <c r="AN841" s="2" t="str">
        <f t="shared" ca="1" si="41"/>
        <v/>
      </c>
    </row>
    <row r="842" spans="1:40" customFormat="1">
      <c r="A842" s="280" t="str">
        <f t="shared" ca="1" si="39"/>
        <v/>
      </c>
      <c r="B842" s="281"/>
      <c r="C842" s="287"/>
      <c r="D842" s="297"/>
      <c r="E842" s="270"/>
      <c r="F842" s="270"/>
      <c r="G842" s="284"/>
      <c r="H842" s="284"/>
      <c r="I842" s="284"/>
      <c r="J842" s="284"/>
      <c r="K842" s="288"/>
      <c r="AM842" s="2" t="str">
        <f t="shared" ca="1" si="40"/>
        <v/>
      </c>
      <c r="AN842" s="2" t="str">
        <f t="shared" ca="1" si="41"/>
        <v/>
      </c>
    </row>
    <row r="843" spans="1:40" customFormat="1">
      <c r="A843" s="280" t="str">
        <f t="shared" ca="1" si="39"/>
        <v/>
      </c>
      <c r="B843" s="281"/>
      <c r="C843" s="287"/>
      <c r="D843" s="297"/>
      <c r="E843" s="270"/>
      <c r="F843" s="270"/>
      <c r="G843" s="284"/>
      <c r="H843" s="284"/>
      <c r="I843" s="284"/>
      <c r="J843" s="284"/>
      <c r="K843" s="288"/>
      <c r="AM843" s="2" t="str">
        <f t="shared" ca="1" si="40"/>
        <v/>
      </c>
      <c r="AN843" s="2" t="str">
        <f t="shared" ca="1" si="41"/>
        <v/>
      </c>
    </row>
    <row r="844" spans="1:40" customFormat="1">
      <c r="A844" s="280" t="str">
        <f t="shared" ca="1" si="39"/>
        <v/>
      </c>
      <c r="B844" s="281"/>
      <c r="C844" s="287"/>
      <c r="D844" s="297"/>
      <c r="E844" s="270"/>
      <c r="F844" s="270"/>
      <c r="G844" s="284"/>
      <c r="H844" s="284"/>
      <c r="I844" s="284"/>
      <c r="J844" s="284"/>
      <c r="K844" s="288"/>
      <c r="AM844" s="2" t="str">
        <f t="shared" ca="1" si="40"/>
        <v/>
      </c>
      <c r="AN844" s="2" t="str">
        <f t="shared" ca="1" si="41"/>
        <v/>
      </c>
    </row>
    <row r="845" spans="1:40" customFormat="1">
      <c r="A845" s="280" t="str">
        <f t="shared" ca="1" si="39"/>
        <v/>
      </c>
      <c r="B845" s="281"/>
      <c r="C845" s="287"/>
      <c r="D845" s="297"/>
      <c r="E845" s="270"/>
      <c r="F845" s="270"/>
      <c r="G845" s="284"/>
      <c r="H845" s="284"/>
      <c r="I845" s="284"/>
      <c r="J845" s="284"/>
      <c r="K845" s="288"/>
      <c r="AM845" s="2" t="str">
        <f t="shared" ca="1" si="40"/>
        <v/>
      </c>
      <c r="AN845" s="2" t="str">
        <f t="shared" ca="1" si="41"/>
        <v/>
      </c>
    </row>
    <row r="846" spans="1:40" customFormat="1">
      <c r="A846" s="280" t="str">
        <f t="shared" ca="1" si="39"/>
        <v/>
      </c>
      <c r="B846" s="281"/>
      <c r="C846" s="287"/>
      <c r="D846" s="297"/>
      <c r="E846" s="270"/>
      <c r="F846" s="270"/>
      <c r="G846" s="284"/>
      <c r="H846" s="284"/>
      <c r="I846" s="284"/>
      <c r="J846" s="284"/>
      <c r="K846" s="288"/>
      <c r="AM846" s="2" t="str">
        <f t="shared" ca="1" si="40"/>
        <v/>
      </c>
      <c r="AN846" s="2" t="str">
        <f t="shared" ca="1" si="41"/>
        <v/>
      </c>
    </row>
    <row r="847" spans="1:40" customFormat="1">
      <c r="A847" s="280" t="str">
        <f t="shared" ca="1" si="39"/>
        <v/>
      </c>
      <c r="B847" s="281"/>
      <c r="C847" s="287"/>
      <c r="D847" s="297"/>
      <c r="E847" s="270"/>
      <c r="F847" s="270"/>
      <c r="G847" s="284"/>
      <c r="H847" s="284"/>
      <c r="I847" s="284"/>
      <c r="J847" s="284"/>
      <c r="K847" s="288"/>
      <c r="AM847" s="2" t="str">
        <f t="shared" ca="1" si="40"/>
        <v/>
      </c>
      <c r="AN847" s="2" t="str">
        <f t="shared" ca="1" si="41"/>
        <v/>
      </c>
    </row>
    <row r="848" spans="1:40" customFormat="1">
      <c r="A848" s="280" t="str">
        <f t="shared" ca="1" si="39"/>
        <v/>
      </c>
      <c r="B848" s="281"/>
      <c r="C848" s="287"/>
      <c r="D848" s="297"/>
      <c r="E848" s="270"/>
      <c r="F848" s="270"/>
      <c r="G848" s="284"/>
      <c r="H848" s="284"/>
      <c r="I848" s="284"/>
      <c r="J848" s="284"/>
      <c r="K848" s="288"/>
      <c r="AM848" s="2" t="str">
        <f t="shared" ca="1" si="40"/>
        <v/>
      </c>
      <c r="AN848" s="2" t="str">
        <f t="shared" ca="1" si="41"/>
        <v/>
      </c>
    </row>
    <row r="849" spans="1:40" customFormat="1">
      <c r="A849" s="280" t="str">
        <f t="shared" ca="1" si="39"/>
        <v/>
      </c>
      <c r="B849" s="281"/>
      <c r="C849" s="287"/>
      <c r="D849" s="297"/>
      <c r="E849" s="270"/>
      <c r="F849" s="270"/>
      <c r="G849" s="284"/>
      <c r="H849" s="284"/>
      <c r="I849" s="284"/>
      <c r="J849" s="284"/>
      <c r="K849" s="288"/>
      <c r="AM849" s="2" t="str">
        <f t="shared" ca="1" si="40"/>
        <v/>
      </c>
      <c r="AN849" s="2" t="str">
        <f t="shared" ca="1" si="41"/>
        <v/>
      </c>
    </row>
    <row r="850" spans="1:40" customFormat="1">
      <c r="A850" s="280" t="str">
        <f t="shared" ca="1" si="39"/>
        <v/>
      </c>
      <c r="B850" s="281"/>
      <c r="C850" s="287"/>
      <c r="D850" s="297"/>
      <c r="E850" s="270"/>
      <c r="F850" s="270"/>
      <c r="G850" s="284"/>
      <c r="H850" s="284"/>
      <c r="I850" s="284"/>
      <c r="J850" s="284"/>
      <c r="K850" s="288"/>
      <c r="AM850" s="2" t="str">
        <f t="shared" ca="1" si="40"/>
        <v/>
      </c>
      <c r="AN850" s="2" t="str">
        <f t="shared" ca="1" si="41"/>
        <v/>
      </c>
    </row>
    <row r="851" spans="1:40" customFormat="1">
      <c r="A851" s="280" t="str">
        <f t="shared" ca="1" si="39"/>
        <v/>
      </c>
      <c r="B851" s="281"/>
      <c r="C851" s="287"/>
      <c r="D851" s="297"/>
      <c r="E851" s="270"/>
      <c r="F851" s="270"/>
      <c r="G851" s="284"/>
      <c r="H851" s="284"/>
      <c r="I851" s="284"/>
      <c r="J851" s="284"/>
      <c r="K851" s="288"/>
      <c r="AM851" s="2" t="str">
        <f t="shared" ca="1" si="40"/>
        <v/>
      </c>
      <c r="AN851" s="2" t="str">
        <f t="shared" ca="1" si="41"/>
        <v/>
      </c>
    </row>
    <row r="852" spans="1:40" customFormat="1">
      <c r="A852" s="280" t="str">
        <f t="shared" ca="1" si="39"/>
        <v/>
      </c>
      <c r="B852" s="281"/>
      <c r="C852" s="287"/>
      <c r="D852" s="297"/>
      <c r="E852" s="270"/>
      <c r="F852" s="270"/>
      <c r="G852" s="284"/>
      <c r="H852" s="284"/>
      <c r="I852" s="284"/>
      <c r="J852" s="284"/>
      <c r="K852" s="288"/>
      <c r="AM852" s="2" t="str">
        <f t="shared" ca="1" si="40"/>
        <v/>
      </c>
      <c r="AN852" s="2" t="str">
        <f t="shared" ca="1" si="41"/>
        <v/>
      </c>
    </row>
    <row r="853" spans="1:40" customFormat="1">
      <c r="A853" s="280" t="str">
        <f t="shared" ca="1" si="39"/>
        <v/>
      </c>
      <c r="B853" s="281"/>
      <c r="C853" s="287"/>
      <c r="D853" s="297"/>
      <c r="E853" s="270"/>
      <c r="F853" s="270"/>
      <c r="G853" s="284"/>
      <c r="H853" s="284"/>
      <c r="I853" s="284"/>
      <c r="J853" s="284"/>
      <c r="K853" s="288"/>
      <c r="AM853" s="2" t="str">
        <f t="shared" ca="1" si="40"/>
        <v/>
      </c>
      <c r="AN853" s="2" t="str">
        <f t="shared" ca="1" si="41"/>
        <v/>
      </c>
    </row>
    <row r="854" spans="1:40" customFormat="1">
      <c r="A854" s="280" t="str">
        <f t="shared" ca="1" si="39"/>
        <v/>
      </c>
      <c r="B854" s="281"/>
      <c r="C854" s="287"/>
      <c r="D854" s="297"/>
      <c r="E854" s="270"/>
      <c r="F854" s="270"/>
      <c r="G854" s="284"/>
      <c r="H854" s="284"/>
      <c r="I854" s="284"/>
      <c r="J854" s="284"/>
      <c r="K854" s="288"/>
      <c r="AM854" s="2" t="str">
        <f t="shared" ca="1" si="40"/>
        <v/>
      </c>
      <c r="AN854" s="2" t="str">
        <f t="shared" ca="1" si="41"/>
        <v/>
      </c>
    </row>
    <row r="855" spans="1:40" customFormat="1">
      <c r="A855" s="280" t="str">
        <f t="shared" ca="1" si="39"/>
        <v/>
      </c>
      <c r="B855" s="281"/>
      <c r="C855" s="287"/>
      <c r="D855" s="297"/>
      <c r="E855" s="270"/>
      <c r="F855" s="270"/>
      <c r="G855" s="284"/>
      <c r="H855" s="284"/>
      <c r="I855" s="284"/>
      <c r="J855" s="284"/>
      <c r="K855" s="288"/>
      <c r="AM855" s="2" t="str">
        <f t="shared" ca="1" si="40"/>
        <v/>
      </c>
      <c r="AN855" s="2" t="str">
        <f t="shared" ca="1" si="41"/>
        <v/>
      </c>
    </row>
    <row r="856" spans="1:40" customFormat="1">
      <c r="A856" s="280" t="str">
        <f t="shared" ca="1" si="39"/>
        <v/>
      </c>
      <c r="B856" s="281"/>
      <c r="C856" s="287"/>
      <c r="D856" s="297"/>
      <c r="E856" s="270"/>
      <c r="F856" s="270"/>
      <c r="G856" s="284"/>
      <c r="H856" s="284"/>
      <c r="I856" s="284"/>
      <c r="J856" s="284"/>
      <c r="K856" s="288"/>
      <c r="AM856" s="2" t="str">
        <f t="shared" ca="1" si="40"/>
        <v/>
      </c>
      <c r="AN856" s="2" t="str">
        <f t="shared" ca="1" si="41"/>
        <v/>
      </c>
    </row>
    <row r="857" spans="1:40" customFormat="1">
      <c r="A857" s="280" t="str">
        <f t="shared" ca="1" si="39"/>
        <v/>
      </c>
      <c r="B857" s="281"/>
      <c r="C857" s="287"/>
      <c r="D857" s="297"/>
      <c r="E857" s="270"/>
      <c r="F857" s="270"/>
      <c r="G857" s="284"/>
      <c r="H857" s="284"/>
      <c r="I857" s="284"/>
      <c r="J857" s="284"/>
      <c r="K857" s="288"/>
      <c r="AM857" s="2" t="str">
        <f t="shared" ca="1" si="40"/>
        <v/>
      </c>
      <c r="AN857" s="2" t="str">
        <f t="shared" ca="1" si="41"/>
        <v/>
      </c>
    </row>
    <row r="858" spans="1:40" customFormat="1">
      <c r="A858" s="280" t="str">
        <f t="shared" ca="1" si="39"/>
        <v/>
      </c>
      <c r="B858" s="281"/>
      <c r="C858" s="287"/>
      <c r="D858" s="297"/>
      <c r="E858" s="270"/>
      <c r="F858" s="270"/>
      <c r="G858" s="284"/>
      <c r="H858" s="284"/>
      <c r="I858" s="284"/>
      <c r="J858" s="284"/>
      <c r="K858" s="288"/>
      <c r="AM858" s="2" t="str">
        <f t="shared" ca="1" si="40"/>
        <v/>
      </c>
      <c r="AN858" s="2" t="str">
        <f t="shared" ca="1" si="41"/>
        <v/>
      </c>
    </row>
    <row r="859" spans="1:40" customFormat="1">
      <c r="A859" s="280" t="str">
        <f t="shared" ca="1" si="39"/>
        <v/>
      </c>
      <c r="B859" s="281"/>
      <c r="C859" s="287"/>
      <c r="D859" s="297"/>
      <c r="E859" s="270"/>
      <c r="F859" s="270"/>
      <c r="G859" s="284"/>
      <c r="H859" s="284"/>
      <c r="I859" s="284"/>
      <c r="J859" s="284"/>
      <c r="K859" s="288"/>
      <c r="AM859" s="2" t="str">
        <f t="shared" ca="1" si="40"/>
        <v/>
      </c>
      <c r="AN859" s="2" t="str">
        <f t="shared" ca="1" si="41"/>
        <v/>
      </c>
    </row>
    <row r="860" spans="1:40" customFormat="1">
      <c r="A860" s="280" t="str">
        <f t="shared" ca="1" si="39"/>
        <v/>
      </c>
      <c r="B860" s="281"/>
      <c r="C860" s="287"/>
      <c r="D860" s="297"/>
      <c r="E860" s="270"/>
      <c r="F860" s="270"/>
      <c r="G860" s="284"/>
      <c r="H860" s="284"/>
      <c r="I860" s="284"/>
      <c r="J860" s="284"/>
      <c r="K860" s="288"/>
      <c r="AM860" s="2" t="str">
        <f t="shared" ca="1" si="40"/>
        <v/>
      </c>
      <c r="AN860" s="2" t="str">
        <f t="shared" ca="1" si="41"/>
        <v/>
      </c>
    </row>
    <row r="861" spans="1:40" customFormat="1">
      <c r="A861" s="280" t="str">
        <f t="shared" ca="1" si="39"/>
        <v/>
      </c>
      <c r="B861" s="281"/>
      <c r="C861" s="287"/>
      <c r="D861" s="297"/>
      <c r="E861" s="270"/>
      <c r="F861" s="270"/>
      <c r="G861" s="284"/>
      <c r="H861" s="284"/>
      <c r="I861" s="284"/>
      <c r="J861" s="284"/>
      <c r="K861" s="288"/>
      <c r="AM861" s="2" t="str">
        <f t="shared" ca="1" si="40"/>
        <v/>
      </c>
      <c r="AN861" s="2" t="str">
        <f t="shared" ca="1" si="41"/>
        <v/>
      </c>
    </row>
    <row r="862" spans="1:40" customFormat="1">
      <c r="A862" s="280" t="str">
        <f t="shared" ca="1" si="39"/>
        <v/>
      </c>
      <c r="B862" s="281"/>
      <c r="C862" s="287"/>
      <c r="D862" s="297"/>
      <c r="E862" s="270"/>
      <c r="F862" s="270"/>
      <c r="G862" s="284"/>
      <c r="H862" s="284"/>
      <c r="I862" s="284"/>
      <c r="J862" s="284"/>
      <c r="K862" s="288"/>
      <c r="AM862" s="2" t="str">
        <f t="shared" ca="1" si="40"/>
        <v/>
      </c>
      <c r="AN862" s="2" t="str">
        <f t="shared" ca="1" si="41"/>
        <v/>
      </c>
    </row>
    <row r="863" spans="1:40" customFormat="1">
      <c r="A863" s="280" t="str">
        <f t="shared" ca="1" si="39"/>
        <v/>
      </c>
      <c r="B863" s="281"/>
      <c r="C863" s="287"/>
      <c r="D863" s="297"/>
      <c r="E863" s="270"/>
      <c r="F863" s="270"/>
      <c r="G863" s="284"/>
      <c r="H863" s="284"/>
      <c r="I863" s="284"/>
      <c r="J863" s="284"/>
      <c r="K863" s="288"/>
      <c r="AM863" s="2" t="str">
        <f t="shared" ca="1" si="40"/>
        <v/>
      </c>
      <c r="AN863" s="2" t="str">
        <f t="shared" ca="1" si="41"/>
        <v/>
      </c>
    </row>
    <row r="864" spans="1:40" customFormat="1">
      <c r="A864" s="280" t="str">
        <f t="shared" ca="1" si="39"/>
        <v/>
      </c>
      <c r="B864" s="281"/>
      <c r="C864" s="287"/>
      <c r="D864" s="297"/>
      <c r="E864" s="270"/>
      <c r="F864" s="270"/>
      <c r="G864" s="284"/>
      <c r="H864" s="284"/>
      <c r="I864" s="284"/>
      <c r="J864" s="284"/>
      <c r="K864" s="288"/>
      <c r="AM864" s="2" t="str">
        <f t="shared" ca="1" si="40"/>
        <v/>
      </c>
      <c r="AN864" s="2" t="str">
        <f t="shared" ca="1" si="41"/>
        <v/>
      </c>
    </row>
    <row r="865" spans="1:40" customFormat="1">
      <c r="A865" s="280" t="str">
        <f t="shared" ca="1" si="39"/>
        <v/>
      </c>
      <c r="B865" s="281"/>
      <c r="C865" s="287"/>
      <c r="D865" s="297"/>
      <c r="E865" s="270"/>
      <c r="F865" s="270"/>
      <c r="G865" s="284"/>
      <c r="H865" s="284"/>
      <c r="I865" s="284"/>
      <c r="J865" s="284"/>
      <c r="K865" s="288"/>
      <c r="AM865" s="2" t="str">
        <f t="shared" ca="1" si="40"/>
        <v/>
      </c>
      <c r="AN865" s="2" t="str">
        <f t="shared" ca="1" si="41"/>
        <v/>
      </c>
    </row>
    <row r="866" spans="1:40" customFormat="1">
      <c r="A866" s="280" t="str">
        <f t="shared" ca="1" si="39"/>
        <v/>
      </c>
      <c r="B866" s="281"/>
      <c r="C866" s="287"/>
      <c r="D866" s="297"/>
      <c r="E866" s="270"/>
      <c r="F866" s="270"/>
      <c r="G866" s="284"/>
      <c r="H866" s="284"/>
      <c r="I866" s="284"/>
      <c r="J866" s="284"/>
      <c r="K866" s="288"/>
      <c r="AM866" s="2" t="str">
        <f t="shared" ca="1" si="40"/>
        <v/>
      </c>
      <c r="AN866" s="2" t="str">
        <f t="shared" ca="1" si="41"/>
        <v/>
      </c>
    </row>
    <row r="867" spans="1:40" customFormat="1">
      <c r="A867" s="280" t="str">
        <f t="shared" ca="1" si="39"/>
        <v/>
      </c>
      <c r="B867" s="281"/>
      <c r="C867" s="287"/>
      <c r="D867" s="297"/>
      <c r="E867" s="270"/>
      <c r="F867" s="270"/>
      <c r="G867" s="284"/>
      <c r="H867" s="284"/>
      <c r="I867" s="284"/>
      <c r="J867" s="284"/>
      <c r="K867" s="288"/>
      <c r="AM867" s="2" t="str">
        <f t="shared" ca="1" si="40"/>
        <v/>
      </c>
      <c r="AN867" s="2" t="str">
        <f t="shared" ca="1" si="41"/>
        <v/>
      </c>
    </row>
    <row r="868" spans="1:40" customFormat="1">
      <c r="A868" s="280" t="str">
        <f t="shared" ca="1" si="39"/>
        <v/>
      </c>
      <c r="B868" s="281"/>
      <c r="C868" s="287"/>
      <c r="D868" s="297"/>
      <c r="E868" s="270"/>
      <c r="F868" s="270"/>
      <c r="G868" s="284"/>
      <c r="H868" s="284"/>
      <c r="I868" s="284"/>
      <c r="J868" s="284"/>
      <c r="K868" s="288"/>
      <c r="AM868" s="2" t="str">
        <f t="shared" ca="1" si="40"/>
        <v/>
      </c>
      <c r="AN868" s="2" t="str">
        <f t="shared" ca="1" si="41"/>
        <v/>
      </c>
    </row>
    <row r="869" spans="1:40" customFormat="1">
      <c r="A869" s="280" t="str">
        <f t="shared" ca="1" si="39"/>
        <v/>
      </c>
      <c r="B869" s="281"/>
      <c r="C869" s="287"/>
      <c r="D869" s="297"/>
      <c r="E869" s="270"/>
      <c r="F869" s="270"/>
      <c r="G869" s="284"/>
      <c r="H869" s="284"/>
      <c r="I869" s="284"/>
      <c r="J869" s="284"/>
      <c r="K869" s="288"/>
      <c r="AM869" s="2" t="str">
        <f t="shared" ca="1" si="40"/>
        <v/>
      </c>
      <c r="AN869" s="2" t="str">
        <f t="shared" ca="1" si="41"/>
        <v/>
      </c>
    </row>
    <row r="870" spans="1:40" customFormat="1">
      <c r="A870" s="280" t="str">
        <f t="shared" ca="1" si="39"/>
        <v/>
      </c>
      <c r="B870" s="281"/>
      <c r="C870" s="287"/>
      <c r="D870" s="297"/>
      <c r="E870" s="270"/>
      <c r="F870" s="270"/>
      <c r="G870" s="284"/>
      <c r="H870" s="284"/>
      <c r="I870" s="284"/>
      <c r="J870" s="284"/>
      <c r="K870" s="288"/>
      <c r="AM870" s="2" t="str">
        <f t="shared" ca="1" si="40"/>
        <v/>
      </c>
      <c r="AN870" s="2" t="str">
        <f t="shared" ca="1" si="41"/>
        <v/>
      </c>
    </row>
    <row r="871" spans="1:40" customFormat="1">
      <c r="A871" s="280" t="str">
        <f t="shared" ca="1" si="39"/>
        <v/>
      </c>
      <c r="B871" s="281"/>
      <c r="C871" s="287"/>
      <c r="D871" s="297"/>
      <c r="E871" s="270"/>
      <c r="F871" s="270"/>
      <c r="G871" s="284"/>
      <c r="H871" s="284"/>
      <c r="I871" s="284"/>
      <c r="J871" s="284"/>
      <c r="K871" s="288"/>
      <c r="AM871" s="2" t="str">
        <f t="shared" ca="1" si="40"/>
        <v/>
      </c>
      <c r="AN871" s="2" t="str">
        <f t="shared" ca="1" si="41"/>
        <v/>
      </c>
    </row>
    <row r="872" spans="1:40" customFormat="1">
      <c r="A872" s="280" t="str">
        <f t="shared" ca="1" si="39"/>
        <v/>
      </c>
      <c r="B872" s="281"/>
      <c r="C872" s="287"/>
      <c r="D872" s="297"/>
      <c r="E872" s="270"/>
      <c r="F872" s="270"/>
      <c r="G872" s="284"/>
      <c r="H872" s="284"/>
      <c r="I872" s="284"/>
      <c r="J872" s="284"/>
      <c r="K872" s="288"/>
      <c r="AM872" s="2" t="str">
        <f t="shared" ca="1" si="40"/>
        <v/>
      </c>
      <c r="AN872" s="2" t="str">
        <f t="shared" ca="1" si="41"/>
        <v/>
      </c>
    </row>
    <row r="873" spans="1:40" customFormat="1">
      <c r="A873" s="280" t="str">
        <f t="shared" ca="1" si="39"/>
        <v/>
      </c>
      <c r="B873" s="281"/>
      <c r="C873" s="287"/>
      <c r="D873" s="297"/>
      <c r="E873" s="270"/>
      <c r="F873" s="270"/>
      <c r="G873" s="284"/>
      <c r="H873" s="284"/>
      <c r="I873" s="284"/>
      <c r="J873" s="284"/>
      <c r="K873" s="288"/>
      <c r="AM873" s="2" t="str">
        <f t="shared" ca="1" si="40"/>
        <v/>
      </c>
      <c r="AN873" s="2" t="str">
        <f t="shared" ca="1" si="41"/>
        <v/>
      </c>
    </row>
    <row r="874" spans="1:40" customFormat="1">
      <c r="A874" s="280" t="str">
        <f t="shared" ca="1" si="39"/>
        <v/>
      </c>
      <c r="B874" s="281"/>
      <c r="C874" s="287"/>
      <c r="D874" s="297"/>
      <c r="E874" s="270"/>
      <c r="F874" s="270"/>
      <c r="G874" s="284"/>
      <c r="H874" s="284"/>
      <c r="I874" s="284"/>
      <c r="J874" s="284"/>
      <c r="K874" s="288"/>
      <c r="AM874" s="2" t="str">
        <f t="shared" ca="1" si="40"/>
        <v/>
      </c>
      <c r="AN874" s="2" t="str">
        <f t="shared" ca="1" si="41"/>
        <v/>
      </c>
    </row>
    <row r="875" spans="1:40" customFormat="1">
      <c r="A875" s="280" t="str">
        <f t="shared" ca="1" si="39"/>
        <v/>
      </c>
      <c r="B875" s="281"/>
      <c r="C875" s="287"/>
      <c r="D875" s="297"/>
      <c r="E875" s="270"/>
      <c r="F875" s="270"/>
      <c r="G875" s="284"/>
      <c r="H875" s="284"/>
      <c r="I875" s="284"/>
      <c r="J875" s="284"/>
      <c r="K875" s="288"/>
      <c r="AM875" s="2" t="str">
        <f t="shared" ca="1" si="40"/>
        <v/>
      </c>
      <c r="AN875" s="2" t="str">
        <f t="shared" ca="1" si="41"/>
        <v/>
      </c>
    </row>
    <row r="876" spans="1:40" customFormat="1">
      <c r="A876" s="280" t="str">
        <f t="shared" ca="1" si="39"/>
        <v/>
      </c>
      <c r="B876" s="281"/>
      <c r="C876" s="287"/>
      <c r="D876" s="297"/>
      <c r="E876" s="270"/>
      <c r="F876" s="270"/>
      <c r="G876" s="284"/>
      <c r="H876" s="284"/>
      <c r="I876" s="284"/>
      <c r="J876" s="284"/>
      <c r="K876" s="288"/>
      <c r="AM876" s="2" t="str">
        <f t="shared" ca="1" si="40"/>
        <v/>
      </c>
      <c r="AN876" s="2" t="str">
        <f t="shared" ca="1" si="41"/>
        <v/>
      </c>
    </row>
    <row r="877" spans="1:40" customFormat="1">
      <c r="A877" s="280" t="str">
        <f t="shared" ca="1" si="39"/>
        <v/>
      </c>
      <c r="B877" s="281"/>
      <c r="C877" s="287"/>
      <c r="D877" s="297"/>
      <c r="E877" s="270"/>
      <c r="F877" s="270"/>
      <c r="G877" s="284"/>
      <c r="H877" s="284"/>
      <c r="I877" s="284"/>
      <c r="J877" s="284"/>
      <c r="K877" s="288"/>
      <c r="AM877" s="2" t="str">
        <f t="shared" ca="1" si="40"/>
        <v/>
      </c>
      <c r="AN877" s="2" t="str">
        <f t="shared" ca="1" si="41"/>
        <v/>
      </c>
    </row>
    <row r="878" spans="1:40" customFormat="1">
      <c r="A878" s="280" t="str">
        <f t="shared" ca="1" si="39"/>
        <v/>
      </c>
      <c r="B878" s="281"/>
      <c r="C878" s="287"/>
      <c r="D878" s="297"/>
      <c r="E878" s="270"/>
      <c r="F878" s="270"/>
      <c r="G878" s="284"/>
      <c r="H878" s="284"/>
      <c r="I878" s="284"/>
      <c r="J878" s="284"/>
      <c r="K878" s="288"/>
      <c r="AM878" s="2" t="str">
        <f t="shared" ca="1" si="40"/>
        <v/>
      </c>
      <c r="AN878" s="2" t="str">
        <f t="shared" ca="1" si="41"/>
        <v/>
      </c>
    </row>
    <row r="879" spans="1:40" customFormat="1">
      <c r="A879" s="280" t="str">
        <f t="shared" ca="1" si="39"/>
        <v/>
      </c>
      <c r="B879" s="281"/>
      <c r="C879" s="287"/>
      <c r="D879" s="297"/>
      <c r="E879" s="270"/>
      <c r="F879" s="270"/>
      <c r="G879" s="284"/>
      <c r="H879" s="284"/>
      <c r="I879" s="284"/>
      <c r="J879" s="284"/>
      <c r="K879" s="288"/>
      <c r="AM879" s="2" t="str">
        <f t="shared" ca="1" si="40"/>
        <v/>
      </c>
      <c r="AN879" s="2" t="str">
        <f t="shared" ca="1" si="41"/>
        <v/>
      </c>
    </row>
    <row r="880" spans="1:40" customFormat="1">
      <c r="A880" s="280" t="str">
        <f t="shared" ca="1" si="39"/>
        <v/>
      </c>
      <c r="B880" s="281"/>
      <c r="C880" s="287"/>
      <c r="D880" s="297"/>
      <c r="E880" s="270"/>
      <c r="F880" s="270"/>
      <c r="G880" s="284"/>
      <c r="H880" s="284"/>
      <c r="I880" s="284"/>
      <c r="J880" s="284"/>
      <c r="K880" s="288"/>
      <c r="AM880" s="2" t="str">
        <f t="shared" ca="1" si="40"/>
        <v/>
      </c>
      <c r="AN880" s="2" t="str">
        <f t="shared" ca="1" si="41"/>
        <v/>
      </c>
    </row>
    <row r="881" spans="1:40" customFormat="1">
      <c r="A881" s="280" t="str">
        <f t="shared" ca="1" si="39"/>
        <v/>
      </c>
      <c r="B881" s="281"/>
      <c r="C881" s="287"/>
      <c r="D881" s="297"/>
      <c r="E881" s="270"/>
      <c r="F881" s="270"/>
      <c r="G881" s="284"/>
      <c r="H881" s="284"/>
      <c r="I881" s="284"/>
      <c r="J881" s="284"/>
      <c r="K881" s="288"/>
      <c r="AM881" s="2" t="str">
        <f t="shared" ca="1" si="40"/>
        <v/>
      </c>
      <c r="AN881" s="2" t="str">
        <f t="shared" ca="1" si="41"/>
        <v/>
      </c>
    </row>
    <row r="882" spans="1:40" customFormat="1">
      <c r="A882" s="280" t="str">
        <f t="shared" ca="1" si="39"/>
        <v/>
      </c>
      <c r="B882" s="281"/>
      <c r="C882" s="287"/>
      <c r="D882" s="297"/>
      <c r="E882" s="270"/>
      <c r="F882" s="270"/>
      <c r="G882" s="284"/>
      <c r="H882" s="284"/>
      <c r="I882" s="284"/>
      <c r="J882" s="284"/>
      <c r="K882" s="288"/>
      <c r="AM882" s="2" t="str">
        <f t="shared" ca="1" si="40"/>
        <v/>
      </c>
      <c r="AN882" s="2" t="str">
        <f t="shared" ca="1" si="41"/>
        <v/>
      </c>
    </row>
    <row r="883" spans="1:40" customFormat="1">
      <c r="A883" s="280" t="str">
        <f t="shared" ca="1" si="39"/>
        <v/>
      </c>
      <c r="B883" s="281"/>
      <c r="C883" s="287"/>
      <c r="D883" s="297"/>
      <c r="E883" s="270"/>
      <c r="F883" s="270"/>
      <c r="G883" s="284"/>
      <c r="H883" s="284"/>
      <c r="I883" s="284"/>
      <c r="J883" s="284"/>
      <c r="K883" s="288"/>
      <c r="AM883" s="2" t="str">
        <f t="shared" ca="1" si="40"/>
        <v/>
      </c>
      <c r="AN883" s="2" t="str">
        <f t="shared" ca="1" si="41"/>
        <v/>
      </c>
    </row>
    <row r="884" spans="1:40" customFormat="1">
      <c r="A884" s="280" t="str">
        <f t="shared" ca="1" si="39"/>
        <v/>
      </c>
      <c r="B884" s="281"/>
      <c r="C884" s="287"/>
      <c r="D884" s="297"/>
      <c r="E884" s="270"/>
      <c r="F884" s="270"/>
      <c r="G884" s="284"/>
      <c r="H884" s="284"/>
      <c r="I884" s="284"/>
      <c r="J884" s="284"/>
      <c r="K884" s="288"/>
      <c r="AM884" s="2" t="str">
        <f t="shared" ca="1" si="40"/>
        <v/>
      </c>
      <c r="AN884" s="2" t="str">
        <f t="shared" ca="1" si="41"/>
        <v/>
      </c>
    </row>
    <row r="885" spans="1:40" customFormat="1">
      <c r="A885" s="280" t="str">
        <f t="shared" ca="1" si="39"/>
        <v/>
      </c>
      <c r="B885" s="281"/>
      <c r="C885" s="287"/>
      <c r="D885" s="297"/>
      <c r="E885" s="270"/>
      <c r="F885" s="270"/>
      <c r="G885" s="284"/>
      <c r="H885" s="284"/>
      <c r="I885" s="284"/>
      <c r="J885" s="284"/>
      <c r="K885" s="288"/>
      <c r="AM885" s="2" t="str">
        <f t="shared" ca="1" si="40"/>
        <v/>
      </c>
      <c r="AN885" s="2" t="str">
        <f t="shared" ca="1" si="41"/>
        <v/>
      </c>
    </row>
    <row r="886" spans="1:40" customFormat="1">
      <c r="A886" s="280" t="str">
        <f t="shared" ca="1" si="39"/>
        <v/>
      </c>
      <c r="B886" s="281"/>
      <c r="C886" s="287"/>
      <c r="D886" s="297"/>
      <c r="E886" s="270"/>
      <c r="F886" s="270"/>
      <c r="G886" s="284"/>
      <c r="H886" s="284"/>
      <c r="I886" s="284"/>
      <c r="J886" s="284"/>
      <c r="K886" s="288"/>
      <c r="AM886" s="2" t="str">
        <f t="shared" ca="1" si="40"/>
        <v/>
      </c>
      <c r="AN886" s="2" t="str">
        <f t="shared" ca="1" si="41"/>
        <v/>
      </c>
    </row>
    <row r="887" spans="1:40" customFormat="1">
      <c r="A887" s="280" t="str">
        <f t="shared" ca="1" si="39"/>
        <v/>
      </c>
      <c r="B887" s="281"/>
      <c r="C887" s="287"/>
      <c r="D887" s="297"/>
      <c r="E887" s="270"/>
      <c r="F887" s="270"/>
      <c r="G887" s="284"/>
      <c r="H887" s="284"/>
      <c r="I887" s="284"/>
      <c r="J887" s="284"/>
      <c r="K887" s="288"/>
      <c r="AM887" s="2" t="str">
        <f t="shared" ca="1" si="40"/>
        <v/>
      </c>
      <c r="AN887" s="2" t="str">
        <f t="shared" ca="1" si="41"/>
        <v/>
      </c>
    </row>
    <row r="888" spans="1:40" customFormat="1">
      <c r="A888" s="280" t="str">
        <f t="shared" ca="1" si="39"/>
        <v/>
      </c>
      <c r="B888" s="281"/>
      <c r="C888" s="287"/>
      <c r="D888" s="297"/>
      <c r="E888" s="270"/>
      <c r="F888" s="270"/>
      <c r="G888" s="284"/>
      <c r="H888" s="284"/>
      <c r="I888" s="284"/>
      <c r="J888" s="284"/>
      <c r="K888" s="288"/>
      <c r="AM888" s="2" t="str">
        <f t="shared" ca="1" si="40"/>
        <v/>
      </c>
      <c r="AN888" s="2" t="str">
        <f t="shared" ca="1" si="41"/>
        <v/>
      </c>
    </row>
    <row r="889" spans="1:40" customFormat="1">
      <c r="A889" s="280" t="str">
        <f t="shared" ca="1" si="39"/>
        <v/>
      </c>
      <c r="B889" s="281"/>
      <c r="C889" s="287"/>
      <c r="D889" s="297"/>
      <c r="E889" s="270"/>
      <c r="F889" s="270"/>
      <c r="G889" s="284"/>
      <c r="H889" s="284"/>
      <c r="I889" s="284"/>
      <c r="J889" s="284"/>
      <c r="K889" s="288"/>
      <c r="AM889" s="2" t="str">
        <f t="shared" ca="1" si="40"/>
        <v/>
      </c>
      <c r="AN889" s="2" t="str">
        <f t="shared" ca="1" si="41"/>
        <v/>
      </c>
    </row>
    <row r="890" spans="1:40" customFormat="1">
      <c r="A890" s="280" t="str">
        <f t="shared" ca="1" si="39"/>
        <v/>
      </c>
      <c r="B890" s="281"/>
      <c r="C890" s="287"/>
      <c r="D890" s="297"/>
      <c r="E890" s="270"/>
      <c r="F890" s="270"/>
      <c r="G890" s="284"/>
      <c r="H890" s="284"/>
      <c r="I890" s="284"/>
      <c r="J890" s="284"/>
      <c r="K890" s="288"/>
      <c r="AM890" s="2" t="str">
        <f t="shared" ca="1" si="40"/>
        <v/>
      </c>
      <c r="AN890" s="2" t="str">
        <f t="shared" ca="1" si="41"/>
        <v/>
      </c>
    </row>
    <row r="891" spans="1:40" customFormat="1">
      <c r="A891" s="280" t="str">
        <f t="shared" ca="1" si="39"/>
        <v/>
      </c>
      <c r="B891" s="281"/>
      <c r="C891" s="287"/>
      <c r="D891" s="297"/>
      <c r="E891" s="270"/>
      <c r="F891" s="270"/>
      <c r="G891" s="284"/>
      <c r="H891" s="284"/>
      <c r="I891" s="284"/>
      <c r="J891" s="284"/>
      <c r="K891" s="288"/>
      <c r="AM891" s="2" t="str">
        <f t="shared" ca="1" si="40"/>
        <v/>
      </c>
      <c r="AN891" s="2" t="str">
        <f t="shared" ca="1" si="41"/>
        <v/>
      </c>
    </row>
    <row r="892" spans="1:40" customFormat="1">
      <c r="A892" s="280" t="str">
        <f t="shared" ca="1" si="39"/>
        <v/>
      </c>
      <c r="B892" s="281"/>
      <c r="C892" s="287"/>
      <c r="D892" s="297"/>
      <c r="E892" s="270"/>
      <c r="F892" s="270"/>
      <c r="G892" s="284"/>
      <c r="H892" s="284"/>
      <c r="I892" s="284"/>
      <c r="J892" s="284"/>
      <c r="K892" s="288"/>
      <c r="AM892" s="2" t="str">
        <f t="shared" ca="1" si="40"/>
        <v/>
      </c>
      <c r="AN892" s="2" t="str">
        <f t="shared" ca="1" si="41"/>
        <v/>
      </c>
    </row>
    <row r="893" spans="1:40" customFormat="1">
      <c r="A893" s="280" t="str">
        <f t="shared" ca="1" si="39"/>
        <v/>
      </c>
      <c r="B893" s="281"/>
      <c r="C893" s="287"/>
      <c r="D893" s="297"/>
      <c r="E893" s="270"/>
      <c r="F893" s="270"/>
      <c r="G893" s="284"/>
      <c r="H893" s="284"/>
      <c r="I893" s="284"/>
      <c r="J893" s="284"/>
      <c r="K893" s="288"/>
      <c r="AM893" s="2" t="str">
        <f t="shared" ca="1" si="40"/>
        <v/>
      </c>
      <c r="AN893" s="2" t="str">
        <f t="shared" ca="1" si="41"/>
        <v/>
      </c>
    </row>
    <row r="894" spans="1:40" customFormat="1">
      <c r="A894" s="280" t="str">
        <f t="shared" ca="1" si="39"/>
        <v/>
      </c>
      <c r="B894" s="281"/>
      <c r="C894" s="287"/>
      <c r="D894" s="297"/>
      <c r="E894" s="270"/>
      <c r="F894" s="270"/>
      <c r="G894" s="284"/>
      <c r="H894" s="284"/>
      <c r="I894" s="284"/>
      <c r="J894" s="284"/>
      <c r="K894" s="288"/>
      <c r="AM894" s="2" t="str">
        <f t="shared" ca="1" si="40"/>
        <v/>
      </c>
      <c r="AN894" s="2" t="str">
        <f t="shared" ca="1" si="41"/>
        <v/>
      </c>
    </row>
    <row r="895" spans="1:40" customFormat="1">
      <c r="A895" s="280" t="str">
        <f t="shared" ca="1" si="39"/>
        <v/>
      </c>
      <c r="B895" s="281"/>
      <c r="C895" s="287"/>
      <c r="D895" s="297"/>
      <c r="E895" s="270"/>
      <c r="F895" s="270"/>
      <c r="G895" s="284"/>
      <c r="H895" s="284"/>
      <c r="I895" s="284"/>
      <c r="J895" s="284"/>
      <c r="K895" s="288"/>
      <c r="AM895" s="2" t="str">
        <f t="shared" ca="1" si="40"/>
        <v/>
      </c>
      <c r="AN895" s="2" t="str">
        <f t="shared" ca="1" si="41"/>
        <v/>
      </c>
    </row>
    <row r="896" spans="1:40" customFormat="1">
      <c r="A896" s="280" t="str">
        <f t="shared" ca="1" si="39"/>
        <v/>
      </c>
      <c r="B896" s="281"/>
      <c r="C896" s="287"/>
      <c r="D896" s="297"/>
      <c r="E896" s="270"/>
      <c r="F896" s="270"/>
      <c r="G896" s="284"/>
      <c r="H896" s="284"/>
      <c r="I896" s="284"/>
      <c r="J896" s="284"/>
      <c r="K896" s="288"/>
      <c r="AM896" s="2" t="str">
        <f t="shared" ca="1" si="40"/>
        <v/>
      </c>
      <c r="AN896" s="2" t="str">
        <f t="shared" ca="1" si="41"/>
        <v/>
      </c>
    </row>
    <row r="897" spans="1:40" customFormat="1">
      <c r="A897" s="280" t="str">
        <f t="shared" ca="1" si="39"/>
        <v/>
      </c>
      <c r="B897" s="281"/>
      <c r="C897" s="287"/>
      <c r="D897" s="297"/>
      <c r="E897" s="270"/>
      <c r="F897" s="270"/>
      <c r="G897" s="284"/>
      <c r="H897" s="284"/>
      <c r="I897" s="284"/>
      <c r="J897" s="284"/>
      <c r="K897" s="288"/>
      <c r="AM897" s="2" t="str">
        <f t="shared" ca="1" si="40"/>
        <v/>
      </c>
      <c r="AN897" s="2" t="str">
        <f t="shared" ca="1" si="41"/>
        <v/>
      </c>
    </row>
    <row r="898" spans="1:40" customFormat="1">
      <c r="A898" s="280" t="str">
        <f t="shared" ca="1" si="39"/>
        <v/>
      </c>
      <c r="B898" s="281"/>
      <c r="C898" s="287"/>
      <c r="D898" s="297"/>
      <c r="E898" s="270"/>
      <c r="F898" s="270"/>
      <c r="G898" s="284"/>
      <c r="H898" s="284"/>
      <c r="I898" s="284"/>
      <c r="J898" s="284"/>
      <c r="K898" s="288"/>
      <c r="AM898" s="2" t="str">
        <f t="shared" ca="1" si="40"/>
        <v/>
      </c>
      <c r="AN898" s="2" t="str">
        <f t="shared" ca="1" si="41"/>
        <v/>
      </c>
    </row>
    <row r="899" spans="1:40" customFormat="1">
      <c r="A899" s="280" t="str">
        <f t="shared" ref="A899:A962" ca="1" si="42">IF(AM899="A receber","A receber",IF(AN899="A pagar","A pagar",IF(OR(AM899="HJ",AN899="HJ"),"HJ",IF(AND(AM899="",AN899=""),""))))</f>
        <v/>
      </c>
      <c r="B899" s="281"/>
      <c r="C899" s="287"/>
      <c r="D899" s="297"/>
      <c r="E899" s="270"/>
      <c r="F899" s="270"/>
      <c r="G899" s="284"/>
      <c r="H899" s="284"/>
      <c r="I899" s="284"/>
      <c r="J899" s="284"/>
      <c r="K899" s="288"/>
      <c r="AM899" s="2" t="str">
        <f t="shared" ref="AM899:AM962" ca="1" si="43">IF(OR(G899="",B899&gt;$A$1),"",IF(B899=$A$1,"HJ",IF(B899&lt;$A$1,"A Receber")))</f>
        <v/>
      </c>
      <c r="AN899" s="2" t="str">
        <f t="shared" ref="AN899:AN962" ca="1" si="44">IF(OR(H899="",B899&gt;$A$1),"",IF(B899=$A$1,"HJ",IF(B899&lt;$A$1,"A Pagar")))</f>
        <v/>
      </c>
    </row>
    <row r="900" spans="1:40" customFormat="1">
      <c r="A900" s="280" t="str">
        <f t="shared" ca="1" si="42"/>
        <v/>
      </c>
      <c r="B900" s="281"/>
      <c r="C900" s="287"/>
      <c r="D900" s="297"/>
      <c r="E900" s="270"/>
      <c r="F900" s="270"/>
      <c r="G900" s="284"/>
      <c r="H900" s="284"/>
      <c r="I900" s="284"/>
      <c r="J900" s="284"/>
      <c r="K900" s="288"/>
      <c r="AM900" s="2" t="str">
        <f t="shared" ca="1" si="43"/>
        <v/>
      </c>
      <c r="AN900" s="2" t="str">
        <f t="shared" ca="1" si="44"/>
        <v/>
      </c>
    </row>
    <row r="901" spans="1:40" customFormat="1">
      <c r="A901" s="280" t="str">
        <f t="shared" ca="1" si="42"/>
        <v/>
      </c>
      <c r="B901" s="281"/>
      <c r="C901" s="287"/>
      <c r="D901" s="297"/>
      <c r="E901" s="270"/>
      <c r="F901" s="270"/>
      <c r="G901" s="284"/>
      <c r="H901" s="284"/>
      <c r="I901" s="284"/>
      <c r="J901" s="284"/>
      <c r="K901" s="288"/>
      <c r="AM901" s="2" t="str">
        <f t="shared" ca="1" si="43"/>
        <v/>
      </c>
      <c r="AN901" s="2" t="str">
        <f t="shared" ca="1" si="44"/>
        <v/>
      </c>
    </row>
    <row r="902" spans="1:40" customFormat="1">
      <c r="A902" s="280" t="str">
        <f t="shared" ca="1" si="42"/>
        <v/>
      </c>
      <c r="B902" s="281"/>
      <c r="C902" s="287"/>
      <c r="D902" s="297"/>
      <c r="E902" s="270"/>
      <c r="F902" s="270"/>
      <c r="G902" s="284"/>
      <c r="H902" s="284"/>
      <c r="I902" s="284"/>
      <c r="J902" s="284"/>
      <c r="K902" s="288"/>
      <c r="AM902" s="2" t="str">
        <f t="shared" ca="1" si="43"/>
        <v/>
      </c>
      <c r="AN902" s="2" t="str">
        <f t="shared" ca="1" si="44"/>
        <v/>
      </c>
    </row>
    <row r="903" spans="1:40" customFormat="1">
      <c r="A903" s="280" t="str">
        <f t="shared" ca="1" si="42"/>
        <v/>
      </c>
      <c r="B903" s="281"/>
      <c r="C903" s="287"/>
      <c r="D903" s="297"/>
      <c r="E903" s="270"/>
      <c r="F903" s="270"/>
      <c r="G903" s="284"/>
      <c r="H903" s="284"/>
      <c r="I903" s="284"/>
      <c r="J903" s="284"/>
      <c r="K903" s="288"/>
      <c r="AM903" s="2" t="str">
        <f t="shared" ca="1" si="43"/>
        <v/>
      </c>
      <c r="AN903" s="2" t="str">
        <f t="shared" ca="1" si="44"/>
        <v/>
      </c>
    </row>
    <row r="904" spans="1:40" customFormat="1">
      <c r="A904" s="280" t="str">
        <f t="shared" ca="1" si="42"/>
        <v/>
      </c>
      <c r="B904" s="281"/>
      <c r="C904" s="287"/>
      <c r="D904" s="297"/>
      <c r="E904" s="270"/>
      <c r="F904" s="270"/>
      <c r="G904" s="284"/>
      <c r="H904" s="284"/>
      <c r="I904" s="284"/>
      <c r="J904" s="284"/>
      <c r="K904" s="288"/>
      <c r="AM904" s="2" t="str">
        <f t="shared" ca="1" si="43"/>
        <v/>
      </c>
      <c r="AN904" s="2" t="str">
        <f t="shared" ca="1" si="44"/>
        <v/>
      </c>
    </row>
    <row r="905" spans="1:40" customFormat="1">
      <c r="A905" s="280" t="str">
        <f t="shared" ca="1" si="42"/>
        <v/>
      </c>
      <c r="B905" s="281"/>
      <c r="C905" s="287"/>
      <c r="D905" s="297"/>
      <c r="E905" s="270"/>
      <c r="F905" s="270"/>
      <c r="G905" s="284"/>
      <c r="H905" s="284"/>
      <c r="I905" s="284"/>
      <c r="J905" s="284"/>
      <c r="K905" s="288"/>
      <c r="AM905" s="2" t="str">
        <f t="shared" ca="1" si="43"/>
        <v/>
      </c>
      <c r="AN905" s="2" t="str">
        <f t="shared" ca="1" si="44"/>
        <v/>
      </c>
    </row>
    <row r="906" spans="1:40" customFormat="1">
      <c r="A906" s="280" t="str">
        <f t="shared" ca="1" si="42"/>
        <v/>
      </c>
      <c r="B906" s="281"/>
      <c r="C906" s="287"/>
      <c r="D906" s="297"/>
      <c r="E906" s="270"/>
      <c r="F906" s="270"/>
      <c r="G906" s="284"/>
      <c r="H906" s="284"/>
      <c r="I906" s="284"/>
      <c r="J906" s="284"/>
      <c r="K906" s="288"/>
      <c r="AM906" s="2" t="str">
        <f t="shared" ca="1" si="43"/>
        <v/>
      </c>
      <c r="AN906" s="2" t="str">
        <f t="shared" ca="1" si="44"/>
        <v/>
      </c>
    </row>
    <row r="907" spans="1:40" customFormat="1">
      <c r="A907" s="280" t="str">
        <f t="shared" ca="1" si="42"/>
        <v/>
      </c>
      <c r="B907" s="281"/>
      <c r="C907" s="287"/>
      <c r="D907" s="297"/>
      <c r="E907" s="270"/>
      <c r="F907" s="270"/>
      <c r="G907" s="284"/>
      <c r="H907" s="284"/>
      <c r="I907" s="284"/>
      <c r="J907" s="284"/>
      <c r="K907" s="288"/>
      <c r="AM907" s="2" t="str">
        <f t="shared" ca="1" si="43"/>
        <v/>
      </c>
      <c r="AN907" s="2" t="str">
        <f t="shared" ca="1" si="44"/>
        <v/>
      </c>
    </row>
    <row r="908" spans="1:40" customFormat="1">
      <c r="A908" s="280" t="str">
        <f t="shared" ca="1" si="42"/>
        <v/>
      </c>
      <c r="B908" s="281"/>
      <c r="C908" s="287"/>
      <c r="D908" s="297"/>
      <c r="E908" s="270"/>
      <c r="F908" s="270"/>
      <c r="G908" s="284"/>
      <c r="H908" s="284"/>
      <c r="I908" s="284"/>
      <c r="J908" s="284"/>
      <c r="K908" s="288"/>
      <c r="AM908" s="2" t="str">
        <f t="shared" ca="1" si="43"/>
        <v/>
      </c>
      <c r="AN908" s="2" t="str">
        <f t="shared" ca="1" si="44"/>
        <v/>
      </c>
    </row>
    <row r="909" spans="1:40" customFormat="1">
      <c r="A909" s="280" t="str">
        <f t="shared" ca="1" si="42"/>
        <v/>
      </c>
      <c r="B909" s="281"/>
      <c r="C909" s="287"/>
      <c r="D909" s="297"/>
      <c r="E909" s="270"/>
      <c r="F909" s="270"/>
      <c r="G909" s="284"/>
      <c r="H909" s="284"/>
      <c r="I909" s="284"/>
      <c r="J909" s="284"/>
      <c r="K909" s="288"/>
      <c r="AM909" s="2" t="str">
        <f t="shared" ca="1" si="43"/>
        <v/>
      </c>
      <c r="AN909" s="2" t="str">
        <f t="shared" ca="1" si="44"/>
        <v/>
      </c>
    </row>
    <row r="910" spans="1:40" customFormat="1">
      <c r="A910" s="280" t="str">
        <f t="shared" ca="1" si="42"/>
        <v/>
      </c>
      <c r="B910" s="281"/>
      <c r="C910" s="287"/>
      <c r="D910" s="297"/>
      <c r="E910" s="270"/>
      <c r="F910" s="270"/>
      <c r="G910" s="284"/>
      <c r="H910" s="284"/>
      <c r="I910" s="284"/>
      <c r="J910" s="284"/>
      <c r="K910" s="288"/>
      <c r="AM910" s="2" t="str">
        <f t="shared" ca="1" si="43"/>
        <v/>
      </c>
      <c r="AN910" s="2" t="str">
        <f t="shared" ca="1" si="44"/>
        <v/>
      </c>
    </row>
    <row r="911" spans="1:40" customFormat="1">
      <c r="A911" s="280" t="str">
        <f t="shared" ca="1" si="42"/>
        <v/>
      </c>
      <c r="B911" s="281"/>
      <c r="C911" s="287"/>
      <c r="D911" s="297"/>
      <c r="E911" s="270"/>
      <c r="F911" s="270"/>
      <c r="G911" s="284"/>
      <c r="H911" s="284"/>
      <c r="I911" s="284"/>
      <c r="J911" s="284"/>
      <c r="K911" s="288"/>
      <c r="AM911" s="2" t="str">
        <f t="shared" ca="1" si="43"/>
        <v/>
      </c>
      <c r="AN911" s="2" t="str">
        <f t="shared" ca="1" si="44"/>
        <v/>
      </c>
    </row>
    <row r="912" spans="1:40" customFormat="1">
      <c r="A912" s="280" t="str">
        <f t="shared" ca="1" si="42"/>
        <v/>
      </c>
      <c r="B912" s="281"/>
      <c r="C912" s="287"/>
      <c r="D912" s="297"/>
      <c r="E912" s="270"/>
      <c r="F912" s="270"/>
      <c r="G912" s="284"/>
      <c r="H912" s="284"/>
      <c r="I912" s="284"/>
      <c r="J912" s="284"/>
      <c r="K912" s="288"/>
      <c r="AM912" s="2" t="str">
        <f t="shared" ca="1" si="43"/>
        <v/>
      </c>
      <c r="AN912" s="2" t="str">
        <f t="shared" ca="1" si="44"/>
        <v/>
      </c>
    </row>
    <row r="913" spans="1:40" customFormat="1">
      <c r="A913" s="280" t="str">
        <f t="shared" ca="1" si="42"/>
        <v/>
      </c>
      <c r="B913" s="281"/>
      <c r="C913" s="287"/>
      <c r="D913" s="297"/>
      <c r="E913" s="270"/>
      <c r="F913" s="270"/>
      <c r="G913" s="284"/>
      <c r="H913" s="284"/>
      <c r="I913" s="284"/>
      <c r="J913" s="284"/>
      <c r="K913" s="288"/>
      <c r="AM913" s="2" t="str">
        <f t="shared" ca="1" si="43"/>
        <v/>
      </c>
      <c r="AN913" s="2" t="str">
        <f t="shared" ca="1" si="44"/>
        <v/>
      </c>
    </row>
    <row r="914" spans="1:40" customFormat="1">
      <c r="A914" s="280" t="str">
        <f t="shared" ca="1" si="42"/>
        <v/>
      </c>
      <c r="B914" s="281"/>
      <c r="C914" s="287"/>
      <c r="D914" s="297"/>
      <c r="E914" s="270"/>
      <c r="F914" s="270"/>
      <c r="G914" s="284"/>
      <c r="H914" s="284"/>
      <c r="I914" s="284"/>
      <c r="J914" s="284"/>
      <c r="K914" s="288"/>
      <c r="AM914" s="2" t="str">
        <f t="shared" ca="1" si="43"/>
        <v/>
      </c>
      <c r="AN914" s="2" t="str">
        <f t="shared" ca="1" si="44"/>
        <v/>
      </c>
    </row>
    <row r="915" spans="1:40" customFormat="1">
      <c r="A915" s="280" t="str">
        <f t="shared" ca="1" si="42"/>
        <v/>
      </c>
      <c r="B915" s="281"/>
      <c r="C915" s="287"/>
      <c r="D915" s="297"/>
      <c r="E915" s="270"/>
      <c r="F915" s="270"/>
      <c r="G915" s="284"/>
      <c r="H915" s="284"/>
      <c r="I915" s="284"/>
      <c r="J915" s="284"/>
      <c r="K915" s="288"/>
      <c r="AM915" s="2" t="str">
        <f t="shared" ca="1" si="43"/>
        <v/>
      </c>
      <c r="AN915" s="2" t="str">
        <f t="shared" ca="1" si="44"/>
        <v/>
      </c>
    </row>
    <row r="916" spans="1:40" customFormat="1">
      <c r="A916" s="280" t="str">
        <f t="shared" ca="1" si="42"/>
        <v/>
      </c>
      <c r="B916" s="281"/>
      <c r="C916" s="287"/>
      <c r="D916" s="297"/>
      <c r="E916" s="270"/>
      <c r="F916" s="270"/>
      <c r="G916" s="284"/>
      <c r="H916" s="284"/>
      <c r="I916" s="284"/>
      <c r="J916" s="284"/>
      <c r="K916" s="288"/>
      <c r="AM916" s="2" t="str">
        <f t="shared" ca="1" si="43"/>
        <v/>
      </c>
      <c r="AN916" s="2" t="str">
        <f t="shared" ca="1" si="44"/>
        <v/>
      </c>
    </row>
    <row r="917" spans="1:40" customFormat="1">
      <c r="A917" s="280" t="str">
        <f t="shared" ca="1" si="42"/>
        <v/>
      </c>
      <c r="B917" s="281"/>
      <c r="C917" s="287"/>
      <c r="D917" s="297"/>
      <c r="E917" s="270"/>
      <c r="F917" s="270"/>
      <c r="G917" s="284"/>
      <c r="H917" s="284"/>
      <c r="I917" s="284"/>
      <c r="J917" s="284"/>
      <c r="K917" s="288"/>
      <c r="AM917" s="2" t="str">
        <f t="shared" ca="1" si="43"/>
        <v/>
      </c>
      <c r="AN917" s="2" t="str">
        <f t="shared" ca="1" si="44"/>
        <v/>
      </c>
    </row>
    <row r="918" spans="1:40" customFormat="1">
      <c r="A918" s="280" t="str">
        <f t="shared" ca="1" si="42"/>
        <v/>
      </c>
      <c r="B918" s="281"/>
      <c r="C918" s="287"/>
      <c r="D918" s="297"/>
      <c r="E918" s="270"/>
      <c r="F918" s="270"/>
      <c r="G918" s="284"/>
      <c r="H918" s="284"/>
      <c r="I918" s="284"/>
      <c r="J918" s="284"/>
      <c r="K918" s="288"/>
      <c r="AM918" s="2" t="str">
        <f t="shared" ca="1" si="43"/>
        <v/>
      </c>
      <c r="AN918" s="2" t="str">
        <f t="shared" ca="1" si="44"/>
        <v/>
      </c>
    </row>
    <row r="919" spans="1:40" customFormat="1">
      <c r="A919" s="280" t="str">
        <f t="shared" ca="1" si="42"/>
        <v/>
      </c>
      <c r="B919" s="281"/>
      <c r="C919" s="287"/>
      <c r="D919" s="297"/>
      <c r="E919" s="270"/>
      <c r="F919" s="270"/>
      <c r="G919" s="284"/>
      <c r="H919" s="284"/>
      <c r="I919" s="284"/>
      <c r="J919" s="284"/>
      <c r="K919" s="288"/>
      <c r="AM919" s="2" t="str">
        <f t="shared" ca="1" si="43"/>
        <v/>
      </c>
      <c r="AN919" s="2" t="str">
        <f t="shared" ca="1" si="44"/>
        <v/>
      </c>
    </row>
    <row r="920" spans="1:40" customFormat="1">
      <c r="A920" s="280" t="str">
        <f t="shared" ca="1" si="42"/>
        <v/>
      </c>
      <c r="B920" s="281"/>
      <c r="C920" s="287"/>
      <c r="D920" s="297"/>
      <c r="E920" s="270"/>
      <c r="F920" s="270"/>
      <c r="G920" s="284"/>
      <c r="H920" s="284"/>
      <c r="I920" s="284"/>
      <c r="J920" s="284"/>
      <c r="K920" s="288"/>
      <c r="AM920" s="2" t="str">
        <f t="shared" ca="1" si="43"/>
        <v/>
      </c>
      <c r="AN920" s="2" t="str">
        <f t="shared" ca="1" si="44"/>
        <v/>
      </c>
    </row>
    <row r="921" spans="1:40" customFormat="1">
      <c r="A921" s="280" t="str">
        <f t="shared" ca="1" si="42"/>
        <v/>
      </c>
      <c r="B921" s="281"/>
      <c r="C921" s="287"/>
      <c r="D921" s="297"/>
      <c r="E921" s="270"/>
      <c r="F921" s="270"/>
      <c r="G921" s="284"/>
      <c r="H921" s="284"/>
      <c r="I921" s="284"/>
      <c r="J921" s="284"/>
      <c r="K921" s="288"/>
      <c r="AM921" s="2" t="str">
        <f t="shared" ca="1" si="43"/>
        <v/>
      </c>
      <c r="AN921" s="2" t="str">
        <f t="shared" ca="1" si="44"/>
        <v/>
      </c>
    </row>
    <row r="922" spans="1:40" customFormat="1">
      <c r="A922" s="280" t="str">
        <f t="shared" ca="1" si="42"/>
        <v/>
      </c>
      <c r="B922" s="281"/>
      <c r="C922" s="287"/>
      <c r="D922" s="297"/>
      <c r="E922" s="270"/>
      <c r="F922" s="270"/>
      <c r="G922" s="284"/>
      <c r="H922" s="284"/>
      <c r="I922" s="284"/>
      <c r="J922" s="284"/>
      <c r="K922" s="288"/>
      <c r="AM922" s="2" t="str">
        <f t="shared" ca="1" si="43"/>
        <v/>
      </c>
      <c r="AN922" s="2" t="str">
        <f t="shared" ca="1" si="44"/>
        <v/>
      </c>
    </row>
    <row r="923" spans="1:40" customFormat="1">
      <c r="A923" s="280" t="str">
        <f t="shared" ca="1" si="42"/>
        <v/>
      </c>
      <c r="B923" s="281"/>
      <c r="C923" s="287"/>
      <c r="D923" s="297"/>
      <c r="E923" s="270"/>
      <c r="F923" s="270"/>
      <c r="G923" s="284"/>
      <c r="H923" s="284"/>
      <c r="I923" s="284"/>
      <c r="J923" s="284"/>
      <c r="K923" s="288"/>
      <c r="AM923" s="2" t="str">
        <f t="shared" ca="1" si="43"/>
        <v/>
      </c>
      <c r="AN923" s="2" t="str">
        <f t="shared" ca="1" si="44"/>
        <v/>
      </c>
    </row>
    <row r="924" spans="1:40" customFormat="1">
      <c r="A924" s="280" t="str">
        <f t="shared" ca="1" si="42"/>
        <v/>
      </c>
      <c r="B924" s="281"/>
      <c r="C924" s="287"/>
      <c r="D924" s="297"/>
      <c r="E924" s="270"/>
      <c r="F924" s="270"/>
      <c r="G924" s="284"/>
      <c r="H924" s="284"/>
      <c r="I924" s="284"/>
      <c r="J924" s="284"/>
      <c r="K924" s="288"/>
      <c r="AM924" s="2" t="str">
        <f t="shared" ca="1" si="43"/>
        <v/>
      </c>
      <c r="AN924" s="2" t="str">
        <f t="shared" ca="1" si="44"/>
        <v/>
      </c>
    </row>
    <row r="925" spans="1:40" customFormat="1">
      <c r="A925" s="280" t="str">
        <f t="shared" ca="1" si="42"/>
        <v/>
      </c>
      <c r="B925" s="281"/>
      <c r="C925" s="287"/>
      <c r="D925" s="297"/>
      <c r="E925" s="270"/>
      <c r="F925" s="270"/>
      <c r="G925" s="284"/>
      <c r="H925" s="284"/>
      <c r="I925" s="284"/>
      <c r="J925" s="284"/>
      <c r="K925" s="288"/>
      <c r="AM925" s="2" t="str">
        <f t="shared" ca="1" si="43"/>
        <v/>
      </c>
      <c r="AN925" s="2" t="str">
        <f t="shared" ca="1" si="44"/>
        <v/>
      </c>
    </row>
    <row r="926" spans="1:40" customFormat="1">
      <c r="A926" s="280" t="str">
        <f t="shared" ca="1" si="42"/>
        <v/>
      </c>
      <c r="B926" s="281"/>
      <c r="C926" s="287"/>
      <c r="D926" s="297"/>
      <c r="E926" s="270"/>
      <c r="F926" s="270"/>
      <c r="G926" s="284"/>
      <c r="H926" s="284"/>
      <c r="I926" s="284"/>
      <c r="J926" s="284"/>
      <c r="K926" s="288"/>
      <c r="AM926" s="2" t="str">
        <f t="shared" ca="1" si="43"/>
        <v/>
      </c>
      <c r="AN926" s="2" t="str">
        <f t="shared" ca="1" si="44"/>
        <v/>
      </c>
    </row>
    <row r="927" spans="1:40" customFormat="1">
      <c r="A927" s="280" t="str">
        <f t="shared" ca="1" si="42"/>
        <v/>
      </c>
      <c r="B927" s="281"/>
      <c r="C927" s="287"/>
      <c r="D927" s="297"/>
      <c r="E927" s="270"/>
      <c r="F927" s="270"/>
      <c r="G927" s="284"/>
      <c r="H927" s="284"/>
      <c r="I927" s="284"/>
      <c r="J927" s="284"/>
      <c r="K927" s="288"/>
      <c r="AM927" s="2" t="str">
        <f t="shared" ca="1" si="43"/>
        <v/>
      </c>
      <c r="AN927" s="2" t="str">
        <f t="shared" ca="1" si="44"/>
        <v/>
      </c>
    </row>
    <row r="928" spans="1:40" customFormat="1">
      <c r="A928" s="280" t="str">
        <f t="shared" ca="1" si="42"/>
        <v/>
      </c>
      <c r="B928" s="281"/>
      <c r="C928" s="287"/>
      <c r="D928" s="297"/>
      <c r="E928" s="270"/>
      <c r="F928" s="270"/>
      <c r="G928" s="284"/>
      <c r="H928" s="284"/>
      <c r="I928" s="284"/>
      <c r="J928" s="284"/>
      <c r="K928" s="288"/>
      <c r="AM928" s="2" t="str">
        <f t="shared" ca="1" si="43"/>
        <v/>
      </c>
      <c r="AN928" s="2" t="str">
        <f t="shared" ca="1" si="44"/>
        <v/>
      </c>
    </row>
    <row r="929" spans="1:40" customFormat="1">
      <c r="A929" s="280" t="str">
        <f t="shared" ca="1" si="42"/>
        <v/>
      </c>
      <c r="B929" s="281"/>
      <c r="C929" s="287"/>
      <c r="D929" s="297"/>
      <c r="E929" s="270"/>
      <c r="F929" s="270"/>
      <c r="G929" s="284"/>
      <c r="H929" s="284"/>
      <c r="I929" s="284"/>
      <c r="J929" s="284"/>
      <c r="K929" s="288"/>
      <c r="AM929" s="2" t="str">
        <f t="shared" ca="1" si="43"/>
        <v/>
      </c>
      <c r="AN929" s="2" t="str">
        <f t="shared" ca="1" si="44"/>
        <v/>
      </c>
    </row>
    <row r="930" spans="1:40" customFormat="1">
      <c r="A930" s="280" t="str">
        <f t="shared" ca="1" si="42"/>
        <v/>
      </c>
      <c r="B930" s="281"/>
      <c r="C930" s="287"/>
      <c r="D930" s="297"/>
      <c r="E930" s="270"/>
      <c r="F930" s="270"/>
      <c r="G930" s="284"/>
      <c r="H930" s="284"/>
      <c r="I930" s="284"/>
      <c r="J930" s="284"/>
      <c r="K930" s="288"/>
      <c r="AM930" s="2" t="str">
        <f t="shared" ca="1" si="43"/>
        <v/>
      </c>
      <c r="AN930" s="2" t="str">
        <f t="shared" ca="1" si="44"/>
        <v/>
      </c>
    </row>
    <row r="931" spans="1:40" customFormat="1">
      <c r="A931" s="280" t="str">
        <f t="shared" ca="1" si="42"/>
        <v/>
      </c>
      <c r="B931" s="281"/>
      <c r="C931" s="287"/>
      <c r="D931" s="297"/>
      <c r="E931" s="270"/>
      <c r="F931" s="270"/>
      <c r="G931" s="284"/>
      <c r="H931" s="284"/>
      <c r="I931" s="284"/>
      <c r="J931" s="284"/>
      <c r="K931" s="288"/>
      <c r="AM931" s="2" t="str">
        <f t="shared" ca="1" si="43"/>
        <v/>
      </c>
      <c r="AN931" s="2" t="str">
        <f t="shared" ca="1" si="44"/>
        <v/>
      </c>
    </row>
    <row r="932" spans="1:40" customFormat="1">
      <c r="A932" s="280" t="str">
        <f t="shared" ca="1" si="42"/>
        <v/>
      </c>
      <c r="B932" s="281"/>
      <c r="C932" s="287"/>
      <c r="D932" s="297"/>
      <c r="E932" s="270"/>
      <c r="F932" s="270"/>
      <c r="G932" s="284"/>
      <c r="H932" s="284"/>
      <c r="I932" s="284"/>
      <c r="J932" s="284"/>
      <c r="K932" s="288"/>
      <c r="AM932" s="2" t="str">
        <f t="shared" ca="1" si="43"/>
        <v/>
      </c>
      <c r="AN932" s="2" t="str">
        <f t="shared" ca="1" si="44"/>
        <v/>
      </c>
    </row>
    <row r="933" spans="1:40" customFormat="1">
      <c r="A933" s="280" t="str">
        <f t="shared" ca="1" si="42"/>
        <v/>
      </c>
      <c r="B933" s="281"/>
      <c r="C933" s="287"/>
      <c r="D933" s="297"/>
      <c r="E933" s="270"/>
      <c r="F933" s="270"/>
      <c r="G933" s="284"/>
      <c r="H933" s="284"/>
      <c r="I933" s="284"/>
      <c r="J933" s="284"/>
      <c r="K933" s="288"/>
      <c r="AM933" s="2" t="str">
        <f t="shared" ca="1" si="43"/>
        <v/>
      </c>
      <c r="AN933" s="2" t="str">
        <f t="shared" ca="1" si="44"/>
        <v/>
      </c>
    </row>
    <row r="934" spans="1:40" customFormat="1">
      <c r="A934" s="280" t="str">
        <f t="shared" ca="1" si="42"/>
        <v/>
      </c>
      <c r="B934" s="281"/>
      <c r="C934" s="287"/>
      <c r="D934" s="297"/>
      <c r="E934" s="270"/>
      <c r="F934" s="270"/>
      <c r="G934" s="284"/>
      <c r="H934" s="284"/>
      <c r="I934" s="284"/>
      <c r="J934" s="284"/>
      <c r="K934" s="288"/>
      <c r="AM934" s="2" t="str">
        <f t="shared" ca="1" si="43"/>
        <v/>
      </c>
      <c r="AN934" s="2" t="str">
        <f t="shared" ca="1" si="44"/>
        <v/>
      </c>
    </row>
    <row r="935" spans="1:40" customFormat="1">
      <c r="A935" s="280" t="str">
        <f t="shared" ca="1" si="42"/>
        <v/>
      </c>
      <c r="B935" s="281"/>
      <c r="C935" s="287"/>
      <c r="D935" s="297"/>
      <c r="E935" s="270"/>
      <c r="F935" s="270"/>
      <c r="G935" s="284"/>
      <c r="H935" s="284"/>
      <c r="I935" s="284"/>
      <c r="J935" s="284"/>
      <c r="K935" s="288"/>
      <c r="AM935" s="2" t="str">
        <f t="shared" ca="1" si="43"/>
        <v/>
      </c>
      <c r="AN935" s="2" t="str">
        <f t="shared" ca="1" si="44"/>
        <v/>
      </c>
    </row>
    <row r="936" spans="1:40" customFormat="1">
      <c r="A936" s="280" t="str">
        <f t="shared" ca="1" si="42"/>
        <v/>
      </c>
      <c r="B936" s="281"/>
      <c r="C936" s="287"/>
      <c r="D936" s="297"/>
      <c r="E936" s="270"/>
      <c r="F936" s="270"/>
      <c r="G936" s="284"/>
      <c r="H936" s="284"/>
      <c r="I936" s="284"/>
      <c r="J936" s="284"/>
      <c r="K936" s="288"/>
      <c r="AM936" s="2" t="str">
        <f t="shared" ca="1" si="43"/>
        <v/>
      </c>
      <c r="AN936" s="2" t="str">
        <f t="shared" ca="1" si="44"/>
        <v/>
      </c>
    </row>
    <row r="937" spans="1:40" customFormat="1">
      <c r="A937" s="280" t="str">
        <f t="shared" ca="1" si="42"/>
        <v/>
      </c>
      <c r="B937" s="281"/>
      <c r="C937" s="287"/>
      <c r="D937" s="297"/>
      <c r="E937" s="270"/>
      <c r="F937" s="270"/>
      <c r="G937" s="284"/>
      <c r="H937" s="284"/>
      <c r="I937" s="284"/>
      <c r="J937" s="284"/>
      <c r="K937" s="288"/>
      <c r="AM937" s="2" t="str">
        <f t="shared" ca="1" si="43"/>
        <v/>
      </c>
      <c r="AN937" s="2" t="str">
        <f t="shared" ca="1" si="44"/>
        <v/>
      </c>
    </row>
    <row r="938" spans="1:40" customFormat="1">
      <c r="A938" s="280" t="str">
        <f t="shared" ca="1" si="42"/>
        <v/>
      </c>
      <c r="B938" s="281"/>
      <c r="C938" s="287"/>
      <c r="D938" s="297"/>
      <c r="E938" s="270"/>
      <c r="F938" s="270"/>
      <c r="G938" s="284"/>
      <c r="H938" s="284"/>
      <c r="I938" s="284"/>
      <c r="J938" s="284"/>
      <c r="K938" s="288"/>
      <c r="AM938" s="2" t="str">
        <f t="shared" ca="1" si="43"/>
        <v/>
      </c>
      <c r="AN938" s="2" t="str">
        <f t="shared" ca="1" si="44"/>
        <v/>
      </c>
    </row>
    <row r="939" spans="1:40" customFormat="1">
      <c r="A939" s="280" t="str">
        <f t="shared" ca="1" si="42"/>
        <v/>
      </c>
      <c r="B939" s="281"/>
      <c r="C939" s="287"/>
      <c r="D939" s="297"/>
      <c r="E939" s="270"/>
      <c r="F939" s="270"/>
      <c r="G939" s="284"/>
      <c r="H939" s="284"/>
      <c r="I939" s="284"/>
      <c r="J939" s="284"/>
      <c r="K939" s="288"/>
      <c r="AM939" s="2" t="str">
        <f t="shared" ca="1" si="43"/>
        <v/>
      </c>
      <c r="AN939" s="2" t="str">
        <f t="shared" ca="1" si="44"/>
        <v/>
      </c>
    </row>
    <row r="940" spans="1:40" customFormat="1">
      <c r="A940" s="280" t="str">
        <f t="shared" ca="1" si="42"/>
        <v/>
      </c>
      <c r="B940" s="281"/>
      <c r="C940" s="287"/>
      <c r="D940" s="297"/>
      <c r="E940" s="270"/>
      <c r="F940" s="270"/>
      <c r="G940" s="284"/>
      <c r="H940" s="284"/>
      <c r="I940" s="284"/>
      <c r="J940" s="284"/>
      <c r="K940" s="288"/>
      <c r="AM940" s="2" t="str">
        <f t="shared" ca="1" si="43"/>
        <v/>
      </c>
      <c r="AN940" s="2" t="str">
        <f t="shared" ca="1" si="44"/>
        <v/>
      </c>
    </row>
    <row r="941" spans="1:40" customFormat="1">
      <c r="A941" s="280" t="str">
        <f t="shared" ca="1" si="42"/>
        <v/>
      </c>
      <c r="B941" s="281"/>
      <c r="C941" s="287"/>
      <c r="D941" s="297"/>
      <c r="E941" s="270"/>
      <c r="F941" s="270"/>
      <c r="G941" s="284"/>
      <c r="H941" s="284"/>
      <c r="I941" s="284"/>
      <c r="J941" s="284"/>
      <c r="K941" s="288"/>
      <c r="AM941" s="2" t="str">
        <f t="shared" ca="1" si="43"/>
        <v/>
      </c>
      <c r="AN941" s="2" t="str">
        <f t="shared" ca="1" si="44"/>
        <v/>
      </c>
    </row>
    <row r="942" spans="1:40" customFormat="1">
      <c r="A942" s="280" t="str">
        <f t="shared" ca="1" si="42"/>
        <v/>
      </c>
      <c r="B942" s="281"/>
      <c r="C942" s="287"/>
      <c r="D942" s="297"/>
      <c r="E942" s="270"/>
      <c r="F942" s="270"/>
      <c r="G942" s="284"/>
      <c r="H942" s="284"/>
      <c r="I942" s="284"/>
      <c r="J942" s="284"/>
      <c r="K942" s="288"/>
      <c r="AM942" s="2" t="str">
        <f t="shared" ca="1" si="43"/>
        <v/>
      </c>
      <c r="AN942" s="2" t="str">
        <f t="shared" ca="1" si="44"/>
        <v/>
      </c>
    </row>
    <row r="943" spans="1:40" customFormat="1">
      <c r="A943" s="280" t="str">
        <f t="shared" ca="1" si="42"/>
        <v/>
      </c>
      <c r="B943" s="281"/>
      <c r="C943" s="287"/>
      <c r="D943" s="297"/>
      <c r="E943" s="270"/>
      <c r="F943" s="270"/>
      <c r="G943" s="284"/>
      <c r="H943" s="284"/>
      <c r="I943" s="284"/>
      <c r="J943" s="284"/>
      <c r="K943" s="288"/>
      <c r="AM943" s="2" t="str">
        <f t="shared" ca="1" si="43"/>
        <v/>
      </c>
      <c r="AN943" s="2" t="str">
        <f t="shared" ca="1" si="44"/>
        <v/>
      </c>
    </row>
    <row r="944" spans="1:40" customFormat="1">
      <c r="A944" s="280" t="str">
        <f t="shared" ca="1" si="42"/>
        <v/>
      </c>
      <c r="B944" s="281"/>
      <c r="C944" s="287"/>
      <c r="D944" s="297"/>
      <c r="E944" s="270"/>
      <c r="F944" s="270"/>
      <c r="G944" s="284"/>
      <c r="H944" s="284"/>
      <c r="I944" s="284"/>
      <c r="J944" s="284"/>
      <c r="K944" s="288"/>
      <c r="AM944" s="2" t="str">
        <f t="shared" ca="1" si="43"/>
        <v/>
      </c>
      <c r="AN944" s="2" t="str">
        <f t="shared" ca="1" si="44"/>
        <v/>
      </c>
    </row>
    <row r="945" spans="1:40" customFormat="1">
      <c r="A945" s="280" t="str">
        <f t="shared" ca="1" si="42"/>
        <v/>
      </c>
      <c r="B945" s="281"/>
      <c r="C945" s="287"/>
      <c r="D945" s="297"/>
      <c r="E945" s="270"/>
      <c r="F945" s="270"/>
      <c r="G945" s="284"/>
      <c r="H945" s="284"/>
      <c r="I945" s="284"/>
      <c r="J945" s="284"/>
      <c r="K945" s="288"/>
      <c r="AM945" s="2" t="str">
        <f t="shared" ca="1" si="43"/>
        <v/>
      </c>
      <c r="AN945" s="2" t="str">
        <f t="shared" ca="1" si="44"/>
        <v/>
      </c>
    </row>
    <row r="946" spans="1:40" customFormat="1">
      <c r="A946" s="280" t="str">
        <f t="shared" ca="1" si="42"/>
        <v/>
      </c>
      <c r="B946" s="281"/>
      <c r="C946" s="287"/>
      <c r="D946" s="297"/>
      <c r="E946" s="270"/>
      <c r="F946" s="270"/>
      <c r="G946" s="284"/>
      <c r="H946" s="284"/>
      <c r="I946" s="284"/>
      <c r="J946" s="284"/>
      <c r="K946" s="288"/>
      <c r="AM946" s="2" t="str">
        <f t="shared" ca="1" si="43"/>
        <v/>
      </c>
      <c r="AN946" s="2" t="str">
        <f t="shared" ca="1" si="44"/>
        <v/>
      </c>
    </row>
    <row r="947" spans="1:40" customFormat="1">
      <c r="A947" s="280" t="str">
        <f t="shared" ca="1" si="42"/>
        <v/>
      </c>
      <c r="B947" s="281"/>
      <c r="C947" s="287"/>
      <c r="D947" s="297"/>
      <c r="E947" s="270"/>
      <c r="F947" s="270"/>
      <c r="G947" s="284"/>
      <c r="H947" s="284"/>
      <c r="I947" s="284"/>
      <c r="J947" s="284"/>
      <c r="K947" s="288"/>
      <c r="AM947" s="2" t="str">
        <f t="shared" ca="1" si="43"/>
        <v/>
      </c>
      <c r="AN947" s="2" t="str">
        <f t="shared" ca="1" si="44"/>
        <v/>
      </c>
    </row>
    <row r="948" spans="1:40" customFormat="1">
      <c r="A948" s="280" t="str">
        <f t="shared" ca="1" si="42"/>
        <v/>
      </c>
      <c r="B948" s="281"/>
      <c r="C948" s="287"/>
      <c r="D948" s="297"/>
      <c r="E948" s="270"/>
      <c r="F948" s="270"/>
      <c r="G948" s="284"/>
      <c r="H948" s="284"/>
      <c r="I948" s="284"/>
      <c r="J948" s="284"/>
      <c r="K948" s="288"/>
      <c r="AM948" s="2" t="str">
        <f t="shared" ca="1" si="43"/>
        <v/>
      </c>
      <c r="AN948" s="2" t="str">
        <f t="shared" ca="1" si="44"/>
        <v/>
      </c>
    </row>
    <row r="949" spans="1:40" customFormat="1">
      <c r="A949" s="280" t="str">
        <f t="shared" ca="1" si="42"/>
        <v/>
      </c>
      <c r="B949" s="281"/>
      <c r="C949" s="287"/>
      <c r="D949" s="297"/>
      <c r="E949" s="270"/>
      <c r="F949" s="270"/>
      <c r="G949" s="284"/>
      <c r="H949" s="284"/>
      <c r="I949" s="284"/>
      <c r="J949" s="284"/>
      <c r="K949" s="288"/>
      <c r="AM949" s="2" t="str">
        <f t="shared" ca="1" si="43"/>
        <v/>
      </c>
      <c r="AN949" s="2" t="str">
        <f t="shared" ca="1" si="44"/>
        <v/>
      </c>
    </row>
    <row r="950" spans="1:40" customFormat="1">
      <c r="A950" s="280" t="str">
        <f t="shared" ca="1" si="42"/>
        <v/>
      </c>
      <c r="B950" s="281"/>
      <c r="C950" s="287"/>
      <c r="D950" s="297"/>
      <c r="E950" s="270"/>
      <c r="F950" s="270"/>
      <c r="G950" s="284"/>
      <c r="H950" s="284"/>
      <c r="I950" s="284"/>
      <c r="J950" s="284"/>
      <c r="K950" s="288"/>
      <c r="AM950" s="2" t="str">
        <f t="shared" ca="1" si="43"/>
        <v/>
      </c>
      <c r="AN950" s="2" t="str">
        <f t="shared" ca="1" si="44"/>
        <v/>
      </c>
    </row>
    <row r="951" spans="1:40" customFormat="1">
      <c r="A951" s="280" t="str">
        <f t="shared" ca="1" si="42"/>
        <v/>
      </c>
      <c r="B951" s="281"/>
      <c r="C951" s="287"/>
      <c r="D951" s="297"/>
      <c r="E951" s="270"/>
      <c r="F951" s="270"/>
      <c r="G951" s="284"/>
      <c r="H951" s="284"/>
      <c r="I951" s="284"/>
      <c r="J951" s="284"/>
      <c r="K951" s="288"/>
      <c r="AM951" s="2" t="str">
        <f t="shared" ca="1" si="43"/>
        <v/>
      </c>
      <c r="AN951" s="2" t="str">
        <f t="shared" ca="1" si="44"/>
        <v/>
      </c>
    </row>
    <row r="952" spans="1:40" customFormat="1">
      <c r="A952" s="280" t="str">
        <f t="shared" ca="1" si="42"/>
        <v/>
      </c>
      <c r="B952" s="281"/>
      <c r="C952" s="287"/>
      <c r="D952" s="297"/>
      <c r="E952" s="270"/>
      <c r="F952" s="270"/>
      <c r="G952" s="284"/>
      <c r="H952" s="284"/>
      <c r="I952" s="284"/>
      <c r="J952" s="284"/>
      <c r="K952" s="288"/>
      <c r="AM952" s="2" t="str">
        <f t="shared" ca="1" si="43"/>
        <v/>
      </c>
      <c r="AN952" s="2" t="str">
        <f t="shared" ca="1" si="44"/>
        <v/>
      </c>
    </row>
    <row r="953" spans="1:40" customFormat="1">
      <c r="A953" s="280" t="str">
        <f t="shared" ca="1" si="42"/>
        <v/>
      </c>
      <c r="B953" s="281"/>
      <c r="C953" s="287"/>
      <c r="D953" s="297"/>
      <c r="E953" s="270"/>
      <c r="F953" s="270"/>
      <c r="G953" s="284"/>
      <c r="H953" s="284"/>
      <c r="I953" s="284"/>
      <c r="J953" s="284"/>
      <c r="K953" s="288"/>
      <c r="AM953" s="2" t="str">
        <f t="shared" ca="1" si="43"/>
        <v/>
      </c>
      <c r="AN953" s="2" t="str">
        <f t="shared" ca="1" si="44"/>
        <v/>
      </c>
    </row>
    <row r="954" spans="1:40" customFormat="1">
      <c r="A954" s="280" t="str">
        <f t="shared" ca="1" si="42"/>
        <v/>
      </c>
      <c r="B954" s="281"/>
      <c r="C954" s="287"/>
      <c r="D954" s="297"/>
      <c r="E954" s="270"/>
      <c r="F954" s="270"/>
      <c r="G954" s="284"/>
      <c r="H954" s="284"/>
      <c r="I954" s="284"/>
      <c r="J954" s="284"/>
      <c r="K954" s="288"/>
      <c r="AM954" s="2" t="str">
        <f t="shared" ca="1" si="43"/>
        <v/>
      </c>
      <c r="AN954" s="2" t="str">
        <f t="shared" ca="1" si="44"/>
        <v/>
      </c>
    </row>
    <row r="955" spans="1:40" customFormat="1">
      <c r="A955" s="280" t="str">
        <f t="shared" ca="1" si="42"/>
        <v/>
      </c>
      <c r="B955" s="281"/>
      <c r="C955" s="287"/>
      <c r="D955" s="297"/>
      <c r="E955" s="270"/>
      <c r="F955" s="270"/>
      <c r="G955" s="284"/>
      <c r="H955" s="284"/>
      <c r="I955" s="284"/>
      <c r="J955" s="284"/>
      <c r="K955" s="288"/>
      <c r="AM955" s="2" t="str">
        <f t="shared" ca="1" si="43"/>
        <v/>
      </c>
      <c r="AN955" s="2" t="str">
        <f t="shared" ca="1" si="44"/>
        <v/>
      </c>
    </row>
    <row r="956" spans="1:40" customFormat="1">
      <c r="A956" s="280" t="str">
        <f t="shared" ca="1" si="42"/>
        <v/>
      </c>
      <c r="B956" s="281"/>
      <c r="C956" s="287"/>
      <c r="D956" s="297"/>
      <c r="E956" s="270"/>
      <c r="F956" s="270"/>
      <c r="G956" s="284"/>
      <c r="H956" s="284"/>
      <c r="I956" s="284"/>
      <c r="J956" s="284"/>
      <c r="K956" s="288"/>
      <c r="AM956" s="2" t="str">
        <f t="shared" ca="1" si="43"/>
        <v/>
      </c>
      <c r="AN956" s="2" t="str">
        <f t="shared" ca="1" si="44"/>
        <v/>
      </c>
    </row>
    <row r="957" spans="1:40" customFormat="1">
      <c r="A957" s="280" t="str">
        <f t="shared" ca="1" si="42"/>
        <v/>
      </c>
      <c r="B957" s="281"/>
      <c r="C957" s="287"/>
      <c r="D957" s="297"/>
      <c r="E957" s="270"/>
      <c r="F957" s="270"/>
      <c r="G957" s="284"/>
      <c r="H957" s="284"/>
      <c r="I957" s="284"/>
      <c r="J957" s="284"/>
      <c r="K957" s="288"/>
      <c r="AM957" s="2" t="str">
        <f t="shared" ca="1" si="43"/>
        <v/>
      </c>
      <c r="AN957" s="2" t="str">
        <f t="shared" ca="1" si="44"/>
        <v/>
      </c>
    </row>
    <row r="958" spans="1:40" customFormat="1">
      <c r="A958" s="280" t="str">
        <f t="shared" ca="1" si="42"/>
        <v/>
      </c>
      <c r="B958" s="281"/>
      <c r="C958" s="287"/>
      <c r="D958" s="297"/>
      <c r="E958" s="270"/>
      <c r="F958" s="270"/>
      <c r="G958" s="284"/>
      <c r="H958" s="284"/>
      <c r="I958" s="284"/>
      <c r="J958" s="284"/>
      <c r="K958" s="288"/>
      <c r="AM958" s="2" t="str">
        <f t="shared" ca="1" si="43"/>
        <v/>
      </c>
      <c r="AN958" s="2" t="str">
        <f t="shared" ca="1" si="44"/>
        <v/>
      </c>
    </row>
    <row r="959" spans="1:40" customFormat="1">
      <c r="A959" s="280" t="str">
        <f t="shared" ca="1" si="42"/>
        <v/>
      </c>
      <c r="B959" s="281"/>
      <c r="C959" s="287"/>
      <c r="D959" s="297"/>
      <c r="E959" s="270"/>
      <c r="F959" s="270"/>
      <c r="G959" s="284"/>
      <c r="H959" s="284"/>
      <c r="I959" s="284"/>
      <c r="J959" s="284"/>
      <c r="K959" s="288"/>
      <c r="AM959" s="2" t="str">
        <f t="shared" ca="1" si="43"/>
        <v/>
      </c>
      <c r="AN959" s="2" t="str">
        <f t="shared" ca="1" si="44"/>
        <v/>
      </c>
    </row>
    <row r="960" spans="1:40" customFormat="1">
      <c r="A960" s="280" t="str">
        <f t="shared" ca="1" si="42"/>
        <v/>
      </c>
      <c r="B960" s="281"/>
      <c r="C960" s="287"/>
      <c r="D960" s="297"/>
      <c r="E960" s="270"/>
      <c r="F960" s="270"/>
      <c r="G960" s="284"/>
      <c r="H960" s="284"/>
      <c r="I960" s="284"/>
      <c r="J960" s="284"/>
      <c r="K960" s="288"/>
      <c r="AM960" s="2" t="str">
        <f t="shared" ca="1" si="43"/>
        <v/>
      </c>
      <c r="AN960" s="2" t="str">
        <f t="shared" ca="1" si="44"/>
        <v/>
      </c>
    </row>
    <row r="961" spans="1:40" customFormat="1">
      <c r="A961" s="280" t="str">
        <f t="shared" ca="1" si="42"/>
        <v/>
      </c>
      <c r="B961" s="281"/>
      <c r="C961" s="287"/>
      <c r="D961" s="297"/>
      <c r="E961" s="270"/>
      <c r="F961" s="270"/>
      <c r="G961" s="284"/>
      <c r="H961" s="284"/>
      <c r="I961" s="284"/>
      <c r="J961" s="284"/>
      <c r="K961" s="288"/>
      <c r="AM961" s="2" t="str">
        <f t="shared" ca="1" si="43"/>
        <v/>
      </c>
      <c r="AN961" s="2" t="str">
        <f t="shared" ca="1" si="44"/>
        <v/>
      </c>
    </row>
    <row r="962" spans="1:40" customFormat="1">
      <c r="A962" s="280" t="str">
        <f t="shared" ca="1" si="42"/>
        <v/>
      </c>
      <c r="B962" s="281"/>
      <c r="C962" s="287"/>
      <c r="D962" s="297"/>
      <c r="E962" s="270"/>
      <c r="F962" s="270"/>
      <c r="G962" s="284"/>
      <c r="H962" s="284"/>
      <c r="I962" s="284"/>
      <c r="J962" s="284"/>
      <c r="K962" s="288"/>
      <c r="AM962" s="2" t="str">
        <f t="shared" ca="1" si="43"/>
        <v/>
      </c>
      <c r="AN962" s="2" t="str">
        <f t="shared" ca="1" si="44"/>
        <v/>
      </c>
    </row>
    <row r="963" spans="1:40" customFormat="1">
      <c r="A963" s="280" t="str">
        <f t="shared" ref="A963:A1026" ca="1" si="45">IF(AM963="A receber","A receber",IF(AN963="A pagar","A pagar",IF(OR(AM963="HJ",AN963="HJ"),"HJ",IF(AND(AM963="",AN963=""),""))))</f>
        <v/>
      </c>
      <c r="B963" s="281"/>
      <c r="C963" s="287"/>
      <c r="D963" s="297"/>
      <c r="E963" s="270"/>
      <c r="F963" s="270"/>
      <c r="G963" s="284"/>
      <c r="H963" s="284"/>
      <c r="I963" s="284"/>
      <c r="J963" s="284"/>
      <c r="K963" s="288"/>
      <c r="AM963" s="2" t="str">
        <f t="shared" ref="AM963:AM1026" ca="1" si="46">IF(OR(G963="",B963&gt;$A$1),"",IF(B963=$A$1,"HJ",IF(B963&lt;$A$1,"A Receber")))</f>
        <v/>
      </c>
      <c r="AN963" s="2" t="str">
        <f t="shared" ref="AN963:AN1026" ca="1" si="47">IF(OR(H963="",B963&gt;$A$1),"",IF(B963=$A$1,"HJ",IF(B963&lt;$A$1,"A Pagar")))</f>
        <v/>
      </c>
    </row>
    <row r="964" spans="1:40" customFormat="1">
      <c r="A964" s="280" t="str">
        <f t="shared" ca="1" si="45"/>
        <v/>
      </c>
      <c r="B964" s="281"/>
      <c r="C964" s="287"/>
      <c r="D964" s="297"/>
      <c r="E964" s="270"/>
      <c r="F964" s="270"/>
      <c r="G964" s="284"/>
      <c r="H964" s="284"/>
      <c r="I964" s="284"/>
      <c r="J964" s="284"/>
      <c r="K964" s="288"/>
      <c r="AM964" s="2" t="str">
        <f t="shared" ca="1" si="46"/>
        <v/>
      </c>
      <c r="AN964" s="2" t="str">
        <f t="shared" ca="1" si="47"/>
        <v/>
      </c>
    </row>
    <row r="965" spans="1:40" customFormat="1">
      <c r="A965" s="280" t="str">
        <f t="shared" ca="1" si="45"/>
        <v/>
      </c>
      <c r="B965" s="281"/>
      <c r="C965" s="287"/>
      <c r="D965" s="297"/>
      <c r="E965" s="270"/>
      <c r="F965" s="270"/>
      <c r="G965" s="284"/>
      <c r="H965" s="284"/>
      <c r="I965" s="284"/>
      <c r="J965" s="284"/>
      <c r="K965" s="288"/>
      <c r="AM965" s="2" t="str">
        <f t="shared" ca="1" si="46"/>
        <v/>
      </c>
      <c r="AN965" s="2" t="str">
        <f t="shared" ca="1" si="47"/>
        <v/>
      </c>
    </row>
    <row r="966" spans="1:40" customFormat="1">
      <c r="A966" s="280" t="str">
        <f t="shared" ca="1" si="45"/>
        <v/>
      </c>
      <c r="B966" s="281"/>
      <c r="C966" s="287"/>
      <c r="D966" s="297"/>
      <c r="E966" s="270"/>
      <c r="F966" s="270"/>
      <c r="G966" s="284"/>
      <c r="H966" s="284"/>
      <c r="I966" s="284"/>
      <c r="J966" s="284"/>
      <c r="K966" s="288"/>
      <c r="AM966" s="2" t="str">
        <f t="shared" ca="1" si="46"/>
        <v/>
      </c>
      <c r="AN966" s="2" t="str">
        <f t="shared" ca="1" si="47"/>
        <v/>
      </c>
    </row>
    <row r="967" spans="1:40" customFormat="1">
      <c r="A967" s="280" t="str">
        <f t="shared" ca="1" si="45"/>
        <v/>
      </c>
      <c r="B967" s="281"/>
      <c r="C967" s="287"/>
      <c r="D967" s="297"/>
      <c r="E967" s="270"/>
      <c r="F967" s="270"/>
      <c r="G967" s="284"/>
      <c r="H967" s="284"/>
      <c r="I967" s="284"/>
      <c r="J967" s="284"/>
      <c r="K967" s="288"/>
      <c r="AM967" s="2" t="str">
        <f t="shared" ca="1" si="46"/>
        <v/>
      </c>
      <c r="AN967" s="2" t="str">
        <f t="shared" ca="1" si="47"/>
        <v/>
      </c>
    </row>
    <row r="968" spans="1:40" customFormat="1">
      <c r="A968" s="280" t="str">
        <f t="shared" ca="1" si="45"/>
        <v/>
      </c>
      <c r="B968" s="281"/>
      <c r="C968" s="287"/>
      <c r="D968" s="297"/>
      <c r="E968" s="270"/>
      <c r="F968" s="270"/>
      <c r="G968" s="284"/>
      <c r="H968" s="284"/>
      <c r="I968" s="284"/>
      <c r="J968" s="284"/>
      <c r="K968" s="288"/>
      <c r="AM968" s="2" t="str">
        <f t="shared" ca="1" si="46"/>
        <v/>
      </c>
      <c r="AN968" s="2" t="str">
        <f t="shared" ca="1" si="47"/>
        <v/>
      </c>
    </row>
    <row r="969" spans="1:40" customFormat="1">
      <c r="A969" s="280" t="str">
        <f t="shared" ca="1" si="45"/>
        <v/>
      </c>
      <c r="B969" s="281"/>
      <c r="C969" s="287"/>
      <c r="D969" s="297"/>
      <c r="E969" s="270"/>
      <c r="F969" s="270"/>
      <c r="G969" s="284"/>
      <c r="H969" s="284"/>
      <c r="I969" s="284"/>
      <c r="J969" s="284"/>
      <c r="K969" s="288"/>
      <c r="AM969" s="2" t="str">
        <f t="shared" ca="1" si="46"/>
        <v/>
      </c>
      <c r="AN969" s="2" t="str">
        <f t="shared" ca="1" si="47"/>
        <v/>
      </c>
    </row>
    <row r="970" spans="1:40" customFormat="1">
      <c r="A970" s="280" t="str">
        <f t="shared" ca="1" si="45"/>
        <v/>
      </c>
      <c r="B970" s="281"/>
      <c r="C970" s="287"/>
      <c r="D970" s="297"/>
      <c r="E970" s="270"/>
      <c r="F970" s="270"/>
      <c r="G970" s="284"/>
      <c r="H970" s="284"/>
      <c r="I970" s="284"/>
      <c r="J970" s="284"/>
      <c r="K970" s="288"/>
      <c r="AM970" s="2" t="str">
        <f t="shared" ca="1" si="46"/>
        <v/>
      </c>
      <c r="AN970" s="2" t="str">
        <f t="shared" ca="1" si="47"/>
        <v/>
      </c>
    </row>
    <row r="971" spans="1:40" customFormat="1">
      <c r="A971" s="280" t="str">
        <f t="shared" ca="1" si="45"/>
        <v/>
      </c>
      <c r="B971" s="281"/>
      <c r="C971" s="287"/>
      <c r="D971" s="297"/>
      <c r="E971" s="270"/>
      <c r="F971" s="270"/>
      <c r="G971" s="284"/>
      <c r="H971" s="284"/>
      <c r="I971" s="284"/>
      <c r="J971" s="284"/>
      <c r="K971" s="288"/>
      <c r="AM971" s="2" t="str">
        <f t="shared" ca="1" si="46"/>
        <v/>
      </c>
      <c r="AN971" s="2" t="str">
        <f t="shared" ca="1" si="47"/>
        <v/>
      </c>
    </row>
    <row r="972" spans="1:40" customFormat="1">
      <c r="A972" s="280" t="str">
        <f t="shared" ca="1" si="45"/>
        <v/>
      </c>
      <c r="B972" s="281"/>
      <c r="C972" s="287"/>
      <c r="D972" s="297"/>
      <c r="E972" s="270"/>
      <c r="F972" s="270"/>
      <c r="G972" s="284"/>
      <c r="H972" s="284"/>
      <c r="I972" s="284"/>
      <c r="J972" s="284"/>
      <c r="K972" s="288"/>
      <c r="AM972" s="2" t="str">
        <f t="shared" ca="1" si="46"/>
        <v/>
      </c>
      <c r="AN972" s="2" t="str">
        <f t="shared" ca="1" si="47"/>
        <v/>
      </c>
    </row>
    <row r="973" spans="1:40" customFormat="1">
      <c r="A973" s="280" t="str">
        <f t="shared" ca="1" si="45"/>
        <v/>
      </c>
      <c r="B973" s="281"/>
      <c r="C973" s="287"/>
      <c r="D973" s="297"/>
      <c r="E973" s="270"/>
      <c r="F973" s="270"/>
      <c r="G973" s="284"/>
      <c r="H973" s="284"/>
      <c r="I973" s="284"/>
      <c r="J973" s="284"/>
      <c r="K973" s="288"/>
      <c r="AM973" s="2" t="str">
        <f t="shared" ca="1" si="46"/>
        <v/>
      </c>
      <c r="AN973" s="2" t="str">
        <f t="shared" ca="1" si="47"/>
        <v/>
      </c>
    </row>
    <row r="974" spans="1:40" customFormat="1">
      <c r="A974" s="280" t="str">
        <f t="shared" ca="1" si="45"/>
        <v/>
      </c>
      <c r="B974" s="281"/>
      <c r="C974" s="287"/>
      <c r="D974" s="297"/>
      <c r="E974" s="270"/>
      <c r="F974" s="270"/>
      <c r="G974" s="284"/>
      <c r="H974" s="284"/>
      <c r="I974" s="284"/>
      <c r="J974" s="284"/>
      <c r="K974" s="288"/>
      <c r="AM974" s="2" t="str">
        <f t="shared" ca="1" si="46"/>
        <v/>
      </c>
      <c r="AN974" s="2" t="str">
        <f t="shared" ca="1" si="47"/>
        <v/>
      </c>
    </row>
    <row r="975" spans="1:40" customFormat="1">
      <c r="A975" s="280" t="str">
        <f t="shared" ca="1" si="45"/>
        <v/>
      </c>
      <c r="B975" s="281"/>
      <c r="C975" s="287"/>
      <c r="D975" s="297"/>
      <c r="E975" s="270"/>
      <c r="F975" s="270"/>
      <c r="G975" s="284"/>
      <c r="H975" s="284"/>
      <c r="I975" s="284"/>
      <c r="J975" s="284"/>
      <c r="K975" s="288"/>
      <c r="AM975" s="2" t="str">
        <f t="shared" ca="1" si="46"/>
        <v/>
      </c>
      <c r="AN975" s="2" t="str">
        <f t="shared" ca="1" si="47"/>
        <v/>
      </c>
    </row>
    <row r="976" spans="1:40" customFormat="1">
      <c r="A976" s="280" t="str">
        <f t="shared" ca="1" si="45"/>
        <v/>
      </c>
      <c r="B976" s="281"/>
      <c r="C976" s="287"/>
      <c r="D976" s="297"/>
      <c r="E976" s="270"/>
      <c r="F976" s="270"/>
      <c r="G976" s="284"/>
      <c r="H976" s="284"/>
      <c r="I976" s="284"/>
      <c r="J976" s="284"/>
      <c r="K976" s="288"/>
      <c r="AM976" s="2" t="str">
        <f t="shared" ca="1" si="46"/>
        <v/>
      </c>
      <c r="AN976" s="2" t="str">
        <f t="shared" ca="1" si="47"/>
        <v/>
      </c>
    </row>
    <row r="977" spans="1:40" customFormat="1">
      <c r="A977" s="280" t="str">
        <f t="shared" ca="1" si="45"/>
        <v/>
      </c>
      <c r="B977" s="281"/>
      <c r="C977" s="287"/>
      <c r="D977" s="297"/>
      <c r="E977" s="270"/>
      <c r="F977" s="270"/>
      <c r="G977" s="284"/>
      <c r="H977" s="284"/>
      <c r="I977" s="284"/>
      <c r="J977" s="284"/>
      <c r="K977" s="288"/>
      <c r="AM977" s="2" t="str">
        <f t="shared" ca="1" si="46"/>
        <v/>
      </c>
      <c r="AN977" s="2" t="str">
        <f t="shared" ca="1" si="47"/>
        <v/>
      </c>
    </row>
    <row r="978" spans="1:40" customFormat="1">
      <c r="A978" s="280" t="str">
        <f t="shared" ca="1" si="45"/>
        <v/>
      </c>
      <c r="B978" s="281"/>
      <c r="C978" s="287"/>
      <c r="D978" s="297"/>
      <c r="E978" s="270"/>
      <c r="F978" s="270"/>
      <c r="G978" s="284"/>
      <c r="H978" s="284"/>
      <c r="I978" s="284"/>
      <c r="J978" s="284"/>
      <c r="K978" s="288"/>
      <c r="AM978" s="2" t="str">
        <f t="shared" ca="1" si="46"/>
        <v/>
      </c>
      <c r="AN978" s="2" t="str">
        <f t="shared" ca="1" si="47"/>
        <v/>
      </c>
    </row>
    <row r="979" spans="1:40" customFormat="1">
      <c r="A979" s="280" t="str">
        <f t="shared" ca="1" si="45"/>
        <v/>
      </c>
      <c r="B979" s="281"/>
      <c r="C979" s="287"/>
      <c r="D979" s="297"/>
      <c r="E979" s="270"/>
      <c r="F979" s="270"/>
      <c r="G979" s="284"/>
      <c r="H979" s="284"/>
      <c r="I979" s="284"/>
      <c r="J979" s="284"/>
      <c r="K979" s="288"/>
      <c r="AM979" s="2" t="str">
        <f t="shared" ca="1" si="46"/>
        <v/>
      </c>
      <c r="AN979" s="2" t="str">
        <f t="shared" ca="1" si="47"/>
        <v/>
      </c>
    </row>
    <row r="980" spans="1:40" customFormat="1">
      <c r="A980" s="280" t="str">
        <f t="shared" ca="1" si="45"/>
        <v/>
      </c>
      <c r="B980" s="281"/>
      <c r="C980" s="287"/>
      <c r="D980" s="297"/>
      <c r="E980" s="270"/>
      <c r="F980" s="270"/>
      <c r="G980" s="284"/>
      <c r="H980" s="284"/>
      <c r="I980" s="284"/>
      <c r="J980" s="284"/>
      <c r="K980" s="288"/>
      <c r="AM980" s="2" t="str">
        <f t="shared" ca="1" si="46"/>
        <v/>
      </c>
      <c r="AN980" s="2" t="str">
        <f t="shared" ca="1" si="47"/>
        <v/>
      </c>
    </row>
    <row r="981" spans="1:40" customFormat="1">
      <c r="A981" s="280" t="str">
        <f t="shared" ca="1" si="45"/>
        <v/>
      </c>
      <c r="B981" s="281"/>
      <c r="C981" s="287"/>
      <c r="D981" s="297"/>
      <c r="E981" s="270"/>
      <c r="F981" s="270"/>
      <c r="G981" s="284"/>
      <c r="H981" s="284"/>
      <c r="I981" s="284"/>
      <c r="J981" s="284"/>
      <c r="K981" s="288"/>
      <c r="AM981" s="2" t="str">
        <f t="shared" ca="1" si="46"/>
        <v/>
      </c>
      <c r="AN981" s="2" t="str">
        <f t="shared" ca="1" si="47"/>
        <v/>
      </c>
    </row>
    <row r="982" spans="1:40" customFormat="1">
      <c r="A982" s="280" t="str">
        <f t="shared" ca="1" si="45"/>
        <v/>
      </c>
      <c r="B982" s="281"/>
      <c r="C982" s="287"/>
      <c r="D982" s="297"/>
      <c r="E982" s="270"/>
      <c r="F982" s="270"/>
      <c r="G982" s="284"/>
      <c r="H982" s="284"/>
      <c r="I982" s="284"/>
      <c r="J982" s="284"/>
      <c r="K982" s="288"/>
      <c r="AM982" s="2" t="str">
        <f t="shared" ca="1" si="46"/>
        <v/>
      </c>
      <c r="AN982" s="2" t="str">
        <f t="shared" ca="1" si="47"/>
        <v/>
      </c>
    </row>
    <row r="983" spans="1:40" customFormat="1">
      <c r="A983" s="280" t="str">
        <f t="shared" ca="1" si="45"/>
        <v/>
      </c>
      <c r="B983" s="281"/>
      <c r="C983" s="287"/>
      <c r="D983" s="297"/>
      <c r="E983" s="270"/>
      <c r="F983" s="270"/>
      <c r="G983" s="284"/>
      <c r="H983" s="284"/>
      <c r="I983" s="284"/>
      <c r="J983" s="284"/>
      <c r="K983" s="288"/>
      <c r="AM983" s="2" t="str">
        <f t="shared" ca="1" si="46"/>
        <v/>
      </c>
      <c r="AN983" s="2" t="str">
        <f t="shared" ca="1" si="47"/>
        <v/>
      </c>
    </row>
    <row r="984" spans="1:40" customFormat="1">
      <c r="A984" s="280" t="str">
        <f t="shared" ca="1" si="45"/>
        <v/>
      </c>
      <c r="B984" s="281"/>
      <c r="C984" s="287"/>
      <c r="D984" s="297"/>
      <c r="E984" s="270"/>
      <c r="F984" s="270"/>
      <c r="G984" s="284"/>
      <c r="H984" s="284"/>
      <c r="I984" s="284"/>
      <c r="J984" s="284"/>
      <c r="K984" s="288"/>
      <c r="AM984" s="2" t="str">
        <f t="shared" ca="1" si="46"/>
        <v/>
      </c>
      <c r="AN984" s="2" t="str">
        <f t="shared" ca="1" si="47"/>
        <v/>
      </c>
    </row>
    <row r="985" spans="1:40" customFormat="1">
      <c r="A985" s="280" t="str">
        <f t="shared" ca="1" si="45"/>
        <v/>
      </c>
      <c r="B985" s="281"/>
      <c r="C985" s="287"/>
      <c r="D985" s="297"/>
      <c r="E985" s="270"/>
      <c r="F985" s="270"/>
      <c r="G985" s="284"/>
      <c r="H985" s="284"/>
      <c r="I985" s="284"/>
      <c r="J985" s="284"/>
      <c r="K985" s="288"/>
      <c r="AM985" s="2" t="str">
        <f t="shared" ca="1" si="46"/>
        <v/>
      </c>
      <c r="AN985" s="2" t="str">
        <f t="shared" ca="1" si="47"/>
        <v/>
      </c>
    </row>
    <row r="986" spans="1:40" customFormat="1">
      <c r="A986" s="280" t="str">
        <f t="shared" ca="1" si="45"/>
        <v/>
      </c>
      <c r="B986" s="281"/>
      <c r="C986" s="287"/>
      <c r="D986" s="297"/>
      <c r="E986" s="270"/>
      <c r="F986" s="270"/>
      <c r="G986" s="284"/>
      <c r="H986" s="284"/>
      <c r="I986" s="284"/>
      <c r="J986" s="284"/>
      <c r="K986" s="288"/>
      <c r="AM986" s="2" t="str">
        <f t="shared" ca="1" si="46"/>
        <v/>
      </c>
      <c r="AN986" s="2" t="str">
        <f t="shared" ca="1" si="47"/>
        <v/>
      </c>
    </row>
    <row r="987" spans="1:40" customFormat="1">
      <c r="A987" s="280" t="str">
        <f t="shared" ca="1" si="45"/>
        <v/>
      </c>
      <c r="B987" s="281"/>
      <c r="C987" s="287"/>
      <c r="D987" s="297"/>
      <c r="E987" s="270"/>
      <c r="F987" s="270"/>
      <c r="G987" s="284"/>
      <c r="H987" s="284"/>
      <c r="I987" s="284"/>
      <c r="J987" s="284"/>
      <c r="K987" s="288"/>
      <c r="AM987" s="2" t="str">
        <f t="shared" ca="1" si="46"/>
        <v/>
      </c>
      <c r="AN987" s="2" t="str">
        <f t="shared" ca="1" si="47"/>
        <v/>
      </c>
    </row>
    <row r="988" spans="1:40" customFormat="1">
      <c r="A988" s="280" t="str">
        <f t="shared" ca="1" si="45"/>
        <v/>
      </c>
      <c r="B988" s="281"/>
      <c r="C988" s="287"/>
      <c r="D988" s="297"/>
      <c r="E988" s="270"/>
      <c r="F988" s="270"/>
      <c r="G988" s="284"/>
      <c r="H988" s="284"/>
      <c r="I988" s="284"/>
      <c r="J988" s="284"/>
      <c r="K988" s="288"/>
      <c r="AM988" s="2" t="str">
        <f t="shared" ca="1" si="46"/>
        <v/>
      </c>
      <c r="AN988" s="2" t="str">
        <f t="shared" ca="1" si="47"/>
        <v/>
      </c>
    </row>
    <row r="989" spans="1:40" customFormat="1">
      <c r="A989" s="280" t="str">
        <f t="shared" ca="1" si="45"/>
        <v/>
      </c>
      <c r="B989" s="281"/>
      <c r="C989" s="287"/>
      <c r="D989" s="297"/>
      <c r="E989" s="270"/>
      <c r="F989" s="270"/>
      <c r="G989" s="284"/>
      <c r="H989" s="284"/>
      <c r="I989" s="284"/>
      <c r="J989" s="284"/>
      <c r="K989" s="288"/>
      <c r="AM989" s="2" t="str">
        <f t="shared" ca="1" si="46"/>
        <v/>
      </c>
      <c r="AN989" s="2" t="str">
        <f t="shared" ca="1" si="47"/>
        <v/>
      </c>
    </row>
    <row r="990" spans="1:40" customFormat="1">
      <c r="A990" s="280" t="str">
        <f t="shared" ca="1" si="45"/>
        <v/>
      </c>
      <c r="B990" s="281"/>
      <c r="C990" s="287"/>
      <c r="D990" s="297"/>
      <c r="E990" s="270"/>
      <c r="F990" s="270"/>
      <c r="G990" s="284"/>
      <c r="H990" s="284"/>
      <c r="I990" s="284"/>
      <c r="J990" s="284"/>
      <c r="K990" s="288"/>
      <c r="AM990" s="2" t="str">
        <f t="shared" ca="1" si="46"/>
        <v/>
      </c>
      <c r="AN990" s="2" t="str">
        <f t="shared" ca="1" si="47"/>
        <v/>
      </c>
    </row>
    <row r="991" spans="1:40" customFormat="1">
      <c r="A991" s="280" t="str">
        <f t="shared" ca="1" si="45"/>
        <v/>
      </c>
      <c r="B991" s="281"/>
      <c r="C991" s="287"/>
      <c r="D991" s="297"/>
      <c r="E991" s="270"/>
      <c r="F991" s="270"/>
      <c r="G991" s="284"/>
      <c r="H991" s="284"/>
      <c r="I991" s="284"/>
      <c r="J991" s="284"/>
      <c r="K991" s="288"/>
      <c r="AM991" s="2" t="str">
        <f t="shared" ca="1" si="46"/>
        <v/>
      </c>
      <c r="AN991" s="2" t="str">
        <f t="shared" ca="1" si="47"/>
        <v/>
      </c>
    </row>
    <row r="992" spans="1:40" customFormat="1">
      <c r="A992" s="280" t="str">
        <f t="shared" ca="1" si="45"/>
        <v/>
      </c>
      <c r="B992" s="281"/>
      <c r="C992" s="287"/>
      <c r="D992" s="297"/>
      <c r="E992" s="270"/>
      <c r="F992" s="270"/>
      <c r="G992" s="284"/>
      <c r="H992" s="284"/>
      <c r="I992" s="284"/>
      <c r="J992" s="284"/>
      <c r="K992" s="288"/>
      <c r="AM992" s="2" t="str">
        <f t="shared" ca="1" si="46"/>
        <v/>
      </c>
      <c r="AN992" s="2" t="str">
        <f t="shared" ca="1" si="47"/>
        <v/>
      </c>
    </row>
    <row r="993" spans="1:40" customFormat="1">
      <c r="A993" s="280" t="str">
        <f t="shared" ca="1" si="45"/>
        <v/>
      </c>
      <c r="B993" s="281"/>
      <c r="C993" s="287"/>
      <c r="D993" s="297"/>
      <c r="E993" s="270"/>
      <c r="F993" s="270"/>
      <c r="G993" s="284"/>
      <c r="H993" s="284"/>
      <c r="I993" s="284"/>
      <c r="J993" s="284"/>
      <c r="K993" s="288"/>
      <c r="AM993" s="2" t="str">
        <f t="shared" ca="1" si="46"/>
        <v/>
      </c>
      <c r="AN993" s="2" t="str">
        <f t="shared" ca="1" si="47"/>
        <v/>
      </c>
    </row>
    <row r="994" spans="1:40" customFormat="1">
      <c r="A994" s="280" t="str">
        <f t="shared" ca="1" si="45"/>
        <v/>
      </c>
      <c r="B994" s="281"/>
      <c r="C994" s="287"/>
      <c r="D994" s="297"/>
      <c r="E994" s="270"/>
      <c r="F994" s="270"/>
      <c r="G994" s="284"/>
      <c r="H994" s="284"/>
      <c r="I994" s="284"/>
      <c r="J994" s="284"/>
      <c r="K994" s="288"/>
      <c r="AM994" s="2" t="str">
        <f t="shared" ca="1" si="46"/>
        <v/>
      </c>
      <c r="AN994" s="2" t="str">
        <f t="shared" ca="1" si="47"/>
        <v/>
      </c>
    </row>
    <row r="995" spans="1:40" customFormat="1">
      <c r="A995" s="280" t="str">
        <f t="shared" ca="1" si="45"/>
        <v/>
      </c>
      <c r="B995" s="281"/>
      <c r="C995" s="287"/>
      <c r="D995" s="297"/>
      <c r="E995" s="270"/>
      <c r="F995" s="270"/>
      <c r="G995" s="284"/>
      <c r="H995" s="284"/>
      <c r="I995" s="284"/>
      <c r="J995" s="284"/>
      <c r="K995" s="288"/>
      <c r="AM995" s="2" t="str">
        <f t="shared" ca="1" si="46"/>
        <v/>
      </c>
      <c r="AN995" s="2" t="str">
        <f t="shared" ca="1" si="47"/>
        <v/>
      </c>
    </row>
    <row r="996" spans="1:40" customFormat="1">
      <c r="A996" s="280" t="str">
        <f t="shared" ca="1" si="45"/>
        <v/>
      </c>
      <c r="B996" s="281"/>
      <c r="C996" s="287"/>
      <c r="D996" s="297"/>
      <c r="E996" s="270"/>
      <c r="F996" s="270"/>
      <c r="G996" s="284"/>
      <c r="H996" s="284"/>
      <c r="I996" s="284"/>
      <c r="J996" s="284"/>
      <c r="K996" s="288"/>
      <c r="AM996" s="2" t="str">
        <f t="shared" ca="1" si="46"/>
        <v/>
      </c>
      <c r="AN996" s="2" t="str">
        <f t="shared" ca="1" si="47"/>
        <v/>
      </c>
    </row>
    <row r="997" spans="1:40" customFormat="1">
      <c r="A997" s="280" t="str">
        <f t="shared" ca="1" si="45"/>
        <v/>
      </c>
      <c r="B997" s="281"/>
      <c r="C997" s="287"/>
      <c r="D997" s="297"/>
      <c r="E997" s="270"/>
      <c r="F997" s="270"/>
      <c r="G997" s="284"/>
      <c r="H997" s="284"/>
      <c r="I997" s="284"/>
      <c r="J997" s="284"/>
      <c r="K997" s="288"/>
      <c r="AM997" s="2" t="str">
        <f t="shared" ca="1" si="46"/>
        <v/>
      </c>
      <c r="AN997" s="2" t="str">
        <f t="shared" ca="1" si="47"/>
        <v/>
      </c>
    </row>
    <row r="998" spans="1:40" customFormat="1">
      <c r="A998" s="280" t="str">
        <f t="shared" ca="1" si="45"/>
        <v/>
      </c>
      <c r="B998" s="281"/>
      <c r="C998" s="287"/>
      <c r="D998" s="297"/>
      <c r="E998" s="270"/>
      <c r="F998" s="270"/>
      <c r="G998" s="284"/>
      <c r="H998" s="284"/>
      <c r="I998" s="284"/>
      <c r="J998" s="284"/>
      <c r="K998" s="288"/>
      <c r="AM998" s="2" t="str">
        <f t="shared" ca="1" si="46"/>
        <v/>
      </c>
      <c r="AN998" s="2" t="str">
        <f t="shared" ca="1" si="47"/>
        <v/>
      </c>
    </row>
    <row r="999" spans="1:40" customFormat="1">
      <c r="A999" s="280" t="str">
        <f t="shared" ca="1" si="45"/>
        <v/>
      </c>
      <c r="B999" s="281"/>
      <c r="C999" s="287"/>
      <c r="D999" s="297"/>
      <c r="E999" s="270"/>
      <c r="F999" s="270"/>
      <c r="G999" s="284"/>
      <c r="H999" s="284"/>
      <c r="I999" s="284"/>
      <c r="J999" s="284"/>
      <c r="K999" s="288"/>
      <c r="AM999" s="2" t="str">
        <f t="shared" ca="1" si="46"/>
        <v/>
      </c>
      <c r="AN999" s="2" t="str">
        <f t="shared" ca="1" si="47"/>
        <v/>
      </c>
    </row>
    <row r="1000" spans="1:40" customFormat="1">
      <c r="A1000" s="280" t="str">
        <f t="shared" ca="1" si="45"/>
        <v/>
      </c>
      <c r="B1000" s="281"/>
      <c r="C1000" s="287"/>
      <c r="D1000" s="297"/>
      <c r="E1000" s="270"/>
      <c r="F1000" s="270"/>
      <c r="G1000" s="284"/>
      <c r="H1000" s="284"/>
      <c r="I1000" s="284"/>
      <c r="J1000" s="284"/>
      <c r="K1000" s="288"/>
      <c r="AM1000" s="2" t="str">
        <f t="shared" ca="1" si="46"/>
        <v/>
      </c>
      <c r="AN1000" s="2" t="str">
        <f t="shared" ca="1" si="47"/>
        <v/>
      </c>
    </row>
    <row r="1001" spans="1:40" customFormat="1">
      <c r="A1001" s="280" t="str">
        <f t="shared" ca="1" si="45"/>
        <v/>
      </c>
      <c r="B1001" s="281"/>
      <c r="C1001" s="287"/>
      <c r="D1001" s="297"/>
      <c r="E1001" s="270"/>
      <c r="F1001" s="270"/>
      <c r="G1001" s="284"/>
      <c r="H1001" s="284"/>
      <c r="I1001" s="284"/>
      <c r="J1001" s="284"/>
      <c r="K1001" s="288"/>
      <c r="AM1001" s="2" t="str">
        <f t="shared" ca="1" si="46"/>
        <v/>
      </c>
      <c r="AN1001" s="2" t="str">
        <f t="shared" ca="1" si="47"/>
        <v/>
      </c>
    </row>
    <row r="1002" spans="1:40" customFormat="1">
      <c r="A1002" s="280" t="str">
        <f t="shared" ca="1" si="45"/>
        <v/>
      </c>
      <c r="B1002" s="281"/>
      <c r="C1002" s="287"/>
      <c r="D1002" s="297"/>
      <c r="E1002" s="270"/>
      <c r="F1002" s="270"/>
      <c r="G1002" s="284"/>
      <c r="H1002" s="284"/>
      <c r="I1002" s="284"/>
      <c r="J1002" s="284"/>
      <c r="K1002" s="288"/>
      <c r="AM1002" s="2" t="str">
        <f t="shared" ca="1" si="46"/>
        <v/>
      </c>
      <c r="AN1002" s="2" t="str">
        <f t="shared" ca="1" si="47"/>
        <v/>
      </c>
    </row>
    <row r="1003" spans="1:40" customFormat="1">
      <c r="A1003" s="280" t="str">
        <f t="shared" ca="1" si="45"/>
        <v/>
      </c>
      <c r="B1003" s="281"/>
      <c r="C1003" s="287"/>
      <c r="D1003" s="297"/>
      <c r="E1003" s="270"/>
      <c r="F1003" s="270"/>
      <c r="G1003" s="284"/>
      <c r="H1003" s="284"/>
      <c r="I1003" s="284"/>
      <c r="J1003" s="284"/>
      <c r="K1003" s="288"/>
      <c r="AM1003" s="2" t="str">
        <f t="shared" ca="1" si="46"/>
        <v/>
      </c>
      <c r="AN1003" s="2" t="str">
        <f t="shared" ca="1" si="47"/>
        <v/>
      </c>
    </row>
    <row r="1004" spans="1:40" customFormat="1">
      <c r="A1004" s="280" t="str">
        <f t="shared" ca="1" si="45"/>
        <v/>
      </c>
      <c r="B1004" s="281"/>
      <c r="C1004" s="287"/>
      <c r="D1004" s="297"/>
      <c r="E1004" s="270"/>
      <c r="F1004" s="270"/>
      <c r="G1004" s="284"/>
      <c r="H1004" s="284"/>
      <c r="I1004" s="284"/>
      <c r="J1004" s="284"/>
      <c r="K1004" s="288"/>
      <c r="AM1004" s="2" t="str">
        <f t="shared" ca="1" si="46"/>
        <v/>
      </c>
      <c r="AN1004" s="2" t="str">
        <f t="shared" ca="1" si="47"/>
        <v/>
      </c>
    </row>
    <row r="1005" spans="1:40" customFormat="1">
      <c r="A1005" s="280" t="str">
        <f t="shared" ca="1" si="45"/>
        <v/>
      </c>
      <c r="B1005" s="281"/>
      <c r="C1005" s="287"/>
      <c r="D1005" s="297"/>
      <c r="E1005" s="270"/>
      <c r="F1005" s="270"/>
      <c r="G1005" s="284"/>
      <c r="H1005" s="284"/>
      <c r="I1005" s="284"/>
      <c r="J1005" s="284"/>
      <c r="K1005" s="288"/>
      <c r="AM1005" s="2" t="str">
        <f t="shared" ca="1" si="46"/>
        <v/>
      </c>
      <c r="AN1005" s="2" t="str">
        <f t="shared" ca="1" si="47"/>
        <v/>
      </c>
    </row>
    <row r="1006" spans="1:40" customFormat="1">
      <c r="A1006" s="280" t="str">
        <f t="shared" ca="1" si="45"/>
        <v/>
      </c>
      <c r="B1006" s="281"/>
      <c r="C1006" s="287"/>
      <c r="D1006" s="297"/>
      <c r="E1006" s="270"/>
      <c r="F1006" s="270"/>
      <c r="G1006" s="284"/>
      <c r="H1006" s="284"/>
      <c r="I1006" s="284"/>
      <c r="J1006" s="284"/>
      <c r="K1006" s="288"/>
      <c r="AM1006" s="2" t="str">
        <f t="shared" ca="1" si="46"/>
        <v/>
      </c>
      <c r="AN1006" s="2" t="str">
        <f t="shared" ca="1" si="47"/>
        <v/>
      </c>
    </row>
    <row r="1007" spans="1:40" customFormat="1">
      <c r="A1007" s="280" t="str">
        <f t="shared" ca="1" si="45"/>
        <v/>
      </c>
      <c r="B1007" s="281"/>
      <c r="C1007" s="287"/>
      <c r="D1007" s="297"/>
      <c r="E1007" s="270"/>
      <c r="F1007" s="270"/>
      <c r="G1007" s="284"/>
      <c r="H1007" s="284"/>
      <c r="I1007" s="284"/>
      <c r="J1007" s="284"/>
      <c r="K1007" s="288"/>
      <c r="AM1007" s="2" t="str">
        <f t="shared" ca="1" si="46"/>
        <v/>
      </c>
      <c r="AN1007" s="2" t="str">
        <f t="shared" ca="1" si="47"/>
        <v/>
      </c>
    </row>
    <row r="1008" spans="1:40" customFormat="1">
      <c r="A1008" s="280" t="str">
        <f t="shared" ca="1" si="45"/>
        <v/>
      </c>
      <c r="B1008" s="281"/>
      <c r="C1008" s="287"/>
      <c r="D1008" s="297"/>
      <c r="E1008" s="270"/>
      <c r="F1008" s="270"/>
      <c r="G1008" s="284"/>
      <c r="H1008" s="284"/>
      <c r="I1008" s="284"/>
      <c r="J1008" s="284"/>
      <c r="K1008" s="288"/>
      <c r="AM1008" s="2" t="str">
        <f t="shared" ca="1" si="46"/>
        <v/>
      </c>
      <c r="AN1008" s="2" t="str">
        <f t="shared" ca="1" si="47"/>
        <v/>
      </c>
    </row>
    <row r="1009" spans="1:40" customFormat="1">
      <c r="A1009" s="280" t="str">
        <f t="shared" ca="1" si="45"/>
        <v/>
      </c>
      <c r="B1009" s="281"/>
      <c r="C1009" s="287"/>
      <c r="D1009" s="297"/>
      <c r="E1009" s="270"/>
      <c r="F1009" s="270"/>
      <c r="G1009" s="284"/>
      <c r="H1009" s="284"/>
      <c r="I1009" s="284"/>
      <c r="J1009" s="284"/>
      <c r="K1009" s="288"/>
      <c r="AM1009" s="2" t="str">
        <f t="shared" ca="1" si="46"/>
        <v/>
      </c>
      <c r="AN1009" s="2" t="str">
        <f t="shared" ca="1" si="47"/>
        <v/>
      </c>
    </row>
    <row r="1010" spans="1:40" customFormat="1">
      <c r="A1010" s="280" t="str">
        <f t="shared" ca="1" si="45"/>
        <v/>
      </c>
      <c r="B1010" s="281"/>
      <c r="C1010" s="287"/>
      <c r="D1010" s="297"/>
      <c r="E1010" s="270"/>
      <c r="F1010" s="270"/>
      <c r="G1010" s="284"/>
      <c r="H1010" s="284"/>
      <c r="I1010" s="284"/>
      <c r="J1010" s="284"/>
      <c r="K1010" s="288"/>
      <c r="AM1010" s="2" t="str">
        <f t="shared" ca="1" si="46"/>
        <v/>
      </c>
      <c r="AN1010" s="2" t="str">
        <f t="shared" ca="1" si="47"/>
        <v/>
      </c>
    </row>
    <row r="1011" spans="1:40" customFormat="1">
      <c r="A1011" s="280" t="str">
        <f t="shared" ca="1" si="45"/>
        <v/>
      </c>
      <c r="B1011" s="281"/>
      <c r="C1011" s="287"/>
      <c r="D1011" s="297"/>
      <c r="E1011" s="270"/>
      <c r="F1011" s="270"/>
      <c r="G1011" s="284"/>
      <c r="H1011" s="284"/>
      <c r="I1011" s="284"/>
      <c r="J1011" s="284"/>
      <c r="K1011" s="288"/>
      <c r="AM1011" s="2" t="str">
        <f t="shared" ca="1" si="46"/>
        <v/>
      </c>
      <c r="AN1011" s="2" t="str">
        <f t="shared" ca="1" si="47"/>
        <v/>
      </c>
    </row>
    <row r="1012" spans="1:40" customFormat="1">
      <c r="A1012" s="280" t="str">
        <f t="shared" ca="1" si="45"/>
        <v/>
      </c>
      <c r="B1012" s="281"/>
      <c r="C1012" s="287"/>
      <c r="D1012" s="297"/>
      <c r="E1012" s="270"/>
      <c r="F1012" s="270"/>
      <c r="G1012" s="284"/>
      <c r="H1012" s="284"/>
      <c r="I1012" s="284"/>
      <c r="J1012" s="284"/>
      <c r="K1012" s="288"/>
      <c r="AM1012" s="2" t="str">
        <f t="shared" ca="1" si="46"/>
        <v/>
      </c>
      <c r="AN1012" s="2" t="str">
        <f t="shared" ca="1" si="47"/>
        <v/>
      </c>
    </row>
    <row r="1013" spans="1:40" customFormat="1">
      <c r="A1013" s="280" t="str">
        <f t="shared" ca="1" si="45"/>
        <v/>
      </c>
      <c r="B1013" s="281"/>
      <c r="C1013" s="287"/>
      <c r="D1013" s="297"/>
      <c r="E1013" s="270"/>
      <c r="F1013" s="270"/>
      <c r="G1013" s="284"/>
      <c r="H1013" s="284"/>
      <c r="I1013" s="284"/>
      <c r="J1013" s="284"/>
      <c r="K1013" s="288"/>
      <c r="AM1013" s="2" t="str">
        <f t="shared" ca="1" si="46"/>
        <v/>
      </c>
      <c r="AN1013" s="2" t="str">
        <f t="shared" ca="1" si="47"/>
        <v/>
      </c>
    </row>
    <row r="1014" spans="1:40" customFormat="1">
      <c r="A1014" s="280" t="str">
        <f t="shared" ca="1" si="45"/>
        <v/>
      </c>
      <c r="B1014" s="281"/>
      <c r="C1014" s="287"/>
      <c r="D1014" s="297"/>
      <c r="E1014" s="270"/>
      <c r="F1014" s="270"/>
      <c r="G1014" s="284"/>
      <c r="H1014" s="284"/>
      <c r="I1014" s="284"/>
      <c r="J1014" s="284"/>
      <c r="K1014" s="288"/>
      <c r="AM1014" s="2" t="str">
        <f t="shared" ca="1" si="46"/>
        <v/>
      </c>
      <c r="AN1014" s="2" t="str">
        <f t="shared" ca="1" si="47"/>
        <v/>
      </c>
    </row>
    <row r="1015" spans="1:40" customFormat="1">
      <c r="A1015" s="280" t="str">
        <f t="shared" ca="1" si="45"/>
        <v/>
      </c>
      <c r="B1015" s="281"/>
      <c r="C1015" s="287"/>
      <c r="D1015" s="297"/>
      <c r="E1015" s="270"/>
      <c r="F1015" s="270"/>
      <c r="G1015" s="284"/>
      <c r="H1015" s="284"/>
      <c r="I1015" s="284"/>
      <c r="J1015" s="284"/>
      <c r="K1015" s="288"/>
      <c r="AM1015" s="2" t="str">
        <f t="shared" ca="1" si="46"/>
        <v/>
      </c>
      <c r="AN1015" s="2" t="str">
        <f t="shared" ca="1" si="47"/>
        <v/>
      </c>
    </row>
    <row r="1016" spans="1:40" customFormat="1">
      <c r="A1016" s="280" t="str">
        <f t="shared" ca="1" si="45"/>
        <v/>
      </c>
      <c r="B1016" s="281"/>
      <c r="C1016" s="287"/>
      <c r="D1016" s="297"/>
      <c r="E1016" s="270"/>
      <c r="F1016" s="270"/>
      <c r="G1016" s="284"/>
      <c r="H1016" s="284"/>
      <c r="I1016" s="284"/>
      <c r="J1016" s="284"/>
      <c r="K1016" s="288"/>
      <c r="AM1016" s="2" t="str">
        <f t="shared" ca="1" si="46"/>
        <v/>
      </c>
      <c r="AN1016" s="2" t="str">
        <f t="shared" ca="1" si="47"/>
        <v/>
      </c>
    </row>
    <row r="1017" spans="1:40" customFormat="1">
      <c r="A1017" s="280" t="str">
        <f t="shared" ca="1" si="45"/>
        <v/>
      </c>
      <c r="B1017" s="281"/>
      <c r="C1017" s="287"/>
      <c r="D1017" s="297"/>
      <c r="E1017" s="270"/>
      <c r="F1017" s="270"/>
      <c r="G1017" s="284"/>
      <c r="H1017" s="284"/>
      <c r="I1017" s="284"/>
      <c r="J1017" s="284"/>
      <c r="K1017" s="288"/>
      <c r="AM1017" s="2" t="str">
        <f t="shared" ca="1" si="46"/>
        <v/>
      </c>
      <c r="AN1017" s="2" t="str">
        <f t="shared" ca="1" si="47"/>
        <v/>
      </c>
    </row>
    <row r="1018" spans="1:40" customFormat="1">
      <c r="A1018" s="280" t="str">
        <f t="shared" ca="1" si="45"/>
        <v/>
      </c>
      <c r="B1018" s="281"/>
      <c r="C1018" s="287"/>
      <c r="D1018" s="297"/>
      <c r="E1018" s="270"/>
      <c r="F1018" s="270"/>
      <c r="G1018" s="284"/>
      <c r="H1018" s="284"/>
      <c r="I1018" s="284"/>
      <c r="J1018" s="284"/>
      <c r="K1018" s="288"/>
      <c r="AM1018" s="2" t="str">
        <f t="shared" ca="1" si="46"/>
        <v/>
      </c>
      <c r="AN1018" s="2" t="str">
        <f t="shared" ca="1" si="47"/>
        <v/>
      </c>
    </row>
    <row r="1019" spans="1:40" customFormat="1">
      <c r="A1019" s="280" t="str">
        <f t="shared" ca="1" si="45"/>
        <v/>
      </c>
      <c r="B1019" s="281"/>
      <c r="C1019" s="287"/>
      <c r="D1019" s="297"/>
      <c r="E1019" s="270"/>
      <c r="F1019" s="270"/>
      <c r="G1019" s="284"/>
      <c r="H1019" s="284"/>
      <c r="I1019" s="284"/>
      <c r="J1019" s="284"/>
      <c r="K1019" s="288"/>
      <c r="AM1019" s="2" t="str">
        <f t="shared" ca="1" si="46"/>
        <v/>
      </c>
      <c r="AN1019" s="2" t="str">
        <f t="shared" ca="1" si="47"/>
        <v/>
      </c>
    </row>
    <row r="1020" spans="1:40" customFormat="1">
      <c r="A1020" s="280" t="str">
        <f t="shared" ca="1" si="45"/>
        <v/>
      </c>
      <c r="B1020" s="281"/>
      <c r="C1020" s="287"/>
      <c r="D1020" s="297"/>
      <c r="E1020" s="270"/>
      <c r="F1020" s="270"/>
      <c r="G1020" s="284"/>
      <c r="H1020" s="284"/>
      <c r="I1020" s="284"/>
      <c r="J1020" s="284"/>
      <c r="K1020" s="288"/>
      <c r="AM1020" s="2" t="str">
        <f t="shared" ca="1" si="46"/>
        <v/>
      </c>
      <c r="AN1020" s="2" t="str">
        <f t="shared" ca="1" si="47"/>
        <v/>
      </c>
    </row>
    <row r="1021" spans="1:40" customFormat="1">
      <c r="A1021" s="280" t="str">
        <f t="shared" ca="1" si="45"/>
        <v/>
      </c>
      <c r="B1021" s="281"/>
      <c r="C1021" s="287"/>
      <c r="D1021" s="297"/>
      <c r="E1021" s="270"/>
      <c r="F1021" s="270"/>
      <c r="G1021" s="284"/>
      <c r="H1021" s="284"/>
      <c r="I1021" s="284"/>
      <c r="J1021" s="284"/>
      <c r="K1021" s="288"/>
      <c r="AM1021" s="2" t="str">
        <f t="shared" ca="1" si="46"/>
        <v/>
      </c>
      <c r="AN1021" s="2" t="str">
        <f t="shared" ca="1" si="47"/>
        <v/>
      </c>
    </row>
    <row r="1022" spans="1:40" customFormat="1">
      <c r="A1022" s="280" t="str">
        <f t="shared" ca="1" si="45"/>
        <v/>
      </c>
      <c r="B1022" s="281"/>
      <c r="C1022" s="287"/>
      <c r="D1022" s="297"/>
      <c r="E1022" s="270"/>
      <c r="F1022" s="270"/>
      <c r="G1022" s="284"/>
      <c r="H1022" s="284"/>
      <c r="I1022" s="284"/>
      <c r="J1022" s="284"/>
      <c r="K1022" s="288"/>
      <c r="AM1022" s="2" t="str">
        <f t="shared" ca="1" si="46"/>
        <v/>
      </c>
      <c r="AN1022" s="2" t="str">
        <f t="shared" ca="1" si="47"/>
        <v/>
      </c>
    </row>
    <row r="1023" spans="1:40" customFormat="1">
      <c r="A1023" s="280" t="str">
        <f t="shared" ca="1" si="45"/>
        <v/>
      </c>
      <c r="B1023" s="281"/>
      <c r="C1023" s="287"/>
      <c r="D1023" s="297"/>
      <c r="E1023" s="270"/>
      <c r="F1023" s="270"/>
      <c r="G1023" s="284"/>
      <c r="H1023" s="284"/>
      <c r="I1023" s="284"/>
      <c r="J1023" s="284"/>
      <c r="K1023" s="288"/>
      <c r="AM1023" s="2" t="str">
        <f t="shared" ca="1" si="46"/>
        <v/>
      </c>
      <c r="AN1023" s="2" t="str">
        <f t="shared" ca="1" si="47"/>
        <v/>
      </c>
    </row>
    <row r="1024" spans="1:40" customFormat="1">
      <c r="A1024" s="280" t="str">
        <f t="shared" ca="1" si="45"/>
        <v/>
      </c>
      <c r="B1024" s="281"/>
      <c r="C1024" s="287"/>
      <c r="D1024" s="297"/>
      <c r="E1024" s="270"/>
      <c r="F1024" s="270"/>
      <c r="G1024" s="284"/>
      <c r="H1024" s="284"/>
      <c r="I1024" s="284"/>
      <c r="J1024" s="284"/>
      <c r="K1024" s="288"/>
      <c r="AM1024" s="2" t="str">
        <f t="shared" ca="1" si="46"/>
        <v/>
      </c>
      <c r="AN1024" s="2" t="str">
        <f t="shared" ca="1" si="47"/>
        <v/>
      </c>
    </row>
    <row r="1025" spans="1:40" customFormat="1">
      <c r="A1025" s="280" t="str">
        <f t="shared" ca="1" si="45"/>
        <v/>
      </c>
      <c r="B1025" s="281"/>
      <c r="C1025" s="287"/>
      <c r="D1025" s="297"/>
      <c r="E1025" s="270"/>
      <c r="F1025" s="270"/>
      <c r="G1025" s="284"/>
      <c r="H1025" s="284"/>
      <c r="I1025" s="284"/>
      <c r="J1025" s="284"/>
      <c r="K1025" s="288"/>
      <c r="AM1025" s="2" t="str">
        <f t="shared" ca="1" si="46"/>
        <v/>
      </c>
      <c r="AN1025" s="2" t="str">
        <f t="shared" ca="1" si="47"/>
        <v/>
      </c>
    </row>
    <row r="1026" spans="1:40" customFormat="1">
      <c r="A1026" s="280" t="str">
        <f t="shared" ca="1" si="45"/>
        <v/>
      </c>
      <c r="B1026" s="281"/>
      <c r="C1026" s="287"/>
      <c r="D1026" s="297"/>
      <c r="E1026" s="270"/>
      <c r="F1026" s="270"/>
      <c r="G1026" s="284"/>
      <c r="H1026" s="284"/>
      <c r="I1026" s="284"/>
      <c r="J1026" s="284"/>
      <c r="K1026" s="288"/>
      <c r="AM1026" s="2" t="str">
        <f t="shared" ca="1" si="46"/>
        <v/>
      </c>
      <c r="AN1026" s="2" t="str">
        <f t="shared" ca="1" si="47"/>
        <v/>
      </c>
    </row>
    <row r="1027" spans="1:40" customFormat="1">
      <c r="A1027" s="280" t="str">
        <f t="shared" ref="A1027:A1090" ca="1" si="48">IF(AM1027="A receber","A receber",IF(AN1027="A pagar","A pagar",IF(OR(AM1027="HJ",AN1027="HJ"),"HJ",IF(AND(AM1027="",AN1027=""),""))))</f>
        <v/>
      </c>
      <c r="B1027" s="281"/>
      <c r="C1027" s="287"/>
      <c r="D1027" s="297"/>
      <c r="E1027" s="270"/>
      <c r="F1027" s="270"/>
      <c r="G1027" s="284"/>
      <c r="H1027" s="284"/>
      <c r="I1027" s="284"/>
      <c r="J1027" s="284"/>
      <c r="K1027" s="288"/>
      <c r="AM1027" s="2" t="str">
        <f t="shared" ref="AM1027:AM1090" ca="1" si="49">IF(OR(G1027="",B1027&gt;$A$1),"",IF(B1027=$A$1,"HJ",IF(B1027&lt;$A$1,"A Receber")))</f>
        <v/>
      </c>
      <c r="AN1027" s="2" t="str">
        <f t="shared" ref="AN1027:AN1090" ca="1" si="50">IF(OR(H1027="",B1027&gt;$A$1),"",IF(B1027=$A$1,"HJ",IF(B1027&lt;$A$1,"A Pagar")))</f>
        <v/>
      </c>
    </row>
    <row r="1028" spans="1:40" customFormat="1">
      <c r="A1028" s="280" t="str">
        <f t="shared" ca="1" si="48"/>
        <v/>
      </c>
      <c r="B1028" s="281"/>
      <c r="C1028" s="287"/>
      <c r="D1028" s="297"/>
      <c r="E1028" s="270"/>
      <c r="F1028" s="270"/>
      <c r="G1028" s="284"/>
      <c r="H1028" s="284"/>
      <c r="I1028" s="284"/>
      <c r="J1028" s="284"/>
      <c r="K1028" s="288"/>
      <c r="AM1028" s="2" t="str">
        <f t="shared" ca="1" si="49"/>
        <v/>
      </c>
      <c r="AN1028" s="2" t="str">
        <f t="shared" ca="1" si="50"/>
        <v/>
      </c>
    </row>
    <row r="1029" spans="1:40" customFormat="1">
      <c r="A1029" s="280" t="str">
        <f t="shared" ca="1" si="48"/>
        <v/>
      </c>
      <c r="B1029" s="281"/>
      <c r="C1029" s="287"/>
      <c r="D1029" s="297"/>
      <c r="E1029" s="270"/>
      <c r="F1029" s="270"/>
      <c r="G1029" s="284"/>
      <c r="H1029" s="284"/>
      <c r="I1029" s="284"/>
      <c r="J1029" s="284"/>
      <c r="K1029" s="288"/>
      <c r="AM1029" s="2" t="str">
        <f t="shared" ca="1" si="49"/>
        <v/>
      </c>
      <c r="AN1029" s="2" t="str">
        <f t="shared" ca="1" si="50"/>
        <v/>
      </c>
    </row>
    <row r="1030" spans="1:40" customFormat="1">
      <c r="A1030" s="280" t="str">
        <f t="shared" ca="1" si="48"/>
        <v/>
      </c>
      <c r="B1030" s="281"/>
      <c r="C1030" s="287"/>
      <c r="D1030" s="297"/>
      <c r="E1030" s="270"/>
      <c r="F1030" s="270"/>
      <c r="G1030" s="284"/>
      <c r="H1030" s="284"/>
      <c r="I1030" s="284"/>
      <c r="J1030" s="284"/>
      <c r="K1030" s="288"/>
      <c r="AM1030" s="2" t="str">
        <f t="shared" ca="1" si="49"/>
        <v/>
      </c>
      <c r="AN1030" s="2" t="str">
        <f t="shared" ca="1" si="50"/>
        <v/>
      </c>
    </row>
    <row r="1031" spans="1:40" customFormat="1">
      <c r="A1031" s="280" t="str">
        <f t="shared" ca="1" si="48"/>
        <v/>
      </c>
      <c r="B1031" s="281"/>
      <c r="C1031" s="287"/>
      <c r="D1031" s="297"/>
      <c r="E1031" s="270"/>
      <c r="F1031" s="270"/>
      <c r="G1031" s="284"/>
      <c r="H1031" s="284"/>
      <c r="I1031" s="284"/>
      <c r="J1031" s="284"/>
      <c r="K1031" s="288"/>
      <c r="AM1031" s="2" t="str">
        <f t="shared" ca="1" si="49"/>
        <v/>
      </c>
      <c r="AN1031" s="2" t="str">
        <f t="shared" ca="1" si="50"/>
        <v/>
      </c>
    </row>
    <row r="1032" spans="1:40" customFormat="1">
      <c r="A1032" s="280" t="str">
        <f t="shared" ca="1" si="48"/>
        <v/>
      </c>
      <c r="B1032" s="281"/>
      <c r="C1032" s="287"/>
      <c r="D1032" s="297"/>
      <c r="E1032" s="270"/>
      <c r="F1032" s="270"/>
      <c r="G1032" s="284"/>
      <c r="H1032" s="284"/>
      <c r="I1032" s="284"/>
      <c r="J1032" s="284"/>
      <c r="K1032" s="288"/>
      <c r="AM1032" s="2" t="str">
        <f t="shared" ca="1" si="49"/>
        <v/>
      </c>
      <c r="AN1032" s="2" t="str">
        <f t="shared" ca="1" si="50"/>
        <v/>
      </c>
    </row>
    <row r="1033" spans="1:40" customFormat="1">
      <c r="A1033" s="280" t="str">
        <f t="shared" ca="1" si="48"/>
        <v/>
      </c>
      <c r="B1033" s="281"/>
      <c r="C1033" s="287"/>
      <c r="D1033" s="297"/>
      <c r="E1033" s="270"/>
      <c r="F1033" s="270"/>
      <c r="G1033" s="284"/>
      <c r="H1033" s="284"/>
      <c r="I1033" s="284"/>
      <c r="J1033" s="284"/>
      <c r="K1033" s="288"/>
      <c r="AM1033" s="2" t="str">
        <f t="shared" ca="1" si="49"/>
        <v/>
      </c>
      <c r="AN1033" s="2" t="str">
        <f t="shared" ca="1" si="50"/>
        <v/>
      </c>
    </row>
    <row r="1034" spans="1:40" customFormat="1">
      <c r="A1034" s="280" t="str">
        <f t="shared" ca="1" si="48"/>
        <v/>
      </c>
      <c r="B1034" s="281"/>
      <c r="C1034" s="287"/>
      <c r="D1034" s="297"/>
      <c r="E1034" s="270"/>
      <c r="F1034" s="270"/>
      <c r="G1034" s="284"/>
      <c r="H1034" s="284"/>
      <c r="I1034" s="284"/>
      <c r="J1034" s="284"/>
      <c r="K1034" s="288"/>
      <c r="AM1034" s="2" t="str">
        <f t="shared" ca="1" si="49"/>
        <v/>
      </c>
      <c r="AN1034" s="2" t="str">
        <f t="shared" ca="1" si="50"/>
        <v/>
      </c>
    </row>
    <row r="1035" spans="1:40" customFormat="1">
      <c r="A1035" s="280" t="str">
        <f t="shared" ca="1" si="48"/>
        <v/>
      </c>
      <c r="B1035" s="281"/>
      <c r="C1035" s="287"/>
      <c r="D1035" s="297"/>
      <c r="E1035" s="270"/>
      <c r="F1035" s="270"/>
      <c r="G1035" s="284"/>
      <c r="H1035" s="284"/>
      <c r="I1035" s="284"/>
      <c r="J1035" s="284"/>
      <c r="K1035" s="288"/>
      <c r="AM1035" s="2" t="str">
        <f t="shared" ca="1" si="49"/>
        <v/>
      </c>
      <c r="AN1035" s="2" t="str">
        <f t="shared" ca="1" si="50"/>
        <v/>
      </c>
    </row>
    <row r="1036" spans="1:40" customFormat="1">
      <c r="A1036" s="280" t="str">
        <f t="shared" ca="1" si="48"/>
        <v/>
      </c>
      <c r="B1036" s="281"/>
      <c r="C1036" s="287"/>
      <c r="D1036" s="297"/>
      <c r="E1036" s="270"/>
      <c r="F1036" s="270"/>
      <c r="G1036" s="284"/>
      <c r="H1036" s="284"/>
      <c r="I1036" s="284"/>
      <c r="J1036" s="284"/>
      <c r="K1036" s="288"/>
      <c r="AM1036" s="2" t="str">
        <f t="shared" ca="1" si="49"/>
        <v/>
      </c>
      <c r="AN1036" s="2" t="str">
        <f t="shared" ca="1" si="50"/>
        <v/>
      </c>
    </row>
    <row r="1037" spans="1:40" customFormat="1">
      <c r="A1037" s="280" t="str">
        <f t="shared" ca="1" si="48"/>
        <v/>
      </c>
      <c r="B1037" s="281"/>
      <c r="C1037" s="287"/>
      <c r="D1037" s="297"/>
      <c r="E1037" s="270"/>
      <c r="F1037" s="270"/>
      <c r="G1037" s="284"/>
      <c r="H1037" s="284"/>
      <c r="I1037" s="284"/>
      <c r="J1037" s="284"/>
      <c r="K1037" s="288"/>
      <c r="AM1037" s="2" t="str">
        <f t="shared" ca="1" si="49"/>
        <v/>
      </c>
      <c r="AN1037" s="2" t="str">
        <f t="shared" ca="1" si="50"/>
        <v/>
      </c>
    </row>
    <row r="1038" spans="1:40" customFormat="1">
      <c r="A1038" s="280" t="str">
        <f t="shared" ca="1" si="48"/>
        <v/>
      </c>
      <c r="B1038" s="281"/>
      <c r="C1038" s="287"/>
      <c r="D1038" s="297"/>
      <c r="E1038" s="270"/>
      <c r="F1038" s="270"/>
      <c r="G1038" s="284"/>
      <c r="H1038" s="284"/>
      <c r="I1038" s="284"/>
      <c r="J1038" s="284"/>
      <c r="K1038" s="288"/>
      <c r="AM1038" s="2" t="str">
        <f t="shared" ca="1" si="49"/>
        <v/>
      </c>
      <c r="AN1038" s="2" t="str">
        <f t="shared" ca="1" si="50"/>
        <v/>
      </c>
    </row>
    <row r="1039" spans="1:40" customFormat="1">
      <c r="A1039" s="280" t="str">
        <f t="shared" ca="1" si="48"/>
        <v/>
      </c>
      <c r="B1039" s="281"/>
      <c r="C1039" s="287"/>
      <c r="D1039" s="297"/>
      <c r="E1039" s="270"/>
      <c r="F1039" s="270"/>
      <c r="G1039" s="284"/>
      <c r="H1039" s="284"/>
      <c r="I1039" s="284"/>
      <c r="J1039" s="284"/>
      <c r="K1039" s="288"/>
      <c r="AM1039" s="2" t="str">
        <f t="shared" ca="1" si="49"/>
        <v/>
      </c>
      <c r="AN1039" s="2" t="str">
        <f t="shared" ca="1" si="50"/>
        <v/>
      </c>
    </row>
    <row r="1040" spans="1:40" customFormat="1">
      <c r="A1040" s="280" t="str">
        <f t="shared" ca="1" si="48"/>
        <v/>
      </c>
      <c r="B1040" s="281"/>
      <c r="C1040" s="287"/>
      <c r="D1040" s="297"/>
      <c r="E1040" s="270"/>
      <c r="F1040" s="270"/>
      <c r="G1040" s="284"/>
      <c r="H1040" s="284"/>
      <c r="I1040" s="284"/>
      <c r="J1040" s="284"/>
      <c r="K1040" s="288"/>
      <c r="AM1040" s="2" t="str">
        <f t="shared" ca="1" si="49"/>
        <v/>
      </c>
      <c r="AN1040" s="2" t="str">
        <f t="shared" ca="1" si="50"/>
        <v/>
      </c>
    </row>
    <row r="1041" spans="1:40" customFormat="1">
      <c r="A1041" s="280" t="str">
        <f t="shared" ca="1" si="48"/>
        <v/>
      </c>
      <c r="B1041" s="281"/>
      <c r="C1041" s="287"/>
      <c r="D1041" s="297"/>
      <c r="E1041" s="270"/>
      <c r="F1041" s="270"/>
      <c r="G1041" s="284"/>
      <c r="H1041" s="284"/>
      <c r="I1041" s="284"/>
      <c r="J1041" s="284"/>
      <c r="K1041" s="288"/>
      <c r="AM1041" s="2" t="str">
        <f t="shared" ca="1" si="49"/>
        <v/>
      </c>
      <c r="AN1041" s="2" t="str">
        <f t="shared" ca="1" si="50"/>
        <v/>
      </c>
    </row>
    <row r="1042" spans="1:40" customFormat="1">
      <c r="A1042" s="280" t="str">
        <f t="shared" ca="1" si="48"/>
        <v/>
      </c>
      <c r="B1042" s="281"/>
      <c r="C1042" s="287"/>
      <c r="D1042" s="297"/>
      <c r="E1042" s="270"/>
      <c r="F1042" s="270"/>
      <c r="G1042" s="284"/>
      <c r="H1042" s="284"/>
      <c r="I1042" s="284"/>
      <c r="J1042" s="284"/>
      <c r="K1042" s="288"/>
      <c r="AM1042" s="2" t="str">
        <f t="shared" ca="1" si="49"/>
        <v/>
      </c>
      <c r="AN1042" s="2" t="str">
        <f t="shared" ca="1" si="50"/>
        <v/>
      </c>
    </row>
    <row r="1043" spans="1:40" customFormat="1">
      <c r="A1043" s="280" t="str">
        <f t="shared" ca="1" si="48"/>
        <v/>
      </c>
      <c r="B1043" s="281"/>
      <c r="C1043" s="287"/>
      <c r="D1043" s="297"/>
      <c r="E1043" s="270"/>
      <c r="F1043" s="270"/>
      <c r="G1043" s="284"/>
      <c r="H1043" s="284"/>
      <c r="I1043" s="284"/>
      <c r="J1043" s="284"/>
      <c r="K1043" s="288"/>
      <c r="AM1043" s="2" t="str">
        <f t="shared" ca="1" si="49"/>
        <v/>
      </c>
      <c r="AN1043" s="2" t="str">
        <f t="shared" ca="1" si="50"/>
        <v/>
      </c>
    </row>
    <row r="1044" spans="1:40" customFormat="1">
      <c r="A1044" s="280" t="str">
        <f t="shared" ca="1" si="48"/>
        <v/>
      </c>
      <c r="B1044" s="281"/>
      <c r="C1044" s="287"/>
      <c r="D1044" s="297"/>
      <c r="E1044" s="270"/>
      <c r="F1044" s="270"/>
      <c r="G1044" s="284"/>
      <c r="H1044" s="284"/>
      <c r="I1044" s="284"/>
      <c r="J1044" s="284"/>
      <c r="K1044" s="288"/>
      <c r="AM1044" s="2" t="str">
        <f t="shared" ca="1" si="49"/>
        <v/>
      </c>
      <c r="AN1044" s="2" t="str">
        <f t="shared" ca="1" si="50"/>
        <v/>
      </c>
    </row>
    <row r="1045" spans="1:40" customFormat="1">
      <c r="A1045" s="280" t="str">
        <f t="shared" ca="1" si="48"/>
        <v/>
      </c>
      <c r="B1045" s="281"/>
      <c r="C1045" s="287"/>
      <c r="D1045" s="297"/>
      <c r="E1045" s="270"/>
      <c r="F1045" s="270"/>
      <c r="G1045" s="284"/>
      <c r="H1045" s="284"/>
      <c r="I1045" s="284"/>
      <c r="J1045" s="284"/>
      <c r="K1045" s="288"/>
      <c r="AM1045" s="2" t="str">
        <f t="shared" ca="1" si="49"/>
        <v/>
      </c>
      <c r="AN1045" s="2" t="str">
        <f t="shared" ca="1" si="50"/>
        <v/>
      </c>
    </row>
    <row r="1046" spans="1:40" customFormat="1">
      <c r="A1046" s="280" t="str">
        <f t="shared" ca="1" si="48"/>
        <v/>
      </c>
      <c r="B1046" s="281"/>
      <c r="C1046" s="287"/>
      <c r="D1046" s="297"/>
      <c r="E1046" s="270"/>
      <c r="F1046" s="270"/>
      <c r="G1046" s="284"/>
      <c r="H1046" s="284"/>
      <c r="I1046" s="284"/>
      <c r="J1046" s="284"/>
      <c r="K1046" s="288"/>
      <c r="AM1046" s="2" t="str">
        <f t="shared" ca="1" si="49"/>
        <v/>
      </c>
      <c r="AN1046" s="2" t="str">
        <f t="shared" ca="1" si="50"/>
        <v/>
      </c>
    </row>
    <row r="1047" spans="1:40" customFormat="1">
      <c r="A1047" s="280" t="str">
        <f t="shared" ca="1" si="48"/>
        <v/>
      </c>
      <c r="B1047" s="281"/>
      <c r="C1047" s="287"/>
      <c r="D1047" s="297"/>
      <c r="E1047" s="270"/>
      <c r="F1047" s="270"/>
      <c r="G1047" s="284"/>
      <c r="H1047" s="284"/>
      <c r="I1047" s="284"/>
      <c r="J1047" s="284"/>
      <c r="K1047" s="288"/>
      <c r="AM1047" s="2" t="str">
        <f t="shared" ca="1" si="49"/>
        <v/>
      </c>
      <c r="AN1047" s="2" t="str">
        <f t="shared" ca="1" si="50"/>
        <v/>
      </c>
    </row>
    <row r="1048" spans="1:40" customFormat="1">
      <c r="A1048" s="280" t="str">
        <f t="shared" ca="1" si="48"/>
        <v/>
      </c>
      <c r="B1048" s="281"/>
      <c r="C1048" s="287"/>
      <c r="D1048" s="297"/>
      <c r="E1048" s="270"/>
      <c r="F1048" s="270"/>
      <c r="G1048" s="284"/>
      <c r="H1048" s="284"/>
      <c r="I1048" s="284"/>
      <c r="J1048" s="284"/>
      <c r="K1048" s="288"/>
      <c r="AM1048" s="2" t="str">
        <f t="shared" ca="1" si="49"/>
        <v/>
      </c>
      <c r="AN1048" s="2" t="str">
        <f t="shared" ca="1" si="50"/>
        <v/>
      </c>
    </row>
    <row r="1049" spans="1:40" customFormat="1">
      <c r="A1049" s="280" t="str">
        <f t="shared" ca="1" si="48"/>
        <v/>
      </c>
      <c r="B1049" s="281"/>
      <c r="C1049" s="287"/>
      <c r="D1049" s="297"/>
      <c r="E1049" s="270"/>
      <c r="F1049" s="270"/>
      <c r="G1049" s="284"/>
      <c r="H1049" s="284"/>
      <c r="I1049" s="284"/>
      <c r="J1049" s="284"/>
      <c r="K1049" s="288"/>
      <c r="AM1049" s="2" t="str">
        <f t="shared" ca="1" si="49"/>
        <v/>
      </c>
      <c r="AN1049" s="2" t="str">
        <f t="shared" ca="1" si="50"/>
        <v/>
      </c>
    </row>
    <row r="1050" spans="1:40" customFormat="1">
      <c r="A1050" s="280" t="str">
        <f t="shared" ca="1" si="48"/>
        <v/>
      </c>
      <c r="B1050" s="281"/>
      <c r="C1050" s="287"/>
      <c r="D1050" s="297"/>
      <c r="E1050" s="270"/>
      <c r="F1050" s="270"/>
      <c r="G1050" s="284"/>
      <c r="H1050" s="284"/>
      <c r="I1050" s="284"/>
      <c r="J1050" s="284"/>
      <c r="K1050" s="288"/>
      <c r="AM1050" s="2" t="str">
        <f t="shared" ca="1" si="49"/>
        <v/>
      </c>
      <c r="AN1050" s="2" t="str">
        <f t="shared" ca="1" si="50"/>
        <v/>
      </c>
    </row>
    <row r="1051" spans="1:40" customFormat="1">
      <c r="A1051" s="280" t="str">
        <f t="shared" ca="1" si="48"/>
        <v/>
      </c>
      <c r="B1051" s="281"/>
      <c r="C1051" s="287"/>
      <c r="D1051" s="297"/>
      <c r="E1051" s="270"/>
      <c r="F1051" s="270"/>
      <c r="G1051" s="284"/>
      <c r="H1051" s="284"/>
      <c r="I1051" s="284"/>
      <c r="J1051" s="284"/>
      <c r="K1051" s="288"/>
      <c r="AM1051" s="2" t="str">
        <f t="shared" ca="1" si="49"/>
        <v/>
      </c>
      <c r="AN1051" s="2" t="str">
        <f t="shared" ca="1" si="50"/>
        <v/>
      </c>
    </row>
    <row r="1052" spans="1:40" customFormat="1">
      <c r="A1052" s="280" t="str">
        <f t="shared" ca="1" si="48"/>
        <v/>
      </c>
      <c r="B1052" s="281"/>
      <c r="C1052" s="287"/>
      <c r="D1052" s="297"/>
      <c r="E1052" s="270"/>
      <c r="F1052" s="270"/>
      <c r="G1052" s="284"/>
      <c r="H1052" s="284"/>
      <c r="I1052" s="284"/>
      <c r="J1052" s="284"/>
      <c r="K1052" s="288"/>
      <c r="AM1052" s="2" t="str">
        <f t="shared" ca="1" si="49"/>
        <v/>
      </c>
      <c r="AN1052" s="2" t="str">
        <f t="shared" ca="1" si="50"/>
        <v/>
      </c>
    </row>
    <row r="1053" spans="1:40" customFormat="1">
      <c r="A1053" s="280" t="str">
        <f t="shared" ca="1" si="48"/>
        <v/>
      </c>
      <c r="B1053" s="281"/>
      <c r="C1053" s="287"/>
      <c r="D1053" s="297"/>
      <c r="E1053" s="270"/>
      <c r="F1053" s="270"/>
      <c r="G1053" s="284"/>
      <c r="H1053" s="284"/>
      <c r="I1053" s="284"/>
      <c r="J1053" s="284"/>
      <c r="K1053" s="288"/>
      <c r="AM1053" s="2" t="str">
        <f t="shared" ca="1" si="49"/>
        <v/>
      </c>
      <c r="AN1053" s="2" t="str">
        <f t="shared" ca="1" si="50"/>
        <v/>
      </c>
    </row>
    <row r="1054" spans="1:40" customFormat="1">
      <c r="A1054" s="280" t="str">
        <f t="shared" ca="1" si="48"/>
        <v/>
      </c>
      <c r="B1054" s="281"/>
      <c r="C1054" s="287"/>
      <c r="D1054" s="297"/>
      <c r="E1054" s="270"/>
      <c r="F1054" s="270"/>
      <c r="G1054" s="284"/>
      <c r="H1054" s="284"/>
      <c r="I1054" s="284"/>
      <c r="J1054" s="284"/>
      <c r="K1054" s="288"/>
      <c r="AM1054" s="2" t="str">
        <f t="shared" ca="1" si="49"/>
        <v/>
      </c>
      <c r="AN1054" s="2" t="str">
        <f t="shared" ca="1" si="50"/>
        <v/>
      </c>
    </row>
    <row r="1055" spans="1:40" customFormat="1">
      <c r="A1055" s="280" t="str">
        <f t="shared" ca="1" si="48"/>
        <v/>
      </c>
      <c r="B1055" s="281"/>
      <c r="C1055" s="287"/>
      <c r="D1055" s="297"/>
      <c r="E1055" s="270"/>
      <c r="F1055" s="270"/>
      <c r="G1055" s="284"/>
      <c r="H1055" s="284"/>
      <c r="I1055" s="284"/>
      <c r="J1055" s="284"/>
      <c r="K1055" s="288"/>
      <c r="AM1055" s="2" t="str">
        <f t="shared" ca="1" si="49"/>
        <v/>
      </c>
      <c r="AN1055" s="2" t="str">
        <f t="shared" ca="1" si="50"/>
        <v/>
      </c>
    </row>
    <row r="1056" spans="1:40" customFormat="1">
      <c r="A1056" s="280" t="str">
        <f t="shared" ca="1" si="48"/>
        <v/>
      </c>
      <c r="B1056" s="281"/>
      <c r="C1056" s="287"/>
      <c r="D1056" s="297"/>
      <c r="E1056" s="270"/>
      <c r="F1056" s="270"/>
      <c r="G1056" s="284"/>
      <c r="H1056" s="284"/>
      <c r="I1056" s="284"/>
      <c r="J1056" s="284"/>
      <c r="K1056" s="288"/>
      <c r="AM1056" s="2" t="str">
        <f t="shared" ca="1" si="49"/>
        <v/>
      </c>
      <c r="AN1056" s="2" t="str">
        <f t="shared" ca="1" si="50"/>
        <v/>
      </c>
    </row>
    <row r="1057" spans="1:40" customFormat="1">
      <c r="A1057" s="280" t="str">
        <f t="shared" ca="1" si="48"/>
        <v/>
      </c>
      <c r="B1057" s="281"/>
      <c r="C1057" s="287"/>
      <c r="D1057" s="297"/>
      <c r="E1057" s="270"/>
      <c r="F1057" s="270"/>
      <c r="G1057" s="284"/>
      <c r="H1057" s="284"/>
      <c r="I1057" s="284"/>
      <c r="J1057" s="284"/>
      <c r="K1057" s="288"/>
      <c r="AM1057" s="2" t="str">
        <f t="shared" ca="1" si="49"/>
        <v/>
      </c>
      <c r="AN1057" s="2" t="str">
        <f t="shared" ca="1" si="50"/>
        <v/>
      </c>
    </row>
    <row r="1058" spans="1:40" customFormat="1">
      <c r="A1058" s="280" t="str">
        <f t="shared" ca="1" si="48"/>
        <v/>
      </c>
      <c r="B1058" s="281"/>
      <c r="C1058" s="287"/>
      <c r="D1058" s="297"/>
      <c r="E1058" s="270"/>
      <c r="F1058" s="270"/>
      <c r="G1058" s="284"/>
      <c r="H1058" s="284"/>
      <c r="I1058" s="284"/>
      <c r="J1058" s="284"/>
      <c r="K1058" s="288"/>
      <c r="AM1058" s="2" t="str">
        <f t="shared" ca="1" si="49"/>
        <v/>
      </c>
      <c r="AN1058" s="2" t="str">
        <f t="shared" ca="1" si="50"/>
        <v/>
      </c>
    </row>
    <row r="1059" spans="1:40" customFormat="1">
      <c r="A1059" s="280" t="str">
        <f t="shared" ca="1" si="48"/>
        <v/>
      </c>
      <c r="B1059" s="281"/>
      <c r="C1059" s="287"/>
      <c r="D1059" s="297"/>
      <c r="E1059" s="270"/>
      <c r="F1059" s="270"/>
      <c r="G1059" s="284"/>
      <c r="H1059" s="284"/>
      <c r="I1059" s="284"/>
      <c r="J1059" s="284"/>
      <c r="K1059" s="288"/>
      <c r="AM1059" s="2" t="str">
        <f t="shared" ca="1" si="49"/>
        <v/>
      </c>
      <c r="AN1059" s="2" t="str">
        <f t="shared" ca="1" si="50"/>
        <v/>
      </c>
    </row>
    <row r="1060" spans="1:40" customFormat="1">
      <c r="A1060" s="280" t="str">
        <f t="shared" ca="1" si="48"/>
        <v/>
      </c>
      <c r="B1060" s="281"/>
      <c r="C1060" s="287"/>
      <c r="D1060" s="297"/>
      <c r="E1060" s="270"/>
      <c r="F1060" s="270"/>
      <c r="G1060" s="284"/>
      <c r="H1060" s="284"/>
      <c r="I1060" s="284"/>
      <c r="J1060" s="284"/>
      <c r="K1060" s="288"/>
      <c r="AM1060" s="2" t="str">
        <f t="shared" ca="1" si="49"/>
        <v/>
      </c>
      <c r="AN1060" s="2" t="str">
        <f t="shared" ca="1" si="50"/>
        <v/>
      </c>
    </row>
    <row r="1061" spans="1:40" customFormat="1">
      <c r="A1061" s="280" t="str">
        <f t="shared" ca="1" si="48"/>
        <v/>
      </c>
      <c r="B1061" s="281"/>
      <c r="C1061" s="287"/>
      <c r="D1061" s="297"/>
      <c r="E1061" s="270"/>
      <c r="F1061" s="270"/>
      <c r="G1061" s="284"/>
      <c r="H1061" s="284"/>
      <c r="I1061" s="284"/>
      <c r="J1061" s="284"/>
      <c r="K1061" s="288"/>
      <c r="AM1061" s="2" t="str">
        <f t="shared" ca="1" si="49"/>
        <v/>
      </c>
      <c r="AN1061" s="2" t="str">
        <f t="shared" ca="1" si="50"/>
        <v/>
      </c>
    </row>
    <row r="1062" spans="1:40" customFormat="1">
      <c r="A1062" s="280" t="str">
        <f t="shared" ca="1" si="48"/>
        <v/>
      </c>
      <c r="B1062" s="281"/>
      <c r="C1062" s="287"/>
      <c r="D1062" s="297"/>
      <c r="E1062" s="270"/>
      <c r="F1062" s="270"/>
      <c r="G1062" s="284"/>
      <c r="H1062" s="284"/>
      <c r="I1062" s="284"/>
      <c r="J1062" s="284"/>
      <c r="K1062" s="288"/>
      <c r="AM1062" s="2" t="str">
        <f t="shared" ca="1" si="49"/>
        <v/>
      </c>
      <c r="AN1062" s="2" t="str">
        <f t="shared" ca="1" si="50"/>
        <v/>
      </c>
    </row>
    <row r="1063" spans="1:40" customFormat="1">
      <c r="A1063" s="280" t="str">
        <f t="shared" ca="1" si="48"/>
        <v/>
      </c>
      <c r="B1063" s="281"/>
      <c r="C1063" s="287"/>
      <c r="D1063" s="297"/>
      <c r="E1063" s="270"/>
      <c r="F1063" s="270"/>
      <c r="G1063" s="284"/>
      <c r="H1063" s="284"/>
      <c r="I1063" s="284"/>
      <c r="J1063" s="284"/>
      <c r="K1063" s="288"/>
      <c r="AM1063" s="2" t="str">
        <f t="shared" ca="1" si="49"/>
        <v/>
      </c>
      <c r="AN1063" s="2" t="str">
        <f t="shared" ca="1" si="50"/>
        <v/>
      </c>
    </row>
    <row r="1064" spans="1:40" customFormat="1">
      <c r="A1064" s="280" t="str">
        <f t="shared" ca="1" si="48"/>
        <v/>
      </c>
      <c r="B1064" s="281"/>
      <c r="C1064" s="287"/>
      <c r="D1064" s="297"/>
      <c r="E1064" s="270"/>
      <c r="F1064" s="270"/>
      <c r="G1064" s="284"/>
      <c r="H1064" s="284"/>
      <c r="I1064" s="284"/>
      <c r="J1064" s="284"/>
      <c r="K1064" s="288"/>
      <c r="AM1064" s="2" t="str">
        <f t="shared" ca="1" si="49"/>
        <v/>
      </c>
      <c r="AN1064" s="2" t="str">
        <f t="shared" ca="1" si="50"/>
        <v/>
      </c>
    </row>
    <row r="1065" spans="1:40" customFormat="1">
      <c r="A1065" s="280" t="str">
        <f t="shared" ca="1" si="48"/>
        <v/>
      </c>
      <c r="B1065" s="281"/>
      <c r="C1065" s="287"/>
      <c r="D1065" s="297"/>
      <c r="E1065" s="270"/>
      <c r="F1065" s="270"/>
      <c r="G1065" s="284"/>
      <c r="H1065" s="284"/>
      <c r="I1065" s="284"/>
      <c r="J1065" s="284"/>
      <c r="K1065" s="288"/>
      <c r="AM1065" s="2" t="str">
        <f t="shared" ca="1" si="49"/>
        <v/>
      </c>
      <c r="AN1065" s="2" t="str">
        <f t="shared" ca="1" si="50"/>
        <v/>
      </c>
    </row>
    <row r="1066" spans="1:40" customFormat="1">
      <c r="A1066" s="280" t="str">
        <f t="shared" ca="1" si="48"/>
        <v/>
      </c>
      <c r="B1066" s="281"/>
      <c r="C1066" s="287"/>
      <c r="D1066" s="297"/>
      <c r="E1066" s="270"/>
      <c r="F1066" s="270"/>
      <c r="G1066" s="284"/>
      <c r="H1066" s="284"/>
      <c r="I1066" s="284"/>
      <c r="J1066" s="284"/>
      <c r="K1066" s="288"/>
      <c r="AM1066" s="2" t="str">
        <f t="shared" ca="1" si="49"/>
        <v/>
      </c>
      <c r="AN1066" s="2" t="str">
        <f t="shared" ca="1" si="50"/>
        <v/>
      </c>
    </row>
    <row r="1067" spans="1:40" customFormat="1">
      <c r="A1067" s="280" t="str">
        <f t="shared" ca="1" si="48"/>
        <v/>
      </c>
      <c r="B1067" s="281"/>
      <c r="C1067" s="287"/>
      <c r="D1067" s="297"/>
      <c r="E1067" s="270"/>
      <c r="F1067" s="270"/>
      <c r="G1067" s="284"/>
      <c r="H1067" s="284"/>
      <c r="I1067" s="284"/>
      <c r="J1067" s="284"/>
      <c r="K1067" s="288"/>
      <c r="AM1067" s="2" t="str">
        <f t="shared" ca="1" si="49"/>
        <v/>
      </c>
      <c r="AN1067" s="2" t="str">
        <f t="shared" ca="1" si="50"/>
        <v/>
      </c>
    </row>
    <row r="1068" spans="1:40" customFormat="1">
      <c r="A1068" s="280" t="str">
        <f t="shared" ca="1" si="48"/>
        <v/>
      </c>
      <c r="B1068" s="281"/>
      <c r="C1068" s="287"/>
      <c r="D1068" s="297"/>
      <c r="E1068" s="270"/>
      <c r="F1068" s="270"/>
      <c r="G1068" s="284"/>
      <c r="H1068" s="284"/>
      <c r="I1068" s="284"/>
      <c r="J1068" s="284"/>
      <c r="K1068" s="288"/>
      <c r="AM1068" s="2" t="str">
        <f t="shared" ca="1" si="49"/>
        <v/>
      </c>
      <c r="AN1068" s="2" t="str">
        <f t="shared" ca="1" si="50"/>
        <v/>
      </c>
    </row>
    <row r="1069" spans="1:40" customFormat="1">
      <c r="A1069" s="280" t="str">
        <f t="shared" ca="1" si="48"/>
        <v/>
      </c>
      <c r="B1069" s="281"/>
      <c r="C1069" s="287"/>
      <c r="D1069" s="297"/>
      <c r="E1069" s="270"/>
      <c r="F1069" s="270"/>
      <c r="G1069" s="284"/>
      <c r="H1069" s="284"/>
      <c r="I1069" s="284"/>
      <c r="J1069" s="284"/>
      <c r="K1069" s="288"/>
      <c r="AM1069" s="2" t="str">
        <f t="shared" ca="1" si="49"/>
        <v/>
      </c>
      <c r="AN1069" s="2" t="str">
        <f t="shared" ca="1" si="50"/>
        <v/>
      </c>
    </row>
    <row r="1070" spans="1:40" customFormat="1">
      <c r="A1070" s="280" t="str">
        <f t="shared" ca="1" si="48"/>
        <v/>
      </c>
      <c r="B1070" s="281"/>
      <c r="C1070" s="287"/>
      <c r="D1070" s="297"/>
      <c r="E1070" s="270"/>
      <c r="F1070" s="270"/>
      <c r="G1070" s="284"/>
      <c r="H1070" s="284"/>
      <c r="I1070" s="284"/>
      <c r="J1070" s="284"/>
      <c r="K1070" s="288"/>
      <c r="AM1070" s="2" t="str">
        <f t="shared" ca="1" si="49"/>
        <v/>
      </c>
      <c r="AN1070" s="2" t="str">
        <f t="shared" ca="1" si="50"/>
        <v/>
      </c>
    </row>
    <row r="1071" spans="1:40" customFormat="1">
      <c r="A1071" s="280" t="str">
        <f t="shared" ca="1" si="48"/>
        <v/>
      </c>
      <c r="B1071" s="281"/>
      <c r="C1071" s="287"/>
      <c r="D1071" s="297"/>
      <c r="E1071" s="270"/>
      <c r="F1071" s="270"/>
      <c r="G1071" s="284"/>
      <c r="H1071" s="284"/>
      <c r="I1071" s="284"/>
      <c r="J1071" s="284"/>
      <c r="K1071" s="288"/>
      <c r="AM1071" s="2" t="str">
        <f t="shared" ca="1" si="49"/>
        <v/>
      </c>
      <c r="AN1071" s="2" t="str">
        <f t="shared" ca="1" si="50"/>
        <v/>
      </c>
    </row>
    <row r="1072" spans="1:40" customFormat="1">
      <c r="A1072" s="280" t="str">
        <f t="shared" ca="1" si="48"/>
        <v/>
      </c>
      <c r="B1072" s="281"/>
      <c r="C1072" s="287"/>
      <c r="D1072" s="297"/>
      <c r="E1072" s="270"/>
      <c r="F1072" s="270"/>
      <c r="G1072" s="284"/>
      <c r="H1072" s="284"/>
      <c r="I1072" s="284"/>
      <c r="J1072" s="284"/>
      <c r="K1072" s="288"/>
      <c r="AM1072" s="2" t="str">
        <f t="shared" ca="1" si="49"/>
        <v/>
      </c>
      <c r="AN1072" s="2" t="str">
        <f t="shared" ca="1" si="50"/>
        <v/>
      </c>
    </row>
    <row r="1073" spans="1:40" customFormat="1">
      <c r="A1073" s="280" t="str">
        <f t="shared" ca="1" si="48"/>
        <v/>
      </c>
      <c r="B1073" s="281"/>
      <c r="C1073" s="287"/>
      <c r="D1073" s="297"/>
      <c r="E1073" s="270"/>
      <c r="F1073" s="270"/>
      <c r="G1073" s="284"/>
      <c r="H1073" s="284"/>
      <c r="I1073" s="284"/>
      <c r="J1073" s="284"/>
      <c r="K1073" s="288"/>
      <c r="AM1073" s="2" t="str">
        <f t="shared" ca="1" si="49"/>
        <v/>
      </c>
      <c r="AN1073" s="2" t="str">
        <f t="shared" ca="1" si="50"/>
        <v/>
      </c>
    </row>
    <row r="1074" spans="1:40" customFormat="1">
      <c r="A1074" s="280" t="str">
        <f t="shared" ca="1" si="48"/>
        <v/>
      </c>
      <c r="B1074" s="281"/>
      <c r="C1074" s="287"/>
      <c r="D1074" s="297"/>
      <c r="E1074" s="270"/>
      <c r="F1074" s="270"/>
      <c r="G1074" s="284"/>
      <c r="H1074" s="284"/>
      <c r="I1074" s="284"/>
      <c r="J1074" s="284"/>
      <c r="K1074" s="288"/>
      <c r="AM1074" s="2" t="str">
        <f t="shared" ca="1" si="49"/>
        <v/>
      </c>
      <c r="AN1074" s="2" t="str">
        <f t="shared" ca="1" si="50"/>
        <v/>
      </c>
    </row>
    <row r="1075" spans="1:40" customFormat="1">
      <c r="A1075" s="280" t="str">
        <f t="shared" ca="1" si="48"/>
        <v/>
      </c>
      <c r="B1075" s="281"/>
      <c r="C1075" s="287"/>
      <c r="D1075" s="297"/>
      <c r="E1075" s="270"/>
      <c r="F1075" s="270"/>
      <c r="G1075" s="284"/>
      <c r="H1075" s="284"/>
      <c r="I1075" s="284"/>
      <c r="J1075" s="284"/>
      <c r="K1075" s="288"/>
      <c r="AM1075" s="2" t="str">
        <f t="shared" ca="1" si="49"/>
        <v/>
      </c>
      <c r="AN1075" s="2" t="str">
        <f t="shared" ca="1" si="50"/>
        <v/>
      </c>
    </row>
    <row r="1076" spans="1:40" customFormat="1">
      <c r="A1076" s="280" t="str">
        <f t="shared" ca="1" si="48"/>
        <v/>
      </c>
      <c r="B1076" s="281"/>
      <c r="C1076" s="287"/>
      <c r="D1076" s="297"/>
      <c r="E1076" s="270"/>
      <c r="F1076" s="270"/>
      <c r="G1076" s="284"/>
      <c r="H1076" s="284"/>
      <c r="I1076" s="284"/>
      <c r="J1076" s="284"/>
      <c r="K1076" s="288"/>
      <c r="AM1076" s="2" t="str">
        <f t="shared" ca="1" si="49"/>
        <v/>
      </c>
      <c r="AN1076" s="2" t="str">
        <f t="shared" ca="1" si="50"/>
        <v/>
      </c>
    </row>
    <row r="1077" spans="1:40" customFormat="1">
      <c r="A1077" s="280" t="str">
        <f t="shared" ca="1" si="48"/>
        <v/>
      </c>
      <c r="B1077" s="281"/>
      <c r="C1077" s="287"/>
      <c r="D1077" s="297"/>
      <c r="E1077" s="270"/>
      <c r="F1077" s="270"/>
      <c r="G1077" s="284"/>
      <c r="H1077" s="284"/>
      <c r="I1077" s="284"/>
      <c r="J1077" s="284"/>
      <c r="K1077" s="288"/>
      <c r="AM1077" s="2" t="str">
        <f t="shared" ca="1" si="49"/>
        <v/>
      </c>
      <c r="AN1077" s="2" t="str">
        <f t="shared" ca="1" si="50"/>
        <v/>
      </c>
    </row>
    <row r="1078" spans="1:40" customFormat="1">
      <c r="A1078" s="280" t="str">
        <f t="shared" ca="1" si="48"/>
        <v/>
      </c>
      <c r="B1078" s="281"/>
      <c r="C1078" s="287"/>
      <c r="D1078" s="297"/>
      <c r="E1078" s="270"/>
      <c r="F1078" s="270"/>
      <c r="G1078" s="284"/>
      <c r="H1078" s="284"/>
      <c r="I1078" s="284"/>
      <c r="J1078" s="284"/>
      <c r="K1078" s="288"/>
      <c r="AM1078" s="2" t="str">
        <f t="shared" ca="1" si="49"/>
        <v/>
      </c>
      <c r="AN1078" s="2" t="str">
        <f t="shared" ca="1" si="50"/>
        <v/>
      </c>
    </row>
    <row r="1079" spans="1:40" customFormat="1">
      <c r="A1079" s="280" t="str">
        <f t="shared" ca="1" si="48"/>
        <v/>
      </c>
      <c r="B1079" s="281"/>
      <c r="C1079" s="287"/>
      <c r="D1079" s="297"/>
      <c r="E1079" s="270"/>
      <c r="F1079" s="270"/>
      <c r="G1079" s="284"/>
      <c r="H1079" s="284"/>
      <c r="I1079" s="284"/>
      <c r="J1079" s="284"/>
      <c r="K1079" s="288"/>
      <c r="AM1079" s="2" t="str">
        <f t="shared" ca="1" si="49"/>
        <v/>
      </c>
      <c r="AN1079" s="2" t="str">
        <f t="shared" ca="1" si="50"/>
        <v/>
      </c>
    </row>
    <row r="1080" spans="1:40" customFormat="1">
      <c r="A1080" s="280" t="str">
        <f t="shared" ca="1" si="48"/>
        <v/>
      </c>
      <c r="B1080" s="281"/>
      <c r="C1080" s="287"/>
      <c r="D1080" s="297"/>
      <c r="E1080" s="270"/>
      <c r="F1080" s="270"/>
      <c r="G1080" s="284"/>
      <c r="H1080" s="284"/>
      <c r="I1080" s="284"/>
      <c r="J1080" s="284"/>
      <c r="K1080" s="288"/>
      <c r="AM1080" s="2" t="str">
        <f t="shared" ca="1" si="49"/>
        <v/>
      </c>
      <c r="AN1080" s="2" t="str">
        <f t="shared" ca="1" si="50"/>
        <v/>
      </c>
    </row>
    <row r="1081" spans="1:40" customFormat="1">
      <c r="A1081" s="280" t="str">
        <f t="shared" ca="1" si="48"/>
        <v/>
      </c>
      <c r="B1081" s="281"/>
      <c r="C1081" s="287"/>
      <c r="D1081" s="297"/>
      <c r="E1081" s="270"/>
      <c r="F1081" s="270"/>
      <c r="G1081" s="284"/>
      <c r="H1081" s="284"/>
      <c r="I1081" s="284"/>
      <c r="J1081" s="284"/>
      <c r="K1081" s="288"/>
      <c r="AM1081" s="2" t="str">
        <f t="shared" ca="1" si="49"/>
        <v/>
      </c>
      <c r="AN1081" s="2" t="str">
        <f t="shared" ca="1" si="50"/>
        <v/>
      </c>
    </row>
    <row r="1082" spans="1:40" customFormat="1">
      <c r="A1082" s="280" t="str">
        <f t="shared" ca="1" si="48"/>
        <v/>
      </c>
      <c r="B1082" s="281"/>
      <c r="C1082" s="287"/>
      <c r="D1082" s="297"/>
      <c r="E1082" s="270"/>
      <c r="F1082" s="270"/>
      <c r="G1082" s="284"/>
      <c r="H1082" s="284"/>
      <c r="I1082" s="284"/>
      <c r="J1082" s="284"/>
      <c r="K1082" s="288"/>
      <c r="AM1082" s="2" t="str">
        <f t="shared" ca="1" si="49"/>
        <v/>
      </c>
      <c r="AN1082" s="2" t="str">
        <f t="shared" ca="1" si="50"/>
        <v/>
      </c>
    </row>
    <row r="1083" spans="1:40" customFormat="1">
      <c r="A1083" s="280" t="str">
        <f t="shared" ca="1" si="48"/>
        <v/>
      </c>
      <c r="B1083" s="281"/>
      <c r="C1083" s="287"/>
      <c r="D1083" s="297"/>
      <c r="E1083" s="270"/>
      <c r="F1083" s="270"/>
      <c r="G1083" s="284"/>
      <c r="H1083" s="284"/>
      <c r="I1083" s="284"/>
      <c r="J1083" s="284"/>
      <c r="K1083" s="288"/>
      <c r="AM1083" s="2" t="str">
        <f t="shared" ca="1" si="49"/>
        <v/>
      </c>
      <c r="AN1083" s="2" t="str">
        <f t="shared" ca="1" si="50"/>
        <v/>
      </c>
    </row>
    <row r="1084" spans="1:40" customFormat="1">
      <c r="A1084" s="280" t="str">
        <f t="shared" ca="1" si="48"/>
        <v/>
      </c>
      <c r="B1084" s="281"/>
      <c r="C1084" s="287"/>
      <c r="D1084" s="297"/>
      <c r="E1084" s="270"/>
      <c r="F1084" s="270"/>
      <c r="G1084" s="284"/>
      <c r="H1084" s="284"/>
      <c r="I1084" s="284"/>
      <c r="J1084" s="284"/>
      <c r="K1084" s="288"/>
      <c r="AM1084" s="2" t="str">
        <f t="shared" ca="1" si="49"/>
        <v/>
      </c>
      <c r="AN1084" s="2" t="str">
        <f t="shared" ca="1" si="50"/>
        <v/>
      </c>
    </row>
    <row r="1085" spans="1:40" customFormat="1">
      <c r="A1085" s="280" t="str">
        <f t="shared" ca="1" si="48"/>
        <v/>
      </c>
      <c r="B1085" s="281"/>
      <c r="C1085" s="287"/>
      <c r="D1085" s="297"/>
      <c r="E1085" s="270"/>
      <c r="F1085" s="270"/>
      <c r="G1085" s="284"/>
      <c r="H1085" s="284"/>
      <c r="I1085" s="284"/>
      <c r="J1085" s="284"/>
      <c r="K1085" s="288"/>
      <c r="AM1085" s="2" t="str">
        <f t="shared" ca="1" si="49"/>
        <v/>
      </c>
      <c r="AN1085" s="2" t="str">
        <f t="shared" ca="1" si="50"/>
        <v/>
      </c>
    </row>
    <row r="1086" spans="1:40" customFormat="1">
      <c r="A1086" s="280" t="str">
        <f t="shared" ca="1" si="48"/>
        <v/>
      </c>
      <c r="B1086" s="281"/>
      <c r="C1086" s="287"/>
      <c r="D1086" s="297"/>
      <c r="E1086" s="270"/>
      <c r="F1086" s="270"/>
      <c r="G1086" s="284"/>
      <c r="H1086" s="284"/>
      <c r="I1086" s="284"/>
      <c r="J1086" s="284"/>
      <c r="K1086" s="288"/>
      <c r="AM1086" s="2" t="str">
        <f t="shared" ca="1" si="49"/>
        <v/>
      </c>
      <c r="AN1086" s="2" t="str">
        <f t="shared" ca="1" si="50"/>
        <v/>
      </c>
    </row>
    <row r="1087" spans="1:40" customFormat="1">
      <c r="A1087" s="280" t="str">
        <f t="shared" ca="1" si="48"/>
        <v/>
      </c>
      <c r="B1087" s="281"/>
      <c r="C1087" s="287"/>
      <c r="D1087" s="297"/>
      <c r="E1087" s="270"/>
      <c r="F1087" s="270"/>
      <c r="G1087" s="284"/>
      <c r="H1087" s="284"/>
      <c r="I1087" s="284"/>
      <c r="J1087" s="284"/>
      <c r="K1087" s="288"/>
      <c r="AM1087" s="2" t="str">
        <f t="shared" ca="1" si="49"/>
        <v/>
      </c>
      <c r="AN1087" s="2" t="str">
        <f t="shared" ca="1" si="50"/>
        <v/>
      </c>
    </row>
    <row r="1088" spans="1:40" customFormat="1">
      <c r="A1088" s="280" t="str">
        <f t="shared" ca="1" si="48"/>
        <v/>
      </c>
      <c r="B1088" s="281"/>
      <c r="C1088" s="287"/>
      <c r="D1088" s="297"/>
      <c r="E1088" s="270"/>
      <c r="F1088" s="270"/>
      <c r="G1088" s="284"/>
      <c r="H1088" s="284"/>
      <c r="I1088" s="284"/>
      <c r="J1088" s="284"/>
      <c r="K1088" s="288"/>
      <c r="AM1088" s="2" t="str">
        <f t="shared" ca="1" si="49"/>
        <v/>
      </c>
      <c r="AN1088" s="2" t="str">
        <f t="shared" ca="1" si="50"/>
        <v/>
      </c>
    </row>
    <row r="1089" spans="1:40" customFormat="1">
      <c r="A1089" s="280" t="str">
        <f t="shared" ca="1" si="48"/>
        <v/>
      </c>
      <c r="B1089" s="281"/>
      <c r="C1089" s="287"/>
      <c r="D1089" s="297"/>
      <c r="E1089" s="270"/>
      <c r="F1089" s="270"/>
      <c r="G1089" s="284"/>
      <c r="H1089" s="284"/>
      <c r="I1089" s="284"/>
      <c r="J1089" s="284"/>
      <c r="K1089" s="288"/>
      <c r="AM1089" s="2" t="str">
        <f t="shared" ca="1" si="49"/>
        <v/>
      </c>
      <c r="AN1089" s="2" t="str">
        <f t="shared" ca="1" si="50"/>
        <v/>
      </c>
    </row>
    <row r="1090" spans="1:40" customFormat="1">
      <c r="A1090" s="280" t="str">
        <f t="shared" ca="1" si="48"/>
        <v/>
      </c>
      <c r="B1090" s="281"/>
      <c r="C1090" s="287"/>
      <c r="D1090" s="297"/>
      <c r="E1090" s="270"/>
      <c r="F1090" s="270"/>
      <c r="G1090" s="284"/>
      <c r="H1090" s="284"/>
      <c r="I1090" s="284"/>
      <c r="J1090" s="284"/>
      <c r="K1090" s="288"/>
      <c r="AM1090" s="2" t="str">
        <f t="shared" ca="1" si="49"/>
        <v/>
      </c>
      <c r="AN1090" s="2" t="str">
        <f t="shared" ca="1" si="50"/>
        <v/>
      </c>
    </row>
    <row r="1091" spans="1:40" customFormat="1">
      <c r="A1091" s="280" t="str">
        <f t="shared" ref="A1091:A1154" ca="1" si="51">IF(AM1091="A receber","A receber",IF(AN1091="A pagar","A pagar",IF(OR(AM1091="HJ",AN1091="HJ"),"HJ",IF(AND(AM1091="",AN1091=""),""))))</f>
        <v/>
      </c>
      <c r="B1091" s="281"/>
      <c r="C1091" s="287"/>
      <c r="D1091" s="297"/>
      <c r="E1091" s="270"/>
      <c r="F1091" s="270"/>
      <c r="G1091" s="284"/>
      <c r="H1091" s="284"/>
      <c r="I1091" s="284"/>
      <c r="J1091" s="284"/>
      <c r="K1091" s="288"/>
      <c r="AM1091" s="2" t="str">
        <f t="shared" ref="AM1091:AM1154" ca="1" si="52">IF(OR(G1091="",B1091&gt;$A$1),"",IF(B1091=$A$1,"HJ",IF(B1091&lt;$A$1,"A Receber")))</f>
        <v/>
      </c>
      <c r="AN1091" s="2" t="str">
        <f t="shared" ref="AN1091:AN1154" ca="1" si="53">IF(OR(H1091="",B1091&gt;$A$1),"",IF(B1091=$A$1,"HJ",IF(B1091&lt;$A$1,"A Pagar")))</f>
        <v/>
      </c>
    </row>
    <row r="1092" spans="1:40" customFormat="1">
      <c r="A1092" s="280" t="str">
        <f t="shared" ca="1" si="51"/>
        <v/>
      </c>
      <c r="B1092" s="281"/>
      <c r="C1092" s="287"/>
      <c r="D1092" s="297"/>
      <c r="E1092" s="270"/>
      <c r="F1092" s="270"/>
      <c r="G1092" s="284"/>
      <c r="H1092" s="284"/>
      <c r="I1092" s="284"/>
      <c r="J1092" s="284"/>
      <c r="K1092" s="288"/>
      <c r="AM1092" s="2" t="str">
        <f t="shared" ca="1" si="52"/>
        <v/>
      </c>
      <c r="AN1092" s="2" t="str">
        <f t="shared" ca="1" si="53"/>
        <v/>
      </c>
    </row>
    <row r="1093" spans="1:40" customFormat="1">
      <c r="A1093" s="280" t="str">
        <f t="shared" ca="1" si="51"/>
        <v/>
      </c>
      <c r="B1093" s="281"/>
      <c r="C1093" s="287"/>
      <c r="D1093" s="297"/>
      <c r="E1093" s="270"/>
      <c r="F1093" s="270"/>
      <c r="G1093" s="284"/>
      <c r="H1093" s="284"/>
      <c r="I1093" s="284"/>
      <c r="J1093" s="284"/>
      <c r="K1093" s="288"/>
      <c r="AM1093" s="2" t="str">
        <f t="shared" ca="1" si="52"/>
        <v/>
      </c>
      <c r="AN1093" s="2" t="str">
        <f t="shared" ca="1" si="53"/>
        <v/>
      </c>
    </row>
    <row r="1094" spans="1:40" customFormat="1">
      <c r="A1094" s="280" t="str">
        <f t="shared" ca="1" si="51"/>
        <v/>
      </c>
      <c r="B1094" s="281"/>
      <c r="C1094" s="287"/>
      <c r="D1094" s="297"/>
      <c r="E1094" s="270"/>
      <c r="F1094" s="270"/>
      <c r="G1094" s="284"/>
      <c r="H1094" s="284"/>
      <c r="I1094" s="284"/>
      <c r="J1094" s="284"/>
      <c r="K1094" s="288"/>
      <c r="AM1094" s="2" t="str">
        <f t="shared" ca="1" si="52"/>
        <v/>
      </c>
      <c r="AN1094" s="2" t="str">
        <f t="shared" ca="1" si="53"/>
        <v/>
      </c>
    </row>
    <row r="1095" spans="1:40" customFormat="1">
      <c r="A1095" s="280" t="str">
        <f t="shared" ca="1" si="51"/>
        <v/>
      </c>
      <c r="B1095" s="281"/>
      <c r="C1095" s="287"/>
      <c r="D1095" s="297"/>
      <c r="E1095" s="270"/>
      <c r="F1095" s="270"/>
      <c r="G1095" s="284"/>
      <c r="H1095" s="284"/>
      <c r="I1095" s="284"/>
      <c r="J1095" s="284"/>
      <c r="K1095" s="288"/>
      <c r="AM1095" s="2" t="str">
        <f t="shared" ca="1" si="52"/>
        <v/>
      </c>
      <c r="AN1095" s="2" t="str">
        <f t="shared" ca="1" si="53"/>
        <v/>
      </c>
    </row>
    <row r="1096" spans="1:40" customFormat="1">
      <c r="A1096" s="280" t="str">
        <f t="shared" ca="1" si="51"/>
        <v/>
      </c>
      <c r="B1096" s="281"/>
      <c r="C1096" s="287"/>
      <c r="D1096" s="297"/>
      <c r="E1096" s="270"/>
      <c r="F1096" s="270"/>
      <c r="G1096" s="284"/>
      <c r="H1096" s="284"/>
      <c r="I1096" s="284"/>
      <c r="J1096" s="284"/>
      <c r="K1096" s="288"/>
      <c r="AM1096" s="2" t="str">
        <f t="shared" ca="1" si="52"/>
        <v/>
      </c>
      <c r="AN1096" s="2" t="str">
        <f t="shared" ca="1" si="53"/>
        <v/>
      </c>
    </row>
    <row r="1097" spans="1:40" customFormat="1">
      <c r="A1097" s="280" t="str">
        <f t="shared" ca="1" si="51"/>
        <v/>
      </c>
      <c r="B1097" s="281"/>
      <c r="C1097" s="287"/>
      <c r="D1097" s="297"/>
      <c r="E1097" s="270"/>
      <c r="F1097" s="270"/>
      <c r="G1097" s="284"/>
      <c r="H1097" s="284"/>
      <c r="I1097" s="284"/>
      <c r="J1097" s="284"/>
      <c r="K1097" s="288"/>
      <c r="AM1097" s="2" t="str">
        <f t="shared" ca="1" si="52"/>
        <v/>
      </c>
      <c r="AN1097" s="2" t="str">
        <f t="shared" ca="1" si="53"/>
        <v/>
      </c>
    </row>
    <row r="1098" spans="1:40" customFormat="1">
      <c r="A1098" s="280" t="str">
        <f t="shared" ca="1" si="51"/>
        <v/>
      </c>
      <c r="B1098" s="281"/>
      <c r="C1098" s="287"/>
      <c r="D1098" s="297"/>
      <c r="E1098" s="270"/>
      <c r="F1098" s="270"/>
      <c r="G1098" s="284"/>
      <c r="H1098" s="284"/>
      <c r="I1098" s="284"/>
      <c r="J1098" s="284"/>
      <c r="K1098" s="288"/>
      <c r="AM1098" s="2" t="str">
        <f t="shared" ca="1" si="52"/>
        <v/>
      </c>
      <c r="AN1098" s="2" t="str">
        <f t="shared" ca="1" si="53"/>
        <v/>
      </c>
    </row>
    <row r="1099" spans="1:40" customFormat="1">
      <c r="A1099" s="280" t="str">
        <f t="shared" ca="1" si="51"/>
        <v/>
      </c>
      <c r="B1099" s="281"/>
      <c r="C1099" s="287"/>
      <c r="D1099" s="297"/>
      <c r="E1099" s="270"/>
      <c r="F1099" s="270"/>
      <c r="G1099" s="284"/>
      <c r="H1099" s="284"/>
      <c r="I1099" s="284"/>
      <c r="J1099" s="284"/>
      <c r="K1099" s="288"/>
      <c r="AM1099" s="2" t="str">
        <f t="shared" ca="1" si="52"/>
        <v/>
      </c>
      <c r="AN1099" s="2" t="str">
        <f t="shared" ca="1" si="53"/>
        <v/>
      </c>
    </row>
    <row r="1100" spans="1:40" customFormat="1">
      <c r="A1100" s="280" t="str">
        <f t="shared" ca="1" si="51"/>
        <v/>
      </c>
      <c r="B1100" s="281"/>
      <c r="C1100" s="287"/>
      <c r="D1100" s="297"/>
      <c r="E1100" s="270"/>
      <c r="F1100" s="270"/>
      <c r="G1100" s="284"/>
      <c r="H1100" s="284"/>
      <c r="I1100" s="284"/>
      <c r="J1100" s="284"/>
      <c r="K1100" s="288"/>
      <c r="AM1100" s="2" t="str">
        <f t="shared" ca="1" si="52"/>
        <v/>
      </c>
      <c r="AN1100" s="2" t="str">
        <f t="shared" ca="1" si="53"/>
        <v/>
      </c>
    </row>
    <row r="1101" spans="1:40" customFormat="1">
      <c r="A1101" s="280" t="str">
        <f t="shared" ca="1" si="51"/>
        <v/>
      </c>
      <c r="B1101" s="281"/>
      <c r="C1101" s="287"/>
      <c r="D1101" s="297"/>
      <c r="E1101" s="270"/>
      <c r="F1101" s="270"/>
      <c r="G1101" s="284"/>
      <c r="H1101" s="284"/>
      <c r="I1101" s="284"/>
      <c r="J1101" s="284"/>
      <c r="K1101" s="288"/>
      <c r="AM1101" s="2" t="str">
        <f t="shared" ca="1" si="52"/>
        <v/>
      </c>
      <c r="AN1101" s="2" t="str">
        <f t="shared" ca="1" si="53"/>
        <v/>
      </c>
    </row>
    <row r="1102" spans="1:40" customFormat="1">
      <c r="A1102" s="280" t="str">
        <f t="shared" ca="1" si="51"/>
        <v/>
      </c>
      <c r="B1102" s="281"/>
      <c r="C1102" s="287"/>
      <c r="D1102" s="297"/>
      <c r="E1102" s="270"/>
      <c r="F1102" s="270"/>
      <c r="G1102" s="284"/>
      <c r="H1102" s="284"/>
      <c r="I1102" s="284"/>
      <c r="J1102" s="284"/>
      <c r="K1102" s="288"/>
      <c r="AM1102" s="2" t="str">
        <f t="shared" ca="1" si="52"/>
        <v/>
      </c>
      <c r="AN1102" s="2" t="str">
        <f t="shared" ca="1" si="53"/>
        <v/>
      </c>
    </row>
    <row r="1103" spans="1:40" customFormat="1">
      <c r="A1103" s="280" t="str">
        <f t="shared" ca="1" si="51"/>
        <v/>
      </c>
      <c r="B1103" s="281"/>
      <c r="C1103" s="287"/>
      <c r="D1103" s="297"/>
      <c r="E1103" s="270"/>
      <c r="F1103" s="270"/>
      <c r="G1103" s="284"/>
      <c r="H1103" s="284"/>
      <c r="I1103" s="284"/>
      <c r="J1103" s="284"/>
      <c r="K1103" s="288"/>
      <c r="AM1103" s="2" t="str">
        <f t="shared" ca="1" si="52"/>
        <v/>
      </c>
      <c r="AN1103" s="2" t="str">
        <f t="shared" ca="1" si="53"/>
        <v/>
      </c>
    </row>
    <row r="1104" spans="1:40" customFormat="1">
      <c r="A1104" s="280" t="str">
        <f t="shared" ca="1" si="51"/>
        <v/>
      </c>
      <c r="B1104" s="281"/>
      <c r="C1104" s="287"/>
      <c r="D1104" s="297"/>
      <c r="E1104" s="270"/>
      <c r="F1104" s="270"/>
      <c r="G1104" s="284"/>
      <c r="H1104" s="284"/>
      <c r="I1104" s="284"/>
      <c r="J1104" s="284"/>
      <c r="K1104" s="288"/>
      <c r="AM1104" s="2" t="str">
        <f t="shared" ca="1" si="52"/>
        <v/>
      </c>
      <c r="AN1104" s="2" t="str">
        <f t="shared" ca="1" si="53"/>
        <v/>
      </c>
    </row>
    <row r="1105" spans="1:40" customFormat="1">
      <c r="A1105" s="280" t="str">
        <f t="shared" ca="1" si="51"/>
        <v/>
      </c>
      <c r="B1105" s="281"/>
      <c r="C1105" s="287"/>
      <c r="D1105" s="297"/>
      <c r="E1105" s="270"/>
      <c r="F1105" s="270"/>
      <c r="G1105" s="284"/>
      <c r="H1105" s="284"/>
      <c r="I1105" s="284"/>
      <c r="J1105" s="284"/>
      <c r="K1105" s="288"/>
      <c r="AM1105" s="2" t="str">
        <f t="shared" ca="1" si="52"/>
        <v/>
      </c>
      <c r="AN1105" s="2" t="str">
        <f t="shared" ca="1" si="53"/>
        <v/>
      </c>
    </row>
    <row r="1106" spans="1:40" customFormat="1">
      <c r="A1106" s="280" t="str">
        <f t="shared" ca="1" si="51"/>
        <v/>
      </c>
      <c r="B1106" s="281"/>
      <c r="C1106" s="287"/>
      <c r="D1106" s="297"/>
      <c r="E1106" s="270"/>
      <c r="F1106" s="270"/>
      <c r="G1106" s="284"/>
      <c r="H1106" s="284"/>
      <c r="I1106" s="284"/>
      <c r="J1106" s="284"/>
      <c r="K1106" s="288"/>
      <c r="AM1106" s="2" t="str">
        <f t="shared" ca="1" si="52"/>
        <v/>
      </c>
      <c r="AN1106" s="2" t="str">
        <f t="shared" ca="1" si="53"/>
        <v/>
      </c>
    </row>
    <row r="1107" spans="1:40" customFormat="1">
      <c r="A1107" s="280" t="str">
        <f t="shared" ca="1" si="51"/>
        <v/>
      </c>
      <c r="B1107" s="281"/>
      <c r="C1107" s="287"/>
      <c r="D1107" s="297"/>
      <c r="E1107" s="270"/>
      <c r="F1107" s="270"/>
      <c r="G1107" s="284"/>
      <c r="H1107" s="284"/>
      <c r="I1107" s="284"/>
      <c r="J1107" s="284"/>
      <c r="K1107" s="288"/>
      <c r="AM1107" s="2" t="str">
        <f t="shared" ca="1" si="52"/>
        <v/>
      </c>
      <c r="AN1107" s="2" t="str">
        <f t="shared" ca="1" si="53"/>
        <v/>
      </c>
    </row>
    <row r="1108" spans="1:40" customFormat="1">
      <c r="A1108" s="280" t="str">
        <f t="shared" ca="1" si="51"/>
        <v/>
      </c>
      <c r="B1108" s="281"/>
      <c r="C1108" s="287"/>
      <c r="D1108" s="297"/>
      <c r="E1108" s="270"/>
      <c r="F1108" s="270"/>
      <c r="G1108" s="284"/>
      <c r="H1108" s="284"/>
      <c r="I1108" s="284"/>
      <c r="J1108" s="284"/>
      <c r="K1108" s="288"/>
      <c r="AM1108" s="2" t="str">
        <f t="shared" ca="1" si="52"/>
        <v/>
      </c>
      <c r="AN1108" s="2" t="str">
        <f t="shared" ca="1" si="53"/>
        <v/>
      </c>
    </row>
    <row r="1109" spans="1:40" customFormat="1">
      <c r="A1109" s="280" t="str">
        <f t="shared" ca="1" si="51"/>
        <v/>
      </c>
      <c r="B1109" s="281"/>
      <c r="C1109" s="287"/>
      <c r="D1109" s="297"/>
      <c r="E1109" s="270"/>
      <c r="F1109" s="270"/>
      <c r="G1109" s="284"/>
      <c r="H1109" s="284"/>
      <c r="I1109" s="284"/>
      <c r="J1109" s="284"/>
      <c r="K1109" s="288"/>
      <c r="AM1109" s="2" t="str">
        <f t="shared" ca="1" si="52"/>
        <v/>
      </c>
      <c r="AN1109" s="2" t="str">
        <f t="shared" ca="1" si="53"/>
        <v/>
      </c>
    </row>
    <row r="1110" spans="1:40" customFormat="1">
      <c r="A1110" s="280" t="str">
        <f t="shared" ca="1" si="51"/>
        <v/>
      </c>
      <c r="B1110" s="281"/>
      <c r="C1110" s="287"/>
      <c r="D1110" s="297"/>
      <c r="E1110" s="270"/>
      <c r="F1110" s="270"/>
      <c r="G1110" s="284"/>
      <c r="H1110" s="284"/>
      <c r="I1110" s="284"/>
      <c r="J1110" s="284"/>
      <c r="K1110" s="288"/>
      <c r="AM1110" s="2" t="str">
        <f t="shared" ca="1" si="52"/>
        <v/>
      </c>
      <c r="AN1110" s="2" t="str">
        <f t="shared" ca="1" si="53"/>
        <v/>
      </c>
    </row>
    <row r="1111" spans="1:40" customFormat="1">
      <c r="A1111" s="280" t="str">
        <f t="shared" ca="1" si="51"/>
        <v/>
      </c>
      <c r="B1111" s="281"/>
      <c r="C1111" s="287"/>
      <c r="D1111" s="297"/>
      <c r="E1111" s="270"/>
      <c r="F1111" s="270"/>
      <c r="G1111" s="284"/>
      <c r="H1111" s="284"/>
      <c r="I1111" s="284"/>
      <c r="J1111" s="284"/>
      <c r="K1111" s="288"/>
      <c r="AM1111" s="2" t="str">
        <f t="shared" ca="1" si="52"/>
        <v/>
      </c>
      <c r="AN1111" s="2" t="str">
        <f t="shared" ca="1" si="53"/>
        <v/>
      </c>
    </row>
    <row r="1112" spans="1:40" customFormat="1">
      <c r="A1112" s="280" t="str">
        <f t="shared" ca="1" si="51"/>
        <v/>
      </c>
      <c r="B1112" s="281"/>
      <c r="C1112" s="287"/>
      <c r="D1112" s="297"/>
      <c r="E1112" s="270"/>
      <c r="F1112" s="270"/>
      <c r="G1112" s="284"/>
      <c r="H1112" s="284"/>
      <c r="I1112" s="284"/>
      <c r="J1112" s="284"/>
      <c r="K1112" s="288"/>
      <c r="AM1112" s="2" t="str">
        <f t="shared" ca="1" si="52"/>
        <v/>
      </c>
      <c r="AN1112" s="2" t="str">
        <f t="shared" ca="1" si="53"/>
        <v/>
      </c>
    </row>
    <row r="1113" spans="1:40" customFormat="1">
      <c r="A1113" s="280" t="str">
        <f t="shared" ca="1" si="51"/>
        <v/>
      </c>
      <c r="B1113" s="281"/>
      <c r="C1113" s="287"/>
      <c r="D1113" s="297"/>
      <c r="E1113" s="270"/>
      <c r="F1113" s="270"/>
      <c r="G1113" s="284"/>
      <c r="H1113" s="284"/>
      <c r="I1113" s="284"/>
      <c r="J1113" s="284"/>
      <c r="K1113" s="288"/>
      <c r="AM1113" s="2" t="str">
        <f t="shared" ca="1" si="52"/>
        <v/>
      </c>
      <c r="AN1113" s="2" t="str">
        <f t="shared" ca="1" si="53"/>
        <v/>
      </c>
    </row>
    <row r="1114" spans="1:40" customFormat="1">
      <c r="A1114" s="280" t="str">
        <f t="shared" ca="1" si="51"/>
        <v/>
      </c>
      <c r="B1114" s="281"/>
      <c r="C1114" s="287"/>
      <c r="D1114" s="297"/>
      <c r="E1114" s="270"/>
      <c r="F1114" s="270"/>
      <c r="G1114" s="284"/>
      <c r="H1114" s="284"/>
      <c r="I1114" s="284"/>
      <c r="J1114" s="284"/>
      <c r="K1114" s="288"/>
      <c r="AM1114" s="2" t="str">
        <f t="shared" ca="1" si="52"/>
        <v/>
      </c>
      <c r="AN1114" s="2" t="str">
        <f t="shared" ca="1" si="53"/>
        <v/>
      </c>
    </row>
    <row r="1115" spans="1:40" customFormat="1">
      <c r="A1115" s="280" t="str">
        <f t="shared" ca="1" si="51"/>
        <v/>
      </c>
      <c r="B1115" s="281"/>
      <c r="C1115" s="287"/>
      <c r="D1115" s="297"/>
      <c r="E1115" s="270"/>
      <c r="F1115" s="270"/>
      <c r="G1115" s="284"/>
      <c r="H1115" s="284"/>
      <c r="I1115" s="284"/>
      <c r="J1115" s="284"/>
      <c r="K1115" s="288"/>
      <c r="AM1115" s="2" t="str">
        <f t="shared" ca="1" si="52"/>
        <v/>
      </c>
      <c r="AN1115" s="2" t="str">
        <f t="shared" ca="1" si="53"/>
        <v/>
      </c>
    </row>
    <row r="1116" spans="1:40" customFormat="1">
      <c r="A1116" s="280" t="str">
        <f t="shared" ca="1" si="51"/>
        <v/>
      </c>
      <c r="B1116" s="281"/>
      <c r="C1116" s="287"/>
      <c r="D1116" s="297"/>
      <c r="E1116" s="270"/>
      <c r="F1116" s="270"/>
      <c r="G1116" s="284"/>
      <c r="H1116" s="284"/>
      <c r="I1116" s="284"/>
      <c r="J1116" s="284"/>
      <c r="K1116" s="288"/>
      <c r="AM1116" s="2" t="str">
        <f t="shared" ca="1" si="52"/>
        <v/>
      </c>
      <c r="AN1116" s="2" t="str">
        <f t="shared" ca="1" si="53"/>
        <v/>
      </c>
    </row>
    <row r="1117" spans="1:40" customFormat="1">
      <c r="A1117" s="280" t="str">
        <f t="shared" ca="1" si="51"/>
        <v/>
      </c>
      <c r="B1117" s="281"/>
      <c r="C1117" s="287"/>
      <c r="D1117" s="297"/>
      <c r="E1117" s="270"/>
      <c r="F1117" s="270"/>
      <c r="G1117" s="284"/>
      <c r="H1117" s="284"/>
      <c r="I1117" s="284"/>
      <c r="J1117" s="284"/>
      <c r="K1117" s="288"/>
      <c r="AM1117" s="2" t="str">
        <f t="shared" ca="1" si="52"/>
        <v/>
      </c>
      <c r="AN1117" s="2" t="str">
        <f t="shared" ca="1" si="53"/>
        <v/>
      </c>
    </row>
    <row r="1118" spans="1:40" customFormat="1">
      <c r="A1118" s="280" t="str">
        <f t="shared" ca="1" si="51"/>
        <v/>
      </c>
      <c r="B1118" s="281"/>
      <c r="C1118" s="287"/>
      <c r="D1118" s="297"/>
      <c r="E1118" s="270"/>
      <c r="F1118" s="270"/>
      <c r="G1118" s="284"/>
      <c r="H1118" s="284"/>
      <c r="I1118" s="284"/>
      <c r="J1118" s="284"/>
      <c r="K1118" s="288"/>
      <c r="AM1118" s="2" t="str">
        <f t="shared" ca="1" si="52"/>
        <v/>
      </c>
      <c r="AN1118" s="2" t="str">
        <f t="shared" ca="1" si="53"/>
        <v/>
      </c>
    </row>
    <row r="1119" spans="1:40" customFormat="1">
      <c r="A1119" s="280" t="str">
        <f t="shared" ca="1" si="51"/>
        <v/>
      </c>
      <c r="B1119" s="281"/>
      <c r="C1119" s="287"/>
      <c r="D1119" s="297"/>
      <c r="E1119" s="270"/>
      <c r="F1119" s="270"/>
      <c r="G1119" s="284"/>
      <c r="H1119" s="284"/>
      <c r="I1119" s="284"/>
      <c r="J1119" s="284"/>
      <c r="K1119" s="288"/>
      <c r="AM1119" s="2" t="str">
        <f t="shared" ca="1" si="52"/>
        <v/>
      </c>
      <c r="AN1119" s="2" t="str">
        <f t="shared" ca="1" si="53"/>
        <v/>
      </c>
    </row>
    <row r="1120" spans="1:40" customFormat="1">
      <c r="A1120" s="280" t="str">
        <f t="shared" ca="1" si="51"/>
        <v/>
      </c>
      <c r="B1120" s="281"/>
      <c r="C1120" s="287"/>
      <c r="D1120" s="297"/>
      <c r="E1120" s="270"/>
      <c r="F1120" s="270"/>
      <c r="G1120" s="284"/>
      <c r="H1120" s="284"/>
      <c r="I1120" s="284"/>
      <c r="J1120" s="284"/>
      <c r="K1120" s="288"/>
      <c r="AM1120" s="2" t="str">
        <f t="shared" ca="1" si="52"/>
        <v/>
      </c>
      <c r="AN1120" s="2" t="str">
        <f t="shared" ca="1" si="53"/>
        <v/>
      </c>
    </row>
    <row r="1121" spans="1:40" customFormat="1">
      <c r="A1121" s="280" t="str">
        <f t="shared" ca="1" si="51"/>
        <v/>
      </c>
      <c r="B1121" s="281"/>
      <c r="C1121" s="287"/>
      <c r="D1121" s="297"/>
      <c r="E1121" s="270"/>
      <c r="F1121" s="270"/>
      <c r="G1121" s="284"/>
      <c r="H1121" s="284"/>
      <c r="I1121" s="284"/>
      <c r="J1121" s="284"/>
      <c r="K1121" s="288"/>
      <c r="AM1121" s="2" t="str">
        <f t="shared" ca="1" si="52"/>
        <v/>
      </c>
      <c r="AN1121" s="2" t="str">
        <f t="shared" ca="1" si="53"/>
        <v/>
      </c>
    </row>
    <row r="1122" spans="1:40" customFormat="1">
      <c r="A1122" s="280" t="str">
        <f t="shared" ca="1" si="51"/>
        <v/>
      </c>
      <c r="B1122" s="281"/>
      <c r="C1122" s="287"/>
      <c r="D1122" s="297"/>
      <c r="E1122" s="270"/>
      <c r="F1122" s="270"/>
      <c r="G1122" s="284"/>
      <c r="H1122" s="284"/>
      <c r="I1122" s="284"/>
      <c r="J1122" s="284"/>
      <c r="K1122" s="288"/>
      <c r="AM1122" s="2" t="str">
        <f t="shared" ca="1" si="52"/>
        <v/>
      </c>
      <c r="AN1122" s="2" t="str">
        <f t="shared" ca="1" si="53"/>
        <v/>
      </c>
    </row>
    <row r="1123" spans="1:40" customFormat="1">
      <c r="A1123" s="280" t="str">
        <f t="shared" ca="1" si="51"/>
        <v/>
      </c>
      <c r="B1123" s="281"/>
      <c r="C1123" s="287"/>
      <c r="D1123" s="297"/>
      <c r="E1123" s="270"/>
      <c r="F1123" s="270"/>
      <c r="G1123" s="284"/>
      <c r="H1123" s="284"/>
      <c r="I1123" s="284"/>
      <c r="J1123" s="284"/>
      <c r="K1123" s="288"/>
      <c r="AM1123" s="2" t="str">
        <f t="shared" ca="1" si="52"/>
        <v/>
      </c>
      <c r="AN1123" s="2" t="str">
        <f t="shared" ca="1" si="53"/>
        <v/>
      </c>
    </row>
    <row r="1124" spans="1:40" customFormat="1">
      <c r="A1124" s="280" t="str">
        <f t="shared" ca="1" si="51"/>
        <v/>
      </c>
      <c r="B1124" s="281"/>
      <c r="C1124" s="287"/>
      <c r="D1124" s="297"/>
      <c r="E1124" s="270"/>
      <c r="F1124" s="270"/>
      <c r="G1124" s="284"/>
      <c r="H1124" s="284"/>
      <c r="I1124" s="284"/>
      <c r="J1124" s="284"/>
      <c r="K1124" s="288"/>
      <c r="AM1124" s="2" t="str">
        <f t="shared" ca="1" si="52"/>
        <v/>
      </c>
      <c r="AN1124" s="2" t="str">
        <f t="shared" ca="1" si="53"/>
        <v/>
      </c>
    </row>
    <row r="1125" spans="1:40" customFormat="1">
      <c r="A1125" s="280" t="str">
        <f t="shared" ca="1" si="51"/>
        <v/>
      </c>
      <c r="B1125" s="281"/>
      <c r="C1125" s="287"/>
      <c r="D1125" s="297"/>
      <c r="E1125" s="270"/>
      <c r="F1125" s="270"/>
      <c r="G1125" s="284"/>
      <c r="H1125" s="284"/>
      <c r="I1125" s="284"/>
      <c r="J1125" s="284"/>
      <c r="K1125" s="288"/>
      <c r="AM1125" s="2" t="str">
        <f t="shared" ca="1" si="52"/>
        <v/>
      </c>
      <c r="AN1125" s="2" t="str">
        <f t="shared" ca="1" si="53"/>
        <v/>
      </c>
    </row>
    <row r="1126" spans="1:40" customFormat="1">
      <c r="A1126" s="280" t="str">
        <f t="shared" ca="1" si="51"/>
        <v/>
      </c>
      <c r="B1126" s="281"/>
      <c r="C1126" s="287"/>
      <c r="D1126" s="297"/>
      <c r="E1126" s="270"/>
      <c r="F1126" s="270"/>
      <c r="G1126" s="284"/>
      <c r="H1126" s="284"/>
      <c r="I1126" s="284"/>
      <c r="J1126" s="284"/>
      <c r="K1126" s="288"/>
      <c r="AM1126" s="2" t="str">
        <f t="shared" ca="1" si="52"/>
        <v/>
      </c>
      <c r="AN1126" s="2" t="str">
        <f t="shared" ca="1" si="53"/>
        <v/>
      </c>
    </row>
    <row r="1127" spans="1:40" customFormat="1">
      <c r="A1127" s="280" t="str">
        <f t="shared" ca="1" si="51"/>
        <v/>
      </c>
      <c r="B1127" s="281"/>
      <c r="C1127" s="287"/>
      <c r="D1127" s="297"/>
      <c r="E1127" s="270"/>
      <c r="F1127" s="270"/>
      <c r="G1127" s="284"/>
      <c r="H1127" s="284"/>
      <c r="I1127" s="284"/>
      <c r="J1127" s="284"/>
      <c r="K1127" s="288"/>
      <c r="AM1127" s="2" t="str">
        <f t="shared" ca="1" si="52"/>
        <v/>
      </c>
      <c r="AN1127" s="2" t="str">
        <f t="shared" ca="1" si="53"/>
        <v/>
      </c>
    </row>
    <row r="1128" spans="1:40" customFormat="1">
      <c r="A1128" s="280" t="str">
        <f t="shared" ca="1" si="51"/>
        <v/>
      </c>
      <c r="B1128" s="281"/>
      <c r="C1128" s="287"/>
      <c r="D1128" s="297"/>
      <c r="E1128" s="270"/>
      <c r="F1128" s="270"/>
      <c r="G1128" s="284"/>
      <c r="H1128" s="284"/>
      <c r="I1128" s="284"/>
      <c r="J1128" s="284"/>
      <c r="K1128" s="288"/>
      <c r="AM1128" s="2" t="str">
        <f t="shared" ca="1" si="52"/>
        <v/>
      </c>
      <c r="AN1128" s="2" t="str">
        <f t="shared" ca="1" si="53"/>
        <v/>
      </c>
    </row>
    <row r="1129" spans="1:40" customFormat="1">
      <c r="A1129" s="280" t="str">
        <f t="shared" ca="1" si="51"/>
        <v/>
      </c>
      <c r="B1129" s="281"/>
      <c r="C1129" s="287"/>
      <c r="D1129" s="297"/>
      <c r="E1129" s="270"/>
      <c r="F1129" s="270"/>
      <c r="G1129" s="284"/>
      <c r="H1129" s="284"/>
      <c r="I1129" s="284"/>
      <c r="J1129" s="284"/>
      <c r="K1129" s="288"/>
      <c r="AM1129" s="2" t="str">
        <f t="shared" ca="1" si="52"/>
        <v/>
      </c>
      <c r="AN1129" s="2" t="str">
        <f t="shared" ca="1" si="53"/>
        <v/>
      </c>
    </row>
    <row r="1130" spans="1:40" customFormat="1">
      <c r="A1130" s="280" t="str">
        <f t="shared" ca="1" si="51"/>
        <v/>
      </c>
      <c r="B1130" s="281"/>
      <c r="C1130" s="287"/>
      <c r="D1130" s="297"/>
      <c r="E1130" s="270"/>
      <c r="F1130" s="270"/>
      <c r="G1130" s="284"/>
      <c r="H1130" s="284"/>
      <c r="I1130" s="284"/>
      <c r="J1130" s="284"/>
      <c r="K1130" s="288"/>
      <c r="AM1130" s="2" t="str">
        <f t="shared" ca="1" si="52"/>
        <v/>
      </c>
      <c r="AN1130" s="2" t="str">
        <f t="shared" ca="1" si="53"/>
        <v/>
      </c>
    </row>
    <row r="1131" spans="1:40" customFormat="1">
      <c r="A1131" s="280" t="str">
        <f t="shared" ca="1" si="51"/>
        <v/>
      </c>
      <c r="B1131" s="281"/>
      <c r="C1131" s="287"/>
      <c r="D1131" s="297"/>
      <c r="E1131" s="270"/>
      <c r="F1131" s="270"/>
      <c r="G1131" s="284"/>
      <c r="H1131" s="284"/>
      <c r="I1131" s="284"/>
      <c r="J1131" s="284"/>
      <c r="K1131" s="288"/>
      <c r="AM1131" s="2" t="str">
        <f t="shared" ca="1" si="52"/>
        <v/>
      </c>
      <c r="AN1131" s="2" t="str">
        <f t="shared" ca="1" si="53"/>
        <v/>
      </c>
    </row>
    <row r="1132" spans="1:40" customFormat="1">
      <c r="A1132" s="280" t="str">
        <f t="shared" ca="1" si="51"/>
        <v/>
      </c>
      <c r="B1132" s="281"/>
      <c r="C1132" s="287"/>
      <c r="D1132" s="297"/>
      <c r="E1132" s="270"/>
      <c r="F1132" s="270"/>
      <c r="G1132" s="284"/>
      <c r="H1132" s="284"/>
      <c r="I1132" s="284"/>
      <c r="J1132" s="284"/>
      <c r="K1132" s="288"/>
      <c r="AM1132" s="2" t="str">
        <f t="shared" ca="1" si="52"/>
        <v/>
      </c>
      <c r="AN1132" s="2" t="str">
        <f t="shared" ca="1" si="53"/>
        <v/>
      </c>
    </row>
    <row r="1133" spans="1:40" customFormat="1">
      <c r="A1133" s="280" t="str">
        <f t="shared" ca="1" si="51"/>
        <v/>
      </c>
      <c r="B1133" s="281"/>
      <c r="C1133" s="287"/>
      <c r="D1133" s="297"/>
      <c r="E1133" s="270"/>
      <c r="F1133" s="270"/>
      <c r="G1133" s="284"/>
      <c r="H1133" s="284"/>
      <c r="I1133" s="284"/>
      <c r="J1133" s="284"/>
      <c r="K1133" s="288"/>
      <c r="AM1133" s="2" t="str">
        <f t="shared" ca="1" si="52"/>
        <v/>
      </c>
      <c r="AN1133" s="2" t="str">
        <f t="shared" ca="1" si="53"/>
        <v/>
      </c>
    </row>
    <row r="1134" spans="1:40" customFormat="1">
      <c r="A1134" s="280" t="str">
        <f t="shared" ca="1" si="51"/>
        <v/>
      </c>
      <c r="B1134" s="281"/>
      <c r="C1134" s="287"/>
      <c r="D1134" s="297"/>
      <c r="E1134" s="270"/>
      <c r="F1134" s="270"/>
      <c r="G1134" s="284"/>
      <c r="H1134" s="284"/>
      <c r="I1134" s="284"/>
      <c r="J1134" s="284"/>
      <c r="K1134" s="288"/>
      <c r="AM1134" s="2" t="str">
        <f t="shared" ca="1" si="52"/>
        <v/>
      </c>
      <c r="AN1134" s="2" t="str">
        <f t="shared" ca="1" si="53"/>
        <v/>
      </c>
    </row>
    <row r="1135" spans="1:40" customFormat="1">
      <c r="A1135" s="280" t="str">
        <f t="shared" ca="1" si="51"/>
        <v/>
      </c>
      <c r="B1135" s="281"/>
      <c r="C1135" s="287"/>
      <c r="D1135" s="297"/>
      <c r="E1135" s="270"/>
      <c r="F1135" s="270"/>
      <c r="G1135" s="284"/>
      <c r="H1135" s="284"/>
      <c r="I1135" s="284"/>
      <c r="J1135" s="284"/>
      <c r="K1135" s="288"/>
      <c r="AM1135" s="2" t="str">
        <f t="shared" ca="1" si="52"/>
        <v/>
      </c>
      <c r="AN1135" s="2" t="str">
        <f t="shared" ca="1" si="53"/>
        <v/>
      </c>
    </row>
    <row r="1136" spans="1:40" customFormat="1">
      <c r="A1136" s="280" t="str">
        <f t="shared" ca="1" si="51"/>
        <v/>
      </c>
      <c r="B1136" s="281"/>
      <c r="C1136" s="287"/>
      <c r="D1136" s="297"/>
      <c r="E1136" s="270"/>
      <c r="F1136" s="270"/>
      <c r="G1136" s="284"/>
      <c r="H1136" s="284"/>
      <c r="I1136" s="284"/>
      <c r="J1136" s="284"/>
      <c r="K1136" s="288"/>
      <c r="AM1136" s="2" t="str">
        <f t="shared" ca="1" si="52"/>
        <v/>
      </c>
      <c r="AN1136" s="2" t="str">
        <f t="shared" ca="1" si="53"/>
        <v/>
      </c>
    </row>
    <row r="1137" spans="1:40" customFormat="1">
      <c r="A1137" s="280" t="str">
        <f t="shared" ca="1" si="51"/>
        <v/>
      </c>
      <c r="B1137" s="281"/>
      <c r="C1137" s="287"/>
      <c r="D1137" s="297"/>
      <c r="E1137" s="270"/>
      <c r="F1137" s="270"/>
      <c r="G1137" s="284"/>
      <c r="H1137" s="284"/>
      <c r="I1137" s="284"/>
      <c r="J1137" s="284"/>
      <c r="K1137" s="288"/>
      <c r="AM1137" s="2" t="str">
        <f t="shared" ca="1" si="52"/>
        <v/>
      </c>
      <c r="AN1137" s="2" t="str">
        <f t="shared" ca="1" si="53"/>
        <v/>
      </c>
    </row>
    <row r="1138" spans="1:40" customFormat="1">
      <c r="A1138" s="280" t="str">
        <f t="shared" ca="1" si="51"/>
        <v/>
      </c>
      <c r="B1138" s="281"/>
      <c r="C1138" s="287"/>
      <c r="D1138" s="297"/>
      <c r="E1138" s="270"/>
      <c r="F1138" s="270"/>
      <c r="G1138" s="284"/>
      <c r="H1138" s="284"/>
      <c r="I1138" s="284"/>
      <c r="J1138" s="284"/>
      <c r="K1138" s="288"/>
      <c r="AM1138" s="2" t="str">
        <f t="shared" ca="1" si="52"/>
        <v/>
      </c>
      <c r="AN1138" s="2" t="str">
        <f t="shared" ca="1" si="53"/>
        <v/>
      </c>
    </row>
    <row r="1139" spans="1:40" customFormat="1">
      <c r="A1139" s="280" t="str">
        <f t="shared" ca="1" si="51"/>
        <v/>
      </c>
      <c r="B1139" s="281"/>
      <c r="C1139" s="287"/>
      <c r="D1139" s="297"/>
      <c r="E1139" s="270"/>
      <c r="F1139" s="270"/>
      <c r="G1139" s="284"/>
      <c r="H1139" s="284"/>
      <c r="I1139" s="284"/>
      <c r="J1139" s="284"/>
      <c r="K1139" s="288"/>
      <c r="AM1139" s="2" t="str">
        <f t="shared" ca="1" si="52"/>
        <v/>
      </c>
      <c r="AN1139" s="2" t="str">
        <f t="shared" ca="1" si="53"/>
        <v/>
      </c>
    </row>
    <row r="1140" spans="1:40" customFormat="1">
      <c r="A1140" s="280" t="str">
        <f t="shared" ca="1" si="51"/>
        <v/>
      </c>
      <c r="B1140" s="281"/>
      <c r="C1140" s="287"/>
      <c r="D1140" s="297"/>
      <c r="E1140" s="270"/>
      <c r="F1140" s="270"/>
      <c r="G1140" s="284"/>
      <c r="H1140" s="284"/>
      <c r="I1140" s="284"/>
      <c r="J1140" s="284"/>
      <c r="K1140" s="288"/>
      <c r="AM1140" s="2" t="str">
        <f t="shared" ca="1" si="52"/>
        <v/>
      </c>
      <c r="AN1140" s="2" t="str">
        <f t="shared" ca="1" si="53"/>
        <v/>
      </c>
    </row>
    <row r="1141" spans="1:40" customFormat="1">
      <c r="A1141" s="280" t="str">
        <f t="shared" ca="1" si="51"/>
        <v/>
      </c>
      <c r="B1141" s="281"/>
      <c r="C1141" s="287"/>
      <c r="D1141" s="297"/>
      <c r="E1141" s="270"/>
      <c r="F1141" s="270"/>
      <c r="G1141" s="284"/>
      <c r="H1141" s="284"/>
      <c r="I1141" s="284"/>
      <c r="J1141" s="284"/>
      <c r="K1141" s="288"/>
      <c r="AM1141" s="2" t="str">
        <f t="shared" ca="1" si="52"/>
        <v/>
      </c>
      <c r="AN1141" s="2" t="str">
        <f t="shared" ca="1" si="53"/>
        <v/>
      </c>
    </row>
    <row r="1142" spans="1:40" customFormat="1">
      <c r="A1142" s="280" t="str">
        <f t="shared" ca="1" si="51"/>
        <v/>
      </c>
      <c r="B1142" s="281"/>
      <c r="C1142" s="287"/>
      <c r="D1142" s="297"/>
      <c r="E1142" s="270"/>
      <c r="F1142" s="270"/>
      <c r="G1142" s="284"/>
      <c r="H1142" s="284"/>
      <c r="I1142" s="284"/>
      <c r="J1142" s="284"/>
      <c r="K1142" s="288"/>
      <c r="AM1142" s="2" t="str">
        <f t="shared" ca="1" si="52"/>
        <v/>
      </c>
      <c r="AN1142" s="2" t="str">
        <f t="shared" ca="1" si="53"/>
        <v/>
      </c>
    </row>
    <row r="1143" spans="1:40" customFormat="1">
      <c r="A1143" s="280" t="str">
        <f t="shared" ca="1" si="51"/>
        <v/>
      </c>
      <c r="B1143" s="281"/>
      <c r="C1143" s="287"/>
      <c r="D1143" s="297"/>
      <c r="E1143" s="270"/>
      <c r="F1143" s="270"/>
      <c r="G1143" s="284"/>
      <c r="H1143" s="284"/>
      <c r="I1143" s="284"/>
      <c r="J1143" s="284"/>
      <c r="K1143" s="288"/>
      <c r="AM1143" s="2" t="str">
        <f t="shared" ca="1" si="52"/>
        <v/>
      </c>
      <c r="AN1143" s="2" t="str">
        <f t="shared" ca="1" si="53"/>
        <v/>
      </c>
    </row>
    <row r="1144" spans="1:40" customFormat="1">
      <c r="A1144" s="280" t="str">
        <f t="shared" ca="1" si="51"/>
        <v/>
      </c>
      <c r="B1144" s="281"/>
      <c r="C1144" s="287"/>
      <c r="D1144" s="297"/>
      <c r="E1144" s="270"/>
      <c r="F1144" s="270"/>
      <c r="G1144" s="284"/>
      <c r="H1144" s="284"/>
      <c r="I1144" s="284"/>
      <c r="J1144" s="284"/>
      <c r="K1144" s="288"/>
      <c r="AM1144" s="2" t="str">
        <f t="shared" ca="1" si="52"/>
        <v/>
      </c>
      <c r="AN1144" s="2" t="str">
        <f t="shared" ca="1" si="53"/>
        <v/>
      </c>
    </row>
    <row r="1145" spans="1:40" customFormat="1">
      <c r="A1145" s="280" t="str">
        <f t="shared" ca="1" si="51"/>
        <v/>
      </c>
      <c r="B1145" s="281"/>
      <c r="C1145" s="287"/>
      <c r="D1145" s="297"/>
      <c r="E1145" s="270"/>
      <c r="F1145" s="270"/>
      <c r="G1145" s="284"/>
      <c r="H1145" s="284"/>
      <c r="I1145" s="284"/>
      <c r="J1145" s="284"/>
      <c r="K1145" s="288"/>
      <c r="AM1145" s="2" t="str">
        <f t="shared" ca="1" si="52"/>
        <v/>
      </c>
      <c r="AN1145" s="2" t="str">
        <f t="shared" ca="1" si="53"/>
        <v/>
      </c>
    </row>
    <row r="1146" spans="1:40" customFormat="1">
      <c r="A1146" s="280" t="str">
        <f t="shared" ca="1" si="51"/>
        <v/>
      </c>
      <c r="B1146" s="281"/>
      <c r="C1146" s="287"/>
      <c r="D1146" s="297"/>
      <c r="E1146" s="270"/>
      <c r="F1146" s="270"/>
      <c r="G1146" s="284"/>
      <c r="H1146" s="284"/>
      <c r="I1146" s="284"/>
      <c r="J1146" s="284"/>
      <c r="K1146" s="288"/>
      <c r="AM1146" s="2" t="str">
        <f t="shared" ca="1" si="52"/>
        <v/>
      </c>
      <c r="AN1146" s="2" t="str">
        <f t="shared" ca="1" si="53"/>
        <v/>
      </c>
    </row>
    <row r="1147" spans="1:40" customFormat="1">
      <c r="A1147" s="280" t="str">
        <f t="shared" ca="1" si="51"/>
        <v/>
      </c>
      <c r="B1147" s="281"/>
      <c r="C1147" s="287"/>
      <c r="D1147" s="297"/>
      <c r="E1147" s="270"/>
      <c r="F1147" s="270"/>
      <c r="G1147" s="284"/>
      <c r="H1147" s="284"/>
      <c r="I1147" s="284"/>
      <c r="J1147" s="284"/>
      <c r="K1147" s="288"/>
      <c r="AM1147" s="2" t="str">
        <f t="shared" ca="1" si="52"/>
        <v/>
      </c>
      <c r="AN1147" s="2" t="str">
        <f t="shared" ca="1" si="53"/>
        <v/>
      </c>
    </row>
    <row r="1148" spans="1:40" customFormat="1">
      <c r="A1148" s="280" t="str">
        <f t="shared" ca="1" si="51"/>
        <v/>
      </c>
      <c r="B1148" s="281"/>
      <c r="C1148" s="287"/>
      <c r="D1148" s="297"/>
      <c r="E1148" s="270"/>
      <c r="F1148" s="270"/>
      <c r="G1148" s="284"/>
      <c r="H1148" s="284"/>
      <c r="I1148" s="284"/>
      <c r="J1148" s="284"/>
      <c r="K1148" s="288"/>
      <c r="AM1148" s="2" t="str">
        <f t="shared" ca="1" si="52"/>
        <v/>
      </c>
      <c r="AN1148" s="2" t="str">
        <f t="shared" ca="1" si="53"/>
        <v/>
      </c>
    </row>
    <row r="1149" spans="1:40" customFormat="1">
      <c r="A1149" s="280" t="str">
        <f t="shared" ca="1" si="51"/>
        <v/>
      </c>
      <c r="B1149" s="281"/>
      <c r="C1149" s="287"/>
      <c r="D1149" s="297"/>
      <c r="E1149" s="270"/>
      <c r="F1149" s="270"/>
      <c r="G1149" s="284"/>
      <c r="H1149" s="284"/>
      <c r="I1149" s="284"/>
      <c r="J1149" s="284"/>
      <c r="K1149" s="288"/>
      <c r="AM1149" s="2" t="str">
        <f t="shared" ca="1" si="52"/>
        <v/>
      </c>
      <c r="AN1149" s="2" t="str">
        <f t="shared" ca="1" si="53"/>
        <v/>
      </c>
    </row>
    <row r="1150" spans="1:40" customFormat="1">
      <c r="A1150" s="280" t="str">
        <f t="shared" ca="1" si="51"/>
        <v/>
      </c>
      <c r="B1150" s="281"/>
      <c r="C1150" s="287"/>
      <c r="D1150" s="297"/>
      <c r="E1150" s="270"/>
      <c r="F1150" s="270"/>
      <c r="G1150" s="284"/>
      <c r="H1150" s="284"/>
      <c r="I1150" s="284"/>
      <c r="J1150" s="284"/>
      <c r="K1150" s="288"/>
      <c r="AM1150" s="2" t="str">
        <f t="shared" ca="1" si="52"/>
        <v/>
      </c>
      <c r="AN1150" s="2" t="str">
        <f t="shared" ca="1" si="53"/>
        <v/>
      </c>
    </row>
    <row r="1151" spans="1:40" customFormat="1">
      <c r="A1151" s="280" t="str">
        <f t="shared" ca="1" si="51"/>
        <v/>
      </c>
      <c r="B1151" s="281"/>
      <c r="C1151" s="287"/>
      <c r="D1151" s="297"/>
      <c r="E1151" s="270"/>
      <c r="F1151" s="270"/>
      <c r="G1151" s="284"/>
      <c r="H1151" s="284"/>
      <c r="I1151" s="284"/>
      <c r="J1151" s="284"/>
      <c r="K1151" s="288"/>
      <c r="AM1151" s="2" t="str">
        <f t="shared" ca="1" si="52"/>
        <v/>
      </c>
      <c r="AN1151" s="2" t="str">
        <f t="shared" ca="1" si="53"/>
        <v/>
      </c>
    </row>
    <row r="1152" spans="1:40" customFormat="1">
      <c r="A1152" s="280" t="str">
        <f t="shared" ca="1" si="51"/>
        <v/>
      </c>
      <c r="B1152" s="281"/>
      <c r="C1152" s="287"/>
      <c r="D1152" s="297"/>
      <c r="E1152" s="270"/>
      <c r="F1152" s="270"/>
      <c r="G1152" s="284"/>
      <c r="H1152" s="284"/>
      <c r="I1152" s="284"/>
      <c r="J1152" s="284"/>
      <c r="K1152" s="288"/>
      <c r="AM1152" s="2" t="str">
        <f t="shared" ca="1" si="52"/>
        <v/>
      </c>
      <c r="AN1152" s="2" t="str">
        <f t="shared" ca="1" si="53"/>
        <v/>
      </c>
    </row>
    <row r="1153" spans="1:40" customFormat="1">
      <c r="A1153" s="280" t="str">
        <f t="shared" ca="1" si="51"/>
        <v/>
      </c>
      <c r="B1153" s="281"/>
      <c r="C1153" s="287"/>
      <c r="D1153" s="297"/>
      <c r="E1153" s="270"/>
      <c r="F1153" s="270"/>
      <c r="G1153" s="284"/>
      <c r="H1153" s="284"/>
      <c r="I1153" s="284"/>
      <c r="J1153" s="284"/>
      <c r="K1153" s="288"/>
      <c r="AM1153" s="2" t="str">
        <f t="shared" ca="1" si="52"/>
        <v/>
      </c>
      <c r="AN1153" s="2" t="str">
        <f t="shared" ca="1" si="53"/>
        <v/>
      </c>
    </row>
    <row r="1154" spans="1:40" customFormat="1">
      <c r="A1154" s="280" t="str">
        <f t="shared" ca="1" si="51"/>
        <v/>
      </c>
      <c r="B1154" s="281"/>
      <c r="C1154" s="287"/>
      <c r="D1154" s="297"/>
      <c r="E1154" s="270"/>
      <c r="F1154" s="270"/>
      <c r="G1154" s="284"/>
      <c r="H1154" s="284"/>
      <c r="I1154" s="284"/>
      <c r="J1154" s="284"/>
      <c r="K1154" s="288"/>
      <c r="AM1154" s="2" t="str">
        <f t="shared" ca="1" si="52"/>
        <v/>
      </c>
      <c r="AN1154" s="2" t="str">
        <f t="shared" ca="1" si="53"/>
        <v/>
      </c>
    </row>
    <row r="1155" spans="1:40" customFormat="1">
      <c r="A1155" s="280" t="str">
        <f t="shared" ref="A1155:A1218" ca="1" si="54">IF(AM1155="A receber","A receber",IF(AN1155="A pagar","A pagar",IF(OR(AM1155="HJ",AN1155="HJ"),"HJ",IF(AND(AM1155="",AN1155=""),""))))</f>
        <v/>
      </c>
      <c r="B1155" s="281"/>
      <c r="C1155" s="287"/>
      <c r="D1155" s="297"/>
      <c r="E1155" s="270"/>
      <c r="F1155" s="270"/>
      <c r="G1155" s="284"/>
      <c r="H1155" s="284"/>
      <c r="I1155" s="284"/>
      <c r="J1155" s="284"/>
      <c r="K1155" s="288"/>
      <c r="AM1155" s="2" t="str">
        <f t="shared" ref="AM1155:AM1218" ca="1" si="55">IF(OR(G1155="",B1155&gt;$A$1),"",IF(B1155=$A$1,"HJ",IF(B1155&lt;$A$1,"A Receber")))</f>
        <v/>
      </c>
      <c r="AN1155" s="2" t="str">
        <f t="shared" ref="AN1155:AN1218" ca="1" si="56">IF(OR(H1155="",B1155&gt;$A$1),"",IF(B1155=$A$1,"HJ",IF(B1155&lt;$A$1,"A Pagar")))</f>
        <v/>
      </c>
    </row>
    <row r="1156" spans="1:40" customFormat="1">
      <c r="A1156" s="280" t="str">
        <f t="shared" ca="1" si="54"/>
        <v/>
      </c>
      <c r="B1156" s="281"/>
      <c r="C1156" s="287"/>
      <c r="D1156" s="297"/>
      <c r="E1156" s="270"/>
      <c r="F1156" s="270"/>
      <c r="G1156" s="284"/>
      <c r="H1156" s="284"/>
      <c r="I1156" s="284"/>
      <c r="J1156" s="284"/>
      <c r="K1156" s="288"/>
      <c r="AM1156" s="2" t="str">
        <f t="shared" ca="1" si="55"/>
        <v/>
      </c>
      <c r="AN1156" s="2" t="str">
        <f t="shared" ca="1" si="56"/>
        <v/>
      </c>
    </row>
    <row r="1157" spans="1:40" customFormat="1">
      <c r="A1157" s="280" t="str">
        <f t="shared" ca="1" si="54"/>
        <v/>
      </c>
      <c r="B1157" s="281"/>
      <c r="C1157" s="287"/>
      <c r="D1157" s="297"/>
      <c r="E1157" s="270"/>
      <c r="F1157" s="270"/>
      <c r="G1157" s="284"/>
      <c r="H1157" s="284"/>
      <c r="I1157" s="284"/>
      <c r="J1157" s="284"/>
      <c r="K1157" s="288"/>
      <c r="AM1157" s="2" t="str">
        <f t="shared" ca="1" si="55"/>
        <v/>
      </c>
      <c r="AN1157" s="2" t="str">
        <f t="shared" ca="1" si="56"/>
        <v/>
      </c>
    </row>
    <row r="1158" spans="1:40" customFormat="1">
      <c r="A1158" s="280" t="str">
        <f t="shared" ca="1" si="54"/>
        <v/>
      </c>
      <c r="B1158" s="281"/>
      <c r="C1158" s="287"/>
      <c r="D1158" s="297"/>
      <c r="E1158" s="270"/>
      <c r="F1158" s="270"/>
      <c r="G1158" s="284"/>
      <c r="H1158" s="284"/>
      <c r="I1158" s="284"/>
      <c r="J1158" s="284"/>
      <c r="K1158" s="288"/>
      <c r="AM1158" s="2" t="str">
        <f t="shared" ca="1" si="55"/>
        <v/>
      </c>
      <c r="AN1158" s="2" t="str">
        <f t="shared" ca="1" si="56"/>
        <v/>
      </c>
    </row>
    <row r="1159" spans="1:40" customFormat="1">
      <c r="A1159" s="280" t="str">
        <f t="shared" ca="1" si="54"/>
        <v/>
      </c>
      <c r="B1159" s="281"/>
      <c r="C1159" s="287"/>
      <c r="D1159" s="297"/>
      <c r="E1159" s="270"/>
      <c r="F1159" s="270"/>
      <c r="G1159" s="284"/>
      <c r="H1159" s="284"/>
      <c r="I1159" s="284"/>
      <c r="J1159" s="284"/>
      <c r="K1159" s="288"/>
      <c r="AM1159" s="2" t="str">
        <f t="shared" ca="1" si="55"/>
        <v/>
      </c>
      <c r="AN1159" s="2" t="str">
        <f t="shared" ca="1" si="56"/>
        <v/>
      </c>
    </row>
    <row r="1160" spans="1:40" customFormat="1">
      <c r="A1160" s="280" t="str">
        <f t="shared" ca="1" si="54"/>
        <v/>
      </c>
      <c r="B1160" s="281"/>
      <c r="C1160" s="287"/>
      <c r="D1160" s="297"/>
      <c r="E1160" s="270"/>
      <c r="F1160" s="270"/>
      <c r="G1160" s="284"/>
      <c r="H1160" s="284"/>
      <c r="I1160" s="284"/>
      <c r="J1160" s="284"/>
      <c r="K1160" s="288"/>
      <c r="AM1160" s="2" t="str">
        <f t="shared" ca="1" si="55"/>
        <v/>
      </c>
      <c r="AN1160" s="2" t="str">
        <f t="shared" ca="1" si="56"/>
        <v/>
      </c>
    </row>
    <row r="1161" spans="1:40" customFormat="1">
      <c r="A1161" s="280" t="str">
        <f t="shared" ca="1" si="54"/>
        <v/>
      </c>
      <c r="B1161" s="281"/>
      <c r="C1161" s="287"/>
      <c r="D1161" s="297"/>
      <c r="E1161" s="270"/>
      <c r="F1161" s="270"/>
      <c r="G1161" s="284"/>
      <c r="H1161" s="284"/>
      <c r="I1161" s="284"/>
      <c r="J1161" s="284"/>
      <c r="K1161" s="288"/>
      <c r="AM1161" s="2" t="str">
        <f t="shared" ca="1" si="55"/>
        <v/>
      </c>
      <c r="AN1161" s="2" t="str">
        <f t="shared" ca="1" si="56"/>
        <v/>
      </c>
    </row>
    <row r="1162" spans="1:40" customFormat="1">
      <c r="A1162" s="280" t="str">
        <f t="shared" ca="1" si="54"/>
        <v/>
      </c>
      <c r="B1162" s="281"/>
      <c r="C1162" s="287"/>
      <c r="D1162" s="297"/>
      <c r="E1162" s="270"/>
      <c r="F1162" s="270"/>
      <c r="G1162" s="284"/>
      <c r="H1162" s="284"/>
      <c r="I1162" s="284"/>
      <c r="J1162" s="284"/>
      <c r="K1162" s="288"/>
      <c r="AM1162" s="2" t="str">
        <f t="shared" ca="1" si="55"/>
        <v/>
      </c>
      <c r="AN1162" s="2" t="str">
        <f t="shared" ca="1" si="56"/>
        <v/>
      </c>
    </row>
    <row r="1163" spans="1:40" customFormat="1">
      <c r="A1163" s="280" t="str">
        <f t="shared" ca="1" si="54"/>
        <v/>
      </c>
      <c r="B1163" s="281"/>
      <c r="C1163" s="287"/>
      <c r="D1163" s="297"/>
      <c r="E1163" s="270"/>
      <c r="F1163" s="270"/>
      <c r="G1163" s="284"/>
      <c r="H1163" s="284"/>
      <c r="I1163" s="284"/>
      <c r="J1163" s="284"/>
      <c r="K1163" s="288"/>
      <c r="AM1163" s="2" t="str">
        <f t="shared" ca="1" si="55"/>
        <v/>
      </c>
      <c r="AN1163" s="2" t="str">
        <f t="shared" ca="1" si="56"/>
        <v/>
      </c>
    </row>
    <row r="1164" spans="1:40" customFormat="1">
      <c r="A1164" s="280" t="str">
        <f t="shared" ca="1" si="54"/>
        <v/>
      </c>
      <c r="B1164" s="281"/>
      <c r="C1164" s="287"/>
      <c r="D1164" s="297"/>
      <c r="E1164" s="270"/>
      <c r="F1164" s="270"/>
      <c r="G1164" s="284"/>
      <c r="H1164" s="284"/>
      <c r="I1164" s="284"/>
      <c r="J1164" s="284"/>
      <c r="K1164" s="288"/>
      <c r="AM1164" s="2" t="str">
        <f t="shared" ca="1" si="55"/>
        <v/>
      </c>
      <c r="AN1164" s="2" t="str">
        <f t="shared" ca="1" si="56"/>
        <v/>
      </c>
    </row>
    <row r="1165" spans="1:40" customFormat="1">
      <c r="A1165" s="280" t="str">
        <f t="shared" ca="1" si="54"/>
        <v/>
      </c>
      <c r="B1165" s="281"/>
      <c r="C1165" s="287"/>
      <c r="D1165" s="297"/>
      <c r="E1165" s="270"/>
      <c r="F1165" s="270"/>
      <c r="G1165" s="284"/>
      <c r="H1165" s="284"/>
      <c r="I1165" s="284"/>
      <c r="J1165" s="284"/>
      <c r="K1165" s="288"/>
      <c r="AM1165" s="2" t="str">
        <f t="shared" ca="1" si="55"/>
        <v/>
      </c>
      <c r="AN1165" s="2" t="str">
        <f t="shared" ca="1" si="56"/>
        <v/>
      </c>
    </row>
    <row r="1166" spans="1:40" customFormat="1">
      <c r="A1166" s="280" t="str">
        <f t="shared" ca="1" si="54"/>
        <v/>
      </c>
      <c r="B1166" s="281"/>
      <c r="C1166" s="287"/>
      <c r="D1166" s="297"/>
      <c r="E1166" s="270"/>
      <c r="F1166" s="270"/>
      <c r="G1166" s="284"/>
      <c r="H1166" s="284"/>
      <c r="I1166" s="284"/>
      <c r="J1166" s="284"/>
      <c r="K1166" s="288"/>
      <c r="AM1166" s="2" t="str">
        <f t="shared" ca="1" si="55"/>
        <v/>
      </c>
      <c r="AN1166" s="2" t="str">
        <f t="shared" ca="1" si="56"/>
        <v/>
      </c>
    </row>
    <row r="1167" spans="1:40" customFormat="1">
      <c r="A1167" s="280" t="str">
        <f t="shared" ca="1" si="54"/>
        <v/>
      </c>
      <c r="B1167" s="281"/>
      <c r="C1167" s="287"/>
      <c r="D1167" s="297"/>
      <c r="E1167" s="270"/>
      <c r="F1167" s="270"/>
      <c r="G1167" s="284"/>
      <c r="H1167" s="284"/>
      <c r="I1167" s="284"/>
      <c r="J1167" s="284"/>
      <c r="K1167" s="288"/>
      <c r="AM1167" s="2" t="str">
        <f t="shared" ca="1" si="55"/>
        <v/>
      </c>
      <c r="AN1167" s="2" t="str">
        <f t="shared" ca="1" si="56"/>
        <v/>
      </c>
    </row>
    <row r="1168" spans="1:40" customFormat="1">
      <c r="A1168" s="280" t="str">
        <f t="shared" ca="1" si="54"/>
        <v/>
      </c>
      <c r="B1168" s="281"/>
      <c r="C1168" s="287"/>
      <c r="D1168" s="297"/>
      <c r="E1168" s="270"/>
      <c r="F1168" s="270"/>
      <c r="G1168" s="284"/>
      <c r="H1168" s="284"/>
      <c r="I1168" s="284"/>
      <c r="J1168" s="284"/>
      <c r="K1168" s="288"/>
      <c r="AM1168" s="2" t="str">
        <f t="shared" ca="1" si="55"/>
        <v/>
      </c>
      <c r="AN1168" s="2" t="str">
        <f t="shared" ca="1" si="56"/>
        <v/>
      </c>
    </row>
    <row r="1169" spans="1:40" customFormat="1">
      <c r="A1169" s="280" t="str">
        <f t="shared" ca="1" si="54"/>
        <v/>
      </c>
      <c r="B1169" s="281"/>
      <c r="C1169" s="287"/>
      <c r="D1169" s="297"/>
      <c r="E1169" s="270"/>
      <c r="F1169" s="270"/>
      <c r="G1169" s="284"/>
      <c r="H1169" s="284"/>
      <c r="I1169" s="284"/>
      <c r="J1169" s="284"/>
      <c r="K1169" s="288"/>
      <c r="AM1169" s="2" t="str">
        <f t="shared" ca="1" si="55"/>
        <v/>
      </c>
      <c r="AN1169" s="2" t="str">
        <f t="shared" ca="1" si="56"/>
        <v/>
      </c>
    </row>
    <row r="1170" spans="1:40" customFormat="1">
      <c r="A1170" s="280" t="str">
        <f t="shared" ca="1" si="54"/>
        <v/>
      </c>
      <c r="B1170" s="281"/>
      <c r="C1170" s="287"/>
      <c r="D1170" s="297"/>
      <c r="E1170" s="270"/>
      <c r="F1170" s="270"/>
      <c r="G1170" s="284"/>
      <c r="H1170" s="284"/>
      <c r="I1170" s="284"/>
      <c r="J1170" s="284"/>
      <c r="K1170" s="288"/>
      <c r="AM1170" s="2" t="str">
        <f t="shared" ca="1" si="55"/>
        <v/>
      </c>
      <c r="AN1170" s="2" t="str">
        <f t="shared" ca="1" si="56"/>
        <v/>
      </c>
    </row>
    <row r="1171" spans="1:40" customFormat="1">
      <c r="A1171" s="280" t="str">
        <f t="shared" ca="1" si="54"/>
        <v/>
      </c>
      <c r="B1171" s="281"/>
      <c r="C1171" s="287"/>
      <c r="D1171" s="297"/>
      <c r="E1171" s="270"/>
      <c r="F1171" s="270"/>
      <c r="G1171" s="284"/>
      <c r="H1171" s="284"/>
      <c r="I1171" s="284"/>
      <c r="J1171" s="284"/>
      <c r="K1171" s="288"/>
      <c r="AM1171" s="2" t="str">
        <f t="shared" ca="1" si="55"/>
        <v/>
      </c>
      <c r="AN1171" s="2" t="str">
        <f t="shared" ca="1" si="56"/>
        <v/>
      </c>
    </row>
    <row r="1172" spans="1:40" customFormat="1">
      <c r="A1172" s="280" t="str">
        <f t="shared" ca="1" si="54"/>
        <v/>
      </c>
      <c r="B1172" s="281"/>
      <c r="C1172" s="287"/>
      <c r="D1172" s="297"/>
      <c r="E1172" s="270"/>
      <c r="F1172" s="270"/>
      <c r="G1172" s="284"/>
      <c r="H1172" s="284"/>
      <c r="I1172" s="284"/>
      <c r="J1172" s="284"/>
      <c r="K1172" s="288"/>
      <c r="AM1172" s="2" t="str">
        <f t="shared" ca="1" si="55"/>
        <v/>
      </c>
      <c r="AN1172" s="2" t="str">
        <f t="shared" ca="1" si="56"/>
        <v/>
      </c>
    </row>
    <row r="1173" spans="1:40" customFormat="1">
      <c r="A1173" s="280" t="str">
        <f t="shared" ca="1" si="54"/>
        <v/>
      </c>
      <c r="B1173" s="281"/>
      <c r="C1173" s="287"/>
      <c r="D1173" s="297"/>
      <c r="E1173" s="270"/>
      <c r="F1173" s="270"/>
      <c r="G1173" s="284"/>
      <c r="H1173" s="284"/>
      <c r="I1173" s="284"/>
      <c r="J1173" s="284"/>
      <c r="K1173" s="288"/>
      <c r="AM1173" s="2" t="str">
        <f t="shared" ca="1" si="55"/>
        <v/>
      </c>
      <c r="AN1173" s="2" t="str">
        <f t="shared" ca="1" si="56"/>
        <v/>
      </c>
    </row>
    <row r="1174" spans="1:40" customFormat="1">
      <c r="A1174" s="280" t="str">
        <f t="shared" ca="1" si="54"/>
        <v/>
      </c>
      <c r="B1174" s="281"/>
      <c r="C1174" s="287"/>
      <c r="D1174" s="297"/>
      <c r="E1174" s="270"/>
      <c r="F1174" s="270"/>
      <c r="G1174" s="284"/>
      <c r="H1174" s="284"/>
      <c r="I1174" s="284"/>
      <c r="J1174" s="284"/>
      <c r="K1174" s="288"/>
      <c r="AM1174" s="2" t="str">
        <f t="shared" ca="1" si="55"/>
        <v/>
      </c>
      <c r="AN1174" s="2" t="str">
        <f t="shared" ca="1" si="56"/>
        <v/>
      </c>
    </row>
    <row r="1175" spans="1:40" customFormat="1">
      <c r="A1175" s="280" t="str">
        <f t="shared" ca="1" si="54"/>
        <v/>
      </c>
      <c r="B1175" s="281"/>
      <c r="C1175" s="287"/>
      <c r="D1175" s="297"/>
      <c r="E1175" s="270"/>
      <c r="F1175" s="270"/>
      <c r="G1175" s="284"/>
      <c r="H1175" s="284"/>
      <c r="I1175" s="284"/>
      <c r="J1175" s="284"/>
      <c r="K1175" s="288"/>
      <c r="AM1175" s="2" t="str">
        <f t="shared" ca="1" si="55"/>
        <v/>
      </c>
      <c r="AN1175" s="2" t="str">
        <f t="shared" ca="1" si="56"/>
        <v/>
      </c>
    </row>
    <row r="1176" spans="1:40" customFormat="1">
      <c r="A1176" s="280" t="str">
        <f t="shared" ca="1" si="54"/>
        <v/>
      </c>
      <c r="B1176" s="281"/>
      <c r="C1176" s="287"/>
      <c r="D1176" s="297"/>
      <c r="E1176" s="270"/>
      <c r="F1176" s="270"/>
      <c r="G1176" s="284"/>
      <c r="H1176" s="284"/>
      <c r="I1176" s="284"/>
      <c r="J1176" s="284"/>
      <c r="K1176" s="288"/>
      <c r="AM1176" s="2" t="str">
        <f t="shared" ca="1" si="55"/>
        <v/>
      </c>
      <c r="AN1176" s="2" t="str">
        <f t="shared" ca="1" si="56"/>
        <v/>
      </c>
    </row>
    <row r="1177" spans="1:40" customFormat="1">
      <c r="A1177" s="280" t="str">
        <f t="shared" ca="1" si="54"/>
        <v/>
      </c>
      <c r="B1177" s="281"/>
      <c r="C1177" s="287"/>
      <c r="D1177" s="297"/>
      <c r="E1177" s="270"/>
      <c r="F1177" s="270"/>
      <c r="G1177" s="284"/>
      <c r="H1177" s="284"/>
      <c r="I1177" s="284"/>
      <c r="J1177" s="284"/>
      <c r="K1177" s="288"/>
      <c r="AM1177" s="2" t="str">
        <f t="shared" ca="1" si="55"/>
        <v/>
      </c>
      <c r="AN1177" s="2" t="str">
        <f t="shared" ca="1" si="56"/>
        <v/>
      </c>
    </row>
    <row r="1178" spans="1:40" customFormat="1">
      <c r="A1178" s="280" t="str">
        <f t="shared" ca="1" si="54"/>
        <v/>
      </c>
      <c r="B1178" s="281"/>
      <c r="C1178" s="287"/>
      <c r="D1178" s="297"/>
      <c r="E1178" s="270"/>
      <c r="F1178" s="270"/>
      <c r="G1178" s="284"/>
      <c r="H1178" s="284"/>
      <c r="I1178" s="284"/>
      <c r="J1178" s="284"/>
      <c r="K1178" s="288"/>
      <c r="AM1178" s="2" t="str">
        <f t="shared" ca="1" si="55"/>
        <v/>
      </c>
      <c r="AN1178" s="2" t="str">
        <f t="shared" ca="1" si="56"/>
        <v/>
      </c>
    </row>
    <row r="1179" spans="1:40" customFormat="1">
      <c r="A1179" s="280" t="str">
        <f t="shared" ca="1" si="54"/>
        <v/>
      </c>
      <c r="B1179" s="281"/>
      <c r="C1179" s="287"/>
      <c r="D1179" s="297"/>
      <c r="E1179" s="270"/>
      <c r="F1179" s="270"/>
      <c r="G1179" s="284"/>
      <c r="H1179" s="284"/>
      <c r="I1179" s="284"/>
      <c r="J1179" s="284"/>
      <c r="K1179" s="288"/>
      <c r="AM1179" s="2" t="str">
        <f t="shared" ca="1" si="55"/>
        <v/>
      </c>
      <c r="AN1179" s="2" t="str">
        <f t="shared" ca="1" si="56"/>
        <v/>
      </c>
    </row>
    <row r="1180" spans="1:40" customFormat="1">
      <c r="A1180" s="280" t="str">
        <f t="shared" ca="1" si="54"/>
        <v/>
      </c>
      <c r="B1180" s="281"/>
      <c r="C1180" s="287"/>
      <c r="D1180" s="297"/>
      <c r="E1180" s="270"/>
      <c r="F1180" s="270"/>
      <c r="G1180" s="284"/>
      <c r="H1180" s="284"/>
      <c r="I1180" s="284"/>
      <c r="J1180" s="284"/>
      <c r="K1180" s="288"/>
      <c r="AM1180" s="2" t="str">
        <f t="shared" ca="1" si="55"/>
        <v/>
      </c>
      <c r="AN1180" s="2" t="str">
        <f t="shared" ca="1" si="56"/>
        <v/>
      </c>
    </row>
    <row r="1181" spans="1:40" customFormat="1">
      <c r="A1181" s="280" t="str">
        <f t="shared" ca="1" si="54"/>
        <v/>
      </c>
      <c r="B1181" s="281"/>
      <c r="C1181" s="287"/>
      <c r="D1181" s="297"/>
      <c r="E1181" s="270"/>
      <c r="F1181" s="270"/>
      <c r="G1181" s="284"/>
      <c r="H1181" s="284"/>
      <c r="I1181" s="284"/>
      <c r="J1181" s="284"/>
      <c r="K1181" s="288"/>
      <c r="AM1181" s="2" t="str">
        <f t="shared" ca="1" si="55"/>
        <v/>
      </c>
      <c r="AN1181" s="2" t="str">
        <f t="shared" ca="1" si="56"/>
        <v/>
      </c>
    </row>
    <row r="1182" spans="1:40" customFormat="1">
      <c r="A1182" s="280" t="str">
        <f t="shared" ca="1" si="54"/>
        <v/>
      </c>
      <c r="B1182" s="281"/>
      <c r="C1182" s="287"/>
      <c r="D1182" s="297"/>
      <c r="E1182" s="270"/>
      <c r="F1182" s="270"/>
      <c r="G1182" s="284"/>
      <c r="H1182" s="284"/>
      <c r="I1182" s="284"/>
      <c r="J1182" s="284"/>
      <c r="K1182" s="288"/>
      <c r="AM1182" s="2" t="str">
        <f t="shared" ca="1" si="55"/>
        <v/>
      </c>
      <c r="AN1182" s="2" t="str">
        <f t="shared" ca="1" si="56"/>
        <v/>
      </c>
    </row>
    <row r="1183" spans="1:40" customFormat="1">
      <c r="A1183" s="280" t="str">
        <f t="shared" ca="1" si="54"/>
        <v/>
      </c>
      <c r="B1183" s="281"/>
      <c r="C1183" s="287"/>
      <c r="D1183" s="297"/>
      <c r="E1183" s="270"/>
      <c r="F1183" s="270"/>
      <c r="G1183" s="284"/>
      <c r="H1183" s="284"/>
      <c r="I1183" s="284"/>
      <c r="J1183" s="284"/>
      <c r="K1183" s="288"/>
      <c r="AM1183" s="2" t="str">
        <f t="shared" ca="1" si="55"/>
        <v/>
      </c>
      <c r="AN1183" s="2" t="str">
        <f t="shared" ca="1" si="56"/>
        <v/>
      </c>
    </row>
    <row r="1184" spans="1:40" customFormat="1">
      <c r="A1184" s="280" t="str">
        <f t="shared" ca="1" si="54"/>
        <v/>
      </c>
      <c r="B1184" s="281"/>
      <c r="C1184" s="287"/>
      <c r="D1184" s="297"/>
      <c r="E1184" s="270"/>
      <c r="F1184" s="270"/>
      <c r="G1184" s="284"/>
      <c r="H1184" s="284"/>
      <c r="I1184" s="284"/>
      <c r="J1184" s="284"/>
      <c r="K1184" s="288"/>
      <c r="AM1184" s="2" t="str">
        <f t="shared" ca="1" si="55"/>
        <v/>
      </c>
      <c r="AN1184" s="2" t="str">
        <f t="shared" ca="1" si="56"/>
        <v/>
      </c>
    </row>
    <row r="1185" spans="1:40" customFormat="1">
      <c r="A1185" s="280" t="str">
        <f t="shared" ca="1" si="54"/>
        <v/>
      </c>
      <c r="B1185" s="281"/>
      <c r="C1185" s="287"/>
      <c r="D1185" s="297"/>
      <c r="E1185" s="270"/>
      <c r="F1185" s="270"/>
      <c r="G1185" s="284"/>
      <c r="H1185" s="284"/>
      <c r="I1185" s="284"/>
      <c r="J1185" s="284"/>
      <c r="K1185" s="288"/>
      <c r="AM1185" s="2" t="str">
        <f t="shared" ca="1" si="55"/>
        <v/>
      </c>
      <c r="AN1185" s="2" t="str">
        <f t="shared" ca="1" si="56"/>
        <v/>
      </c>
    </row>
    <row r="1186" spans="1:40" customFormat="1">
      <c r="A1186" s="280" t="str">
        <f t="shared" ca="1" si="54"/>
        <v/>
      </c>
      <c r="B1186" s="281"/>
      <c r="C1186" s="287"/>
      <c r="D1186" s="297"/>
      <c r="E1186" s="270"/>
      <c r="F1186" s="270"/>
      <c r="G1186" s="284"/>
      <c r="H1186" s="284"/>
      <c r="I1186" s="284"/>
      <c r="J1186" s="284"/>
      <c r="K1186" s="288"/>
      <c r="AM1186" s="2" t="str">
        <f t="shared" ca="1" si="55"/>
        <v/>
      </c>
      <c r="AN1186" s="2" t="str">
        <f t="shared" ca="1" si="56"/>
        <v/>
      </c>
    </row>
    <row r="1187" spans="1:40" customFormat="1">
      <c r="A1187" s="280" t="str">
        <f t="shared" ca="1" si="54"/>
        <v/>
      </c>
      <c r="B1187" s="281"/>
      <c r="C1187" s="287"/>
      <c r="D1187" s="297"/>
      <c r="E1187" s="270"/>
      <c r="F1187" s="270"/>
      <c r="G1187" s="284"/>
      <c r="H1187" s="284"/>
      <c r="I1187" s="284"/>
      <c r="J1187" s="284"/>
      <c r="K1187" s="288"/>
      <c r="AM1187" s="2" t="str">
        <f t="shared" ca="1" si="55"/>
        <v/>
      </c>
      <c r="AN1187" s="2" t="str">
        <f t="shared" ca="1" si="56"/>
        <v/>
      </c>
    </row>
    <row r="1188" spans="1:40" customFormat="1">
      <c r="A1188" s="280" t="str">
        <f t="shared" ca="1" si="54"/>
        <v/>
      </c>
      <c r="B1188" s="281"/>
      <c r="C1188" s="287"/>
      <c r="D1188" s="297"/>
      <c r="E1188" s="270"/>
      <c r="F1188" s="270"/>
      <c r="G1188" s="284"/>
      <c r="H1188" s="284"/>
      <c r="I1188" s="284"/>
      <c r="J1188" s="284"/>
      <c r="K1188" s="288"/>
      <c r="AM1188" s="2" t="str">
        <f t="shared" ca="1" si="55"/>
        <v/>
      </c>
      <c r="AN1188" s="2" t="str">
        <f t="shared" ca="1" si="56"/>
        <v/>
      </c>
    </row>
    <row r="1189" spans="1:40" customFormat="1">
      <c r="A1189" s="280" t="str">
        <f t="shared" ca="1" si="54"/>
        <v/>
      </c>
      <c r="B1189" s="281"/>
      <c r="C1189" s="287"/>
      <c r="D1189" s="297"/>
      <c r="E1189" s="270"/>
      <c r="F1189" s="270"/>
      <c r="G1189" s="284"/>
      <c r="H1189" s="284"/>
      <c r="I1189" s="284"/>
      <c r="J1189" s="284"/>
      <c r="K1189" s="288"/>
      <c r="AM1189" s="2" t="str">
        <f t="shared" ca="1" si="55"/>
        <v/>
      </c>
      <c r="AN1189" s="2" t="str">
        <f t="shared" ca="1" si="56"/>
        <v/>
      </c>
    </row>
    <row r="1190" spans="1:40" customFormat="1">
      <c r="A1190" s="280" t="str">
        <f t="shared" ca="1" si="54"/>
        <v/>
      </c>
      <c r="B1190" s="281"/>
      <c r="C1190" s="287"/>
      <c r="D1190" s="297"/>
      <c r="E1190" s="270"/>
      <c r="F1190" s="270"/>
      <c r="G1190" s="284"/>
      <c r="H1190" s="284"/>
      <c r="I1190" s="284"/>
      <c r="J1190" s="284"/>
      <c r="K1190" s="288"/>
      <c r="AM1190" s="2" t="str">
        <f t="shared" ca="1" si="55"/>
        <v/>
      </c>
      <c r="AN1190" s="2" t="str">
        <f t="shared" ca="1" si="56"/>
        <v/>
      </c>
    </row>
    <row r="1191" spans="1:40" customFormat="1">
      <c r="A1191" s="280" t="str">
        <f t="shared" ca="1" si="54"/>
        <v/>
      </c>
      <c r="B1191" s="281"/>
      <c r="C1191" s="287"/>
      <c r="D1191" s="297"/>
      <c r="E1191" s="270"/>
      <c r="F1191" s="270"/>
      <c r="G1191" s="284"/>
      <c r="H1191" s="284"/>
      <c r="I1191" s="284"/>
      <c r="J1191" s="284"/>
      <c r="K1191" s="288"/>
      <c r="AM1191" s="2" t="str">
        <f t="shared" ca="1" si="55"/>
        <v/>
      </c>
      <c r="AN1191" s="2" t="str">
        <f t="shared" ca="1" si="56"/>
        <v/>
      </c>
    </row>
    <row r="1192" spans="1:40" customFormat="1">
      <c r="A1192" s="280" t="str">
        <f t="shared" ca="1" si="54"/>
        <v/>
      </c>
      <c r="B1192" s="281"/>
      <c r="C1192" s="287"/>
      <c r="D1192" s="297"/>
      <c r="E1192" s="270"/>
      <c r="F1192" s="270"/>
      <c r="G1192" s="284"/>
      <c r="H1192" s="284"/>
      <c r="I1192" s="284"/>
      <c r="J1192" s="284"/>
      <c r="K1192" s="288"/>
      <c r="AM1192" s="2" t="str">
        <f t="shared" ca="1" si="55"/>
        <v/>
      </c>
      <c r="AN1192" s="2" t="str">
        <f t="shared" ca="1" si="56"/>
        <v/>
      </c>
    </row>
    <row r="1193" spans="1:40" customFormat="1">
      <c r="A1193" s="280" t="str">
        <f t="shared" ca="1" si="54"/>
        <v/>
      </c>
      <c r="B1193" s="281"/>
      <c r="C1193" s="287"/>
      <c r="D1193" s="297"/>
      <c r="E1193" s="270"/>
      <c r="F1193" s="270"/>
      <c r="G1193" s="284"/>
      <c r="H1193" s="284"/>
      <c r="I1193" s="284"/>
      <c r="J1193" s="284"/>
      <c r="K1193" s="288"/>
      <c r="AM1193" s="2" t="str">
        <f t="shared" ca="1" si="55"/>
        <v/>
      </c>
      <c r="AN1193" s="2" t="str">
        <f t="shared" ca="1" si="56"/>
        <v/>
      </c>
    </row>
    <row r="1194" spans="1:40" customFormat="1">
      <c r="A1194" s="280" t="str">
        <f t="shared" ca="1" si="54"/>
        <v/>
      </c>
      <c r="B1194" s="281"/>
      <c r="C1194" s="287"/>
      <c r="D1194" s="297"/>
      <c r="E1194" s="270"/>
      <c r="F1194" s="270"/>
      <c r="G1194" s="284"/>
      <c r="H1194" s="284"/>
      <c r="I1194" s="284"/>
      <c r="J1194" s="284"/>
      <c r="K1194" s="288"/>
      <c r="AM1194" s="2" t="str">
        <f t="shared" ca="1" si="55"/>
        <v/>
      </c>
      <c r="AN1194" s="2" t="str">
        <f t="shared" ca="1" si="56"/>
        <v/>
      </c>
    </row>
    <row r="1195" spans="1:40" customFormat="1">
      <c r="A1195" s="280" t="str">
        <f t="shared" ca="1" si="54"/>
        <v/>
      </c>
      <c r="B1195" s="281"/>
      <c r="C1195" s="287"/>
      <c r="D1195" s="297"/>
      <c r="E1195" s="270"/>
      <c r="F1195" s="270"/>
      <c r="G1195" s="284"/>
      <c r="H1195" s="284"/>
      <c r="I1195" s="284"/>
      <c r="J1195" s="284"/>
      <c r="K1195" s="288"/>
      <c r="AM1195" s="2" t="str">
        <f t="shared" ca="1" si="55"/>
        <v/>
      </c>
      <c r="AN1195" s="2" t="str">
        <f t="shared" ca="1" si="56"/>
        <v/>
      </c>
    </row>
    <row r="1196" spans="1:40" customFormat="1">
      <c r="A1196" s="280" t="str">
        <f t="shared" ca="1" si="54"/>
        <v/>
      </c>
      <c r="B1196" s="281"/>
      <c r="C1196" s="287"/>
      <c r="D1196" s="297"/>
      <c r="E1196" s="270"/>
      <c r="F1196" s="270"/>
      <c r="G1196" s="284"/>
      <c r="H1196" s="284"/>
      <c r="I1196" s="284"/>
      <c r="J1196" s="284"/>
      <c r="K1196" s="288"/>
      <c r="AM1196" s="2" t="str">
        <f t="shared" ca="1" si="55"/>
        <v/>
      </c>
      <c r="AN1196" s="2" t="str">
        <f t="shared" ca="1" si="56"/>
        <v/>
      </c>
    </row>
    <row r="1197" spans="1:40" customFormat="1">
      <c r="A1197" s="280" t="str">
        <f t="shared" ca="1" si="54"/>
        <v/>
      </c>
      <c r="B1197" s="281"/>
      <c r="C1197" s="287"/>
      <c r="D1197" s="297"/>
      <c r="E1197" s="270"/>
      <c r="F1197" s="270"/>
      <c r="G1197" s="284"/>
      <c r="H1197" s="284"/>
      <c r="I1197" s="284"/>
      <c r="J1197" s="284"/>
      <c r="K1197" s="288"/>
      <c r="AM1197" s="2" t="str">
        <f t="shared" ca="1" si="55"/>
        <v/>
      </c>
      <c r="AN1197" s="2" t="str">
        <f t="shared" ca="1" si="56"/>
        <v/>
      </c>
    </row>
    <row r="1198" spans="1:40" customFormat="1">
      <c r="A1198" s="280" t="str">
        <f t="shared" ca="1" si="54"/>
        <v/>
      </c>
      <c r="B1198" s="281"/>
      <c r="C1198" s="287"/>
      <c r="D1198" s="297"/>
      <c r="E1198" s="270"/>
      <c r="F1198" s="270"/>
      <c r="G1198" s="284"/>
      <c r="H1198" s="284"/>
      <c r="I1198" s="284"/>
      <c r="J1198" s="284"/>
      <c r="K1198" s="288"/>
      <c r="AM1198" s="2" t="str">
        <f t="shared" ca="1" si="55"/>
        <v/>
      </c>
      <c r="AN1198" s="2" t="str">
        <f t="shared" ca="1" si="56"/>
        <v/>
      </c>
    </row>
    <row r="1199" spans="1:40" customFormat="1">
      <c r="A1199" s="280" t="str">
        <f t="shared" ca="1" si="54"/>
        <v/>
      </c>
      <c r="B1199" s="281"/>
      <c r="C1199" s="287"/>
      <c r="D1199" s="297"/>
      <c r="E1199" s="270"/>
      <c r="F1199" s="270"/>
      <c r="G1199" s="284"/>
      <c r="H1199" s="284"/>
      <c r="I1199" s="284"/>
      <c r="J1199" s="284"/>
      <c r="K1199" s="288"/>
      <c r="AM1199" s="2" t="str">
        <f t="shared" ca="1" si="55"/>
        <v/>
      </c>
      <c r="AN1199" s="2" t="str">
        <f t="shared" ca="1" si="56"/>
        <v/>
      </c>
    </row>
    <row r="1200" spans="1:40" customFormat="1">
      <c r="A1200" s="280" t="str">
        <f t="shared" ca="1" si="54"/>
        <v/>
      </c>
      <c r="B1200" s="281"/>
      <c r="C1200" s="287"/>
      <c r="D1200" s="297"/>
      <c r="E1200" s="270"/>
      <c r="F1200" s="270"/>
      <c r="G1200" s="284"/>
      <c r="H1200" s="284"/>
      <c r="I1200" s="284"/>
      <c r="J1200" s="284"/>
      <c r="K1200" s="288"/>
      <c r="AM1200" s="2" t="str">
        <f t="shared" ca="1" si="55"/>
        <v/>
      </c>
      <c r="AN1200" s="2" t="str">
        <f t="shared" ca="1" si="56"/>
        <v/>
      </c>
    </row>
    <row r="1201" spans="1:40" customFormat="1">
      <c r="A1201" s="280" t="str">
        <f t="shared" ca="1" si="54"/>
        <v/>
      </c>
      <c r="B1201" s="281"/>
      <c r="C1201" s="287"/>
      <c r="D1201" s="297"/>
      <c r="E1201" s="270"/>
      <c r="F1201" s="270"/>
      <c r="G1201" s="284"/>
      <c r="H1201" s="284"/>
      <c r="I1201" s="284"/>
      <c r="J1201" s="284"/>
      <c r="K1201" s="288"/>
      <c r="AM1201" s="2" t="str">
        <f t="shared" ca="1" si="55"/>
        <v/>
      </c>
      <c r="AN1201" s="2" t="str">
        <f t="shared" ca="1" si="56"/>
        <v/>
      </c>
    </row>
    <row r="1202" spans="1:40" customFormat="1">
      <c r="A1202" s="280" t="str">
        <f t="shared" ca="1" si="54"/>
        <v/>
      </c>
      <c r="B1202" s="281"/>
      <c r="C1202" s="287"/>
      <c r="D1202" s="297"/>
      <c r="E1202" s="270"/>
      <c r="F1202" s="270"/>
      <c r="G1202" s="284"/>
      <c r="H1202" s="284"/>
      <c r="I1202" s="284"/>
      <c r="J1202" s="284"/>
      <c r="K1202" s="288"/>
      <c r="AM1202" s="2" t="str">
        <f t="shared" ca="1" si="55"/>
        <v/>
      </c>
      <c r="AN1202" s="2" t="str">
        <f t="shared" ca="1" si="56"/>
        <v/>
      </c>
    </row>
    <row r="1203" spans="1:40" customFormat="1">
      <c r="A1203" s="280" t="str">
        <f t="shared" ca="1" si="54"/>
        <v/>
      </c>
      <c r="B1203" s="281"/>
      <c r="C1203" s="287"/>
      <c r="D1203" s="297"/>
      <c r="E1203" s="270"/>
      <c r="F1203" s="270"/>
      <c r="G1203" s="284"/>
      <c r="H1203" s="284"/>
      <c r="I1203" s="284"/>
      <c r="J1203" s="284"/>
      <c r="K1203" s="288"/>
      <c r="AM1203" s="2" t="str">
        <f t="shared" ca="1" si="55"/>
        <v/>
      </c>
      <c r="AN1203" s="2" t="str">
        <f t="shared" ca="1" si="56"/>
        <v/>
      </c>
    </row>
    <row r="1204" spans="1:40" customFormat="1">
      <c r="A1204" s="280" t="str">
        <f t="shared" ca="1" si="54"/>
        <v/>
      </c>
      <c r="B1204" s="281"/>
      <c r="C1204" s="287"/>
      <c r="D1204" s="297"/>
      <c r="E1204" s="270"/>
      <c r="F1204" s="270"/>
      <c r="G1204" s="284"/>
      <c r="H1204" s="284"/>
      <c r="I1204" s="284"/>
      <c r="J1204" s="284"/>
      <c r="K1204" s="288"/>
      <c r="AM1204" s="2" t="str">
        <f t="shared" ca="1" si="55"/>
        <v/>
      </c>
      <c r="AN1204" s="2" t="str">
        <f t="shared" ca="1" si="56"/>
        <v/>
      </c>
    </row>
    <row r="1205" spans="1:40" customFormat="1">
      <c r="A1205" s="280" t="str">
        <f t="shared" ca="1" si="54"/>
        <v/>
      </c>
      <c r="B1205" s="281"/>
      <c r="C1205" s="287"/>
      <c r="D1205" s="297"/>
      <c r="E1205" s="270"/>
      <c r="F1205" s="270"/>
      <c r="G1205" s="284"/>
      <c r="H1205" s="284"/>
      <c r="I1205" s="284"/>
      <c r="J1205" s="284"/>
      <c r="K1205" s="288"/>
      <c r="AM1205" s="2" t="str">
        <f t="shared" ca="1" si="55"/>
        <v/>
      </c>
      <c r="AN1205" s="2" t="str">
        <f t="shared" ca="1" si="56"/>
        <v/>
      </c>
    </row>
    <row r="1206" spans="1:40" customFormat="1">
      <c r="A1206" s="280" t="str">
        <f t="shared" ca="1" si="54"/>
        <v/>
      </c>
      <c r="B1206" s="281"/>
      <c r="C1206" s="287"/>
      <c r="D1206" s="297"/>
      <c r="E1206" s="270"/>
      <c r="F1206" s="270"/>
      <c r="G1206" s="284"/>
      <c r="H1206" s="284"/>
      <c r="I1206" s="284"/>
      <c r="J1206" s="284"/>
      <c r="K1206" s="288"/>
      <c r="AM1206" s="2" t="str">
        <f t="shared" ca="1" si="55"/>
        <v/>
      </c>
      <c r="AN1206" s="2" t="str">
        <f t="shared" ca="1" si="56"/>
        <v/>
      </c>
    </row>
    <row r="1207" spans="1:40" customFormat="1">
      <c r="A1207" s="280" t="str">
        <f t="shared" ca="1" si="54"/>
        <v/>
      </c>
      <c r="B1207" s="281"/>
      <c r="C1207" s="287"/>
      <c r="D1207" s="297"/>
      <c r="E1207" s="270"/>
      <c r="F1207" s="270"/>
      <c r="G1207" s="284"/>
      <c r="H1207" s="284"/>
      <c r="I1207" s="284"/>
      <c r="J1207" s="284"/>
      <c r="K1207" s="288"/>
      <c r="AM1207" s="2" t="str">
        <f t="shared" ca="1" si="55"/>
        <v/>
      </c>
      <c r="AN1207" s="2" t="str">
        <f t="shared" ca="1" si="56"/>
        <v/>
      </c>
    </row>
    <row r="1208" spans="1:40" customFormat="1">
      <c r="A1208" s="280" t="str">
        <f t="shared" ca="1" si="54"/>
        <v/>
      </c>
      <c r="B1208" s="281"/>
      <c r="C1208" s="287"/>
      <c r="D1208" s="297"/>
      <c r="E1208" s="270"/>
      <c r="F1208" s="270"/>
      <c r="G1208" s="284"/>
      <c r="H1208" s="284"/>
      <c r="I1208" s="284"/>
      <c r="J1208" s="284"/>
      <c r="K1208" s="288"/>
      <c r="AM1208" s="2" t="str">
        <f t="shared" ca="1" si="55"/>
        <v/>
      </c>
      <c r="AN1208" s="2" t="str">
        <f t="shared" ca="1" si="56"/>
        <v/>
      </c>
    </row>
    <row r="1209" spans="1:40" customFormat="1">
      <c r="A1209" s="280" t="str">
        <f t="shared" ca="1" si="54"/>
        <v/>
      </c>
      <c r="B1209" s="281"/>
      <c r="C1209" s="287"/>
      <c r="D1209" s="297"/>
      <c r="E1209" s="270"/>
      <c r="F1209" s="270"/>
      <c r="G1209" s="284"/>
      <c r="H1209" s="284"/>
      <c r="I1209" s="284"/>
      <c r="J1209" s="284"/>
      <c r="K1209" s="288"/>
      <c r="AM1209" s="2" t="str">
        <f t="shared" ca="1" si="55"/>
        <v/>
      </c>
      <c r="AN1209" s="2" t="str">
        <f t="shared" ca="1" si="56"/>
        <v/>
      </c>
    </row>
    <row r="1210" spans="1:40" customFormat="1">
      <c r="A1210" s="280" t="str">
        <f t="shared" ca="1" si="54"/>
        <v/>
      </c>
      <c r="B1210" s="281"/>
      <c r="C1210" s="287"/>
      <c r="D1210" s="297"/>
      <c r="E1210" s="270"/>
      <c r="F1210" s="270"/>
      <c r="G1210" s="284"/>
      <c r="H1210" s="284"/>
      <c r="I1210" s="284"/>
      <c r="J1210" s="284"/>
      <c r="K1210" s="288"/>
      <c r="AM1210" s="2" t="str">
        <f t="shared" ca="1" si="55"/>
        <v/>
      </c>
      <c r="AN1210" s="2" t="str">
        <f t="shared" ca="1" si="56"/>
        <v/>
      </c>
    </row>
    <row r="1211" spans="1:40" customFormat="1">
      <c r="A1211" s="280" t="str">
        <f t="shared" ca="1" si="54"/>
        <v/>
      </c>
      <c r="B1211" s="281"/>
      <c r="C1211" s="287"/>
      <c r="D1211" s="297"/>
      <c r="E1211" s="270"/>
      <c r="F1211" s="270"/>
      <c r="G1211" s="284"/>
      <c r="H1211" s="284"/>
      <c r="I1211" s="284"/>
      <c r="J1211" s="284"/>
      <c r="K1211" s="288"/>
      <c r="AM1211" s="2" t="str">
        <f t="shared" ca="1" si="55"/>
        <v/>
      </c>
      <c r="AN1211" s="2" t="str">
        <f t="shared" ca="1" si="56"/>
        <v/>
      </c>
    </row>
    <row r="1212" spans="1:40" customFormat="1">
      <c r="A1212" s="280" t="str">
        <f t="shared" ca="1" si="54"/>
        <v/>
      </c>
      <c r="B1212" s="281"/>
      <c r="C1212" s="287"/>
      <c r="D1212" s="297"/>
      <c r="E1212" s="270"/>
      <c r="F1212" s="270"/>
      <c r="G1212" s="284"/>
      <c r="H1212" s="284"/>
      <c r="I1212" s="284"/>
      <c r="J1212" s="284"/>
      <c r="K1212" s="288"/>
      <c r="AM1212" s="2" t="str">
        <f t="shared" ca="1" si="55"/>
        <v/>
      </c>
      <c r="AN1212" s="2" t="str">
        <f t="shared" ca="1" si="56"/>
        <v/>
      </c>
    </row>
    <row r="1213" spans="1:40" customFormat="1">
      <c r="A1213" s="280" t="str">
        <f t="shared" ca="1" si="54"/>
        <v/>
      </c>
      <c r="B1213" s="281"/>
      <c r="C1213" s="287"/>
      <c r="D1213" s="297"/>
      <c r="E1213" s="270"/>
      <c r="F1213" s="270"/>
      <c r="G1213" s="284"/>
      <c r="H1213" s="284"/>
      <c r="I1213" s="284"/>
      <c r="J1213" s="284"/>
      <c r="K1213" s="288"/>
      <c r="AM1213" s="2" t="str">
        <f t="shared" ca="1" si="55"/>
        <v/>
      </c>
      <c r="AN1213" s="2" t="str">
        <f t="shared" ca="1" si="56"/>
        <v/>
      </c>
    </row>
    <row r="1214" spans="1:40" customFormat="1">
      <c r="A1214" s="280" t="str">
        <f t="shared" ca="1" si="54"/>
        <v/>
      </c>
      <c r="B1214" s="281"/>
      <c r="C1214" s="287"/>
      <c r="D1214" s="297"/>
      <c r="E1214" s="270"/>
      <c r="F1214" s="270"/>
      <c r="G1214" s="284"/>
      <c r="H1214" s="284"/>
      <c r="I1214" s="284"/>
      <c r="J1214" s="284"/>
      <c r="K1214" s="288"/>
      <c r="AM1214" s="2" t="str">
        <f t="shared" ca="1" si="55"/>
        <v/>
      </c>
      <c r="AN1214" s="2" t="str">
        <f t="shared" ca="1" si="56"/>
        <v/>
      </c>
    </row>
    <row r="1215" spans="1:40" customFormat="1">
      <c r="A1215" s="280" t="str">
        <f t="shared" ca="1" si="54"/>
        <v/>
      </c>
      <c r="B1215" s="281"/>
      <c r="C1215" s="287"/>
      <c r="D1215" s="297"/>
      <c r="E1215" s="270"/>
      <c r="F1215" s="270"/>
      <c r="G1215" s="284"/>
      <c r="H1215" s="284"/>
      <c r="I1215" s="284"/>
      <c r="J1215" s="284"/>
      <c r="K1215" s="288"/>
      <c r="AM1215" s="2" t="str">
        <f t="shared" ca="1" si="55"/>
        <v/>
      </c>
      <c r="AN1215" s="2" t="str">
        <f t="shared" ca="1" si="56"/>
        <v/>
      </c>
    </row>
    <row r="1216" spans="1:40" customFormat="1">
      <c r="A1216" s="280" t="str">
        <f t="shared" ca="1" si="54"/>
        <v/>
      </c>
      <c r="B1216" s="281"/>
      <c r="C1216" s="287"/>
      <c r="D1216" s="297"/>
      <c r="E1216" s="270"/>
      <c r="F1216" s="270"/>
      <c r="G1216" s="284"/>
      <c r="H1216" s="284"/>
      <c r="I1216" s="284"/>
      <c r="J1216" s="284"/>
      <c r="K1216" s="288"/>
      <c r="AM1216" s="2" t="str">
        <f t="shared" ca="1" si="55"/>
        <v/>
      </c>
      <c r="AN1216" s="2" t="str">
        <f t="shared" ca="1" si="56"/>
        <v/>
      </c>
    </row>
    <row r="1217" spans="1:40" customFormat="1">
      <c r="A1217" s="280" t="str">
        <f t="shared" ca="1" si="54"/>
        <v/>
      </c>
      <c r="B1217" s="281"/>
      <c r="C1217" s="287"/>
      <c r="D1217" s="297"/>
      <c r="E1217" s="270"/>
      <c r="F1217" s="270"/>
      <c r="G1217" s="284"/>
      <c r="H1217" s="284"/>
      <c r="I1217" s="284"/>
      <c r="J1217" s="284"/>
      <c r="K1217" s="288"/>
      <c r="AM1217" s="2" t="str">
        <f t="shared" ca="1" si="55"/>
        <v/>
      </c>
      <c r="AN1217" s="2" t="str">
        <f t="shared" ca="1" si="56"/>
        <v/>
      </c>
    </row>
    <row r="1218" spans="1:40" customFormat="1">
      <c r="A1218" s="280" t="str">
        <f t="shared" ca="1" si="54"/>
        <v/>
      </c>
      <c r="B1218" s="281"/>
      <c r="C1218" s="287"/>
      <c r="D1218" s="297"/>
      <c r="E1218" s="270"/>
      <c r="F1218" s="270"/>
      <c r="G1218" s="284"/>
      <c r="H1218" s="284"/>
      <c r="I1218" s="284"/>
      <c r="J1218" s="284"/>
      <c r="K1218" s="288"/>
      <c r="AM1218" s="2" t="str">
        <f t="shared" ca="1" si="55"/>
        <v/>
      </c>
      <c r="AN1218" s="2" t="str">
        <f t="shared" ca="1" si="56"/>
        <v/>
      </c>
    </row>
    <row r="1219" spans="1:40" customFormat="1">
      <c r="A1219" s="280" t="str">
        <f t="shared" ref="A1219:A1282" ca="1" si="57">IF(AM1219="A receber","A receber",IF(AN1219="A pagar","A pagar",IF(OR(AM1219="HJ",AN1219="HJ"),"HJ",IF(AND(AM1219="",AN1219=""),""))))</f>
        <v/>
      </c>
      <c r="B1219" s="281"/>
      <c r="C1219" s="287"/>
      <c r="D1219" s="297"/>
      <c r="E1219" s="270"/>
      <c r="F1219" s="270"/>
      <c r="G1219" s="284"/>
      <c r="H1219" s="284"/>
      <c r="I1219" s="284"/>
      <c r="J1219" s="284"/>
      <c r="K1219" s="288"/>
      <c r="AM1219" s="2" t="str">
        <f t="shared" ref="AM1219:AM1282" ca="1" si="58">IF(OR(G1219="",B1219&gt;$A$1),"",IF(B1219=$A$1,"HJ",IF(B1219&lt;$A$1,"A Receber")))</f>
        <v/>
      </c>
      <c r="AN1219" s="2" t="str">
        <f t="shared" ref="AN1219:AN1282" ca="1" si="59">IF(OR(H1219="",B1219&gt;$A$1),"",IF(B1219=$A$1,"HJ",IF(B1219&lt;$A$1,"A Pagar")))</f>
        <v/>
      </c>
    </row>
    <row r="1220" spans="1:40" customFormat="1">
      <c r="A1220" s="280" t="str">
        <f t="shared" ca="1" si="57"/>
        <v/>
      </c>
      <c r="B1220" s="281"/>
      <c r="C1220" s="287"/>
      <c r="D1220" s="297"/>
      <c r="E1220" s="270"/>
      <c r="F1220" s="270"/>
      <c r="G1220" s="284"/>
      <c r="H1220" s="284"/>
      <c r="I1220" s="284"/>
      <c r="J1220" s="284"/>
      <c r="K1220" s="288"/>
      <c r="AM1220" s="2" t="str">
        <f t="shared" ca="1" si="58"/>
        <v/>
      </c>
      <c r="AN1220" s="2" t="str">
        <f t="shared" ca="1" si="59"/>
        <v/>
      </c>
    </row>
    <row r="1221" spans="1:40" customFormat="1">
      <c r="A1221" s="280" t="str">
        <f t="shared" ca="1" si="57"/>
        <v/>
      </c>
      <c r="B1221" s="281"/>
      <c r="C1221" s="287"/>
      <c r="D1221" s="297"/>
      <c r="E1221" s="270"/>
      <c r="F1221" s="270"/>
      <c r="G1221" s="284"/>
      <c r="H1221" s="284"/>
      <c r="I1221" s="284"/>
      <c r="J1221" s="284"/>
      <c r="K1221" s="288"/>
      <c r="AM1221" s="2" t="str">
        <f t="shared" ca="1" si="58"/>
        <v/>
      </c>
      <c r="AN1221" s="2" t="str">
        <f t="shared" ca="1" si="59"/>
        <v/>
      </c>
    </row>
    <row r="1222" spans="1:40" customFormat="1">
      <c r="A1222" s="280" t="str">
        <f t="shared" ca="1" si="57"/>
        <v/>
      </c>
      <c r="B1222" s="281"/>
      <c r="C1222" s="287"/>
      <c r="D1222" s="297"/>
      <c r="E1222" s="270"/>
      <c r="F1222" s="270"/>
      <c r="G1222" s="284"/>
      <c r="H1222" s="284"/>
      <c r="I1222" s="284"/>
      <c r="J1222" s="284"/>
      <c r="K1222" s="288"/>
      <c r="AM1222" s="2" t="str">
        <f t="shared" ca="1" si="58"/>
        <v/>
      </c>
      <c r="AN1222" s="2" t="str">
        <f t="shared" ca="1" si="59"/>
        <v/>
      </c>
    </row>
    <row r="1223" spans="1:40" customFormat="1">
      <c r="A1223" s="280" t="str">
        <f t="shared" ca="1" si="57"/>
        <v/>
      </c>
      <c r="B1223" s="281"/>
      <c r="C1223" s="287"/>
      <c r="D1223" s="297"/>
      <c r="E1223" s="270"/>
      <c r="F1223" s="270"/>
      <c r="G1223" s="284"/>
      <c r="H1223" s="284"/>
      <c r="I1223" s="284"/>
      <c r="J1223" s="284"/>
      <c r="K1223" s="288"/>
      <c r="AM1223" s="2" t="str">
        <f t="shared" ca="1" si="58"/>
        <v/>
      </c>
      <c r="AN1223" s="2" t="str">
        <f t="shared" ca="1" si="59"/>
        <v/>
      </c>
    </row>
    <row r="1224" spans="1:40" customFormat="1">
      <c r="A1224" s="280" t="str">
        <f t="shared" ca="1" si="57"/>
        <v/>
      </c>
      <c r="B1224" s="281"/>
      <c r="C1224" s="287"/>
      <c r="D1224" s="297"/>
      <c r="E1224" s="270"/>
      <c r="F1224" s="270"/>
      <c r="G1224" s="284"/>
      <c r="H1224" s="284"/>
      <c r="I1224" s="284"/>
      <c r="J1224" s="284"/>
      <c r="K1224" s="288"/>
      <c r="AM1224" s="2" t="str">
        <f t="shared" ca="1" si="58"/>
        <v/>
      </c>
      <c r="AN1224" s="2" t="str">
        <f t="shared" ca="1" si="59"/>
        <v/>
      </c>
    </row>
    <row r="1225" spans="1:40" customFormat="1">
      <c r="A1225" s="280" t="str">
        <f t="shared" ca="1" si="57"/>
        <v/>
      </c>
      <c r="B1225" s="281"/>
      <c r="C1225" s="287"/>
      <c r="D1225" s="297"/>
      <c r="E1225" s="270"/>
      <c r="F1225" s="270"/>
      <c r="G1225" s="284"/>
      <c r="H1225" s="284"/>
      <c r="I1225" s="284"/>
      <c r="J1225" s="284"/>
      <c r="K1225" s="288"/>
      <c r="AM1225" s="2" t="str">
        <f t="shared" ca="1" si="58"/>
        <v/>
      </c>
      <c r="AN1225" s="2" t="str">
        <f t="shared" ca="1" si="59"/>
        <v/>
      </c>
    </row>
    <row r="1226" spans="1:40" customFormat="1">
      <c r="A1226" s="280" t="str">
        <f t="shared" ca="1" si="57"/>
        <v/>
      </c>
      <c r="B1226" s="281"/>
      <c r="C1226" s="287"/>
      <c r="D1226" s="297"/>
      <c r="E1226" s="270"/>
      <c r="F1226" s="270"/>
      <c r="G1226" s="284"/>
      <c r="H1226" s="284"/>
      <c r="I1226" s="284"/>
      <c r="J1226" s="284"/>
      <c r="K1226" s="288"/>
      <c r="AM1226" s="2" t="str">
        <f t="shared" ca="1" si="58"/>
        <v/>
      </c>
      <c r="AN1226" s="2" t="str">
        <f t="shared" ca="1" si="59"/>
        <v/>
      </c>
    </row>
    <row r="1227" spans="1:40" customFormat="1">
      <c r="A1227" s="280" t="str">
        <f t="shared" ca="1" si="57"/>
        <v/>
      </c>
      <c r="B1227" s="281"/>
      <c r="C1227" s="287"/>
      <c r="D1227" s="297"/>
      <c r="E1227" s="270"/>
      <c r="F1227" s="270"/>
      <c r="G1227" s="284"/>
      <c r="H1227" s="284"/>
      <c r="I1227" s="284"/>
      <c r="J1227" s="284"/>
      <c r="K1227" s="288"/>
      <c r="AM1227" s="2" t="str">
        <f t="shared" ca="1" si="58"/>
        <v/>
      </c>
      <c r="AN1227" s="2" t="str">
        <f t="shared" ca="1" si="59"/>
        <v/>
      </c>
    </row>
    <row r="1228" spans="1:40" customFormat="1">
      <c r="A1228" s="280" t="str">
        <f t="shared" ca="1" si="57"/>
        <v/>
      </c>
      <c r="B1228" s="281"/>
      <c r="C1228" s="287"/>
      <c r="D1228" s="297"/>
      <c r="E1228" s="270"/>
      <c r="F1228" s="270"/>
      <c r="G1228" s="284"/>
      <c r="H1228" s="284"/>
      <c r="I1228" s="284"/>
      <c r="J1228" s="284"/>
      <c r="K1228" s="288"/>
      <c r="AM1228" s="2" t="str">
        <f t="shared" ca="1" si="58"/>
        <v/>
      </c>
      <c r="AN1228" s="2" t="str">
        <f t="shared" ca="1" si="59"/>
        <v/>
      </c>
    </row>
    <row r="1229" spans="1:40" customFormat="1">
      <c r="A1229" s="280" t="str">
        <f t="shared" ca="1" si="57"/>
        <v/>
      </c>
      <c r="B1229" s="281"/>
      <c r="C1229" s="287"/>
      <c r="D1229" s="297"/>
      <c r="E1229" s="270"/>
      <c r="F1229" s="270"/>
      <c r="G1229" s="284"/>
      <c r="H1229" s="284"/>
      <c r="I1229" s="284"/>
      <c r="J1229" s="284"/>
      <c r="K1229" s="288"/>
      <c r="AM1229" s="2" t="str">
        <f t="shared" ca="1" si="58"/>
        <v/>
      </c>
      <c r="AN1229" s="2" t="str">
        <f t="shared" ca="1" si="59"/>
        <v/>
      </c>
    </row>
    <row r="1230" spans="1:40" customFormat="1">
      <c r="A1230" s="280" t="str">
        <f t="shared" ca="1" si="57"/>
        <v/>
      </c>
      <c r="B1230" s="281"/>
      <c r="C1230" s="287"/>
      <c r="D1230" s="297"/>
      <c r="E1230" s="270"/>
      <c r="F1230" s="270"/>
      <c r="G1230" s="284"/>
      <c r="H1230" s="284"/>
      <c r="I1230" s="284"/>
      <c r="J1230" s="284"/>
      <c r="K1230" s="288"/>
      <c r="AM1230" s="2" t="str">
        <f t="shared" ca="1" si="58"/>
        <v/>
      </c>
      <c r="AN1230" s="2" t="str">
        <f t="shared" ca="1" si="59"/>
        <v/>
      </c>
    </row>
    <row r="1231" spans="1:40" customFormat="1">
      <c r="A1231" s="280" t="str">
        <f t="shared" ca="1" si="57"/>
        <v/>
      </c>
      <c r="B1231" s="281"/>
      <c r="C1231" s="287"/>
      <c r="D1231" s="297"/>
      <c r="E1231" s="270"/>
      <c r="F1231" s="270"/>
      <c r="G1231" s="284"/>
      <c r="H1231" s="284"/>
      <c r="I1231" s="284"/>
      <c r="J1231" s="284"/>
      <c r="K1231" s="288"/>
      <c r="AM1231" s="2" t="str">
        <f t="shared" ca="1" si="58"/>
        <v/>
      </c>
      <c r="AN1231" s="2" t="str">
        <f t="shared" ca="1" si="59"/>
        <v/>
      </c>
    </row>
    <row r="1232" spans="1:40" customFormat="1">
      <c r="A1232" s="280" t="str">
        <f t="shared" ca="1" si="57"/>
        <v/>
      </c>
      <c r="B1232" s="281"/>
      <c r="C1232" s="287"/>
      <c r="D1232" s="297"/>
      <c r="E1232" s="270"/>
      <c r="F1232" s="270"/>
      <c r="G1232" s="284"/>
      <c r="H1232" s="284"/>
      <c r="I1232" s="284"/>
      <c r="J1232" s="284"/>
      <c r="K1232" s="288"/>
      <c r="AM1232" s="2" t="str">
        <f t="shared" ca="1" si="58"/>
        <v/>
      </c>
      <c r="AN1232" s="2" t="str">
        <f t="shared" ca="1" si="59"/>
        <v/>
      </c>
    </row>
    <row r="1233" spans="1:40" customFormat="1">
      <c r="A1233" s="280" t="str">
        <f t="shared" ca="1" si="57"/>
        <v/>
      </c>
      <c r="B1233" s="281"/>
      <c r="C1233" s="287"/>
      <c r="D1233" s="297"/>
      <c r="E1233" s="270"/>
      <c r="F1233" s="270"/>
      <c r="G1233" s="284"/>
      <c r="H1233" s="284"/>
      <c r="I1233" s="284"/>
      <c r="J1233" s="284"/>
      <c r="K1233" s="288"/>
      <c r="AM1233" s="2" t="str">
        <f t="shared" ca="1" si="58"/>
        <v/>
      </c>
      <c r="AN1233" s="2" t="str">
        <f t="shared" ca="1" si="59"/>
        <v/>
      </c>
    </row>
    <row r="1234" spans="1:40" customFormat="1">
      <c r="A1234" s="280" t="str">
        <f t="shared" ca="1" si="57"/>
        <v/>
      </c>
      <c r="B1234" s="281"/>
      <c r="C1234" s="287"/>
      <c r="D1234" s="297"/>
      <c r="E1234" s="270"/>
      <c r="F1234" s="270"/>
      <c r="G1234" s="284"/>
      <c r="H1234" s="284"/>
      <c r="I1234" s="284"/>
      <c r="J1234" s="284"/>
      <c r="K1234" s="288"/>
      <c r="AM1234" s="2" t="str">
        <f t="shared" ca="1" si="58"/>
        <v/>
      </c>
      <c r="AN1234" s="2" t="str">
        <f t="shared" ca="1" si="59"/>
        <v/>
      </c>
    </row>
    <row r="1235" spans="1:40" customFormat="1">
      <c r="A1235" s="280" t="str">
        <f t="shared" ca="1" si="57"/>
        <v/>
      </c>
      <c r="B1235" s="281"/>
      <c r="C1235" s="287"/>
      <c r="D1235" s="297"/>
      <c r="E1235" s="270"/>
      <c r="F1235" s="270"/>
      <c r="G1235" s="284"/>
      <c r="H1235" s="284"/>
      <c r="I1235" s="284"/>
      <c r="J1235" s="284"/>
      <c r="K1235" s="288"/>
      <c r="AM1235" s="2" t="str">
        <f t="shared" ca="1" si="58"/>
        <v/>
      </c>
      <c r="AN1235" s="2" t="str">
        <f t="shared" ca="1" si="59"/>
        <v/>
      </c>
    </row>
    <row r="1236" spans="1:40" customFormat="1">
      <c r="A1236" s="280" t="str">
        <f t="shared" ca="1" si="57"/>
        <v/>
      </c>
      <c r="B1236" s="281"/>
      <c r="C1236" s="287"/>
      <c r="D1236" s="297"/>
      <c r="E1236" s="270"/>
      <c r="F1236" s="270"/>
      <c r="G1236" s="284"/>
      <c r="H1236" s="284"/>
      <c r="I1236" s="284"/>
      <c r="J1236" s="284"/>
      <c r="K1236" s="288"/>
      <c r="AM1236" s="2" t="str">
        <f t="shared" ca="1" si="58"/>
        <v/>
      </c>
      <c r="AN1236" s="2" t="str">
        <f t="shared" ca="1" si="59"/>
        <v/>
      </c>
    </row>
    <row r="1237" spans="1:40" customFormat="1">
      <c r="A1237" s="280" t="str">
        <f t="shared" ca="1" si="57"/>
        <v/>
      </c>
      <c r="B1237" s="281"/>
      <c r="C1237" s="287"/>
      <c r="D1237" s="297"/>
      <c r="E1237" s="270"/>
      <c r="F1237" s="270"/>
      <c r="G1237" s="284"/>
      <c r="H1237" s="284"/>
      <c r="I1237" s="284"/>
      <c r="J1237" s="284"/>
      <c r="K1237" s="288"/>
      <c r="AM1237" s="2" t="str">
        <f t="shared" ca="1" si="58"/>
        <v/>
      </c>
      <c r="AN1237" s="2" t="str">
        <f t="shared" ca="1" si="59"/>
        <v/>
      </c>
    </row>
    <row r="1238" spans="1:40" customFormat="1">
      <c r="A1238" s="280" t="str">
        <f t="shared" ca="1" si="57"/>
        <v/>
      </c>
      <c r="B1238" s="281"/>
      <c r="C1238" s="287"/>
      <c r="D1238" s="297"/>
      <c r="E1238" s="270"/>
      <c r="F1238" s="270"/>
      <c r="G1238" s="284"/>
      <c r="H1238" s="284"/>
      <c r="I1238" s="284"/>
      <c r="J1238" s="284"/>
      <c r="K1238" s="288"/>
      <c r="AM1238" s="2" t="str">
        <f t="shared" ca="1" si="58"/>
        <v/>
      </c>
      <c r="AN1238" s="2" t="str">
        <f t="shared" ca="1" si="59"/>
        <v/>
      </c>
    </row>
    <row r="1239" spans="1:40" customFormat="1">
      <c r="A1239" s="280" t="str">
        <f t="shared" ca="1" si="57"/>
        <v/>
      </c>
      <c r="B1239" s="281"/>
      <c r="C1239" s="287"/>
      <c r="D1239" s="297"/>
      <c r="E1239" s="270"/>
      <c r="F1239" s="270"/>
      <c r="G1239" s="284"/>
      <c r="H1239" s="284"/>
      <c r="I1239" s="284"/>
      <c r="J1239" s="284"/>
      <c r="K1239" s="288"/>
      <c r="AM1239" s="2" t="str">
        <f t="shared" ca="1" si="58"/>
        <v/>
      </c>
      <c r="AN1239" s="2" t="str">
        <f t="shared" ca="1" si="59"/>
        <v/>
      </c>
    </row>
    <row r="1240" spans="1:40" customFormat="1">
      <c r="A1240" s="280" t="str">
        <f t="shared" ca="1" si="57"/>
        <v/>
      </c>
      <c r="B1240" s="281"/>
      <c r="C1240" s="287"/>
      <c r="D1240" s="297"/>
      <c r="E1240" s="270"/>
      <c r="F1240" s="270"/>
      <c r="G1240" s="284"/>
      <c r="H1240" s="284"/>
      <c r="I1240" s="284"/>
      <c r="J1240" s="284"/>
      <c r="K1240" s="288"/>
      <c r="AM1240" s="2" t="str">
        <f t="shared" ca="1" si="58"/>
        <v/>
      </c>
      <c r="AN1240" s="2" t="str">
        <f t="shared" ca="1" si="59"/>
        <v/>
      </c>
    </row>
    <row r="1241" spans="1:40" customFormat="1">
      <c r="A1241" s="280" t="str">
        <f t="shared" ca="1" si="57"/>
        <v/>
      </c>
      <c r="B1241" s="281"/>
      <c r="C1241" s="287"/>
      <c r="D1241" s="297"/>
      <c r="E1241" s="270"/>
      <c r="F1241" s="270"/>
      <c r="G1241" s="284"/>
      <c r="H1241" s="284"/>
      <c r="I1241" s="284"/>
      <c r="J1241" s="284"/>
      <c r="K1241" s="288"/>
      <c r="AM1241" s="2" t="str">
        <f t="shared" ca="1" si="58"/>
        <v/>
      </c>
      <c r="AN1241" s="2" t="str">
        <f t="shared" ca="1" si="59"/>
        <v/>
      </c>
    </row>
    <row r="1242" spans="1:40" customFormat="1">
      <c r="A1242" s="280" t="str">
        <f t="shared" ca="1" si="57"/>
        <v/>
      </c>
      <c r="B1242" s="281"/>
      <c r="C1242" s="287"/>
      <c r="D1242" s="297"/>
      <c r="E1242" s="270"/>
      <c r="F1242" s="270"/>
      <c r="G1242" s="284"/>
      <c r="H1242" s="284"/>
      <c r="I1242" s="284"/>
      <c r="J1242" s="284"/>
      <c r="K1242" s="288"/>
      <c r="AM1242" s="2" t="str">
        <f t="shared" ca="1" si="58"/>
        <v/>
      </c>
      <c r="AN1242" s="2" t="str">
        <f t="shared" ca="1" si="59"/>
        <v/>
      </c>
    </row>
    <row r="1243" spans="1:40" customFormat="1">
      <c r="A1243" s="280" t="str">
        <f t="shared" ca="1" si="57"/>
        <v/>
      </c>
      <c r="B1243" s="281"/>
      <c r="C1243" s="287"/>
      <c r="D1243" s="297"/>
      <c r="E1243" s="270"/>
      <c r="F1243" s="270"/>
      <c r="G1243" s="284"/>
      <c r="H1243" s="284"/>
      <c r="I1243" s="284"/>
      <c r="J1243" s="284"/>
      <c r="K1243" s="288"/>
      <c r="AM1243" s="2" t="str">
        <f t="shared" ca="1" si="58"/>
        <v/>
      </c>
      <c r="AN1243" s="2" t="str">
        <f t="shared" ca="1" si="59"/>
        <v/>
      </c>
    </row>
    <row r="1244" spans="1:40" customFormat="1">
      <c r="A1244" s="280" t="str">
        <f t="shared" ca="1" si="57"/>
        <v/>
      </c>
      <c r="B1244" s="281"/>
      <c r="C1244" s="287"/>
      <c r="D1244" s="297"/>
      <c r="E1244" s="270"/>
      <c r="F1244" s="270"/>
      <c r="G1244" s="284"/>
      <c r="H1244" s="284"/>
      <c r="I1244" s="284"/>
      <c r="J1244" s="284"/>
      <c r="K1244" s="288"/>
      <c r="AM1244" s="2" t="str">
        <f t="shared" ca="1" si="58"/>
        <v/>
      </c>
      <c r="AN1244" s="2" t="str">
        <f t="shared" ca="1" si="59"/>
        <v/>
      </c>
    </row>
    <row r="1245" spans="1:40" customFormat="1">
      <c r="A1245" s="280" t="str">
        <f t="shared" ca="1" si="57"/>
        <v/>
      </c>
      <c r="B1245" s="281"/>
      <c r="C1245" s="287"/>
      <c r="D1245" s="297"/>
      <c r="E1245" s="270"/>
      <c r="F1245" s="270"/>
      <c r="G1245" s="284"/>
      <c r="H1245" s="284"/>
      <c r="I1245" s="284"/>
      <c r="J1245" s="284"/>
      <c r="K1245" s="288"/>
      <c r="AM1245" s="2" t="str">
        <f t="shared" ca="1" si="58"/>
        <v/>
      </c>
      <c r="AN1245" s="2" t="str">
        <f t="shared" ca="1" si="59"/>
        <v/>
      </c>
    </row>
    <row r="1246" spans="1:40" customFormat="1">
      <c r="A1246" s="280" t="str">
        <f t="shared" ca="1" si="57"/>
        <v/>
      </c>
      <c r="B1246" s="281"/>
      <c r="C1246" s="287"/>
      <c r="D1246" s="297"/>
      <c r="E1246" s="270"/>
      <c r="F1246" s="270"/>
      <c r="G1246" s="284"/>
      <c r="H1246" s="284"/>
      <c r="I1246" s="284"/>
      <c r="J1246" s="284"/>
      <c r="K1246" s="288"/>
      <c r="AM1246" s="2" t="str">
        <f t="shared" ca="1" si="58"/>
        <v/>
      </c>
      <c r="AN1246" s="2" t="str">
        <f t="shared" ca="1" si="59"/>
        <v/>
      </c>
    </row>
    <row r="1247" spans="1:40" customFormat="1">
      <c r="A1247" s="280" t="str">
        <f t="shared" ca="1" si="57"/>
        <v/>
      </c>
      <c r="B1247" s="281"/>
      <c r="C1247" s="287"/>
      <c r="D1247" s="297"/>
      <c r="E1247" s="270"/>
      <c r="F1247" s="270"/>
      <c r="G1247" s="284"/>
      <c r="H1247" s="284"/>
      <c r="I1247" s="284"/>
      <c r="J1247" s="284"/>
      <c r="K1247" s="288"/>
      <c r="AM1247" s="2" t="str">
        <f t="shared" ca="1" si="58"/>
        <v/>
      </c>
      <c r="AN1247" s="2" t="str">
        <f t="shared" ca="1" si="59"/>
        <v/>
      </c>
    </row>
    <row r="1248" spans="1:40" customFormat="1">
      <c r="A1248" s="280" t="str">
        <f t="shared" ca="1" si="57"/>
        <v/>
      </c>
      <c r="B1248" s="281"/>
      <c r="C1248" s="287"/>
      <c r="D1248" s="297"/>
      <c r="E1248" s="270"/>
      <c r="F1248" s="270"/>
      <c r="G1248" s="284"/>
      <c r="H1248" s="284"/>
      <c r="I1248" s="284"/>
      <c r="J1248" s="284"/>
      <c r="K1248" s="288"/>
      <c r="AM1248" s="2" t="str">
        <f t="shared" ca="1" si="58"/>
        <v/>
      </c>
      <c r="AN1248" s="2" t="str">
        <f t="shared" ca="1" si="59"/>
        <v/>
      </c>
    </row>
    <row r="1249" spans="1:40" customFormat="1">
      <c r="A1249" s="280" t="str">
        <f t="shared" ca="1" si="57"/>
        <v/>
      </c>
      <c r="B1249" s="281"/>
      <c r="C1249" s="287"/>
      <c r="D1249" s="297"/>
      <c r="E1249" s="270"/>
      <c r="F1249" s="270"/>
      <c r="G1249" s="284"/>
      <c r="H1249" s="284"/>
      <c r="I1249" s="284"/>
      <c r="J1249" s="284"/>
      <c r="K1249" s="288"/>
      <c r="AM1249" s="2" t="str">
        <f t="shared" ca="1" si="58"/>
        <v/>
      </c>
      <c r="AN1249" s="2" t="str">
        <f t="shared" ca="1" si="59"/>
        <v/>
      </c>
    </row>
    <row r="1250" spans="1:40" customFormat="1">
      <c r="A1250" s="280" t="str">
        <f t="shared" ca="1" si="57"/>
        <v/>
      </c>
      <c r="B1250" s="281"/>
      <c r="C1250" s="287"/>
      <c r="D1250" s="297"/>
      <c r="E1250" s="270"/>
      <c r="F1250" s="270"/>
      <c r="G1250" s="284"/>
      <c r="H1250" s="284"/>
      <c r="I1250" s="284"/>
      <c r="J1250" s="284"/>
      <c r="K1250" s="288"/>
      <c r="AM1250" s="2" t="str">
        <f t="shared" ca="1" si="58"/>
        <v/>
      </c>
      <c r="AN1250" s="2" t="str">
        <f t="shared" ca="1" si="59"/>
        <v/>
      </c>
    </row>
    <row r="1251" spans="1:40" customFormat="1">
      <c r="A1251" s="280" t="str">
        <f t="shared" ca="1" si="57"/>
        <v/>
      </c>
      <c r="B1251" s="281"/>
      <c r="C1251" s="287"/>
      <c r="D1251" s="297"/>
      <c r="E1251" s="270"/>
      <c r="F1251" s="270"/>
      <c r="G1251" s="284"/>
      <c r="H1251" s="284"/>
      <c r="I1251" s="284"/>
      <c r="J1251" s="284"/>
      <c r="K1251" s="288"/>
      <c r="AM1251" s="2" t="str">
        <f t="shared" ca="1" si="58"/>
        <v/>
      </c>
      <c r="AN1251" s="2" t="str">
        <f t="shared" ca="1" si="59"/>
        <v/>
      </c>
    </row>
    <row r="1252" spans="1:40" customFormat="1">
      <c r="A1252" s="280" t="str">
        <f t="shared" ca="1" si="57"/>
        <v/>
      </c>
      <c r="B1252" s="281"/>
      <c r="C1252" s="287"/>
      <c r="D1252" s="297"/>
      <c r="E1252" s="270"/>
      <c r="F1252" s="270"/>
      <c r="G1252" s="284"/>
      <c r="H1252" s="284"/>
      <c r="I1252" s="284"/>
      <c r="J1252" s="284"/>
      <c r="K1252" s="288"/>
      <c r="AM1252" s="2" t="str">
        <f t="shared" ca="1" si="58"/>
        <v/>
      </c>
      <c r="AN1252" s="2" t="str">
        <f t="shared" ca="1" si="59"/>
        <v/>
      </c>
    </row>
    <row r="1253" spans="1:40" customFormat="1">
      <c r="A1253" s="280" t="str">
        <f t="shared" ca="1" si="57"/>
        <v/>
      </c>
      <c r="B1253" s="281"/>
      <c r="C1253" s="287"/>
      <c r="D1253" s="297"/>
      <c r="E1253" s="270"/>
      <c r="F1253" s="270"/>
      <c r="G1253" s="284"/>
      <c r="H1253" s="284"/>
      <c r="I1253" s="284"/>
      <c r="J1253" s="284"/>
      <c r="K1253" s="288"/>
      <c r="AM1253" s="2" t="str">
        <f t="shared" ca="1" si="58"/>
        <v/>
      </c>
      <c r="AN1253" s="2" t="str">
        <f t="shared" ca="1" si="59"/>
        <v/>
      </c>
    </row>
    <row r="1254" spans="1:40" customFormat="1">
      <c r="A1254" s="280" t="str">
        <f t="shared" ca="1" si="57"/>
        <v/>
      </c>
      <c r="B1254" s="281"/>
      <c r="C1254" s="287"/>
      <c r="D1254" s="297"/>
      <c r="E1254" s="270"/>
      <c r="F1254" s="270"/>
      <c r="G1254" s="284"/>
      <c r="H1254" s="284"/>
      <c r="I1254" s="284"/>
      <c r="J1254" s="284"/>
      <c r="K1254" s="288"/>
      <c r="AM1254" s="2" t="str">
        <f t="shared" ca="1" si="58"/>
        <v/>
      </c>
      <c r="AN1254" s="2" t="str">
        <f t="shared" ca="1" si="59"/>
        <v/>
      </c>
    </row>
    <row r="1255" spans="1:40" customFormat="1">
      <c r="A1255" s="280" t="str">
        <f t="shared" ca="1" si="57"/>
        <v/>
      </c>
      <c r="B1255" s="281"/>
      <c r="C1255" s="287"/>
      <c r="D1255" s="297"/>
      <c r="E1255" s="270"/>
      <c r="F1255" s="270"/>
      <c r="G1255" s="284"/>
      <c r="H1255" s="284"/>
      <c r="I1255" s="284"/>
      <c r="J1255" s="284"/>
      <c r="K1255" s="288"/>
      <c r="AM1255" s="2" t="str">
        <f t="shared" ca="1" si="58"/>
        <v/>
      </c>
      <c r="AN1255" s="2" t="str">
        <f t="shared" ca="1" si="59"/>
        <v/>
      </c>
    </row>
    <row r="1256" spans="1:40" customFormat="1">
      <c r="A1256" s="280" t="str">
        <f t="shared" ca="1" si="57"/>
        <v/>
      </c>
      <c r="B1256" s="281"/>
      <c r="C1256" s="287"/>
      <c r="D1256" s="297"/>
      <c r="E1256" s="270"/>
      <c r="F1256" s="270"/>
      <c r="G1256" s="284"/>
      <c r="H1256" s="284"/>
      <c r="I1256" s="284"/>
      <c r="J1256" s="284"/>
      <c r="K1256" s="288"/>
      <c r="AM1256" s="2" t="str">
        <f t="shared" ca="1" si="58"/>
        <v/>
      </c>
      <c r="AN1256" s="2" t="str">
        <f t="shared" ca="1" si="59"/>
        <v/>
      </c>
    </row>
    <row r="1257" spans="1:40" customFormat="1">
      <c r="A1257" s="280" t="str">
        <f t="shared" ca="1" si="57"/>
        <v/>
      </c>
      <c r="B1257" s="281"/>
      <c r="C1257" s="287"/>
      <c r="D1257" s="297"/>
      <c r="E1257" s="270"/>
      <c r="F1257" s="270"/>
      <c r="G1257" s="284"/>
      <c r="H1257" s="284"/>
      <c r="I1257" s="284"/>
      <c r="J1257" s="284"/>
      <c r="K1257" s="288"/>
      <c r="AM1257" s="2" t="str">
        <f t="shared" ca="1" si="58"/>
        <v/>
      </c>
      <c r="AN1257" s="2" t="str">
        <f t="shared" ca="1" si="59"/>
        <v/>
      </c>
    </row>
    <row r="1258" spans="1:40" customFormat="1">
      <c r="A1258" s="280" t="str">
        <f t="shared" ca="1" si="57"/>
        <v/>
      </c>
      <c r="B1258" s="281"/>
      <c r="C1258" s="287"/>
      <c r="D1258" s="297"/>
      <c r="E1258" s="270"/>
      <c r="F1258" s="270"/>
      <c r="G1258" s="284"/>
      <c r="H1258" s="284"/>
      <c r="I1258" s="284"/>
      <c r="J1258" s="284"/>
      <c r="K1258" s="288"/>
      <c r="AM1258" s="2" t="str">
        <f t="shared" ca="1" si="58"/>
        <v/>
      </c>
      <c r="AN1258" s="2" t="str">
        <f t="shared" ca="1" si="59"/>
        <v/>
      </c>
    </row>
    <row r="1259" spans="1:40" customFormat="1">
      <c r="A1259" s="280" t="str">
        <f t="shared" ca="1" si="57"/>
        <v/>
      </c>
      <c r="B1259" s="281"/>
      <c r="C1259" s="287"/>
      <c r="D1259" s="297"/>
      <c r="E1259" s="270"/>
      <c r="F1259" s="270"/>
      <c r="G1259" s="284"/>
      <c r="H1259" s="284"/>
      <c r="I1259" s="284"/>
      <c r="J1259" s="284"/>
      <c r="K1259" s="288"/>
      <c r="AM1259" s="2" t="str">
        <f t="shared" ca="1" si="58"/>
        <v/>
      </c>
      <c r="AN1259" s="2" t="str">
        <f t="shared" ca="1" si="59"/>
        <v/>
      </c>
    </row>
    <row r="1260" spans="1:40" customFormat="1">
      <c r="A1260" s="280" t="str">
        <f t="shared" ca="1" si="57"/>
        <v/>
      </c>
      <c r="B1260" s="281"/>
      <c r="C1260" s="287"/>
      <c r="D1260" s="297"/>
      <c r="E1260" s="270"/>
      <c r="F1260" s="270"/>
      <c r="G1260" s="284"/>
      <c r="H1260" s="284"/>
      <c r="I1260" s="284"/>
      <c r="J1260" s="284"/>
      <c r="K1260" s="288"/>
      <c r="AM1260" s="2" t="str">
        <f t="shared" ca="1" si="58"/>
        <v/>
      </c>
      <c r="AN1260" s="2" t="str">
        <f t="shared" ca="1" si="59"/>
        <v/>
      </c>
    </row>
    <row r="1261" spans="1:40" customFormat="1">
      <c r="A1261" s="280" t="str">
        <f t="shared" ca="1" si="57"/>
        <v/>
      </c>
      <c r="B1261" s="281"/>
      <c r="C1261" s="287"/>
      <c r="D1261" s="297"/>
      <c r="E1261" s="270"/>
      <c r="F1261" s="270"/>
      <c r="G1261" s="284"/>
      <c r="H1261" s="284"/>
      <c r="I1261" s="284"/>
      <c r="J1261" s="284"/>
      <c r="K1261" s="288"/>
      <c r="AM1261" s="2" t="str">
        <f t="shared" ca="1" si="58"/>
        <v/>
      </c>
      <c r="AN1261" s="2" t="str">
        <f t="shared" ca="1" si="59"/>
        <v/>
      </c>
    </row>
    <row r="1262" spans="1:40" customFormat="1">
      <c r="A1262" s="280" t="str">
        <f t="shared" ca="1" si="57"/>
        <v/>
      </c>
      <c r="B1262" s="281"/>
      <c r="C1262" s="287"/>
      <c r="D1262" s="297"/>
      <c r="E1262" s="270"/>
      <c r="F1262" s="270"/>
      <c r="G1262" s="284"/>
      <c r="H1262" s="284"/>
      <c r="I1262" s="284"/>
      <c r="J1262" s="284"/>
      <c r="K1262" s="288"/>
      <c r="AM1262" s="2" t="str">
        <f t="shared" ca="1" si="58"/>
        <v/>
      </c>
      <c r="AN1262" s="2" t="str">
        <f t="shared" ca="1" si="59"/>
        <v/>
      </c>
    </row>
    <row r="1263" spans="1:40" customFormat="1">
      <c r="A1263" s="280" t="str">
        <f t="shared" ca="1" si="57"/>
        <v/>
      </c>
      <c r="B1263" s="281"/>
      <c r="C1263" s="287"/>
      <c r="D1263" s="297"/>
      <c r="E1263" s="270"/>
      <c r="F1263" s="270"/>
      <c r="G1263" s="284"/>
      <c r="H1263" s="284"/>
      <c r="I1263" s="284"/>
      <c r="J1263" s="284"/>
      <c r="K1263" s="288"/>
      <c r="AM1263" s="2" t="str">
        <f t="shared" ca="1" si="58"/>
        <v/>
      </c>
      <c r="AN1263" s="2" t="str">
        <f t="shared" ca="1" si="59"/>
        <v/>
      </c>
    </row>
    <row r="1264" spans="1:40" customFormat="1">
      <c r="A1264" s="280" t="str">
        <f t="shared" ca="1" si="57"/>
        <v/>
      </c>
      <c r="B1264" s="281"/>
      <c r="C1264" s="287"/>
      <c r="D1264" s="297"/>
      <c r="E1264" s="270"/>
      <c r="F1264" s="270"/>
      <c r="G1264" s="284"/>
      <c r="H1264" s="284"/>
      <c r="I1264" s="284"/>
      <c r="J1264" s="284"/>
      <c r="K1264" s="288"/>
      <c r="AM1264" s="2" t="str">
        <f t="shared" ca="1" si="58"/>
        <v/>
      </c>
      <c r="AN1264" s="2" t="str">
        <f t="shared" ca="1" si="59"/>
        <v/>
      </c>
    </row>
    <row r="1265" spans="1:40" customFormat="1">
      <c r="A1265" s="280" t="str">
        <f t="shared" ca="1" si="57"/>
        <v/>
      </c>
      <c r="B1265" s="281"/>
      <c r="C1265" s="287"/>
      <c r="D1265" s="297"/>
      <c r="E1265" s="270"/>
      <c r="F1265" s="270"/>
      <c r="G1265" s="284"/>
      <c r="H1265" s="284"/>
      <c r="I1265" s="284"/>
      <c r="J1265" s="284"/>
      <c r="K1265" s="288"/>
      <c r="AM1265" s="2" t="str">
        <f t="shared" ca="1" si="58"/>
        <v/>
      </c>
      <c r="AN1265" s="2" t="str">
        <f t="shared" ca="1" si="59"/>
        <v/>
      </c>
    </row>
    <row r="1266" spans="1:40" customFormat="1">
      <c r="A1266" s="280" t="str">
        <f t="shared" ca="1" si="57"/>
        <v/>
      </c>
      <c r="B1266" s="281"/>
      <c r="C1266" s="287"/>
      <c r="D1266" s="297"/>
      <c r="E1266" s="270"/>
      <c r="F1266" s="270"/>
      <c r="G1266" s="284"/>
      <c r="H1266" s="284"/>
      <c r="I1266" s="284"/>
      <c r="J1266" s="284"/>
      <c r="K1266" s="288"/>
      <c r="AM1266" s="2" t="str">
        <f t="shared" ca="1" si="58"/>
        <v/>
      </c>
      <c r="AN1266" s="2" t="str">
        <f t="shared" ca="1" si="59"/>
        <v/>
      </c>
    </row>
    <row r="1267" spans="1:40" customFormat="1">
      <c r="A1267" s="280" t="str">
        <f t="shared" ca="1" si="57"/>
        <v/>
      </c>
      <c r="B1267" s="281"/>
      <c r="C1267" s="287"/>
      <c r="D1267" s="297"/>
      <c r="E1267" s="270"/>
      <c r="F1267" s="270"/>
      <c r="G1267" s="284"/>
      <c r="H1267" s="284"/>
      <c r="I1267" s="284"/>
      <c r="J1267" s="284"/>
      <c r="K1267" s="288"/>
      <c r="AM1267" s="2" t="str">
        <f t="shared" ca="1" si="58"/>
        <v/>
      </c>
      <c r="AN1267" s="2" t="str">
        <f t="shared" ca="1" si="59"/>
        <v/>
      </c>
    </row>
    <row r="1268" spans="1:40" customFormat="1">
      <c r="A1268" s="280" t="str">
        <f t="shared" ca="1" si="57"/>
        <v/>
      </c>
      <c r="B1268" s="281"/>
      <c r="C1268" s="287"/>
      <c r="D1268" s="297"/>
      <c r="E1268" s="270"/>
      <c r="F1268" s="270"/>
      <c r="G1268" s="284"/>
      <c r="H1268" s="284"/>
      <c r="I1268" s="284"/>
      <c r="J1268" s="284"/>
      <c r="K1268" s="288"/>
      <c r="AM1268" s="2" t="str">
        <f t="shared" ca="1" si="58"/>
        <v/>
      </c>
      <c r="AN1268" s="2" t="str">
        <f t="shared" ca="1" si="59"/>
        <v/>
      </c>
    </row>
    <row r="1269" spans="1:40" customFormat="1">
      <c r="A1269" s="280" t="str">
        <f t="shared" ca="1" si="57"/>
        <v/>
      </c>
      <c r="B1269" s="281"/>
      <c r="C1269" s="287"/>
      <c r="D1269" s="297"/>
      <c r="E1269" s="270"/>
      <c r="F1269" s="270"/>
      <c r="G1269" s="284"/>
      <c r="H1269" s="284"/>
      <c r="I1269" s="284"/>
      <c r="J1269" s="284"/>
      <c r="K1269" s="288"/>
      <c r="AM1269" s="2" t="str">
        <f t="shared" ca="1" si="58"/>
        <v/>
      </c>
      <c r="AN1269" s="2" t="str">
        <f t="shared" ca="1" si="59"/>
        <v/>
      </c>
    </row>
    <row r="1270" spans="1:40" customFormat="1">
      <c r="A1270" s="280" t="str">
        <f t="shared" ca="1" si="57"/>
        <v/>
      </c>
      <c r="B1270" s="281"/>
      <c r="C1270" s="287"/>
      <c r="D1270" s="297"/>
      <c r="E1270" s="270"/>
      <c r="F1270" s="270"/>
      <c r="G1270" s="284"/>
      <c r="H1270" s="284"/>
      <c r="I1270" s="284"/>
      <c r="J1270" s="284"/>
      <c r="K1270" s="288"/>
      <c r="AM1270" s="2" t="str">
        <f t="shared" ca="1" si="58"/>
        <v/>
      </c>
      <c r="AN1270" s="2" t="str">
        <f t="shared" ca="1" si="59"/>
        <v/>
      </c>
    </row>
    <row r="1271" spans="1:40" customFormat="1">
      <c r="A1271" s="280" t="str">
        <f t="shared" ca="1" si="57"/>
        <v/>
      </c>
      <c r="B1271" s="281"/>
      <c r="C1271" s="287"/>
      <c r="D1271" s="297"/>
      <c r="E1271" s="270"/>
      <c r="F1271" s="270"/>
      <c r="G1271" s="284"/>
      <c r="H1271" s="284"/>
      <c r="I1271" s="284"/>
      <c r="J1271" s="284"/>
      <c r="K1271" s="288"/>
      <c r="AM1271" s="2" t="str">
        <f t="shared" ca="1" si="58"/>
        <v/>
      </c>
      <c r="AN1271" s="2" t="str">
        <f t="shared" ca="1" si="59"/>
        <v/>
      </c>
    </row>
    <row r="1272" spans="1:40" customFormat="1">
      <c r="A1272" s="280" t="str">
        <f t="shared" ca="1" si="57"/>
        <v/>
      </c>
      <c r="B1272" s="281"/>
      <c r="C1272" s="287"/>
      <c r="D1272" s="297"/>
      <c r="E1272" s="270"/>
      <c r="F1272" s="270"/>
      <c r="G1272" s="284"/>
      <c r="H1272" s="284"/>
      <c r="I1272" s="284"/>
      <c r="J1272" s="284"/>
      <c r="K1272" s="288"/>
      <c r="AM1272" s="2" t="str">
        <f t="shared" ca="1" si="58"/>
        <v/>
      </c>
      <c r="AN1272" s="2" t="str">
        <f t="shared" ca="1" si="59"/>
        <v/>
      </c>
    </row>
    <row r="1273" spans="1:40" customFormat="1">
      <c r="A1273" s="280" t="str">
        <f t="shared" ca="1" si="57"/>
        <v/>
      </c>
      <c r="B1273" s="281"/>
      <c r="C1273" s="287"/>
      <c r="D1273" s="297"/>
      <c r="E1273" s="270"/>
      <c r="F1273" s="270"/>
      <c r="G1273" s="284"/>
      <c r="H1273" s="284"/>
      <c r="I1273" s="284"/>
      <c r="J1273" s="284"/>
      <c r="K1273" s="288"/>
      <c r="AM1273" s="2" t="str">
        <f t="shared" ca="1" si="58"/>
        <v/>
      </c>
      <c r="AN1273" s="2" t="str">
        <f t="shared" ca="1" si="59"/>
        <v/>
      </c>
    </row>
    <row r="1274" spans="1:40" customFormat="1">
      <c r="A1274" s="280" t="str">
        <f t="shared" ca="1" si="57"/>
        <v/>
      </c>
      <c r="B1274" s="281"/>
      <c r="C1274" s="287"/>
      <c r="D1274" s="297"/>
      <c r="E1274" s="270"/>
      <c r="F1274" s="270"/>
      <c r="G1274" s="284"/>
      <c r="H1274" s="284"/>
      <c r="I1274" s="284"/>
      <c r="J1274" s="284"/>
      <c r="K1274" s="288"/>
      <c r="AM1274" s="2" t="str">
        <f t="shared" ca="1" si="58"/>
        <v/>
      </c>
      <c r="AN1274" s="2" t="str">
        <f t="shared" ca="1" si="59"/>
        <v/>
      </c>
    </row>
    <row r="1275" spans="1:40" customFormat="1">
      <c r="A1275" s="280" t="str">
        <f t="shared" ca="1" si="57"/>
        <v/>
      </c>
      <c r="B1275" s="281"/>
      <c r="C1275" s="287"/>
      <c r="D1275" s="297"/>
      <c r="E1275" s="270"/>
      <c r="F1275" s="270"/>
      <c r="G1275" s="284"/>
      <c r="H1275" s="284"/>
      <c r="I1275" s="284"/>
      <c r="J1275" s="284"/>
      <c r="K1275" s="288"/>
      <c r="AM1275" s="2" t="str">
        <f t="shared" ca="1" si="58"/>
        <v/>
      </c>
      <c r="AN1275" s="2" t="str">
        <f t="shared" ca="1" si="59"/>
        <v/>
      </c>
    </row>
    <row r="1276" spans="1:40" customFormat="1">
      <c r="A1276" s="280" t="str">
        <f t="shared" ca="1" si="57"/>
        <v/>
      </c>
      <c r="B1276" s="281"/>
      <c r="C1276" s="287"/>
      <c r="D1276" s="297"/>
      <c r="E1276" s="270"/>
      <c r="F1276" s="270"/>
      <c r="G1276" s="284"/>
      <c r="H1276" s="284"/>
      <c r="I1276" s="284"/>
      <c r="J1276" s="284"/>
      <c r="K1276" s="288"/>
      <c r="AM1276" s="2" t="str">
        <f t="shared" ca="1" si="58"/>
        <v/>
      </c>
      <c r="AN1276" s="2" t="str">
        <f t="shared" ca="1" si="59"/>
        <v/>
      </c>
    </row>
    <row r="1277" spans="1:40" customFormat="1">
      <c r="A1277" s="280" t="str">
        <f t="shared" ca="1" si="57"/>
        <v/>
      </c>
      <c r="B1277" s="281"/>
      <c r="C1277" s="287"/>
      <c r="D1277" s="297"/>
      <c r="E1277" s="270"/>
      <c r="F1277" s="270"/>
      <c r="G1277" s="284"/>
      <c r="H1277" s="284"/>
      <c r="I1277" s="284"/>
      <c r="J1277" s="284"/>
      <c r="K1277" s="288"/>
      <c r="AM1277" s="2" t="str">
        <f t="shared" ca="1" si="58"/>
        <v/>
      </c>
      <c r="AN1277" s="2" t="str">
        <f t="shared" ca="1" si="59"/>
        <v/>
      </c>
    </row>
    <row r="1278" spans="1:40" customFormat="1">
      <c r="A1278" s="280" t="str">
        <f t="shared" ca="1" si="57"/>
        <v/>
      </c>
      <c r="B1278" s="281"/>
      <c r="C1278" s="287"/>
      <c r="D1278" s="297"/>
      <c r="E1278" s="270"/>
      <c r="F1278" s="270"/>
      <c r="G1278" s="284"/>
      <c r="H1278" s="284"/>
      <c r="I1278" s="284"/>
      <c r="J1278" s="284"/>
      <c r="K1278" s="288"/>
      <c r="AM1278" s="2" t="str">
        <f t="shared" ca="1" si="58"/>
        <v/>
      </c>
      <c r="AN1278" s="2" t="str">
        <f t="shared" ca="1" si="59"/>
        <v/>
      </c>
    </row>
    <row r="1279" spans="1:40" customFormat="1">
      <c r="A1279" s="280" t="str">
        <f t="shared" ca="1" si="57"/>
        <v/>
      </c>
      <c r="B1279" s="281"/>
      <c r="C1279" s="287"/>
      <c r="D1279" s="297"/>
      <c r="E1279" s="270"/>
      <c r="F1279" s="270"/>
      <c r="G1279" s="284"/>
      <c r="H1279" s="284"/>
      <c r="I1279" s="284"/>
      <c r="J1279" s="284"/>
      <c r="K1279" s="288"/>
      <c r="AM1279" s="2" t="str">
        <f t="shared" ca="1" si="58"/>
        <v/>
      </c>
      <c r="AN1279" s="2" t="str">
        <f t="shared" ca="1" si="59"/>
        <v/>
      </c>
    </row>
    <row r="1280" spans="1:40" customFormat="1">
      <c r="A1280" s="280" t="str">
        <f t="shared" ca="1" si="57"/>
        <v/>
      </c>
      <c r="B1280" s="281"/>
      <c r="C1280" s="287"/>
      <c r="D1280" s="297"/>
      <c r="E1280" s="270"/>
      <c r="F1280" s="270"/>
      <c r="G1280" s="284"/>
      <c r="H1280" s="284"/>
      <c r="I1280" s="284"/>
      <c r="J1280" s="284"/>
      <c r="K1280" s="288"/>
      <c r="AM1280" s="2" t="str">
        <f t="shared" ca="1" si="58"/>
        <v/>
      </c>
      <c r="AN1280" s="2" t="str">
        <f t="shared" ca="1" si="59"/>
        <v/>
      </c>
    </row>
    <row r="1281" spans="1:40" customFormat="1">
      <c r="A1281" s="280" t="str">
        <f t="shared" ca="1" si="57"/>
        <v/>
      </c>
      <c r="B1281" s="281"/>
      <c r="C1281" s="287"/>
      <c r="D1281" s="297"/>
      <c r="E1281" s="270"/>
      <c r="F1281" s="270"/>
      <c r="G1281" s="284"/>
      <c r="H1281" s="284"/>
      <c r="I1281" s="284"/>
      <c r="J1281" s="284"/>
      <c r="K1281" s="288"/>
      <c r="AM1281" s="2" t="str">
        <f t="shared" ca="1" si="58"/>
        <v/>
      </c>
      <c r="AN1281" s="2" t="str">
        <f t="shared" ca="1" si="59"/>
        <v/>
      </c>
    </row>
    <row r="1282" spans="1:40" customFormat="1">
      <c r="A1282" s="280" t="str">
        <f t="shared" ca="1" si="57"/>
        <v/>
      </c>
      <c r="B1282" s="281"/>
      <c r="C1282" s="287"/>
      <c r="D1282" s="297"/>
      <c r="E1282" s="270"/>
      <c r="F1282" s="270"/>
      <c r="G1282" s="284"/>
      <c r="H1282" s="284"/>
      <c r="I1282" s="284"/>
      <c r="J1282" s="284"/>
      <c r="K1282" s="288"/>
      <c r="AM1282" s="2" t="str">
        <f t="shared" ca="1" si="58"/>
        <v/>
      </c>
      <c r="AN1282" s="2" t="str">
        <f t="shared" ca="1" si="59"/>
        <v/>
      </c>
    </row>
    <row r="1283" spans="1:40" customFormat="1">
      <c r="A1283" s="280" t="str">
        <f t="shared" ref="A1283:A1346" ca="1" si="60">IF(AM1283="A receber","A receber",IF(AN1283="A pagar","A pagar",IF(OR(AM1283="HJ",AN1283="HJ"),"HJ",IF(AND(AM1283="",AN1283=""),""))))</f>
        <v/>
      </c>
      <c r="B1283" s="281"/>
      <c r="C1283" s="287"/>
      <c r="D1283" s="297"/>
      <c r="E1283" s="270"/>
      <c r="F1283" s="270"/>
      <c r="G1283" s="284"/>
      <c r="H1283" s="284"/>
      <c r="I1283" s="284"/>
      <c r="J1283" s="284"/>
      <c r="K1283" s="288"/>
      <c r="AM1283" s="2" t="str">
        <f t="shared" ref="AM1283:AM1346" ca="1" si="61">IF(OR(G1283="",B1283&gt;$A$1),"",IF(B1283=$A$1,"HJ",IF(B1283&lt;$A$1,"A Receber")))</f>
        <v/>
      </c>
      <c r="AN1283" s="2" t="str">
        <f t="shared" ref="AN1283:AN1346" ca="1" si="62">IF(OR(H1283="",B1283&gt;$A$1),"",IF(B1283=$A$1,"HJ",IF(B1283&lt;$A$1,"A Pagar")))</f>
        <v/>
      </c>
    </row>
    <row r="1284" spans="1:40" customFormat="1">
      <c r="A1284" s="280" t="str">
        <f t="shared" ca="1" si="60"/>
        <v/>
      </c>
      <c r="B1284" s="281"/>
      <c r="C1284" s="287"/>
      <c r="D1284" s="297"/>
      <c r="E1284" s="270"/>
      <c r="F1284" s="270"/>
      <c r="G1284" s="284"/>
      <c r="H1284" s="284"/>
      <c r="I1284" s="284"/>
      <c r="J1284" s="284"/>
      <c r="K1284" s="288"/>
      <c r="AM1284" s="2" t="str">
        <f t="shared" ca="1" si="61"/>
        <v/>
      </c>
      <c r="AN1284" s="2" t="str">
        <f t="shared" ca="1" si="62"/>
        <v/>
      </c>
    </row>
    <row r="1285" spans="1:40" customFormat="1">
      <c r="A1285" s="280" t="str">
        <f t="shared" ca="1" si="60"/>
        <v/>
      </c>
      <c r="B1285" s="281"/>
      <c r="C1285" s="287"/>
      <c r="D1285" s="297"/>
      <c r="E1285" s="270"/>
      <c r="F1285" s="270"/>
      <c r="G1285" s="284"/>
      <c r="H1285" s="284"/>
      <c r="I1285" s="284"/>
      <c r="J1285" s="284"/>
      <c r="K1285" s="288"/>
      <c r="AM1285" s="2" t="str">
        <f t="shared" ca="1" si="61"/>
        <v/>
      </c>
      <c r="AN1285" s="2" t="str">
        <f t="shared" ca="1" si="62"/>
        <v/>
      </c>
    </row>
    <row r="1286" spans="1:40" customFormat="1">
      <c r="A1286" s="280" t="str">
        <f t="shared" ca="1" si="60"/>
        <v/>
      </c>
      <c r="B1286" s="281"/>
      <c r="C1286" s="287"/>
      <c r="D1286" s="297"/>
      <c r="E1286" s="270"/>
      <c r="F1286" s="270"/>
      <c r="G1286" s="284"/>
      <c r="H1286" s="284"/>
      <c r="I1286" s="284"/>
      <c r="J1286" s="284"/>
      <c r="K1286" s="288"/>
      <c r="AM1286" s="2" t="str">
        <f t="shared" ca="1" si="61"/>
        <v/>
      </c>
      <c r="AN1286" s="2" t="str">
        <f t="shared" ca="1" si="62"/>
        <v/>
      </c>
    </row>
    <row r="1287" spans="1:40" customFormat="1">
      <c r="A1287" s="280" t="str">
        <f t="shared" ca="1" si="60"/>
        <v/>
      </c>
      <c r="B1287" s="281"/>
      <c r="C1287" s="287"/>
      <c r="D1287" s="297"/>
      <c r="E1287" s="270"/>
      <c r="F1287" s="270"/>
      <c r="G1287" s="284"/>
      <c r="H1287" s="284"/>
      <c r="I1287" s="284"/>
      <c r="J1287" s="284"/>
      <c r="K1287" s="288"/>
      <c r="AM1287" s="2" t="str">
        <f t="shared" ca="1" si="61"/>
        <v/>
      </c>
      <c r="AN1287" s="2" t="str">
        <f t="shared" ca="1" si="62"/>
        <v/>
      </c>
    </row>
    <row r="1288" spans="1:40" customFormat="1">
      <c r="A1288" s="280" t="str">
        <f t="shared" ca="1" si="60"/>
        <v/>
      </c>
      <c r="B1288" s="281"/>
      <c r="C1288" s="287"/>
      <c r="D1288" s="297"/>
      <c r="E1288" s="270"/>
      <c r="F1288" s="270"/>
      <c r="G1288" s="284"/>
      <c r="H1288" s="284"/>
      <c r="I1288" s="284"/>
      <c r="J1288" s="284"/>
      <c r="K1288" s="288"/>
      <c r="AM1288" s="2" t="str">
        <f t="shared" ca="1" si="61"/>
        <v/>
      </c>
      <c r="AN1288" s="2" t="str">
        <f t="shared" ca="1" si="62"/>
        <v/>
      </c>
    </row>
    <row r="1289" spans="1:40" customFormat="1">
      <c r="A1289" s="280" t="str">
        <f t="shared" ca="1" si="60"/>
        <v/>
      </c>
      <c r="B1289" s="281"/>
      <c r="C1289" s="287"/>
      <c r="D1289" s="297"/>
      <c r="E1289" s="270"/>
      <c r="F1289" s="270"/>
      <c r="G1289" s="284"/>
      <c r="H1289" s="284"/>
      <c r="I1289" s="284"/>
      <c r="J1289" s="284"/>
      <c r="K1289" s="288"/>
      <c r="AM1289" s="2" t="str">
        <f t="shared" ca="1" si="61"/>
        <v/>
      </c>
      <c r="AN1289" s="2" t="str">
        <f t="shared" ca="1" si="62"/>
        <v/>
      </c>
    </row>
    <row r="1290" spans="1:40" customFormat="1">
      <c r="A1290" s="280" t="str">
        <f t="shared" ca="1" si="60"/>
        <v/>
      </c>
      <c r="B1290" s="281"/>
      <c r="C1290" s="287"/>
      <c r="D1290" s="297"/>
      <c r="E1290" s="270"/>
      <c r="F1290" s="270"/>
      <c r="G1290" s="284"/>
      <c r="H1290" s="284"/>
      <c r="I1290" s="284"/>
      <c r="J1290" s="284"/>
      <c r="K1290" s="288"/>
      <c r="AM1290" s="2" t="str">
        <f t="shared" ca="1" si="61"/>
        <v/>
      </c>
      <c r="AN1290" s="2" t="str">
        <f t="shared" ca="1" si="62"/>
        <v/>
      </c>
    </row>
    <row r="1291" spans="1:40" customFormat="1">
      <c r="A1291" s="280" t="str">
        <f t="shared" ca="1" si="60"/>
        <v/>
      </c>
      <c r="B1291" s="281"/>
      <c r="C1291" s="287"/>
      <c r="D1291" s="297"/>
      <c r="E1291" s="270"/>
      <c r="F1291" s="270"/>
      <c r="G1291" s="284"/>
      <c r="H1291" s="284"/>
      <c r="I1291" s="284"/>
      <c r="J1291" s="284"/>
      <c r="K1291" s="288"/>
      <c r="AM1291" s="2" t="str">
        <f t="shared" ca="1" si="61"/>
        <v/>
      </c>
      <c r="AN1291" s="2" t="str">
        <f t="shared" ca="1" si="62"/>
        <v/>
      </c>
    </row>
    <row r="1292" spans="1:40" customFormat="1">
      <c r="A1292" s="280" t="str">
        <f t="shared" ca="1" si="60"/>
        <v/>
      </c>
      <c r="B1292" s="281"/>
      <c r="C1292" s="287"/>
      <c r="D1292" s="297"/>
      <c r="E1292" s="270"/>
      <c r="F1292" s="270"/>
      <c r="G1292" s="284"/>
      <c r="H1292" s="284"/>
      <c r="I1292" s="284"/>
      <c r="J1292" s="284"/>
      <c r="K1292" s="288"/>
      <c r="AM1292" s="2" t="str">
        <f t="shared" ca="1" si="61"/>
        <v/>
      </c>
      <c r="AN1292" s="2" t="str">
        <f t="shared" ca="1" si="62"/>
        <v/>
      </c>
    </row>
    <row r="1293" spans="1:40" customFormat="1">
      <c r="A1293" s="280" t="str">
        <f t="shared" ca="1" si="60"/>
        <v/>
      </c>
      <c r="B1293" s="281"/>
      <c r="C1293" s="287"/>
      <c r="D1293" s="297"/>
      <c r="E1293" s="270"/>
      <c r="F1293" s="270"/>
      <c r="G1293" s="284"/>
      <c r="H1293" s="284"/>
      <c r="I1293" s="284"/>
      <c r="J1293" s="284"/>
      <c r="K1293" s="288"/>
      <c r="AM1293" s="2" t="str">
        <f t="shared" ca="1" si="61"/>
        <v/>
      </c>
      <c r="AN1293" s="2" t="str">
        <f t="shared" ca="1" si="62"/>
        <v/>
      </c>
    </row>
    <row r="1294" spans="1:40" customFormat="1">
      <c r="A1294" s="280" t="str">
        <f t="shared" ca="1" si="60"/>
        <v/>
      </c>
      <c r="B1294" s="281"/>
      <c r="C1294" s="287"/>
      <c r="D1294" s="297"/>
      <c r="E1294" s="270"/>
      <c r="F1294" s="270"/>
      <c r="G1294" s="284"/>
      <c r="H1294" s="284"/>
      <c r="I1294" s="284"/>
      <c r="J1294" s="284"/>
      <c r="K1294" s="288"/>
      <c r="AM1294" s="2" t="str">
        <f t="shared" ca="1" si="61"/>
        <v/>
      </c>
      <c r="AN1294" s="2" t="str">
        <f t="shared" ca="1" si="62"/>
        <v/>
      </c>
    </row>
    <row r="1295" spans="1:40" customFormat="1">
      <c r="A1295" s="280" t="str">
        <f t="shared" ca="1" si="60"/>
        <v/>
      </c>
      <c r="B1295" s="281"/>
      <c r="C1295" s="287"/>
      <c r="D1295" s="297"/>
      <c r="E1295" s="270"/>
      <c r="F1295" s="270"/>
      <c r="G1295" s="284"/>
      <c r="H1295" s="284"/>
      <c r="I1295" s="284"/>
      <c r="J1295" s="284"/>
      <c r="K1295" s="288"/>
      <c r="AM1295" s="2" t="str">
        <f t="shared" ca="1" si="61"/>
        <v/>
      </c>
      <c r="AN1295" s="2" t="str">
        <f t="shared" ca="1" si="62"/>
        <v/>
      </c>
    </row>
    <row r="1296" spans="1:40" customFormat="1">
      <c r="A1296" s="280" t="str">
        <f t="shared" ca="1" si="60"/>
        <v/>
      </c>
      <c r="B1296" s="281"/>
      <c r="C1296" s="287"/>
      <c r="D1296" s="297"/>
      <c r="E1296" s="270"/>
      <c r="F1296" s="270"/>
      <c r="G1296" s="284"/>
      <c r="H1296" s="284"/>
      <c r="I1296" s="284"/>
      <c r="J1296" s="284"/>
      <c r="K1296" s="288"/>
      <c r="AM1296" s="2" t="str">
        <f t="shared" ca="1" si="61"/>
        <v/>
      </c>
      <c r="AN1296" s="2" t="str">
        <f t="shared" ca="1" si="62"/>
        <v/>
      </c>
    </row>
    <row r="1297" spans="1:40" customFormat="1">
      <c r="A1297" s="280" t="str">
        <f t="shared" ca="1" si="60"/>
        <v/>
      </c>
      <c r="B1297" s="281"/>
      <c r="C1297" s="287"/>
      <c r="D1297" s="297"/>
      <c r="E1297" s="270"/>
      <c r="F1297" s="270"/>
      <c r="G1297" s="284"/>
      <c r="H1297" s="284"/>
      <c r="I1297" s="284"/>
      <c r="J1297" s="284"/>
      <c r="K1297" s="288"/>
      <c r="AM1297" s="2" t="str">
        <f t="shared" ca="1" si="61"/>
        <v/>
      </c>
      <c r="AN1297" s="2" t="str">
        <f t="shared" ca="1" si="62"/>
        <v/>
      </c>
    </row>
    <row r="1298" spans="1:40" customFormat="1">
      <c r="A1298" s="280" t="str">
        <f t="shared" ca="1" si="60"/>
        <v/>
      </c>
      <c r="B1298" s="281"/>
      <c r="C1298" s="287"/>
      <c r="D1298" s="297"/>
      <c r="E1298" s="270"/>
      <c r="F1298" s="270"/>
      <c r="G1298" s="284"/>
      <c r="H1298" s="284"/>
      <c r="I1298" s="284"/>
      <c r="J1298" s="284"/>
      <c r="K1298" s="288"/>
      <c r="AM1298" s="2" t="str">
        <f t="shared" ca="1" si="61"/>
        <v/>
      </c>
      <c r="AN1298" s="2" t="str">
        <f t="shared" ca="1" si="62"/>
        <v/>
      </c>
    </row>
    <row r="1299" spans="1:40" customFormat="1">
      <c r="A1299" s="280" t="str">
        <f t="shared" ca="1" si="60"/>
        <v/>
      </c>
      <c r="B1299" s="281"/>
      <c r="C1299" s="287"/>
      <c r="D1299" s="297"/>
      <c r="E1299" s="270"/>
      <c r="F1299" s="270"/>
      <c r="G1299" s="284"/>
      <c r="H1299" s="284"/>
      <c r="I1299" s="284"/>
      <c r="J1299" s="284"/>
      <c r="K1299" s="288"/>
      <c r="AM1299" s="2" t="str">
        <f t="shared" ca="1" si="61"/>
        <v/>
      </c>
      <c r="AN1299" s="2" t="str">
        <f t="shared" ca="1" si="62"/>
        <v/>
      </c>
    </row>
    <row r="1300" spans="1:40" customFormat="1">
      <c r="A1300" s="280" t="str">
        <f t="shared" ca="1" si="60"/>
        <v/>
      </c>
      <c r="B1300" s="281"/>
      <c r="C1300" s="287"/>
      <c r="D1300" s="297"/>
      <c r="E1300" s="270"/>
      <c r="F1300" s="270"/>
      <c r="G1300" s="284"/>
      <c r="H1300" s="284"/>
      <c r="I1300" s="284"/>
      <c r="J1300" s="284"/>
      <c r="K1300" s="288"/>
      <c r="AM1300" s="2" t="str">
        <f t="shared" ca="1" si="61"/>
        <v/>
      </c>
      <c r="AN1300" s="2" t="str">
        <f t="shared" ca="1" si="62"/>
        <v/>
      </c>
    </row>
    <row r="1301" spans="1:40" customFormat="1">
      <c r="A1301" s="280" t="str">
        <f t="shared" ca="1" si="60"/>
        <v/>
      </c>
      <c r="B1301" s="281"/>
      <c r="C1301" s="287"/>
      <c r="D1301" s="297"/>
      <c r="E1301" s="270"/>
      <c r="F1301" s="270"/>
      <c r="G1301" s="284"/>
      <c r="H1301" s="284"/>
      <c r="I1301" s="284"/>
      <c r="J1301" s="284"/>
      <c r="K1301" s="288"/>
      <c r="AM1301" s="2" t="str">
        <f t="shared" ca="1" si="61"/>
        <v/>
      </c>
      <c r="AN1301" s="2" t="str">
        <f t="shared" ca="1" si="62"/>
        <v/>
      </c>
    </row>
    <row r="1302" spans="1:40" customFormat="1">
      <c r="A1302" s="280" t="str">
        <f t="shared" ca="1" si="60"/>
        <v/>
      </c>
      <c r="B1302" s="281"/>
      <c r="C1302" s="287"/>
      <c r="D1302" s="297"/>
      <c r="E1302" s="270"/>
      <c r="F1302" s="270"/>
      <c r="G1302" s="284"/>
      <c r="H1302" s="284"/>
      <c r="I1302" s="284"/>
      <c r="J1302" s="284"/>
      <c r="K1302" s="288"/>
      <c r="AM1302" s="2" t="str">
        <f t="shared" ca="1" si="61"/>
        <v/>
      </c>
      <c r="AN1302" s="2" t="str">
        <f t="shared" ca="1" si="62"/>
        <v/>
      </c>
    </row>
    <row r="1303" spans="1:40" customFormat="1">
      <c r="A1303" s="280" t="str">
        <f t="shared" ca="1" si="60"/>
        <v/>
      </c>
      <c r="B1303" s="281"/>
      <c r="C1303" s="287"/>
      <c r="D1303" s="297"/>
      <c r="E1303" s="270"/>
      <c r="F1303" s="270"/>
      <c r="G1303" s="284"/>
      <c r="H1303" s="284"/>
      <c r="I1303" s="284"/>
      <c r="J1303" s="284"/>
      <c r="K1303" s="288"/>
      <c r="AM1303" s="2" t="str">
        <f t="shared" ca="1" si="61"/>
        <v/>
      </c>
      <c r="AN1303" s="2" t="str">
        <f t="shared" ca="1" si="62"/>
        <v/>
      </c>
    </row>
    <row r="1304" spans="1:40" customFormat="1">
      <c r="A1304" s="280" t="str">
        <f t="shared" ca="1" si="60"/>
        <v/>
      </c>
      <c r="B1304" s="281"/>
      <c r="C1304" s="287"/>
      <c r="D1304" s="297"/>
      <c r="E1304" s="270"/>
      <c r="F1304" s="270"/>
      <c r="G1304" s="284"/>
      <c r="H1304" s="284"/>
      <c r="I1304" s="284"/>
      <c r="J1304" s="284"/>
      <c r="K1304" s="288"/>
      <c r="AM1304" s="2" t="str">
        <f t="shared" ca="1" si="61"/>
        <v/>
      </c>
      <c r="AN1304" s="2" t="str">
        <f t="shared" ca="1" si="62"/>
        <v/>
      </c>
    </row>
    <row r="1305" spans="1:40" customFormat="1">
      <c r="A1305" s="280" t="str">
        <f t="shared" ca="1" si="60"/>
        <v/>
      </c>
      <c r="B1305" s="281"/>
      <c r="C1305" s="287"/>
      <c r="D1305" s="297"/>
      <c r="E1305" s="270"/>
      <c r="F1305" s="270"/>
      <c r="G1305" s="284"/>
      <c r="H1305" s="284"/>
      <c r="I1305" s="284"/>
      <c r="J1305" s="284"/>
      <c r="K1305" s="288"/>
      <c r="AM1305" s="2" t="str">
        <f t="shared" ca="1" si="61"/>
        <v/>
      </c>
      <c r="AN1305" s="2" t="str">
        <f t="shared" ca="1" si="62"/>
        <v/>
      </c>
    </row>
    <row r="1306" spans="1:40" customFormat="1">
      <c r="A1306" s="280" t="str">
        <f t="shared" ca="1" si="60"/>
        <v/>
      </c>
      <c r="B1306" s="281"/>
      <c r="C1306" s="287"/>
      <c r="D1306" s="297"/>
      <c r="E1306" s="270"/>
      <c r="F1306" s="270"/>
      <c r="G1306" s="284"/>
      <c r="H1306" s="284"/>
      <c r="I1306" s="284"/>
      <c r="J1306" s="284"/>
      <c r="K1306" s="288"/>
      <c r="AM1306" s="2" t="str">
        <f t="shared" ca="1" si="61"/>
        <v/>
      </c>
      <c r="AN1306" s="2" t="str">
        <f t="shared" ca="1" si="62"/>
        <v/>
      </c>
    </row>
    <row r="1307" spans="1:40" customFormat="1">
      <c r="A1307" s="280" t="str">
        <f t="shared" ca="1" si="60"/>
        <v/>
      </c>
      <c r="B1307" s="281"/>
      <c r="C1307" s="287"/>
      <c r="D1307" s="297"/>
      <c r="E1307" s="270"/>
      <c r="F1307" s="270"/>
      <c r="G1307" s="284"/>
      <c r="H1307" s="284"/>
      <c r="I1307" s="284"/>
      <c r="J1307" s="284"/>
      <c r="K1307" s="288"/>
      <c r="AM1307" s="2" t="str">
        <f t="shared" ca="1" si="61"/>
        <v/>
      </c>
      <c r="AN1307" s="2" t="str">
        <f t="shared" ca="1" si="62"/>
        <v/>
      </c>
    </row>
    <row r="1308" spans="1:40" customFormat="1">
      <c r="A1308" s="280" t="str">
        <f t="shared" ca="1" si="60"/>
        <v/>
      </c>
      <c r="B1308" s="281"/>
      <c r="C1308" s="287"/>
      <c r="D1308" s="297"/>
      <c r="E1308" s="270"/>
      <c r="F1308" s="270"/>
      <c r="G1308" s="284"/>
      <c r="H1308" s="284"/>
      <c r="I1308" s="284"/>
      <c r="J1308" s="284"/>
      <c r="K1308" s="288"/>
      <c r="AM1308" s="2" t="str">
        <f t="shared" ca="1" si="61"/>
        <v/>
      </c>
      <c r="AN1308" s="2" t="str">
        <f t="shared" ca="1" si="62"/>
        <v/>
      </c>
    </row>
    <row r="1309" spans="1:40" customFormat="1">
      <c r="A1309" s="280" t="str">
        <f t="shared" ca="1" si="60"/>
        <v/>
      </c>
      <c r="B1309" s="281"/>
      <c r="C1309" s="287"/>
      <c r="D1309" s="297"/>
      <c r="E1309" s="270"/>
      <c r="F1309" s="270"/>
      <c r="G1309" s="284"/>
      <c r="H1309" s="284"/>
      <c r="I1309" s="284"/>
      <c r="J1309" s="284"/>
      <c r="K1309" s="288"/>
      <c r="AM1309" s="2" t="str">
        <f t="shared" ca="1" si="61"/>
        <v/>
      </c>
      <c r="AN1309" s="2" t="str">
        <f t="shared" ca="1" si="62"/>
        <v/>
      </c>
    </row>
    <row r="1310" spans="1:40" customFormat="1">
      <c r="A1310" s="280" t="str">
        <f t="shared" ca="1" si="60"/>
        <v/>
      </c>
      <c r="B1310" s="281"/>
      <c r="C1310" s="287"/>
      <c r="D1310" s="297"/>
      <c r="E1310" s="270"/>
      <c r="F1310" s="270"/>
      <c r="G1310" s="284"/>
      <c r="H1310" s="284"/>
      <c r="I1310" s="284"/>
      <c r="J1310" s="284"/>
      <c r="K1310" s="288"/>
      <c r="AM1310" s="2" t="str">
        <f t="shared" ca="1" si="61"/>
        <v/>
      </c>
      <c r="AN1310" s="2" t="str">
        <f t="shared" ca="1" si="62"/>
        <v/>
      </c>
    </row>
    <row r="1311" spans="1:40" customFormat="1">
      <c r="A1311" s="280" t="str">
        <f t="shared" ca="1" si="60"/>
        <v/>
      </c>
      <c r="B1311" s="281"/>
      <c r="C1311" s="287"/>
      <c r="D1311" s="297"/>
      <c r="E1311" s="270"/>
      <c r="F1311" s="270"/>
      <c r="G1311" s="284"/>
      <c r="H1311" s="284"/>
      <c r="I1311" s="284"/>
      <c r="J1311" s="284"/>
      <c r="K1311" s="288"/>
      <c r="AM1311" s="2" t="str">
        <f t="shared" ca="1" si="61"/>
        <v/>
      </c>
      <c r="AN1311" s="2" t="str">
        <f t="shared" ca="1" si="62"/>
        <v/>
      </c>
    </row>
    <row r="1312" spans="1:40" customFormat="1">
      <c r="A1312" s="280" t="str">
        <f t="shared" ca="1" si="60"/>
        <v/>
      </c>
      <c r="B1312" s="281"/>
      <c r="C1312" s="287"/>
      <c r="D1312" s="297"/>
      <c r="E1312" s="270"/>
      <c r="F1312" s="270"/>
      <c r="G1312" s="284"/>
      <c r="H1312" s="284"/>
      <c r="I1312" s="284"/>
      <c r="J1312" s="284"/>
      <c r="K1312" s="288"/>
      <c r="AM1312" s="2" t="str">
        <f t="shared" ca="1" si="61"/>
        <v/>
      </c>
      <c r="AN1312" s="2" t="str">
        <f t="shared" ca="1" si="62"/>
        <v/>
      </c>
    </row>
    <row r="1313" spans="1:40" customFormat="1">
      <c r="A1313" s="280" t="str">
        <f t="shared" ca="1" si="60"/>
        <v/>
      </c>
      <c r="B1313" s="281"/>
      <c r="C1313" s="287"/>
      <c r="D1313" s="297"/>
      <c r="E1313" s="270"/>
      <c r="F1313" s="270"/>
      <c r="G1313" s="284"/>
      <c r="H1313" s="284"/>
      <c r="I1313" s="284"/>
      <c r="J1313" s="284"/>
      <c r="K1313" s="288"/>
      <c r="AM1313" s="2" t="str">
        <f t="shared" ca="1" si="61"/>
        <v/>
      </c>
      <c r="AN1313" s="2" t="str">
        <f t="shared" ca="1" si="62"/>
        <v/>
      </c>
    </row>
    <row r="1314" spans="1:40" customFormat="1">
      <c r="A1314" s="280" t="str">
        <f t="shared" ca="1" si="60"/>
        <v/>
      </c>
      <c r="B1314" s="281"/>
      <c r="C1314" s="287"/>
      <c r="D1314" s="297"/>
      <c r="E1314" s="270"/>
      <c r="F1314" s="270"/>
      <c r="G1314" s="284"/>
      <c r="H1314" s="284"/>
      <c r="I1314" s="284"/>
      <c r="J1314" s="284"/>
      <c r="K1314" s="288"/>
      <c r="AM1314" s="2" t="str">
        <f t="shared" ca="1" si="61"/>
        <v/>
      </c>
      <c r="AN1314" s="2" t="str">
        <f t="shared" ca="1" si="62"/>
        <v/>
      </c>
    </row>
    <row r="1315" spans="1:40" customFormat="1">
      <c r="A1315" s="280" t="str">
        <f t="shared" ca="1" si="60"/>
        <v/>
      </c>
      <c r="B1315" s="281"/>
      <c r="C1315" s="287"/>
      <c r="D1315" s="297"/>
      <c r="E1315" s="270"/>
      <c r="F1315" s="270"/>
      <c r="G1315" s="284"/>
      <c r="H1315" s="284"/>
      <c r="I1315" s="284"/>
      <c r="J1315" s="284"/>
      <c r="K1315" s="288"/>
      <c r="AM1315" s="2" t="str">
        <f t="shared" ca="1" si="61"/>
        <v/>
      </c>
      <c r="AN1315" s="2" t="str">
        <f t="shared" ca="1" si="62"/>
        <v/>
      </c>
    </row>
    <row r="1316" spans="1:40" customFormat="1">
      <c r="A1316" s="280" t="str">
        <f t="shared" ca="1" si="60"/>
        <v/>
      </c>
      <c r="B1316" s="281"/>
      <c r="C1316" s="287"/>
      <c r="D1316" s="297"/>
      <c r="E1316" s="270"/>
      <c r="F1316" s="270"/>
      <c r="G1316" s="284"/>
      <c r="H1316" s="284"/>
      <c r="I1316" s="284"/>
      <c r="J1316" s="284"/>
      <c r="K1316" s="288"/>
      <c r="AM1316" s="2" t="str">
        <f t="shared" ca="1" si="61"/>
        <v/>
      </c>
      <c r="AN1316" s="2" t="str">
        <f t="shared" ca="1" si="62"/>
        <v/>
      </c>
    </row>
    <row r="1317" spans="1:40" customFormat="1">
      <c r="A1317" s="280" t="str">
        <f t="shared" ca="1" si="60"/>
        <v/>
      </c>
      <c r="B1317" s="281"/>
      <c r="C1317" s="287"/>
      <c r="D1317" s="297"/>
      <c r="E1317" s="270"/>
      <c r="F1317" s="270"/>
      <c r="G1317" s="284"/>
      <c r="H1317" s="284"/>
      <c r="I1317" s="284"/>
      <c r="J1317" s="284"/>
      <c r="K1317" s="288"/>
      <c r="AM1317" s="2" t="str">
        <f t="shared" ca="1" si="61"/>
        <v/>
      </c>
      <c r="AN1317" s="2" t="str">
        <f t="shared" ca="1" si="62"/>
        <v/>
      </c>
    </row>
    <row r="1318" spans="1:40" customFormat="1">
      <c r="A1318" s="280" t="str">
        <f t="shared" ca="1" si="60"/>
        <v/>
      </c>
      <c r="B1318" s="281"/>
      <c r="C1318" s="287"/>
      <c r="D1318" s="297"/>
      <c r="E1318" s="270"/>
      <c r="F1318" s="270"/>
      <c r="G1318" s="284"/>
      <c r="H1318" s="284"/>
      <c r="I1318" s="284"/>
      <c r="J1318" s="284"/>
      <c r="K1318" s="288"/>
      <c r="AM1318" s="2" t="str">
        <f t="shared" ca="1" si="61"/>
        <v/>
      </c>
      <c r="AN1318" s="2" t="str">
        <f t="shared" ca="1" si="62"/>
        <v/>
      </c>
    </row>
    <row r="1319" spans="1:40" customFormat="1">
      <c r="A1319" s="280" t="str">
        <f t="shared" ca="1" si="60"/>
        <v/>
      </c>
      <c r="B1319" s="281"/>
      <c r="C1319" s="287"/>
      <c r="D1319" s="297"/>
      <c r="E1319" s="270"/>
      <c r="F1319" s="270"/>
      <c r="G1319" s="284"/>
      <c r="H1319" s="284"/>
      <c r="I1319" s="284"/>
      <c r="J1319" s="284"/>
      <c r="K1319" s="288"/>
      <c r="AM1319" s="2" t="str">
        <f t="shared" ca="1" si="61"/>
        <v/>
      </c>
      <c r="AN1319" s="2" t="str">
        <f t="shared" ca="1" si="62"/>
        <v/>
      </c>
    </row>
    <row r="1320" spans="1:40" customFormat="1">
      <c r="A1320" s="280" t="str">
        <f t="shared" ca="1" si="60"/>
        <v/>
      </c>
      <c r="B1320" s="281"/>
      <c r="C1320" s="287"/>
      <c r="D1320" s="297"/>
      <c r="E1320" s="270"/>
      <c r="F1320" s="270"/>
      <c r="G1320" s="284"/>
      <c r="H1320" s="284"/>
      <c r="I1320" s="284"/>
      <c r="J1320" s="284"/>
      <c r="K1320" s="288"/>
      <c r="AM1320" s="2" t="str">
        <f t="shared" ca="1" si="61"/>
        <v/>
      </c>
      <c r="AN1320" s="2" t="str">
        <f t="shared" ca="1" si="62"/>
        <v/>
      </c>
    </row>
    <row r="1321" spans="1:40" customFormat="1">
      <c r="A1321" s="280" t="str">
        <f t="shared" ca="1" si="60"/>
        <v/>
      </c>
      <c r="B1321" s="281"/>
      <c r="C1321" s="287"/>
      <c r="D1321" s="297"/>
      <c r="E1321" s="270"/>
      <c r="F1321" s="270"/>
      <c r="G1321" s="284"/>
      <c r="H1321" s="284"/>
      <c r="I1321" s="284"/>
      <c r="J1321" s="284"/>
      <c r="K1321" s="288"/>
      <c r="AM1321" s="2" t="str">
        <f t="shared" ca="1" si="61"/>
        <v/>
      </c>
      <c r="AN1321" s="2" t="str">
        <f t="shared" ca="1" si="62"/>
        <v/>
      </c>
    </row>
    <row r="1322" spans="1:40" customFormat="1">
      <c r="A1322" s="280" t="str">
        <f t="shared" ca="1" si="60"/>
        <v/>
      </c>
      <c r="B1322" s="281"/>
      <c r="C1322" s="287"/>
      <c r="D1322" s="297"/>
      <c r="E1322" s="270"/>
      <c r="F1322" s="270"/>
      <c r="G1322" s="284"/>
      <c r="H1322" s="284"/>
      <c r="I1322" s="284"/>
      <c r="J1322" s="284"/>
      <c r="K1322" s="288"/>
      <c r="AM1322" s="2" t="str">
        <f t="shared" ca="1" si="61"/>
        <v/>
      </c>
      <c r="AN1322" s="2" t="str">
        <f t="shared" ca="1" si="62"/>
        <v/>
      </c>
    </row>
    <row r="1323" spans="1:40" customFormat="1">
      <c r="A1323" s="280" t="str">
        <f t="shared" ca="1" si="60"/>
        <v/>
      </c>
      <c r="B1323" s="281"/>
      <c r="C1323" s="287"/>
      <c r="D1323" s="297"/>
      <c r="E1323" s="270"/>
      <c r="F1323" s="270"/>
      <c r="G1323" s="284"/>
      <c r="H1323" s="284"/>
      <c r="I1323" s="284"/>
      <c r="J1323" s="284"/>
      <c r="K1323" s="288"/>
      <c r="AM1323" s="2" t="str">
        <f t="shared" ca="1" si="61"/>
        <v/>
      </c>
      <c r="AN1323" s="2" t="str">
        <f t="shared" ca="1" si="62"/>
        <v/>
      </c>
    </row>
    <row r="1324" spans="1:40" customFormat="1">
      <c r="A1324" s="280" t="str">
        <f t="shared" ca="1" si="60"/>
        <v/>
      </c>
      <c r="B1324" s="281"/>
      <c r="C1324" s="287"/>
      <c r="D1324" s="297"/>
      <c r="E1324" s="270"/>
      <c r="F1324" s="270"/>
      <c r="G1324" s="284"/>
      <c r="H1324" s="284"/>
      <c r="I1324" s="284"/>
      <c r="J1324" s="284"/>
      <c r="K1324" s="288"/>
      <c r="AM1324" s="2" t="str">
        <f t="shared" ca="1" si="61"/>
        <v/>
      </c>
      <c r="AN1324" s="2" t="str">
        <f t="shared" ca="1" si="62"/>
        <v/>
      </c>
    </row>
    <row r="1325" spans="1:40" customFormat="1">
      <c r="A1325" s="280" t="str">
        <f t="shared" ca="1" si="60"/>
        <v/>
      </c>
      <c r="B1325" s="281"/>
      <c r="C1325" s="287"/>
      <c r="D1325" s="297"/>
      <c r="E1325" s="270"/>
      <c r="F1325" s="270"/>
      <c r="G1325" s="284"/>
      <c r="H1325" s="284"/>
      <c r="I1325" s="284"/>
      <c r="J1325" s="284"/>
      <c r="K1325" s="288"/>
      <c r="AM1325" s="2" t="str">
        <f t="shared" ca="1" si="61"/>
        <v/>
      </c>
      <c r="AN1325" s="2" t="str">
        <f t="shared" ca="1" si="62"/>
        <v/>
      </c>
    </row>
    <row r="1326" spans="1:40" customFormat="1">
      <c r="A1326" s="280" t="str">
        <f t="shared" ca="1" si="60"/>
        <v/>
      </c>
      <c r="B1326" s="281"/>
      <c r="C1326" s="287"/>
      <c r="D1326" s="297"/>
      <c r="E1326" s="270"/>
      <c r="F1326" s="270"/>
      <c r="G1326" s="284"/>
      <c r="H1326" s="284"/>
      <c r="I1326" s="284"/>
      <c r="J1326" s="284"/>
      <c r="K1326" s="288"/>
      <c r="AM1326" s="2" t="str">
        <f t="shared" ca="1" si="61"/>
        <v/>
      </c>
      <c r="AN1326" s="2" t="str">
        <f t="shared" ca="1" si="62"/>
        <v/>
      </c>
    </row>
    <row r="1327" spans="1:40" customFormat="1">
      <c r="A1327" s="280" t="str">
        <f t="shared" ca="1" si="60"/>
        <v/>
      </c>
      <c r="B1327" s="281"/>
      <c r="C1327" s="287"/>
      <c r="D1327" s="297"/>
      <c r="E1327" s="270"/>
      <c r="F1327" s="270"/>
      <c r="G1327" s="284"/>
      <c r="H1327" s="284"/>
      <c r="I1327" s="284"/>
      <c r="J1327" s="284"/>
      <c r="K1327" s="288"/>
      <c r="AM1327" s="2" t="str">
        <f t="shared" ca="1" si="61"/>
        <v/>
      </c>
      <c r="AN1327" s="2" t="str">
        <f t="shared" ca="1" si="62"/>
        <v/>
      </c>
    </row>
    <row r="1328" spans="1:40" customFormat="1">
      <c r="A1328" s="280" t="str">
        <f t="shared" ca="1" si="60"/>
        <v/>
      </c>
      <c r="B1328" s="281"/>
      <c r="C1328" s="287"/>
      <c r="D1328" s="297"/>
      <c r="E1328" s="270"/>
      <c r="F1328" s="270"/>
      <c r="G1328" s="284"/>
      <c r="H1328" s="284"/>
      <c r="I1328" s="284"/>
      <c r="J1328" s="284"/>
      <c r="K1328" s="288"/>
      <c r="AM1328" s="2" t="str">
        <f t="shared" ca="1" si="61"/>
        <v/>
      </c>
      <c r="AN1328" s="2" t="str">
        <f t="shared" ca="1" si="62"/>
        <v/>
      </c>
    </row>
    <row r="1329" spans="1:40" customFormat="1">
      <c r="A1329" s="280" t="str">
        <f t="shared" ca="1" si="60"/>
        <v/>
      </c>
      <c r="B1329" s="281"/>
      <c r="C1329" s="287"/>
      <c r="D1329" s="297"/>
      <c r="E1329" s="270"/>
      <c r="F1329" s="270"/>
      <c r="G1329" s="284"/>
      <c r="H1329" s="284"/>
      <c r="I1329" s="284"/>
      <c r="J1329" s="284"/>
      <c r="K1329" s="288"/>
      <c r="AM1329" s="2" t="str">
        <f t="shared" ca="1" si="61"/>
        <v/>
      </c>
      <c r="AN1329" s="2" t="str">
        <f t="shared" ca="1" si="62"/>
        <v/>
      </c>
    </row>
    <row r="1330" spans="1:40" customFormat="1">
      <c r="A1330" s="280" t="str">
        <f t="shared" ca="1" si="60"/>
        <v/>
      </c>
      <c r="B1330" s="281"/>
      <c r="C1330" s="287"/>
      <c r="D1330" s="297"/>
      <c r="E1330" s="270"/>
      <c r="F1330" s="270"/>
      <c r="G1330" s="284"/>
      <c r="H1330" s="284"/>
      <c r="I1330" s="284"/>
      <c r="J1330" s="284"/>
      <c r="K1330" s="288"/>
      <c r="AM1330" s="2" t="str">
        <f t="shared" ca="1" si="61"/>
        <v/>
      </c>
      <c r="AN1330" s="2" t="str">
        <f t="shared" ca="1" si="62"/>
        <v/>
      </c>
    </row>
    <row r="1331" spans="1:40" customFormat="1">
      <c r="A1331" s="280" t="str">
        <f t="shared" ca="1" si="60"/>
        <v/>
      </c>
      <c r="B1331" s="281"/>
      <c r="C1331" s="287"/>
      <c r="D1331" s="297"/>
      <c r="E1331" s="270"/>
      <c r="F1331" s="270"/>
      <c r="G1331" s="284"/>
      <c r="H1331" s="284"/>
      <c r="I1331" s="284"/>
      <c r="J1331" s="284"/>
      <c r="K1331" s="288"/>
      <c r="AM1331" s="2" t="str">
        <f t="shared" ca="1" si="61"/>
        <v/>
      </c>
      <c r="AN1331" s="2" t="str">
        <f t="shared" ca="1" si="62"/>
        <v/>
      </c>
    </row>
    <row r="1332" spans="1:40" customFormat="1">
      <c r="A1332" s="280" t="str">
        <f t="shared" ca="1" si="60"/>
        <v/>
      </c>
      <c r="B1332" s="281"/>
      <c r="C1332" s="287"/>
      <c r="D1332" s="297"/>
      <c r="E1332" s="270"/>
      <c r="F1332" s="270"/>
      <c r="G1332" s="284"/>
      <c r="H1332" s="284"/>
      <c r="I1332" s="284"/>
      <c r="J1332" s="284"/>
      <c r="K1332" s="288"/>
      <c r="AM1332" s="2" t="str">
        <f t="shared" ca="1" si="61"/>
        <v/>
      </c>
      <c r="AN1332" s="2" t="str">
        <f t="shared" ca="1" si="62"/>
        <v/>
      </c>
    </row>
    <row r="1333" spans="1:40" customFormat="1">
      <c r="A1333" s="280" t="str">
        <f t="shared" ca="1" si="60"/>
        <v/>
      </c>
      <c r="B1333" s="281"/>
      <c r="C1333" s="287"/>
      <c r="D1333" s="297"/>
      <c r="E1333" s="270"/>
      <c r="F1333" s="270"/>
      <c r="G1333" s="284"/>
      <c r="H1333" s="284"/>
      <c r="I1333" s="284"/>
      <c r="J1333" s="284"/>
      <c r="K1333" s="288"/>
      <c r="AM1333" s="2" t="str">
        <f t="shared" ca="1" si="61"/>
        <v/>
      </c>
      <c r="AN1333" s="2" t="str">
        <f t="shared" ca="1" si="62"/>
        <v/>
      </c>
    </row>
    <row r="1334" spans="1:40" customFormat="1">
      <c r="A1334" s="280" t="str">
        <f t="shared" ca="1" si="60"/>
        <v/>
      </c>
      <c r="B1334" s="281"/>
      <c r="C1334" s="287"/>
      <c r="D1334" s="297"/>
      <c r="E1334" s="270"/>
      <c r="F1334" s="270"/>
      <c r="G1334" s="284"/>
      <c r="H1334" s="284"/>
      <c r="I1334" s="284"/>
      <c r="J1334" s="284"/>
      <c r="K1334" s="288"/>
      <c r="AM1334" s="2" t="str">
        <f t="shared" ca="1" si="61"/>
        <v/>
      </c>
      <c r="AN1334" s="2" t="str">
        <f t="shared" ca="1" si="62"/>
        <v/>
      </c>
    </row>
    <row r="1335" spans="1:40" customFormat="1">
      <c r="A1335" s="280" t="str">
        <f t="shared" ca="1" si="60"/>
        <v/>
      </c>
      <c r="B1335" s="281"/>
      <c r="C1335" s="287"/>
      <c r="D1335" s="297"/>
      <c r="E1335" s="270"/>
      <c r="F1335" s="270"/>
      <c r="G1335" s="284"/>
      <c r="H1335" s="284"/>
      <c r="I1335" s="284"/>
      <c r="J1335" s="284"/>
      <c r="K1335" s="288"/>
      <c r="AM1335" s="2" t="str">
        <f t="shared" ca="1" si="61"/>
        <v/>
      </c>
      <c r="AN1335" s="2" t="str">
        <f t="shared" ca="1" si="62"/>
        <v/>
      </c>
    </row>
    <row r="1336" spans="1:40" customFormat="1">
      <c r="A1336" s="280" t="str">
        <f t="shared" ca="1" si="60"/>
        <v/>
      </c>
      <c r="B1336" s="281"/>
      <c r="C1336" s="287"/>
      <c r="D1336" s="297"/>
      <c r="E1336" s="270"/>
      <c r="F1336" s="270"/>
      <c r="G1336" s="284"/>
      <c r="H1336" s="284"/>
      <c r="I1336" s="284"/>
      <c r="J1336" s="284"/>
      <c r="K1336" s="288"/>
      <c r="AM1336" s="2" t="str">
        <f t="shared" ca="1" si="61"/>
        <v/>
      </c>
      <c r="AN1336" s="2" t="str">
        <f t="shared" ca="1" si="62"/>
        <v/>
      </c>
    </row>
    <row r="1337" spans="1:40" customFormat="1">
      <c r="A1337" s="280" t="str">
        <f t="shared" ca="1" si="60"/>
        <v/>
      </c>
      <c r="B1337" s="281"/>
      <c r="C1337" s="287"/>
      <c r="D1337" s="297"/>
      <c r="E1337" s="270"/>
      <c r="F1337" s="270"/>
      <c r="G1337" s="284"/>
      <c r="H1337" s="284"/>
      <c r="I1337" s="284"/>
      <c r="J1337" s="284"/>
      <c r="K1337" s="288"/>
      <c r="AM1337" s="2" t="str">
        <f t="shared" ca="1" si="61"/>
        <v/>
      </c>
      <c r="AN1337" s="2" t="str">
        <f t="shared" ca="1" si="62"/>
        <v/>
      </c>
    </row>
    <row r="1338" spans="1:40" customFormat="1">
      <c r="A1338" s="280" t="str">
        <f t="shared" ca="1" si="60"/>
        <v/>
      </c>
      <c r="B1338" s="281"/>
      <c r="C1338" s="287"/>
      <c r="D1338" s="297"/>
      <c r="E1338" s="270"/>
      <c r="F1338" s="270"/>
      <c r="G1338" s="284"/>
      <c r="H1338" s="284"/>
      <c r="I1338" s="284"/>
      <c r="J1338" s="284"/>
      <c r="K1338" s="288"/>
      <c r="AM1338" s="2" t="str">
        <f t="shared" ca="1" si="61"/>
        <v/>
      </c>
      <c r="AN1338" s="2" t="str">
        <f t="shared" ca="1" si="62"/>
        <v/>
      </c>
    </row>
    <row r="1339" spans="1:40" customFormat="1">
      <c r="A1339" s="280" t="str">
        <f t="shared" ca="1" si="60"/>
        <v/>
      </c>
      <c r="B1339" s="281"/>
      <c r="C1339" s="287"/>
      <c r="D1339" s="297"/>
      <c r="E1339" s="270"/>
      <c r="F1339" s="270"/>
      <c r="G1339" s="284"/>
      <c r="H1339" s="284"/>
      <c r="I1339" s="284"/>
      <c r="J1339" s="284"/>
      <c r="K1339" s="288"/>
      <c r="AM1339" s="2" t="str">
        <f t="shared" ca="1" si="61"/>
        <v/>
      </c>
      <c r="AN1339" s="2" t="str">
        <f t="shared" ca="1" si="62"/>
        <v/>
      </c>
    </row>
    <row r="1340" spans="1:40" customFormat="1">
      <c r="A1340" s="280" t="str">
        <f t="shared" ca="1" si="60"/>
        <v/>
      </c>
      <c r="B1340" s="281"/>
      <c r="C1340" s="287"/>
      <c r="D1340" s="297"/>
      <c r="E1340" s="270"/>
      <c r="F1340" s="270"/>
      <c r="G1340" s="284"/>
      <c r="H1340" s="284"/>
      <c r="I1340" s="284"/>
      <c r="J1340" s="284"/>
      <c r="K1340" s="288"/>
      <c r="AM1340" s="2" t="str">
        <f t="shared" ca="1" si="61"/>
        <v/>
      </c>
      <c r="AN1340" s="2" t="str">
        <f t="shared" ca="1" si="62"/>
        <v/>
      </c>
    </row>
    <row r="1341" spans="1:40" customFormat="1">
      <c r="A1341" s="280" t="str">
        <f t="shared" ca="1" si="60"/>
        <v/>
      </c>
      <c r="B1341" s="281"/>
      <c r="C1341" s="287"/>
      <c r="D1341" s="297"/>
      <c r="E1341" s="270"/>
      <c r="F1341" s="270"/>
      <c r="G1341" s="284"/>
      <c r="H1341" s="284"/>
      <c r="I1341" s="284"/>
      <c r="J1341" s="284"/>
      <c r="K1341" s="288"/>
      <c r="AM1341" s="2" t="str">
        <f t="shared" ca="1" si="61"/>
        <v/>
      </c>
      <c r="AN1341" s="2" t="str">
        <f t="shared" ca="1" si="62"/>
        <v/>
      </c>
    </row>
    <row r="1342" spans="1:40" customFormat="1">
      <c r="A1342" s="280" t="str">
        <f t="shared" ca="1" si="60"/>
        <v/>
      </c>
      <c r="B1342" s="281"/>
      <c r="C1342" s="287"/>
      <c r="D1342" s="297"/>
      <c r="E1342" s="270"/>
      <c r="F1342" s="270"/>
      <c r="G1342" s="284"/>
      <c r="H1342" s="284"/>
      <c r="I1342" s="284"/>
      <c r="J1342" s="284"/>
      <c r="K1342" s="288"/>
      <c r="AM1342" s="2" t="str">
        <f t="shared" ca="1" si="61"/>
        <v/>
      </c>
      <c r="AN1342" s="2" t="str">
        <f t="shared" ca="1" si="62"/>
        <v/>
      </c>
    </row>
    <row r="1343" spans="1:40" customFormat="1">
      <c r="A1343" s="280" t="str">
        <f t="shared" ca="1" si="60"/>
        <v/>
      </c>
      <c r="B1343" s="281"/>
      <c r="C1343" s="287"/>
      <c r="D1343" s="297"/>
      <c r="E1343" s="270"/>
      <c r="F1343" s="270"/>
      <c r="G1343" s="284"/>
      <c r="H1343" s="284"/>
      <c r="I1343" s="284"/>
      <c r="J1343" s="284"/>
      <c r="K1343" s="288"/>
      <c r="AM1343" s="2" t="str">
        <f t="shared" ca="1" si="61"/>
        <v/>
      </c>
      <c r="AN1343" s="2" t="str">
        <f t="shared" ca="1" si="62"/>
        <v/>
      </c>
    </row>
    <row r="1344" spans="1:40" customFormat="1">
      <c r="A1344" s="280" t="str">
        <f t="shared" ca="1" si="60"/>
        <v/>
      </c>
      <c r="B1344" s="281"/>
      <c r="C1344" s="287"/>
      <c r="D1344" s="297"/>
      <c r="E1344" s="270"/>
      <c r="F1344" s="270"/>
      <c r="G1344" s="284"/>
      <c r="H1344" s="284"/>
      <c r="I1344" s="284"/>
      <c r="J1344" s="284"/>
      <c r="K1344" s="288"/>
      <c r="AM1344" s="2" t="str">
        <f t="shared" ca="1" si="61"/>
        <v/>
      </c>
      <c r="AN1344" s="2" t="str">
        <f t="shared" ca="1" si="62"/>
        <v/>
      </c>
    </row>
    <row r="1345" spans="1:40" customFormat="1">
      <c r="A1345" s="280" t="str">
        <f t="shared" ca="1" si="60"/>
        <v/>
      </c>
      <c r="B1345" s="281"/>
      <c r="C1345" s="287"/>
      <c r="D1345" s="297"/>
      <c r="E1345" s="270"/>
      <c r="F1345" s="270"/>
      <c r="G1345" s="284"/>
      <c r="H1345" s="284"/>
      <c r="I1345" s="284"/>
      <c r="J1345" s="284"/>
      <c r="K1345" s="288"/>
      <c r="AM1345" s="2" t="str">
        <f t="shared" ca="1" si="61"/>
        <v/>
      </c>
      <c r="AN1345" s="2" t="str">
        <f t="shared" ca="1" si="62"/>
        <v/>
      </c>
    </row>
    <row r="1346" spans="1:40" customFormat="1">
      <c r="A1346" s="280" t="str">
        <f t="shared" ca="1" si="60"/>
        <v/>
      </c>
      <c r="B1346" s="281"/>
      <c r="C1346" s="287"/>
      <c r="D1346" s="297"/>
      <c r="E1346" s="270"/>
      <c r="F1346" s="270"/>
      <c r="G1346" s="284"/>
      <c r="H1346" s="284"/>
      <c r="I1346" s="284"/>
      <c r="J1346" s="284"/>
      <c r="K1346" s="288"/>
      <c r="AM1346" s="2" t="str">
        <f t="shared" ca="1" si="61"/>
        <v/>
      </c>
      <c r="AN1346" s="2" t="str">
        <f t="shared" ca="1" si="62"/>
        <v/>
      </c>
    </row>
    <row r="1347" spans="1:40" customFormat="1">
      <c r="A1347" s="280" t="str">
        <f t="shared" ref="A1347:A1410" ca="1" si="63">IF(AM1347="A receber","A receber",IF(AN1347="A pagar","A pagar",IF(OR(AM1347="HJ",AN1347="HJ"),"HJ",IF(AND(AM1347="",AN1347=""),""))))</f>
        <v/>
      </c>
      <c r="B1347" s="281"/>
      <c r="C1347" s="287"/>
      <c r="D1347" s="297"/>
      <c r="E1347" s="270"/>
      <c r="F1347" s="270"/>
      <c r="G1347" s="284"/>
      <c r="H1347" s="284"/>
      <c r="I1347" s="284"/>
      <c r="J1347" s="284"/>
      <c r="K1347" s="288"/>
      <c r="AM1347" s="2" t="str">
        <f t="shared" ref="AM1347:AM1410" ca="1" si="64">IF(OR(G1347="",B1347&gt;$A$1),"",IF(B1347=$A$1,"HJ",IF(B1347&lt;$A$1,"A Receber")))</f>
        <v/>
      </c>
      <c r="AN1347" s="2" t="str">
        <f t="shared" ref="AN1347:AN1410" ca="1" si="65">IF(OR(H1347="",B1347&gt;$A$1),"",IF(B1347=$A$1,"HJ",IF(B1347&lt;$A$1,"A Pagar")))</f>
        <v/>
      </c>
    </row>
    <row r="1348" spans="1:40" customFormat="1">
      <c r="A1348" s="280" t="str">
        <f t="shared" ca="1" si="63"/>
        <v/>
      </c>
      <c r="B1348" s="281"/>
      <c r="C1348" s="287"/>
      <c r="D1348" s="297"/>
      <c r="E1348" s="270"/>
      <c r="F1348" s="270"/>
      <c r="G1348" s="284"/>
      <c r="H1348" s="284"/>
      <c r="I1348" s="284"/>
      <c r="J1348" s="284"/>
      <c r="K1348" s="288"/>
      <c r="AM1348" s="2" t="str">
        <f t="shared" ca="1" si="64"/>
        <v/>
      </c>
      <c r="AN1348" s="2" t="str">
        <f t="shared" ca="1" si="65"/>
        <v/>
      </c>
    </row>
    <row r="1349" spans="1:40" customFormat="1">
      <c r="A1349" s="280" t="str">
        <f t="shared" ca="1" si="63"/>
        <v/>
      </c>
      <c r="B1349" s="281"/>
      <c r="C1349" s="287"/>
      <c r="D1349" s="297"/>
      <c r="E1349" s="270"/>
      <c r="F1349" s="270"/>
      <c r="G1349" s="284"/>
      <c r="H1349" s="284"/>
      <c r="I1349" s="284"/>
      <c r="J1349" s="284"/>
      <c r="K1349" s="288"/>
      <c r="AM1349" s="2" t="str">
        <f t="shared" ca="1" si="64"/>
        <v/>
      </c>
      <c r="AN1349" s="2" t="str">
        <f t="shared" ca="1" si="65"/>
        <v/>
      </c>
    </row>
    <row r="1350" spans="1:40" customFormat="1">
      <c r="A1350" s="280" t="str">
        <f t="shared" ca="1" si="63"/>
        <v/>
      </c>
      <c r="B1350" s="281"/>
      <c r="C1350" s="287"/>
      <c r="D1350" s="297"/>
      <c r="E1350" s="270"/>
      <c r="F1350" s="270"/>
      <c r="G1350" s="284"/>
      <c r="H1350" s="284"/>
      <c r="I1350" s="284"/>
      <c r="J1350" s="284"/>
      <c r="K1350" s="288"/>
      <c r="AM1350" s="2" t="str">
        <f t="shared" ca="1" si="64"/>
        <v/>
      </c>
      <c r="AN1350" s="2" t="str">
        <f t="shared" ca="1" si="65"/>
        <v/>
      </c>
    </row>
    <row r="1351" spans="1:40" customFormat="1">
      <c r="A1351" s="280" t="str">
        <f t="shared" ca="1" si="63"/>
        <v/>
      </c>
      <c r="B1351" s="281"/>
      <c r="C1351" s="287"/>
      <c r="D1351" s="297"/>
      <c r="E1351" s="270"/>
      <c r="F1351" s="270"/>
      <c r="G1351" s="284"/>
      <c r="H1351" s="284"/>
      <c r="I1351" s="284"/>
      <c r="J1351" s="284"/>
      <c r="K1351" s="288"/>
      <c r="AM1351" s="2" t="str">
        <f t="shared" ca="1" si="64"/>
        <v/>
      </c>
      <c r="AN1351" s="2" t="str">
        <f t="shared" ca="1" si="65"/>
        <v/>
      </c>
    </row>
    <row r="1352" spans="1:40" customFormat="1">
      <c r="A1352" s="280" t="str">
        <f t="shared" ca="1" si="63"/>
        <v/>
      </c>
      <c r="B1352" s="281"/>
      <c r="C1352" s="287"/>
      <c r="D1352" s="297"/>
      <c r="E1352" s="270"/>
      <c r="F1352" s="270"/>
      <c r="G1352" s="284"/>
      <c r="H1352" s="284"/>
      <c r="I1352" s="284"/>
      <c r="J1352" s="284"/>
      <c r="K1352" s="288"/>
      <c r="AM1352" s="2" t="str">
        <f t="shared" ca="1" si="64"/>
        <v/>
      </c>
      <c r="AN1352" s="2" t="str">
        <f t="shared" ca="1" si="65"/>
        <v/>
      </c>
    </row>
    <row r="1353" spans="1:40" customFormat="1">
      <c r="A1353" s="280" t="str">
        <f t="shared" ca="1" si="63"/>
        <v/>
      </c>
      <c r="B1353" s="281"/>
      <c r="C1353" s="287"/>
      <c r="D1353" s="297"/>
      <c r="E1353" s="270"/>
      <c r="F1353" s="270"/>
      <c r="G1353" s="284"/>
      <c r="H1353" s="284"/>
      <c r="I1353" s="284"/>
      <c r="J1353" s="284"/>
      <c r="K1353" s="288"/>
      <c r="AM1353" s="2" t="str">
        <f t="shared" ca="1" si="64"/>
        <v/>
      </c>
      <c r="AN1353" s="2" t="str">
        <f t="shared" ca="1" si="65"/>
        <v/>
      </c>
    </row>
    <row r="1354" spans="1:40" customFormat="1">
      <c r="A1354" s="280" t="str">
        <f t="shared" ca="1" si="63"/>
        <v/>
      </c>
      <c r="B1354" s="281"/>
      <c r="C1354" s="287"/>
      <c r="D1354" s="297"/>
      <c r="E1354" s="270"/>
      <c r="F1354" s="270"/>
      <c r="G1354" s="284"/>
      <c r="H1354" s="284"/>
      <c r="I1354" s="284"/>
      <c r="J1354" s="284"/>
      <c r="K1354" s="288"/>
      <c r="AM1354" s="2" t="str">
        <f t="shared" ca="1" si="64"/>
        <v/>
      </c>
      <c r="AN1354" s="2" t="str">
        <f t="shared" ca="1" si="65"/>
        <v/>
      </c>
    </row>
    <row r="1355" spans="1:40" customFormat="1">
      <c r="A1355" s="280" t="str">
        <f t="shared" ca="1" si="63"/>
        <v/>
      </c>
      <c r="B1355" s="281"/>
      <c r="C1355" s="287"/>
      <c r="D1355" s="297"/>
      <c r="E1355" s="270"/>
      <c r="F1355" s="270"/>
      <c r="G1355" s="284"/>
      <c r="H1355" s="284"/>
      <c r="I1355" s="284"/>
      <c r="J1355" s="284"/>
      <c r="K1355" s="288"/>
      <c r="AM1355" s="2" t="str">
        <f t="shared" ca="1" si="64"/>
        <v/>
      </c>
      <c r="AN1355" s="2" t="str">
        <f t="shared" ca="1" si="65"/>
        <v/>
      </c>
    </row>
    <row r="1356" spans="1:40" customFormat="1">
      <c r="A1356" s="280" t="str">
        <f t="shared" ca="1" si="63"/>
        <v/>
      </c>
      <c r="B1356" s="281"/>
      <c r="C1356" s="287"/>
      <c r="D1356" s="297"/>
      <c r="E1356" s="270"/>
      <c r="F1356" s="270"/>
      <c r="G1356" s="284"/>
      <c r="H1356" s="284"/>
      <c r="I1356" s="284"/>
      <c r="J1356" s="284"/>
      <c r="K1356" s="288"/>
      <c r="AM1356" s="2" t="str">
        <f t="shared" ca="1" si="64"/>
        <v/>
      </c>
      <c r="AN1356" s="2" t="str">
        <f t="shared" ca="1" si="65"/>
        <v/>
      </c>
    </row>
    <row r="1357" spans="1:40" customFormat="1">
      <c r="A1357" s="280" t="str">
        <f t="shared" ca="1" si="63"/>
        <v/>
      </c>
      <c r="B1357" s="281"/>
      <c r="C1357" s="287"/>
      <c r="D1357" s="297"/>
      <c r="E1357" s="270"/>
      <c r="F1357" s="270"/>
      <c r="G1357" s="284"/>
      <c r="H1357" s="284"/>
      <c r="I1357" s="284"/>
      <c r="J1357" s="284"/>
      <c r="K1357" s="288"/>
      <c r="AM1357" s="2" t="str">
        <f t="shared" ca="1" si="64"/>
        <v/>
      </c>
      <c r="AN1357" s="2" t="str">
        <f t="shared" ca="1" si="65"/>
        <v/>
      </c>
    </row>
    <row r="1358" spans="1:40" customFormat="1">
      <c r="A1358" s="280" t="str">
        <f t="shared" ca="1" si="63"/>
        <v/>
      </c>
      <c r="B1358" s="281"/>
      <c r="C1358" s="287"/>
      <c r="D1358" s="297"/>
      <c r="E1358" s="270"/>
      <c r="F1358" s="270"/>
      <c r="G1358" s="284"/>
      <c r="H1358" s="284"/>
      <c r="I1358" s="284"/>
      <c r="J1358" s="284"/>
      <c r="K1358" s="288"/>
      <c r="AM1358" s="2" t="str">
        <f t="shared" ca="1" si="64"/>
        <v/>
      </c>
      <c r="AN1358" s="2" t="str">
        <f t="shared" ca="1" si="65"/>
        <v/>
      </c>
    </row>
    <row r="1359" spans="1:40" customFormat="1">
      <c r="A1359" s="280" t="str">
        <f t="shared" ca="1" si="63"/>
        <v/>
      </c>
      <c r="B1359" s="281"/>
      <c r="C1359" s="287"/>
      <c r="D1359" s="297"/>
      <c r="E1359" s="270"/>
      <c r="F1359" s="270"/>
      <c r="G1359" s="284"/>
      <c r="H1359" s="284"/>
      <c r="I1359" s="284"/>
      <c r="J1359" s="284"/>
      <c r="K1359" s="288"/>
      <c r="AM1359" s="2" t="str">
        <f t="shared" ca="1" si="64"/>
        <v/>
      </c>
      <c r="AN1359" s="2" t="str">
        <f t="shared" ca="1" si="65"/>
        <v/>
      </c>
    </row>
    <row r="1360" spans="1:40" customFormat="1">
      <c r="A1360" s="280" t="str">
        <f t="shared" ca="1" si="63"/>
        <v/>
      </c>
      <c r="B1360" s="281"/>
      <c r="C1360" s="287"/>
      <c r="D1360" s="297"/>
      <c r="E1360" s="270"/>
      <c r="F1360" s="270"/>
      <c r="G1360" s="284"/>
      <c r="H1360" s="284"/>
      <c r="I1360" s="284"/>
      <c r="J1360" s="284"/>
      <c r="K1360" s="288"/>
      <c r="AM1360" s="2" t="str">
        <f t="shared" ca="1" si="64"/>
        <v/>
      </c>
      <c r="AN1360" s="2" t="str">
        <f t="shared" ca="1" si="65"/>
        <v/>
      </c>
    </row>
    <row r="1361" spans="1:40" customFormat="1">
      <c r="A1361" s="280" t="str">
        <f t="shared" ca="1" si="63"/>
        <v/>
      </c>
      <c r="B1361" s="281"/>
      <c r="C1361" s="287"/>
      <c r="D1361" s="297"/>
      <c r="E1361" s="270"/>
      <c r="F1361" s="270"/>
      <c r="G1361" s="284"/>
      <c r="H1361" s="284"/>
      <c r="I1361" s="284"/>
      <c r="J1361" s="284"/>
      <c r="K1361" s="288"/>
      <c r="AM1361" s="2" t="str">
        <f t="shared" ca="1" si="64"/>
        <v/>
      </c>
      <c r="AN1361" s="2" t="str">
        <f t="shared" ca="1" si="65"/>
        <v/>
      </c>
    </row>
    <row r="1362" spans="1:40" customFormat="1">
      <c r="A1362" s="280" t="str">
        <f t="shared" ca="1" si="63"/>
        <v/>
      </c>
      <c r="B1362" s="281"/>
      <c r="C1362" s="287"/>
      <c r="D1362" s="297"/>
      <c r="E1362" s="270"/>
      <c r="F1362" s="270"/>
      <c r="G1362" s="284"/>
      <c r="H1362" s="284"/>
      <c r="I1362" s="284"/>
      <c r="J1362" s="284"/>
      <c r="K1362" s="288"/>
      <c r="AM1362" s="2" t="str">
        <f t="shared" ca="1" si="64"/>
        <v/>
      </c>
      <c r="AN1362" s="2" t="str">
        <f t="shared" ca="1" si="65"/>
        <v/>
      </c>
    </row>
    <row r="1363" spans="1:40" customFormat="1">
      <c r="A1363" s="280" t="str">
        <f t="shared" ca="1" si="63"/>
        <v/>
      </c>
      <c r="B1363" s="281"/>
      <c r="C1363" s="287"/>
      <c r="D1363" s="297"/>
      <c r="E1363" s="270"/>
      <c r="F1363" s="270"/>
      <c r="G1363" s="284"/>
      <c r="H1363" s="284"/>
      <c r="I1363" s="284"/>
      <c r="J1363" s="284"/>
      <c r="K1363" s="288"/>
      <c r="AM1363" s="2" t="str">
        <f t="shared" ca="1" si="64"/>
        <v/>
      </c>
      <c r="AN1363" s="2" t="str">
        <f t="shared" ca="1" si="65"/>
        <v/>
      </c>
    </row>
    <row r="1364" spans="1:40" customFormat="1">
      <c r="A1364" s="280" t="str">
        <f t="shared" ca="1" si="63"/>
        <v/>
      </c>
      <c r="B1364" s="281"/>
      <c r="C1364" s="287"/>
      <c r="D1364" s="297"/>
      <c r="E1364" s="270"/>
      <c r="F1364" s="270"/>
      <c r="G1364" s="284"/>
      <c r="H1364" s="284"/>
      <c r="I1364" s="284"/>
      <c r="J1364" s="284"/>
      <c r="K1364" s="288"/>
      <c r="AM1364" s="2" t="str">
        <f t="shared" ca="1" si="64"/>
        <v/>
      </c>
      <c r="AN1364" s="2" t="str">
        <f t="shared" ca="1" si="65"/>
        <v/>
      </c>
    </row>
    <row r="1365" spans="1:40" customFormat="1">
      <c r="A1365" s="280" t="str">
        <f t="shared" ca="1" si="63"/>
        <v/>
      </c>
      <c r="B1365" s="281"/>
      <c r="C1365" s="287"/>
      <c r="D1365" s="297"/>
      <c r="E1365" s="270"/>
      <c r="F1365" s="270"/>
      <c r="G1365" s="284"/>
      <c r="H1365" s="284"/>
      <c r="I1365" s="284"/>
      <c r="J1365" s="284"/>
      <c r="K1365" s="288"/>
      <c r="AM1365" s="2" t="str">
        <f t="shared" ca="1" si="64"/>
        <v/>
      </c>
      <c r="AN1365" s="2" t="str">
        <f t="shared" ca="1" si="65"/>
        <v/>
      </c>
    </row>
    <row r="1366" spans="1:40" customFormat="1">
      <c r="A1366" s="280" t="str">
        <f t="shared" ca="1" si="63"/>
        <v/>
      </c>
      <c r="B1366" s="281"/>
      <c r="C1366" s="287"/>
      <c r="D1366" s="297"/>
      <c r="E1366" s="270"/>
      <c r="F1366" s="270"/>
      <c r="G1366" s="284"/>
      <c r="H1366" s="284"/>
      <c r="I1366" s="284"/>
      <c r="J1366" s="284"/>
      <c r="K1366" s="288"/>
      <c r="AM1366" s="2" t="str">
        <f t="shared" ca="1" si="64"/>
        <v/>
      </c>
      <c r="AN1366" s="2" t="str">
        <f t="shared" ca="1" si="65"/>
        <v/>
      </c>
    </row>
    <row r="1367" spans="1:40" customFormat="1">
      <c r="A1367" s="280" t="str">
        <f t="shared" ca="1" si="63"/>
        <v/>
      </c>
      <c r="B1367" s="281"/>
      <c r="C1367" s="287"/>
      <c r="D1367" s="297"/>
      <c r="E1367" s="270"/>
      <c r="F1367" s="270"/>
      <c r="G1367" s="284"/>
      <c r="H1367" s="284"/>
      <c r="I1367" s="284"/>
      <c r="J1367" s="284"/>
      <c r="K1367" s="288"/>
      <c r="AM1367" s="2" t="str">
        <f t="shared" ca="1" si="64"/>
        <v/>
      </c>
      <c r="AN1367" s="2" t="str">
        <f t="shared" ca="1" si="65"/>
        <v/>
      </c>
    </row>
    <row r="1368" spans="1:40" customFormat="1">
      <c r="A1368" s="280" t="str">
        <f t="shared" ca="1" si="63"/>
        <v/>
      </c>
      <c r="B1368" s="281"/>
      <c r="C1368" s="287"/>
      <c r="D1368" s="297"/>
      <c r="E1368" s="270"/>
      <c r="F1368" s="270"/>
      <c r="G1368" s="284"/>
      <c r="H1368" s="284"/>
      <c r="I1368" s="284"/>
      <c r="J1368" s="284"/>
      <c r="K1368" s="288"/>
      <c r="AM1368" s="2" t="str">
        <f t="shared" ca="1" si="64"/>
        <v/>
      </c>
      <c r="AN1368" s="2" t="str">
        <f t="shared" ca="1" si="65"/>
        <v/>
      </c>
    </row>
    <row r="1369" spans="1:40" customFormat="1">
      <c r="A1369" s="280" t="str">
        <f t="shared" ca="1" si="63"/>
        <v/>
      </c>
      <c r="B1369" s="281"/>
      <c r="C1369" s="287"/>
      <c r="D1369" s="297"/>
      <c r="E1369" s="270"/>
      <c r="F1369" s="270"/>
      <c r="G1369" s="284"/>
      <c r="H1369" s="284"/>
      <c r="I1369" s="284"/>
      <c r="J1369" s="284"/>
      <c r="K1369" s="288"/>
      <c r="AM1369" s="2" t="str">
        <f t="shared" ca="1" si="64"/>
        <v/>
      </c>
      <c r="AN1369" s="2" t="str">
        <f t="shared" ca="1" si="65"/>
        <v/>
      </c>
    </row>
    <row r="1370" spans="1:40" customFormat="1">
      <c r="A1370" s="280" t="str">
        <f t="shared" ca="1" si="63"/>
        <v/>
      </c>
      <c r="B1370" s="281"/>
      <c r="C1370" s="287"/>
      <c r="D1370" s="297"/>
      <c r="E1370" s="270"/>
      <c r="F1370" s="270"/>
      <c r="G1370" s="284"/>
      <c r="H1370" s="284"/>
      <c r="I1370" s="284"/>
      <c r="J1370" s="284"/>
      <c r="K1370" s="288"/>
      <c r="AM1370" s="2" t="str">
        <f t="shared" ca="1" si="64"/>
        <v/>
      </c>
      <c r="AN1370" s="2" t="str">
        <f t="shared" ca="1" si="65"/>
        <v/>
      </c>
    </row>
    <row r="1371" spans="1:40" customFormat="1">
      <c r="A1371" s="280" t="str">
        <f t="shared" ca="1" si="63"/>
        <v/>
      </c>
      <c r="B1371" s="281"/>
      <c r="C1371" s="287"/>
      <c r="D1371" s="297"/>
      <c r="E1371" s="270"/>
      <c r="F1371" s="270"/>
      <c r="G1371" s="284"/>
      <c r="H1371" s="284"/>
      <c r="I1371" s="284"/>
      <c r="J1371" s="284"/>
      <c r="K1371" s="288"/>
      <c r="AM1371" s="2" t="str">
        <f t="shared" ca="1" si="64"/>
        <v/>
      </c>
      <c r="AN1371" s="2" t="str">
        <f t="shared" ca="1" si="65"/>
        <v/>
      </c>
    </row>
    <row r="1372" spans="1:40" customFormat="1">
      <c r="A1372" s="280" t="str">
        <f t="shared" ca="1" si="63"/>
        <v/>
      </c>
      <c r="B1372" s="281"/>
      <c r="C1372" s="287"/>
      <c r="D1372" s="297"/>
      <c r="E1372" s="270"/>
      <c r="F1372" s="270"/>
      <c r="G1372" s="284"/>
      <c r="H1372" s="284"/>
      <c r="I1372" s="284"/>
      <c r="J1372" s="284"/>
      <c r="K1372" s="288"/>
      <c r="AM1372" s="2" t="str">
        <f t="shared" ca="1" si="64"/>
        <v/>
      </c>
      <c r="AN1372" s="2" t="str">
        <f t="shared" ca="1" si="65"/>
        <v/>
      </c>
    </row>
    <row r="1373" spans="1:40" customFormat="1">
      <c r="A1373" s="280" t="str">
        <f t="shared" ca="1" si="63"/>
        <v/>
      </c>
      <c r="B1373" s="281"/>
      <c r="C1373" s="287"/>
      <c r="D1373" s="297"/>
      <c r="E1373" s="270"/>
      <c r="F1373" s="270"/>
      <c r="G1373" s="284"/>
      <c r="H1373" s="284"/>
      <c r="I1373" s="284"/>
      <c r="J1373" s="284"/>
      <c r="K1373" s="288"/>
      <c r="AM1373" s="2" t="str">
        <f t="shared" ca="1" si="64"/>
        <v/>
      </c>
      <c r="AN1373" s="2" t="str">
        <f t="shared" ca="1" si="65"/>
        <v/>
      </c>
    </row>
    <row r="1374" spans="1:40" customFormat="1">
      <c r="A1374" s="280" t="str">
        <f t="shared" ca="1" si="63"/>
        <v/>
      </c>
      <c r="B1374" s="281"/>
      <c r="C1374" s="287"/>
      <c r="D1374" s="297"/>
      <c r="E1374" s="270"/>
      <c r="F1374" s="270"/>
      <c r="G1374" s="284"/>
      <c r="H1374" s="284"/>
      <c r="I1374" s="284"/>
      <c r="J1374" s="284"/>
      <c r="K1374" s="288"/>
      <c r="AM1374" s="2" t="str">
        <f t="shared" ca="1" si="64"/>
        <v/>
      </c>
      <c r="AN1374" s="2" t="str">
        <f t="shared" ca="1" si="65"/>
        <v/>
      </c>
    </row>
    <row r="1375" spans="1:40" customFormat="1">
      <c r="A1375" s="280" t="str">
        <f t="shared" ca="1" si="63"/>
        <v/>
      </c>
      <c r="B1375" s="281"/>
      <c r="C1375" s="287"/>
      <c r="D1375" s="297"/>
      <c r="E1375" s="270"/>
      <c r="F1375" s="270"/>
      <c r="G1375" s="284"/>
      <c r="H1375" s="284"/>
      <c r="I1375" s="284"/>
      <c r="J1375" s="284"/>
      <c r="K1375" s="288"/>
      <c r="AM1375" s="2" t="str">
        <f t="shared" ca="1" si="64"/>
        <v/>
      </c>
      <c r="AN1375" s="2" t="str">
        <f t="shared" ca="1" si="65"/>
        <v/>
      </c>
    </row>
    <row r="1376" spans="1:40" customFormat="1">
      <c r="A1376" s="280" t="str">
        <f t="shared" ca="1" si="63"/>
        <v/>
      </c>
      <c r="B1376" s="281"/>
      <c r="C1376" s="287"/>
      <c r="D1376" s="297"/>
      <c r="E1376" s="270"/>
      <c r="F1376" s="270"/>
      <c r="G1376" s="284"/>
      <c r="H1376" s="284"/>
      <c r="I1376" s="284"/>
      <c r="J1376" s="284"/>
      <c r="K1376" s="288"/>
      <c r="AM1376" s="2" t="str">
        <f t="shared" ca="1" si="64"/>
        <v/>
      </c>
      <c r="AN1376" s="2" t="str">
        <f t="shared" ca="1" si="65"/>
        <v/>
      </c>
    </row>
    <row r="1377" spans="1:40" customFormat="1">
      <c r="A1377" s="280" t="str">
        <f t="shared" ca="1" si="63"/>
        <v/>
      </c>
      <c r="B1377" s="281"/>
      <c r="C1377" s="287"/>
      <c r="D1377" s="297"/>
      <c r="E1377" s="270"/>
      <c r="F1377" s="270"/>
      <c r="G1377" s="284"/>
      <c r="H1377" s="284"/>
      <c r="I1377" s="284"/>
      <c r="J1377" s="284"/>
      <c r="K1377" s="288"/>
      <c r="AM1377" s="2" t="str">
        <f t="shared" ca="1" si="64"/>
        <v/>
      </c>
      <c r="AN1377" s="2" t="str">
        <f t="shared" ca="1" si="65"/>
        <v/>
      </c>
    </row>
    <row r="1378" spans="1:40" customFormat="1">
      <c r="A1378" s="280" t="str">
        <f t="shared" ca="1" si="63"/>
        <v/>
      </c>
      <c r="B1378" s="281"/>
      <c r="C1378" s="287"/>
      <c r="D1378" s="297"/>
      <c r="E1378" s="270"/>
      <c r="F1378" s="270"/>
      <c r="G1378" s="284"/>
      <c r="H1378" s="284"/>
      <c r="I1378" s="284"/>
      <c r="J1378" s="284"/>
      <c r="K1378" s="288"/>
      <c r="AM1378" s="2" t="str">
        <f t="shared" ca="1" si="64"/>
        <v/>
      </c>
      <c r="AN1378" s="2" t="str">
        <f t="shared" ca="1" si="65"/>
        <v/>
      </c>
    </row>
    <row r="1379" spans="1:40" customFormat="1">
      <c r="A1379" s="280" t="str">
        <f t="shared" ca="1" si="63"/>
        <v/>
      </c>
      <c r="B1379" s="281"/>
      <c r="C1379" s="287"/>
      <c r="D1379" s="297"/>
      <c r="E1379" s="270"/>
      <c r="F1379" s="270"/>
      <c r="G1379" s="284"/>
      <c r="H1379" s="284"/>
      <c r="I1379" s="284"/>
      <c r="J1379" s="284"/>
      <c r="K1379" s="288"/>
      <c r="AM1379" s="2" t="str">
        <f t="shared" ca="1" si="64"/>
        <v/>
      </c>
      <c r="AN1379" s="2" t="str">
        <f t="shared" ca="1" si="65"/>
        <v/>
      </c>
    </row>
    <row r="1380" spans="1:40" customFormat="1">
      <c r="A1380" s="280" t="str">
        <f t="shared" ca="1" si="63"/>
        <v/>
      </c>
      <c r="B1380" s="281"/>
      <c r="C1380" s="287"/>
      <c r="D1380" s="297"/>
      <c r="E1380" s="270"/>
      <c r="F1380" s="270"/>
      <c r="G1380" s="284"/>
      <c r="H1380" s="284"/>
      <c r="I1380" s="284"/>
      <c r="J1380" s="284"/>
      <c r="K1380" s="288"/>
      <c r="AM1380" s="2" t="str">
        <f t="shared" ca="1" si="64"/>
        <v/>
      </c>
      <c r="AN1380" s="2" t="str">
        <f t="shared" ca="1" si="65"/>
        <v/>
      </c>
    </row>
    <row r="1381" spans="1:40" customFormat="1">
      <c r="A1381" s="280" t="str">
        <f t="shared" ca="1" si="63"/>
        <v/>
      </c>
      <c r="B1381" s="281"/>
      <c r="C1381" s="287"/>
      <c r="D1381" s="297"/>
      <c r="E1381" s="270"/>
      <c r="F1381" s="270"/>
      <c r="G1381" s="284"/>
      <c r="H1381" s="284"/>
      <c r="I1381" s="284"/>
      <c r="J1381" s="284"/>
      <c r="K1381" s="288"/>
      <c r="AM1381" s="2" t="str">
        <f t="shared" ca="1" si="64"/>
        <v/>
      </c>
      <c r="AN1381" s="2" t="str">
        <f t="shared" ca="1" si="65"/>
        <v/>
      </c>
    </row>
    <row r="1382" spans="1:40" customFormat="1">
      <c r="A1382" s="280" t="str">
        <f t="shared" ca="1" si="63"/>
        <v/>
      </c>
      <c r="B1382" s="281"/>
      <c r="C1382" s="287"/>
      <c r="D1382" s="297"/>
      <c r="E1382" s="270"/>
      <c r="F1382" s="270"/>
      <c r="G1382" s="284"/>
      <c r="H1382" s="284"/>
      <c r="I1382" s="284"/>
      <c r="J1382" s="284"/>
      <c r="K1382" s="288"/>
      <c r="AM1382" s="2" t="str">
        <f t="shared" ca="1" si="64"/>
        <v/>
      </c>
      <c r="AN1382" s="2" t="str">
        <f t="shared" ca="1" si="65"/>
        <v/>
      </c>
    </row>
    <row r="1383" spans="1:40" customFormat="1">
      <c r="A1383" s="280" t="str">
        <f t="shared" ca="1" si="63"/>
        <v/>
      </c>
      <c r="B1383" s="281"/>
      <c r="C1383" s="287"/>
      <c r="D1383" s="297"/>
      <c r="E1383" s="270"/>
      <c r="F1383" s="270"/>
      <c r="G1383" s="284"/>
      <c r="H1383" s="284"/>
      <c r="I1383" s="284"/>
      <c r="J1383" s="284"/>
      <c r="K1383" s="288"/>
      <c r="AM1383" s="2" t="str">
        <f t="shared" ca="1" si="64"/>
        <v/>
      </c>
      <c r="AN1383" s="2" t="str">
        <f t="shared" ca="1" si="65"/>
        <v/>
      </c>
    </row>
    <row r="1384" spans="1:40" customFormat="1">
      <c r="A1384" s="280" t="str">
        <f t="shared" ca="1" si="63"/>
        <v/>
      </c>
      <c r="B1384" s="281"/>
      <c r="C1384" s="287"/>
      <c r="D1384" s="297"/>
      <c r="E1384" s="270"/>
      <c r="F1384" s="270"/>
      <c r="G1384" s="284"/>
      <c r="H1384" s="284"/>
      <c r="I1384" s="284"/>
      <c r="J1384" s="284"/>
      <c r="K1384" s="288"/>
      <c r="AM1384" s="2" t="str">
        <f t="shared" ca="1" si="64"/>
        <v/>
      </c>
      <c r="AN1384" s="2" t="str">
        <f t="shared" ca="1" si="65"/>
        <v/>
      </c>
    </row>
    <row r="1385" spans="1:40" customFormat="1">
      <c r="A1385" s="280" t="str">
        <f t="shared" ca="1" si="63"/>
        <v/>
      </c>
      <c r="B1385" s="281"/>
      <c r="C1385" s="287"/>
      <c r="D1385" s="297"/>
      <c r="E1385" s="270"/>
      <c r="F1385" s="270"/>
      <c r="G1385" s="284"/>
      <c r="H1385" s="284"/>
      <c r="I1385" s="284"/>
      <c r="J1385" s="284"/>
      <c r="K1385" s="288"/>
      <c r="AM1385" s="2" t="str">
        <f t="shared" ca="1" si="64"/>
        <v/>
      </c>
      <c r="AN1385" s="2" t="str">
        <f t="shared" ca="1" si="65"/>
        <v/>
      </c>
    </row>
    <row r="1386" spans="1:40" customFormat="1">
      <c r="A1386" s="280" t="str">
        <f t="shared" ca="1" si="63"/>
        <v/>
      </c>
      <c r="B1386" s="281"/>
      <c r="C1386" s="287"/>
      <c r="D1386" s="297"/>
      <c r="E1386" s="270"/>
      <c r="F1386" s="270"/>
      <c r="G1386" s="284"/>
      <c r="H1386" s="284"/>
      <c r="I1386" s="284"/>
      <c r="J1386" s="284"/>
      <c r="K1386" s="288"/>
      <c r="AM1386" s="2" t="str">
        <f t="shared" ca="1" si="64"/>
        <v/>
      </c>
      <c r="AN1386" s="2" t="str">
        <f t="shared" ca="1" si="65"/>
        <v/>
      </c>
    </row>
    <row r="1387" spans="1:40" customFormat="1">
      <c r="A1387" s="280" t="str">
        <f t="shared" ca="1" si="63"/>
        <v/>
      </c>
      <c r="B1387" s="281"/>
      <c r="C1387" s="287"/>
      <c r="D1387" s="297"/>
      <c r="E1387" s="270"/>
      <c r="F1387" s="270"/>
      <c r="G1387" s="284"/>
      <c r="H1387" s="284"/>
      <c r="I1387" s="284"/>
      <c r="J1387" s="284"/>
      <c r="K1387" s="288"/>
      <c r="AM1387" s="2" t="str">
        <f t="shared" ca="1" si="64"/>
        <v/>
      </c>
      <c r="AN1387" s="2" t="str">
        <f t="shared" ca="1" si="65"/>
        <v/>
      </c>
    </row>
    <row r="1388" spans="1:40" customFormat="1">
      <c r="A1388" s="280" t="str">
        <f t="shared" ca="1" si="63"/>
        <v/>
      </c>
      <c r="B1388" s="281"/>
      <c r="C1388" s="287"/>
      <c r="D1388" s="297"/>
      <c r="E1388" s="270"/>
      <c r="F1388" s="270"/>
      <c r="G1388" s="284"/>
      <c r="H1388" s="284"/>
      <c r="I1388" s="284"/>
      <c r="J1388" s="284"/>
      <c r="K1388" s="288"/>
      <c r="AM1388" s="2" t="str">
        <f t="shared" ca="1" si="64"/>
        <v/>
      </c>
      <c r="AN1388" s="2" t="str">
        <f t="shared" ca="1" si="65"/>
        <v/>
      </c>
    </row>
    <row r="1389" spans="1:40" customFormat="1">
      <c r="A1389" s="280" t="str">
        <f t="shared" ca="1" si="63"/>
        <v/>
      </c>
      <c r="B1389" s="281"/>
      <c r="C1389" s="287"/>
      <c r="D1389" s="297"/>
      <c r="E1389" s="270"/>
      <c r="F1389" s="270"/>
      <c r="G1389" s="284"/>
      <c r="H1389" s="284"/>
      <c r="I1389" s="284"/>
      <c r="J1389" s="284"/>
      <c r="K1389" s="288"/>
      <c r="AM1389" s="2" t="str">
        <f t="shared" ca="1" si="64"/>
        <v/>
      </c>
      <c r="AN1389" s="2" t="str">
        <f t="shared" ca="1" si="65"/>
        <v/>
      </c>
    </row>
    <row r="1390" spans="1:40" customFormat="1">
      <c r="A1390" s="280" t="str">
        <f t="shared" ca="1" si="63"/>
        <v/>
      </c>
      <c r="B1390" s="281"/>
      <c r="C1390" s="287"/>
      <c r="D1390" s="297"/>
      <c r="E1390" s="270"/>
      <c r="F1390" s="270"/>
      <c r="G1390" s="284"/>
      <c r="H1390" s="284"/>
      <c r="I1390" s="284"/>
      <c r="J1390" s="284"/>
      <c r="K1390" s="288"/>
      <c r="AM1390" s="2" t="str">
        <f t="shared" ca="1" si="64"/>
        <v/>
      </c>
      <c r="AN1390" s="2" t="str">
        <f t="shared" ca="1" si="65"/>
        <v/>
      </c>
    </row>
    <row r="1391" spans="1:40" customFormat="1">
      <c r="A1391" s="280" t="str">
        <f t="shared" ca="1" si="63"/>
        <v/>
      </c>
      <c r="B1391" s="281"/>
      <c r="C1391" s="287"/>
      <c r="D1391" s="297"/>
      <c r="E1391" s="270"/>
      <c r="F1391" s="270"/>
      <c r="G1391" s="284"/>
      <c r="H1391" s="284"/>
      <c r="I1391" s="284"/>
      <c r="J1391" s="284"/>
      <c r="K1391" s="288"/>
      <c r="AM1391" s="2" t="str">
        <f t="shared" ca="1" si="64"/>
        <v/>
      </c>
      <c r="AN1391" s="2" t="str">
        <f t="shared" ca="1" si="65"/>
        <v/>
      </c>
    </row>
    <row r="1392" spans="1:40" customFormat="1">
      <c r="A1392" s="280" t="str">
        <f t="shared" ca="1" si="63"/>
        <v/>
      </c>
      <c r="B1392" s="281"/>
      <c r="C1392" s="287"/>
      <c r="D1392" s="297"/>
      <c r="E1392" s="270"/>
      <c r="F1392" s="270"/>
      <c r="G1392" s="284"/>
      <c r="H1392" s="284"/>
      <c r="I1392" s="284"/>
      <c r="J1392" s="284"/>
      <c r="K1392" s="288"/>
      <c r="AM1392" s="2" t="str">
        <f t="shared" ca="1" si="64"/>
        <v/>
      </c>
      <c r="AN1392" s="2" t="str">
        <f t="shared" ca="1" si="65"/>
        <v/>
      </c>
    </row>
    <row r="1393" spans="1:40" customFormat="1">
      <c r="A1393" s="280" t="str">
        <f t="shared" ca="1" si="63"/>
        <v/>
      </c>
      <c r="B1393" s="281"/>
      <c r="C1393" s="287"/>
      <c r="D1393" s="297"/>
      <c r="E1393" s="270"/>
      <c r="F1393" s="270"/>
      <c r="G1393" s="284"/>
      <c r="H1393" s="284"/>
      <c r="I1393" s="284"/>
      <c r="J1393" s="284"/>
      <c r="K1393" s="288"/>
      <c r="AM1393" s="2" t="str">
        <f t="shared" ca="1" si="64"/>
        <v/>
      </c>
      <c r="AN1393" s="2" t="str">
        <f t="shared" ca="1" si="65"/>
        <v/>
      </c>
    </row>
    <row r="1394" spans="1:40" customFormat="1">
      <c r="A1394" s="280" t="str">
        <f t="shared" ca="1" si="63"/>
        <v/>
      </c>
      <c r="B1394" s="281"/>
      <c r="C1394" s="287"/>
      <c r="D1394" s="297"/>
      <c r="E1394" s="270"/>
      <c r="F1394" s="270"/>
      <c r="G1394" s="284"/>
      <c r="H1394" s="284"/>
      <c r="I1394" s="284"/>
      <c r="J1394" s="284"/>
      <c r="K1394" s="288"/>
      <c r="AM1394" s="2" t="str">
        <f t="shared" ca="1" si="64"/>
        <v/>
      </c>
      <c r="AN1394" s="2" t="str">
        <f t="shared" ca="1" si="65"/>
        <v/>
      </c>
    </row>
    <row r="1395" spans="1:40" customFormat="1">
      <c r="A1395" s="280" t="str">
        <f t="shared" ca="1" si="63"/>
        <v/>
      </c>
      <c r="B1395" s="281"/>
      <c r="C1395" s="287"/>
      <c r="D1395" s="297"/>
      <c r="E1395" s="270"/>
      <c r="F1395" s="270"/>
      <c r="G1395" s="284"/>
      <c r="H1395" s="284"/>
      <c r="I1395" s="284"/>
      <c r="J1395" s="284"/>
      <c r="K1395" s="288"/>
      <c r="AM1395" s="2" t="str">
        <f t="shared" ca="1" si="64"/>
        <v/>
      </c>
      <c r="AN1395" s="2" t="str">
        <f t="shared" ca="1" si="65"/>
        <v/>
      </c>
    </row>
    <row r="1396" spans="1:40" customFormat="1">
      <c r="A1396" s="280" t="str">
        <f t="shared" ca="1" si="63"/>
        <v/>
      </c>
      <c r="B1396" s="281"/>
      <c r="C1396" s="287"/>
      <c r="D1396" s="297"/>
      <c r="E1396" s="270"/>
      <c r="F1396" s="270"/>
      <c r="G1396" s="284"/>
      <c r="H1396" s="284"/>
      <c r="I1396" s="284"/>
      <c r="J1396" s="284"/>
      <c r="K1396" s="288"/>
      <c r="AM1396" s="2" t="str">
        <f t="shared" ca="1" si="64"/>
        <v/>
      </c>
      <c r="AN1396" s="2" t="str">
        <f t="shared" ca="1" si="65"/>
        <v/>
      </c>
    </row>
    <row r="1397" spans="1:40" customFormat="1">
      <c r="A1397" s="280" t="str">
        <f t="shared" ca="1" si="63"/>
        <v/>
      </c>
      <c r="B1397" s="281"/>
      <c r="C1397" s="287"/>
      <c r="D1397" s="297"/>
      <c r="E1397" s="270"/>
      <c r="F1397" s="270"/>
      <c r="G1397" s="284"/>
      <c r="H1397" s="284"/>
      <c r="I1397" s="284"/>
      <c r="J1397" s="284"/>
      <c r="K1397" s="288"/>
      <c r="AM1397" s="2" t="str">
        <f t="shared" ca="1" si="64"/>
        <v/>
      </c>
      <c r="AN1397" s="2" t="str">
        <f t="shared" ca="1" si="65"/>
        <v/>
      </c>
    </row>
    <row r="1398" spans="1:40" customFormat="1">
      <c r="A1398" s="280" t="str">
        <f t="shared" ca="1" si="63"/>
        <v/>
      </c>
      <c r="B1398" s="281"/>
      <c r="C1398" s="287"/>
      <c r="D1398" s="297"/>
      <c r="E1398" s="270"/>
      <c r="F1398" s="270"/>
      <c r="G1398" s="284"/>
      <c r="H1398" s="284"/>
      <c r="I1398" s="284"/>
      <c r="J1398" s="284"/>
      <c r="K1398" s="288"/>
      <c r="AM1398" s="2" t="str">
        <f t="shared" ca="1" si="64"/>
        <v/>
      </c>
      <c r="AN1398" s="2" t="str">
        <f t="shared" ca="1" si="65"/>
        <v/>
      </c>
    </row>
    <row r="1399" spans="1:40" customFormat="1">
      <c r="A1399" s="280" t="str">
        <f t="shared" ca="1" si="63"/>
        <v/>
      </c>
      <c r="B1399" s="281"/>
      <c r="C1399" s="287"/>
      <c r="D1399" s="297"/>
      <c r="E1399" s="270"/>
      <c r="F1399" s="270"/>
      <c r="G1399" s="284"/>
      <c r="H1399" s="284"/>
      <c r="I1399" s="284"/>
      <c r="J1399" s="284"/>
      <c r="K1399" s="288"/>
      <c r="AM1399" s="2" t="str">
        <f t="shared" ca="1" si="64"/>
        <v/>
      </c>
      <c r="AN1399" s="2" t="str">
        <f t="shared" ca="1" si="65"/>
        <v/>
      </c>
    </row>
    <row r="1400" spans="1:40" customFormat="1">
      <c r="A1400" s="280" t="str">
        <f t="shared" ca="1" si="63"/>
        <v/>
      </c>
      <c r="B1400" s="281"/>
      <c r="C1400" s="287"/>
      <c r="D1400" s="297"/>
      <c r="E1400" s="270"/>
      <c r="F1400" s="270"/>
      <c r="G1400" s="284"/>
      <c r="H1400" s="284"/>
      <c r="I1400" s="284"/>
      <c r="J1400" s="284"/>
      <c r="K1400" s="288"/>
      <c r="AM1400" s="2" t="str">
        <f t="shared" ca="1" si="64"/>
        <v/>
      </c>
      <c r="AN1400" s="2" t="str">
        <f t="shared" ca="1" si="65"/>
        <v/>
      </c>
    </row>
    <row r="1401" spans="1:40" customFormat="1">
      <c r="A1401" s="280" t="str">
        <f t="shared" ca="1" si="63"/>
        <v/>
      </c>
      <c r="B1401" s="281"/>
      <c r="C1401" s="287"/>
      <c r="D1401" s="297"/>
      <c r="E1401" s="270"/>
      <c r="F1401" s="270"/>
      <c r="G1401" s="284"/>
      <c r="H1401" s="284"/>
      <c r="I1401" s="284"/>
      <c r="J1401" s="284"/>
      <c r="K1401" s="288"/>
      <c r="AM1401" s="2" t="str">
        <f t="shared" ca="1" si="64"/>
        <v/>
      </c>
      <c r="AN1401" s="2" t="str">
        <f t="shared" ca="1" si="65"/>
        <v/>
      </c>
    </row>
    <row r="1402" spans="1:40" customFormat="1">
      <c r="A1402" s="280" t="str">
        <f t="shared" ca="1" si="63"/>
        <v/>
      </c>
      <c r="B1402" s="281"/>
      <c r="C1402" s="287"/>
      <c r="D1402" s="297"/>
      <c r="E1402" s="270"/>
      <c r="F1402" s="270"/>
      <c r="G1402" s="284"/>
      <c r="H1402" s="284"/>
      <c r="I1402" s="284"/>
      <c r="J1402" s="284"/>
      <c r="K1402" s="288"/>
      <c r="AM1402" s="2" t="str">
        <f t="shared" ca="1" si="64"/>
        <v/>
      </c>
      <c r="AN1402" s="2" t="str">
        <f t="shared" ca="1" si="65"/>
        <v/>
      </c>
    </row>
    <row r="1403" spans="1:40" customFormat="1">
      <c r="A1403" s="280" t="str">
        <f t="shared" ca="1" si="63"/>
        <v/>
      </c>
      <c r="B1403" s="281"/>
      <c r="C1403" s="287"/>
      <c r="D1403" s="297"/>
      <c r="E1403" s="270"/>
      <c r="F1403" s="270"/>
      <c r="G1403" s="284"/>
      <c r="H1403" s="284"/>
      <c r="I1403" s="284"/>
      <c r="J1403" s="284"/>
      <c r="K1403" s="288"/>
      <c r="AM1403" s="2" t="str">
        <f t="shared" ca="1" si="64"/>
        <v/>
      </c>
      <c r="AN1403" s="2" t="str">
        <f t="shared" ca="1" si="65"/>
        <v/>
      </c>
    </row>
    <row r="1404" spans="1:40" customFormat="1">
      <c r="A1404" s="280" t="str">
        <f t="shared" ca="1" si="63"/>
        <v/>
      </c>
      <c r="B1404" s="281"/>
      <c r="C1404" s="287"/>
      <c r="D1404" s="297"/>
      <c r="E1404" s="270"/>
      <c r="F1404" s="270"/>
      <c r="G1404" s="284"/>
      <c r="H1404" s="284"/>
      <c r="I1404" s="284"/>
      <c r="J1404" s="284"/>
      <c r="K1404" s="288"/>
      <c r="AM1404" s="2" t="str">
        <f t="shared" ca="1" si="64"/>
        <v/>
      </c>
      <c r="AN1404" s="2" t="str">
        <f t="shared" ca="1" si="65"/>
        <v/>
      </c>
    </row>
    <row r="1405" spans="1:40" customFormat="1">
      <c r="A1405" s="280" t="str">
        <f t="shared" ca="1" si="63"/>
        <v/>
      </c>
      <c r="B1405" s="281"/>
      <c r="C1405" s="287"/>
      <c r="D1405" s="297"/>
      <c r="E1405" s="270"/>
      <c r="F1405" s="270"/>
      <c r="G1405" s="284"/>
      <c r="H1405" s="284"/>
      <c r="I1405" s="284"/>
      <c r="J1405" s="284"/>
      <c r="K1405" s="288"/>
      <c r="AM1405" s="2" t="str">
        <f t="shared" ca="1" si="64"/>
        <v/>
      </c>
      <c r="AN1405" s="2" t="str">
        <f t="shared" ca="1" si="65"/>
        <v/>
      </c>
    </row>
    <row r="1406" spans="1:40" customFormat="1">
      <c r="A1406" s="280" t="str">
        <f t="shared" ca="1" si="63"/>
        <v/>
      </c>
      <c r="B1406" s="281"/>
      <c r="C1406" s="287"/>
      <c r="D1406" s="297"/>
      <c r="E1406" s="270"/>
      <c r="F1406" s="270"/>
      <c r="G1406" s="284"/>
      <c r="H1406" s="284"/>
      <c r="I1406" s="284"/>
      <c r="J1406" s="284"/>
      <c r="K1406" s="288"/>
      <c r="AM1406" s="2" t="str">
        <f t="shared" ca="1" si="64"/>
        <v/>
      </c>
      <c r="AN1406" s="2" t="str">
        <f t="shared" ca="1" si="65"/>
        <v/>
      </c>
    </row>
    <row r="1407" spans="1:40" customFormat="1">
      <c r="A1407" s="280" t="str">
        <f t="shared" ca="1" si="63"/>
        <v/>
      </c>
      <c r="B1407" s="281"/>
      <c r="C1407" s="287"/>
      <c r="D1407" s="297"/>
      <c r="E1407" s="270"/>
      <c r="F1407" s="270"/>
      <c r="G1407" s="284"/>
      <c r="H1407" s="284"/>
      <c r="I1407" s="284"/>
      <c r="J1407" s="284"/>
      <c r="K1407" s="288"/>
      <c r="AM1407" s="2" t="str">
        <f t="shared" ca="1" si="64"/>
        <v/>
      </c>
      <c r="AN1407" s="2" t="str">
        <f t="shared" ca="1" si="65"/>
        <v/>
      </c>
    </row>
    <row r="1408" spans="1:40" customFormat="1">
      <c r="A1408" s="280" t="str">
        <f t="shared" ca="1" si="63"/>
        <v/>
      </c>
      <c r="B1408" s="281"/>
      <c r="C1408" s="287"/>
      <c r="D1408" s="297"/>
      <c r="E1408" s="270"/>
      <c r="F1408" s="270"/>
      <c r="G1408" s="284"/>
      <c r="H1408" s="284"/>
      <c r="I1408" s="284"/>
      <c r="J1408" s="284"/>
      <c r="K1408" s="288"/>
      <c r="AM1408" s="2" t="str">
        <f t="shared" ca="1" si="64"/>
        <v/>
      </c>
      <c r="AN1408" s="2" t="str">
        <f t="shared" ca="1" si="65"/>
        <v/>
      </c>
    </row>
    <row r="1409" spans="1:40" customFormat="1">
      <c r="A1409" s="280" t="str">
        <f t="shared" ca="1" si="63"/>
        <v/>
      </c>
      <c r="B1409" s="281"/>
      <c r="C1409" s="287"/>
      <c r="D1409" s="297"/>
      <c r="E1409" s="270"/>
      <c r="F1409" s="270"/>
      <c r="G1409" s="284"/>
      <c r="H1409" s="284"/>
      <c r="I1409" s="284"/>
      <c r="J1409" s="284"/>
      <c r="K1409" s="288"/>
      <c r="AM1409" s="2" t="str">
        <f t="shared" ca="1" si="64"/>
        <v/>
      </c>
      <c r="AN1409" s="2" t="str">
        <f t="shared" ca="1" si="65"/>
        <v/>
      </c>
    </row>
    <row r="1410" spans="1:40" customFormat="1">
      <c r="A1410" s="280" t="str">
        <f t="shared" ca="1" si="63"/>
        <v/>
      </c>
      <c r="B1410" s="281"/>
      <c r="C1410" s="287"/>
      <c r="D1410" s="297"/>
      <c r="E1410" s="270"/>
      <c r="F1410" s="270"/>
      <c r="G1410" s="284"/>
      <c r="H1410" s="284"/>
      <c r="I1410" s="284"/>
      <c r="J1410" s="284"/>
      <c r="K1410" s="288"/>
      <c r="AM1410" s="2" t="str">
        <f t="shared" ca="1" si="64"/>
        <v/>
      </c>
      <c r="AN1410" s="2" t="str">
        <f t="shared" ca="1" si="65"/>
        <v/>
      </c>
    </row>
    <row r="1411" spans="1:40" customFormat="1">
      <c r="A1411" s="280" t="str">
        <f t="shared" ref="A1411:A1474" ca="1" si="66">IF(AM1411="A receber","A receber",IF(AN1411="A pagar","A pagar",IF(OR(AM1411="HJ",AN1411="HJ"),"HJ",IF(AND(AM1411="",AN1411=""),""))))</f>
        <v/>
      </c>
      <c r="B1411" s="281"/>
      <c r="C1411" s="287"/>
      <c r="D1411" s="297"/>
      <c r="E1411" s="270"/>
      <c r="F1411" s="270"/>
      <c r="G1411" s="284"/>
      <c r="H1411" s="284"/>
      <c r="I1411" s="284"/>
      <c r="J1411" s="284"/>
      <c r="K1411" s="288"/>
      <c r="AM1411" s="2" t="str">
        <f t="shared" ref="AM1411:AM1474" ca="1" si="67">IF(OR(G1411="",B1411&gt;$A$1),"",IF(B1411=$A$1,"HJ",IF(B1411&lt;$A$1,"A Receber")))</f>
        <v/>
      </c>
      <c r="AN1411" s="2" t="str">
        <f t="shared" ref="AN1411:AN1474" ca="1" si="68">IF(OR(H1411="",B1411&gt;$A$1),"",IF(B1411=$A$1,"HJ",IF(B1411&lt;$A$1,"A Pagar")))</f>
        <v/>
      </c>
    </row>
    <row r="1412" spans="1:40" customFormat="1">
      <c r="A1412" s="280" t="str">
        <f t="shared" ca="1" si="66"/>
        <v/>
      </c>
      <c r="B1412" s="281"/>
      <c r="C1412" s="287"/>
      <c r="D1412" s="297"/>
      <c r="E1412" s="270"/>
      <c r="F1412" s="270"/>
      <c r="G1412" s="284"/>
      <c r="H1412" s="284"/>
      <c r="I1412" s="284"/>
      <c r="J1412" s="284"/>
      <c r="K1412" s="288"/>
      <c r="AM1412" s="2" t="str">
        <f t="shared" ca="1" si="67"/>
        <v/>
      </c>
      <c r="AN1412" s="2" t="str">
        <f t="shared" ca="1" si="68"/>
        <v/>
      </c>
    </row>
    <row r="1413" spans="1:40" customFormat="1">
      <c r="A1413" s="280" t="str">
        <f t="shared" ca="1" si="66"/>
        <v/>
      </c>
      <c r="B1413" s="281"/>
      <c r="C1413" s="287"/>
      <c r="D1413" s="297"/>
      <c r="E1413" s="270"/>
      <c r="F1413" s="270"/>
      <c r="G1413" s="284"/>
      <c r="H1413" s="284"/>
      <c r="I1413" s="284"/>
      <c r="J1413" s="284"/>
      <c r="K1413" s="288"/>
      <c r="AM1413" s="2" t="str">
        <f t="shared" ca="1" si="67"/>
        <v/>
      </c>
      <c r="AN1413" s="2" t="str">
        <f t="shared" ca="1" si="68"/>
        <v/>
      </c>
    </row>
    <row r="1414" spans="1:40" customFormat="1">
      <c r="A1414" s="280" t="str">
        <f t="shared" ca="1" si="66"/>
        <v/>
      </c>
      <c r="B1414" s="281"/>
      <c r="C1414" s="287"/>
      <c r="D1414" s="297"/>
      <c r="E1414" s="270"/>
      <c r="F1414" s="270"/>
      <c r="G1414" s="284"/>
      <c r="H1414" s="284"/>
      <c r="I1414" s="284"/>
      <c r="J1414" s="284"/>
      <c r="K1414" s="288"/>
      <c r="AM1414" s="2" t="str">
        <f t="shared" ca="1" si="67"/>
        <v/>
      </c>
      <c r="AN1414" s="2" t="str">
        <f t="shared" ca="1" si="68"/>
        <v/>
      </c>
    </row>
    <row r="1415" spans="1:40" customFormat="1">
      <c r="A1415" s="280" t="str">
        <f t="shared" ca="1" si="66"/>
        <v/>
      </c>
      <c r="B1415" s="281"/>
      <c r="C1415" s="287"/>
      <c r="D1415" s="297"/>
      <c r="E1415" s="270"/>
      <c r="F1415" s="270"/>
      <c r="G1415" s="284"/>
      <c r="H1415" s="284"/>
      <c r="I1415" s="284"/>
      <c r="J1415" s="284"/>
      <c r="K1415" s="288"/>
      <c r="AM1415" s="2" t="str">
        <f t="shared" ca="1" si="67"/>
        <v/>
      </c>
      <c r="AN1415" s="2" t="str">
        <f t="shared" ca="1" si="68"/>
        <v/>
      </c>
    </row>
    <row r="1416" spans="1:40" customFormat="1">
      <c r="A1416" s="280" t="str">
        <f t="shared" ca="1" si="66"/>
        <v/>
      </c>
      <c r="B1416" s="281"/>
      <c r="C1416" s="287"/>
      <c r="D1416" s="297"/>
      <c r="E1416" s="270"/>
      <c r="F1416" s="270"/>
      <c r="G1416" s="284"/>
      <c r="H1416" s="284"/>
      <c r="I1416" s="284"/>
      <c r="J1416" s="284"/>
      <c r="K1416" s="288"/>
      <c r="AM1416" s="2" t="str">
        <f t="shared" ca="1" si="67"/>
        <v/>
      </c>
      <c r="AN1416" s="2" t="str">
        <f t="shared" ca="1" si="68"/>
        <v/>
      </c>
    </row>
    <row r="1417" spans="1:40" customFormat="1">
      <c r="A1417" s="280" t="str">
        <f t="shared" ca="1" si="66"/>
        <v/>
      </c>
      <c r="B1417" s="281"/>
      <c r="C1417" s="287"/>
      <c r="D1417" s="297"/>
      <c r="E1417" s="270"/>
      <c r="F1417" s="270"/>
      <c r="G1417" s="284"/>
      <c r="H1417" s="284"/>
      <c r="I1417" s="284"/>
      <c r="J1417" s="284"/>
      <c r="K1417" s="288"/>
      <c r="AM1417" s="2" t="str">
        <f t="shared" ca="1" si="67"/>
        <v/>
      </c>
      <c r="AN1417" s="2" t="str">
        <f t="shared" ca="1" si="68"/>
        <v/>
      </c>
    </row>
    <row r="1418" spans="1:40" customFormat="1">
      <c r="A1418" s="280" t="str">
        <f t="shared" ca="1" si="66"/>
        <v/>
      </c>
      <c r="B1418" s="281"/>
      <c r="C1418" s="287"/>
      <c r="D1418" s="297"/>
      <c r="E1418" s="270"/>
      <c r="F1418" s="270"/>
      <c r="G1418" s="284"/>
      <c r="H1418" s="284"/>
      <c r="I1418" s="284"/>
      <c r="J1418" s="284"/>
      <c r="K1418" s="288"/>
      <c r="AM1418" s="2" t="str">
        <f t="shared" ca="1" si="67"/>
        <v/>
      </c>
      <c r="AN1418" s="2" t="str">
        <f t="shared" ca="1" si="68"/>
        <v/>
      </c>
    </row>
    <row r="1419" spans="1:40" customFormat="1">
      <c r="A1419" s="280" t="str">
        <f t="shared" ca="1" si="66"/>
        <v/>
      </c>
      <c r="B1419" s="281"/>
      <c r="C1419" s="287"/>
      <c r="D1419" s="297"/>
      <c r="E1419" s="270"/>
      <c r="F1419" s="270"/>
      <c r="G1419" s="284"/>
      <c r="H1419" s="284"/>
      <c r="I1419" s="284"/>
      <c r="J1419" s="284"/>
      <c r="K1419" s="288"/>
      <c r="AM1419" s="2" t="str">
        <f t="shared" ca="1" si="67"/>
        <v/>
      </c>
      <c r="AN1419" s="2" t="str">
        <f t="shared" ca="1" si="68"/>
        <v/>
      </c>
    </row>
    <row r="1420" spans="1:40" customFormat="1">
      <c r="A1420" s="280" t="str">
        <f t="shared" ca="1" si="66"/>
        <v/>
      </c>
      <c r="B1420" s="281"/>
      <c r="C1420" s="287"/>
      <c r="D1420" s="297"/>
      <c r="E1420" s="270"/>
      <c r="F1420" s="270"/>
      <c r="G1420" s="284"/>
      <c r="H1420" s="284"/>
      <c r="I1420" s="284"/>
      <c r="J1420" s="284"/>
      <c r="K1420" s="288"/>
      <c r="AM1420" s="2" t="str">
        <f t="shared" ca="1" si="67"/>
        <v/>
      </c>
      <c r="AN1420" s="2" t="str">
        <f t="shared" ca="1" si="68"/>
        <v/>
      </c>
    </row>
    <row r="1421" spans="1:40" customFormat="1">
      <c r="A1421" s="280" t="str">
        <f t="shared" ca="1" si="66"/>
        <v/>
      </c>
      <c r="B1421" s="281"/>
      <c r="C1421" s="287"/>
      <c r="D1421" s="297"/>
      <c r="E1421" s="270"/>
      <c r="F1421" s="270"/>
      <c r="G1421" s="284"/>
      <c r="H1421" s="284"/>
      <c r="I1421" s="284"/>
      <c r="J1421" s="284"/>
      <c r="K1421" s="288"/>
      <c r="AM1421" s="2" t="str">
        <f t="shared" ca="1" si="67"/>
        <v/>
      </c>
      <c r="AN1421" s="2" t="str">
        <f t="shared" ca="1" si="68"/>
        <v/>
      </c>
    </row>
    <row r="1422" spans="1:40" customFormat="1">
      <c r="A1422" s="280" t="str">
        <f t="shared" ca="1" si="66"/>
        <v/>
      </c>
      <c r="B1422" s="281"/>
      <c r="C1422" s="287"/>
      <c r="D1422" s="297"/>
      <c r="E1422" s="270"/>
      <c r="F1422" s="270"/>
      <c r="G1422" s="284"/>
      <c r="H1422" s="284"/>
      <c r="I1422" s="284"/>
      <c r="J1422" s="284"/>
      <c r="K1422" s="288"/>
      <c r="AM1422" s="2" t="str">
        <f t="shared" ca="1" si="67"/>
        <v/>
      </c>
      <c r="AN1422" s="2" t="str">
        <f t="shared" ca="1" si="68"/>
        <v/>
      </c>
    </row>
    <row r="1423" spans="1:40" customFormat="1">
      <c r="A1423" s="280" t="str">
        <f t="shared" ca="1" si="66"/>
        <v/>
      </c>
      <c r="B1423" s="281"/>
      <c r="C1423" s="287"/>
      <c r="D1423" s="297"/>
      <c r="E1423" s="270"/>
      <c r="F1423" s="270"/>
      <c r="G1423" s="284"/>
      <c r="H1423" s="284"/>
      <c r="I1423" s="284"/>
      <c r="J1423" s="284"/>
      <c r="K1423" s="288"/>
      <c r="AM1423" s="2" t="str">
        <f t="shared" ca="1" si="67"/>
        <v/>
      </c>
      <c r="AN1423" s="2" t="str">
        <f t="shared" ca="1" si="68"/>
        <v/>
      </c>
    </row>
    <row r="1424" spans="1:40" customFormat="1">
      <c r="A1424" s="280" t="str">
        <f t="shared" ca="1" si="66"/>
        <v/>
      </c>
      <c r="B1424" s="281"/>
      <c r="C1424" s="287"/>
      <c r="D1424" s="297"/>
      <c r="E1424" s="270"/>
      <c r="F1424" s="270"/>
      <c r="G1424" s="284"/>
      <c r="H1424" s="284"/>
      <c r="I1424" s="284"/>
      <c r="J1424" s="284"/>
      <c r="K1424" s="288"/>
      <c r="AM1424" s="2" t="str">
        <f t="shared" ca="1" si="67"/>
        <v/>
      </c>
      <c r="AN1424" s="2" t="str">
        <f t="shared" ca="1" si="68"/>
        <v/>
      </c>
    </row>
    <row r="1425" spans="1:40" customFormat="1">
      <c r="A1425" s="280" t="str">
        <f t="shared" ca="1" si="66"/>
        <v/>
      </c>
      <c r="B1425" s="281"/>
      <c r="C1425" s="287"/>
      <c r="D1425" s="297"/>
      <c r="E1425" s="270"/>
      <c r="F1425" s="270"/>
      <c r="G1425" s="284"/>
      <c r="H1425" s="284"/>
      <c r="I1425" s="284"/>
      <c r="J1425" s="284"/>
      <c r="K1425" s="288"/>
      <c r="AM1425" s="2" t="str">
        <f t="shared" ca="1" si="67"/>
        <v/>
      </c>
      <c r="AN1425" s="2" t="str">
        <f t="shared" ca="1" si="68"/>
        <v/>
      </c>
    </row>
    <row r="1426" spans="1:40" customFormat="1">
      <c r="A1426" s="280" t="str">
        <f t="shared" ca="1" si="66"/>
        <v/>
      </c>
      <c r="B1426" s="281"/>
      <c r="C1426" s="287"/>
      <c r="D1426" s="297"/>
      <c r="E1426" s="270"/>
      <c r="F1426" s="270"/>
      <c r="G1426" s="284"/>
      <c r="H1426" s="284"/>
      <c r="I1426" s="284"/>
      <c r="J1426" s="284"/>
      <c r="K1426" s="288"/>
      <c r="AM1426" s="2" t="str">
        <f t="shared" ca="1" si="67"/>
        <v/>
      </c>
      <c r="AN1426" s="2" t="str">
        <f t="shared" ca="1" si="68"/>
        <v/>
      </c>
    </row>
    <row r="1427" spans="1:40" customFormat="1">
      <c r="A1427" s="280" t="str">
        <f t="shared" ca="1" si="66"/>
        <v/>
      </c>
      <c r="B1427" s="281"/>
      <c r="C1427" s="287"/>
      <c r="D1427" s="297"/>
      <c r="E1427" s="270"/>
      <c r="F1427" s="270"/>
      <c r="G1427" s="284"/>
      <c r="H1427" s="284"/>
      <c r="I1427" s="284"/>
      <c r="J1427" s="284"/>
      <c r="K1427" s="288"/>
      <c r="AM1427" s="2" t="str">
        <f t="shared" ca="1" si="67"/>
        <v/>
      </c>
      <c r="AN1427" s="2" t="str">
        <f t="shared" ca="1" si="68"/>
        <v/>
      </c>
    </row>
    <row r="1428" spans="1:40" customFormat="1">
      <c r="A1428" s="280" t="str">
        <f t="shared" ca="1" si="66"/>
        <v/>
      </c>
      <c r="B1428" s="281"/>
      <c r="C1428" s="287"/>
      <c r="D1428" s="297"/>
      <c r="E1428" s="270"/>
      <c r="F1428" s="270"/>
      <c r="G1428" s="284"/>
      <c r="H1428" s="284"/>
      <c r="I1428" s="284"/>
      <c r="J1428" s="284"/>
      <c r="K1428" s="288"/>
      <c r="AM1428" s="2" t="str">
        <f t="shared" ca="1" si="67"/>
        <v/>
      </c>
      <c r="AN1428" s="2" t="str">
        <f t="shared" ca="1" si="68"/>
        <v/>
      </c>
    </row>
    <row r="1429" spans="1:40" customFormat="1">
      <c r="A1429" s="280" t="str">
        <f t="shared" ca="1" si="66"/>
        <v/>
      </c>
      <c r="B1429" s="281"/>
      <c r="C1429" s="287"/>
      <c r="D1429" s="297"/>
      <c r="E1429" s="270"/>
      <c r="F1429" s="270"/>
      <c r="G1429" s="284"/>
      <c r="H1429" s="284"/>
      <c r="I1429" s="284"/>
      <c r="J1429" s="284"/>
      <c r="K1429" s="288"/>
      <c r="AM1429" s="2" t="str">
        <f t="shared" ca="1" si="67"/>
        <v/>
      </c>
      <c r="AN1429" s="2" t="str">
        <f t="shared" ca="1" si="68"/>
        <v/>
      </c>
    </row>
    <row r="1430" spans="1:40" customFormat="1">
      <c r="A1430" s="280" t="str">
        <f t="shared" ca="1" si="66"/>
        <v/>
      </c>
      <c r="B1430" s="281"/>
      <c r="C1430" s="287"/>
      <c r="D1430" s="297"/>
      <c r="E1430" s="270"/>
      <c r="F1430" s="270"/>
      <c r="G1430" s="284"/>
      <c r="H1430" s="284"/>
      <c r="I1430" s="284"/>
      <c r="J1430" s="284"/>
      <c r="K1430" s="288"/>
      <c r="AM1430" s="2" t="str">
        <f t="shared" ca="1" si="67"/>
        <v/>
      </c>
      <c r="AN1430" s="2" t="str">
        <f t="shared" ca="1" si="68"/>
        <v/>
      </c>
    </row>
    <row r="1431" spans="1:40" customFormat="1">
      <c r="A1431" s="280" t="str">
        <f t="shared" ca="1" si="66"/>
        <v/>
      </c>
      <c r="B1431" s="281"/>
      <c r="C1431" s="287"/>
      <c r="D1431" s="297"/>
      <c r="E1431" s="270"/>
      <c r="F1431" s="270"/>
      <c r="G1431" s="284"/>
      <c r="H1431" s="284"/>
      <c r="I1431" s="284"/>
      <c r="J1431" s="284"/>
      <c r="K1431" s="288"/>
      <c r="AM1431" s="2" t="str">
        <f t="shared" ca="1" si="67"/>
        <v/>
      </c>
      <c r="AN1431" s="2" t="str">
        <f t="shared" ca="1" si="68"/>
        <v/>
      </c>
    </row>
    <row r="1432" spans="1:40" customFormat="1">
      <c r="A1432" s="280" t="str">
        <f t="shared" ca="1" si="66"/>
        <v/>
      </c>
      <c r="B1432" s="281"/>
      <c r="C1432" s="287"/>
      <c r="D1432" s="297"/>
      <c r="E1432" s="270"/>
      <c r="F1432" s="270"/>
      <c r="G1432" s="284"/>
      <c r="H1432" s="284"/>
      <c r="I1432" s="284"/>
      <c r="J1432" s="284"/>
      <c r="K1432" s="288"/>
      <c r="AM1432" s="2" t="str">
        <f t="shared" ca="1" si="67"/>
        <v/>
      </c>
      <c r="AN1432" s="2" t="str">
        <f t="shared" ca="1" si="68"/>
        <v/>
      </c>
    </row>
    <row r="1433" spans="1:40" customFormat="1">
      <c r="A1433" s="280" t="str">
        <f t="shared" ca="1" si="66"/>
        <v/>
      </c>
      <c r="B1433" s="281"/>
      <c r="C1433" s="287"/>
      <c r="D1433" s="297"/>
      <c r="E1433" s="270"/>
      <c r="F1433" s="270"/>
      <c r="G1433" s="284"/>
      <c r="H1433" s="284"/>
      <c r="I1433" s="284"/>
      <c r="J1433" s="284"/>
      <c r="K1433" s="288"/>
      <c r="AM1433" s="2" t="str">
        <f t="shared" ca="1" si="67"/>
        <v/>
      </c>
      <c r="AN1433" s="2" t="str">
        <f t="shared" ca="1" si="68"/>
        <v/>
      </c>
    </row>
    <row r="1434" spans="1:40" customFormat="1">
      <c r="A1434" s="280" t="str">
        <f t="shared" ca="1" si="66"/>
        <v/>
      </c>
      <c r="B1434" s="281"/>
      <c r="C1434" s="287"/>
      <c r="D1434" s="297"/>
      <c r="E1434" s="270"/>
      <c r="F1434" s="270"/>
      <c r="G1434" s="284"/>
      <c r="H1434" s="284"/>
      <c r="I1434" s="284"/>
      <c r="J1434" s="284"/>
      <c r="K1434" s="288"/>
      <c r="AM1434" s="2" t="str">
        <f t="shared" ca="1" si="67"/>
        <v/>
      </c>
      <c r="AN1434" s="2" t="str">
        <f t="shared" ca="1" si="68"/>
        <v/>
      </c>
    </row>
    <row r="1435" spans="1:40" customFormat="1">
      <c r="A1435" s="280" t="str">
        <f t="shared" ca="1" si="66"/>
        <v/>
      </c>
      <c r="B1435" s="281"/>
      <c r="C1435" s="287"/>
      <c r="D1435" s="297"/>
      <c r="E1435" s="270"/>
      <c r="F1435" s="270"/>
      <c r="G1435" s="284"/>
      <c r="H1435" s="284"/>
      <c r="I1435" s="284"/>
      <c r="J1435" s="284"/>
      <c r="K1435" s="288"/>
      <c r="AM1435" s="2" t="str">
        <f t="shared" ca="1" si="67"/>
        <v/>
      </c>
      <c r="AN1435" s="2" t="str">
        <f t="shared" ca="1" si="68"/>
        <v/>
      </c>
    </row>
    <row r="1436" spans="1:40" customFormat="1">
      <c r="A1436" s="280" t="str">
        <f t="shared" ca="1" si="66"/>
        <v/>
      </c>
      <c r="B1436" s="281"/>
      <c r="C1436" s="287"/>
      <c r="D1436" s="297"/>
      <c r="E1436" s="270"/>
      <c r="F1436" s="270"/>
      <c r="G1436" s="284"/>
      <c r="H1436" s="284"/>
      <c r="I1436" s="284"/>
      <c r="J1436" s="284"/>
      <c r="K1436" s="288"/>
      <c r="AM1436" s="2" t="str">
        <f t="shared" ca="1" si="67"/>
        <v/>
      </c>
      <c r="AN1436" s="2" t="str">
        <f t="shared" ca="1" si="68"/>
        <v/>
      </c>
    </row>
    <row r="1437" spans="1:40" customFormat="1">
      <c r="A1437" s="280" t="str">
        <f t="shared" ca="1" si="66"/>
        <v/>
      </c>
      <c r="B1437" s="281"/>
      <c r="C1437" s="287"/>
      <c r="D1437" s="297"/>
      <c r="E1437" s="270"/>
      <c r="F1437" s="270"/>
      <c r="G1437" s="284"/>
      <c r="H1437" s="284"/>
      <c r="I1437" s="284"/>
      <c r="J1437" s="284"/>
      <c r="K1437" s="288"/>
      <c r="AM1437" s="2" t="str">
        <f t="shared" ca="1" si="67"/>
        <v/>
      </c>
      <c r="AN1437" s="2" t="str">
        <f t="shared" ca="1" si="68"/>
        <v/>
      </c>
    </row>
    <row r="1438" spans="1:40" customFormat="1">
      <c r="A1438" s="280" t="str">
        <f t="shared" ca="1" si="66"/>
        <v/>
      </c>
      <c r="B1438" s="281"/>
      <c r="C1438" s="287"/>
      <c r="D1438" s="297"/>
      <c r="E1438" s="270"/>
      <c r="F1438" s="270"/>
      <c r="G1438" s="284"/>
      <c r="H1438" s="284"/>
      <c r="I1438" s="284"/>
      <c r="J1438" s="284"/>
      <c r="K1438" s="288"/>
      <c r="AM1438" s="2" t="str">
        <f t="shared" ca="1" si="67"/>
        <v/>
      </c>
      <c r="AN1438" s="2" t="str">
        <f t="shared" ca="1" si="68"/>
        <v/>
      </c>
    </row>
    <row r="1439" spans="1:40" customFormat="1">
      <c r="A1439" s="280" t="str">
        <f t="shared" ca="1" si="66"/>
        <v/>
      </c>
      <c r="B1439" s="281"/>
      <c r="C1439" s="287"/>
      <c r="D1439" s="297"/>
      <c r="E1439" s="270"/>
      <c r="F1439" s="270"/>
      <c r="G1439" s="284"/>
      <c r="H1439" s="284"/>
      <c r="I1439" s="284"/>
      <c r="J1439" s="284"/>
      <c r="K1439" s="288"/>
      <c r="AM1439" s="2" t="str">
        <f t="shared" ca="1" si="67"/>
        <v/>
      </c>
      <c r="AN1439" s="2" t="str">
        <f t="shared" ca="1" si="68"/>
        <v/>
      </c>
    </row>
    <row r="1440" spans="1:40" customFormat="1">
      <c r="A1440" s="280" t="str">
        <f t="shared" ca="1" si="66"/>
        <v/>
      </c>
      <c r="B1440" s="281"/>
      <c r="C1440" s="287"/>
      <c r="D1440" s="297"/>
      <c r="E1440" s="270"/>
      <c r="F1440" s="270"/>
      <c r="G1440" s="284"/>
      <c r="H1440" s="284"/>
      <c r="I1440" s="284"/>
      <c r="J1440" s="284"/>
      <c r="K1440" s="288"/>
      <c r="AM1440" s="2" t="str">
        <f t="shared" ca="1" si="67"/>
        <v/>
      </c>
      <c r="AN1440" s="2" t="str">
        <f t="shared" ca="1" si="68"/>
        <v/>
      </c>
    </row>
    <row r="1441" spans="1:40" customFormat="1">
      <c r="A1441" s="280" t="str">
        <f t="shared" ca="1" si="66"/>
        <v/>
      </c>
      <c r="B1441" s="281"/>
      <c r="C1441" s="287"/>
      <c r="D1441" s="297"/>
      <c r="E1441" s="270"/>
      <c r="F1441" s="270"/>
      <c r="G1441" s="284"/>
      <c r="H1441" s="284"/>
      <c r="I1441" s="284"/>
      <c r="J1441" s="284"/>
      <c r="K1441" s="288"/>
      <c r="AM1441" s="2" t="str">
        <f t="shared" ca="1" si="67"/>
        <v/>
      </c>
      <c r="AN1441" s="2" t="str">
        <f t="shared" ca="1" si="68"/>
        <v/>
      </c>
    </row>
    <row r="1442" spans="1:40" customFormat="1">
      <c r="A1442" s="280" t="str">
        <f t="shared" ca="1" si="66"/>
        <v/>
      </c>
      <c r="B1442" s="281"/>
      <c r="C1442" s="287"/>
      <c r="D1442" s="297"/>
      <c r="E1442" s="270"/>
      <c r="F1442" s="270"/>
      <c r="G1442" s="284"/>
      <c r="H1442" s="284"/>
      <c r="I1442" s="284"/>
      <c r="J1442" s="284"/>
      <c r="K1442" s="288"/>
      <c r="AM1442" s="2" t="str">
        <f t="shared" ca="1" si="67"/>
        <v/>
      </c>
      <c r="AN1442" s="2" t="str">
        <f t="shared" ca="1" si="68"/>
        <v/>
      </c>
    </row>
    <row r="1443" spans="1:40" customFormat="1">
      <c r="A1443" s="280" t="str">
        <f t="shared" ca="1" si="66"/>
        <v/>
      </c>
      <c r="B1443" s="281"/>
      <c r="C1443" s="287"/>
      <c r="D1443" s="297"/>
      <c r="E1443" s="270"/>
      <c r="F1443" s="270"/>
      <c r="G1443" s="284"/>
      <c r="H1443" s="284"/>
      <c r="I1443" s="284"/>
      <c r="J1443" s="284"/>
      <c r="K1443" s="288"/>
      <c r="AM1443" s="2" t="str">
        <f t="shared" ca="1" si="67"/>
        <v/>
      </c>
      <c r="AN1443" s="2" t="str">
        <f t="shared" ca="1" si="68"/>
        <v/>
      </c>
    </row>
    <row r="1444" spans="1:40" customFormat="1">
      <c r="A1444" s="280" t="str">
        <f t="shared" ca="1" si="66"/>
        <v/>
      </c>
      <c r="B1444" s="281"/>
      <c r="C1444" s="287"/>
      <c r="D1444" s="297"/>
      <c r="E1444" s="270"/>
      <c r="F1444" s="270"/>
      <c r="G1444" s="284"/>
      <c r="H1444" s="284"/>
      <c r="I1444" s="284"/>
      <c r="J1444" s="284"/>
      <c r="K1444" s="288"/>
      <c r="AM1444" s="2" t="str">
        <f t="shared" ca="1" si="67"/>
        <v/>
      </c>
      <c r="AN1444" s="2" t="str">
        <f t="shared" ca="1" si="68"/>
        <v/>
      </c>
    </row>
    <row r="1445" spans="1:40" customFormat="1">
      <c r="A1445" s="280" t="str">
        <f t="shared" ca="1" si="66"/>
        <v/>
      </c>
      <c r="B1445" s="281"/>
      <c r="C1445" s="287"/>
      <c r="D1445" s="297"/>
      <c r="E1445" s="270"/>
      <c r="F1445" s="270"/>
      <c r="G1445" s="284"/>
      <c r="H1445" s="284"/>
      <c r="I1445" s="284"/>
      <c r="J1445" s="284"/>
      <c r="K1445" s="288"/>
      <c r="AM1445" s="2" t="str">
        <f t="shared" ca="1" si="67"/>
        <v/>
      </c>
      <c r="AN1445" s="2" t="str">
        <f t="shared" ca="1" si="68"/>
        <v/>
      </c>
    </row>
    <row r="1446" spans="1:40" customFormat="1">
      <c r="A1446" s="280" t="str">
        <f t="shared" ca="1" si="66"/>
        <v/>
      </c>
      <c r="B1446" s="281"/>
      <c r="C1446" s="287"/>
      <c r="D1446" s="297"/>
      <c r="E1446" s="270"/>
      <c r="F1446" s="270"/>
      <c r="G1446" s="284"/>
      <c r="H1446" s="284"/>
      <c r="I1446" s="284"/>
      <c r="J1446" s="284"/>
      <c r="K1446" s="288"/>
      <c r="AM1446" s="2" t="str">
        <f t="shared" ca="1" si="67"/>
        <v/>
      </c>
      <c r="AN1446" s="2" t="str">
        <f t="shared" ca="1" si="68"/>
        <v/>
      </c>
    </row>
    <row r="1447" spans="1:40" customFormat="1">
      <c r="A1447" s="280" t="str">
        <f t="shared" ca="1" si="66"/>
        <v/>
      </c>
      <c r="B1447" s="281"/>
      <c r="C1447" s="287"/>
      <c r="D1447" s="297"/>
      <c r="E1447" s="270"/>
      <c r="F1447" s="270"/>
      <c r="G1447" s="284"/>
      <c r="H1447" s="284"/>
      <c r="I1447" s="284"/>
      <c r="J1447" s="284"/>
      <c r="K1447" s="288"/>
      <c r="AM1447" s="2" t="str">
        <f t="shared" ca="1" si="67"/>
        <v/>
      </c>
      <c r="AN1447" s="2" t="str">
        <f t="shared" ca="1" si="68"/>
        <v/>
      </c>
    </row>
    <row r="1448" spans="1:40" customFormat="1">
      <c r="A1448" s="280" t="str">
        <f t="shared" ca="1" si="66"/>
        <v/>
      </c>
      <c r="B1448" s="281"/>
      <c r="C1448" s="287"/>
      <c r="D1448" s="297"/>
      <c r="E1448" s="270"/>
      <c r="F1448" s="270"/>
      <c r="G1448" s="284"/>
      <c r="H1448" s="284"/>
      <c r="I1448" s="284"/>
      <c r="J1448" s="284"/>
      <c r="K1448" s="288"/>
      <c r="AM1448" s="2" t="str">
        <f t="shared" ca="1" si="67"/>
        <v/>
      </c>
      <c r="AN1448" s="2" t="str">
        <f t="shared" ca="1" si="68"/>
        <v/>
      </c>
    </row>
    <row r="1449" spans="1:40" customFormat="1">
      <c r="A1449" s="280" t="str">
        <f t="shared" ca="1" si="66"/>
        <v/>
      </c>
      <c r="B1449" s="281"/>
      <c r="C1449" s="287"/>
      <c r="D1449" s="297"/>
      <c r="E1449" s="270"/>
      <c r="F1449" s="270"/>
      <c r="G1449" s="284"/>
      <c r="H1449" s="284"/>
      <c r="I1449" s="284"/>
      <c r="J1449" s="284"/>
      <c r="K1449" s="288"/>
      <c r="AM1449" s="2" t="str">
        <f t="shared" ca="1" si="67"/>
        <v/>
      </c>
      <c r="AN1449" s="2" t="str">
        <f t="shared" ca="1" si="68"/>
        <v/>
      </c>
    </row>
    <row r="1450" spans="1:40" customFormat="1">
      <c r="A1450" s="280" t="str">
        <f t="shared" ca="1" si="66"/>
        <v/>
      </c>
      <c r="B1450" s="281"/>
      <c r="C1450" s="287"/>
      <c r="D1450" s="297"/>
      <c r="E1450" s="270"/>
      <c r="F1450" s="270"/>
      <c r="G1450" s="284"/>
      <c r="H1450" s="284"/>
      <c r="I1450" s="284"/>
      <c r="J1450" s="284"/>
      <c r="K1450" s="288"/>
      <c r="AM1450" s="2" t="str">
        <f t="shared" ca="1" si="67"/>
        <v/>
      </c>
      <c r="AN1450" s="2" t="str">
        <f t="shared" ca="1" si="68"/>
        <v/>
      </c>
    </row>
    <row r="1451" spans="1:40" customFormat="1">
      <c r="A1451" s="280" t="str">
        <f t="shared" ca="1" si="66"/>
        <v/>
      </c>
      <c r="B1451" s="281"/>
      <c r="C1451" s="287"/>
      <c r="D1451" s="297"/>
      <c r="E1451" s="270"/>
      <c r="F1451" s="270"/>
      <c r="G1451" s="284"/>
      <c r="H1451" s="284"/>
      <c r="I1451" s="284"/>
      <c r="J1451" s="284"/>
      <c r="K1451" s="288"/>
      <c r="AM1451" s="2" t="str">
        <f t="shared" ca="1" si="67"/>
        <v/>
      </c>
      <c r="AN1451" s="2" t="str">
        <f t="shared" ca="1" si="68"/>
        <v/>
      </c>
    </row>
    <row r="1452" spans="1:40" customFormat="1">
      <c r="A1452" s="280" t="str">
        <f t="shared" ca="1" si="66"/>
        <v/>
      </c>
      <c r="B1452" s="281"/>
      <c r="C1452" s="287"/>
      <c r="D1452" s="297"/>
      <c r="E1452" s="270"/>
      <c r="F1452" s="270"/>
      <c r="G1452" s="284"/>
      <c r="H1452" s="284"/>
      <c r="I1452" s="284"/>
      <c r="J1452" s="284"/>
      <c r="K1452" s="288"/>
      <c r="AM1452" s="2" t="str">
        <f t="shared" ca="1" si="67"/>
        <v/>
      </c>
      <c r="AN1452" s="2" t="str">
        <f t="shared" ca="1" si="68"/>
        <v/>
      </c>
    </row>
    <row r="1453" spans="1:40" customFormat="1">
      <c r="A1453" s="280" t="str">
        <f t="shared" ca="1" si="66"/>
        <v/>
      </c>
      <c r="B1453" s="281"/>
      <c r="C1453" s="287"/>
      <c r="D1453" s="297"/>
      <c r="E1453" s="270"/>
      <c r="F1453" s="270"/>
      <c r="G1453" s="284"/>
      <c r="H1453" s="284"/>
      <c r="I1453" s="284"/>
      <c r="J1453" s="284"/>
      <c r="K1453" s="288"/>
      <c r="AM1453" s="2" t="str">
        <f t="shared" ca="1" si="67"/>
        <v/>
      </c>
      <c r="AN1453" s="2" t="str">
        <f t="shared" ca="1" si="68"/>
        <v/>
      </c>
    </row>
    <row r="1454" spans="1:40" customFormat="1">
      <c r="A1454" s="280" t="str">
        <f t="shared" ca="1" si="66"/>
        <v/>
      </c>
      <c r="B1454" s="281"/>
      <c r="C1454" s="287"/>
      <c r="D1454" s="297"/>
      <c r="E1454" s="270"/>
      <c r="F1454" s="270"/>
      <c r="G1454" s="284"/>
      <c r="H1454" s="284"/>
      <c r="I1454" s="284"/>
      <c r="J1454" s="284"/>
      <c r="K1454" s="288"/>
      <c r="AM1454" s="2" t="str">
        <f t="shared" ca="1" si="67"/>
        <v/>
      </c>
      <c r="AN1454" s="2" t="str">
        <f t="shared" ca="1" si="68"/>
        <v/>
      </c>
    </row>
    <row r="1455" spans="1:40" customFormat="1">
      <c r="A1455" s="280" t="str">
        <f t="shared" ca="1" si="66"/>
        <v/>
      </c>
      <c r="B1455" s="281"/>
      <c r="C1455" s="287"/>
      <c r="D1455" s="297"/>
      <c r="E1455" s="270"/>
      <c r="F1455" s="270"/>
      <c r="G1455" s="284"/>
      <c r="H1455" s="284"/>
      <c r="I1455" s="284"/>
      <c r="J1455" s="284"/>
      <c r="K1455" s="288"/>
      <c r="AM1455" s="2" t="str">
        <f t="shared" ca="1" si="67"/>
        <v/>
      </c>
      <c r="AN1455" s="2" t="str">
        <f t="shared" ca="1" si="68"/>
        <v/>
      </c>
    </row>
    <row r="1456" spans="1:40" customFormat="1">
      <c r="A1456" s="280" t="str">
        <f t="shared" ca="1" si="66"/>
        <v/>
      </c>
      <c r="B1456" s="281"/>
      <c r="C1456" s="287"/>
      <c r="D1456" s="297"/>
      <c r="E1456" s="270"/>
      <c r="F1456" s="270"/>
      <c r="G1456" s="284"/>
      <c r="H1456" s="284"/>
      <c r="I1456" s="284"/>
      <c r="J1456" s="284"/>
      <c r="K1456" s="288"/>
      <c r="AM1456" s="2" t="str">
        <f t="shared" ca="1" si="67"/>
        <v/>
      </c>
      <c r="AN1456" s="2" t="str">
        <f t="shared" ca="1" si="68"/>
        <v/>
      </c>
    </row>
    <row r="1457" spans="1:40" customFormat="1">
      <c r="A1457" s="280" t="str">
        <f t="shared" ca="1" si="66"/>
        <v/>
      </c>
      <c r="B1457" s="281"/>
      <c r="C1457" s="287"/>
      <c r="D1457" s="297"/>
      <c r="E1457" s="270"/>
      <c r="F1457" s="270"/>
      <c r="G1457" s="284"/>
      <c r="H1457" s="284"/>
      <c r="I1457" s="284"/>
      <c r="J1457" s="284"/>
      <c r="K1457" s="288"/>
      <c r="AM1457" s="2" t="str">
        <f t="shared" ca="1" si="67"/>
        <v/>
      </c>
      <c r="AN1457" s="2" t="str">
        <f t="shared" ca="1" si="68"/>
        <v/>
      </c>
    </row>
    <row r="1458" spans="1:40" customFormat="1">
      <c r="A1458" s="280" t="str">
        <f t="shared" ca="1" si="66"/>
        <v/>
      </c>
      <c r="B1458" s="281"/>
      <c r="C1458" s="287"/>
      <c r="D1458" s="297"/>
      <c r="E1458" s="270"/>
      <c r="F1458" s="270"/>
      <c r="G1458" s="284"/>
      <c r="H1458" s="284"/>
      <c r="I1458" s="284"/>
      <c r="J1458" s="284"/>
      <c r="K1458" s="288"/>
      <c r="AM1458" s="2" t="str">
        <f t="shared" ca="1" si="67"/>
        <v/>
      </c>
      <c r="AN1458" s="2" t="str">
        <f t="shared" ca="1" si="68"/>
        <v/>
      </c>
    </row>
    <row r="1459" spans="1:40" customFormat="1">
      <c r="A1459" s="280" t="str">
        <f t="shared" ca="1" si="66"/>
        <v/>
      </c>
      <c r="B1459" s="281"/>
      <c r="C1459" s="287"/>
      <c r="D1459" s="297"/>
      <c r="E1459" s="270"/>
      <c r="F1459" s="270"/>
      <c r="G1459" s="284"/>
      <c r="H1459" s="284"/>
      <c r="I1459" s="284"/>
      <c r="J1459" s="284"/>
      <c r="K1459" s="288"/>
      <c r="AM1459" s="2" t="str">
        <f t="shared" ca="1" si="67"/>
        <v/>
      </c>
      <c r="AN1459" s="2" t="str">
        <f t="shared" ca="1" si="68"/>
        <v/>
      </c>
    </row>
    <row r="1460" spans="1:40" customFormat="1">
      <c r="A1460" s="280" t="str">
        <f t="shared" ca="1" si="66"/>
        <v/>
      </c>
      <c r="B1460" s="281"/>
      <c r="C1460" s="287"/>
      <c r="D1460" s="297"/>
      <c r="E1460" s="270"/>
      <c r="F1460" s="270"/>
      <c r="G1460" s="284"/>
      <c r="H1460" s="284"/>
      <c r="I1460" s="284"/>
      <c r="J1460" s="284"/>
      <c r="K1460" s="288"/>
      <c r="AM1460" s="2" t="str">
        <f t="shared" ca="1" si="67"/>
        <v/>
      </c>
      <c r="AN1460" s="2" t="str">
        <f t="shared" ca="1" si="68"/>
        <v/>
      </c>
    </row>
    <row r="1461" spans="1:40" customFormat="1">
      <c r="A1461" s="280" t="str">
        <f t="shared" ca="1" si="66"/>
        <v/>
      </c>
      <c r="B1461" s="281"/>
      <c r="C1461" s="287"/>
      <c r="D1461" s="297"/>
      <c r="E1461" s="270"/>
      <c r="F1461" s="270"/>
      <c r="G1461" s="284"/>
      <c r="H1461" s="284"/>
      <c r="I1461" s="284"/>
      <c r="J1461" s="284"/>
      <c r="K1461" s="288"/>
      <c r="AM1461" s="2" t="str">
        <f t="shared" ca="1" si="67"/>
        <v/>
      </c>
      <c r="AN1461" s="2" t="str">
        <f t="shared" ca="1" si="68"/>
        <v/>
      </c>
    </row>
    <row r="1462" spans="1:40" customFormat="1">
      <c r="A1462" s="280" t="str">
        <f t="shared" ca="1" si="66"/>
        <v/>
      </c>
      <c r="B1462" s="281"/>
      <c r="C1462" s="287"/>
      <c r="D1462" s="297"/>
      <c r="E1462" s="270"/>
      <c r="F1462" s="270"/>
      <c r="G1462" s="284"/>
      <c r="H1462" s="284"/>
      <c r="I1462" s="284"/>
      <c r="J1462" s="284"/>
      <c r="K1462" s="288"/>
      <c r="AM1462" s="2" t="str">
        <f t="shared" ca="1" si="67"/>
        <v/>
      </c>
      <c r="AN1462" s="2" t="str">
        <f t="shared" ca="1" si="68"/>
        <v/>
      </c>
    </row>
    <row r="1463" spans="1:40" customFormat="1">
      <c r="A1463" s="280" t="str">
        <f t="shared" ca="1" si="66"/>
        <v/>
      </c>
      <c r="B1463" s="281"/>
      <c r="C1463" s="287"/>
      <c r="D1463" s="297"/>
      <c r="E1463" s="270"/>
      <c r="F1463" s="270"/>
      <c r="G1463" s="284"/>
      <c r="H1463" s="284"/>
      <c r="I1463" s="284"/>
      <c r="J1463" s="284"/>
      <c r="K1463" s="288"/>
      <c r="AM1463" s="2" t="str">
        <f t="shared" ca="1" si="67"/>
        <v/>
      </c>
      <c r="AN1463" s="2" t="str">
        <f t="shared" ca="1" si="68"/>
        <v/>
      </c>
    </row>
    <row r="1464" spans="1:40" customFormat="1">
      <c r="A1464" s="280" t="str">
        <f t="shared" ca="1" si="66"/>
        <v/>
      </c>
      <c r="B1464" s="281"/>
      <c r="C1464" s="287"/>
      <c r="D1464" s="297"/>
      <c r="E1464" s="270"/>
      <c r="F1464" s="270"/>
      <c r="G1464" s="284"/>
      <c r="H1464" s="284"/>
      <c r="I1464" s="284"/>
      <c r="J1464" s="284"/>
      <c r="K1464" s="288"/>
      <c r="AM1464" s="2" t="str">
        <f t="shared" ca="1" si="67"/>
        <v/>
      </c>
      <c r="AN1464" s="2" t="str">
        <f t="shared" ca="1" si="68"/>
        <v/>
      </c>
    </row>
    <row r="1465" spans="1:40" customFormat="1">
      <c r="A1465" s="280" t="str">
        <f t="shared" ca="1" si="66"/>
        <v/>
      </c>
      <c r="B1465" s="281"/>
      <c r="C1465" s="287"/>
      <c r="D1465" s="297"/>
      <c r="E1465" s="270"/>
      <c r="F1465" s="270"/>
      <c r="G1465" s="284"/>
      <c r="H1465" s="284"/>
      <c r="I1465" s="284"/>
      <c r="J1465" s="284"/>
      <c r="K1465" s="288"/>
      <c r="AM1465" s="2" t="str">
        <f t="shared" ca="1" si="67"/>
        <v/>
      </c>
      <c r="AN1465" s="2" t="str">
        <f t="shared" ca="1" si="68"/>
        <v/>
      </c>
    </row>
    <row r="1466" spans="1:40" customFormat="1">
      <c r="A1466" s="280" t="str">
        <f t="shared" ca="1" si="66"/>
        <v/>
      </c>
      <c r="B1466" s="281"/>
      <c r="C1466" s="287"/>
      <c r="D1466" s="297"/>
      <c r="E1466" s="270"/>
      <c r="F1466" s="270"/>
      <c r="G1466" s="284"/>
      <c r="H1466" s="284"/>
      <c r="I1466" s="284"/>
      <c r="J1466" s="284"/>
      <c r="K1466" s="288"/>
      <c r="AM1466" s="2" t="str">
        <f t="shared" ca="1" si="67"/>
        <v/>
      </c>
      <c r="AN1466" s="2" t="str">
        <f t="shared" ca="1" si="68"/>
        <v/>
      </c>
    </row>
    <row r="1467" spans="1:40" customFormat="1">
      <c r="A1467" s="280" t="str">
        <f t="shared" ca="1" si="66"/>
        <v/>
      </c>
      <c r="B1467" s="281"/>
      <c r="C1467" s="287"/>
      <c r="D1467" s="297"/>
      <c r="E1467" s="270"/>
      <c r="F1467" s="270"/>
      <c r="G1467" s="284"/>
      <c r="H1467" s="284"/>
      <c r="I1467" s="284"/>
      <c r="J1467" s="284"/>
      <c r="K1467" s="288"/>
      <c r="AM1467" s="2" t="str">
        <f t="shared" ca="1" si="67"/>
        <v/>
      </c>
      <c r="AN1467" s="2" t="str">
        <f t="shared" ca="1" si="68"/>
        <v/>
      </c>
    </row>
    <row r="1468" spans="1:40" customFormat="1">
      <c r="A1468" s="280" t="str">
        <f t="shared" ca="1" si="66"/>
        <v/>
      </c>
      <c r="B1468" s="281"/>
      <c r="C1468" s="287"/>
      <c r="D1468" s="297"/>
      <c r="E1468" s="270"/>
      <c r="F1468" s="270"/>
      <c r="G1468" s="284"/>
      <c r="H1468" s="284"/>
      <c r="I1468" s="284"/>
      <c r="J1468" s="284"/>
      <c r="K1468" s="288"/>
      <c r="AM1468" s="2" t="str">
        <f t="shared" ca="1" si="67"/>
        <v/>
      </c>
      <c r="AN1468" s="2" t="str">
        <f t="shared" ca="1" si="68"/>
        <v/>
      </c>
    </row>
    <row r="1469" spans="1:40" customFormat="1">
      <c r="A1469" s="280" t="str">
        <f t="shared" ca="1" si="66"/>
        <v/>
      </c>
      <c r="B1469" s="281"/>
      <c r="C1469" s="287"/>
      <c r="D1469" s="297"/>
      <c r="E1469" s="270"/>
      <c r="F1469" s="270"/>
      <c r="G1469" s="284"/>
      <c r="H1469" s="284"/>
      <c r="I1469" s="284"/>
      <c r="J1469" s="284"/>
      <c r="K1469" s="288"/>
      <c r="AM1469" s="2" t="str">
        <f t="shared" ca="1" si="67"/>
        <v/>
      </c>
      <c r="AN1469" s="2" t="str">
        <f t="shared" ca="1" si="68"/>
        <v/>
      </c>
    </row>
    <row r="1470" spans="1:40" customFormat="1">
      <c r="A1470" s="280" t="str">
        <f t="shared" ca="1" si="66"/>
        <v/>
      </c>
      <c r="B1470" s="281"/>
      <c r="C1470" s="287"/>
      <c r="D1470" s="297"/>
      <c r="E1470" s="270"/>
      <c r="F1470" s="270"/>
      <c r="G1470" s="284"/>
      <c r="H1470" s="284"/>
      <c r="I1470" s="284"/>
      <c r="J1470" s="284"/>
      <c r="K1470" s="288"/>
      <c r="AM1470" s="2" t="str">
        <f t="shared" ca="1" si="67"/>
        <v/>
      </c>
      <c r="AN1470" s="2" t="str">
        <f t="shared" ca="1" si="68"/>
        <v/>
      </c>
    </row>
    <row r="1471" spans="1:40" customFormat="1">
      <c r="A1471" s="280" t="str">
        <f t="shared" ca="1" si="66"/>
        <v/>
      </c>
      <c r="B1471" s="281"/>
      <c r="C1471" s="287"/>
      <c r="D1471" s="297"/>
      <c r="E1471" s="270"/>
      <c r="F1471" s="270"/>
      <c r="G1471" s="284"/>
      <c r="H1471" s="284"/>
      <c r="I1471" s="284"/>
      <c r="J1471" s="284"/>
      <c r="K1471" s="288"/>
      <c r="AM1471" s="2" t="str">
        <f t="shared" ca="1" si="67"/>
        <v/>
      </c>
      <c r="AN1471" s="2" t="str">
        <f t="shared" ca="1" si="68"/>
        <v/>
      </c>
    </row>
    <row r="1472" spans="1:40" customFormat="1">
      <c r="A1472" s="280" t="str">
        <f t="shared" ca="1" si="66"/>
        <v/>
      </c>
      <c r="B1472" s="281"/>
      <c r="C1472" s="287"/>
      <c r="D1472" s="297"/>
      <c r="E1472" s="270"/>
      <c r="F1472" s="270"/>
      <c r="G1472" s="284"/>
      <c r="H1472" s="284"/>
      <c r="I1472" s="284"/>
      <c r="J1472" s="284"/>
      <c r="K1472" s="288"/>
      <c r="AM1472" s="2" t="str">
        <f t="shared" ca="1" si="67"/>
        <v/>
      </c>
      <c r="AN1472" s="2" t="str">
        <f t="shared" ca="1" si="68"/>
        <v/>
      </c>
    </row>
    <row r="1473" spans="1:40" customFormat="1">
      <c r="A1473" s="280" t="str">
        <f t="shared" ca="1" si="66"/>
        <v/>
      </c>
      <c r="B1473" s="281"/>
      <c r="C1473" s="287"/>
      <c r="D1473" s="297"/>
      <c r="E1473" s="270"/>
      <c r="F1473" s="270"/>
      <c r="G1473" s="284"/>
      <c r="H1473" s="284"/>
      <c r="I1473" s="284"/>
      <c r="J1473" s="284"/>
      <c r="K1473" s="288"/>
      <c r="AM1473" s="2" t="str">
        <f t="shared" ca="1" si="67"/>
        <v/>
      </c>
      <c r="AN1473" s="2" t="str">
        <f t="shared" ca="1" si="68"/>
        <v/>
      </c>
    </row>
    <row r="1474" spans="1:40" customFormat="1">
      <c r="A1474" s="280" t="str">
        <f t="shared" ca="1" si="66"/>
        <v/>
      </c>
      <c r="B1474" s="281"/>
      <c r="C1474" s="287"/>
      <c r="D1474" s="297"/>
      <c r="E1474" s="270"/>
      <c r="F1474" s="270"/>
      <c r="G1474" s="284"/>
      <c r="H1474" s="284"/>
      <c r="I1474" s="284"/>
      <c r="J1474" s="284"/>
      <c r="K1474" s="288"/>
      <c r="AM1474" s="2" t="str">
        <f t="shared" ca="1" si="67"/>
        <v/>
      </c>
      <c r="AN1474" s="2" t="str">
        <f t="shared" ca="1" si="68"/>
        <v/>
      </c>
    </row>
    <row r="1475" spans="1:40" customFormat="1">
      <c r="A1475" s="280" t="str">
        <f t="shared" ref="A1475:A1538" ca="1" si="69">IF(AM1475="A receber","A receber",IF(AN1475="A pagar","A pagar",IF(OR(AM1475="HJ",AN1475="HJ"),"HJ",IF(AND(AM1475="",AN1475=""),""))))</f>
        <v/>
      </c>
      <c r="B1475" s="281"/>
      <c r="C1475" s="287"/>
      <c r="D1475" s="297"/>
      <c r="E1475" s="270"/>
      <c r="F1475" s="270"/>
      <c r="G1475" s="284"/>
      <c r="H1475" s="284"/>
      <c r="I1475" s="284"/>
      <c r="J1475" s="284"/>
      <c r="K1475" s="288"/>
      <c r="AM1475" s="2" t="str">
        <f t="shared" ref="AM1475:AM1538" ca="1" si="70">IF(OR(G1475="",B1475&gt;$A$1),"",IF(B1475=$A$1,"HJ",IF(B1475&lt;$A$1,"A Receber")))</f>
        <v/>
      </c>
      <c r="AN1475" s="2" t="str">
        <f t="shared" ref="AN1475:AN1538" ca="1" si="71">IF(OR(H1475="",B1475&gt;$A$1),"",IF(B1475=$A$1,"HJ",IF(B1475&lt;$A$1,"A Pagar")))</f>
        <v/>
      </c>
    </row>
    <row r="1476" spans="1:40" customFormat="1">
      <c r="A1476" s="280" t="str">
        <f t="shared" ca="1" si="69"/>
        <v/>
      </c>
      <c r="B1476" s="281"/>
      <c r="C1476" s="287"/>
      <c r="D1476" s="297"/>
      <c r="E1476" s="270"/>
      <c r="F1476" s="270"/>
      <c r="G1476" s="284"/>
      <c r="H1476" s="284"/>
      <c r="I1476" s="284"/>
      <c r="J1476" s="284"/>
      <c r="K1476" s="288"/>
      <c r="AM1476" s="2" t="str">
        <f t="shared" ca="1" si="70"/>
        <v/>
      </c>
      <c r="AN1476" s="2" t="str">
        <f t="shared" ca="1" si="71"/>
        <v/>
      </c>
    </row>
    <row r="1477" spans="1:40" customFormat="1">
      <c r="A1477" s="280" t="str">
        <f t="shared" ca="1" si="69"/>
        <v/>
      </c>
      <c r="B1477" s="281"/>
      <c r="C1477" s="287"/>
      <c r="D1477" s="297"/>
      <c r="E1477" s="270"/>
      <c r="F1477" s="270"/>
      <c r="G1477" s="284"/>
      <c r="H1477" s="284"/>
      <c r="I1477" s="284"/>
      <c r="J1477" s="284"/>
      <c r="K1477" s="288"/>
      <c r="AM1477" s="2" t="str">
        <f t="shared" ca="1" si="70"/>
        <v/>
      </c>
      <c r="AN1477" s="2" t="str">
        <f t="shared" ca="1" si="71"/>
        <v/>
      </c>
    </row>
    <row r="1478" spans="1:40" customFormat="1">
      <c r="A1478" s="280" t="str">
        <f t="shared" ca="1" si="69"/>
        <v/>
      </c>
      <c r="B1478" s="281"/>
      <c r="C1478" s="287"/>
      <c r="D1478" s="297"/>
      <c r="E1478" s="270"/>
      <c r="F1478" s="270"/>
      <c r="G1478" s="284"/>
      <c r="H1478" s="284"/>
      <c r="I1478" s="284"/>
      <c r="J1478" s="284"/>
      <c r="K1478" s="288"/>
      <c r="AM1478" s="2" t="str">
        <f t="shared" ca="1" si="70"/>
        <v/>
      </c>
      <c r="AN1478" s="2" t="str">
        <f t="shared" ca="1" si="71"/>
        <v/>
      </c>
    </row>
    <row r="1479" spans="1:40" customFormat="1">
      <c r="A1479" s="280" t="str">
        <f t="shared" ca="1" si="69"/>
        <v/>
      </c>
      <c r="B1479" s="281"/>
      <c r="C1479" s="287"/>
      <c r="D1479" s="297"/>
      <c r="E1479" s="270"/>
      <c r="F1479" s="270"/>
      <c r="G1479" s="284"/>
      <c r="H1479" s="284"/>
      <c r="I1479" s="284"/>
      <c r="J1479" s="284"/>
      <c r="K1479" s="288"/>
      <c r="AM1479" s="2" t="str">
        <f t="shared" ca="1" si="70"/>
        <v/>
      </c>
      <c r="AN1479" s="2" t="str">
        <f t="shared" ca="1" si="71"/>
        <v/>
      </c>
    </row>
    <row r="1480" spans="1:40" customFormat="1">
      <c r="A1480" s="280" t="str">
        <f t="shared" ca="1" si="69"/>
        <v/>
      </c>
      <c r="B1480" s="281"/>
      <c r="C1480" s="287"/>
      <c r="D1480" s="297"/>
      <c r="E1480" s="270"/>
      <c r="F1480" s="270"/>
      <c r="G1480" s="284"/>
      <c r="H1480" s="284"/>
      <c r="I1480" s="284"/>
      <c r="J1480" s="284"/>
      <c r="K1480" s="288"/>
      <c r="AM1480" s="2" t="str">
        <f t="shared" ca="1" si="70"/>
        <v/>
      </c>
      <c r="AN1480" s="2" t="str">
        <f t="shared" ca="1" si="71"/>
        <v/>
      </c>
    </row>
    <row r="1481" spans="1:40" customFormat="1">
      <c r="A1481" s="280" t="str">
        <f t="shared" ca="1" si="69"/>
        <v/>
      </c>
      <c r="B1481" s="281"/>
      <c r="C1481" s="287"/>
      <c r="D1481" s="297"/>
      <c r="E1481" s="270"/>
      <c r="F1481" s="270"/>
      <c r="G1481" s="284"/>
      <c r="H1481" s="284"/>
      <c r="I1481" s="284"/>
      <c r="J1481" s="284"/>
      <c r="K1481" s="288"/>
      <c r="AM1481" s="2" t="str">
        <f t="shared" ca="1" si="70"/>
        <v/>
      </c>
      <c r="AN1481" s="2" t="str">
        <f t="shared" ca="1" si="71"/>
        <v/>
      </c>
    </row>
    <row r="1482" spans="1:40" customFormat="1">
      <c r="A1482" s="280" t="str">
        <f t="shared" ca="1" si="69"/>
        <v/>
      </c>
      <c r="B1482" s="281"/>
      <c r="C1482" s="287"/>
      <c r="D1482" s="297"/>
      <c r="E1482" s="270"/>
      <c r="F1482" s="270"/>
      <c r="G1482" s="284"/>
      <c r="H1482" s="284"/>
      <c r="I1482" s="284"/>
      <c r="J1482" s="284"/>
      <c r="K1482" s="288"/>
      <c r="AM1482" s="2" t="str">
        <f t="shared" ca="1" si="70"/>
        <v/>
      </c>
      <c r="AN1482" s="2" t="str">
        <f t="shared" ca="1" si="71"/>
        <v/>
      </c>
    </row>
    <row r="1483" spans="1:40" customFormat="1">
      <c r="A1483" s="280" t="str">
        <f t="shared" ca="1" si="69"/>
        <v/>
      </c>
      <c r="B1483" s="281"/>
      <c r="C1483" s="287"/>
      <c r="D1483" s="297"/>
      <c r="E1483" s="270"/>
      <c r="F1483" s="270"/>
      <c r="G1483" s="284"/>
      <c r="H1483" s="284"/>
      <c r="I1483" s="284"/>
      <c r="J1483" s="284"/>
      <c r="K1483" s="288"/>
      <c r="AM1483" s="2" t="str">
        <f t="shared" ca="1" si="70"/>
        <v/>
      </c>
      <c r="AN1483" s="2" t="str">
        <f t="shared" ca="1" si="71"/>
        <v/>
      </c>
    </row>
    <row r="1484" spans="1:40" customFormat="1">
      <c r="A1484" s="280" t="str">
        <f t="shared" ca="1" si="69"/>
        <v/>
      </c>
      <c r="B1484" s="281"/>
      <c r="C1484" s="287"/>
      <c r="D1484" s="297"/>
      <c r="E1484" s="270"/>
      <c r="F1484" s="270"/>
      <c r="G1484" s="284"/>
      <c r="H1484" s="284"/>
      <c r="I1484" s="284"/>
      <c r="J1484" s="284"/>
      <c r="K1484" s="288"/>
      <c r="AM1484" s="2" t="str">
        <f t="shared" ca="1" si="70"/>
        <v/>
      </c>
      <c r="AN1484" s="2" t="str">
        <f t="shared" ca="1" si="71"/>
        <v/>
      </c>
    </row>
    <row r="1485" spans="1:40" customFormat="1">
      <c r="A1485" s="280" t="str">
        <f t="shared" ca="1" si="69"/>
        <v/>
      </c>
      <c r="B1485" s="281"/>
      <c r="C1485" s="287"/>
      <c r="D1485" s="297"/>
      <c r="E1485" s="270"/>
      <c r="F1485" s="270"/>
      <c r="G1485" s="284"/>
      <c r="H1485" s="284"/>
      <c r="I1485" s="284"/>
      <c r="J1485" s="284"/>
      <c r="K1485" s="288"/>
      <c r="AM1485" s="2" t="str">
        <f t="shared" ca="1" si="70"/>
        <v/>
      </c>
      <c r="AN1485" s="2" t="str">
        <f t="shared" ca="1" si="71"/>
        <v/>
      </c>
    </row>
    <row r="1486" spans="1:40" customFormat="1">
      <c r="A1486" s="280" t="str">
        <f t="shared" ca="1" si="69"/>
        <v/>
      </c>
      <c r="B1486" s="281"/>
      <c r="C1486" s="287"/>
      <c r="D1486" s="297"/>
      <c r="E1486" s="270"/>
      <c r="F1486" s="270"/>
      <c r="G1486" s="284"/>
      <c r="H1486" s="284"/>
      <c r="I1486" s="284"/>
      <c r="J1486" s="284"/>
      <c r="K1486" s="288"/>
      <c r="AM1486" s="2" t="str">
        <f t="shared" ca="1" si="70"/>
        <v/>
      </c>
      <c r="AN1486" s="2" t="str">
        <f t="shared" ca="1" si="71"/>
        <v/>
      </c>
    </row>
    <row r="1487" spans="1:40" customFormat="1">
      <c r="A1487" s="280" t="str">
        <f t="shared" ca="1" si="69"/>
        <v/>
      </c>
      <c r="B1487" s="281"/>
      <c r="C1487" s="287"/>
      <c r="D1487" s="297"/>
      <c r="E1487" s="270"/>
      <c r="F1487" s="270"/>
      <c r="G1487" s="284"/>
      <c r="H1487" s="284"/>
      <c r="I1487" s="284"/>
      <c r="J1487" s="284"/>
      <c r="K1487" s="288"/>
      <c r="AM1487" s="2" t="str">
        <f t="shared" ca="1" si="70"/>
        <v/>
      </c>
      <c r="AN1487" s="2" t="str">
        <f t="shared" ca="1" si="71"/>
        <v/>
      </c>
    </row>
    <row r="1488" spans="1:40" customFormat="1">
      <c r="A1488" s="280" t="str">
        <f t="shared" ca="1" si="69"/>
        <v/>
      </c>
      <c r="B1488" s="281"/>
      <c r="C1488" s="287"/>
      <c r="D1488" s="297"/>
      <c r="E1488" s="270"/>
      <c r="F1488" s="270"/>
      <c r="G1488" s="284"/>
      <c r="H1488" s="284"/>
      <c r="I1488" s="284"/>
      <c r="J1488" s="284"/>
      <c r="K1488" s="288"/>
      <c r="AM1488" s="2" t="str">
        <f t="shared" ca="1" si="70"/>
        <v/>
      </c>
      <c r="AN1488" s="2" t="str">
        <f t="shared" ca="1" si="71"/>
        <v/>
      </c>
    </row>
    <row r="1489" spans="1:40" customFormat="1">
      <c r="A1489" s="280" t="str">
        <f t="shared" ca="1" si="69"/>
        <v/>
      </c>
      <c r="B1489" s="281"/>
      <c r="C1489" s="287"/>
      <c r="D1489" s="297"/>
      <c r="E1489" s="270"/>
      <c r="F1489" s="270"/>
      <c r="G1489" s="284"/>
      <c r="H1489" s="284"/>
      <c r="I1489" s="284"/>
      <c r="J1489" s="284"/>
      <c r="K1489" s="288"/>
      <c r="AM1489" s="2" t="str">
        <f t="shared" ca="1" si="70"/>
        <v/>
      </c>
      <c r="AN1489" s="2" t="str">
        <f t="shared" ca="1" si="71"/>
        <v/>
      </c>
    </row>
    <row r="1490" spans="1:40" customFormat="1">
      <c r="A1490" s="280" t="str">
        <f t="shared" ca="1" si="69"/>
        <v/>
      </c>
      <c r="B1490" s="281"/>
      <c r="C1490" s="287"/>
      <c r="D1490" s="297"/>
      <c r="E1490" s="270"/>
      <c r="F1490" s="270"/>
      <c r="G1490" s="284"/>
      <c r="H1490" s="284"/>
      <c r="I1490" s="284"/>
      <c r="J1490" s="284"/>
      <c r="K1490" s="288"/>
      <c r="AM1490" s="2" t="str">
        <f t="shared" ca="1" si="70"/>
        <v/>
      </c>
      <c r="AN1490" s="2" t="str">
        <f t="shared" ca="1" si="71"/>
        <v/>
      </c>
    </row>
    <row r="1491" spans="1:40" customFormat="1">
      <c r="A1491" s="280" t="str">
        <f t="shared" ca="1" si="69"/>
        <v/>
      </c>
      <c r="B1491" s="281"/>
      <c r="C1491" s="287"/>
      <c r="D1491" s="297"/>
      <c r="E1491" s="270"/>
      <c r="F1491" s="270"/>
      <c r="G1491" s="284"/>
      <c r="H1491" s="284"/>
      <c r="I1491" s="284"/>
      <c r="J1491" s="284"/>
      <c r="K1491" s="288"/>
      <c r="AM1491" s="2" t="str">
        <f t="shared" ca="1" si="70"/>
        <v/>
      </c>
      <c r="AN1491" s="2" t="str">
        <f t="shared" ca="1" si="71"/>
        <v/>
      </c>
    </row>
    <row r="1492" spans="1:40" customFormat="1">
      <c r="A1492" s="280" t="str">
        <f t="shared" ca="1" si="69"/>
        <v/>
      </c>
      <c r="B1492" s="281"/>
      <c r="C1492" s="287"/>
      <c r="D1492" s="297"/>
      <c r="E1492" s="270"/>
      <c r="F1492" s="270"/>
      <c r="G1492" s="284"/>
      <c r="H1492" s="284"/>
      <c r="I1492" s="284"/>
      <c r="J1492" s="284"/>
      <c r="K1492" s="288"/>
      <c r="AM1492" s="2" t="str">
        <f t="shared" ca="1" si="70"/>
        <v/>
      </c>
      <c r="AN1492" s="2" t="str">
        <f t="shared" ca="1" si="71"/>
        <v/>
      </c>
    </row>
    <row r="1493" spans="1:40" customFormat="1">
      <c r="A1493" s="280" t="str">
        <f t="shared" ca="1" si="69"/>
        <v/>
      </c>
      <c r="B1493" s="281"/>
      <c r="C1493" s="287"/>
      <c r="D1493" s="297"/>
      <c r="E1493" s="270"/>
      <c r="F1493" s="270"/>
      <c r="G1493" s="284"/>
      <c r="H1493" s="284"/>
      <c r="I1493" s="284"/>
      <c r="J1493" s="284"/>
      <c r="K1493" s="288"/>
      <c r="AM1493" s="2" t="str">
        <f t="shared" ca="1" si="70"/>
        <v/>
      </c>
      <c r="AN1493" s="2" t="str">
        <f t="shared" ca="1" si="71"/>
        <v/>
      </c>
    </row>
    <row r="1494" spans="1:40" customFormat="1">
      <c r="A1494" s="280" t="str">
        <f t="shared" ca="1" si="69"/>
        <v/>
      </c>
      <c r="B1494" s="281"/>
      <c r="C1494" s="287"/>
      <c r="D1494" s="297"/>
      <c r="E1494" s="270"/>
      <c r="F1494" s="270"/>
      <c r="G1494" s="284"/>
      <c r="H1494" s="284"/>
      <c r="I1494" s="284"/>
      <c r="J1494" s="284"/>
      <c r="K1494" s="288"/>
      <c r="AM1494" s="2" t="str">
        <f t="shared" ca="1" si="70"/>
        <v/>
      </c>
      <c r="AN1494" s="2" t="str">
        <f t="shared" ca="1" si="71"/>
        <v/>
      </c>
    </row>
    <row r="1495" spans="1:40" customFormat="1">
      <c r="A1495" s="280" t="str">
        <f t="shared" ca="1" si="69"/>
        <v/>
      </c>
      <c r="B1495" s="281"/>
      <c r="C1495" s="287"/>
      <c r="D1495" s="297"/>
      <c r="E1495" s="270"/>
      <c r="F1495" s="270"/>
      <c r="G1495" s="284"/>
      <c r="H1495" s="284"/>
      <c r="I1495" s="284"/>
      <c r="J1495" s="284"/>
      <c r="K1495" s="288"/>
      <c r="AM1495" s="2" t="str">
        <f t="shared" ca="1" si="70"/>
        <v/>
      </c>
      <c r="AN1495" s="2" t="str">
        <f t="shared" ca="1" si="71"/>
        <v/>
      </c>
    </row>
    <row r="1496" spans="1:40" customFormat="1">
      <c r="A1496" s="280" t="str">
        <f t="shared" ca="1" si="69"/>
        <v/>
      </c>
      <c r="B1496" s="281"/>
      <c r="C1496" s="287"/>
      <c r="D1496" s="297"/>
      <c r="E1496" s="270"/>
      <c r="F1496" s="270"/>
      <c r="G1496" s="284"/>
      <c r="H1496" s="284"/>
      <c r="I1496" s="284"/>
      <c r="J1496" s="284"/>
      <c r="K1496" s="288"/>
      <c r="AM1496" s="2" t="str">
        <f t="shared" ca="1" si="70"/>
        <v/>
      </c>
      <c r="AN1496" s="2" t="str">
        <f t="shared" ca="1" si="71"/>
        <v/>
      </c>
    </row>
    <row r="1497" spans="1:40" customFormat="1">
      <c r="A1497" s="280" t="str">
        <f t="shared" ca="1" si="69"/>
        <v/>
      </c>
      <c r="B1497" s="281"/>
      <c r="C1497" s="287"/>
      <c r="D1497" s="297"/>
      <c r="E1497" s="270"/>
      <c r="F1497" s="270"/>
      <c r="G1497" s="284"/>
      <c r="H1497" s="284"/>
      <c r="I1497" s="284"/>
      <c r="J1497" s="284"/>
      <c r="K1497" s="288"/>
      <c r="AM1497" s="2" t="str">
        <f t="shared" ca="1" si="70"/>
        <v/>
      </c>
      <c r="AN1497" s="2" t="str">
        <f t="shared" ca="1" si="71"/>
        <v/>
      </c>
    </row>
    <row r="1498" spans="1:40" customFormat="1">
      <c r="A1498" s="280" t="str">
        <f t="shared" ca="1" si="69"/>
        <v/>
      </c>
      <c r="B1498" s="281"/>
      <c r="C1498" s="287"/>
      <c r="D1498" s="297"/>
      <c r="E1498" s="270"/>
      <c r="F1498" s="270"/>
      <c r="G1498" s="284"/>
      <c r="H1498" s="284"/>
      <c r="I1498" s="284"/>
      <c r="J1498" s="284"/>
      <c r="K1498" s="288"/>
      <c r="AM1498" s="2" t="str">
        <f t="shared" ca="1" si="70"/>
        <v/>
      </c>
      <c r="AN1498" s="2" t="str">
        <f t="shared" ca="1" si="71"/>
        <v/>
      </c>
    </row>
    <row r="1499" spans="1:40" customFormat="1">
      <c r="A1499" s="280" t="str">
        <f t="shared" ca="1" si="69"/>
        <v/>
      </c>
      <c r="B1499" s="281"/>
      <c r="C1499" s="287"/>
      <c r="D1499" s="297"/>
      <c r="E1499" s="270"/>
      <c r="F1499" s="270"/>
      <c r="G1499" s="284"/>
      <c r="H1499" s="284"/>
      <c r="I1499" s="284"/>
      <c r="J1499" s="284"/>
      <c r="K1499" s="288"/>
      <c r="AM1499" s="2" t="str">
        <f t="shared" ca="1" si="70"/>
        <v/>
      </c>
      <c r="AN1499" s="2" t="str">
        <f t="shared" ca="1" si="71"/>
        <v/>
      </c>
    </row>
    <row r="1500" spans="1:40" customFormat="1">
      <c r="A1500" s="280" t="str">
        <f t="shared" ca="1" si="69"/>
        <v/>
      </c>
      <c r="B1500" s="281"/>
      <c r="C1500" s="287"/>
      <c r="D1500" s="297"/>
      <c r="E1500" s="270"/>
      <c r="F1500" s="270"/>
      <c r="G1500" s="284"/>
      <c r="H1500" s="284"/>
      <c r="I1500" s="284"/>
      <c r="J1500" s="284"/>
      <c r="K1500" s="288"/>
      <c r="AM1500" s="2" t="str">
        <f t="shared" ca="1" si="70"/>
        <v/>
      </c>
      <c r="AN1500" s="2" t="str">
        <f t="shared" ca="1" si="71"/>
        <v/>
      </c>
    </row>
    <row r="1501" spans="1:40" customFormat="1">
      <c r="A1501" s="280" t="str">
        <f t="shared" ca="1" si="69"/>
        <v/>
      </c>
      <c r="B1501" s="281"/>
      <c r="C1501" s="287"/>
      <c r="D1501" s="297"/>
      <c r="E1501" s="270"/>
      <c r="F1501" s="270"/>
      <c r="G1501" s="284"/>
      <c r="H1501" s="284"/>
      <c r="I1501" s="284"/>
      <c r="J1501" s="284"/>
      <c r="K1501" s="288"/>
      <c r="AM1501" s="2" t="str">
        <f t="shared" ca="1" si="70"/>
        <v/>
      </c>
      <c r="AN1501" s="2" t="str">
        <f t="shared" ca="1" si="71"/>
        <v/>
      </c>
    </row>
    <row r="1502" spans="1:40" customFormat="1">
      <c r="A1502" s="280" t="str">
        <f t="shared" ca="1" si="69"/>
        <v/>
      </c>
      <c r="B1502" s="281"/>
      <c r="C1502" s="287"/>
      <c r="D1502" s="297"/>
      <c r="E1502" s="270"/>
      <c r="F1502" s="270"/>
      <c r="G1502" s="284"/>
      <c r="H1502" s="284"/>
      <c r="I1502" s="284"/>
      <c r="J1502" s="284"/>
      <c r="K1502" s="288"/>
      <c r="AM1502" s="2" t="str">
        <f t="shared" ca="1" si="70"/>
        <v/>
      </c>
      <c r="AN1502" s="2" t="str">
        <f t="shared" ca="1" si="71"/>
        <v/>
      </c>
    </row>
    <row r="1503" spans="1:40" customFormat="1">
      <c r="A1503" s="280" t="str">
        <f t="shared" ca="1" si="69"/>
        <v/>
      </c>
      <c r="B1503" s="281"/>
      <c r="C1503" s="287"/>
      <c r="D1503" s="297"/>
      <c r="E1503" s="270"/>
      <c r="F1503" s="270"/>
      <c r="G1503" s="284"/>
      <c r="H1503" s="284"/>
      <c r="I1503" s="284"/>
      <c r="J1503" s="284"/>
      <c r="K1503" s="288"/>
      <c r="AM1503" s="2" t="str">
        <f t="shared" ca="1" si="70"/>
        <v/>
      </c>
      <c r="AN1503" s="2" t="str">
        <f t="shared" ca="1" si="71"/>
        <v/>
      </c>
    </row>
    <row r="1504" spans="1:40" customFormat="1">
      <c r="A1504" s="280" t="str">
        <f t="shared" ca="1" si="69"/>
        <v/>
      </c>
      <c r="B1504" s="281"/>
      <c r="C1504" s="287"/>
      <c r="D1504" s="297"/>
      <c r="E1504" s="270"/>
      <c r="F1504" s="270"/>
      <c r="G1504" s="284"/>
      <c r="H1504" s="284"/>
      <c r="I1504" s="284"/>
      <c r="J1504" s="284"/>
      <c r="K1504" s="288"/>
      <c r="AM1504" s="2" t="str">
        <f t="shared" ca="1" si="70"/>
        <v/>
      </c>
      <c r="AN1504" s="2" t="str">
        <f t="shared" ca="1" si="71"/>
        <v/>
      </c>
    </row>
    <row r="1505" spans="1:40" customFormat="1">
      <c r="A1505" s="280" t="str">
        <f t="shared" ca="1" si="69"/>
        <v/>
      </c>
      <c r="B1505" s="281"/>
      <c r="C1505" s="287"/>
      <c r="D1505" s="297"/>
      <c r="E1505" s="270"/>
      <c r="F1505" s="270"/>
      <c r="G1505" s="284"/>
      <c r="H1505" s="284"/>
      <c r="I1505" s="284"/>
      <c r="J1505" s="284"/>
      <c r="K1505" s="288"/>
      <c r="AM1505" s="2" t="str">
        <f t="shared" ca="1" si="70"/>
        <v/>
      </c>
      <c r="AN1505" s="2" t="str">
        <f t="shared" ca="1" si="71"/>
        <v/>
      </c>
    </row>
    <row r="1506" spans="1:40" customFormat="1">
      <c r="A1506" s="280" t="str">
        <f t="shared" ca="1" si="69"/>
        <v/>
      </c>
      <c r="B1506" s="281"/>
      <c r="C1506" s="287"/>
      <c r="D1506" s="297"/>
      <c r="E1506" s="270"/>
      <c r="F1506" s="270"/>
      <c r="G1506" s="284"/>
      <c r="H1506" s="284"/>
      <c r="I1506" s="284"/>
      <c r="J1506" s="284"/>
      <c r="K1506" s="288"/>
      <c r="AM1506" s="2" t="str">
        <f t="shared" ca="1" si="70"/>
        <v/>
      </c>
      <c r="AN1506" s="2" t="str">
        <f t="shared" ca="1" si="71"/>
        <v/>
      </c>
    </row>
    <row r="1507" spans="1:40" customFormat="1">
      <c r="A1507" s="280" t="str">
        <f t="shared" ca="1" si="69"/>
        <v/>
      </c>
      <c r="B1507" s="281"/>
      <c r="C1507" s="287"/>
      <c r="D1507" s="297"/>
      <c r="E1507" s="270"/>
      <c r="F1507" s="270"/>
      <c r="G1507" s="284"/>
      <c r="H1507" s="284"/>
      <c r="I1507" s="284"/>
      <c r="J1507" s="284"/>
      <c r="K1507" s="288"/>
      <c r="AM1507" s="2" t="str">
        <f t="shared" ca="1" si="70"/>
        <v/>
      </c>
      <c r="AN1507" s="2" t="str">
        <f t="shared" ca="1" si="71"/>
        <v/>
      </c>
    </row>
    <row r="1508" spans="1:40" customFormat="1">
      <c r="A1508" s="280" t="str">
        <f t="shared" ca="1" si="69"/>
        <v/>
      </c>
      <c r="B1508" s="281"/>
      <c r="C1508" s="287"/>
      <c r="D1508" s="297"/>
      <c r="E1508" s="270"/>
      <c r="F1508" s="270"/>
      <c r="G1508" s="284"/>
      <c r="H1508" s="284"/>
      <c r="I1508" s="284"/>
      <c r="J1508" s="284"/>
      <c r="K1508" s="288"/>
      <c r="AM1508" s="2" t="str">
        <f t="shared" ca="1" si="70"/>
        <v/>
      </c>
      <c r="AN1508" s="2" t="str">
        <f t="shared" ca="1" si="71"/>
        <v/>
      </c>
    </row>
    <row r="1509" spans="1:40" customFormat="1">
      <c r="A1509" s="280" t="str">
        <f t="shared" ca="1" si="69"/>
        <v/>
      </c>
      <c r="B1509" s="281"/>
      <c r="C1509" s="287"/>
      <c r="D1509" s="297"/>
      <c r="E1509" s="270"/>
      <c r="F1509" s="270"/>
      <c r="G1509" s="284"/>
      <c r="H1509" s="284"/>
      <c r="I1509" s="284"/>
      <c r="J1509" s="284"/>
      <c r="K1509" s="288"/>
      <c r="AM1509" s="2" t="str">
        <f t="shared" ca="1" si="70"/>
        <v/>
      </c>
      <c r="AN1509" s="2" t="str">
        <f t="shared" ca="1" si="71"/>
        <v/>
      </c>
    </row>
    <row r="1510" spans="1:40" customFormat="1">
      <c r="A1510" s="280" t="str">
        <f t="shared" ca="1" si="69"/>
        <v/>
      </c>
      <c r="B1510" s="281"/>
      <c r="C1510" s="287"/>
      <c r="D1510" s="297"/>
      <c r="E1510" s="270"/>
      <c r="F1510" s="270"/>
      <c r="G1510" s="284"/>
      <c r="H1510" s="284"/>
      <c r="I1510" s="284"/>
      <c r="J1510" s="284"/>
      <c r="K1510" s="288"/>
      <c r="AM1510" s="2" t="str">
        <f t="shared" ca="1" si="70"/>
        <v/>
      </c>
      <c r="AN1510" s="2" t="str">
        <f t="shared" ca="1" si="71"/>
        <v/>
      </c>
    </row>
    <row r="1511" spans="1:40" customFormat="1">
      <c r="A1511" s="280" t="str">
        <f t="shared" ca="1" si="69"/>
        <v/>
      </c>
      <c r="B1511" s="281"/>
      <c r="C1511" s="287"/>
      <c r="D1511" s="297"/>
      <c r="E1511" s="270"/>
      <c r="F1511" s="270"/>
      <c r="G1511" s="284"/>
      <c r="H1511" s="284"/>
      <c r="I1511" s="284"/>
      <c r="J1511" s="284"/>
      <c r="K1511" s="288"/>
      <c r="AM1511" s="2" t="str">
        <f t="shared" ca="1" si="70"/>
        <v/>
      </c>
      <c r="AN1511" s="2" t="str">
        <f t="shared" ca="1" si="71"/>
        <v/>
      </c>
    </row>
    <row r="1512" spans="1:40" customFormat="1">
      <c r="A1512" s="280" t="str">
        <f t="shared" ca="1" si="69"/>
        <v/>
      </c>
      <c r="B1512" s="281"/>
      <c r="C1512" s="287"/>
      <c r="D1512" s="297"/>
      <c r="E1512" s="270"/>
      <c r="F1512" s="270"/>
      <c r="G1512" s="284"/>
      <c r="H1512" s="284"/>
      <c r="I1512" s="284"/>
      <c r="J1512" s="284"/>
      <c r="K1512" s="288"/>
      <c r="AM1512" s="2" t="str">
        <f t="shared" ca="1" si="70"/>
        <v/>
      </c>
      <c r="AN1512" s="2" t="str">
        <f t="shared" ca="1" si="71"/>
        <v/>
      </c>
    </row>
    <row r="1513" spans="1:40" customFormat="1">
      <c r="A1513" s="280" t="str">
        <f t="shared" ca="1" si="69"/>
        <v/>
      </c>
      <c r="B1513" s="281"/>
      <c r="C1513" s="287"/>
      <c r="D1513" s="297"/>
      <c r="E1513" s="270"/>
      <c r="F1513" s="270"/>
      <c r="G1513" s="284"/>
      <c r="H1513" s="284"/>
      <c r="I1513" s="284"/>
      <c r="J1513" s="284"/>
      <c r="K1513" s="288"/>
      <c r="AM1513" s="2" t="str">
        <f t="shared" ca="1" si="70"/>
        <v/>
      </c>
      <c r="AN1513" s="2" t="str">
        <f t="shared" ca="1" si="71"/>
        <v/>
      </c>
    </row>
    <row r="1514" spans="1:40" customFormat="1">
      <c r="A1514" s="280" t="str">
        <f t="shared" ca="1" si="69"/>
        <v/>
      </c>
      <c r="B1514" s="281"/>
      <c r="C1514" s="287"/>
      <c r="D1514" s="297"/>
      <c r="E1514" s="270"/>
      <c r="F1514" s="270"/>
      <c r="G1514" s="284"/>
      <c r="H1514" s="284"/>
      <c r="I1514" s="284"/>
      <c r="J1514" s="284"/>
      <c r="K1514" s="288"/>
      <c r="AM1514" s="2" t="str">
        <f t="shared" ca="1" si="70"/>
        <v/>
      </c>
      <c r="AN1514" s="2" t="str">
        <f t="shared" ca="1" si="71"/>
        <v/>
      </c>
    </row>
    <row r="1515" spans="1:40" customFormat="1">
      <c r="A1515" s="280" t="str">
        <f t="shared" ca="1" si="69"/>
        <v/>
      </c>
      <c r="B1515" s="281"/>
      <c r="C1515" s="287"/>
      <c r="D1515" s="297"/>
      <c r="E1515" s="270"/>
      <c r="F1515" s="270"/>
      <c r="G1515" s="284"/>
      <c r="H1515" s="284"/>
      <c r="I1515" s="284"/>
      <c r="J1515" s="284"/>
      <c r="K1515" s="288"/>
      <c r="AM1515" s="2" t="str">
        <f t="shared" ca="1" si="70"/>
        <v/>
      </c>
      <c r="AN1515" s="2" t="str">
        <f t="shared" ca="1" si="71"/>
        <v/>
      </c>
    </row>
    <row r="1516" spans="1:40" customFormat="1">
      <c r="A1516" s="280" t="str">
        <f t="shared" ca="1" si="69"/>
        <v/>
      </c>
      <c r="B1516" s="281"/>
      <c r="C1516" s="287"/>
      <c r="D1516" s="297"/>
      <c r="E1516" s="270"/>
      <c r="F1516" s="270"/>
      <c r="G1516" s="284"/>
      <c r="H1516" s="284"/>
      <c r="I1516" s="284"/>
      <c r="J1516" s="284"/>
      <c r="K1516" s="288"/>
      <c r="AM1516" s="2" t="str">
        <f t="shared" ca="1" si="70"/>
        <v/>
      </c>
      <c r="AN1516" s="2" t="str">
        <f t="shared" ca="1" si="71"/>
        <v/>
      </c>
    </row>
    <row r="1517" spans="1:40" customFormat="1">
      <c r="A1517" s="280" t="str">
        <f t="shared" ca="1" si="69"/>
        <v/>
      </c>
      <c r="B1517" s="281"/>
      <c r="C1517" s="287"/>
      <c r="D1517" s="297"/>
      <c r="E1517" s="270"/>
      <c r="F1517" s="270"/>
      <c r="G1517" s="284"/>
      <c r="H1517" s="284"/>
      <c r="I1517" s="284"/>
      <c r="J1517" s="284"/>
      <c r="K1517" s="288"/>
      <c r="AM1517" s="2" t="str">
        <f t="shared" ca="1" si="70"/>
        <v/>
      </c>
      <c r="AN1517" s="2" t="str">
        <f t="shared" ca="1" si="71"/>
        <v/>
      </c>
    </row>
    <row r="1518" spans="1:40" customFormat="1">
      <c r="A1518" s="280" t="str">
        <f t="shared" ca="1" si="69"/>
        <v/>
      </c>
      <c r="B1518" s="281"/>
      <c r="C1518" s="287"/>
      <c r="D1518" s="297"/>
      <c r="E1518" s="270"/>
      <c r="F1518" s="270"/>
      <c r="G1518" s="284"/>
      <c r="H1518" s="284"/>
      <c r="I1518" s="284"/>
      <c r="J1518" s="284"/>
      <c r="K1518" s="288"/>
      <c r="AM1518" s="2" t="str">
        <f t="shared" ca="1" si="70"/>
        <v/>
      </c>
      <c r="AN1518" s="2" t="str">
        <f t="shared" ca="1" si="71"/>
        <v/>
      </c>
    </row>
    <row r="1519" spans="1:40" customFormat="1">
      <c r="A1519" s="280" t="str">
        <f t="shared" ca="1" si="69"/>
        <v/>
      </c>
      <c r="B1519" s="281"/>
      <c r="C1519" s="287"/>
      <c r="D1519" s="297"/>
      <c r="E1519" s="270"/>
      <c r="F1519" s="270"/>
      <c r="G1519" s="284"/>
      <c r="H1519" s="284"/>
      <c r="I1519" s="284"/>
      <c r="J1519" s="284"/>
      <c r="K1519" s="288"/>
      <c r="AM1519" s="2" t="str">
        <f t="shared" ca="1" si="70"/>
        <v/>
      </c>
      <c r="AN1519" s="2" t="str">
        <f t="shared" ca="1" si="71"/>
        <v/>
      </c>
    </row>
    <row r="1520" spans="1:40" customFormat="1">
      <c r="A1520" s="280" t="str">
        <f t="shared" ca="1" si="69"/>
        <v/>
      </c>
      <c r="B1520" s="281"/>
      <c r="C1520" s="287"/>
      <c r="D1520" s="297"/>
      <c r="E1520" s="270"/>
      <c r="F1520" s="270"/>
      <c r="G1520" s="284"/>
      <c r="H1520" s="284"/>
      <c r="I1520" s="284"/>
      <c r="J1520" s="284"/>
      <c r="K1520" s="288"/>
      <c r="AM1520" s="2" t="str">
        <f t="shared" ca="1" si="70"/>
        <v/>
      </c>
      <c r="AN1520" s="2" t="str">
        <f t="shared" ca="1" si="71"/>
        <v/>
      </c>
    </row>
    <row r="1521" spans="1:40" customFormat="1">
      <c r="A1521" s="280" t="str">
        <f t="shared" ca="1" si="69"/>
        <v/>
      </c>
      <c r="B1521" s="281"/>
      <c r="C1521" s="287"/>
      <c r="D1521" s="297"/>
      <c r="E1521" s="270"/>
      <c r="F1521" s="270"/>
      <c r="G1521" s="284"/>
      <c r="H1521" s="284"/>
      <c r="I1521" s="284"/>
      <c r="J1521" s="284"/>
      <c r="K1521" s="288"/>
      <c r="AM1521" s="2" t="str">
        <f t="shared" ca="1" si="70"/>
        <v/>
      </c>
      <c r="AN1521" s="2" t="str">
        <f t="shared" ca="1" si="71"/>
        <v/>
      </c>
    </row>
    <row r="1522" spans="1:40" customFormat="1">
      <c r="A1522" s="280" t="str">
        <f t="shared" ca="1" si="69"/>
        <v/>
      </c>
      <c r="B1522" s="281"/>
      <c r="C1522" s="287"/>
      <c r="D1522" s="297"/>
      <c r="E1522" s="270"/>
      <c r="F1522" s="270"/>
      <c r="G1522" s="284"/>
      <c r="H1522" s="284"/>
      <c r="I1522" s="284"/>
      <c r="J1522" s="284"/>
      <c r="K1522" s="288"/>
      <c r="AM1522" s="2" t="str">
        <f t="shared" ca="1" si="70"/>
        <v/>
      </c>
      <c r="AN1522" s="2" t="str">
        <f t="shared" ca="1" si="71"/>
        <v/>
      </c>
    </row>
    <row r="1523" spans="1:40" customFormat="1">
      <c r="A1523" s="280" t="str">
        <f t="shared" ca="1" si="69"/>
        <v/>
      </c>
      <c r="B1523" s="281"/>
      <c r="C1523" s="287"/>
      <c r="D1523" s="297"/>
      <c r="E1523" s="270"/>
      <c r="F1523" s="270"/>
      <c r="G1523" s="284"/>
      <c r="H1523" s="284"/>
      <c r="I1523" s="284"/>
      <c r="J1523" s="284"/>
      <c r="K1523" s="288"/>
      <c r="AM1523" s="2" t="str">
        <f t="shared" ca="1" si="70"/>
        <v/>
      </c>
      <c r="AN1523" s="2" t="str">
        <f t="shared" ca="1" si="71"/>
        <v/>
      </c>
    </row>
    <row r="1524" spans="1:40" customFormat="1">
      <c r="A1524" s="280" t="str">
        <f t="shared" ca="1" si="69"/>
        <v/>
      </c>
      <c r="B1524" s="281"/>
      <c r="C1524" s="287"/>
      <c r="D1524" s="297"/>
      <c r="E1524" s="270"/>
      <c r="F1524" s="270"/>
      <c r="G1524" s="284"/>
      <c r="H1524" s="284"/>
      <c r="I1524" s="284"/>
      <c r="J1524" s="284"/>
      <c r="K1524" s="288"/>
      <c r="AM1524" s="2" t="str">
        <f t="shared" ca="1" si="70"/>
        <v/>
      </c>
      <c r="AN1524" s="2" t="str">
        <f t="shared" ca="1" si="71"/>
        <v/>
      </c>
    </row>
    <row r="1525" spans="1:40" customFormat="1">
      <c r="A1525" s="280" t="str">
        <f t="shared" ca="1" si="69"/>
        <v/>
      </c>
      <c r="B1525" s="281"/>
      <c r="C1525" s="287"/>
      <c r="D1525" s="297"/>
      <c r="E1525" s="270"/>
      <c r="F1525" s="270"/>
      <c r="G1525" s="284"/>
      <c r="H1525" s="284"/>
      <c r="I1525" s="284"/>
      <c r="J1525" s="284"/>
      <c r="K1525" s="288"/>
      <c r="AM1525" s="2" t="str">
        <f t="shared" ca="1" si="70"/>
        <v/>
      </c>
      <c r="AN1525" s="2" t="str">
        <f t="shared" ca="1" si="71"/>
        <v/>
      </c>
    </row>
    <row r="1526" spans="1:40" customFormat="1">
      <c r="A1526" s="280" t="str">
        <f t="shared" ca="1" si="69"/>
        <v/>
      </c>
      <c r="B1526" s="281"/>
      <c r="C1526" s="287"/>
      <c r="D1526" s="297"/>
      <c r="E1526" s="270"/>
      <c r="F1526" s="270"/>
      <c r="G1526" s="284"/>
      <c r="H1526" s="284"/>
      <c r="I1526" s="284"/>
      <c r="J1526" s="284"/>
      <c r="K1526" s="288"/>
      <c r="AM1526" s="2" t="str">
        <f t="shared" ca="1" si="70"/>
        <v/>
      </c>
      <c r="AN1526" s="2" t="str">
        <f t="shared" ca="1" si="71"/>
        <v/>
      </c>
    </row>
    <row r="1527" spans="1:40" customFormat="1">
      <c r="A1527" s="280" t="str">
        <f t="shared" ca="1" si="69"/>
        <v/>
      </c>
      <c r="B1527" s="281"/>
      <c r="C1527" s="287"/>
      <c r="D1527" s="297"/>
      <c r="E1527" s="270"/>
      <c r="F1527" s="270"/>
      <c r="G1527" s="284"/>
      <c r="H1527" s="284"/>
      <c r="I1527" s="284"/>
      <c r="J1527" s="284"/>
      <c r="K1527" s="288"/>
      <c r="AM1527" s="2" t="str">
        <f t="shared" ca="1" si="70"/>
        <v/>
      </c>
      <c r="AN1527" s="2" t="str">
        <f t="shared" ca="1" si="71"/>
        <v/>
      </c>
    </row>
    <row r="1528" spans="1:40" customFormat="1">
      <c r="A1528" s="280" t="str">
        <f t="shared" ca="1" si="69"/>
        <v/>
      </c>
      <c r="B1528" s="281"/>
      <c r="C1528" s="287"/>
      <c r="D1528" s="297"/>
      <c r="E1528" s="270"/>
      <c r="F1528" s="270"/>
      <c r="G1528" s="284"/>
      <c r="H1528" s="284"/>
      <c r="I1528" s="284"/>
      <c r="J1528" s="284"/>
      <c r="K1528" s="288"/>
      <c r="AM1528" s="2" t="str">
        <f t="shared" ca="1" si="70"/>
        <v/>
      </c>
      <c r="AN1528" s="2" t="str">
        <f t="shared" ca="1" si="71"/>
        <v/>
      </c>
    </row>
    <row r="1529" spans="1:40" customFormat="1">
      <c r="A1529" s="280" t="str">
        <f t="shared" ca="1" si="69"/>
        <v/>
      </c>
      <c r="B1529" s="281"/>
      <c r="C1529" s="287"/>
      <c r="D1529" s="297"/>
      <c r="E1529" s="270"/>
      <c r="F1529" s="270"/>
      <c r="G1529" s="284"/>
      <c r="H1529" s="284"/>
      <c r="I1529" s="284"/>
      <c r="J1529" s="284"/>
      <c r="K1529" s="288"/>
      <c r="AM1529" s="2" t="str">
        <f t="shared" ca="1" si="70"/>
        <v/>
      </c>
      <c r="AN1529" s="2" t="str">
        <f t="shared" ca="1" si="71"/>
        <v/>
      </c>
    </row>
    <row r="1530" spans="1:40" customFormat="1">
      <c r="A1530" s="280" t="str">
        <f t="shared" ca="1" si="69"/>
        <v/>
      </c>
      <c r="B1530" s="281"/>
      <c r="C1530" s="287"/>
      <c r="D1530" s="297"/>
      <c r="E1530" s="270"/>
      <c r="F1530" s="270"/>
      <c r="G1530" s="284"/>
      <c r="H1530" s="284"/>
      <c r="I1530" s="284"/>
      <c r="J1530" s="284"/>
      <c r="K1530" s="288"/>
      <c r="AM1530" s="2" t="str">
        <f t="shared" ca="1" si="70"/>
        <v/>
      </c>
      <c r="AN1530" s="2" t="str">
        <f t="shared" ca="1" si="71"/>
        <v/>
      </c>
    </row>
    <row r="1531" spans="1:40" customFormat="1">
      <c r="A1531" s="280" t="str">
        <f t="shared" ca="1" si="69"/>
        <v/>
      </c>
      <c r="B1531" s="281"/>
      <c r="C1531" s="287"/>
      <c r="D1531" s="297"/>
      <c r="E1531" s="270"/>
      <c r="F1531" s="270"/>
      <c r="G1531" s="284"/>
      <c r="H1531" s="284"/>
      <c r="I1531" s="284"/>
      <c r="J1531" s="284"/>
      <c r="K1531" s="288"/>
      <c r="AM1531" s="2" t="str">
        <f t="shared" ca="1" si="70"/>
        <v/>
      </c>
      <c r="AN1531" s="2" t="str">
        <f t="shared" ca="1" si="71"/>
        <v/>
      </c>
    </row>
    <row r="1532" spans="1:40" customFormat="1">
      <c r="A1532" s="280" t="str">
        <f t="shared" ca="1" si="69"/>
        <v/>
      </c>
      <c r="B1532" s="281"/>
      <c r="C1532" s="287"/>
      <c r="D1532" s="297"/>
      <c r="E1532" s="270"/>
      <c r="F1532" s="270"/>
      <c r="G1532" s="284"/>
      <c r="H1532" s="284"/>
      <c r="I1532" s="284"/>
      <c r="J1532" s="284"/>
      <c r="K1532" s="288"/>
      <c r="AM1532" s="2" t="str">
        <f t="shared" ca="1" si="70"/>
        <v/>
      </c>
      <c r="AN1532" s="2" t="str">
        <f t="shared" ca="1" si="71"/>
        <v/>
      </c>
    </row>
    <row r="1533" spans="1:40" customFormat="1">
      <c r="A1533" s="280" t="str">
        <f t="shared" ca="1" si="69"/>
        <v/>
      </c>
      <c r="B1533" s="281"/>
      <c r="C1533" s="287"/>
      <c r="D1533" s="297"/>
      <c r="E1533" s="270"/>
      <c r="F1533" s="270"/>
      <c r="G1533" s="284"/>
      <c r="H1533" s="284"/>
      <c r="I1533" s="284"/>
      <c r="J1533" s="284"/>
      <c r="K1533" s="288"/>
      <c r="AM1533" s="2" t="str">
        <f t="shared" ca="1" si="70"/>
        <v/>
      </c>
      <c r="AN1533" s="2" t="str">
        <f t="shared" ca="1" si="71"/>
        <v/>
      </c>
    </row>
    <row r="1534" spans="1:40" customFormat="1">
      <c r="A1534" s="280" t="str">
        <f t="shared" ca="1" si="69"/>
        <v/>
      </c>
      <c r="B1534" s="281"/>
      <c r="C1534" s="287"/>
      <c r="D1534" s="297"/>
      <c r="E1534" s="270"/>
      <c r="F1534" s="270"/>
      <c r="G1534" s="284"/>
      <c r="H1534" s="284"/>
      <c r="I1534" s="284"/>
      <c r="J1534" s="284"/>
      <c r="K1534" s="288"/>
      <c r="AM1534" s="2" t="str">
        <f t="shared" ca="1" si="70"/>
        <v/>
      </c>
      <c r="AN1534" s="2" t="str">
        <f t="shared" ca="1" si="71"/>
        <v/>
      </c>
    </row>
    <row r="1535" spans="1:40" customFormat="1">
      <c r="A1535" s="280" t="str">
        <f t="shared" ca="1" si="69"/>
        <v/>
      </c>
      <c r="B1535" s="281"/>
      <c r="C1535" s="287"/>
      <c r="D1535" s="297"/>
      <c r="E1535" s="270"/>
      <c r="F1535" s="270"/>
      <c r="G1535" s="284"/>
      <c r="H1535" s="284"/>
      <c r="I1535" s="284"/>
      <c r="J1535" s="284"/>
      <c r="K1535" s="288"/>
      <c r="AM1535" s="2" t="str">
        <f t="shared" ca="1" si="70"/>
        <v/>
      </c>
      <c r="AN1535" s="2" t="str">
        <f t="shared" ca="1" si="71"/>
        <v/>
      </c>
    </row>
    <row r="1536" spans="1:40" customFormat="1">
      <c r="A1536" s="280" t="str">
        <f t="shared" ca="1" si="69"/>
        <v/>
      </c>
      <c r="B1536" s="281"/>
      <c r="C1536" s="287"/>
      <c r="D1536" s="297"/>
      <c r="E1536" s="270"/>
      <c r="F1536" s="270"/>
      <c r="G1536" s="284"/>
      <c r="H1536" s="284"/>
      <c r="I1536" s="284"/>
      <c r="J1536" s="284"/>
      <c r="K1536" s="288"/>
      <c r="AM1536" s="2" t="str">
        <f t="shared" ca="1" si="70"/>
        <v/>
      </c>
      <c r="AN1536" s="2" t="str">
        <f t="shared" ca="1" si="71"/>
        <v/>
      </c>
    </row>
    <row r="1537" spans="1:40" customFormat="1">
      <c r="A1537" s="280" t="str">
        <f t="shared" ca="1" si="69"/>
        <v/>
      </c>
      <c r="B1537" s="281"/>
      <c r="C1537" s="287"/>
      <c r="D1537" s="297"/>
      <c r="E1537" s="270"/>
      <c r="F1537" s="270"/>
      <c r="G1537" s="284"/>
      <c r="H1537" s="284"/>
      <c r="I1537" s="284"/>
      <c r="J1537" s="284"/>
      <c r="K1537" s="288"/>
      <c r="AM1537" s="2" t="str">
        <f t="shared" ca="1" si="70"/>
        <v/>
      </c>
      <c r="AN1537" s="2" t="str">
        <f t="shared" ca="1" si="71"/>
        <v/>
      </c>
    </row>
    <row r="1538" spans="1:40" customFormat="1">
      <c r="A1538" s="280" t="str">
        <f t="shared" ca="1" si="69"/>
        <v/>
      </c>
      <c r="B1538" s="281"/>
      <c r="C1538" s="287"/>
      <c r="D1538" s="297"/>
      <c r="E1538" s="270"/>
      <c r="F1538" s="270"/>
      <c r="G1538" s="284"/>
      <c r="H1538" s="284"/>
      <c r="I1538" s="284"/>
      <c r="J1538" s="284"/>
      <c r="K1538" s="288"/>
      <c r="AM1538" s="2" t="str">
        <f t="shared" ca="1" si="70"/>
        <v/>
      </c>
      <c r="AN1538" s="2" t="str">
        <f t="shared" ca="1" si="71"/>
        <v/>
      </c>
    </row>
    <row r="1539" spans="1:40" customFormat="1">
      <c r="A1539" s="280" t="str">
        <f t="shared" ref="A1539:A1602" ca="1" si="72">IF(AM1539="A receber","A receber",IF(AN1539="A pagar","A pagar",IF(OR(AM1539="HJ",AN1539="HJ"),"HJ",IF(AND(AM1539="",AN1539=""),""))))</f>
        <v/>
      </c>
      <c r="B1539" s="281"/>
      <c r="C1539" s="287"/>
      <c r="D1539" s="297"/>
      <c r="E1539" s="270"/>
      <c r="F1539" s="270"/>
      <c r="G1539" s="284"/>
      <c r="H1539" s="284"/>
      <c r="I1539" s="284"/>
      <c r="J1539" s="284"/>
      <c r="K1539" s="288"/>
      <c r="AM1539" s="2" t="str">
        <f t="shared" ref="AM1539:AM1602" ca="1" si="73">IF(OR(G1539="",B1539&gt;$A$1),"",IF(B1539=$A$1,"HJ",IF(B1539&lt;$A$1,"A Receber")))</f>
        <v/>
      </c>
      <c r="AN1539" s="2" t="str">
        <f t="shared" ref="AN1539:AN1602" ca="1" si="74">IF(OR(H1539="",B1539&gt;$A$1),"",IF(B1539=$A$1,"HJ",IF(B1539&lt;$A$1,"A Pagar")))</f>
        <v/>
      </c>
    </row>
    <row r="1540" spans="1:40" customFormat="1">
      <c r="A1540" s="280" t="str">
        <f t="shared" ca="1" si="72"/>
        <v/>
      </c>
      <c r="B1540" s="281"/>
      <c r="C1540" s="287"/>
      <c r="D1540" s="297"/>
      <c r="E1540" s="270"/>
      <c r="F1540" s="270"/>
      <c r="G1540" s="284"/>
      <c r="H1540" s="284"/>
      <c r="I1540" s="284"/>
      <c r="J1540" s="284"/>
      <c r="K1540" s="288"/>
      <c r="AM1540" s="2" t="str">
        <f t="shared" ca="1" si="73"/>
        <v/>
      </c>
      <c r="AN1540" s="2" t="str">
        <f t="shared" ca="1" si="74"/>
        <v/>
      </c>
    </row>
    <row r="1541" spans="1:40" customFormat="1">
      <c r="A1541" s="280" t="str">
        <f t="shared" ca="1" si="72"/>
        <v/>
      </c>
      <c r="B1541" s="281"/>
      <c r="C1541" s="287"/>
      <c r="D1541" s="297"/>
      <c r="E1541" s="270"/>
      <c r="F1541" s="270"/>
      <c r="G1541" s="284"/>
      <c r="H1541" s="284"/>
      <c r="I1541" s="284"/>
      <c r="J1541" s="284"/>
      <c r="K1541" s="288"/>
      <c r="AM1541" s="2" t="str">
        <f t="shared" ca="1" si="73"/>
        <v/>
      </c>
      <c r="AN1541" s="2" t="str">
        <f t="shared" ca="1" si="74"/>
        <v/>
      </c>
    </row>
    <row r="1542" spans="1:40" customFormat="1">
      <c r="A1542" s="280" t="str">
        <f t="shared" ca="1" si="72"/>
        <v/>
      </c>
      <c r="B1542" s="281"/>
      <c r="C1542" s="287"/>
      <c r="D1542" s="297"/>
      <c r="E1542" s="270"/>
      <c r="F1542" s="270"/>
      <c r="G1542" s="284"/>
      <c r="H1542" s="284"/>
      <c r="I1542" s="284"/>
      <c r="J1542" s="284"/>
      <c r="K1542" s="288"/>
      <c r="AM1542" s="2" t="str">
        <f t="shared" ca="1" si="73"/>
        <v/>
      </c>
      <c r="AN1542" s="2" t="str">
        <f t="shared" ca="1" si="74"/>
        <v/>
      </c>
    </row>
    <row r="1543" spans="1:40" customFormat="1">
      <c r="A1543" s="280" t="str">
        <f t="shared" ca="1" si="72"/>
        <v/>
      </c>
      <c r="B1543" s="281"/>
      <c r="C1543" s="287"/>
      <c r="D1543" s="297"/>
      <c r="E1543" s="270"/>
      <c r="F1543" s="270"/>
      <c r="G1543" s="284"/>
      <c r="H1543" s="284"/>
      <c r="I1543" s="284"/>
      <c r="J1543" s="284"/>
      <c r="K1543" s="288"/>
      <c r="AM1543" s="2" t="str">
        <f t="shared" ca="1" si="73"/>
        <v/>
      </c>
      <c r="AN1543" s="2" t="str">
        <f t="shared" ca="1" si="74"/>
        <v/>
      </c>
    </row>
    <row r="1544" spans="1:40" customFormat="1">
      <c r="A1544" s="280" t="str">
        <f t="shared" ca="1" si="72"/>
        <v/>
      </c>
      <c r="B1544" s="281"/>
      <c r="C1544" s="287"/>
      <c r="D1544" s="297"/>
      <c r="E1544" s="270"/>
      <c r="F1544" s="270"/>
      <c r="G1544" s="284"/>
      <c r="H1544" s="284"/>
      <c r="I1544" s="284"/>
      <c r="J1544" s="284"/>
      <c r="K1544" s="288"/>
      <c r="AM1544" s="2" t="str">
        <f t="shared" ca="1" si="73"/>
        <v/>
      </c>
      <c r="AN1544" s="2" t="str">
        <f t="shared" ca="1" si="74"/>
        <v/>
      </c>
    </row>
    <row r="1545" spans="1:40" customFormat="1">
      <c r="A1545" s="280" t="str">
        <f t="shared" ca="1" si="72"/>
        <v/>
      </c>
      <c r="B1545" s="281"/>
      <c r="C1545" s="287"/>
      <c r="D1545" s="297"/>
      <c r="E1545" s="270"/>
      <c r="F1545" s="270"/>
      <c r="G1545" s="284"/>
      <c r="H1545" s="284"/>
      <c r="I1545" s="284"/>
      <c r="J1545" s="284"/>
      <c r="K1545" s="288"/>
      <c r="AM1545" s="2" t="str">
        <f t="shared" ca="1" si="73"/>
        <v/>
      </c>
      <c r="AN1545" s="2" t="str">
        <f t="shared" ca="1" si="74"/>
        <v/>
      </c>
    </row>
    <row r="1546" spans="1:40" customFormat="1">
      <c r="A1546" s="280" t="str">
        <f t="shared" ca="1" si="72"/>
        <v/>
      </c>
      <c r="B1546" s="281"/>
      <c r="C1546" s="287"/>
      <c r="D1546" s="297"/>
      <c r="E1546" s="270"/>
      <c r="F1546" s="270"/>
      <c r="G1546" s="284"/>
      <c r="H1546" s="284"/>
      <c r="I1546" s="284"/>
      <c r="J1546" s="284"/>
      <c r="K1546" s="288"/>
      <c r="AM1546" s="2" t="str">
        <f t="shared" ca="1" si="73"/>
        <v/>
      </c>
      <c r="AN1546" s="2" t="str">
        <f t="shared" ca="1" si="74"/>
        <v/>
      </c>
    </row>
    <row r="1547" spans="1:40" customFormat="1">
      <c r="A1547" s="280" t="str">
        <f t="shared" ca="1" si="72"/>
        <v/>
      </c>
      <c r="B1547" s="281"/>
      <c r="C1547" s="287"/>
      <c r="D1547" s="297"/>
      <c r="E1547" s="270"/>
      <c r="F1547" s="270"/>
      <c r="G1547" s="284"/>
      <c r="H1547" s="284"/>
      <c r="I1547" s="284"/>
      <c r="J1547" s="284"/>
      <c r="K1547" s="288"/>
      <c r="AM1547" s="2" t="str">
        <f t="shared" ca="1" si="73"/>
        <v/>
      </c>
      <c r="AN1547" s="2" t="str">
        <f t="shared" ca="1" si="74"/>
        <v/>
      </c>
    </row>
    <row r="1548" spans="1:40" customFormat="1">
      <c r="A1548" s="280" t="str">
        <f t="shared" ca="1" si="72"/>
        <v/>
      </c>
      <c r="B1548" s="281"/>
      <c r="C1548" s="287"/>
      <c r="D1548" s="297"/>
      <c r="E1548" s="270"/>
      <c r="F1548" s="270"/>
      <c r="G1548" s="284"/>
      <c r="H1548" s="284"/>
      <c r="I1548" s="284"/>
      <c r="J1548" s="284"/>
      <c r="K1548" s="288"/>
      <c r="AM1548" s="2" t="str">
        <f t="shared" ca="1" si="73"/>
        <v/>
      </c>
      <c r="AN1548" s="2" t="str">
        <f t="shared" ca="1" si="74"/>
        <v/>
      </c>
    </row>
    <row r="1549" spans="1:40" customFormat="1">
      <c r="A1549" s="280" t="str">
        <f t="shared" ca="1" si="72"/>
        <v/>
      </c>
      <c r="B1549" s="281"/>
      <c r="C1549" s="287"/>
      <c r="D1549" s="297"/>
      <c r="E1549" s="270"/>
      <c r="F1549" s="270"/>
      <c r="G1549" s="284"/>
      <c r="H1549" s="284"/>
      <c r="I1549" s="284"/>
      <c r="J1549" s="284"/>
      <c r="K1549" s="288"/>
      <c r="AM1549" s="2" t="str">
        <f t="shared" ca="1" si="73"/>
        <v/>
      </c>
      <c r="AN1549" s="2" t="str">
        <f t="shared" ca="1" si="74"/>
        <v/>
      </c>
    </row>
    <row r="1550" spans="1:40" customFormat="1">
      <c r="A1550" s="280" t="str">
        <f t="shared" ca="1" si="72"/>
        <v/>
      </c>
      <c r="B1550" s="281"/>
      <c r="C1550" s="287"/>
      <c r="D1550" s="297"/>
      <c r="E1550" s="270"/>
      <c r="F1550" s="270"/>
      <c r="G1550" s="284"/>
      <c r="H1550" s="284"/>
      <c r="I1550" s="284"/>
      <c r="J1550" s="284"/>
      <c r="K1550" s="288"/>
      <c r="AM1550" s="2" t="str">
        <f t="shared" ca="1" si="73"/>
        <v/>
      </c>
      <c r="AN1550" s="2" t="str">
        <f t="shared" ca="1" si="74"/>
        <v/>
      </c>
    </row>
    <row r="1551" spans="1:40" customFormat="1">
      <c r="A1551" s="280" t="str">
        <f t="shared" ca="1" si="72"/>
        <v/>
      </c>
      <c r="B1551" s="281"/>
      <c r="C1551" s="287"/>
      <c r="D1551" s="297"/>
      <c r="E1551" s="270"/>
      <c r="F1551" s="270"/>
      <c r="G1551" s="284"/>
      <c r="H1551" s="284"/>
      <c r="I1551" s="284"/>
      <c r="J1551" s="284"/>
      <c r="K1551" s="288"/>
      <c r="AM1551" s="2" t="str">
        <f t="shared" ca="1" si="73"/>
        <v/>
      </c>
      <c r="AN1551" s="2" t="str">
        <f t="shared" ca="1" si="74"/>
        <v/>
      </c>
    </row>
    <row r="1552" spans="1:40" customFormat="1">
      <c r="A1552" s="280" t="str">
        <f t="shared" ca="1" si="72"/>
        <v/>
      </c>
      <c r="B1552" s="281"/>
      <c r="C1552" s="287"/>
      <c r="D1552" s="297"/>
      <c r="E1552" s="270"/>
      <c r="F1552" s="270"/>
      <c r="G1552" s="284"/>
      <c r="H1552" s="284"/>
      <c r="I1552" s="284"/>
      <c r="J1552" s="284"/>
      <c r="K1552" s="288"/>
      <c r="AM1552" s="2" t="str">
        <f t="shared" ca="1" si="73"/>
        <v/>
      </c>
      <c r="AN1552" s="2" t="str">
        <f t="shared" ca="1" si="74"/>
        <v/>
      </c>
    </row>
    <row r="1553" spans="1:40" customFormat="1">
      <c r="A1553" s="280" t="str">
        <f t="shared" ca="1" si="72"/>
        <v/>
      </c>
      <c r="B1553" s="281"/>
      <c r="C1553" s="287"/>
      <c r="D1553" s="297"/>
      <c r="E1553" s="270"/>
      <c r="F1553" s="270"/>
      <c r="G1553" s="284"/>
      <c r="H1553" s="284"/>
      <c r="I1553" s="284"/>
      <c r="J1553" s="284"/>
      <c r="K1553" s="288"/>
      <c r="AM1553" s="2" t="str">
        <f t="shared" ca="1" si="73"/>
        <v/>
      </c>
      <c r="AN1553" s="2" t="str">
        <f t="shared" ca="1" si="74"/>
        <v/>
      </c>
    </row>
    <row r="1554" spans="1:40" customFormat="1">
      <c r="A1554" s="280" t="str">
        <f t="shared" ca="1" si="72"/>
        <v/>
      </c>
      <c r="B1554" s="281"/>
      <c r="C1554" s="287"/>
      <c r="D1554" s="297"/>
      <c r="E1554" s="270"/>
      <c r="F1554" s="270"/>
      <c r="G1554" s="284"/>
      <c r="H1554" s="284"/>
      <c r="I1554" s="284"/>
      <c r="J1554" s="284"/>
      <c r="K1554" s="288"/>
      <c r="AM1554" s="2" t="str">
        <f t="shared" ca="1" si="73"/>
        <v/>
      </c>
      <c r="AN1554" s="2" t="str">
        <f t="shared" ca="1" si="74"/>
        <v/>
      </c>
    </row>
    <row r="1555" spans="1:40" customFormat="1">
      <c r="A1555" s="280" t="str">
        <f t="shared" ca="1" si="72"/>
        <v/>
      </c>
      <c r="B1555" s="281"/>
      <c r="C1555" s="287"/>
      <c r="D1555" s="297"/>
      <c r="E1555" s="270"/>
      <c r="F1555" s="270"/>
      <c r="G1555" s="284"/>
      <c r="H1555" s="284"/>
      <c r="I1555" s="284"/>
      <c r="J1555" s="284"/>
      <c r="K1555" s="288"/>
      <c r="AM1555" s="2" t="str">
        <f t="shared" ca="1" si="73"/>
        <v/>
      </c>
      <c r="AN1555" s="2" t="str">
        <f t="shared" ca="1" si="74"/>
        <v/>
      </c>
    </row>
    <row r="1556" spans="1:40" customFormat="1">
      <c r="A1556" s="280" t="str">
        <f t="shared" ca="1" si="72"/>
        <v/>
      </c>
      <c r="B1556" s="281"/>
      <c r="C1556" s="287"/>
      <c r="D1556" s="297"/>
      <c r="E1556" s="270"/>
      <c r="F1556" s="270"/>
      <c r="G1556" s="284"/>
      <c r="H1556" s="284"/>
      <c r="I1556" s="284"/>
      <c r="J1556" s="284"/>
      <c r="K1556" s="288"/>
      <c r="AM1556" s="2" t="str">
        <f t="shared" ca="1" si="73"/>
        <v/>
      </c>
      <c r="AN1556" s="2" t="str">
        <f t="shared" ca="1" si="74"/>
        <v/>
      </c>
    </row>
    <row r="1557" spans="1:40" customFormat="1">
      <c r="A1557" s="280" t="str">
        <f t="shared" ca="1" si="72"/>
        <v/>
      </c>
      <c r="B1557" s="281"/>
      <c r="C1557" s="287"/>
      <c r="D1557" s="297"/>
      <c r="E1557" s="270"/>
      <c r="F1557" s="270"/>
      <c r="G1557" s="284"/>
      <c r="H1557" s="284"/>
      <c r="I1557" s="284"/>
      <c r="J1557" s="284"/>
      <c r="K1557" s="288"/>
      <c r="AM1557" s="2" t="str">
        <f t="shared" ca="1" si="73"/>
        <v/>
      </c>
      <c r="AN1557" s="2" t="str">
        <f t="shared" ca="1" si="74"/>
        <v/>
      </c>
    </row>
    <row r="1558" spans="1:40" customFormat="1">
      <c r="A1558" s="280" t="str">
        <f t="shared" ca="1" si="72"/>
        <v/>
      </c>
      <c r="B1558" s="281"/>
      <c r="C1558" s="287"/>
      <c r="D1558" s="297"/>
      <c r="E1558" s="270"/>
      <c r="F1558" s="270"/>
      <c r="G1558" s="284"/>
      <c r="H1558" s="284"/>
      <c r="I1558" s="284"/>
      <c r="J1558" s="284"/>
      <c r="K1558" s="288"/>
      <c r="AM1558" s="2" t="str">
        <f t="shared" ca="1" si="73"/>
        <v/>
      </c>
      <c r="AN1558" s="2" t="str">
        <f t="shared" ca="1" si="74"/>
        <v/>
      </c>
    </row>
    <row r="1559" spans="1:40" customFormat="1">
      <c r="A1559" s="280" t="str">
        <f t="shared" ca="1" si="72"/>
        <v/>
      </c>
      <c r="B1559" s="281"/>
      <c r="C1559" s="287"/>
      <c r="D1559" s="297"/>
      <c r="E1559" s="270"/>
      <c r="F1559" s="270"/>
      <c r="G1559" s="284"/>
      <c r="H1559" s="284"/>
      <c r="I1559" s="284"/>
      <c r="J1559" s="284"/>
      <c r="K1559" s="288"/>
      <c r="AM1559" s="2" t="str">
        <f t="shared" ca="1" si="73"/>
        <v/>
      </c>
      <c r="AN1559" s="2" t="str">
        <f t="shared" ca="1" si="74"/>
        <v/>
      </c>
    </row>
    <row r="1560" spans="1:40" customFormat="1">
      <c r="A1560" s="280" t="str">
        <f t="shared" ca="1" si="72"/>
        <v/>
      </c>
      <c r="B1560" s="281"/>
      <c r="C1560" s="287"/>
      <c r="D1560" s="297"/>
      <c r="E1560" s="270"/>
      <c r="F1560" s="270"/>
      <c r="G1560" s="284"/>
      <c r="H1560" s="284"/>
      <c r="I1560" s="284"/>
      <c r="J1560" s="284"/>
      <c r="K1560" s="288"/>
      <c r="AM1560" s="2" t="str">
        <f t="shared" ca="1" si="73"/>
        <v/>
      </c>
      <c r="AN1560" s="2" t="str">
        <f t="shared" ca="1" si="74"/>
        <v/>
      </c>
    </row>
    <row r="1561" spans="1:40" customFormat="1">
      <c r="A1561" s="280" t="str">
        <f t="shared" ca="1" si="72"/>
        <v/>
      </c>
      <c r="B1561" s="281"/>
      <c r="C1561" s="287"/>
      <c r="D1561" s="297"/>
      <c r="E1561" s="270"/>
      <c r="F1561" s="270"/>
      <c r="G1561" s="284"/>
      <c r="H1561" s="284"/>
      <c r="I1561" s="284"/>
      <c r="J1561" s="284"/>
      <c r="K1561" s="288"/>
      <c r="AM1561" s="2" t="str">
        <f t="shared" ca="1" si="73"/>
        <v/>
      </c>
      <c r="AN1561" s="2" t="str">
        <f t="shared" ca="1" si="74"/>
        <v/>
      </c>
    </row>
    <row r="1562" spans="1:40" customFormat="1">
      <c r="A1562" s="280" t="str">
        <f t="shared" ca="1" si="72"/>
        <v/>
      </c>
      <c r="B1562" s="281"/>
      <c r="C1562" s="287"/>
      <c r="D1562" s="297"/>
      <c r="E1562" s="270"/>
      <c r="F1562" s="270"/>
      <c r="G1562" s="284"/>
      <c r="H1562" s="284"/>
      <c r="I1562" s="284"/>
      <c r="J1562" s="284"/>
      <c r="K1562" s="288"/>
      <c r="AM1562" s="2" t="str">
        <f t="shared" ca="1" si="73"/>
        <v/>
      </c>
      <c r="AN1562" s="2" t="str">
        <f t="shared" ca="1" si="74"/>
        <v/>
      </c>
    </row>
    <row r="1563" spans="1:40" customFormat="1">
      <c r="A1563" s="280" t="str">
        <f t="shared" ca="1" si="72"/>
        <v/>
      </c>
      <c r="B1563" s="281"/>
      <c r="C1563" s="287"/>
      <c r="D1563" s="297"/>
      <c r="E1563" s="270"/>
      <c r="F1563" s="270"/>
      <c r="G1563" s="284"/>
      <c r="H1563" s="284"/>
      <c r="I1563" s="284"/>
      <c r="J1563" s="284"/>
      <c r="K1563" s="288"/>
      <c r="AM1563" s="2" t="str">
        <f t="shared" ca="1" si="73"/>
        <v/>
      </c>
      <c r="AN1563" s="2" t="str">
        <f t="shared" ca="1" si="74"/>
        <v/>
      </c>
    </row>
    <row r="1564" spans="1:40" customFormat="1">
      <c r="A1564" s="280" t="str">
        <f t="shared" ca="1" si="72"/>
        <v/>
      </c>
      <c r="B1564" s="281"/>
      <c r="C1564" s="287"/>
      <c r="D1564" s="297"/>
      <c r="E1564" s="270"/>
      <c r="F1564" s="270"/>
      <c r="G1564" s="284"/>
      <c r="H1564" s="284"/>
      <c r="I1564" s="284"/>
      <c r="J1564" s="284"/>
      <c r="K1564" s="288"/>
      <c r="AM1564" s="2" t="str">
        <f t="shared" ca="1" si="73"/>
        <v/>
      </c>
      <c r="AN1564" s="2" t="str">
        <f t="shared" ca="1" si="74"/>
        <v/>
      </c>
    </row>
    <row r="1565" spans="1:40" customFormat="1">
      <c r="A1565" s="280" t="str">
        <f t="shared" ca="1" si="72"/>
        <v/>
      </c>
      <c r="B1565" s="281"/>
      <c r="C1565" s="287"/>
      <c r="D1565" s="297"/>
      <c r="E1565" s="270"/>
      <c r="F1565" s="270"/>
      <c r="G1565" s="284"/>
      <c r="H1565" s="284"/>
      <c r="I1565" s="284"/>
      <c r="J1565" s="284"/>
      <c r="K1565" s="288"/>
      <c r="AM1565" s="2" t="str">
        <f t="shared" ca="1" si="73"/>
        <v/>
      </c>
      <c r="AN1565" s="2" t="str">
        <f t="shared" ca="1" si="74"/>
        <v/>
      </c>
    </row>
    <row r="1566" spans="1:40" customFormat="1">
      <c r="A1566" s="280" t="str">
        <f t="shared" ca="1" si="72"/>
        <v/>
      </c>
      <c r="B1566" s="281"/>
      <c r="C1566" s="287"/>
      <c r="D1566" s="297"/>
      <c r="E1566" s="270"/>
      <c r="F1566" s="270"/>
      <c r="G1566" s="284"/>
      <c r="H1566" s="284"/>
      <c r="I1566" s="284"/>
      <c r="J1566" s="284"/>
      <c r="K1566" s="288"/>
      <c r="AM1566" s="2" t="str">
        <f t="shared" ca="1" si="73"/>
        <v/>
      </c>
      <c r="AN1566" s="2" t="str">
        <f t="shared" ca="1" si="74"/>
        <v/>
      </c>
    </row>
    <row r="1567" spans="1:40" customFormat="1">
      <c r="A1567" s="280" t="str">
        <f t="shared" ca="1" si="72"/>
        <v/>
      </c>
      <c r="B1567" s="281"/>
      <c r="C1567" s="287"/>
      <c r="D1567" s="297"/>
      <c r="E1567" s="270"/>
      <c r="F1567" s="270"/>
      <c r="G1567" s="284"/>
      <c r="H1567" s="284"/>
      <c r="I1567" s="284"/>
      <c r="J1567" s="284"/>
      <c r="K1567" s="288"/>
      <c r="AM1567" s="2" t="str">
        <f t="shared" ca="1" si="73"/>
        <v/>
      </c>
      <c r="AN1567" s="2" t="str">
        <f t="shared" ca="1" si="74"/>
        <v/>
      </c>
    </row>
    <row r="1568" spans="1:40" customFormat="1">
      <c r="A1568" s="280" t="str">
        <f t="shared" ca="1" si="72"/>
        <v/>
      </c>
      <c r="B1568" s="281"/>
      <c r="C1568" s="287"/>
      <c r="D1568" s="297"/>
      <c r="E1568" s="270"/>
      <c r="F1568" s="270"/>
      <c r="G1568" s="284"/>
      <c r="H1568" s="284"/>
      <c r="I1568" s="284"/>
      <c r="J1568" s="284"/>
      <c r="K1568" s="288"/>
      <c r="AM1568" s="2" t="str">
        <f t="shared" ca="1" si="73"/>
        <v/>
      </c>
      <c r="AN1568" s="2" t="str">
        <f t="shared" ca="1" si="74"/>
        <v/>
      </c>
    </row>
    <row r="1569" spans="1:40" customFormat="1">
      <c r="A1569" s="280" t="str">
        <f t="shared" ca="1" si="72"/>
        <v/>
      </c>
      <c r="B1569" s="281"/>
      <c r="C1569" s="287"/>
      <c r="D1569" s="297"/>
      <c r="E1569" s="270"/>
      <c r="F1569" s="270"/>
      <c r="G1569" s="284"/>
      <c r="H1569" s="284"/>
      <c r="I1569" s="284"/>
      <c r="J1569" s="284"/>
      <c r="K1569" s="288"/>
      <c r="AM1569" s="2" t="str">
        <f t="shared" ca="1" si="73"/>
        <v/>
      </c>
      <c r="AN1569" s="2" t="str">
        <f t="shared" ca="1" si="74"/>
        <v/>
      </c>
    </row>
    <row r="1570" spans="1:40" customFormat="1">
      <c r="A1570" s="280" t="str">
        <f t="shared" ca="1" si="72"/>
        <v/>
      </c>
      <c r="B1570" s="281"/>
      <c r="C1570" s="287"/>
      <c r="D1570" s="297"/>
      <c r="E1570" s="270"/>
      <c r="F1570" s="270"/>
      <c r="G1570" s="284"/>
      <c r="H1570" s="284"/>
      <c r="I1570" s="284"/>
      <c r="J1570" s="284"/>
      <c r="K1570" s="288"/>
      <c r="AM1570" s="2" t="str">
        <f t="shared" ca="1" si="73"/>
        <v/>
      </c>
      <c r="AN1570" s="2" t="str">
        <f t="shared" ca="1" si="74"/>
        <v/>
      </c>
    </row>
    <row r="1571" spans="1:40" customFormat="1">
      <c r="A1571" s="280" t="str">
        <f t="shared" ca="1" si="72"/>
        <v/>
      </c>
      <c r="B1571" s="281"/>
      <c r="C1571" s="287"/>
      <c r="D1571" s="297"/>
      <c r="E1571" s="270"/>
      <c r="F1571" s="270"/>
      <c r="G1571" s="284"/>
      <c r="H1571" s="284"/>
      <c r="I1571" s="284"/>
      <c r="J1571" s="284"/>
      <c r="K1571" s="288"/>
      <c r="AM1571" s="2" t="str">
        <f t="shared" ca="1" si="73"/>
        <v/>
      </c>
      <c r="AN1571" s="2" t="str">
        <f t="shared" ca="1" si="74"/>
        <v/>
      </c>
    </row>
    <row r="1572" spans="1:40" customFormat="1">
      <c r="A1572" s="280" t="str">
        <f t="shared" ca="1" si="72"/>
        <v/>
      </c>
      <c r="B1572" s="281"/>
      <c r="C1572" s="287"/>
      <c r="D1572" s="297"/>
      <c r="E1572" s="270"/>
      <c r="F1572" s="270"/>
      <c r="G1572" s="284"/>
      <c r="H1572" s="284"/>
      <c r="I1572" s="284"/>
      <c r="J1572" s="284"/>
      <c r="K1572" s="288"/>
      <c r="AM1572" s="2" t="str">
        <f t="shared" ca="1" si="73"/>
        <v/>
      </c>
      <c r="AN1572" s="2" t="str">
        <f t="shared" ca="1" si="74"/>
        <v/>
      </c>
    </row>
    <row r="1573" spans="1:40" customFormat="1">
      <c r="A1573" s="280" t="str">
        <f t="shared" ca="1" si="72"/>
        <v/>
      </c>
      <c r="B1573" s="281"/>
      <c r="C1573" s="287"/>
      <c r="D1573" s="297"/>
      <c r="E1573" s="270"/>
      <c r="F1573" s="270"/>
      <c r="G1573" s="284"/>
      <c r="H1573" s="284"/>
      <c r="I1573" s="284"/>
      <c r="J1573" s="284"/>
      <c r="K1573" s="288"/>
      <c r="AM1573" s="2" t="str">
        <f t="shared" ca="1" si="73"/>
        <v/>
      </c>
      <c r="AN1573" s="2" t="str">
        <f t="shared" ca="1" si="74"/>
        <v/>
      </c>
    </row>
    <row r="1574" spans="1:40" customFormat="1">
      <c r="A1574" s="280" t="str">
        <f t="shared" ca="1" si="72"/>
        <v/>
      </c>
      <c r="B1574" s="281"/>
      <c r="C1574" s="287"/>
      <c r="D1574" s="297"/>
      <c r="E1574" s="270"/>
      <c r="F1574" s="270"/>
      <c r="G1574" s="284"/>
      <c r="H1574" s="284"/>
      <c r="I1574" s="284"/>
      <c r="J1574" s="284"/>
      <c r="K1574" s="288"/>
      <c r="AM1574" s="2" t="str">
        <f t="shared" ca="1" si="73"/>
        <v/>
      </c>
      <c r="AN1574" s="2" t="str">
        <f t="shared" ca="1" si="74"/>
        <v/>
      </c>
    </row>
    <row r="1575" spans="1:40" customFormat="1">
      <c r="A1575" s="280" t="str">
        <f t="shared" ca="1" si="72"/>
        <v/>
      </c>
      <c r="B1575" s="281"/>
      <c r="C1575" s="287"/>
      <c r="D1575" s="297"/>
      <c r="E1575" s="270"/>
      <c r="F1575" s="270"/>
      <c r="G1575" s="284"/>
      <c r="H1575" s="284"/>
      <c r="I1575" s="284"/>
      <c r="J1575" s="284"/>
      <c r="K1575" s="288"/>
      <c r="AM1575" s="2" t="str">
        <f t="shared" ca="1" si="73"/>
        <v/>
      </c>
      <c r="AN1575" s="2" t="str">
        <f t="shared" ca="1" si="74"/>
        <v/>
      </c>
    </row>
    <row r="1576" spans="1:40" customFormat="1">
      <c r="A1576" s="280" t="str">
        <f t="shared" ca="1" si="72"/>
        <v/>
      </c>
      <c r="B1576" s="281"/>
      <c r="C1576" s="287"/>
      <c r="D1576" s="297"/>
      <c r="E1576" s="270"/>
      <c r="F1576" s="270"/>
      <c r="G1576" s="284"/>
      <c r="H1576" s="284"/>
      <c r="I1576" s="284"/>
      <c r="J1576" s="284"/>
      <c r="K1576" s="288"/>
      <c r="AM1576" s="2" t="str">
        <f t="shared" ca="1" si="73"/>
        <v/>
      </c>
      <c r="AN1576" s="2" t="str">
        <f t="shared" ca="1" si="74"/>
        <v/>
      </c>
    </row>
    <row r="1577" spans="1:40" customFormat="1">
      <c r="A1577" s="280" t="str">
        <f t="shared" ca="1" si="72"/>
        <v/>
      </c>
      <c r="B1577" s="281"/>
      <c r="C1577" s="287"/>
      <c r="D1577" s="297"/>
      <c r="E1577" s="270"/>
      <c r="F1577" s="270"/>
      <c r="G1577" s="284"/>
      <c r="H1577" s="284"/>
      <c r="I1577" s="284"/>
      <c r="J1577" s="284"/>
      <c r="K1577" s="288"/>
      <c r="AM1577" s="2" t="str">
        <f t="shared" ca="1" si="73"/>
        <v/>
      </c>
      <c r="AN1577" s="2" t="str">
        <f t="shared" ca="1" si="74"/>
        <v/>
      </c>
    </row>
    <row r="1578" spans="1:40" customFormat="1">
      <c r="A1578" s="280" t="str">
        <f t="shared" ca="1" si="72"/>
        <v/>
      </c>
      <c r="B1578" s="281"/>
      <c r="C1578" s="287"/>
      <c r="D1578" s="297"/>
      <c r="E1578" s="270"/>
      <c r="F1578" s="270"/>
      <c r="G1578" s="284"/>
      <c r="H1578" s="284"/>
      <c r="I1578" s="284"/>
      <c r="J1578" s="284"/>
      <c r="K1578" s="288"/>
      <c r="AM1578" s="2" t="str">
        <f t="shared" ca="1" si="73"/>
        <v/>
      </c>
      <c r="AN1578" s="2" t="str">
        <f t="shared" ca="1" si="74"/>
        <v/>
      </c>
    </row>
    <row r="1579" spans="1:40" customFormat="1">
      <c r="A1579" s="280" t="str">
        <f t="shared" ca="1" si="72"/>
        <v/>
      </c>
      <c r="B1579" s="281"/>
      <c r="C1579" s="287"/>
      <c r="D1579" s="297"/>
      <c r="E1579" s="270"/>
      <c r="F1579" s="270"/>
      <c r="G1579" s="284"/>
      <c r="H1579" s="284"/>
      <c r="I1579" s="284"/>
      <c r="J1579" s="284"/>
      <c r="K1579" s="288"/>
      <c r="AM1579" s="2" t="str">
        <f t="shared" ca="1" si="73"/>
        <v/>
      </c>
      <c r="AN1579" s="2" t="str">
        <f t="shared" ca="1" si="74"/>
        <v/>
      </c>
    </row>
    <row r="1580" spans="1:40" customFormat="1">
      <c r="A1580" s="280" t="str">
        <f t="shared" ca="1" si="72"/>
        <v/>
      </c>
      <c r="B1580" s="281"/>
      <c r="C1580" s="287"/>
      <c r="D1580" s="297"/>
      <c r="E1580" s="270"/>
      <c r="F1580" s="270"/>
      <c r="G1580" s="284"/>
      <c r="H1580" s="284"/>
      <c r="I1580" s="284"/>
      <c r="J1580" s="284"/>
      <c r="K1580" s="288"/>
      <c r="AM1580" s="2" t="str">
        <f t="shared" ca="1" si="73"/>
        <v/>
      </c>
      <c r="AN1580" s="2" t="str">
        <f t="shared" ca="1" si="74"/>
        <v/>
      </c>
    </row>
    <row r="1581" spans="1:40" customFormat="1">
      <c r="A1581" s="280" t="str">
        <f t="shared" ca="1" si="72"/>
        <v/>
      </c>
      <c r="B1581" s="281"/>
      <c r="C1581" s="287"/>
      <c r="D1581" s="297"/>
      <c r="E1581" s="270"/>
      <c r="F1581" s="270"/>
      <c r="G1581" s="284"/>
      <c r="H1581" s="284"/>
      <c r="I1581" s="284"/>
      <c r="J1581" s="284"/>
      <c r="K1581" s="288"/>
      <c r="AM1581" s="2" t="str">
        <f t="shared" ca="1" si="73"/>
        <v/>
      </c>
      <c r="AN1581" s="2" t="str">
        <f t="shared" ca="1" si="74"/>
        <v/>
      </c>
    </row>
    <row r="1582" spans="1:40" customFormat="1">
      <c r="A1582" s="280" t="str">
        <f t="shared" ca="1" si="72"/>
        <v/>
      </c>
      <c r="B1582" s="281"/>
      <c r="C1582" s="287"/>
      <c r="D1582" s="297"/>
      <c r="E1582" s="270"/>
      <c r="F1582" s="270"/>
      <c r="G1582" s="284"/>
      <c r="H1582" s="284"/>
      <c r="I1582" s="284"/>
      <c r="J1582" s="284"/>
      <c r="K1582" s="288"/>
      <c r="AM1582" s="2" t="str">
        <f t="shared" ca="1" si="73"/>
        <v/>
      </c>
      <c r="AN1582" s="2" t="str">
        <f t="shared" ca="1" si="74"/>
        <v/>
      </c>
    </row>
    <row r="1583" spans="1:40" customFormat="1">
      <c r="A1583" s="280" t="str">
        <f t="shared" ca="1" si="72"/>
        <v/>
      </c>
      <c r="B1583" s="281"/>
      <c r="C1583" s="287"/>
      <c r="D1583" s="297"/>
      <c r="E1583" s="270"/>
      <c r="F1583" s="270"/>
      <c r="G1583" s="284"/>
      <c r="H1583" s="284"/>
      <c r="I1583" s="284"/>
      <c r="J1583" s="284"/>
      <c r="K1583" s="288"/>
      <c r="AM1583" s="2" t="str">
        <f t="shared" ca="1" si="73"/>
        <v/>
      </c>
      <c r="AN1583" s="2" t="str">
        <f t="shared" ca="1" si="74"/>
        <v/>
      </c>
    </row>
    <row r="1584" spans="1:40" customFormat="1">
      <c r="A1584" s="280" t="str">
        <f t="shared" ca="1" si="72"/>
        <v/>
      </c>
      <c r="B1584" s="281"/>
      <c r="C1584" s="287"/>
      <c r="D1584" s="297"/>
      <c r="E1584" s="270"/>
      <c r="F1584" s="270"/>
      <c r="G1584" s="284"/>
      <c r="H1584" s="284"/>
      <c r="I1584" s="284"/>
      <c r="J1584" s="284"/>
      <c r="K1584" s="288"/>
      <c r="AM1584" s="2" t="str">
        <f t="shared" ca="1" si="73"/>
        <v/>
      </c>
      <c r="AN1584" s="2" t="str">
        <f t="shared" ca="1" si="74"/>
        <v/>
      </c>
    </row>
    <row r="1585" spans="1:40" customFormat="1">
      <c r="A1585" s="280" t="str">
        <f t="shared" ca="1" si="72"/>
        <v/>
      </c>
      <c r="B1585" s="281"/>
      <c r="C1585" s="287"/>
      <c r="D1585" s="297"/>
      <c r="E1585" s="270"/>
      <c r="F1585" s="270"/>
      <c r="G1585" s="284"/>
      <c r="H1585" s="284"/>
      <c r="I1585" s="284"/>
      <c r="J1585" s="284"/>
      <c r="K1585" s="288"/>
      <c r="AM1585" s="2" t="str">
        <f t="shared" ca="1" si="73"/>
        <v/>
      </c>
      <c r="AN1585" s="2" t="str">
        <f t="shared" ca="1" si="74"/>
        <v/>
      </c>
    </row>
    <row r="1586" spans="1:40" customFormat="1">
      <c r="A1586" s="280" t="str">
        <f t="shared" ca="1" si="72"/>
        <v/>
      </c>
      <c r="B1586" s="281"/>
      <c r="C1586" s="287"/>
      <c r="D1586" s="297"/>
      <c r="E1586" s="270"/>
      <c r="F1586" s="270"/>
      <c r="G1586" s="284"/>
      <c r="H1586" s="284"/>
      <c r="I1586" s="284"/>
      <c r="J1586" s="284"/>
      <c r="K1586" s="288"/>
      <c r="AM1586" s="2" t="str">
        <f t="shared" ca="1" si="73"/>
        <v/>
      </c>
      <c r="AN1586" s="2" t="str">
        <f t="shared" ca="1" si="74"/>
        <v/>
      </c>
    </row>
    <row r="1587" spans="1:40" customFormat="1">
      <c r="A1587" s="280" t="str">
        <f t="shared" ca="1" si="72"/>
        <v/>
      </c>
      <c r="B1587" s="281"/>
      <c r="C1587" s="287"/>
      <c r="D1587" s="297"/>
      <c r="E1587" s="270"/>
      <c r="F1587" s="270"/>
      <c r="G1587" s="284"/>
      <c r="H1587" s="284"/>
      <c r="I1587" s="284"/>
      <c r="J1587" s="284"/>
      <c r="K1587" s="288"/>
      <c r="AM1587" s="2" t="str">
        <f t="shared" ca="1" si="73"/>
        <v/>
      </c>
      <c r="AN1587" s="2" t="str">
        <f t="shared" ca="1" si="74"/>
        <v/>
      </c>
    </row>
    <row r="1588" spans="1:40" customFormat="1">
      <c r="A1588" s="280" t="str">
        <f t="shared" ca="1" si="72"/>
        <v/>
      </c>
      <c r="B1588" s="281"/>
      <c r="C1588" s="287"/>
      <c r="D1588" s="297"/>
      <c r="E1588" s="270"/>
      <c r="F1588" s="270"/>
      <c r="G1588" s="284"/>
      <c r="H1588" s="284"/>
      <c r="I1588" s="284"/>
      <c r="J1588" s="284"/>
      <c r="K1588" s="288"/>
      <c r="AM1588" s="2" t="str">
        <f t="shared" ca="1" si="73"/>
        <v/>
      </c>
      <c r="AN1588" s="2" t="str">
        <f t="shared" ca="1" si="74"/>
        <v/>
      </c>
    </row>
    <row r="1589" spans="1:40" customFormat="1">
      <c r="A1589" s="280" t="str">
        <f t="shared" ca="1" si="72"/>
        <v/>
      </c>
      <c r="B1589" s="281"/>
      <c r="C1589" s="287"/>
      <c r="D1589" s="297"/>
      <c r="E1589" s="270"/>
      <c r="F1589" s="270"/>
      <c r="G1589" s="284"/>
      <c r="H1589" s="284"/>
      <c r="I1589" s="284"/>
      <c r="J1589" s="284"/>
      <c r="K1589" s="288"/>
      <c r="AM1589" s="2" t="str">
        <f t="shared" ca="1" si="73"/>
        <v/>
      </c>
      <c r="AN1589" s="2" t="str">
        <f t="shared" ca="1" si="74"/>
        <v/>
      </c>
    </row>
    <row r="1590" spans="1:40" customFormat="1">
      <c r="A1590" s="280" t="str">
        <f t="shared" ca="1" si="72"/>
        <v/>
      </c>
      <c r="B1590" s="281"/>
      <c r="C1590" s="287"/>
      <c r="D1590" s="297"/>
      <c r="E1590" s="270"/>
      <c r="F1590" s="270"/>
      <c r="G1590" s="284"/>
      <c r="H1590" s="284"/>
      <c r="I1590" s="284"/>
      <c r="J1590" s="284"/>
      <c r="K1590" s="288"/>
      <c r="AM1590" s="2" t="str">
        <f t="shared" ca="1" si="73"/>
        <v/>
      </c>
      <c r="AN1590" s="2" t="str">
        <f t="shared" ca="1" si="74"/>
        <v/>
      </c>
    </row>
    <row r="1591" spans="1:40" customFormat="1">
      <c r="A1591" s="280" t="str">
        <f t="shared" ca="1" si="72"/>
        <v/>
      </c>
      <c r="B1591" s="281"/>
      <c r="C1591" s="287"/>
      <c r="D1591" s="297"/>
      <c r="E1591" s="270"/>
      <c r="F1591" s="270"/>
      <c r="G1591" s="284"/>
      <c r="H1591" s="284"/>
      <c r="I1591" s="284"/>
      <c r="J1591" s="284"/>
      <c r="K1591" s="288"/>
      <c r="AM1591" s="2" t="str">
        <f t="shared" ca="1" si="73"/>
        <v/>
      </c>
      <c r="AN1591" s="2" t="str">
        <f t="shared" ca="1" si="74"/>
        <v/>
      </c>
    </row>
    <row r="1592" spans="1:40" customFormat="1">
      <c r="A1592" s="280" t="str">
        <f t="shared" ca="1" si="72"/>
        <v/>
      </c>
      <c r="B1592" s="281"/>
      <c r="C1592" s="287"/>
      <c r="D1592" s="297"/>
      <c r="E1592" s="270"/>
      <c r="F1592" s="270"/>
      <c r="G1592" s="284"/>
      <c r="H1592" s="284"/>
      <c r="I1592" s="284"/>
      <c r="J1592" s="284"/>
      <c r="K1592" s="288"/>
      <c r="AM1592" s="2" t="str">
        <f t="shared" ca="1" si="73"/>
        <v/>
      </c>
      <c r="AN1592" s="2" t="str">
        <f t="shared" ca="1" si="74"/>
        <v/>
      </c>
    </row>
    <row r="1593" spans="1:40" customFormat="1">
      <c r="A1593" s="280" t="str">
        <f t="shared" ca="1" si="72"/>
        <v/>
      </c>
      <c r="B1593" s="281"/>
      <c r="C1593" s="287"/>
      <c r="D1593" s="297"/>
      <c r="E1593" s="270"/>
      <c r="F1593" s="270"/>
      <c r="G1593" s="284"/>
      <c r="H1593" s="284"/>
      <c r="I1593" s="284"/>
      <c r="J1593" s="284"/>
      <c r="K1593" s="288"/>
      <c r="AM1593" s="2" t="str">
        <f t="shared" ca="1" si="73"/>
        <v/>
      </c>
      <c r="AN1593" s="2" t="str">
        <f t="shared" ca="1" si="74"/>
        <v/>
      </c>
    </row>
    <row r="1594" spans="1:40" customFormat="1">
      <c r="A1594" s="280" t="str">
        <f t="shared" ca="1" si="72"/>
        <v/>
      </c>
      <c r="B1594" s="281"/>
      <c r="C1594" s="287"/>
      <c r="D1594" s="297"/>
      <c r="E1594" s="270"/>
      <c r="F1594" s="270"/>
      <c r="G1594" s="284"/>
      <c r="H1594" s="284"/>
      <c r="I1594" s="284"/>
      <c r="J1594" s="284"/>
      <c r="K1594" s="288"/>
      <c r="AM1594" s="2" t="str">
        <f t="shared" ca="1" si="73"/>
        <v/>
      </c>
      <c r="AN1594" s="2" t="str">
        <f t="shared" ca="1" si="74"/>
        <v/>
      </c>
    </row>
    <row r="1595" spans="1:40" customFormat="1">
      <c r="A1595" s="280" t="str">
        <f t="shared" ca="1" si="72"/>
        <v/>
      </c>
      <c r="B1595" s="281"/>
      <c r="C1595" s="287"/>
      <c r="D1595" s="297"/>
      <c r="E1595" s="270"/>
      <c r="F1595" s="270"/>
      <c r="G1595" s="284"/>
      <c r="H1595" s="284"/>
      <c r="I1595" s="284"/>
      <c r="J1595" s="284"/>
      <c r="K1595" s="288"/>
      <c r="AM1595" s="2" t="str">
        <f t="shared" ca="1" si="73"/>
        <v/>
      </c>
      <c r="AN1595" s="2" t="str">
        <f t="shared" ca="1" si="74"/>
        <v/>
      </c>
    </row>
    <row r="1596" spans="1:40" customFormat="1">
      <c r="A1596" s="280" t="str">
        <f t="shared" ca="1" si="72"/>
        <v/>
      </c>
      <c r="B1596" s="281"/>
      <c r="C1596" s="287"/>
      <c r="D1596" s="297"/>
      <c r="E1596" s="270"/>
      <c r="F1596" s="270"/>
      <c r="G1596" s="284"/>
      <c r="H1596" s="284"/>
      <c r="I1596" s="284"/>
      <c r="J1596" s="284"/>
      <c r="K1596" s="288"/>
      <c r="AM1596" s="2" t="str">
        <f t="shared" ca="1" si="73"/>
        <v/>
      </c>
      <c r="AN1596" s="2" t="str">
        <f t="shared" ca="1" si="74"/>
        <v/>
      </c>
    </row>
    <row r="1597" spans="1:40" customFormat="1">
      <c r="A1597" s="280" t="str">
        <f t="shared" ca="1" si="72"/>
        <v/>
      </c>
      <c r="B1597" s="281"/>
      <c r="C1597" s="287"/>
      <c r="D1597" s="297"/>
      <c r="E1597" s="270"/>
      <c r="F1597" s="270"/>
      <c r="G1597" s="284"/>
      <c r="H1597" s="284"/>
      <c r="I1597" s="284"/>
      <c r="J1597" s="284"/>
      <c r="K1597" s="288"/>
      <c r="AM1597" s="2" t="str">
        <f t="shared" ca="1" si="73"/>
        <v/>
      </c>
      <c r="AN1597" s="2" t="str">
        <f t="shared" ca="1" si="74"/>
        <v/>
      </c>
    </row>
    <row r="1598" spans="1:40" customFormat="1">
      <c r="A1598" s="280" t="str">
        <f t="shared" ca="1" si="72"/>
        <v/>
      </c>
      <c r="B1598" s="281"/>
      <c r="C1598" s="287"/>
      <c r="D1598" s="297"/>
      <c r="E1598" s="270"/>
      <c r="F1598" s="270"/>
      <c r="G1598" s="284"/>
      <c r="H1598" s="284"/>
      <c r="I1598" s="284"/>
      <c r="J1598" s="284"/>
      <c r="K1598" s="288"/>
      <c r="AM1598" s="2" t="str">
        <f t="shared" ca="1" si="73"/>
        <v/>
      </c>
      <c r="AN1598" s="2" t="str">
        <f t="shared" ca="1" si="74"/>
        <v/>
      </c>
    </row>
    <row r="1599" spans="1:40" customFormat="1">
      <c r="A1599" s="280" t="str">
        <f t="shared" ca="1" si="72"/>
        <v/>
      </c>
      <c r="B1599" s="281"/>
      <c r="C1599" s="287"/>
      <c r="D1599" s="297"/>
      <c r="E1599" s="270"/>
      <c r="F1599" s="270"/>
      <c r="G1599" s="284"/>
      <c r="H1599" s="284"/>
      <c r="I1599" s="284"/>
      <c r="J1599" s="284"/>
      <c r="K1599" s="288"/>
      <c r="AM1599" s="2" t="str">
        <f t="shared" ca="1" si="73"/>
        <v/>
      </c>
      <c r="AN1599" s="2" t="str">
        <f t="shared" ca="1" si="74"/>
        <v/>
      </c>
    </row>
    <row r="1600" spans="1:40" customFormat="1">
      <c r="A1600" s="280" t="str">
        <f t="shared" ca="1" si="72"/>
        <v/>
      </c>
      <c r="B1600" s="281"/>
      <c r="C1600" s="287"/>
      <c r="D1600" s="297"/>
      <c r="E1600" s="270"/>
      <c r="F1600" s="270"/>
      <c r="G1600" s="284"/>
      <c r="H1600" s="284"/>
      <c r="I1600" s="284"/>
      <c r="J1600" s="284"/>
      <c r="K1600" s="288"/>
      <c r="AM1600" s="2" t="str">
        <f t="shared" ca="1" si="73"/>
        <v/>
      </c>
      <c r="AN1600" s="2" t="str">
        <f t="shared" ca="1" si="74"/>
        <v/>
      </c>
    </row>
    <row r="1601" spans="1:40" customFormat="1">
      <c r="A1601" s="280" t="str">
        <f t="shared" ca="1" si="72"/>
        <v/>
      </c>
      <c r="B1601" s="281"/>
      <c r="C1601" s="287"/>
      <c r="D1601" s="297"/>
      <c r="E1601" s="270"/>
      <c r="F1601" s="270"/>
      <c r="G1601" s="284"/>
      <c r="H1601" s="284"/>
      <c r="I1601" s="284"/>
      <c r="J1601" s="284"/>
      <c r="K1601" s="288"/>
      <c r="AM1601" s="2" t="str">
        <f t="shared" ca="1" si="73"/>
        <v/>
      </c>
      <c r="AN1601" s="2" t="str">
        <f t="shared" ca="1" si="74"/>
        <v/>
      </c>
    </row>
    <row r="1602" spans="1:40" customFormat="1">
      <c r="A1602" s="280" t="str">
        <f t="shared" ca="1" si="72"/>
        <v/>
      </c>
      <c r="B1602" s="281"/>
      <c r="C1602" s="287"/>
      <c r="D1602" s="297"/>
      <c r="E1602" s="270"/>
      <c r="F1602" s="270"/>
      <c r="G1602" s="284"/>
      <c r="H1602" s="284"/>
      <c r="I1602" s="284"/>
      <c r="J1602" s="284"/>
      <c r="K1602" s="288"/>
      <c r="AM1602" s="2" t="str">
        <f t="shared" ca="1" si="73"/>
        <v/>
      </c>
      <c r="AN1602" s="2" t="str">
        <f t="shared" ca="1" si="74"/>
        <v/>
      </c>
    </row>
    <row r="1603" spans="1:40" customFormat="1">
      <c r="A1603" s="280" t="str">
        <f t="shared" ref="A1603:A1666" ca="1" si="75">IF(AM1603="A receber","A receber",IF(AN1603="A pagar","A pagar",IF(OR(AM1603="HJ",AN1603="HJ"),"HJ",IF(AND(AM1603="",AN1603=""),""))))</f>
        <v/>
      </c>
      <c r="B1603" s="281"/>
      <c r="C1603" s="287"/>
      <c r="D1603" s="297"/>
      <c r="E1603" s="270"/>
      <c r="F1603" s="270"/>
      <c r="G1603" s="284"/>
      <c r="H1603" s="284"/>
      <c r="I1603" s="284"/>
      <c r="J1603" s="284"/>
      <c r="K1603" s="288"/>
      <c r="AM1603" s="2" t="str">
        <f t="shared" ref="AM1603:AM1666" ca="1" si="76">IF(OR(G1603="",B1603&gt;$A$1),"",IF(B1603=$A$1,"HJ",IF(B1603&lt;$A$1,"A Receber")))</f>
        <v/>
      </c>
      <c r="AN1603" s="2" t="str">
        <f t="shared" ref="AN1603:AN1666" ca="1" si="77">IF(OR(H1603="",B1603&gt;$A$1),"",IF(B1603=$A$1,"HJ",IF(B1603&lt;$A$1,"A Pagar")))</f>
        <v/>
      </c>
    </row>
    <row r="1604" spans="1:40" customFormat="1">
      <c r="A1604" s="280" t="str">
        <f t="shared" ca="1" si="75"/>
        <v/>
      </c>
      <c r="B1604" s="281"/>
      <c r="C1604" s="287"/>
      <c r="D1604" s="297"/>
      <c r="E1604" s="270"/>
      <c r="F1604" s="270"/>
      <c r="G1604" s="284"/>
      <c r="H1604" s="284"/>
      <c r="I1604" s="284"/>
      <c r="J1604" s="284"/>
      <c r="K1604" s="288"/>
      <c r="AM1604" s="2" t="str">
        <f t="shared" ca="1" si="76"/>
        <v/>
      </c>
      <c r="AN1604" s="2" t="str">
        <f t="shared" ca="1" si="77"/>
        <v/>
      </c>
    </row>
    <row r="1605" spans="1:40" customFormat="1">
      <c r="A1605" s="280" t="str">
        <f t="shared" ca="1" si="75"/>
        <v/>
      </c>
      <c r="B1605" s="281"/>
      <c r="C1605" s="287"/>
      <c r="D1605" s="297"/>
      <c r="E1605" s="270"/>
      <c r="F1605" s="270"/>
      <c r="G1605" s="284"/>
      <c r="H1605" s="284"/>
      <c r="I1605" s="284"/>
      <c r="J1605" s="284"/>
      <c r="K1605" s="288"/>
      <c r="AM1605" s="2" t="str">
        <f t="shared" ca="1" si="76"/>
        <v/>
      </c>
      <c r="AN1605" s="2" t="str">
        <f t="shared" ca="1" si="77"/>
        <v/>
      </c>
    </row>
    <row r="1606" spans="1:40" customFormat="1">
      <c r="A1606" s="280" t="str">
        <f t="shared" ca="1" si="75"/>
        <v/>
      </c>
      <c r="B1606" s="281"/>
      <c r="C1606" s="287"/>
      <c r="D1606" s="297"/>
      <c r="E1606" s="270"/>
      <c r="F1606" s="270"/>
      <c r="G1606" s="284"/>
      <c r="H1606" s="284"/>
      <c r="I1606" s="284"/>
      <c r="J1606" s="284"/>
      <c r="K1606" s="288"/>
      <c r="AM1606" s="2" t="str">
        <f t="shared" ca="1" si="76"/>
        <v/>
      </c>
      <c r="AN1606" s="2" t="str">
        <f t="shared" ca="1" si="77"/>
        <v/>
      </c>
    </row>
    <row r="1607" spans="1:40" customFormat="1">
      <c r="A1607" s="280" t="str">
        <f t="shared" ca="1" si="75"/>
        <v/>
      </c>
      <c r="B1607" s="281"/>
      <c r="C1607" s="287"/>
      <c r="D1607" s="297"/>
      <c r="E1607" s="270"/>
      <c r="F1607" s="270"/>
      <c r="G1607" s="284"/>
      <c r="H1607" s="284"/>
      <c r="I1607" s="284"/>
      <c r="J1607" s="284"/>
      <c r="K1607" s="288"/>
      <c r="AM1607" s="2" t="str">
        <f t="shared" ca="1" si="76"/>
        <v/>
      </c>
      <c r="AN1607" s="2" t="str">
        <f t="shared" ca="1" si="77"/>
        <v/>
      </c>
    </row>
    <row r="1608" spans="1:40" customFormat="1">
      <c r="A1608" s="280" t="str">
        <f t="shared" ca="1" si="75"/>
        <v/>
      </c>
      <c r="B1608" s="281"/>
      <c r="C1608" s="287"/>
      <c r="D1608" s="297"/>
      <c r="E1608" s="270"/>
      <c r="F1608" s="270"/>
      <c r="G1608" s="284"/>
      <c r="H1608" s="284"/>
      <c r="I1608" s="284"/>
      <c r="J1608" s="284"/>
      <c r="K1608" s="288"/>
      <c r="AM1608" s="2" t="str">
        <f t="shared" ca="1" si="76"/>
        <v/>
      </c>
      <c r="AN1608" s="2" t="str">
        <f t="shared" ca="1" si="77"/>
        <v/>
      </c>
    </row>
    <row r="1609" spans="1:40" customFormat="1">
      <c r="A1609" s="280" t="str">
        <f t="shared" ca="1" si="75"/>
        <v/>
      </c>
      <c r="B1609" s="281"/>
      <c r="C1609" s="287"/>
      <c r="D1609" s="297"/>
      <c r="E1609" s="270"/>
      <c r="F1609" s="270"/>
      <c r="G1609" s="284"/>
      <c r="H1609" s="284"/>
      <c r="I1609" s="284"/>
      <c r="J1609" s="284"/>
      <c r="K1609" s="288"/>
      <c r="AM1609" s="2" t="str">
        <f t="shared" ca="1" si="76"/>
        <v/>
      </c>
      <c r="AN1609" s="2" t="str">
        <f t="shared" ca="1" si="77"/>
        <v/>
      </c>
    </row>
    <row r="1610" spans="1:40" customFormat="1">
      <c r="A1610" s="280" t="str">
        <f t="shared" ca="1" si="75"/>
        <v/>
      </c>
      <c r="B1610" s="281"/>
      <c r="C1610" s="287"/>
      <c r="D1610" s="297"/>
      <c r="E1610" s="270"/>
      <c r="F1610" s="270"/>
      <c r="G1610" s="284"/>
      <c r="H1610" s="284"/>
      <c r="I1610" s="284"/>
      <c r="J1610" s="284"/>
      <c r="K1610" s="288"/>
      <c r="AM1610" s="2" t="str">
        <f t="shared" ca="1" si="76"/>
        <v/>
      </c>
      <c r="AN1610" s="2" t="str">
        <f t="shared" ca="1" si="77"/>
        <v/>
      </c>
    </row>
    <row r="1611" spans="1:40" customFormat="1">
      <c r="A1611" s="280" t="str">
        <f t="shared" ca="1" si="75"/>
        <v/>
      </c>
      <c r="B1611" s="281"/>
      <c r="C1611" s="287"/>
      <c r="D1611" s="297"/>
      <c r="E1611" s="270"/>
      <c r="F1611" s="270"/>
      <c r="G1611" s="284"/>
      <c r="H1611" s="284"/>
      <c r="I1611" s="284"/>
      <c r="J1611" s="284"/>
      <c r="K1611" s="288"/>
      <c r="AM1611" s="2" t="str">
        <f t="shared" ca="1" si="76"/>
        <v/>
      </c>
      <c r="AN1611" s="2" t="str">
        <f t="shared" ca="1" si="77"/>
        <v/>
      </c>
    </row>
    <row r="1612" spans="1:40" customFormat="1">
      <c r="A1612" s="280" t="str">
        <f t="shared" ca="1" si="75"/>
        <v/>
      </c>
      <c r="B1612" s="281"/>
      <c r="C1612" s="287"/>
      <c r="D1612" s="297"/>
      <c r="E1612" s="270"/>
      <c r="F1612" s="270"/>
      <c r="G1612" s="284"/>
      <c r="H1612" s="284"/>
      <c r="I1612" s="284"/>
      <c r="J1612" s="284"/>
      <c r="K1612" s="288"/>
      <c r="AM1612" s="2" t="str">
        <f t="shared" ca="1" si="76"/>
        <v/>
      </c>
      <c r="AN1612" s="2" t="str">
        <f t="shared" ca="1" si="77"/>
        <v/>
      </c>
    </row>
    <row r="1613" spans="1:40" customFormat="1">
      <c r="A1613" s="280" t="str">
        <f t="shared" ca="1" si="75"/>
        <v/>
      </c>
      <c r="B1613" s="281"/>
      <c r="C1613" s="287"/>
      <c r="D1613" s="297"/>
      <c r="E1613" s="270"/>
      <c r="F1613" s="270"/>
      <c r="G1613" s="284"/>
      <c r="H1613" s="284"/>
      <c r="I1613" s="284"/>
      <c r="J1613" s="284"/>
      <c r="K1613" s="288"/>
      <c r="AM1613" s="2" t="str">
        <f t="shared" ca="1" si="76"/>
        <v/>
      </c>
      <c r="AN1613" s="2" t="str">
        <f t="shared" ca="1" si="77"/>
        <v/>
      </c>
    </row>
    <row r="1614" spans="1:40" customFormat="1">
      <c r="A1614" s="280" t="str">
        <f t="shared" ca="1" si="75"/>
        <v/>
      </c>
      <c r="B1614" s="281"/>
      <c r="C1614" s="287"/>
      <c r="D1614" s="297"/>
      <c r="E1614" s="270"/>
      <c r="F1614" s="270"/>
      <c r="G1614" s="284"/>
      <c r="H1614" s="284"/>
      <c r="I1614" s="284"/>
      <c r="J1614" s="284"/>
      <c r="K1614" s="288"/>
      <c r="AM1614" s="2" t="str">
        <f t="shared" ca="1" si="76"/>
        <v/>
      </c>
      <c r="AN1614" s="2" t="str">
        <f t="shared" ca="1" si="77"/>
        <v/>
      </c>
    </row>
    <row r="1615" spans="1:40" customFormat="1">
      <c r="A1615" s="280" t="str">
        <f t="shared" ca="1" si="75"/>
        <v/>
      </c>
      <c r="B1615" s="281"/>
      <c r="C1615" s="287"/>
      <c r="D1615" s="297"/>
      <c r="E1615" s="270"/>
      <c r="F1615" s="270"/>
      <c r="G1615" s="284"/>
      <c r="H1615" s="284"/>
      <c r="I1615" s="284"/>
      <c r="J1615" s="284"/>
      <c r="K1615" s="288"/>
      <c r="AM1615" s="2" t="str">
        <f t="shared" ca="1" si="76"/>
        <v/>
      </c>
      <c r="AN1615" s="2" t="str">
        <f t="shared" ca="1" si="77"/>
        <v/>
      </c>
    </row>
    <row r="1616" spans="1:40" customFormat="1">
      <c r="A1616" s="280" t="str">
        <f t="shared" ca="1" si="75"/>
        <v/>
      </c>
      <c r="B1616" s="281"/>
      <c r="C1616" s="287"/>
      <c r="D1616" s="297"/>
      <c r="E1616" s="270"/>
      <c r="F1616" s="270"/>
      <c r="G1616" s="284"/>
      <c r="H1616" s="284"/>
      <c r="I1616" s="284"/>
      <c r="J1616" s="284"/>
      <c r="K1616" s="288"/>
      <c r="AM1616" s="2" t="str">
        <f t="shared" ca="1" si="76"/>
        <v/>
      </c>
      <c r="AN1616" s="2" t="str">
        <f t="shared" ca="1" si="77"/>
        <v/>
      </c>
    </row>
    <row r="1617" spans="1:40" customFormat="1">
      <c r="A1617" s="280" t="str">
        <f t="shared" ca="1" si="75"/>
        <v/>
      </c>
      <c r="B1617" s="281"/>
      <c r="C1617" s="287"/>
      <c r="D1617" s="297"/>
      <c r="E1617" s="270"/>
      <c r="F1617" s="270"/>
      <c r="G1617" s="284"/>
      <c r="H1617" s="284"/>
      <c r="I1617" s="284"/>
      <c r="J1617" s="284"/>
      <c r="K1617" s="288"/>
      <c r="AM1617" s="2" t="str">
        <f t="shared" ca="1" si="76"/>
        <v/>
      </c>
      <c r="AN1617" s="2" t="str">
        <f t="shared" ca="1" si="77"/>
        <v/>
      </c>
    </row>
    <row r="1618" spans="1:40" customFormat="1">
      <c r="A1618" s="280" t="str">
        <f t="shared" ca="1" si="75"/>
        <v/>
      </c>
      <c r="B1618" s="281"/>
      <c r="C1618" s="287"/>
      <c r="D1618" s="297"/>
      <c r="E1618" s="270"/>
      <c r="F1618" s="270"/>
      <c r="G1618" s="284"/>
      <c r="H1618" s="284"/>
      <c r="I1618" s="284"/>
      <c r="J1618" s="284"/>
      <c r="K1618" s="288"/>
      <c r="AM1618" s="2" t="str">
        <f t="shared" ca="1" si="76"/>
        <v/>
      </c>
      <c r="AN1618" s="2" t="str">
        <f t="shared" ca="1" si="77"/>
        <v/>
      </c>
    </row>
    <row r="1619" spans="1:40" customFormat="1">
      <c r="A1619" s="280" t="str">
        <f t="shared" ca="1" si="75"/>
        <v/>
      </c>
      <c r="B1619" s="281"/>
      <c r="C1619" s="287"/>
      <c r="D1619" s="297"/>
      <c r="E1619" s="270"/>
      <c r="F1619" s="270"/>
      <c r="G1619" s="284"/>
      <c r="H1619" s="284"/>
      <c r="I1619" s="284"/>
      <c r="J1619" s="284"/>
      <c r="K1619" s="288"/>
      <c r="AM1619" s="2" t="str">
        <f t="shared" ca="1" si="76"/>
        <v/>
      </c>
      <c r="AN1619" s="2" t="str">
        <f t="shared" ca="1" si="77"/>
        <v/>
      </c>
    </row>
    <row r="1620" spans="1:40" customFormat="1">
      <c r="A1620" s="280" t="str">
        <f t="shared" ca="1" si="75"/>
        <v/>
      </c>
      <c r="B1620" s="281"/>
      <c r="C1620" s="287"/>
      <c r="D1620" s="297"/>
      <c r="E1620" s="270"/>
      <c r="F1620" s="270"/>
      <c r="G1620" s="284"/>
      <c r="H1620" s="284"/>
      <c r="I1620" s="284"/>
      <c r="J1620" s="284"/>
      <c r="K1620" s="288"/>
      <c r="AM1620" s="2" t="str">
        <f t="shared" ca="1" si="76"/>
        <v/>
      </c>
      <c r="AN1620" s="2" t="str">
        <f t="shared" ca="1" si="77"/>
        <v/>
      </c>
    </row>
    <row r="1621" spans="1:40" customFormat="1">
      <c r="A1621" s="280" t="str">
        <f t="shared" ca="1" si="75"/>
        <v/>
      </c>
      <c r="B1621" s="281"/>
      <c r="C1621" s="287"/>
      <c r="D1621" s="297"/>
      <c r="E1621" s="270"/>
      <c r="F1621" s="270"/>
      <c r="G1621" s="284"/>
      <c r="H1621" s="284"/>
      <c r="I1621" s="284"/>
      <c r="J1621" s="284"/>
      <c r="K1621" s="288"/>
      <c r="AM1621" s="2" t="str">
        <f t="shared" ca="1" si="76"/>
        <v/>
      </c>
      <c r="AN1621" s="2" t="str">
        <f t="shared" ca="1" si="77"/>
        <v/>
      </c>
    </row>
    <row r="1622" spans="1:40" customFormat="1">
      <c r="A1622" s="280" t="str">
        <f t="shared" ca="1" si="75"/>
        <v/>
      </c>
      <c r="B1622" s="281"/>
      <c r="C1622" s="287"/>
      <c r="D1622" s="297"/>
      <c r="E1622" s="270"/>
      <c r="F1622" s="270"/>
      <c r="G1622" s="284"/>
      <c r="H1622" s="284"/>
      <c r="I1622" s="284"/>
      <c r="J1622" s="284"/>
      <c r="K1622" s="288"/>
      <c r="AM1622" s="2" t="str">
        <f t="shared" ca="1" si="76"/>
        <v/>
      </c>
      <c r="AN1622" s="2" t="str">
        <f t="shared" ca="1" si="77"/>
        <v/>
      </c>
    </row>
    <row r="1623" spans="1:40" customFormat="1">
      <c r="A1623" s="280" t="str">
        <f t="shared" ca="1" si="75"/>
        <v/>
      </c>
      <c r="B1623" s="281"/>
      <c r="C1623" s="287"/>
      <c r="D1623" s="297"/>
      <c r="E1623" s="270"/>
      <c r="F1623" s="270"/>
      <c r="G1623" s="284"/>
      <c r="H1623" s="284"/>
      <c r="I1623" s="284"/>
      <c r="J1623" s="284"/>
      <c r="K1623" s="288"/>
      <c r="AM1623" s="2" t="str">
        <f t="shared" ca="1" si="76"/>
        <v/>
      </c>
      <c r="AN1623" s="2" t="str">
        <f t="shared" ca="1" si="77"/>
        <v/>
      </c>
    </row>
    <row r="1624" spans="1:40" customFormat="1">
      <c r="A1624" s="280" t="str">
        <f t="shared" ca="1" si="75"/>
        <v/>
      </c>
      <c r="B1624" s="281"/>
      <c r="C1624" s="287"/>
      <c r="D1624" s="297"/>
      <c r="E1624" s="270"/>
      <c r="F1624" s="270"/>
      <c r="G1624" s="284"/>
      <c r="H1624" s="284"/>
      <c r="I1624" s="284"/>
      <c r="J1624" s="284"/>
      <c r="K1624" s="288"/>
      <c r="AM1624" s="2" t="str">
        <f t="shared" ca="1" si="76"/>
        <v/>
      </c>
      <c r="AN1624" s="2" t="str">
        <f t="shared" ca="1" si="77"/>
        <v/>
      </c>
    </row>
    <row r="1625" spans="1:40" customFormat="1">
      <c r="A1625" s="280" t="str">
        <f t="shared" ca="1" si="75"/>
        <v/>
      </c>
      <c r="B1625" s="281"/>
      <c r="C1625" s="287"/>
      <c r="D1625" s="297"/>
      <c r="E1625" s="270"/>
      <c r="F1625" s="270"/>
      <c r="G1625" s="284"/>
      <c r="H1625" s="284"/>
      <c r="I1625" s="284"/>
      <c r="J1625" s="284"/>
      <c r="K1625" s="288"/>
      <c r="AM1625" s="2" t="str">
        <f t="shared" ca="1" si="76"/>
        <v/>
      </c>
      <c r="AN1625" s="2" t="str">
        <f t="shared" ca="1" si="77"/>
        <v/>
      </c>
    </row>
    <row r="1626" spans="1:40" customFormat="1">
      <c r="A1626" s="280" t="str">
        <f t="shared" ca="1" si="75"/>
        <v/>
      </c>
      <c r="B1626" s="281"/>
      <c r="C1626" s="287"/>
      <c r="D1626" s="297"/>
      <c r="E1626" s="270"/>
      <c r="F1626" s="270"/>
      <c r="G1626" s="284"/>
      <c r="H1626" s="284"/>
      <c r="I1626" s="284"/>
      <c r="J1626" s="284"/>
      <c r="K1626" s="288"/>
      <c r="AM1626" s="2" t="str">
        <f t="shared" ca="1" si="76"/>
        <v/>
      </c>
      <c r="AN1626" s="2" t="str">
        <f t="shared" ca="1" si="77"/>
        <v/>
      </c>
    </row>
    <row r="1627" spans="1:40" customFormat="1">
      <c r="A1627" s="280" t="str">
        <f t="shared" ca="1" si="75"/>
        <v/>
      </c>
      <c r="B1627" s="281"/>
      <c r="C1627" s="287"/>
      <c r="D1627" s="297"/>
      <c r="E1627" s="270"/>
      <c r="F1627" s="270"/>
      <c r="G1627" s="284"/>
      <c r="H1627" s="284"/>
      <c r="I1627" s="284"/>
      <c r="J1627" s="284"/>
      <c r="K1627" s="288"/>
      <c r="AM1627" s="2" t="str">
        <f t="shared" ca="1" si="76"/>
        <v/>
      </c>
      <c r="AN1627" s="2" t="str">
        <f t="shared" ca="1" si="77"/>
        <v/>
      </c>
    </row>
    <row r="1628" spans="1:40" customFormat="1">
      <c r="A1628" s="280" t="str">
        <f t="shared" ca="1" si="75"/>
        <v/>
      </c>
      <c r="B1628" s="281"/>
      <c r="C1628" s="287"/>
      <c r="D1628" s="297"/>
      <c r="E1628" s="270"/>
      <c r="F1628" s="270"/>
      <c r="G1628" s="284"/>
      <c r="H1628" s="284"/>
      <c r="I1628" s="284"/>
      <c r="J1628" s="284"/>
      <c r="K1628" s="288"/>
      <c r="AM1628" s="2" t="str">
        <f t="shared" ca="1" si="76"/>
        <v/>
      </c>
      <c r="AN1628" s="2" t="str">
        <f t="shared" ca="1" si="77"/>
        <v/>
      </c>
    </row>
    <row r="1629" spans="1:40" customFormat="1">
      <c r="A1629" s="280" t="str">
        <f t="shared" ca="1" si="75"/>
        <v/>
      </c>
      <c r="B1629" s="281"/>
      <c r="C1629" s="287"/>
      <c r="D1629" s="297"/>
      <c r="E1629" s="270"/>
      <c r="F1629" s="270"/>
      <c r="G1629" s="284"/>
      <c r="H1629" s="284"/>
      <c r="I1629" s="284"/>
      <c r="J1629" s="284"/>
      <c r="K1629" s="288"/>
      <c r="AM1629" s="2" t="str">
        <f t="shared" ca="1" si="76"/>
        <v/>
      </c>
      <c r="AN1629" s="2" t="str">
        <f t="shared" ca="1" si="77"/>
        <v/>
      </c>
    </row>
    <row r="1630" spans="1:40" customFormat="1">
      <c r="A1630" s="280" t="str">
        <f t="shared" ca="1" si="75"/>
        <v/>
      </c>
      <c r="B1630" s="281"/>
      <c r="C1630" s="287"/>
      <c r="D1630" s="297"/>
      <c r="E1630" s="270"/>
      <c r="F1630" s="270"/>
      <c r="G1630" s="284"/>
      <c r="H1630" s="284"/>
      <c r="I1630" s="284"/>
      <c r="J1630" s="284"/>
      <c r="K1630" s="288"/>
      <c r="AM1630" s="2" t="str">
        <f t="shared" ca="1" si="76"/>
        <v/>
      </c>
      <c r="AN1630" s="2" t="str">
        <f t="shared" ca="1" si="77"/>
        <v/>
      </c>
    </row>
    <row r="1631" spans="1:40" customFormat="1">
      <c r="A1631" s="280" t="str">
        <f t="shared" ca="1" si="75"/>
        <v/>
      </c>
      <c r="B1631" s="281"/>
      <c r="C1631" s="287"/>
      <c r="D1631" s="297"/>
      <c r="E1631" s="270"/>
      <c r="F1631" s="270"/>
      <c r="G1631" s="284"/>
      <c r="H1631" s="284"/>
      <c r="I1631" s="284"/>
      <c r="J1631" s="284"/>
      <c r="K1631" s="288"/>
      <c r="AM1631" s="2" t="str">
        <f t="shared" ca="1" si="76"/>
        <v/>
      </c>
      <c r="AN1631" s="2" t="str">
        <f t="shared" ca="1" si="77"/>
        <v/>
      </c>
    </row>
    <row r="1632" spans="1:40" customFormat="1">
      <c r="A1632" s="280" t="str">
        <f t="shared" ca="1" si="75"/>
        <v/>
      </c>
      <c r="B1632" s="281"/>
      <c r="C1632" s="287"/>
      <c r="D1632" s="297"/>
      <c r="E1632" s="270"/>
      <c r="F1632" s="270"/>
      <c r="G1632" s="284"/>
      <c r="H1632" s="284"/>
      <c r="I1632" s="284"/>
      <c r="J1632" s="284"/>
      <c r="K1632" s="288"/>
      <c r="AM1632" s="2" t="str">
        <f t="shared" ca="1" si="76"/>
        <v/>
      </c>
      <c r="AN1632" s="2" t="str">
        <f t="shared" ca="1" si="77"/>
        <v/>
      </c>
    </row>
    <row r="1633" spans="1:40" customFormat="1">
      <c r="A1633" s="280" t="str">
        <f t="shared" ca="1" si="75"/>
        <v/>
      </c>
      <c r="B1633" s="281"/>
      <c r="C1633" s="287"/>
      <c r="D1633" s="297"/>
      <c r="E1633" s="270"/>
      <c r="F1633" s="270"/>
      <c r="G1633" s="284"/>
      <c r="H1633" s="284"/>
      <c r="I1633" s="284"/>
      <c r="J1633" s="284"/>
      <c r="K1633" s="288"/>
      <c r="AM1633" s="2" t="str">
        <f t="shared" ca="1" si="76"/>
        <v/>
      </c>
      <c r="AN1633" s="2" t="str">
        <f t="shared" ca="1" si="77"/>
        <v/>
      </c>
    </row>
    <row r="1634" spans="1:40" customFormat="1">
      <c r="A1634" s="280" t="str">
        <f t="shared" ca="1" si="75"/>
        <v/>
      </c>
      <c r="B1634" s="281"/>
      <c r="C1634" s="287"/>
      <c r="D1634" s="297"/>
      <c r="E1634" s="270"/>
      <c r="F1634" s="270"/>
      <c r="G1634" s="284"/>
      <c r="H1634" s="284"/>
      <c r="I1634" s="284"/>
      <c r="J1634" s="284"/>
      <c r="K1634" s="288"/>
      <c r="AM1634" s="2" t="str">
        <f t="shared" ca="1" si="76"/>
        <v/>
      </c>
      <c r="AN1634" s="2" t="str">
        <f t="shared" ca="1" si="77"/>
        <v/>
      </c>
    </row>
    <row r="1635" spans="1:40" customFormat="1">
      <c r="A1635" s="280" t="str">
        <f t="shared" ca="1" si="75"/>
        <v/>
      </c>
      <c r="B1635" s="281"/>
      <c r="C1635" s="287"/>
      <c r="D1635" s="297"/>
      <c r="E1635" s="270"/>
      <c r="F1635" s="270"/>
      <c r="G1635" s="284"/>
      <c r="H1635" s="284"/>
      <c r="I1635" s="284"/>
      <c r="J1635" s="284"/>
      <c r="K1635" s="288"/>
      <c r="AM1635" s="2" t="str">
        <f t="shared" ca="1" si="76"/>
        <v/>
      </c>
      <c r="AN1635" s="2" t="str">
        <f t="shared" ca="1" si="77"/>
        <v/>
      </c>
    </row>
    <row r="1636" spans="1:40" customFormat="1">
      <c r="A1636" s="280" t="str">
        <f t="shared" ca="1" si="75"/>
        <v/>
      </c>
      <c r="B1636" s="281"/>
      <c r="C1636" s="287"/>
      <c r="D1636" s="297"/>
      <c r="E1636" s="270"/>
      <c r="F1636" s="270"/>
      <c r="G1636" s="284"/>
      <c r="H1636" s="284"/>
      <c r="I1636" s="284"/>
      <c r="J1636" s="284"/>
      <c r="K1636" s="288"/>
      <c r="AM1636" s="2" t="str">
        <f t="shared" ca="1" si="76"/>
        <v/>
      </c>
      <c r="AN1636" s="2" t="str">
        <f t="shared" ca="1" si="77"/>
        <v/>
      </c>
    </row>
    <row r="1637" spans="1:40" customFormat="1">
      <c r="A1637" s="280" t="str">
        <f t="shared" ca="1" si="75"/>
        <v/>
      </c>
      <c r="B1637" s="281"/>
      <c r="C1637" s="287"/>
      <c r="D1637" s="297"/>
      <c r="E1637" s="270"/>
      <c r="F1637" s="270"/>
      <c r="G1637" s="284"/>
      <c r="H1637" s="284"/>
      <c r="I1637" s="284"/>
      <c r="J1637" s="284"/>
      <c r="K1637" s="288"/>
      <c r="AM1637" s="2" t="str">
        <f t="shared" ca="1" si="76"/>
        <v/>
      </c>
      <c r="AN1637" s="2" t="str">
        <f t="shared" ca="1" si="77"/>
        <v/>
      </c>
    </row>
    <row r="1638" spans="1:40" customFormat="1">
      <c r="A1638" s="280" t="str">
        <f t="shared" ca="1" si="75"/>
        <v/>
      </c>
      <c r="B1638" s="281"/>
      <c r="C1638" s="287"/>
      <c r="D1638" s="297"/>
      <c r="E1638" s="270"/>
      <c r="F1638" s="270"/>
      <c r="G1638" s="284"/>
      <c r="H1638" s="284"/>
      <c r="I1638" s="284"/>
      <c r="J1638" s="284"/>
      <c r="K1638" s="288"/>
      <c r="AM1638" s="2" t="str">
        <f t="shared" ca="1" si="76"/>
        <v/>
      </c>
      <c r="AN1638" s="2" t="str">
        <f t="shared" ca="1" si="77"/>
        <v/>
      </c>
    </row>
    <row r="1639" spans="1:40" customFormat="1">
      <c r="A1639" s="280" t="str">
        <f t="shared" ca="1" si="75"/>
        <v/>
      </c>
      <c r="B1639" s="281"/>
      <c r="C1639" s="287"/>
      <c r="D1639" s="297"/>
      <c r="E1639" s="270"/>
      <c r="F1639" s="270"/>
      <c r="G1639" s="284"/>
      <c r="H1639" s="284"/>
      <c r="I1639" s="284"/>
      <c r="J1639" s="284"/>
      <c r="K1639" s="288"/>
      <c r="AM1639" s="2" t="str">
        <f t="shared" ca="1" si="76"/>
        <v/>
      </c>
      <c r="AN1639" s="2" t="str">
        <f t="shared" ca="1" si="77"/>
        <v/>
      </c>
    </row>
    <row r="1640" spans="1:40" customFormat="1">
      <c r="A1640" s="280" t="str">
        <f t="shared" ca="1" si="75"/>
        <v/>
      </c>
      <c r="B1640" s="281"/>
      <c r="C1640" s="287"/>
      <c r="D1640" s="297"/>
      <c r="E1640" s="270"/>
      <c r="F1640" s="270"/>
      <c r="G1640" s="284"/>
      <c r="H1640" s="284"/>
      <c r="I1640" s="284"/>
      <c r="J1640" s="284"/>
      <c r="K1640" s="288"/>
      <c r="AM1640" s="2" t="str">
        <f t="shared" ca="1" si="76"/>
        <v/>
      </c>
      <c r="AN1640" s="2" t="str">
        <f t="shared" ca="1" si="77"/>
        <v/>
      </c>
    </row>
    <row r="1641" spans="1:40" customFormat="1">
      <c r="A1641" s="280" t="str">
        <f t="shared" ca="1" si="75"/>
        <v/>
      </c>
      <c r="B1641" s="281"/>
      <c r="C1641" s="287"/>
      <c r="D1641" s="297"/>
      <c r="E1641" s="270"/>
      <c r="F1641" s="270"/>
      <c r="G1641" s="284"/>
      <c r="H1641" s="284"/>
      <c r="I1641" s="284"/>
      <c r="J1641" s="284"/>
      <c r="K1641" s="288"/>
      <c r="AM1641" s="2" t="str">
        <f t="shared" ca="1" si="76"/>
        <v/>
      </c>
      <c r="AN1641" s="2" t="str">
        <f t="shared" ca="1" si="77"/>
        <v/>
      </c>
    </row>
    <row r="1642" spans="1:40" customFormat="1">
      <c r="A1642" s="280" t="str">
        <f t="shared" ca="1" si="75"/>
        <v/>
      </c>
      <c r="B1642" s="281"/>
      <c r="C1642" s="287"/>
      <c r="D1642" s="297"/>
      <c r="E1642" s="270"/>
      <c r="F1642" s="270"/>
      <c r="G1642" s="284"/>
      <c r="H1642" s="284"/>
      <c r="I1642" s="284"/>
      <c r="J1642" s="284"/>
      <c r="K1642" s="288"/>
      <c r="AM1642" s="2" t="str">
        <f t="shared" ca="1" si="76"/>
        <v/>
      </c>
      <c r="AN1642" s="2" t="str">
        <f t="shared" ca="1" si="77"/>
        <v/>
      </c>
    </row>
    <row r="1643" spans="1:40" customFormat="1">
      <c r="A1643" s="280" t="str">
        <f t="shared" ca="1" si="75"/>
        <v/>
      </c>
      <c r="B1643" s="281"/>
      <c r="C1643" s="287"/>
      <c r="D1643" s="297"/>
      <c r="E1643" s="270"/>
      <c r="F1643" s="270"/>
      <c r="G1643" s="284"/>
      <c r="H1643" s="284"/>
      <c r="I1643" s="284"/>
      <c r="J1643" s="284"/>
      <c r="K1643" s="288"/>
      <c r="AM1643" s="2" t="str">
        <f t="shared" ca="1" si="76"/>
        <v/>
      </c>
      <c r="AN1643" s="2" t="str">
        <f t="shared" ca="1" si="77"/>
        <v/>
      </c>
    </row>
    <row r="1644" spans="1:40" customFormat="1">
      <c r="A1644" s="280" t="str">
        <f t="shared" ca="1" si="75"/>
        <v/>
      </c>
      <c r="B1644" s="281"/>
      <c r="C1644" s="287"/>
      <c r="D1644" s="297"/>
      <c r="E1644" s="270"/>
      <c r="F1644" s="270"/>
      <c r="G1644" s="284"/>
      <c r="H1644" s="284"/>
      <c r="I1644" s="284"/>
      <c r="J1644" s="284"/>
      <c r="K1644" s="288"/>
      <c r="AM1644" s="2" t="str">
        <f t="shared" ca="1" si="76"/>
        <v/>
      </c>
      <c r="AN1644" s="2" t="str">
        <f t="shared" ca="1" si="77"/>
        <v/>
      </c>
    </row>
    <row r="1645" spans="1:40" customFormat="1">
      <c r="A1645" s="280" t="str">
        <f t="shared" ca="1" si="75"/>
        <v/>
      </c>
      <c r="B1645" s="281"/>
      <c r="C1645" s="287"/>
      <c r="D1645" s="297"/>
      <c r="E1645" s="270"/>
      <c r="F1645" s="270"/>
      <c r="G1645" s="284"/>
      <c r="H1645" s="284"/>
      <c r="I1645" s="284"/>
      <c r="J1645" s="284"/>
      <c r="K1645" s="288"/>
      <c r="AM1645" s="2" t="str">
        <f t="shared" ca="1" si="76"/>
        <v/>
      </c>
      <c r="AN1645" s="2" t="str">
        <f t="shared" ca="1" si="77"/>
        <v/>
      </c>
    </row>
    <row r="1646" spans="1:40" customFormat="1">
      <c r="A1646" s="280" t="str">
        <f t="shared" ca="1" si="75"/>
        <v/>
      </c>
      <c r="B1646" s="281"/>
      <c r="C1646" s="287"/>
      <c r="D1646" s="297"/>
      <c r="E1646" s="270"/>
      <c r="F1646" s="270"/>
      <c r="G1646" s="284"/>
      <c r="H1646" s="284"/>
      <c r="I1646" s="284"/>
      <c r="J1646" s="284"/>
      <c r="K1646" s="288"/>
      <c r="AM1646" s="2" t="str">
        <f t="shared" ca="1" si="76"/>
        <v/>
      </c>
      <c r="AN1646" s="2" t="str">
        <f t="shared" ca="1" si="77"/>
        <v/>
      </c>
    </row>
    <row r="1647" spans="1:40" customFormat="1">
      <c r="A1647" s="280" t="str">
        <f t="shared" ca="1" si="75"/>
        <v/>
      </c>
      <c r="B1647" s="281"/>
      <c r="C1647" s="287"/>
      <c r="D1647" s="297"/>
      <c r="E1647" s="270"/>
      <c r="F1647" s="270"/>
      <c r="G1647" s="284"/>
      <c r="H1647" s="284"/>
      <c r="I1647" s="284"/>
      <c r="J1647" s="284"/>
      <c r="K1647" s="288"/>
      <c r="AM1647" s="2" t="str">
        <f t="shared" ca="1" si="76"/>
        <v/>
      </c>
      <c r="AN1647" s="2" t="str">
        <f t="shared" ca="1" si="77"/>
        <v/>
      </c>
    </row>
    <row r="1648" spans="1:40" customFormat="1">
      <c r="A1648" s="280" t="str">
        <f t="shared" ca="1" si="75"/>
        <v/>
      </c>
      <c r="B1648" s="281"/>
      <c r="C1648" s="287"/>
      <c r="D1648" s="297"/>
      <c r="E1648" s="270"/>
      <c r="F1648" s="270"/>
      <c r="G1648" s="284"/>
      <c r="H1648" s="284"/>
      <c r="I1648" s="284"/>
      <c r="J1648" s="284"/>
      <c r="K1648" s="288"/>
      <c r="AM1648" s="2" t="str">
        <f t="shared" ca="1" si="76"/>
        <v/>
      </c>
      <c r="AN1648" s="2" t="str">
        <f t="shared" ca="1" si="77"/>
        <v/>
      </c>
    </row>
    <row r="1649" spans="1:40" customFormat="1">
      <c r="A1649" s="280" t="str">
        <f t="shared" ca="1" si="75"/>
        <v/>
      </c>
      <c r="B1649" s="281"/>
      <c r="C1649" s="287"/>
      <c r="D1649" s="297"/>
      <c r="E1649" s="270"/>
      <c r="F1649" s="270"/>
      <c r="G1649" s="284"/>
      <c r="H1649" s="284"/>
      <c r="I1649" s="284"/>
      <c r="J1649" s="284"/>
      <c r="K1649" s="288"/>
      <c r="AM1649" s="2" t="str">
        <f t="shared" ca="1" si="76"/>
        <v/>
      </c>
      <c r="AN1649" s="2" t="str">
        <f t="shared" ca="1" si="77"/>
        <v/>
      </c>
    </row>
    <row r="1650" spans="1:40" customFormat="1">
      <c r="A1650" s="280" t="str">
        <f t="shared" ca="1" si="75"/>
        <v/>
      </c>
      <c r="B1650" s="281"/>
      <c r="C1650" s="287"/>
      <c r="D1650" s="297"/>
      <c r="E1650" s="270"/>
      <c r="F1650" s="270"/>
      <c r="G1650" s="284"/>
      <c r="H1650" s="284"/>
      <c r="I1650" s="284"/>
      <c r="J1650" s="284"/>
      <c r="K1650" s="288"/>
      <c r="AM1650" s="2" t="str">
        <f t="shared" ca="1" si="76"/>
        <v/>
      </c>
      <c r="AN1650" s="2" t="str">
        <f t="shared" ca="1" si="77"/>
        <v/>
      </c>
    </row>
    <row r="1651" spans="1:40" customFormat="1">
      <c r="A1651" s="280" t="str">
        <f t="shared" ca="1" si="75"/>
        <v/>
      </c>
      <c r="B1651" s="281"/>
      <c r="C1651" s="287"/>
      <c r="D1651" s="297"/>
      <c r="E1651" s="270"/>
      <c r="F1651" s="270"/>
      <c r="G1651" s="284"/>
      <c r="H1651" s="284"/>
      <c r="I1651" s="284"/>
      <c r="J1651" s="284"/>
      <c r="K1651" s="288"/>
      <c r="AM1651" s="2" t="str">
        <f t="shared" ca="1" si="76"/>
        <v/>
      </c>
      <c r="AN1651" s="2" t="str">
        <f t="shared" ca="1" si="77"/>
        <v/>
      </c>
    </row>
    <row r="1652" spans="1:40" customFormat="1">
      <c r="A1652" s="280" t="str">
        <f t="shared" ca="1" si="75"/>
        <v/>
      </c>
      <c r="B1652" s="281"/>
      <c r="C1652" s="287"/>
      <c r="D1652" s="297"/>
      <c r="E1652" s="270"/>
      <c r="F1652" s="270"/>
      <c r="G1652" s="284"/>
      <c r="H1652" s="284"/>
      <c r="I1652" s="284"/>
      <c r="J1652" s="284"/>
      <c r="K1652" s="288"/>
      <c r="AM1652" s="2" t="str">
        <f t="shared" ca="1" si="76"/>
        <v/>
      </c>
      <c r="AN1652" s="2" t="str">
        <f t="shared" ca="1" si="77"/>
        <v/>
      </c>
    </row>
    <row r="1653" spans="1:40" customFormat="1">
      <c r="A1653" s="280" t="str">
        <f t="shared" ca="1" si="75"/>
        <v/>
      </c>
      <c r="B1653" s="281"/>
      <c r="C1653" s="287"/>
      <c r="D1653" s="297"/>
      <c r="E1653" s="270"/>
      <c r="F1653" s="270"/>
      <c r="G1653" s="284"/>
      <c r="H1653" s="284"/>
      <c r="I1653" s="284"/>
      <c r="J1653" s="284"/>
      <c r="K1653" s="288"/>
      <c r="AM1653" s="2" t="str">
        <f t="shared" ca="1" si="76"/>
        <v/>
      </c>
      <c r="AN1653" s="2" t="str">
        <f t="shared" ca="1" si="77"/>
        <v/>
      </c>
    </row>
    <row r="1654" spans="1:40" customFormat="1">
      <c r="A1654" s="280" t="str">
        <f t="shared" ca="1" si="75"/>
        <v/>
      </c>
      <c r="B1654" s="281"/>
      <c r="C1654" s="287"/>
      <c r="D1654" s="297"/>
      <c r="E1654" s="270"/>
      <c r="F1654" s="270"/>
      <c r="G1654" s="284"/>
      <c r="H1654" s="284"/>
      <c r="I1654" s="284"/>
      <c r="J1654" s="284"/>
      <c r="K1654" s="288"/>
      <c r="AM1654" s="2" t="str">
        <f t="shared" ca="1" si="76"/>
        <v/>
      </c>
      <c r="AN1654" s="2" t="str">
        <f t="shared" ca="1" si="77"/>
        <v/>
      </c>
    </row>
    <row r="1655" spans="1:40" customFormat="1">
      <c r="A1655" s="280" t="str">
        <f t="shared" ca="1" si="75"/>
        <v/>
      </c>
      <c r="B1655" s="281"/>
      <c r="C1655" s="287"/>
      <c r="D1655" s="297"/>
      <c r="E1655" s="270"/>
      <c r="F1655" s="270"/>
      <c r="G1655" s="284"/>
      <c r="H1655" s="284"/>
      <c r="I1655" s="284"/>
      <c r="J1655" s="284"/>
      <c r="K1655" s="288"/>
      <c r="AM1655" s="2" t="str">
        <f t="shared" ca="1" si="76"/>
        <v/>
      </c>
      <c r="AN1655" s="2" t="str">
        <f t="shared" ca="1" si="77"/>
        <v/>
      </c>
    </row>
    <row r="1656" spans="1:40" customFormat="1">
      <c r="A1656" s="280" t="str">
        <f t="shared" ca="1" si="75"/>
        <v/>
      </c>
      <c r="B1656" s="281"/>
      <c r="C1656" s="287"/>
      <c r="D1656" s="297"/>
      <c r="E1656" s="270"/>
      <c r="F1656" s="270"/>
      <c r="G1656" s="284"/>
      <c r="H1656" s="284"/>
      <c r="I1656" s="284"/>
      <c r="J1656" s="284"/>
      <c r="K1656" s="288"/>
      <c r="AM1656" s="2" t="str">
        <f t="shared" ca="1" si="76"/>
        <v/>
      </c>
      <c r="AN1656" s="2" t="str">
        <f t="shared" ca="1" si="77"/>
        <v/>
      </c>
    </row>
    <row r="1657" spans="1:40" customFormat="1">
      <c r="A1657" s="280" t="str">
        <f t="shared" ca="1" si="75"/>
        <v/>
      </c>
      <c r="B1657" s="281"/>
      <c r="C1657" s="287"/>
      <c r="D1657" s="297"/>
      <c r="E1657" s="270"/>
      <c r="F1657" s="270"/>
      <c r="G1657" s="284"/>
      <c r="H1657" s="284"/>
      <c r="I1657" s="284"/>
      <c r="J1657" s="284"/>
      <c r="K1657" s="288"/>
      <c r="AM1657" s="2" t="str">
        <f t="shared" ca="1" si="76"/>
        <v/>
      </c>
      <c r="AN1657" s="2" t="str">
        <f t="shared" ca="1" si="77"/>
        <v/>
      </c>
    </row>
    <row r="1658" spans="1:40" customFormat="1">
      <c r="A1658" s="280" t="str">
        <f t="shared" ca="1" si="75"/>
        <v/>
      </c>
      <c r="B1658" s="281"/>
      <c r="C1658" s="287"/>
      <c r="D1658" s="297"/>
      <c r="E1658" s="270"/>
      <c r="F1658" s="270"/>
      <c r="G1658" s="284"/>
      <c r="H1658" s="284"/>
      <c r="I1658" s="284"/>
      <c r="J1658" s="284"/>
      <c r="K1658" s="288"/>
      <c r="AM1658" s="2" t="str">
        <f t="shared" ca="1" si="76"/>
        <v/>
      </c>
      <c r="AN1658" s="2" t="str">
        <f t="shared" ca="1" si="77"/>
        <v/>
      </c>
    </row>
    <row r="1659" spans="1:40" customFormat="1">
      <c r="A1659" s="280" t="str">
        <f t="shared" ca="1" si="75"/>
        <v/>
      </c>
      <c r="B1659" s="281"/>
      <c r="C1659" s="287"/>
      <c r="D1659" s="297"/>
      <c r="E1659" s="270"/>
      <c r="F1659" s="270"/>
      <c r="G1659" s="284"/>
      <c r="H1659" s="284"/>
      <c r="I1659" s="284"/>
      <c r="J1659" s="284"/>
      <c r="K1659" s="288"/>
      <c r="AM1659" s="2" t="str">
        <f t="shared" ca="1" si="76"/>
        <v/>
      </c>
      <c r="AN1659" s="2" t="str">
        <f t="shared" ca="1" si="77"/>
        <v/>
      </c>
    </row>
    <row r="1660" spans="1:40" customFormat="1">
      <c r="A1660" s="280" t="str">
        <f t="shared" ca="1" si="75"/>
        <v/>
      </c>
      <c r="B1660" s="281"/>
      <c r="C1660" s="287"/>
      <c r="D1660" s="297"/>
      <c r="E1660" s="270"/>
      <c r="F1660" s="270"/>
      <c r="G1660" s="284"/>
      <c r="H1660" s="284"/>
      <c r="I1660" s="284"/>
      <c r="J1660" s="284"/>
      <c r="K1660" s="288"/>
      <c r="AM1660" s="2" t="str">
        <f t="shared" ca="1" si="76"/>
        <v/>
      </c>
      <c r="AN1660" s="2" t="str">
        <f t="shared" ca="1" si="77"/>
        <v/>
      </c>
    </row>
    <row r="1661" spans="1:40" customFormat="1">
      <c r="A1661" s="280" t="str">
        <f t="shared" ca="1" si="75"/>
        <v/>
      </c>
      <c r="B1661" s="281"/>
      <c r="C1661" s="287"/>
      <c r="D1661" s="297"/>
      <c r="E1661" s="270"/>
      <c r="F1661" s="270"/>
      <c r="G1661" s="284"/>
      <c r="H1661" s="284"/>
      <c r="I1661" s="284"/>
      <c r="J1661" s="284"/>
      <c r="K1661" s="288"/>
      <c r="AM1661" s="2" t="str">
        <f t="shared" ca="1" si="76"/>
        <v/>
      </c>
      <c r="AN1661" s="2" t="str">
        <f t="shared" ca="1" si="77"/>
        <v/>
      </c>
    </row>
    <row r="1662" spans="1:40" customFormat="1">
      <c r="A1662" s="280" t="str">
        <f t="shared" ca="1" si="75"/>
        <v/>
      </c>
      <c r="B1662" s="281"/>
      <c r="C1662" s="287"/>
      <c r="D1662" s="297"/>
      <c r="E1662" s="270"/>
      <c r="F1662" s="270"/>
      <c r="G1662" s="284"/>
      <c r="H1662" s="284"/>
      <c r="I1662" s="284"/>
      <c r="J1662" s="284"/>
      <c r="K1662" s="288"/>
      <c r="AM1662" s="2" t="str">
        <f t="shared" ca="1" si="76"/>
        <v/>
      </c>
      <c r="AN1662" s="2" t="str">
        <f t="shared" ca="1" si="77"/>
        <v/>
      </c>
    </row>
    <row r="1663" spans="1:40" customFormat="1">
      <c r="A1663" s="280" t="str">
        <f t="shared" ca="1" si="75"/>
        <v/>
      </c>
      <c r="B1663" s="281"/>
      <c r="C1663" s="287"/>
      <c r="D1663" s="297"/>
      <c r="E1663" s="270"/>
      <c r="F1663" s="270"/>
      <c r="G1663" s="284"/>
      <c r="H1663" s="284"/>
      <c r="I1663" s="284"/>
      <c r="J1663" s="284"/>
      <c r="K1663" s="288"/>
      <c r="AM1663" s="2" t="str">
        <f t="shared" ca="1" si="76"/>
        <v/>
      </c>
      <c r="AN1663" s="2" t="str">
        <f t="shared" ca="1" si="77"/>
        <v/>
      </c>
    </row>
    <row r="1664" spans="1:40" customFormat="1">
      <c r="A1664" s="280" t="str">
        <f t="shared" ca="1" si="75"/>
        <v/>
      </c>
      <c r="B1664" s="281"/>
      <c r="C1664" s="287"/>
      <c r="D1664" s="297"/>
      <c r="E1664" s="270"/>
      <c r="F1664" s="270"/>
      <c r="G1664" s="284"/>
      <c r="H1664" s="284"/>
      <c r="I1664" s="284"/>
      <c r="J1664" s="284"/>
      <c r="K1664" s="288"/>
      <c r="AM1664" s="2" t="str">
        <f t="shared" ca="1" si="76"/>
        <v/>
      </c>
      <c r="AN1664" s="2" t="str">
        <f t="shared" ca="1" si="77"/>
        <v/>
      </c>
    </row>
    <row r="1665" spans="1:40" customFormat="1">
      <c r="A1665" s="280" t="str">
        <f t="shared" ca="1" si="75"/>
        <v/>
      </c>
      <c r="B1665" s="281"/>
      <c r="C1665" s="287"/>
      <c r="D1665" s="297"/>
      <c r="E1665" s="270"/>
      <c r="F1665" s="270"/>
      <c r="G1665" s="284"/>
      <c r="H1665" s="284"/>
      <c r="I1665" s="284"/>
      <c r="J1665" s="284"/>
      <c r="K1665" s="288"/>
      <c r="AM1665" s="2" t="str">
        <f t="shared" ca="1" si="76"/>
        <v/>
      </c>
      <c r="AN1665" s="2" t="str">
        <f t="shared" ca="1" si="77"/>
        <v/>
      </c>
    </row>
    <row r="1666" spans="1:40" customFormat="1">
      <c r="A1666" s="280" t="str">
        <f t="shared" ca="1" si="75"/>
        <v/>
      </c>
      <c r="B1666" s="281"/>
      <c r="C1666" s="287"/>
      <c r="D1666" s="297"/>
      <c r="E1666" s="270"/>
      <c r="F1666" s="270"/>
      <c r="G1666" s="284"/>
      <c r="H1666" s="284"/>
      <c r="I1666" s="284"/>
      <c r="J1666" s="284"/>
      <c r="K1666" s="288"/>
      <c r="AM1666" s="2" t="str">
        <f t="shared" ca="1" si="76"/>
        <v/>
      </c>
      <c r="AN1666" s="2" t="str">
        <f t="shared" ca="1" si="77"/>
        <v/>
      </c>
    </row>
    <row r="1667" spans="1:40" customFormat="1">
      <c r="A1667" s="280" t="str">
        <f t="shared" ref="A1667:A1730" ca="1" si="78">IF(AM1667="A receber","A receber",IF(AN1667="A pagar","A pagar",IF(OR(AM1667="HJ",AN1667="HJ"),"HJ",IF(AND(AM1667="",AN1667=""),""))))</f>
        <v/>
      </c>
      <c r="B1667" s="281"/>
      <c r="C1667" s="287"/>
      <c r="D1667" s="297"/>
      <c r="E1667" s="270"/>
      <c r="F1667" s="270"/>
      <c r="G1667" s="284"/>
      <c r="H1667" s="284"/>
      <c r="I1667" s="284"/>
      <c r="J1667" s="284"/>
      <c r="K1667" s="288"/>
      <c r="AM1667" s="2" t="str">
        <f t="shared" ref="AM1667:AM1730" ca="1" si="79">IF(OR(G1667="",B1667&gt;$A$1),"",IF(B1667=$A$1,"HJ",IF(B1667&lt;$A$1,"A Receber")))</f>
        <v/>
      </c>
      <c r="AN1667" s="2" t="str">
        <f t="shared" ref="AN1667:AN1730" ca="1" si="80">IF(OR(H1667="",B1667&gt;$A$1),"",IF(B1667=$A$1,"HJ",IF(B1667&lt;$A$1,"A Pagar")))</f>
        <v/>
      </c>
    </row>
    <row r="1668" spans="1:40" customFormat="1">
      <c r="A1668" s="280" t="str">
        <f t="shared" ca="1" si="78"/>
        <v/>
      </c>
      <c r="B1668" s="281"/>
      <c r="C1668" s="287"/>
      <c r="D1668" s="297"/>
      <c r="E1668" s="270"/>
      <c r="F1668" s="270"/>
      <c r="G1668" s="284"/>
      <c r="H1668" s="284"/>
      <c r="I1668" s="284"/>
      <c r="J1668" s="284"/>
      <c r="K1668" s="288"/>
      <c r="AM1668" s="2" t="str">
        <f t="shared" ca="1" si="79"/>
        <v/>
      </c>
      <c r="AN1668" s="2" t="str">
        <f t="shared" ca="1" si="80"/>
        <v/>
      </c>
    </row>
    <row r="1669" spans="1:40" customFormat="1">
      <c r="A1669" s="280" t="str">
        <f t="shared" ca="1" si="78"/>
        <v/>
      </c>
      <c r="B1669" s="281"/>
      <c r="C1669" s="287"/>
      <c r="D1669" s="297"/>
      <c r="E1669" s="270"/>
      <c r="F1669" s="270"/>
      <c r="G1669" s="284"/>
      <c r="H1669" s="284"/>
      <c r="I1669" s="284"/>
      <c r="J1669" s="284"/>
      <c r="K1669" s="288"/>
      <c r="AM1669" s="2" t="str">
        <f t="shared" ca="1" si="79"/>
        <v/>
      </c>
      <c r="AN1669" s="2" t="str">
        <f t="shared" ca="1" si="80"/>
        <v/>
      </c>
    </row>
    <row r="1670" spans="1:40" customFormat="1">
      <c r="A1670" s="280" t="str">
        <f t="shared" ca="1" si="78"/>
        <v/>
      </c>
      <c r="B1670" s="281"/>
      <c r="C1670" s="287"/>
      <c r="D1670" s="297"/>
      <c r="E1670" s="270"/>
      <c r="F1670" s="270"/>
      <c r="G1670" s="284"/>
      <c r="H1670" s="284"/>
      <c r="I1670" s="284"/>
      <c r="J1670" s="284"/>
      <c r="K1670" s="288"/>
      <c r="AM1670" s="2" t="str">
        <f t="shared" ca="1" si="79"/>
        <v/>
      </c>
      <c r="AN1670" s="2" t="str">
        <f t="shared" ca="1" si="80"/>
        <v/>
      </c>
    </row>
    <row r="1671" spans="1:40" customFormat="1">
      <c r="A1671" s="280" t="str">
        <f t="shared" ca="1" si="78"/>
        <v/>
      </c>
      <c r="B1671" s="281"/>
      <c r="C1671" s="287"/>
      <c r="D1671" s="297"/>
      <c r="E1671" s="270"/>
      <c r="F1671" s="270"/>
      <c r="G1671" s="284"/>
      <c r="H1671" s="284"/>
      <c r="I1671" s="284"/>
      <c r="J1671" s="284"/>
      <c r="K1671" s="288"/>
      <c r="AM1671" s="2" t="str">
        <f t="shared" ca="1" si="79"/>
        <v/>
      </c>
      <c r="AN1671" s="2" t="str">
        <f t="shared" ca="1" si="80"/>
        <v/>
      </c>
    </row>
    <row r="1672" spans="1:40" customFormat="1">
      <c r="A1672" s="280" t="str">
        <f t="shared" ca="1" si="78"/>
        <v/>
      </c>
      <c r="B1672" s="281"/>
      <c r="C1672" s="287"/>
      <c r="D1672" s="297"/>
      <c r="E1672" s="270"/>
      <c r="F1672" s="270"/>
      <c r="G1672" s="284"/>
      <c r="H1672" s="284"/>
      <c r="I1672" s="284"/>
      <c r="J1672" s="284"/>
      <c r="K1672" s="288"/>
      <c r="AM1672" s="2" t="str">
        <f t="shared" ca="1" si="79"/>
        <v/>
      </c>
      <c r="AN1672" s="2" t="str">
        <f t="shared" ca="1" si="80"/>
        <v/>
      </c>
    </row>
    <row r="1673" spans="1:40" customFormat="1">
      <c r="A1673" s="280" t="str">
        <f t="shared" ca="1" si="78"/>
        <v/>
      </c>
      <c r="B1673" s="281"/>
      <c r="C1673" s="287"/>
      <c r="D1673" s="297"/>
      <c r="E1673" s="270"/>
      <c r="F1673" s="270"/>
      <c r="G1673" s="284"/>
      <c r="H1673" s="284"/>
      <c r="I1673" s="284"/>
      <c r="J1673" s="284"/>
      <c r="K1673" s="288"/>
      <c r="AM1673" s="2" t="str">
        <f t="shared" ca="1" si="79"/>
        <v/>
      </c>
      <c r="AN1673" s="2" t="str">
        <f t="shared" ca="1" si="80"/>
        <v/>
      </c>
    </row>
    <row r="1674" spans="1:40" customFormat="1">
      <c r="A1674" s="280" t="str">
        <f t="shared" ca="1" si="78"/>
        <v/>
      </c>
      <c r="B1674" s="281"/>
      <c r="C1674" s="287"/>
      <c r="D1674" s="297"/>
      <c r="E1674" s="270"/>
      <c r="F1674" s="270"/>
      <c r="G1674" s="284"/>
      <c r="H1674" s="284"/>
      <c r="I1674" s="284"/>
      <c r="J1674" s="284"/>
      <c r="K1674" s="288"/>
      <c r="AM1674" s="2" t="str">
        <f t="shared" ca="1" si="79"/>
        <v/>
      </c>
      <c r="AN1674" s="2" t="str">
        <f t="shared" ca="1" si="80"/>
        <v/>
      </c>
    </row>
    <row r="1675" spans="1:40" customFormat="1">
      <c r="A1675" s="280" t="str">
        <f t="shared" ca="1" si="78"/>
        <v/>
      </c>
      <c r="B1675" s="281"/>
      <c r="C1675" s="287"/>
      <c r="D1675" s="297"/>
      <c r="E1675" s="270"/>
      <c r="F1675" s="270"/>
      <c r="G1675" s="284"/>
      <c r="H1675" s="284"/>
      <c r="I1675" s="284"/>
      <c r="J1675" s="284"/>
      <c r="K1675" s="288"/>
      <c r="AM1675" s="2" t="str">
        <f t="shared" ca="1" si="79"/>
        <v/>
      </c>
      <c r="AN1675" s="2" t="str">
        <f t="shared" ca="1" si="80"/>
        <v/>
      </c>
    </row>
    <row r="1676" spans="1:40" customFormat="1">
      <c r="A1676" s="280" t="str">
        <f t="shared" ca="1" si="78"/>
        <v/>
      </c>
      <c r="B1676" s="281"/>
      <c r="C1676" s="287"/>
      <c r="D1676" s="297"/>
      <c r="E1676" s="270"/>
      <c r="F1676" s="270"/>
      <c r="G1676" s="284"/>
      <c r="H1676" s="284"/>
      <c r="I1676" s="284"/>
      <c r="J1676" s="284"/>
      <c r="K1676" s="288"/>
      <c r="AM1676" s="2" t="str">
        <f t="shared" ca="1" si="79"/>
        <v/>
      </c>
      <c r="AN1676" s="2" t="str">
        <f t="shared" ca="1" si="80"/>
        <v/>
      </c>
    </row>
    <row r="1677" spans="1:40" customFormat="1">
      <c r="A1677" s="280" t="str">
        <f t="shared" ca="1" si="78"/>
        <v/>
      </c>
      <c r="B1677" s="281"/>
      <c r="C1677" s="287"/>
      <c r="D1677" s="297"/>
      <c r="E1677" s="270"/>
      <c r="F1677" s="270"/>
      <c r="G1677" s="284"/>
      <c r="H1677" s="284"/>
      <c r="I1677" s="284"/>
      <c r="J1677" s="284"/>
      <c r="K1677" s="288"/>
      <c r="AM1677" s="2" t="str">
        <f t="shared" ca="1" si="79"/>
        <v/>
      </c>
      <c r="AN1677" s="2" t="str">
        <f t="shared" ca="1" si="80"/>
        <v/>
      </c>
    </row>
    <row r="1678" spans="1:40" customFormat="1">
      <c r="A1678" s="280" t="str">
        <f t="shared" ca="1" si="78"/>
        <v/>
      </c>
      <c r="B1678" s="281"/>
      <c r="C1678" s="287"/>
      <c r="D1678" s="297"/>
      <c r="E1678" s="270"/>
      <c r="F1678" s="270"/>
      <c r="G1678" s="284"/>
      <c r="H1678" s="284"/>
      <c r="I1678" s="284"/>
      <c r="J1678" s="284"/>
      <c r="K1678" s="288"/>
      <c r="AM1678" s="2" t="str">
        <f t="shared" ca="1" si="79"/>
        <v/>
      </c>
      <c r="AN1678" s="2" t="str">
        <f t="shared" ca="1" si="80"/>
        <v/>
      </c>
    </row>
    <row r="1679" spans="1:40" customFormat="1">
      <c r="A1679" s="280" t="str">
        <f t="shared" ca="1" si="78"/>
        <v/>
      </c>
      <c r="B1679" s="281"/>
      <c r="C1679" s="287"/>
      <c r="D1679" s="297"/>
      <c r="E1679" s="270"/>
      <c r="F1679" s="270"/>
      <c r="G1679" s="284"/>
      <c r="H1679" s="284"/>
      <c r="I1679" s="284"/>
      <c r="J1679" s="284"/>
      <c r="K1679" s="288"/>
      <c r="AM1679" s="2" t="str">
        <f t="shared" ca="1" si="79"/>
        <v/>
      </c>
      <c r="AN1679" s="2" t="str">
        <f t="shared" ca="1" si="80"/>
        <v/>
      </c>
    </row>
    <row r="1680" spans="1:40" customFormat="1">
      <c r="A1680" s="280" t="str">
        <f t="shared" ca="1" si="78"/>
        <v/>
      </c>
      <c r="B1680" s="281"/>
      <c r="C1680" s="287"/>
      <c r="D1680" s="297"/>
      <c r="E1680" s="270"/>
      <c r="F1680" s="270"/>
      <c r="G1680" s="284"/>
      <c r="H1680" s="284"/>
      <c r="I1680" s="284"/>
      <c r="J1680" s="284"/>
      <c r="K1680" s="288"/>
      <c r="AM1680" s="2" t="str">
        <f t="shared" ca="1" si="79"/>
        <v/>
      </c>
      <c r="AN1680" s="2" t="str">
        <f t="shared" ca="1" si="80"/>
        <v/>
      </c>
    </row>
    <row r="1681" spans="1:40" customFormat="1">
      <c r="A1681" s="280" t="str">
        <f t="shared" ca="1" si="78"/>
        <v/>
      </c>
      <c r="B1681" s="281"/>
      <c r="C1681" s="287"/>
      <c r="D1681" s="297"/>
      <c r="E1681" s="270"/>
      <c r="F1681" s="270"/>
      <c r="G1681" s="284"/>
      <c r="H1681" s="284"/>
      <c r="I1681" s="284"/>
      <c r="J1681" s="284"/>
      <c r="K1681" s="288"/>
      <c r="AM1681" s="2" t="str">
        <f t="shared" ca="1" si="79"/>
        <v/>
      </c>
      <c r="AN1681" s="2" t="str">
        <f t="shared" ca="1" si="80"/>
        <v/>
      </c>
    </row>
    <row r="1682" spans="1:40" customFormat="1">
      <c r="A1682" s="280" t="str">
        <f t="shared" ca="1" si="78"/>
        <v/>
      </c>
      <c r="B1682" s="281"/>
      <c r="C1682" s="287"/>
      <c r="D1682" s="297"/>
      <c r="E1682" s="270"/>
      <c r="F1682" s="270"/>
      <c r="G1682" s="284"/>
      <c r="H1682" s="284"/>
      <c r="I1682" s="284"/>
      <c r="J1682" s="284"/>
      <c r="K1682" s="288"/>
      <c r="AM1682" s="2" t="str">
        <f t="shared" ca="1" si="79"/>
        <v/>
      </c>
      <c r="AN1682" s="2" t="str">
        <f t="shared" ca="1" si="80"/>
        <v/>
      </c>
    </row>
    <row r="1683" spans="1:40" customFormat="1">
      <c r="A1683" s="280" t="str">
        <f t="shared" ca="1" si="78"/>
        <v/>
      </c>
      <c r="B1683" s="281"/>
      <c r="C1683" s="287"/>
      <c r="D1683" s="297"/>
      <c r="E1683" s="270"/>
      <c r="F1683" s="270"/>
      <c r="G1683" s="284"/>
      <c r="H1683" s="284"/>
      <c r="I1683" s="284"/>
      <c r="J1683" s="284"/>
      <c r="K1683" s="288"/>
      <c r="AM1683" s="2" t="str">
        <f t="shared" ca="1" si="79"/>
        <v/>
      </c>
      <c r="AN1683" s="2" t="str">
        <f t="shared" ca="1" si="80"/>
        <v/>
      </c>
    </row>
    <row r="1684" spans="1:40" customFormat="1">
      <c r="A1684" s="280" t="str">
        <f t="shared" ca="1" si="78"/>
        <v/>
      </c>
      <c r="B1684" s="281"/>
      <c r="C1684" s="287"/>
      <c r="D1684" s="297"/>
      <c r="E1684" s="270"/>
      <c r="F1684" s="270"/>
      <c r="G1684" s="284"/>
      <c r="H1684" s="284"/>
      <c r="I1684" s="284"/>
      <c r="J1684" s="284"/>
      <c r="K1684" s="288"/>
      <c r="AM1684" s="2" t="str">
        <f t="shared" ca="1" si="79"/>
        <v/>
      </c>
      <c r="AN1684" s="2" t="str">
        <f t="shared" ca="1" si="80"/>
        <v/>
      </c>
    </row>
    <row r="1685" spans="1:40" customFormat="1">
      <c r="A1685" s="280" t="str">
        <f t="shared" ca="1" si="78"/>
        <v/>
      </c>
      <c r="B1685" s="281"/>
      <c r="C1685" s="287"/>
      <c r="D1685" s="297"/>
      <c r="E1685" s="270"/>
      <c r="F1685" s="270"/>
      <c r="G1685" s="284"/>
      <c r="H1685" s="284"/>
      <c r="I1685" s="284"/>
      <c r="J1685" s="284"/>
      <c r="K1685" s="288"/>
      <c r="AM1685" s="2" t="str">
        <f t="shared" ca="1" si="79"/>
        <v/>
      </c>
      <c r="AN1685" s="2" t="str">
        <f t="shared" ca="1" si="80"/>
        <v/>
      </c>
    </row>
    <row r="1686" spans="1:40" customFormat="1">
      <c r="A1686" s="280" t="str">
        <f t="shared" ca="1" si="78"/>
        <v/>
      </c>
      <c r="B1686" s="281"/>
      <c r="C1686" s="287"/>
      <c r="D1686" s="297"/>
      <c r="E1686" s="270"/>
      <c r="F1686" s="270"/>
      <c r="G1686" s="284"/>
      <c r="H1686" s="284"/>
      <c r="I1686" s="284"/>
      <c r="J1686" s="284"/>
      <c r="K1686" s="288"/>
      <c r="AM1686" s="2" t="str">
        <f t="shared" ca="1" si="79"/>
        <v/>
      </c>
      <c r="AN1686" s="2" t="str">
        <f t="shared" ca="1" si="80"/>
        <v/>
      </c>
    </row>
    <row r="1687" spans="1:40" customFormat="1">
      <c r="A1687" s="280" t="str">
        <f t="shared" ca="1" si="78"/>
        <v/>
      </c>
      <c r="B1687" s="281"/>
      <c r="C1687" s="287"/>
      <c r="D1687" s="297"/>
      <c r="E1687" s="270"/>
      <c r="F1687" s="270"/>
      <c r="G1687" s="284"/>
      <c r="H1687" s="284"/>
      <c r="I1687" s="284"/>
      <c r="J1687" s="284"/>
      <c r="K1687" s="288"/>
      <c r="AM1687" s="2" t="str">
        <f t="shared" ca="1" si="79"/>
        <v/>
      </c>
      <c r="AN1687" s="2" t="str">
        <f t="shared" ca="1" si="80"/>
        <v/>
      </c>
    </row>
    <row r="1688" spans="1:40" customFormat="1">
      <c r="A1688" s="280" t="str">
        <f t="shared" ca="1" si="78"/>
        <v/>
      </c>
      <c r="B1688" s="281"/>
      <c r="C1688" s="287"/>
      <c r="D1688" s="297"/>
      <c r="E1688" s="270"/>
      <c r="F1688" s="270"/>
      <c r="G1688" s="284"/>
      <c r="H1688" s="284"/>
      <c r="I1688" s="284"/>
      <c r="J1688" s="284"/>
      <c r="K1688" s="288"/>
      <c r="AM1688" s="2" t="str">
        <f t="shared" ca="1" si="79"/>
        <v/>
      </c>
      <c r="AN1688" s="2" t="str">
        <f t="shared" ca="1" si="80"/>
        <v/>
      </c>
    </row>
    <row r="1689" spans="1:40" customFormat="1">
      <c r="A1689" s="280" t="str">
        <f t="shared" ca="1" si="78"/>
        <v/>
      </c>
      <c r="B1689" s="281"/>
      <c r="C1689" s="287"/>
      <c r="D1689" s="297"/>
      <c r="E1689" s="270"/>
      <c r="F1689" s="270"/>
      <c r="G1689" s="284"/>
      <c r="H1689" s="284"/>
      <c r="I1689" s="284"/>
      <c r="J1689" s="284"/>
      <c r="K1689" s="288"/>
      <c r="AM1689" s="2" t="str">
        <f t="shared" ca="1" si="79"/>
        <v/>
      </c>
      <c r="AN1689" s="2" t="str">
        <f t="shared" ca="1" si="80"/>
        <v/>
      </c>
    </row>
    <row r="1690" spans="1:40" customFormat="1">
      <c r="A1690" s="280" t="str">
        <f t="shared" ca="1" si="78"/>
        <v/>
      </c>
      <c r="B1690" s="281"/>
      <c r="C1690" s="287"/>
      <c r="D1690" s="297"/>
      <c r="E1690" s="270"/>
      <c r="F1690" s="270"/>
      <c r="G1690" s="284"/>
      <c r="H1690" s="284"/>
      <c r="I1690" s="284"/>
      <c r="J1690" s="284"/>
      <c r="K1690" s="288"/>
      <c r="AM1690" s="2" t="str">
        <f t="shared" ca="1" si="79"/>
        <v/>
      </c>
      <c r="AN1690" s="2" t="str">
        <f t="shared" ca="1" si="80"/>
        <v/>
      </c>
    </row>
    <row r="1691" spans="1:40" customFormat="1">
      <c r="A1691" s="280" t="str">
        <f t="shared" ca="1" si="78"/>
        <v/>
      </c>
      <c r="B1691" s="281"/>
      <c r="C1691" s="287"/>
      <c r="D1691" s="297"/>
      <c r="E1691" s="270"/>
      <c r="F1691" s="270"/>
      <c r="G1691" s="284"/>
      <c r="H1691" s="284"/>
      <c r="I1691" s="284"/>
      <c r="J1691" s="284"/>
      <c r="K1691" s="288"/>
      <c r="AM1691" s="2" t="str">
        <f t="shared" ca="1" si="79"/>
        <v/>
      </c>
      <c r="AN1691" s="2" t="str">
        <f t="shared" ca="1" si="80"/>
        <v/>
      </c>
    </row>
    <row r="1692" spans="1:40" customFormat="1">
      <c r="A1692" s="280" t="str">
        <f t="shared" ca="1" si="78"/>
        <v/>
      </c>
      <c r="B1692" s="281"/>
      <c r="C1692" s="287"/>
      <c r="D1692" s="297"/>
      <c r="E1692" s="270"/>
      <c r="F1692" s="270"/>
      <c r="G1692" s="284"/>
      <c r="H1692" s="284"/>
      <c r="I1692" s="284"/>
      <c r="J1692" s="284"/>
      <c r="K1692" s="288"/>
      <c r="AM1692" s="2" t="str">
        <f t="shared" ca="1" si="79"/>
        <v/>
      </c>
      <c r="AN1692" s="2" t="str">
        <f t="shared" ca="1" si="80"/>
        <v/>
      </c>
    </row>
    <row r="1693" spans="1:40" customFormat="1">
      <c r="A1693" s="280" t="str">
        <f t="shared" ca="1" si="78"/>
        <v/>
      </c>
      <c r="B1693" s="281"/>
      <c r="C1693" s="287"/>
      <c r="D1693" s="297"/>
      <c r="E1693" s="270"/>
      <c r="F1693" s="270"/>
      <c r="G1693" s="284"/>
      <c r="H1693" s="284"/>
      <c r="I1693" s="284"/>
      <c r="J1693" s="284"/>
      <c r="K1693" s="288"/>
      <c r="AM1693" s="2" t="str">
        <f t="shared" ca="1" si="79"/>
        <v/>
      </c>
      <c r="AN1693" s="2" t="str">
        <f t="shared" ca="1" si="80"/>
        <v/>
      </c>
    </row>
    <row r="1694" spans="1:40" customFormat="1">
      <c r="A1694" s="280" t="str">
        <f t="shared" ca="1" si="78"/>
        <v/>
      </c>
      <c r="B1694" s="281"/>
      <c r="C1694" s="287"/>
      <c r="D1694" s="297"/>
      <c r="E1694" s="270"/>
      <c r="F1694" s="270"/>
      <c r="G1694" s="284"/>
      <c r="H1694" s="284"/>
      <c r="I1694" s="284"/>
      <c r="J1694" s="284"/>
      <c r="K1694" s="288"/>
      <c r="AM1694" s="2" t="str">
        <f t="shared" ca="1" si="79"/>
        <v/>
      </c>
      <c r="AN1694" s="2" t="str">
        <f t="shared" ca="1" si="80"/>
        <v/>
      </c>
    </row>
    <row r="1695" spans="1:40" customFormat="1">
      <c r="A1695" s="280" t="str">
        <f t="shared" ca="1" si="78"/>
        <v/>
      </c>
      <c r="B1695" s="281"/>
      <c r="C1695" s="287"/>
      <c r="D1695" s="297"/>
      <c r="E1695" s="270"/>
      <c r="F1695" s="270"/>
      <c r="G1695" s="284"/>
      <c r="H1695" s="284"/>
      <c r="I1695" s="284"/>
      <c r="J1695" s="284"/>
      <c r="K1695" s="288"/>
      <c r="AM1695" s="2" t="str">
        <f t="shared" ca="1" si="79"/>
        <v/>
      </c>
      <c r="AN1695" s="2" t="str">
        <f t="shared" ca="1" si="80"/>
        <v/>
      </c>
    </row>
    <row r="1696" spans="1:40" customFormat="1">
      <c r="A1696" s="280" t="str">
        <f t="shared" ca="1" si="78"/>
        <v/>
      </c>
      <c r="B1696" s="281"/>
      <c r="C1696" s="287"/>
      <c r="D1696" s="297"/>
      <c r="E1696" s="270"/>
      <c r="F1696" s="270"/>
      <c r="G1696" s="284"/>
      <c r="H1696" s="284"/>
      <c r="I1696" s="284"/>
      <c r="J1696" s="284"/>
      <c r="K1696" s="288"/>
      <c r="AM1696" s="2" t="str">
        <f t="shared" ca="1" si="79"/>
        <v/>
      </c>
      <c r="AN1696" s="2" t="str">
        <f t="shared" ca="1" si="80"/>
        <v/>
      </c>
    </row>
    <row r="1697" spans="1:40" customFormat="1">
      <c r="A1697" s="280" t="str">
        <f t="shared" ca="1" si="78"/>
        <v/>
      </c>
      <c r="B1697" s="281"/>
      <c r="C1697" s="287"/>
      <c r="D1697" s="297"/>
      <c r="E1697" s="270"/>
      <c r="F1697" s="270"/>
      <c r="G1697" s="284"/>
      <c r="H1697" s="284"/>
      <c r="I1697" s="284"/>
      <c r="J1697" s="284"/>
      <c r="K1697" s="288"/>
      <c r="AM1697" s="2" t="str">
        <f t="shared" ca="1" si="79"/>
        <v/>
      </c>
      <c r="AN1697" s="2" t="str">
        <f t="shared" ca="1" si="80"/>
        <v/>
      </c>
    </row>
    <row r="1698" spans="1:40" customFormat="1">
      <c r="A1698" s="280" t="str">
        <f t="shared" ca="1" si="78"/>
        <v/>
      </c>
      <c r="B1698" s="281"/>
      <c r="C1698" s="287"/>
      <c r="D1698" s="297"/>
      <c r="E1698" s="270"/>
      <c r="F1698" s="270"/>
      <c r="G1698" s="284"/>
      <c r="H1698" s="284"/>
      <c r="I1698" s="284"/>
      <c r="J1698" s="284"/>
      <c r="K1698" s="288"/>
      <c r="AM1698" s="2" t="str">
        <f t="shared" ca="1" si="79"/>
        <v/>
      </c>
      <c r="AN1698" s="2" t="str">
        <f t="shared" ca="1" si="80"/>
        <v/>
      </c>
    </row>
    <row r="1699" spans="1:40" customFormat="1">
      <c r="A1699" s="280" t="str">
        <f t="shared" ca="1" si="78"/>
        <v/>
      </c>
      <c r="B1699" s="281"/>
      <c r="C1699" s="287"/>
      <c r="D1699" s="297"/>
      <c r="E1699" s="270"/>
      <c r="F1699" s="270"/>
      <c r="G1699" s="284"/>
      <c r="H1699" s="284"/>
      <c r="I1699" s="284"/>
      <c r="J1699" s="284"/>
      <c r="K1699" s="288"/>
      <c r="AM1699" s="2" t="str">
        <f t="shared" ca="1" si="79"/>
        <v/>
      </c>
      <c r="AN1699" s="2" t="str">
        <f t="shared" ca="1" si="80"/>
        <v/>
      </c>
    </row>
    <row r="1700" spans="1:40" customFormat="1">
      <c r="A1700" s="280" t="str">
        <f t="shared" ca="1" si="78"/>
        <v/>
      </c>
      <c r="B1700" s="281"/>
      <c r="C1700" s="287"/>
      <c r="D1700" s="297"/>
      <c r="E1700" s="270"/>
      <c r="F1700" s="270"/>
      <c r="G1700" s="284"/>
      <c r="H1700" s="284"/>
      <c r="I1700" s="284"/>
      <c r="J1700" s="284"/>
      <c r="K1700" s="288"/>
      <c r="AM1700" s="2" t="str">
        <f t="shared" ca="1" si="79"/>
        <v/>
      </c>
      <c r="AN1700" s="2" t="str">
        <f t="shared" ca="1" si="80"/>
        <v/>
      </c>
    </row>
    <row r="1701" spans="1:40" customFormat="1">
      <c r="A1701" s="280" t="str">
        <f t="shared" ca="1" si="78"/>
        <v/>
      </c>
      <c r="B1701" s="281"/>
      <c r="C1701" s="287"/>
      <c r="D1701" s="297"/>
      <c r="E1701" s="270"/>
      <c r="F1701" s="270"/>
      <c r="G1701" s="284"/>
      <c r="H1701" s="284"/>
      <c r="I1701" s="284"/>
      <c r="J1701" s="284"/>
      <c r="K1701" s="288"/>
      <c r="AM1701" s="2" t="str">
        <f t="shared" ca="1" si="79"/>
        <v/>
      </c>
      <c r="AN1701" s="2" t="str">
        <f t="shared" ca="1" si="80"/>
        <v/>
      </c>
    </row>
    <row r="1702" spans="1:40" customFormat="1">
      <c r="A1702" s="280" t="str">
        <f t="shared" ca="1" si="78"/>
        <v/>
      </c>
      <c r="B1702" s="281"/>
      <c r="C1702" s="287"/>
      <c r="D1702" s="297"/>
      <c r="E1702" s="270"/>
      <c r="F1702" s="270"/>
      <c r="G1702" s="284"/>
      <c r="H1702" s="284"/>
      <c r="I1702" s="284"/>
      <c r="J1702" s="284"/>
      <c r="K1702" s="288"/>
      <c r="AM1702" s="2" t="str">
        <f t="shared" ca="1" si="79"/>
        <v/>
      </c>
      <c r="AN1702" s="2" t="str">
        <f t="shared" ca="1" si="80"/>
        <v/>
      </c>
    </row>
    <row r="1703" spans="1:40" customFormat="1">
      <c r="A1703" s="280" t="str">
        <f t="shared" ca="1" si="78"/>
        <v/>
      </c>
      <c r="B1703" s="281"/>
      <c r="C1703" s="287"/>
      <c r="D1703" s="297"/>
      <c r="E1703" s="270"/>
      <c r="F1703" s="270"/>
      <c r="G1703" s="284"/>
      <c r="H1703" s="284"/>
      <c r="I1703" s="284"/>
      <c r="J1703" s="284"/>
      <c r="K1703" s="288"/>
      <c r="AM1703" s="2" t="str">
        <f t="shared" ca="1" si="79"/>
        <v/>
      </c>
      <c r="AN1703" s="2" t="str">
        <f t="shared" ca="1" si="80"/>
        <v/>
      </c>
    </row>
    <row r="1704" spans="1:40" customFormat="1">
      <c r="A1704" s="280" t="str">
        <f t="shared" ca="1" si="78"/>
        <v/>
      </c>
      <c r="B1704" s="281"/>
      <c r="C1704" s="287"/>
      <c r="D1704" s="297"/>
      <c r="E1704" s="270"/>
      <c r="F1704" s="270"/>
      <c r="G1704" s="284"/>
      <c r="H1704" s="284"/>
      <c r="I1704" s="284"/>
      <c r="J1704" s="284"/>
      <c r="K1704" s="288"/>
      <c r="AM1704" s="2" t="str">
        <f t="shared" ca="1" si="79"/>
        <v/>
      </c>
      <c r="AN1704" s="2" t="str">
        <f t="shared" ca="1" si="80"/>
        <v/>
      </c>
    </row>
    <row r="1705" spans="1:40" customFormat="1">
      <c r="A1705" s="280" t="str">
        <f t="shared" ca="1" si="78"/>
        <v/>
      </c>
      <c r="B1705" s="281"/>
      <c r="C1705" s="287"/>
      <c r="D1705" s="297"/>
      <c r="E1705" s="270"/>
      <c r="F1705" s="270"/>
      <c r="G1705" s="284"/>
      <c r="H1705" s="284"/>
      <c r="I1705" s="284"/>
      <c r="J1705" s="284"/>
      <c r="K1705" s="288"/>
      <c r="AM1705" s="2" t="str">
        <f t="shared" ca="1" si="79"/>
        <v/>
      </c>
      <c r="AN1705" s="2" t="str">
        <f t="shared" ca="1" si="80"/>
        <v/>
      </c>
    </row>
    <row r="1706" spans="1:40" customFormat="1">
      <c r="A1706" s="280" t="str">
        <f t="shared" ca="1" si="78"/>
        <v/>
      </c>
      <c r="B1706" s="281"/>
      <c r="C1706" s="287"/>
      <c r="D1706" s="297"/>
      <c r="E1706" s="270"/>
      <c r="F1706" s="270"/>
      <c r="G1706" s="284"/>
      <c r="H1706" s="284"/>
      <c r="I1706" s="284"/>
      <c r="J1706" s="284"/>
      <c r="K1706" s="288"/>
      <c r="AM1706" s="2" t="str">
        <f t="shared" ca="1" si="79"/>
        <v/>
      </c>
      <c r="AN1706" s="2" t="str">
        <f t="shared" ca="1" si="80"/>
        <v/>
      </c>
    </row>
    <row r="1707" spans="1:40" customFormat="1">
      <c r="A1707" s="280" t="str">
        <f t="shared" ca="1" si="78"/>
        <v/>
      </c>
      <c r="B1707" s="281"/>
      <c r="C1707" s="287"/>
      <c r="D1707" s="297"/>
      <c r="E1707" s="270"/>
      <c r="F1707" s="270"/>
      <c r="G1707" s="284"/>
      <c r="H1707" s="284"/>
      <c r="I1707" s="284"/>
      <c r="J1707" s="284"/>
      <c r="K1707" s="288"/>
      <c r="AM1707" s="2" t="str">
        <f t="shared" ca="1" si="79"/>
        <v/>
      </c>
      <c r="AN1707" s="2" t="str">
        <f t="shared" ca="1" si="80"/>
        <v/>
      </c>
    </row>
    <row r="1708" spans="1:40" customFormat="1">
      <c r="A1708" s="280" t="str">
        <f t="shared" ca="1" si="78"/>
        <v/>
      </c>
      <c r="B1708" s="281"/>
      <c r="C1708" s="287"/>
      <c r="D1708" s="297"/>
      <c r="E1708" s="270"/>
      <c r="F1708" s="270"/>
      <c r="G1708" s="284"/>
      <c r="H1708" s="284"/>
      <c r="I1708" s="284"/>
      <c r="J1708" s="284"/>
      <c r="K1708" s="288"/>
      <c r="AM1708" s="2" t="str">
        <f t="shared" ca="1" si="79"/>
        <v/>
      </c>
      <c r="AN1708" s="2" t="str">
        <f t="shared" ca="1" si="80"/>
        <v/>
      </c>
    </row>
    <row r="1709" spans="1:40" customFormat="1">
      <c r="A1709" s="280" t="str">
        <f t="shared" ca="1" si="78"/>
        <v/>
      </c>
      <c r="B1709" s="281"/>
      <c r="C1709" s="287"/>
      <c r="D1709" s="297"/>
      <c r="E1709" s="270"/>
      <c r="F1709" s="270"/>
      <c r="G1709" s="284"/>
      <c r="H1709" s="284"/>
      <c r="I1709" s="284"/>
      <c r="J1709" s="284"/>
      <c r="K1709" s="288"/>
      <c r="AM1709" s="2" t="str">
        <f t="shared" ca="1" si="79"/>
        <v/>
      </c>
      <c r="AN1709" s="2" t="str">
        <f t="shared" ca="1" si="80"/>
        <v/>
      </c>
    </row>
    <row r="1710" spans="1:40" customFormat="1">
      <c r="A1710" s="280" t="str">
        <f t="shared" ca="1" si="78"/>
        <v/>
      </c>
      <c r="B1710" s="281"/>
      <c r="C1710" s="287"/>
      <c r="D1710" s="297"/>
      <c r="E1710" s="270"/>
      <c r="F1710" s="270"/>
      <c r="G1710" s="284"/>
      <c r="H1710" s="284"/>
      <c r="I1710" s="284"/>
      <c r="J1710" s="284"/>
      <c r="K1710" s="288"/>
      <c r="AM1710" s="2" t="str">
        <f t="shared" ca="1" si="79"/>
        <v/>
      </c>
      <c r="AN1710" s="2" t="str">
        <f t="shared" ca="1" si="80"/>
        <v/>
      </c>
    </row>
    <row r="1711" spans="1:40" customFormat="1">
      <c r="A1711" s="280" t="str">
        <f t="shared" ca="1" si="78"/>
        <v/>
      </c>
      <c r="B1711" s="281"/>
      <c r="C1711" s="287"/>
      <c r="D1711" s="297"/>
      <c r="E1711" s="270"/>
      <c r="F1711" s="270"/>
      <c r="G1711" s="284"/>
      <c r="H1711" s="284"/>
      <c r="I1711" s="284"/>
      <c r="J1711" s="284"/>
      <c r="K1711" s="288"/>
      <c r="AM1711" s="2" t="str">
        <f t="shared" ca="1" si="79"/>
        <v/>
      </c>
      <c r="AN1711" s="2" t="str">
        <f t="shared" ca="1" si="80"/>
        <v/>
      </c>
    </row>
    <row r="1712" spans="1:40" customFormat="1">
      <c r="A1712" s="280" t="str">
        <f t="shared" ca="1" si="78"/>
        <v/>
      </c>
      <c r="B1712" s="281"/>
      <c r="C1712" s="287"/>
      <c r="D1712" s="297"/>
      <c r="E1712" s="270"/>
      <c r="F1712" s="270"/>
      <c r="G1712" s="284"/>
      <c r="H1712" s="284"/>
      <c r="I1712" s="284"/>
      <c r="J1712" s="284"/>
      <c r="K1712" s="288"/>
      <c r="AM1712" s="2" t="str">
        <f t="shared" ca="1" si="79"/>
        <v/>
      </c>
      <c r="AN1712" s="2" t="str">
        <f t="shared" ca="1" si="80"/>
        <v/>
      </c>
    </row>
    <row r="1713" spans="1:40" customFormat="1">
      <c r="A1713" s="280" t="str">
        <f t="shared" ca="1" si="78"/>
        <v/>
      </c>
      <c r="B1713" s="281"/>
      <c r="C1713" s="287"/>
      <c r="D1713" s="297"/>
      <c r="E1713" s="270"/>
      <c r="F1713" s="270"/>
      <c r="G1713" s="284"/>
      <c r="H1713" s="284"/>
      <c r="I1713" s="284"/>
      <c r="J1713" s="284"/>
      <c r="K1713" s="288"/>
      <c r="AM1713" s="2" t="str">
        <f t="shared" ca="1" si="79"/>
        <v/>
      </c>
      <c r="AN1713" s="2" t="str">
        <f t="shared" ca="1" si="80"/>
        <v/>
      </c>
    </row>
    <row r="1714" spans="1:40" customFormat="1">
      <c r="A1714" s="280" t="str">
        <f t="shared" ca="1" si="78"/>
        <v/>
      </c>
      <c r="B1714" s="281"/>
      <c r="C1714" s="287"/>
      <c r="D1714" s="297"/>
      <c r="E1714" s="270"/>
      <c r="F1714" s="270"/>
      <c r="G1714" s="284"/>
      <c r="H1714" s="284"/>
      <c r="I1714" s="284"/>
      <c r="J1714" s="284"/>
      <c r="K1714" s="288"/>
      <c r="AM1714" s="2" t="str">
        <f t="shared" ca="1" si="79"/>
        <v/>
      </c>
      <c r="AN1714" s="2" t="str">
        <f t="shared" ca="1" si="80"/>
        <v/>
      </c>
    </row>
    <row r="1715" spans="1:40" customFormat="1">
      <c r="A1715" s="280" t="str">
        <f t="shared" ca="1" si="78"/>
        <v/>
      </c>
      <c r="B1715" s="281"/>
      <c r="C1715" s="287"/>
      <c r="D1715" s="297"/>
      <c r="E1715" s="270"/>
      <c r="F1715" s="270"/>
      <c r="G1715" s="284"/>
      <c r="H1715" s="284"/>
      <c r="I1715" s="284"/>
      <c r="J1715" s="284"/>
      <c r="K1715" s="288"/>
      <c r="AM1715" s="2" t="str">
        <f t="shared" ca="1" si="79"/>
        <v/>
      </c>
      <c r="AN1715" s="2" t="str">
        <f t="shared" ca="1" si="80"/>
        <v/>
      </c>
    </row>
    <row r="1716" spans="1:40" customFormat="1">
      <c r="A1716" s="280" t="str">
        <f t="shared" ca="1" si="78"/>
        <v/>
      </c>
      <c r="B1716" s="281"/>
      <c r="C1716" s="287"/>
      <c r="D1716" s="297"/>
      <c r="E1716" s="270"/>
      <c r="F1716" s="270"/>
      <c r="G1716" s="284"/>
      <c r="H1716" s="284"/>
      <c r="I1716" s="284"/>
      <c r="J1716" s="284"/>
      <c r="K1716" s="288"/>
      <c r="AM1716" s="2" t="str">
        <f t="shared" ca="1" si="79"/>
        <v/>
      </c>
      <c r="AN1716" s="2" t="str">
        <f t="shared" ca="1" si="80"/>
        <v/>
      </c>
    </row>
    <row r="1717" spans="1:40" customFormat="1">
      <c r="A1717" s="280" t="str">
        <f t="shared" ca="1" si="78"/>
        <v/>
      </c>
      <c r="B1717" s="281"/>
      <c r="C1717" s="287"/>
      <c r="D1717" s="297"/>
      <c r="E1717" s="270"/>
      <c r="F1717" s="270"/>
      <c r="G1717" s="284"/>
      <c r="H1717" s="284"/>
      <c r="I1717" s="284"/>
      <c r="J1717" s="284"/>
      <c r="K1717" s="288"/>
      <c r="AM1717" s="2" t="str">
        <f t="shared" ca="1" si="79"/>
        <v/>
      </c>
      <c r="AN1717" s="2" t="str">
        <f t="shared" ca="1" si="80"/>
        <v/>
      </c>
    </row>
    <row r="1718" spans="1:40" customFormat="1">
      <c r="A1718" s="280" t="str">
        <f t="shared" ca="1" si="78"/>
        <v/>
      </c>
      <c r="B1718" s="281"/>
      <c r="C1718" s="287"/>
      <c r="D1718" s="297"/>
      <c r="E1718" s="270"/>
      <c r="F1718" s="270"/>
      <c r="G1718" s="284"/>
      <c r="H1718" s="284"/>
      <c r="I1718" s="284"/>
      <c r="J1718" s="284"/>
      <c r="K1718" s="288"/>
      <c r="AM1718" s="2" t="str">
        <f t="shared" ca="1" si="79"/>
        <v/>
      </c>
      <c r="AN1718" s="2" t="str">
        <f t="shared" ca="1" si="80"/>
        <v/>
      </c>
    </row>
    <row r="1719" spans="1:40" customFormat="1">
      <c r="A1719" s="280" t="str">
        <f t="shared" ca="1" si="78"/>
        <v/>
      </c>
      <c r="B1719" s="281"/>
      <c r="C1719" s="287"/>
      <c r="D1719" s="297"/>
      <c r="E1719" s="270"/>
      <c r="F1719" s="270"/>
      <c r="G1719" s="284"/>
      <c r="H1719" s="284"/>
      <c r="I1719" s="284"/>
      <c r="J1719" s="284"/>
      <c r="K1719" s="288"/>
      <c r="AM1719" s="2" t="str">
        <f t="shared" ca="1" si="79"/>
        <v/>
      </c>
      <c r="AN1719" s="2" t="str">
        <f t="shared" ca="1" si="80"/>
        <v/>
      </c>
    </row>
    <row r="1720" spans="1:40" customFormat="1">
      <c r="A1720" s="280" t="str">
        <f t="shared" ca="1" si="78"/>
        <v/>
      </c>
      <c r="B1720" s="281"/>
      <c r="C1720" s="287"/>
      <c r="D1720" s="297"/>
      <c r="E1720" s="270"/>
      <c r="F1720" s="270"/>
      <c r="G1720" s="284"/>
      <c r="H1720" s="284"/>
      <c r="I1720" s="284"/>
      <c r="J1720" s="284"/>
      <c r="K1720" s="288"/>
      <c r="AM1720" s="2" t="str">
        <f t="shared" ca="1" si="79"/>
        <v/>
      </c>
      <c r="AN1720" s="2" t="str">
        <f t="shared" ca="1" si="80"/>
        <v/>
      </c>
    </row>
    <row r="1721" spans="1:40" customFormat="1">
      <c r="A1721" s="280" t="str">
        <f t="shared" ca="1" si="78"/>
        <v/>
      </c>
      <c r="B1721" s="281"/>
      <c r="C1721" s="287"/>
      <c r="D1721" s="297"/>
      <c r="E1721" s="270"/>
      <c r="F1721" s="270"/>
      <c r="G1721" s="284"/>
      <c r="H1721" s="284"/>
      <c r="I1721" s="284"/>
      <c r="J1721" s="284"/>
      <c r="K1721" s="288"/>
      <c r="AM1721" s="2" t="str">
        <f t="shared" ca="1" si="79"/>
        <v/>
      </c>
      <c r="AN1721" s="2" t="str">
        <f t="shared" ca="1" si="80"/>
        <v/>
      </c>
    </row>
    <row r="1722" spans="1:40" customFormat="1">
      <c r="A1722" s="280" t="str">
        <f t="shared" ca="1" si="78"/>
        <v/>
      </c>
      <c r="B1722" s="281"/>
      <c r="C1722" s="287"/>
      <c r="D1722" s="297"/>
      <c r="E1722" s="270"/>
      <c r="F1722" s="270"/>
      <c r="G1722" s="284"/>
      <c r="H1722" s="284"/>
      <c r="I1722" s="284"/>
      <c r="J1722" s="284"/>
      <c r="K1722" s="288"/>
      <c r="AM1722" s="2" t="str">
        <f t="shared" ca="1" si="79"/>
        <v/>
      </c>
      <c r="AN1722" s="2" t="str">
        <f t="shared" ca="1" si="80"/>
        <v/>
      </c>
    </row>
    <row r="1723" spans="1:40" customFormat="1">
      <c r="A1723" s="280" t="str">
        <f t="shared" ca="1" si="78"/>
        <v/>
      </c>
      <c r="B1723" s="281"/>
      <c r="C1723" s="287"/>
      <c r="D1723" s="297"/>
      <c r="E1723" s="270"/>
      <c r="F1723" s="270"/>
      <c r="G1723" s="284"/>
      <c r="H1723" s="284"/>
      <c r="I1723" s="284"/>
      <c r="J1723" s="284"/>
      <c r="K1723" s="288"/>
      <c r="AM1723" s="2" t="str">
        <f t="shared" ca="1" si="79"/>
        <v/>
      </c>
      <c r="AN1723" s="2" t="str">
        <f t="shared" ca="1" si="80"/>
        <v/>
      </c>
    </row>
    <row r="1724" spans="1:40" customFormat="1">
      <c r="A1724" s="280" t="str">
        <f t="shared" ca="1" si="78"/>
        <v/>
      </c>
      <c r="B1724" s="281"/>
      <c r="C1724" s="287"/>
      <c r="D1724" s="297"/>
      <c r="E1724" s="270"/>
      <c r="F1724" s="270"/>
      <c r="G1724" s="284"/>
      <c r="H1724" s="284"/>
      <c r="I1724" s="284"/>
      <c r="J1724" s="284"/>
      <c r="K1724" s="288"/>
      <c r="AM1724" s="2" t="str">
        <f t="shared" ca="1" si="79"/>
        <v/>
      </c>
      <c r="AN1724" s="2" t="str">
        <f t="shared" ca="1" si="80"/>
        <v/>
      </c>
    </row>
    <row r="1725" spans="1:40" customFormat="1">
      <c r="A1725" s="280" t="str">
        <f t="shared" ca="1" si="78"/>
        <v/>
      </c>
      <c r="B1725" s="281"/>
      <c r="C1725" s="287"/>
      <c r="D1725" s="297"/>
      <c r="E1725" s="270"/>
      <c r="F1725" s="270"/>
      <c r="G1725" s="284"/>
      <c r="H1725" s="284"/>
      <c r="I1725" s="284"/>
      <c r="J1725" s="284"/>
      <c r="K1725" s="288"/>
      <c r="AM1725" s="2" t="str">
        <f t="shared" ca="1" si="79"/>
        <v/>
      </c>
      <c r="AN1725" s="2" t="str">
        <f t="shared" ca="1" si="80"/>
        <v/>
      </c>
    </row>
    <row r="1726" spans="1:40" customFormat="1">
      <c r="A1726" s="280" t="str">
        <f t="shared" ca="1" si="78"/>
        <v/>
      </c>
      <c r="B1726" s="281"/>
      <c r="C1726" s="287"/>
      <c r="D1726" s="297"/>
      <c r="E1726" s="270"/>
      <c r="F1726" s="270"/>
      <c r="G1726" s="284"/>
      <c r="H1726" s="284"/>
      <c r="I1726" s="284"/>
      <c r="J1726" s="284"/>
      <c r="K1726" s="288"/>
      <c r="AM1726" s="2" t="str">
        <f t="shared" ca="1" si="79"/>
        <v/>
      </c>
      <c r="AN1726" s="2" t="str">
        <f t="shared" ca="1" si="80"/>
        <v/>
      </c>
    </row>
    <row r="1727" spans="1:40" customFormat="1">
      <c r="A1727" s="280" t="str">
        <f t="shared" ca="1" si="78"/>
        <v/>
      </c>
      <c r="B1727" s="281"/>
      <c r="C1727" s="287"/>
      <c r="D1727" s="297"/>
      <c r="E1727" s="270"/>
      <c r="F1727" s="270"/>
      <c r="G1727" s="284"/>
      <c r="H1727" s="284"/>
      <c r="I1727" s="284"/>
      <c r="J1727" s="284"/>
      <c r="K1727" s="288"/>
      <c r="AM1727" s="2" t="str">
        <f t="shared" ca="1" si="79"/>
        <v/>
      </c>
      <c r="AN1727" s="2" t="str">
        <f t="shared" ca="1" si="80"/>
        <v/>
      </c>
    </row>
    <row r="1728" spans="1:40" customFormat="1">
      <c r="A1728" s="280" t="str">
        <f t="shared" ca="1" si="78"/>
        <v/>
      </c>
      <c r="B1728" s="281"/>
      <c r="C1728" s="287"/>
      <c r="D1728" s="297"/>
      <c r="E1728" s="270"/>
      <c r="F1728" s="270"/>
      <c r="G1728" s="284"/>
      <c r="H1728" s="284"/>
      <c r="I1728" s="284"/>
      <c r="J1728" s="284"/>
      <c r="K1728" s="288"/>
      <c r="AM1728" s="2" t="str">
        <f t="shared" ca="1" si="79"/>
        <v/>
      </c>
      <c r="AN1728" s="2" t="str">
        <f t="shared" ca="1" si="80"/>
        <v/>
      </c>
    </row>
    <row r="1729" spans="1:40" customFormat="1">
      <c r="A1729" s="280" t="str">
        <f t="shared" ca="1" si="78"/>
        <v/>
      </c>
      <c r="B1729" s="281"/>
      <c r="C1729" s="287"/>
      <c r="D1729" s="297"/>
      <c r="E1729" s="270"/>
      <c r="F1729" s="270"/>
      <c r="G1729" s="284"/>
      <c r="H1729" s="284"/>
      <c r="I1729" s="284"/>
      <c r="J1729" s="284"/>
      <c r="K1729" s="288"/>
      <c r="AM1729" s="2" t="str">
        <f t="shared" ca="1" si="79"/>
        <v/>
      </c>
      <c r="AN1729" s="2" t="str">
        <f t="shared" ca="1" si="80"/>
        <v/>
      </c>
    </row>
    <row r="1730" spans="1:40" customFormat="1">
      <c r="A1730" s="280" t="str">
        <f t="shared" ca="1" si="78"/>
        <v/>
      </c>
      <c r="B1730" s="281"/>
      <c r="C1730" s="287"/>
      <c r="D1730" s="297"/>
      <c r="E1730" s="270"/>
      <c r="F1730" s="270"/>
      <c r="G1730" s="284"/>
      <c r="H1730" s="284"/>
      <c r="I1730" s="284"/>
      <c r="J1730" s="284"/>
      <c r="K1730" s="288"/>
      <c r="AM1730" s="2" t="str">
        <f t="shared" ca="1" si="79"/>
        <v/>
      </c>
      <c r="AN1730" s="2" t="str">
        <f t="shared" ca="1" si="80"/>
        <v/>
      </c>
    </row>
    <row r="1731" spans="1:40" customFormat="1">
      <c r="A1731" s="280" t="str">
        <f t="shared" ref="A1731:A1794" ca="1" si="81">IF(AM1731="A receber","A receber",IF(AN1731="A pagar","A pagar",IF(OR(AM1731="HJ",AN1731="HJ"),"HJ",IF(AND(AM1731="",AN1731=""),""))))</f>
        <v/>
      </c>
      <c r="B1731" s="281"/>
      <c r="C1731" s="287"/>
      <c r="D1731" s="297"/>
      <c r="E1731" s="270"/>
      <c r="F1731" s="270"/>
      <c r="G1731" s="284"/>
      <c r="H1731" s="284"/>
      <c r="I1731" s="284"/>
      <c r="J1731" s="284"/>
      <c r="K1731" s="288"/>
      <c r="AM1731" s="2" t="str">
        <f t="shared" ref="AM1731:AM1794" ca="1" si="82">IF(OR(G1731="",B1731&gt;$A$1),"",IF(B1731=$A$1,"HJ",IF(B1731&lt;$A$1,"A Receber")))</f>
        <v/>
      </c>
      <c r="AN1731" s="2" t="str">
        <f t="shared" ref="AN1731:AN1794" ca="1" si="83">IF(OR(H1731="",B1731&gt;$A$1),"",IF(B1731=$A$1,"HJ",IF(B1731&lt;$A$1,"A Pagar")))</f>
        <v/>
      </c>
    </row>
    <row r="1732" spans="1:40" customFormat="1">
      <c r="A1732" s="280" t="str">
        <f t="shared" ca="1" si="81"/>
        <v/>
      </c>
      <c r="B1732" s="281"/>
      <c r="C1732" s="287"/>
      <c r="D1732" s="297"/>
      <c r="E1732" s="270"/>
      <c r="F1732" s="270"/>
      <c r="G1732" s="284"/>
      <c r="H1732" s="284"/>
      <c r="I1732" s="284"/>
      <c r="J1732" s="284"/>
      <c r="K1732" s="288"/>
      <c r="AM1732" s="2" t="str">
        <f t="shared" ca="1" si="82"/>
        <v/>
      </c>
      <c r="AN1732" s="2" t="str">
        <f t="shared" ca="1" si="83"/>
        <v/>
      </c>
    </row>
    <row r="1733" spans="1:40" customFormat="1">
      <c r="A1733" s="280" t="str">
        <f t="shared" ca="1" si="81"/>
        <v/>
      </c>
      <c r="B1733" s="281"/>
      <c r="C1733" s="287"/>
      <c r="D1733" s="297"/>
      <c r="E1733" s="270"/>
      <c r="F1733" s="270"/>
      <c r="G1733" s="284"/>
      <c r="H1733" s="284"/>
      <c r="I1733" s="284"/>
      <c r="J1733" s="284"/>
      <c r="K1733" s="288"/>
      <c r="AM1733" s="2" t="str">
        <f t="shared" ca="1" si="82"/>
        <v/>
      </c>
      <c r="AN1733" s="2" t="str">
        <f t="shared" ca="1" si="83"/>
        <v/>
      </c>
    </row>
    <row r="1734" spans="1:40" customFormat="1">
      <c r="A1734" s="280" t="str">
        <f t="shared" ca="1" si="81"/>
        <v/>
      </c>
      <c r="B1734" s="281"/>
      <c r="C1734" s="287"/>
      <c r="D1734" s="297"/>
      <c r="E1734" s="270"/>
      <c r="F1734" s="270"/>
      <c r="G1734" s="284"/>
      <c r="H1734" s="284"/>
      <c r="I1734" s="284"/>
      <c r="J1734" s="284"/>
      <c r="K1734" s="288"/>
      <c r="AM1734" s="2" t="str">
        <f t="shared" ca="1" si="82"/>
        <v/>
      </c>
      <c r="AN1734" s="2" t="str">
        <f t="shared" ca="1" si="83"/>
        <v/>
      </c>
    </row>
    <row r="1735" spans="1:40" customFormat="1">
      <c r="A1735" s="280" t="str">
        <f t="shared" ca="1" si="81"/>
        <v/>
      </c>
      <c r="B1735" s="281"/>
      <c r="C1735" s="287"/>
      <c r="D1735" s="297"/>
      <c r="E1735" s="270"/>
      <c r="F1735" s="270"/>
      <c r="G1735" s="284"/>
      <c r="H1735" s="284"/>
      <c r="I1735" s="284"/>
      <c r="J1735" s="284"/>
      <c r="K1735" s="288"/>
      <c r="AM1735" s="2" t="str">
        <f t="shared" ca="1" si="82"/>
        <v/>
      </c>
      <c r="AN1735" s="2" t="str">
        <f t="shared" ca="1" si="83"/>
        <v/>
      </c>
    </row>
    <row r="1736" spans="1:40" customFormat="1">
      <c r="A1736" s="280" t="str">
        <f t="shared" ca="1" si="81"/>
        <v/>
      </c>
      <c r="B1736" s="281"/>
      <c r="C1736" s="287"/>
      <c r="D1736" s="297"/>
      <c r="E1736" s="270"/>
      <c r="F1736" s="270"/>
      <c r="G1736" s="284"/>
      <c r="H1736" s="284"/>
      <c r="I1736" s="284"/>
      <c r="J1736" s="284"/>
      <c r="K1736" s="288"/>
      <c r="AM1736" s="2" t="str">
        <f t="shared" ca="1" si="82"/>
        <v/>
      </c>
      <c r="AN1736" s="2" t="str">
        <f t="shared" ca="1" si="83"/>
        <v/>
      </c>
    </row>
    <row r="1737" spans="1:40" customFormat="1">
      <c r="A1737" s="280" t="str">
        <f t="shared" ca="1" si="81"/>
        <v/>
      </c>
      <c r="B1737" s="281"/>
      <c r="C1737" s="287"/>
      <c r="D1737" s="297"/>
      <c r="E1737" s="270"/>
      <c r="F1737" s="270"/>
      <c r="G1737" s="284"/>
      <c r="H1737" s="284"/>
      <c r="I1737" s="284"/>
      <c r="J1737" s="284"/>
      <c r="K1737" s="288"/>
      <c r="AM1737" s="2" t="str">
        <f t="shared" ca="1" si="82"/>
        <v/>
      </c>
      <c r="AN1737" s="2" t="str">
        <f t="shared" ca="1" si="83"/>
        <v/>
      </c>
    </row>
    <row r="1738" spans="1:40" customFormat="1">
      <c r="A1738" s="280" t="str">
        <f t="shared" ca="1" si="81"/>
        <v/>
      </c>
      <c r="B1738" s="281"/>
      <c r="C1738" s="287"/>
      <c r="D1738" s="297"/>
      <c r="E1738" s="270"/>
      <c r="F1738" s="270"/>
      <c r="G1738" s="284"/>
      <c r="H1738" s="284"/>
      <c r="I1738" s="284"/>
      <c r="J1738" s="284"/>
      <c r="K1738" s="288"/>
      <c r="AM1738" s="2" t="str">
        <f t="shared" ca="1" si="82"/>
        <v/>
      </c>
      <c r="AN1738" s="2" t="str">
        <f t="shared" ca="1" si="83"/>
        <v/>
      </c>
    </row>
    <row r="1739" spans="1:40" customFormat="1">
      <c r="A1739" s="280" t="str">
        <f t="shared" ca="1" si="81"/>
        <v/>
      </c>
      <c r="B1739" s="281"/>
      <c r="C1739" s="287"/>
      <c r="D1739" s="297"/>
      <c r="E1739" s="270"/>
      <c r="F1739" s="270"/>
      <c r="G1739" s="284"/>
      <c r="H1739" s="284"/>
      <c r="I1739" s="284"/>
      <c r="J1739" s="284"/>
      <c r="K1739" s="288"/>
      <c r="AM1739" s="2" t="str">
        <f t="shared" ca="1" si="82"/>
        <v/>
      </c>
      <c r="AN1739" s="2" t="str">
        <f t="shared" ca="1" si="83"/>
        <v/>
      </c>
    </row>
    <row r="1740" spans="1:40" customFormat="1">
      <c r="A1740" s="280" t="str">
        <f t="shared" ca="1" si="81"/>
        <v/>
      </c>
      <c r="B1740" s="281"/>
      <c r="C1740" s="287"/>
      <c r="D1740" s="297"/>
      <c r="E1740" s="270"/>
      <c r="F1740" s="270"/>
      <c r="G1740" s="284"/>
      <c r="H1740" s="284"/>
      <c r="I1740" s="284"/>
      <c r="J1740" s="284"/>
      <c r="K1740" s="288"/>
      <c r="AM1740" s="2" t="str">
        <f t="shared" ca="1" si="82"/>
        <v/>
      </c>
      <c r="AN1740" s="2" t="str">
        <f t="shared" ca="1" si="83"/>
        <v/>
      </c>
    </row>
    <row r="1741" spans="1:40" customFormat="1">
      <c r="A1741" s="280" t="str">
        <f t="shared" ca="1" si="81"/>
        <v/>
      </c>
      <c r="B1741" s="281"/>
      <c r="C1741" s="287"/>
      <c r="D1741" s="297"/>
      <c r="E1741" s="270"/>
      <c r="F1741" s="270"/>
      <c r="G1741" s="284"/>
      <c r="H1741" s="284"/>
      <c r="I1741" s="284"/>
      <c r="J1741" s="284"/>
      <c r="K1741" s="288"/>
      <c r="AM1741" s="2" t="str">
        <f t="shared" ca="1" si="82"/>
        <v/>
      </c>
      <c r="AN1741" s="2" t="str">
        <f t="shared" ca="1" si="83"/>
        <v/>
      </c>
    </row>
    <row r="1742" spans="1:40" customFormat="1">
      <c r="A1742" s="280" t="str">
        <f t="shared" ca="1" si="81"/>
        <v/>
      </c>
      <c r="B1742" s="281"/>
      <c r="C1742" s="287"/>
      <c r="D1742" s="297"/>
      <c r="E1742" s="270"/>
      <c r="F1742" s="270"/>
      <c r="G1742" s="284"/>
      <c r="H1742" s="284"/>
      <c r="I1742" s="284"/>
      <c r="J1742" s="284"/>
      <c r="K1742" s="288"/>
      <c r="AM1742" s="2" t="str">
        <f t="shared" ca="1" si="82"/>
        <v/>
      </c>
      <c r="AN1742" s="2" t="str">
        <f t="shared" ca="1" si="83"/>
        <v/>
      </c>
    </row>
    <row r="1743" spans="1:40" customFormat="1">
      <c r="A1743" s="280" t="str">
        <f t="shared" ca="1" si="81"/>
        <v/>
      </c>
      <c r="B1743" s="281"/>
      <c r="C1743" s="287"/>
      <c r="D1743" s="297"/>
      <c r="E1743" s="270"/>
      <c r="F1743" s="270"/>
      <c r="G1743" s="284"/>
      <c r="H1743" s="284"/>
      <c r="I1743" s="284"/>
      <c r="J1743" s="284"/>
      <c r="K1743" s="288"/>
      <c r="AM1743" s="2" t="str">
        <f t="shared" ca="1" si="82"/>
        <v/>
      </c>
      <c r="AN1743" s="2" t="str">
        <f t="shared" ca="1" si="83"/>
        <v/>
      </c>
    </row>
    <row r="1744" spans="1:40" customFormat="1">
      <c r="A1744" s="280" t="str">
        <f t="shared" ca="1" si="81"/>
        <v/>
      </c>
      <c r="B1744" s="281"/>
      <c r="C1744" s="287"/>
      <c r="D1744" s="297"/>
      <c r="E1744" s="270"/>
      <c r="F1744" s="270"/>
      <c r="G1744" s="284"/>
      <c r="H1744" s="284"/>
      <c r="I1744" s="284"/>
      <c r="J1744" s="284"/>
      <c r="K1744" s="288"/>
      <c r="AM1744" s="2" t="str">
        <f t="shared" ca="1" si="82"/>
        <v/>
      </c>
      <c r="AN1744" s="2" t="str">
        <f t="shared" ca="1" si="83"/>
        <v/>
      </c>
    </row>
    <row r="1745" spans="1:40" customFormat="1">
      <c r="A1745" s="280" t="str">
        <f t="shared" ca="1" si="81"/>
        <v/>
      </c>
      <c r="B1745" s="281"/>
      <c r="C1745" s="287"/>
      <c r="D1745" s="297"/>
      <c r="E1745" s="270"/>
      <c r="F1745" s="270"/>
      <c r="G1745" s="284"/>
      <c r="H1745" s="284"/>
      <c r="I1745" s="284"/>
      <c r="J1745" s="284"/>
      <c r="K1745" s="288"/>
      <c r="AM1745" s="2" t="str">
        <f t="shared" ca="1" si="82"/>
        <v/>
      </c>
      <c r="AN1745" s="2" t="str">
        <f t="shared" ca="1" si="83"/>
        <v/>
      </c>
    </row>
    <row r="1746" spans="1:40" customFormat="1">
      <c r="A1746" s="280" t="str">
        <f t="shared" ca="1" si="81"/>
        <v/>
      </c>
      <c r="B1746" s="281"/>
      <c r="C1746" s="287"/>
      <c r="D1746" s="297"/>
      <c r="E1746" s="270"/>
      <c r="F1746" s="270"/>
      <c r="G1746" s="284"/>
      <c r="H1746" s="284"/>
      <c r="I1746" s="284"/>
      <c r="J1746" s="284"/>
      <c r="K1746" s="288"/>
      <c r="AM1746" s="2" t="str">
        <f t="shared" ca="1" si="82"/>
        <v/>
      </c>
      <c r="AN1746" s="2" t="str">
        <f t="shared" ca="1" si="83"/>
        <v/>
      </c>
    </row>
    <row r="1747" spans="1:40" customFormat="1">
      <c r="A1747" s="280" t="str">
        <f t="shared" ca="1" si="81"/>
        <v/>
      </c>
      <c r="B1747" s="281"/>
      <c r="C1747" s="287"/>
      <c r="D1747" s="297"/>
      <c r="E1747" s="270"/>
      <c r="F1747" s="270"/>
      <c r="G1747" s="284"/>
      <c r="H1747" s="284"/>
      <c r="I1747" s="284"/>
      <c r="J1747" s="284"/>
      <c r="K1747" s="288"/>
      <c r="AM1747" s="2" t="str">
        <f t="shared" ca="1" si="82"/>
        <v/>
      </c>
      <c r="AN1747" s="2" t="str">
        <f t="shared" ca="1" si="83"/>
        <v/>
      </c>
    </row>
    <row r="1748" spans="1:40" customFormat="1">
      <c r="A1748" s="280" t="str">
        <f t="shared" ca="1" si="81"/>
        <v/>
      </c>
      <c r="B1748" s="281"/>
      <c r="C1748" s="287"/>
      <c r="D1748" s="297"/>
      <c r="E1748" s="270"/>
      <c r="F1748" s="270"/>
      <c r="G1748" s="284"/>
      <c r="H1748" s="284"/>
      <c r="I1748" s="284"/>
      <c r="J1748" s="284"/>
      <c r="K1748" s="288"/>
      <c r="AM1748" s="2" t="str">
        <f t="shared" ca="1" si="82"/>
        <v/>
      </c>
      <c r="AN1748" s="2" t="str">
        <f t="shared" ca="1" si="83"/>
        <v/>
      </c>
    </row>
    <row r="1749" spans="1:40" customFormat="1">
      <c r="A1749" s="280" t="str">
        <f t="shared" ca="1" si="81"/>
        <v/>
      </c>
      <c r="B1749" s="281"/>
      <c r="C1749" s="287"/>
      <c r="D1749" s="297"/>
      <c r="E1749" s="270"/>
      <c r="F1749" s="270"/>
      <c r="G1749" s="284"/>
      <c r="H1749" s="284"/>
      <c r="I1749" s="284"/>
      <c r="J1749" s="284"/>
      <c r="K1749" s="288"/>
      <c r="AM1749" s="2" t="str">
        <f t="shared" ca="1" si="82"/>
        <v/>
      </c>
      <c r="AN1749" s="2" t="str">
        <f t="shared" ca="1" si="83"/>
        <v/>
      </c>
    </row>
    <row r="1750" spans="1:40" customFormat="1">
      <c r="A1750" s="280" t="str">
        <f t="shared" ca="1" si="81"/>
        <v/>
      </c>
      <c r="B1750" s="281"/>
      <c r="C1750" s="287"/>
      <c r="D1750" s="297"/>
      <c r="E1750" s="270"/>
      <c r="F1750" s="270"/>
      <c r="G1750" s="284"/>
      <c r="H1750" s="284"/>
      <c r="I1750" s="284"/>
      <c r="J1750" s="284"/>
      <c r="K1750" s="288"/>
      <c r="AM1750" s="2" t="str">
        <f t="shared" ca="1" si="82"/>
        <v/>
      </c>
      <c r="AN1750" s="2" t="str">
        <f t="shared" ca="1" si="83"/>
        <v/>
      </c>
    </row>
    <row r="1751" spans="1:40" customFormat="1">
      <c r="A1751" s="280" t="str">
        <f t="shared" ca="1" si="81"/>
        <v/>
      </c>
      <c r="B1751" s="281"/>
      <c r="C1751" s="287"/>
      <c r="D1751" s="297"/>
      <c r="E1751" s="270"/>
      <c r="F1751" s="270"/>
      <c r="G1751" s="284"/>
      <c r="H1751" s="284"/>
      <c r="I1751" s="284"/>
      <c r="J1751" s="284"/>
      <c r="K1751" s="288"/>
      <c r="AM1751" s="2" t="str">
        <f t="shared" ca="1" si="82"/>
        <v/>
      </c>
      <c r="AN1751" s="2" t="str">
        <f t="shared" ca="1" si="83"/>
        <v/>
      </c>
    </row>
    <row r="1752" spans="1:40" customFormat="1">
      <c r="A1752" s="280" t="str">
        <f t="shared" ca="1" si="81"/>
        <v/>
      </c>
      <c r="B1752" s="281"/>
      <c r="C1752" s="287"/>
      <c r="D1752" s="297"/>
      <c r="E1752" s="270"/>
      <c r="F1752" s="270"/>
      <c r="G1752" s="284"/>
      <c r="H1752" s="284"/>
      <c r="I1752" s="284"/>
      <c r="J1752" s="284"/>
      <c r="K1752" s="288"/>
      <c r="AM1752" s="2" t="str">
        <f t="shared" ca="1" si="82"/>
        <v/>
      </c>
      <c r="AN1752" s="2" t="str">
        <f t="shared" ca="1" si="83"/>
        <v/>
      </c>
    </row>
    <row r="1753" spans="1:40" customFormat="1">
      <c r="A1753" s="280" t="str">
        <f t="shared" ca="1" si="81"/>
        <v/>
      </c>
      <c r="B1753" s="281"/>
      <c r="C1753" s="287"/>
      <c r="D1753" s="297"/>
      <c r="E1753" s="270"/>
      <c r="F1753" s="270"/>
      <c r="G1753" s="284"/>
      <c r="H1753" s="284"/>
      <c r="I1753" s="284"/>
      <c r="J1753" s="284"/>
      <c r="K1753" s="288"/>
      <c r="AM1753" s="2" t="str">
        <f t="shared" ca="1" si="82"/>
        <v/>
      </c>
      <c r="AN1753" s="2" t="str">
        <f t="shared" ca="1" si="83"/>
        <v/>
      </c>
    </row>
    <row r="1754" spans="1:40" customFormat="1">
      <c r="A1754" s="280" t="str">
        <f t="shared" ca="1" si="81"/>
        <v/>
      </c>
      <c r="B1754" s="281"/>
      <c r="C1754" s="287"/>
      <c r="D1754" s="297"/>
      <c r="E1754" s="270"/>
      <c r="F1754" s="270"/>
      <c r="G1754" s="284"/>
      <c r="H1754" s="284"/>
      <c r="I1754" s="284"/>
      <c r="J1754" s="284"/>
      <c r="K1754" s="288"/>
      <c r="AM1754" s="2" t="str">
        <f t="shared" ca="1" si="82"/>
        <v/>
      </c>
      <c r="AN1754" s="2" t="str">
        <f t="shared" ca="1" si="83"/>
        <v/>
      </c>
    </row>
    <row r="1755" spans="1:40" customFormat="1">
      <c r="A1755" s="280" t="str">
        <f t="shared" ca="1" si="81"/>
        <v/>
      </c>
      <c r="B1755" s="281"/>
      <c r="C1755" s="287"/>
      <c r="D1755" s="297"/>
      <c r="E1755" s="270"/>
      <c r="F1755" s="270"/>
      <c r="G1755" s="284"/>
      <c r="H1755" s="284"/>
      <c r="I1755" s="284"/>
      <c r="J1755" s="284"/>
      <c r="K1755" s="288"/>
      <c r="AM1755" s="2" t="str">
        <f t="shared" ca="1" si="82"/>
        <v/>
      </c>
      <c r="AN1755" s="2" t="str">
        <f t="shared" ca="1" si="83"/>
        <v/>
      </c>
    </row>
    <row r="1756" spans="1:40" customFormat="1">
      <c r="A1756" s="280" t="str">
        <f t="shared" ca="1" si="81"/>
        <v/>
      </c>
      <c r="B1756" s="281"/>
      <c r="C1756" s="287"/>
      <c r="D1756" s="297"/>
      <c r="E1756" s="270"/>
      <c r="F1756" s="270"/>
      <c r="G1756" s="284"/>
      <c r="H1756" s="284"/>
      <c r="I1756" s="284"/>
      <c r="J1756" s="284"/>
      <c r="K1756" s="288"/>
      <c r="AM1756" s="2" t="str">
        <f t="shared" ca="1" si="82"/>
        <v/>
      </c>
      <c r="AN1756" s="2" t="str">
        <f t="shared" ca="1" si="83"/>
        <v/>
      </c>
    </row>
    <row r="1757" spans="1:40" customFormat="1">
      <c r="A1757" s="280" t="str">
        <f t="shared" ca="1" si="81"/>
        <v/>
      </c>
      <c r="B1757" s="281"/>
      <c r="C1757" s="287"/>
      <c r="D1757" s="297"/>
      <c r="E1757" s="270"/>
      <c r="F1757" s="270"/>
      <c r="G1757" s="284"/>
      <c r="H1757" s="284"/>
      <c r="I1757" s="284"/>
      <c r="J1757" s="284"/>
      <c r="K1757" s="288"/>
      <c r="AM1757" s="2" t="str">
        <f t="shared" ca="1" si="82"/>
        <v/>
      </c>
      <c r="AN1757" s="2" t="str">
        <f t="shared" ca="1" si="83"/>
        <v/>
      </c>
    </row>
    <row r="1758" spans="1:40" customFormat="1">
      <c r="A1758" s="280" t="str">
        <f t="shared" ca="1" si="81"/>
        <v/>
      </c>
      <c r="B1758" s="281"/>
      <c r="C1758" s="287"/>
      <c r="D1758" s="297"/>
      <c r="E1758" s="270"/>
      <c r="F1758" s="270"/>
      <c r="G1758" s="284"/>
      <c r="H1758" s="284"/>
      <c r="I1758" s="284"/>
      <c r="J1758" s="284"/>
      <c r="K1758" s="288"/>
      <c r="AM1758" s="2" t="str">
        <f t="shared" ca="1" si="82"/>
        <v/>
      </c>
      <c r="AN1758" s="2" t="str">
        <f t="shared" ca="1" si="83"/>
        <v/>
      </c>
    </row>
    <row r="1759" spans="1:40" customFormat="1">
      <c r="A1759" s="280" t="str">
        <f t="shared" ca="1" si="81"/>
        <v/>
      </c>
      <c r="B1759" s="281"/>
      <c r="C1759" s="287"/>
      <c r="D1759" s="297"/>
      <c r="E1759" s="270"/>
      <c r="F1759" s="270"/>
      <c r="G1759" s="284"/>
      <c r="H1759" s="284"/>
      <c r="I1759" s="284"/>
      <c r="J1759" s="284"/>
      <c r="K1759" s="288"/>
      <c r="AM1759" s="2" t="str">
        <f t="shared" ca="1" si="82"/>
        <v/>
      </c>
      <c r="AN1759" s="2" t="str">
        <f t="shared" ca="1" si="83"/>
        <v/>
      </c>
    </row>
    <row r="1760" spans="1:40" customFormat="1">
      <c r="A1760" s="280" t="str">
        <f t="shared" ca="1" si="81"/>
        <v/>
      </c>
      <c r="B1760" s="281"/>
      <c r="C1760" s="287"/>
      <c r="D1760" s="297"/>
      <c r="E1760" s="270"/>
      <c r="F1760" s="270"/>
      <c r="G1760" s="284"/>
      <c r="H1760" s="284"/>
      <c r="I1760" s="284"/>
      <c r="J1760" s="284"/>
      <c r="K1760" s="288"/>
      <c r="AM1760" s="2" t="str">
        <f t="shared" ca="1" si="82"/>
        <v/>
      </c>
      <c r="AN1760" s="2" t="str">
        <f t="shared" ca="1" si="83"/>
        <v/>
      </c>
    </row>
    <row r="1761" spans="1:40" customFormat="1">
      <c r="A1761" s="280" t="str">
        <f t="shared" ca="1" si="81"/>
        <v/>
      </c>
      <c r="B1761" s="281"/>
      <c r="C1761" s="287"/>
      <c r="D1761" s="297"/>
      <c r="E1761" s="270"/>
      <c r="F1761" s="270"/>
      <c r="G1761" s="284"/>
      <c r="H1761" s="284"/>
      <c r="I1761" s="284"/>
      <c r="J1761" s="284"/>
      <c r="K1761" s="288"/>
      <c r="AM1761" s="2" t="str">
        <f t="shared" ca="1" si="82"/>
        <v/>
      </c>
      <c r="AN1761" s="2" t="str">
        <f t="shared" ca="1" si="83"/>
        <v/>
      </c>
    </row>
    <row r="1762" spans="1:40" customFormat="1">
      <c r="A1762" s="280" t="str">
        <f t="shared" ca="1" si="81"/>
        <v/>
      </c>
      <c r="B1762" s="281"/>
      <c r="C1762" s="287"/>
      <c r="D1762" s="297"/>
      <c r="E1762" s="270"/>
      <c r="F1762" s="270"/>
      <c r="G1762" s="284"/>
      <c r="H1762" s="284"/>
      <c r="I1762" s="284"/>
      <c r="J1762" s="284"/>
      <c r="K1762" s="288"/>
      <c r="AM1762" s="2" t="str">
        <f t="shared" ca="1" si="82"/>
        <v/>
      </c>
      <c r="AN1762" s="2" t="str">
        <f t="shared" ca="1" si="83"/>
        <v/>
      </c>
    </row>
    <row r="1763" spans="1:40" customFormat="1">
      <c r="A1763" s="280" t="str">
        <f t="shared" ca="1" si="81"/>
        <v/>
      </c>
      <c r="B1763" s="281"/>
      <c r="C1763" s="287"/>
      <c r="D1763" s="297"/>
      <c r="E1763" s="270"/>
      <c r="F1763" s="270"/>
      <c r="G1763" s="284"/>
      <c r="H1763" s="284"/>
      <c r="I1763" s="284"/>
      <c r="J1763" s="284"/>
      <c r="K1763" s="288"/>
      <c r="AM1763" s="2" t="str">
        <f t="shared" ca="1" si="82"/>
        <v/>
      </c>
      <c r="AN1763" s="2" t="str">
        <f t="shared" ca="1" si="83"/>
        <v/>
      </c>
    </row>
    <row r="1764" spans="1:40" customFormat="1">
      <c r="A1764" s="280" t="str">
        <f t="shared" ca="1" si="81"/>
        <v/>
      </c>
      <c r="B1764" s="281"/>
      <c r="C1764" s="287"/>
      <c r="D1764" s="297"/>
      <c r="E1764" s="270"/>
      <c r="F1764" s="270"/>
      <c r="G1764" s="284"/>
      <c r="H1764" s="284"/>
      <c r="I1764" s="284"/>
      <c r="J1764" s="284"/>
      <c r="K1764" s="288"/>
      <c r="AM1764" s="2" t="str">
        <f t="shared" ca="1" si="82"/>
        <v/>
      </c>
      <c r="AN1764" s="2" t="str">
        <f t="shared" ca="1" si="83"/>
        <v/>
      </c>
    </row>
    <row r="1765" spans="1:40" customFormat="1">
      <c r="A1765" s="280" t="str">
        <f t="shared" ca="1" si="81"/>
        <v/>
      </c>
      <c r="B1765" s="281"/>
      <c r="C1765" s="287"/>
      <c r="D1765" s="297"/>
      <c r="E1765" s="270"/>
      <c r="F1765" s="270"/>
      <c r="G1765" s="284"/>
      <c r="H1765" s="284"/>
      <c r="I1765" s="284"/>
      <c r="J1765" s="284"/>
      <c r="K1765" s="288"/>
      <c r="AM1765" s="2" t="str">
        <f t="shared" ca="1" si="82"/>
        <v/>
      </c>
      <c r="AN1765" s="2" t="str">
        <f t="shared" ca="1" si="83"/>
        <v/>
      </c>
    </row>
    <row r="1766" spans="1:40" customFormat="1">
      <c r="A1766" s="280" t="str">
        <f t="shared" ca="1" si="81"/>
        <v/>
      </c>
      <c r="B1766" s="281"/>
      <c r="C1766" s="287"/>
      <c r="D1766" s="297"/>
      <c r="E1766" s="270"/>
      <c r="F1766" s="270"/>
      <c r="G1766" s="284"/>
      <c r="H1766" s="284"/>
      <c r="I1766" s="284"/>
      <c r="J1766" s="284"/>
      <c r="K1766" s="288"/>
      <c r="AM1766" s="2" t="str">
        <f t="shared" ca="1" si="82"/>
        <v/>
      </c>
      <c r="AN1766" s="2" t="str">
        <f t="shared" ca="1" si="83"/>
        <v/>
      </c>
    </row>
    <row r="1767" spans="1:40" customFormat="1">
      <c r="A1767" s="280" t="str">
        <f t="shared" ca="1" si="81"/>
        <v/>
      </c>
      <c r="B1767" s="281"/>
      <c r="C1767" s="287"/>
      <c r="D1767" s="297"/>
      <c r="E1767" s="270"/>
      <c r="F1767" s="270"/>
      <c r="G1767" s="284"/>
      <c r="H1767" s="284"/>
      <c r="I1767" s="284"/>
      <c r="J1767" s="284"/>
      <c r="K1767" s="288"/>
      <c r="AM1767" s="2" t="str">
        <f t="shared" ca="1" si="82"/>
        <v/>
      </c>
      <c r="AN1767" s="2" t="str">
        <f t="shared" ca="1" si="83"/>
        <v/>
      </c>
    </row>
    <row r="1768" spans="1:40" customFormat="1">
      <c r="A1768" s="280" t="str">
        <f t="shared" ca="1" si="81"/>
        <v/>
      </c>
      <c r="B1768" s="281"/>
      <c r="C1768" s="287"/>
      <c r="D1768" s="297"/>
      <c r="E1768" s="270"/>
      <c r="F1768" s="270"/>
      <c r="G1768" s="284"/>
      <c r="H1768" s="284"/>
      <c r="I1768" s="284"/>
      <c r="J1768" s="284"/>
      <c r="K1768" s="288"/>
      <c r="AM1768" s="2" t="str">
        <f t="shared" ca="1" si="82"/>
        <v/>
      </c>
      <c r="AN1768" s="2" t="str">
        <f t="shared" ca="1" si="83"/>
        <v/>
      </c>
    </row>
    <row r="1769" spans="1:40" customFormat="1">
      <c r="A1769" s="280" t="str">
        <f t="shared" ca="1" si="81"/>
        <v/>
      </c>
      <c r="B1769" s="281"/>
      <c r="C1769" s="287"/>
      <c r="D1769" s="297"/>
      <c r="E1769" s="270"/>
      <c r="F1769" s="270"/>
      <c r="G1769" s="284"/>
      <c r="H1769" s="284"/>
      <c r="I1769" s="284"/>
      <c r="J1769" s="284"/>
      <c r="K1769" s="288"/>
      <c r="AM1769" s="2" t="str">
        <f t="shared" ca="1" si="82"/>
        <v/>
      </c>
      <c r="AN1769" s="2" t="str">
        <f t="shared" ca="1" si="83"/>
        <v/>
      </c>
    </row>
    <row r="1770" spans="1:40" customFormat="1">
      <c r="A1770" s="280" t="str">
        <f t="shared" ca="1" si="81"/>
        <v/>
      </c>
      <c r="B1770" s="281"/>
      <c r="C1770" s="287"/>
      <c r="D1770" s="297"/>
      <c r="E1770" s="270"/>
      <c r="F1770" s="270"/>
      <c r="G1770" s="284"/>
      <c r="H1770" s="284"/>
      <c r="I1770" s="284"/>
      <c r="J1770" s="284"/>
      <c r="K1770" s="288"/>
      <c r="AM1770" s="2" t="str">
        <f t="shared" ca="1" si="82"/>
        <v/>
      </c>
      <c r="AN1770" s="2" t="str">
        <f t="shared" ca="1" si="83"/>
        <v/>
      </c>
    </row>
    <row r="1771" spans="1:40" customFormat="1">
      <c r="A1771" s="280" t="str">
        <f t="shared" ca="1" si="81"/>
        <v/>
      </c>
      <c r="B1771" s="281"/>
      <c r="C1771" s="287"/>
      <c r="D1771" s="297"/>
      <c r="E1771" s="270"/>
      <c r="F1771" s="270"/>
      <c r="G1771" s="284"/>
      <c r="H1771" s="284"/>
      <c r="I1771" s="284"/>
      <c r="J1771" s="284"/>
      <c r="K1771" s="288"/>
      <c r="AM1771" s="2" t="str">
        <f t="shared" ca="1" si="82"/>
        <v/>
      </c>
      <c r="AN1771" s="2" t="str">
        <f t="shared" ca="1" si="83"/>
        <v/>
      </c>
    </row>
    <row r="1772" spans="1:40" customFormat="1">
      <c r="A1772" s="280" t="str">
        <f t="shared" ca="1" si="81"/>
        <v/>
      </c>
      <c r="B1772" s="281"/>
      <c r="C1772" s="287"/>
      <c r="D1772" s="297"/>
      <c r="E1772" s="270"/>
      <c r="F1772" s="270"/>
      <c r="G1772" s="284"/>
      <c r="H1772" s="284"/>
      <c r="I1772" s="284"/>
      <c r="J1772" s="284"/>
      <c r="K1772" s="288"/>
      <c r="AM1772" s="2" t="str">
        <f t="shared" ca="1" si="82"/>
        <v/>
      </c>
      <c r="AN1772" s="2" t="str">
        <f t="shared" ca="1" si="83"/>
        <v/>
      </c>
    </row>
    <row r="1773" spans="1:40" customFormat="1">
      <c r="A1773" s="280" t="str">
        <f t="shared" ca="1" si="81"/>
        <v/>
      </c>
      <c r="B1773" s="281"/>
      <c r="C1773" s="287"/>
      <c r="D1773" s="297"/>
      <c r="E1773" s="270"/>
      <c r="F1773" s="270"/>
      <c r="G1773" s="284"/>
      <c r="H1773" s="284"/>
      <c r="I1773" s="284"/>
      <c r="J1773" s="284"/>
      <c r="K1773" s="288"/>
      <c r="AM1773" s="2" t="str">
        <f t="shared" ca="1" si="82"/>
        <v/>
      </c>
      <c r="AN1773" s="2" t="str">
        <f t="shared" ca="1" si="83"/>
        <v/>
      </c>
    </row>
    <row r="1774" spans="1:40" customFormat="1">
      <c r="A1774" s="280" t="str">
        <f t="shared" ca="1" si="81"/>
        <v/>
      </c>
      <c r="B1774" s="281"/>
      <c r="C1774" s="287"/>
      <c r="D1774" s="297"/>
      <c r="E1774" s="270"/>
      <c r="F1774" s="270"/>
      <c r="G1774" s="284"/>
      <c r="H1774" s="284"/>
      <c r="I1774" s="284"/>
      <c r="J1774" s="284"/>
      <c r="K1774" s="288"/>
      <c r="AM1774" s="2" t="str">
        <f t="shared" ca="1" si="82"/>
        <v/>
      </c>
      <c r="AN1774" s="2" t="str">
        <f t="shared" ca="1" si="83"/>
        <v/>
      </c>
    </row>
    <row r="1775" spans="1:40" customFormat="1">
      <c r="A1775" s="280" t="str">
        <f t="shared" ca="1" si="81"/>
        <v/>
      </c>
      <c r="B1775" s="281"/>
      <c r="C1775" s="287"/>
      <c r="D1775" s="297"/>
      <c r="E1775" s="270"/>
      <c r="F1775" s="270"/>
      <c r="G1775" s="284"/>
      <c r="H1775" s="284"/>
      <c r="I1775" s="284"/>
      <c r="J1775" s="284"/>
      <c r="K1775" s="288"/>
      <c r="AM1775" s="2" t="str">
        <f t="shared" ca="1" si="82"/>
        <v/>
      </c>
      <c r="AN1775" s="2" t="str">
        <f t="shared" ca="1" si="83"/>
        <v/>
      </c>
    </row>
    <row r="1776" spans="1:40" customFormat="1">
      <c r="A1776" s="280" t="str">
        <f t="shared" ca="1" si="81"/>
        <v/>
      </c>
      <c r="B1776" s="281"/>
      <c r="C1776" s="287"/>
      <c r="D1776" s="297"/>
      <c r="E1776" s="270"/>
      <c r="F1776" s="270"/>
      <c r="G1776" s="284"/>
      <c r="H1776" s="284"/>
      <c r="I1776" s="284"/>
      <c r="J1776" s="284"/>
      <c r="K1776" s="288"/>
      <c r="AM1776" s="2" t="str">
        <f t="shared" ca="1" si="82"/>
        <v/>
      </c>
      <c r="AN1776" s="2" t="str">
        <f t="shared" ca="1" si="83"/>
        <v/>
      </c>
    </row>
    <row r="1777" spans="1:40" customFormat="1">
      <c r="A1777" s="280" t="str">
        <f t="shared" ca="1" si="81"/>
        <v/>
      </c>
      <c r="B1777" s="281"/>
      <c r="C1777" s="287"/>
      <c r="D1777" s="297"/>
      <c r="E1777" s="270"/>
      <c r="F1777" s="270"/>
      <c r="G1777" s="284"/>
      <c r="H1777" s="284"/>
      <c r="I1777" s="284"/>
      <c r="J1777" s="284"/>
      <c r="K1777" s="288"/>
      <c r="AM1777" s="2" t="str">
        <f t="shared" ca="1" si="82"/>
        <v/>
      </c>
      <c r="AN1777" s="2" t="str">
        <f t="shared" ca="1" si="83"/>
        <v/>
      </c>
    </row>
    <row r="1778" spans="1:40" customFormat="1">
      <c r="A1778" s="280" t="str">
        <f t="shared" ca="1" si="81"/>
        <v/>
      </c>
      <c r="B1778" s="281"/>
      <c r="C1778" s="287"/>
      <c r="D1778" s="297"/>
      <c r="E1778" s="270"/>
      <c r="F1778" s="270"/>
      <c r="G1778" s="284"/>
      <c r="H1778" s="284"/>
      <c r="I1778" s="284"/>
      <c r="J1778" s="284"/>
      <c r="K1778" s="288"/>
      <c r="AM1778" s="2" t="str">
        <f t="shared" ca="1" si="82"/>
        <v/>
      </c>
      <c r="AN1778" s="2" t="str">
        <f t="shared" ca="1" si="83"/>
        <v/>
      </c>
    </row>
    <row r="1779" spans="1:40" customFormat="1">
      <c r="A1779" s="280" t="str">
        <f t="shared" ca="1" si="81"/>
        <v/>
      </c>
      <c r="B1779" s="281"/>
      <c r="C1779" s="287"/>
      <c r="D1779" s="297"/>
      <c r="E1779" s="270"/>
      <c r="F1779" s="270"/>
      <c r="G1779" s="284"/>
      <c r="H1779" s="284"/>
      <c r="I1779" s="284"/>
      <c r="J1779" s="284"/>
      <c r="K1779" s="288"/>
      <c r="AM1779" s="2" t="str">
        <f t="shared" ca="1" si="82"/>
        <v/>
      </c>
      <c r="AN1779" s="2" t="str">
        <f t="shared" ca="1" si="83"/>
        <v/>
      </c>
    </row>
    <row r="1780" spans="1:40" customFormat="1">
      <c r="A1780" s="280" t="str">
        <f t="shared" ca="1" si="81"/>
        <v/>
      </c>
      <c r="B1780" s="281"/>
      <c r="C1780" s="287"/>
      <c r="D1780" s="297"/>
      <c r="E1780" s="270"/>
      <c r="F1780" s="270"/>
      <c r="G1780" s="284"/>
      <c r="H1780" s="284"/>
      <c r="I1780" s="284"/>
      <c r="J1780" s="284"/>
      <c r="K1780" s="288"/>
      <c r="AM1780" s="2" t="str">
        <f t="shared" ca="1" si="82"/>
        <v/>
      </c>
      <c r="AN1780" s="2" t="str">
        <f t="shared" ca="1" si="83"/>
        <v/>
      </c>
    </row>
    <row r="1781" spans="1:40" customFormat="1">
      <c r="A1781" s="280" t="str">
        <f t="shared" ca="1" si="81"/>
        <v/>
      </c>
      <c r="B1781" s="281"/>
      <c r="C1781" s="287"/>
      <c r="D1781" s="297"/>
      <c r="E1781" s="270"/>
      <c r="F1781" s="270"/>
      <c r="G1781" s="284"/>
      <c r="H1781" s="284"/>
      <c r="I1781" s="284"/>
      <c r="J1781" s="284"/>
      <c r="K1781" s="288"/>
      <c r="AM1781" s="2" t="str">
        <f t="shared" ca="1" si="82"/>
        <v/>
      </c>
      <c r="AN1781" s="2" t="str">
        <f t="shared" ca="1" si="83"/>
        <v/>
      </c>
    </row>
    <row r="1782" spans="1:40" customFormat="1">
      <c r="A1782" s="280" t="str">
        <f t="shared" ca="1" si="81"/>
        <v/>
      </c>
      <c r="B1782" s="281"/>
      <c r="C1782" s="287"/>
      <c r="D1782" s="297"/>
      <c r="E1782" s="270"/>
      <c r="F1782" s="270"/>
      <c r="G1782" s="284"/>
      <c r="H1782" s="284"/>
      <c r="I1782" s="284"/>
      <c r="J1782" s="284"/>
      <c r="K1782" s="288"/>
      <c r="AM1782" s="2" t="str">
        <f t="shared" ca="1" si="82"/>
        <v/>
      </c>
      <c r="AN1782" s="2" t="str">
        <f t="shared" ca="1" si="83"/>
        <v/>
      </c>
    </row>
    <row r="1783" spans="1:40" customFormat="1">
      <c r="A1783" s="280" t="str">
        <f t="shared" ca="1" si="81"/>
        <v/>
      </c>
      <c r="B1783" s="281"/>
      <c r="C1783" s="287"/>
      <c r="D1783" s="297"/>
      <c r="E1783" s="270"/>
      <c r="F1783" s="270"/>
      <c r="G1783" s="284"/>
      <c r="H1783" s="284"/>
      <c r="I1783" s="284"/>
      <c r="J1783" s="284"/>
      <c r="K1783" s="288"/>
      <c r="AM1783" s="2" t="str">
        <f t="shared" ca="1" si="82"/>
        <v/>
      </c>
      <c r="AN1783" s="2" t="str">
        <f t="shared" ca="1" si="83"/>
        <v/>
      </c>
    </row>
    <row r="1784" spans="1:40" customFormat="1">
      <c r="A1784" s="280" t="str">
        <f t="shared" ca="1" si="81"/>
        <v/>
      </c>
      <c r="B1784" s="281"/>
      <c r="C1784" s="287"/>
      <c r="D1784" s="297"/>
      <c r="E1784" s="270"/>
      <c r="F1784" s="270"/>
      <c r="G1784" s="284"/>
      <c r="H1784" s="284"/>
      <c r="I1784" s="284"/>
      <c r="J1784" s="284"/>
      <c r="K1784" s="288"/>
      <c r="AM1784" s="2" t="str">
        <f t="shared" ca="1" si="82"/>
        <v/>
      </c>
      <c r="AN1784" s="2" t="str">
        <f t="shared" ca="1" si="83"/>
        <v/>
      </c>
    </row>
    <row r="1785" spans="1:40" customFormat="1">
      <c r="A1785" s="280" t="str">
        <f t="shared" ca="1" si="81"/>
        <v/>
      </c>
      <c r="B1785" s="281"/>
      <c r="C1785" s="287"/>
      <c r="D1785" s="297"/>
      <c r="E1785" s="270"/>
      <c r="F1785" s="270"/>
      <c r="G1785" s="284"/>
      <c r="H1785" s="284"/>
      <c r="I1785" s="284"/>
      <c r="J1785" s="284"/>
      <c r="K1785" s="288"/>
      <c r="AM1785" s="2" t="str">
        <f t="shared" ca="1" si="82"/>
        <v/>
      </c>
      <c r="AN1785" s="2" t="str">
        <f t="shared" ca="1" si="83"/>
        <v/>
      </c>
    </row>
    <row r="1786" spans="1:40" customFormat="1">
      <c r="A1786" s="280" t="str">
        <f t="shared" ca="1" si="81"/>
        <v/>
      </c>
      <c r="B1786" s="281"/>
      <c r="C1786" s="287"/>
      <c r="D1786" s="297"/>
      <c r="E1786" s="270"/>
      <c r="F1786" s="270"/>
      <c r="G1786" s="284"/>
      <c r="H1786" s="284"/>
      <c r="I1786" s="284"/>
      <c r="J1786" s="284"/>
      <c r="K1786" s="288"/>
      <c r="AM1786" s="2" t="str">
        <f t="shared" ca="1" si="82"/>
        <v/>
      </c>
      <c r="AN1786" s="2" t="str">
        <f t="shared" ca="1" si="83"/>
        <v/>
      </c>
    </row>
    <row r="1787" spans="1:40" customFormat="1">
      <c r="A1787" s="280" t="str">
        <f t="shared" ca="1" si="81"/>
        <v/>
      </c>
      <c r="B1787" s="281"/>
      <c r="C1787" s="287"/>
      <c r="D1787" s="297"/>
      <c r="E1787" s="270"/>
      <c r="F1787" s="270"/>
      <c r="G1787" s="284"/>
      <c r="H1787" s="284"/>
      <c r="I1787" s="284"/>
      <c r="J1787" s="284"/>
      <c r="K1787" s="288"/>
      <c r="AM1787" s="2" t="str">
        <f t="shared" ca="1" si="82"/>
        <v/>
      </c>
      <c r="AN1787" s="2" t="str">
        <f t="shared" ca="1" si="83"/>
        <v/>
      </c>
    </row>
    <row r="1788" spans="1:40" customFormat="1">
      <c r="A1788" s="280" t="str">
        <f t="shared" ca="1" si="81"/>
        <v/>
      </c>
      <c r="B1788" s="281"/>
      <c r="C1788" s="287"/>
      <c r="D1788" s="297"/>
      <c r="E1788" s="270"/>
      <c r="F1788" s="270"/>
      <c r="G1788" s="284"/>
      <c r="H1788" s="284"/>
      <c r="I1788" s="284"/>
      <c r="J1788" s="284"/>
      <c r="K1788" s="288"/>
      <c r="AM1788" s="2" t="str">
        <f t="shared" ca="1" si="82"/>
        <v/>
      </c>
      <c r="AN1788" s="2" t="str">
        <f t="shared" ca="1" si="83"/>
        <v/>
      </c>
    </row>
    <row r="1789" spans="1:40" customFormat="1">
      <c r="A1789" s="280" t="str">
        <f t="shared" ca="1" si="81"/>
        <v/>
      </c>
      <c r="B1789" s="281"/>
      <c r="C1789" s="287"/>
      <c r="D1789" s="297"/>
      <c r="E1789" s="270"/>
      <c r="F1789" s="270"/>
      <c r="G1789" s="284"/>
      <c r="H1789" s="284"/>
      <c r="I1789" s="284"/>
      <c r="J1789" s="284"/>
      <c r="K1789" s="288"/>
      <c r="AM1789" s="2" t="str">
        <f t="shared" ca="1" si="82"/>
        <v/>
      </c>
      <c r="AN1789" s="2" t="str">
        <f t="shared" ca="1" si="83"/>
        <v/>
      </c>
    </row>
    <row r="1790" spans="1:40" customFormat="1">
      <c r="A1790" s="280" t="str">
        <f t="shared" ca="1" si="81"/>
        <v/>
      </c>
      <c r="B1790" s="281"/>
      <c r="C1790" s="287"/>
      <c r="D1790" s="297"/>
      <c r="E1790" s="270"/>
      <c r="F1790" s="270"/>
      <c r="G1790" s="284"/>
      <c r="H1790" s="284"/>
      <c r="I1790" s="284"/>
      <c r="J1790" s="284"/>
      <c r="K1790" s="288"/>
      <c r="AM1790" s="2" t="str">
        <f t="shared" ca="1" si="82"/>
        <v/>
      </c>
      <c r="AN1790" s="2" t="str">
        <f t="shared" ca="1" si="83"/>
        <v/>
      </c>
    </row>
    <row r="1791" spans="1:40" customFormat="1">
      <c r="A1791" s="280" t="str">
        <f t="shared" ca="1" si="81"/>
        <v/>
      </c>
      <c r="B1791" s="281"/>
      <c r="C1791" s="287"/>
      <c r="D1791" s="297"/>
      <c r="E1791" s="270"/>
      <c r="F1791" s="270"/>
      <c r="G1791" s="284"/>
      <c r="H1791" s="284"/>
      <c r="I1791" s="284"/>
      <c r="J1791" s="284"/>
      <c r="K1791" s="288"/>
      <c r="AM1791" s="2" t="str">
        <f t="shared" ca="1" si="82"/>
        <v/>
      </c>
      <c r="AN1791" s="2" t="str">
        <f t="shared" ca="1" si="83"/>
        <v/>
      </c>
    </row>
    <row r="1792" spans="1:40" customFormat="1">
      <c r="A1792" s="280" t="str">
        <f t="shared" ca="1" si="81"/>
        <v/>
      </c>
      <c r="B1792" s="281"/>
      <c r="C1792" s="287"/>
      <c r="D1792" s="297"/>
      <c r="E1792" s="270"/>
      <c r="F1792" s="270"/>
      <c r="G1792" s="284"/>
      <c r="H1792" s="284"/>
      <c r="I1792" s="284"/>
      <c r="J1792" s="284"/>
      <c r="K1792" s="288"/>
      <c r="AM1792" s="2" t="str">
        <f t="shared" ca="1" si="82"/>
        <v/>
      </c>
      <c r="AN1792" s="2" t="str">
        <f t="shared" ca="1" si="83"/>
        <v/>
      </c>
    </row>
    <row r="1793" spans="1:40" customFormat="1">
      <c r="A1793" s="280" t="str">
        <f t="shared" ca="1" si="81"/>
        <v/>
      </c>
      <c r="B1793" s="281"/>
      <c r="C1793" s="287"/>
      <c r="D1793" s="297"/>
      <c r="E1793" s="270"/>
      <c r="F1793" s="270"/>
      <c r="G1793" s="284"/>
      <c r="H1793" s="284"/>
      <c r="I1793" s="284"/>
      <c r="J1793" s="284"/>
      <c r="K1793" s="288"/>
      <c r="AM1793" s="2" t="str">
        <f t="shared" ca="1" si="82"/>
        <v/>
      </c>
      <c r="AN1793" s="2" t="str">
        <f t="shared" ca="1" si="83"/>
        <v/>
      </c>
    </row>
    <row r="1794" spans="1:40" customFormat="1">
      <c r="A1794" s="280" t="str">
        <f t="shared" ca="1" si="81"/>
        <v/>
      </c>
      <c r="B1794" s="281"/>
      <c r="C1794" s="287"/>
      <c r="D1794" s="297"/>
      <c r="E1794" s="270"/>
      <c r="F1794" s="270"/>
      <c r="G1794" s="284"/>
      <c r="H1794" s="284"/>
      <c r="I1794" s="284"/>
      <c r="J1794" s="284"/>
      <c r="K1794" s="288"/>
      <c r="AM1794" s="2" t="str">
        <f t="shared" ca="1" si="82"/>
        <v/>
      </c>
      <c r="AN1794" s="2" t="str">
        <f t="shared" ca="1" si="83"/>
        <v/>
      </c>
    </row>
    <row r="1795" spans="1:40" customFormat="1">
      <c r="A1795" s="280" t="str">
        <f t="shared" ref="A1795:A1858" ca="1" si="84">IF(AM1795="A receber","A receber",IF(AN1795="A pagar","A pagar",IF(OR(AM1795="HJ",AN1795="HJ"),"HJ",IF(AND(AM1795="",AN1795=""),""))))</f>
        <v/>
      </c>
      <c r="B1795" s="281"/>
      <c r="C1795" s="287"/>
      <c r="D1795" s="297"/>
      <c r="E1795" s="270"/>
      <c r="F1795" s="270"/>
      <c r="G1795" s="284"/>
      <c r="H1795" s="284"/>
      <c r="I1795" s="284"/>
      <c r="J1795" s="284"/>
      <c r="K1795" s="288"/>
      <c r="AM1795" s="2" t="str">
        <f t="shared" ref="AM1795:AM1858" ca="1" si="85">IF(OR(G1795="",B1795&gt;$A$1),"",IF(B1795=$A$1,"HJ",IF(B1795&lt;$A$1,"A Receber")))</f>
        <v/>
      </c>
      <c r="AN1795" s="2" t="str">
        <f t="shared" ref="AN1795:AN1858" ca="1" si="86">IF(OR(H1795="",B1795&gt;$A$1),"",IF(B1795=$A$1,"HJ",IF(B1795&lt;$A$1,"A Pagar")))</f>
        <v/>
      </c>
    </row>
    <row r="1796" spans="1:40" customFormat="1">
      <c r="A1796" s="280" t="str">
        <f t="shared" ca="1" si="84"/>
        <v/>
      </c>
      <c r="B1796" s="281"/>
      <c r="C1796" s="287"/>
      <c r="D1796" s="297"/>
      <c r="E1796" s="270"/>
      <c r="F1796" s="270"/>
      <c r="G1796" s="284"/>
      <c r="H1796" s="284"/>
      <c r="I1796" s="284"/>
      <c r="J1796" s="284"/>
      <c r="K1796" s="288"/>
      <c r="AM1796" s="2" t="str">
        <f t="shared" ca="1" si="85"/>
        <v/>
      </c>
      <c r="AN1796" s="2" t="str">
        <f t="shared" ca="1" si="86"/>
        <v/>
      </c>
    </row>
    <row r="1797" spans="1:40" customFormat="1">
      <c r="A1797" s="280" t="str">
        <f t="shared" ca="1" si="84"/>
        <v/>
      </c>
      <c r="B1797" s="281"/>
      <c r="C1797" s="287"/>
      <c r="D1797" s="297"/>
      <c r="E1797" s="270"/>
      <c r="F1797" s="270"/>
      <c r="G1797" s="284"/>
      <c r="H1797" s="284"/>
      <c r="I1797" s="284"/>
      <c r="J1797" s="284"/>
      <c r="K1797" s="288"/>
      <c r="AM1797" s="2" t="str">
        <f t="shared" ca="1" si="85"/>
        <v/>
      </c>
      <c r="AN1797" s="2" t="str">
        <f t="shared" ca="1" si="86"/>
        <v/>
      </c>
    </row>
    <row r="1798" spans="1:40" customFormat="1">
      <c r="A1798" s="280" t="str">
        <f t="shared" ca="1" si="84"/>
        <v/>
      </c>
      <c r="B1798" s="281"/>
      <c r="C1798" s="287"/>
      <c r="D1798" s="297"/>
      <c r="E1798" s="270"/>
      <c r="F1798" s="270"/>
      <c r="G1798" s="284"/>
      <c r="H1798" s="284"/>
      <c r="I1798" s="284"/>
      <c r="J1798" s="284"/>
      <c r="K1798" s="288"/>
      <c r="AM1798" s="2" t="str">
        <f t="shared" ca="1" si="85"/>
        <v/>
      </c>
      <c r="AN1798" s="2" t="str">
        <f t="shared" ca="1" si="86"/>
        <v/>
      </c>
    </row>
    <row r="1799" spans="1:40" customFormat="1">
      <c r="A1799" s="280" t="str">
        <f t="shared" ca="1" si="84"/>
        <v/>
      </c>
      <c r="B1799" s="281"/>
      <c r="C1799" s="287"/>
      <c r="D1799" s="297"/>
      <c r="E1799" s="270"/>
      <c r="F1799" s="270"/>
      <c r="G1799" s="284"/>
      <c r="H1799" s="284"/>
      <c r="I1799" s="284"/>
      <c r="J1799" s="284"/>
      <c r="K1799" s="288"/>
      <c r="AM1799" s="2" t="str">
        <f t="shared" ca="1" si="85"/>
        <v/>
      </c>
      <c r="AN1799" s="2" t="str">
        <f t="shared" ca="1" si="86"/>
        <v/>
      </c>
    </row>
    <row r="1800" spans="1:40" customFormat="1">
      <c r="A1800" s="280" t="str">
        <f t="shared" ca="1" si="84"/>
        <v/>
      </c>
      <c r="B1800" s="281"/>
      <c r="C1800" s="287"/>
      <c r="D1800" s="297"/>
      <c r="E1800" s="270"/>
      <c r="F1800" s="270"/>
      <c r="G1800" s="284"/>
      <c r="H1800" s="284"/>
      <c r="I1800" s="284"/>
      <c r="J1800" s="284"/>
      <c r="K1800" s="288"/>
      <c r="AM1800" s="2" t="str">
        <f t="shared" ca="1" si="85"/>
        <v/>
      </c>
      <c r="AN1800" s="2" t="str">
        <f t="shared" ca="1" si="86"/>
        <v/>
      </c>
    </row>
    <row r="1801" spans="1:40" customFormat="1">
      <c r="A1801" s="280" t="str">
        <f t="shared" ca="1" si="84"/>
        <v/>
      </c>
      <c r="B1801" s="281"/>
      <c r="C1801" s="287"/>
      <c r="D1801" s="297"/>
      <c r="E1801" s="270"/>
      <c r="F1801" s="270"/>
      <c r="G1801" s="284"/>
      <c r="H1801" s="284"/>
      <c r="I1801" s="284"/>
      <c r="J1801" s="284"/>
      <c r="K1801" s="288"/>
      <c r="AM1801" s="2" t="str">
        <f t="shared" ca="1" si="85"/>
        <v/>
      </c>
      <c r="AN1801" s="2" t="str">
        <f t="shared" ca="1" si="86"/>
        <v/>
      </c>
    </row>
    <row r="1802" spans="1:40" customFormat="1">
      <c r="A1802" s="280" t="str">
        <f t="shared" ca="1" si="84"/>
        <v/>
      </c>
      <c r="B1802" s="281"/>
      <c r="C1802" s="287"/>
      <c r="D1802" s="297"/>
      <c r="E1802" s="270"/>
      <c r="F1802" s="270"/>
      <c r="G1802" s="284"/>
      <c r="H1802" s="284"/>
      <c r="I1802" s="284"/>
      <c r="J1802" s="284"/>
      <c r="K1802" s="288"/>
      <c r="AM1802" s="2" t="str">
        <f t="shared" ca="1" si="85"/>
        <v/>
      </c>
      <c r="AN1802" s="2" t="str">
        <f t="shared" ca="1" si="86"/>
        <v/>
      </c>
    </row>
    <row r="1803" spans="1:40" customFormat="1">
      <c r="A1803" s="280" t="str">
        <f t="shared" ca="1" si="84"/>
        <v/>
      </c>
      <c r="B1803" s="281"/>
      <c r="C1803" s="287"/>
      <c r="D1803" s="297"/>
      <c r="E1803" s="270"/>
      <c r="F1803" s="270"/>
      <c r="G1803" s="284"/>
      <c r="H1803" s="284"/>
      <c r="I1803" s="284"/>
      <c r="J1803" s="284"/>
      <c r="K1803" s="288"/>
      <c r="AM1803" s="2" t="str">
        <f t="shared" ca="1" si="85"/>
        <v/>
      </c>
      <c r="AN1803" s="2" t="str">
        <f t="shared" ca="1" si="86"/>
        <v/>
      </c>
    </row>
    <row r="1804" spans="1:40" customFormat="1">
      <c r="A1804" s="280" t="str">
        <f t="shared" ca="1" si="84"/>
        <v/>
      </c>
      <c r="B1804" s="281"/>
      <c r="C1804" s="287"/>
      <c r="D1804" s="297"/>
      <c r="E1804" s="270"/>
      <c r="F1804" s="270"/>
      <c r="G1804" s="284"/>
      <c r="H1804" s="284"/>
      <c r="I1804" s="284"/>
      <c r="J1804" s="284"/>
      <c r="K1804" s="288"/>
      <c r="AM1804" s="2" t="str">
        <f t="shared" ca="1" si="85"/>
        <v/>
      </c>
      <c r="AN1804" s="2" t="str">
        <f t="shared" ca="1" si="86"/>
        <v/>
      </c>
    </row>
    <row r="1805" spans="1:40" customFormat="1">
      <c r="A1805" s="280" t="str">
        <f t="shared" ca="1" si="84"/>
        <v/>
      </c>
      <c r="B1805" s="281"/>
      <c r="C1805" s="287"/>
      <c r="D1805" s="297"/>
      <c r="E1805" s="270"/>
      <c r="F1805" s="270"/>
      <c r="G1805" s="284"/>
      <c r="H1805" s="284"/>
      <c r="I1805" s="284"/>
      <c r="J1805" s="284"/>
      <c r="K1805" s="288"/>
      <c r="AM1805" s="2" t="str">
        <f t="shared" ca="1" si="85"/>
        <v/>
      </c>
      <c r="AN1805" s="2" t="str">
        <f t="shared" ca="1" si="86"/>
        <v/>
      </c>
    </row>
    <row r="1806" spans="1:40" customFormat="1">
      <c r="A1806" s="280" t="str">
        <f t="shared" ca="1" si="84"/>
        <v/>
      </c>
      <c r="B1806" s="281"/>
      <c r="C1806" s="287"/>
      <c r="D1806" s="297"/>
      <c r="E1806" s="270"/>
      <c r="F1806" s="270"/>
      <c r="G1806" s="284"/>
      <c r="H1806" s="284"/>
      <c r="I1806" s="284"/>
      <c r="J1806" s="284"/>
      <c r="K1806" s="288"/>
      <c r="AM1806" s="2" t="str">
        <f t="shared" ca="1" si="85"/>
        <v/>
      </c>
      <c r="AN1806" s="2" t="str">
        <f t="shared" ca="1" si="86"/>
        <v/>
      </c>
    </row>
    <row r="1807" spans="1:40" customFormat="1">
      <c r="A1807" s="280" t="str">
        <f t="shared" ca="1" si="84"/>
        <v/>
      </c>
      <c r="B1807" s="281"/>
      <c r="C1807" s="287"/>
      <c r="D1807" s="297"/>
      <c r="E1807" s="270"/>
      <c r="F1807" s="270"/>
      <c r="G1807" s="284"/>
      <c r="H1807" s="284"/>
      <c r="I1807" s="284"/>
      <c r="J1807" s="284"/>
      <c r="K1807" s="288"/>
      <c r="AM1807" s="2" t="str">
        <f t="shared" ca="1" si="85"/>
        <v/>
      </c>
      <c r="AN1807" s="2" t="str">
        <f t="shared" ca="1" si="86"/>
        <v/>
      </c>
    </row>
    <row r="1808" spans="1:40" customFormat="1">
      <c r="A1808" s="280" t="str">
        <f t="shared" ca="1" si="84"/>
        <v/>
      </c>
      <c r="B1808" s="281"/>
      <c r="C1808" s="287"/>
      <c r="D1808" s="297"/>
      <c r="E1808" s="270"/>
      <c r="F1808" s="270"/>
      <c r="G1808" s="284"/>
      <c r="H1808" s="284"/>
      <c r="I1808" s="284"/>
      <c r="J1808" s="284"/>
      <c r="K1808" s="288"/>
      <c r="AM1808" s="2" t="str">
        <f t="shared" ca="1" si="85"/>
        <v/>
      </c>
      <c r="AN1808" s="2" t="str">
        <f t="shared" ca="1" si="86"/>
        <v/>
      </c>
    </row>
    <row r="1809" spans="1:40" customFormat="1">
      <c r="A1809" s="280" t="str">
        <f t="shared" ca="1" si="84"/>
        <v/>
      </c>
      <c r="B1809" s="281"/>
      <c r="C1809" s="287"/>
      <c r="D1809" s="297"/>
      <c r="E1809" s="270"/>
      <c r="F1809" s="270"/>
      <c r="G1809" s="284"/>
      <c r="H1809" s="284"/>
      <c r="I1809" s="284"/>
      <c r="J1809" s="284"/>
      <c r="K1809" s="288"/>
      <c r="AM1809" s="2" t="str">
        <f t="shared" ca="1" si="85"/>
        <v/>
      </c>
      <c r="AN1809" s="2" t="str">
        <f t="shared" ca="1" si="86"/>
        <v/>
      </c>
    </row>
    <row r="1810" spans="1:40" customFormat="1">
      <c r="A1810" s="280" t="str">
        <f t="shared" ca="1" si="84"/>
        <v/>
      </c>
      <c r="B1810" s="281"/>
      <c r="C1810" s="287"/>
      <c r="D1810" s="297"/>
      <c r="E1810" s="270"/>
      <c r="F1810" s="270"/>
      <c r="G1810" s="284"/>
      <c r="H1810" s="284"/>
      <c r="I1810" s="284"/>
      <c r="J1810" s="284"/>
      <c r="K1810" s="288"/>
      <c r="AM1810" s="2" t="str">
        <f t="shared" ca="1" si="85"/>
        <v/>
      </c>
      <c r="AN1810" s="2" t="str">
        <f t="shared" ca="1" si="86"/>
        <v/>
      </c>
    </row>
    <row r="1811" spans="1:40" customFormat="1">
      <c r="A1811" s="280" t="str">
        <f t="shared" ca="1" si="84"/>
        <v/>
      </c>
      <c r="B1811" s="281"/>
      <c r="C1811" s="287"/>
      <c r="D1811" s="297"/>
      <c r="E1811" s="270"/>
      <c r="F1811" s="270"/>
      <c r="G1811" s="284"/>
      <c r="H1811" s="284"/>
      <c r="I1811" s="284"/>
      <c r="J1811" s="284"/>
      <c r="K1811" s="288"/>
      <c r="AM1811" s="2" t="str">
        <f t="shared" ca="1" si="85"/>
        <v/>
      </c>
      <c r="AN1811" s="2" t="str">
        <f t="shared" ca="1" si="86"/>
        <v/>
      </c>
    </row>
    <row r="1812" spans="1:40" customFormat="1">
      <c r="A1812" s="280" t="str">
        <f t="shared" ca="1" si="84"/>
        <v/>
      </c>
      <c r="B1812" s="281"/>
      <c r="C1812" s="287"/>
      <c r="D1812" s="297"/>
      <c r="E1812" s="270"/>
      <c r="F1812" s="270"/>
      <c r="G1812" s="284"/>
      <c r="H1812" s="284"/>
      <c r="I1812" s="284"/>
      <c r="J1812" s="284"/>
      <c r="K1812" s="288"/>
      <c r="AM1812" s="2" t="str">
        <f t="shared" ca="1" si="85"/>
        <v/>
      </c>
      <c r="AN1812" s="2" t="str">
        <f t="shared" ca="1" si="86"/>
        <v/>
      </c>
    </row>
    <row r="1813" spans="1:40" customFormat="1">
      <c r="A1813" s="280" t="str">
        <f t="shared" ca="1" si="84"/>
        <v/>
      </c>
      <c r="B1813" s="281"/>
      <c r="C1813" s="287"/>
      <c r="D1813" s="297"/>
      <c r="E1813" s="270"/>
      <c r="F1813" s="270"/>
      <c r="G1813" s="284"/>
      <c r="H1813" s="284"/>
      <c r="I1813" s="284"/>
      <c r="J1813" s="284"/>
      <c r="K1813" s="288"/>
      <c r="AM1813" s="2" t="str">
        <f t="shared" ca="1" si="85"/>
        <v/>
      </c>
      <c r="AN1813" s="2" t="str">
        <f t="shared" ca="1" si="86"/>
        <v/>
      </c>
    </row>
    <row r="1814" spans="1:40" customFormat="1">
      <c r="A1814" s="280" t="str">
        <f t="shared" ca="1" si="84"/>
        <v/>
      </c>
      <c r="B1814" s="281"/>
      <c r="C1814" s="287"/>
      <c r="D1814" s="297"/>
      <c r="E1814" s="270"/>
      <c r="F1814" s="270"/>
      <c r="G1814" s="284"/>
      <c r="H1814" s="284"/>
      <c r="I1814" s="284"/>
      <c r="J1814" s="284"/>
      <c r="K1814" s="288"/>
      <c r="AM1814" s="2" t="str">
        <f t="shared" ca="1" si="85"/>
        <v/>
      </c>
      <c r="AN1814" s="2" t="str">
        <f t="shared" ca="1" si="86"/>
        <v/>
      </c>
    </row>
    <row r="1815" spans="1:40" customFormat="1">
      <c r="A1815" s="280" t="str">
        <f t="shared" ca="1" si="84"/>
        <v/>
      </c>
      <c r="B1815" s="281"/>
      <c r="C1815" s="287"/>
      <c r="D1815" s="297"/>
      <c r="E1815" s="270"/>
      <c r="F1815" s="270"/>
      <c r="G1815" s="284"/>
      <c r="H1815" s="284"/>
      <c r="I1815" s="284"/>
      <c r="J1815" s="284"/>
      <c r="K1815" s="288"/>
      <c r="AM1815" s="2" t="str">
        <f t="shared" ca="1" si="85"/>
        <v/>
      </c>
      <c r="AN1815" s="2" t="str">
        <f t="shared" ca="1" si="86"/>
        <v/>
      </c>
    </row>
    <row r="1816" spans="1:40" customFormat="1">
      <c r="A1816" s="280" t="str">
        <f t="shared" ca="1" si="84"/>
        <v/>
      </c>
      <c r="B1816" s="281"/>
      <c r="C1816" s="287"/>
      <c r="D1816" s="297"/>
      <c r="E1816" s="270"/>
      <c r="F1816" s="270"/>
      <c r="G1816" s="284"/>
      <c r="H1816" s="284"/>
      <c r="I1816" s="284"/>
      <c r="J1816" s="284"/>
      <c r="K1816" s="288"/>
      <c r="AM1816" s="2" t="str">
        <f t="shared" ca="1" si="85"/>
        <v/>
      </c>
      <c r="AN1816" s="2" t="str">
        <f t="shared" ca="1" si="86"/>
        <v/>
      </c>
    </row>
    <row r="1817" spans="1:40" customFormat="1">
      <c r="A1817" s="280" t="str">
        <f t="shared" ca="1" si="84"/>
        <v/>
      </c>
      <c r="B1817" s="281"/>
      <c r="C1817" s="287"/>
      <c r="D1817" s="297"/>
      <c r="E1817" s="270"/>
      <c r="F1817" s="270"/>
      <c r="G1817" s="284"/>
      <c r="H1817" s="284"/>
      <c r="I1817" s="284"/>
      <c r="J1817" s="284"/>
      <c r="K1817" s="288"/>
      <c r="AM1817" s="2" t="str">
        <f t="shared" ca="1" si="85"/>
        <v/>
      </c>
      <c r="AN1817" s="2" t="str">
        <f t="shared" ca="1" si="86"/>
        <v/>
      </c>
    </row>
    <row r="1818" spans="1:40" customFormat="1">
      <c r="A1818" s="280" t="str">
        <f t="shared" ca="1" si="84"/>
        <v/>
      </c>
      <c r="B1818" s="281"/>
      <c r="C1818" s="287"/>
      <c r="D1818" s="297"/>
      <c r="E1818" s="270"/>
      <c r="F1818" s="270"/>
      <c r="G1818" s="284"/>
      <c r="H1818" s="284"/>
      <c r="I1818" s="284"/>
      <c r="J1818" s="284"/>
      <c r="K1818" s="288"/>
      <c r="AM1818" s="2" t="str">
        <f t="shared" ca="1" si="85"/>
        <v/>
      </c>
      <c r="AN1818" s="2" t="str">
        <f t="shared" ca="1" si="86"/>
        <v/>
      </c>
    </row>
    <row r="1819" spans="1:40" customFormat="1">
      <c r="A1819" s="280" t="str">
        <f t="shared" ca="1" si="84"/>
        <v/>
      </c>
      <c r="B1819" s="281"/>
      <c r="C1819" s="287"/>
      <c r="D1819" s="297"/>
      <c r="E1819" s="270"/>
      <c r="F1819" s="270"/>
      <c r="G1819" s="284"/>
      <c r="H1819" s="284"/>
      <c r="I1819" s="284"/>
      <c r="J1819" s="284"/>
      <c r="K1819" s="288"/>
      <c r="AM1819" s="2" t="str">
        <f t="shared" ca="1" si="85"/>
        <v/>
      </c>
      <c r="AN1819" s="2" t="str">
        <f t="shared" ca="1" si="86"/>
        <v/>
      </c>
    </row>
    <row r="1820" spans="1:40" customFormat="1">
      <c r="A1820" s="280" t="str">
        <f t="shared" ca="1" si="84"/>
        <v/>
      </c>
      <c r="B1820" s="281"/>
      <c r="C1820" s="287"/>
      <c r="D1820" s="297"/>
      <c r="E1820" s="270"/>
      <c r="F1820" s="270"/>
      <c r="G1820" s="284"/>
      <c r="H1820" s="284"/>
      <c r="I1820" s="284"/>
      <c r="J1820" s="284"/>
      <c r="K1820" s="288"/>
      <c r="AM1820" s="2" t="str">
        <f t="shared" ca="1" si="85"/>
        <v/>
      </c>
      <c r="AN1820" s="2" t="str">
        <f t="shared" ca="1" si="86"/>
        <v/>
      </c>
    </row>
    <row r="1821" spans="1:40" customFormat="1">
      <c r="A1821" s="280" t="str">
        <f t="shared" ca="1" si="84"/>
        <v/>
      </c>
      <c r="B1821" s="281"/>
      <c r="C1821" s="287"/>
      <c r="D1821" s="297"/>
      <c r="E1821" s="270"/>
      <c r="F1821" s="270"/>
      <c r="G1821" s="284"/>
      <c r="H1821" s="284"/>
      <c r="I1821" s="284"/>
      <c r="J1821" s="284"/>
      <c r="K1821" s="288"/>
      <c r="AM1821" s="2" t="str">
        <f t="shared" ca="1" si="85"/>
        <v/>
      </c>
      <c r="AN1821" s="2" t="str">
        <f t="shared" ca="1" si="86"/>
        <v/>
      </c>
    </row>
    <row r="1822" spans="1:40" customFormat="1">
      <c r="A1822" s="280" t="str">
        <f t="shared" ca="1" si="84"/>
        <v/>
      </c>
      <c r="B1822" s="281"/>
      <c r="C1822" s="287"/>
      <c r="D1822" s="297"/>
      <c r="E1822" s="270"/>
      <c r="F1822" s="270"/>
      <c r="G1822" s="284"/>
      <c r="H1822" s="284"/>
      <c r="I1822" s="284"/>
      <c r="J1822" s="284"/>
      <c r="K1822" s="288"/>
      <c r="AM1822" s="2" t="str">
        <f t="shared" ca="1" si="85"/>
        <v/>
      </c>
      <c r="AN1822" s="2" t="str">
        <f t="shared" ca="1" si="86"/>
        <v/>
      </c>
    </row>
    <row r="1823" spans="1:40" customFormat="1">
      <c r="A1823" s="280" t="str">
        <f t="shared" ca="1" si="84"/>
        <v/>
      </c>
      <c r="B1823" s="281"/>
      <c r="C1823" s="287"/>
      <c r="D1823" s="297"/>
      <c r="E1823" s="270"/>
      <c r="F1823" s="270"/>
      <c r="G1823" s="284"/>
      <c r="H1823" s="284"/>
      <c r="I1823" s="284"/>
      <c r="J1823" s="284"/>
      <c r="K1823" s="288"/>
      <c r="AM1823" s="2" t="str">
        <f t="shared" ca="1" si="85"/>
        <v/>
      </c>
      <c r="AN1823" s="2" t="str">
        <f t="shared" ca="1" si="86"/>
        <v/>
      </c>
    </row>
    <row r="1824" spans="1:40" customFormat="1">
      <c r="A1824" s="280" t="str">
        <f t="shared" ca="1" si="84"/>
        <v/>
      </c>
      <c r="B1824" s="281"/>
      <c r="C1824" s="287"/>
      <c r="D1824" s="297"/>
      <c r="E1824" s="270"/>
      <c r="F1824" s="270"/>
      <c r="G1824" s="284"/>
      <c r="H1824" s="284"/>
      <c r="I1824" s="284"/>
      <c r="J1824" s="284"/>
      <c r="K1824" s="288"/>
      <c r="AM1824" s="2" t="str">
        <f t="shared" ca="1" si="85"/>
        <v/>
      </c>
      <c r="AN1824" s="2" t="str">
        <f t="shared" ca="1" si="86"/>
        <v/>
      </c>
    </row>
    <row r="1825" spans="1:40" customFormat="1">
      <c r="A1825" s="280" t="str">
        <f t="shared" ca="1" si="84"/>
        <v/>
      </c>
      <c r="B1825" s="281"/>
      <c r="C1825" s="287"/>
      <c r="D1825" s="297"/>
      <c r="E1825" s="270"/>
      <c r="F1825" s="270"/>
      <c r="G1825" s="284"/>
      <c r="H1825" s="284"/>
      <c r="I1825" s="284"/>
      <c r="J1825" s="284"/>
      <c r="K1825" s="288"/>
      <c r="AM1825" s="2" t="str">
        <f t="shared" ca="1" si="85"/>
        <v/>
      </c>
      <c r="AN1825" s="2" t="str">
        <f t="shared" ca="1" si="86"/>
        <v/>
      </c>
    </row>
    <row r="1826" spans="1:40" customFormat="1">
      <c r="A1826" s="280" t="str">
        <f t="shared" ca="1" si="84"/>
        <v/>
      </c>
      <c r="B1826" s="281"/>
      <c r="C1826" s="287"/>
      <c r="D1826" s="297"/>
      <c r="E1826" s="270"/>
      <c r="F1826" s="270"/>
      <c r="G1826" s="284"/>
      <c r="H1826" s="284"/>
      <c r="I1826" s="284"/>
      <c r="J1826" s="284"/>
      <c r="K1826" s="288"/>
      <c r="AM1826" s="2" t="str">
        <f t="shared" ca="1" si="85"/>
        <v/>
      </c>
      <c r="AN1826" s="2" t="str">
        <f t="shared" ca="1" si="86"/>
        <v/>
      </c>
    </row>
    <row r="1827" spans="1:40" customFormat="1">
      <c r="A1827" s="280" t="str">
        <f t="shared" ca="1" si="84"/>
        <v/>
      </c>
      <c r="B1827" s="281"/>
      <c r="C1827" s="287"/>
      <c r="D1827" s="297"/>
      <c r="E1827" s="270"/>
      <c r="F1827" s="270"/>
      <c r="G1827" s="284"/>
      <c r="H1827" s="284"/>
      <c r="I1827" s="284"/>
      <c r="J1827" s="284"/>
      <c r="K1827" s="288"/>
      <c r="AM1827" s="2" t="str">
        <f t="shared" ca="1" si="85"/>
        <v/>
      </c>
      <c r="AN1827" s="2" t="str">
        <f t="shared" ca="1" si="86"/>
        <v/>
      </c>
    </row>
    <row r="1828" spans="1:40" customFormat="1">
      <c r="A1828" s="280" t="str">
        <f t="shared" ca="1" si="84"/>
        <v/>
      </c>
      <c r="B1828" s="281"/>
      <c r="C1828" s="287"/>
      <c r="D1828" s="297"/>
      <c r="E1828" s="270"/>
      <c r="F1828" s="270"/>
      <c r="G1828" s="284"/>
      <c r="H1828" s="284"/>
      <c r="I1828" s="284"/>
      <c r="J1828" s="284"/>
      <c r="K1828" s="288"/>
      <c r="AM1828" s="2" t="str">
        <f t="shared" ca="1" si="85"/>
        <v/>
      </c>
      <c r="AN1828" s="2" t="str">
        <f t="shared" ca="1" si="86"/>
        <v/>
      </c>
    </row>
    <row r="1829" spans="1:40" customFormat="1">
      <c r="A1829" s="280" t="str">
        <f t="shared" ca="1" si="84"/>
        <v/>
      </c>
      <c r="B1829" s="281"/>
      <c r="C1829" s="287"/>
      <c r="D1829" s="297"/>
      <c r="E1829" s="270"/>
      <c r="F1829" s="270"/>
      <c r="G1829" s="284"/>
      <c r="H1829" s="284"/>
      <c r="I1829" s="284"/>
      <c r="J1829" s="284"/>
      <c r="K1829" s="288"/>
      <c r="AM1829" s="2" t="str">
        <f t="shared" ca="1" si="85"/>
        <v/>
      </c>
      <c r="AN1829" s="2" t="str">
        <f t="shared" ca="1" si="86"/>
        <v/>
      </c>
    </row>
    <row r="1830" spans="1:40" customFormat="1">
      <c r="A1830" s="280" t="str">
        <f t="shared" ca="1" si="84"/>
        <v/>
      </c>
      <c r="B1830" s="281"/>
      <c r="C1830" s="287"/>
      <c r="D1830" s="297"/>
      <c r="E1830" s="270"/>
      <c r="F1830" s="270"/>
      <c r="G1830" s="284"/>
      <c r="H1830" s="284"/>
      <c r="I1830" s="284"/>
      <c r="J1830" s="284"/>
      <c r="K1830" s="288"/>
      <c r="AM1830" s="2" t="str">
        <f t="shared" ca="1" si="85"/>
        <v/>
      </c>
      <c r="AN1830" s="2" t="str">
        <f t="shared" ca="1" si="86"/>
        <v/>
      </c>
    </row>
    <row r="1831" spans="1:40" customFormat="1">
      <c r="A1831" s="280" t="str">
        <f t="shared" ca="1" si="84"/>
        <v/>
      </c>
      <c r="B1831" s="281"/>
      <c r="C1831" s="287"/>
      <c r="D1831" s="297"/>
      <c r="E1831" s="270"/>
      <c r="F1831" s="270"/>
      <c r="G1831" s="284"/>
      <c r="H1831" s="284"/>
      <c r="I1831" s="284"/>
      <c r="J1831" s="284"/>
      <c r="K1831" s="288"/>
      <c r="AM1831" s="2" t="str">
        <f t="shared" ca="1" si="85"/>
        <v/>
      </c>
      <c r="AN1831" s="2" t="str">
        <f t="shared" ca="1" si="86"/>
        <v/>
      </c>
    </row>
    <row r="1832" spans="1:40" customFormat="1">
      <c r="A1832" s="280" t="str">
        <f t="shared" ca="1" si="84"/>
        <v/>
      </c>
      <c r="B1832" s="281"/>
      <c r="C1832" s="287"/>
      <c r="D1832" s="297"/>
      <c r="E1832" s="270"/>
      <c r="F1832" s="270"/>
      <c r="G1832" s="284"/>
      <c r="H1832" s="284"/>
      <c r="I1832" s="284"/>
      <c r="J1832" s="284"/>
      <c r="K1832" s="288"/>
      <c r="AM1832" s="2" t="str">
        <f t="shared" ca="1" si="85"/>
        <v/>
      </c>
      <c r="AN1832" s="2" t="str">
        <f t="shared" ca="1" si="86"/>
        <v/>
      </c>
    </row>
    <row r="1833" spans="1:40" customFormat="1">
      <c r="A1833" s="280" t="str">
        <f t="shared" ca="1" si="84"/>
        <v/>
      </c>
      <c r="B1833" s="281"/>
      <c r="C1833" s="287"/>
      <c r="D1833" s="297"/>
      <c r="E1833" s="270"/>
      <c r="F1833" s="270"/>
      <c r="G1833" s="284"/>
      <c r="H1833" s="284"/>
      <c r="I1833" s="284"/>
      <c r="J1833" s="284"/>
      <c r="K1833" s="288"/>
      <c r="AM1833" s="2" t="str">
        <f t="shared" ca="1" si="85"/>
        <v/>
      </c>
      <c r="AN1833" s="2" t="str">
        <f t="shared" ca="1" si="86"/>
        <v/>
      </c>
    </row>
    <row r="1834" spans="1:40" customFormat="1">
      <c r="A1834" s="280" t="str">
        <f t="shared" ca="1" si="84"/>
        <v/>
      </c>
      <c r="B1834" s="281"/>
      <c r="C1834" s="287"/>
      <c r="D1834" s="297"/>
      <c r="E1834" s="270"/>
      <c r="F1834" s="270"/>
      <c r="G1834" s="284"/>
      <c r="H1834" s="284"/>
      <c r="I1834" s="284"/>
      <c r="J1834" s="284"/>
      <c r="K1834" s="288"/>
      <c r="AM1834" s="2" t="str">
        <f t="shared" ca="1" si="85"/>
        <v/>
      </c>
      <c r="AN1834" s="2" t="str">
        <f t="shared" ca="1" si="86"/>
        <v/>
      </c>
    </row>
    <row r="1835" spans="1:40" customFormat="1">
      <c r="A1835" s="280" t="str">
        <f t="shared" ca="1" si="84"/>
        <v/>
      </c>
      <c r="B1835" s="281"/>
      <c r="C1835" s="287"/>
      <c r="D1835" s="297"/>
      <c r="E1835" s="270"/>
      <c r="F1835" s="270"/>
      <c r="G1835" s="284"/>
      <c r="H1835" s="284"/>
      <c r="I1835" s="284"/>
      <c r="J1835" s="284"/>
      <c r="K1835" s="288"/>
      <c r="AM1835" s="2" t="str">
        <f t="shared" ca="1" si="85"/>
        <v/>
      </c>
      <c r="AN1835" s="2" t="str">
        <f t="shared" ca="1" si="86"/>
        <v/>
      </c>
    </row>
    <row r="1836" spans="1:40" customFormat="1">
      <c r="A1836" s="280" t="str">
        <f t="shared" ca="1" si="84"/>
        <v/>
      </c>
      <c r="B1836" s="281"/>
      <c r="C1836" s="287"/>
      <c r="D1836" s="297"/>
      <c r="E1836" s="270"/>
      <c r="F1836" s="270"/>
      <c r="G1836" s="284"/>
      <c r="H1836" s="284"/>
      <c r="I1836" s="284"/>
      <c r="J1836" s="284"/>
      <c r="K1836" s="288"/>
      <c r="AM1836" s="2" t="str">
        <f t="shared" ca="1" si="85"/>
        <v/>
      </c>
      <c r="AN1836" s="2" t="str">
        <f t="shared" ca="1" si="86"/>
        <v/>
      </c>
    </row>
    <row r="1837" spans="1:40" customFormat="1">
      <c r="A1837" s="280" t="str">
        <f t="shared" ca="1" si="84"/>
        <v/>
      </c>
      <c r="B1837" s="281"/>
      <c r="C1837" s="287"/>
      <c r="D1837" s="297"/>
      <c r="E1837" s="270"/>
      <c r="F1837" s="270"/>
      <c r="G1837" s="284"/>
      <c r="H1837" s="284"/>
      <c r="I1837" s="284"/>
      <c r="J1837" s="284"/>
      <c r="K1837" s="288"/>
      <c r="AM1837" s="2" t="str">
        <f t="shared" ca="1" si="85"/>
        <v/>
      </c>
      <c r="AN1837" s="2" t="str">
        <f t="shared" ca="1" si="86"/>
        <v/>
      </c>
    </row>
    <row r="1838" spans="1:40" customFormat="1">
      <c r="A1838" s="280" t="str">
        <f t="shared" ca="1" si="84"/>
        <v/>
      </c>
      <c r="B1838" s="281"/>
      <c r="C1838" s="287"/>
      <c r="D1838" s="297"/>
      <c r="E1838" s="270"/>
      <c r="F1838" s="270"/>
      <c r="G1838" s="284"/>
      <c r="H1838" s="284"/>
      <c r="I1838" s="284"/>
      <c r="J1838" s="284"/>
      <c r="K1838" s="288"/>
      <c r="AM1838" s="2" t="str">
        <f t="shared" ca="1" si="85"/>
        <v/>
      </c>
      <c r="AN1838" s="2" t="str">
        <f t="shared" ca="1" si="86"/>
        <v/>
      </c>
    </row>
    <row r="1839" spans="1:40" customFormat="1">
      <c r="A1839" s="280" t="str">
        <f t="shared" ca="1" si="84"/>
        <v/>
      </c>
      <c r="B1839" s="281"/>
      <c r="C1839" s="287"/>
      <c r="D1839" s="297"/>
      <c r="E1839" s="270"/>
      <c r="F1839" s="270"/>
      <c r="G1839" s="284"/>
      <c r="H1839" s="284"/>
      <c r="I1839" s="284"/>
      <c r="J1839" s="284"/>
      <c r="K1839" s="288"/>
      <c r="AM1839" s="2" t="str">
        <f t="shared" ca="1" si="85"/>
        <v/>
      </c>
      <c r="AN1839" s="2" t="str">
        <f t="shared" ca="1" si="86"/>
        <v/>
      </c>
    </row>
    <row r="1840" spans="1:40" customFormat="1">
      <c r="A1840" s="280" t="str">
        <f t="shared" ca="1" si="84"/>
        <v/>
      </c>
      <c r="B1840" s="281"/>
      <c r="C1840" s="287"/>
      <c r="D1840" s="297"/>
      <c r="E1840" s="270"/>
      <c r="F1840" s="270"/>
      <c r="G1840" s="284"/>
      <c r="H1840" s="284"/>
      <c r="I1840" s="284"/>
      <c r="J1840" s="284"/>
      <c r="K1840" s="288"/>
      <c r="AM1840" s="2" t="str">
        <f t="shared" ca="1" si="85"/>
        <v/>
      </c>
      <c r="AN1840" s="2" t="str">
        <f t="shared" ca="1" si="86"/>
        <v/>
      </c>
    </row>
    <row r="1841" spans="1:40" customFormat="1">
      <c r="A1841" s="280" t="str">
        <f t="shared" ca="1" si="84"/>
        <v/>
      </c>
      <c r="B1841" s="281"/>
      <c r="C1841" s="287"/>
      <c r="D1841" s="297"/>
      <c r="E1841" s="270"/>
      <c r="F1841" s="270"/>
      <c r="G1841" s="284"/>
      <c r="H1841" s="284"/>
      <c r="I1841" s="284"/>
      <c r="J1841" s="284"/>
      <c r="K1841" s="288"/>
      <c r="AM1841" s="2" t="str">
        <f t="shared" ca="1" si="85"/>
        <v/>
      </c>
      <c r="AN1841" s="2" t="str">
        <f t="shared" ca="1" si="86"/>
        <v/>
      </c>
    </row>
    <row r="1842" spans="1:40" customFormat="1">
      <c r="A1842" s="280" t="str">
        <f t="shared" ca="1" si="84"/>
        <v/>
      </c>
      <c r="B1842" s="281"/>
      <c r="C1842" s="287"/>
      <c r="D1842" s="297"/>
      <c r="E1842" s="270"/>
      <c r="F1842" s="270"/>
      <c r="G1842" s="284"/>
      <c r="H1842" s="284"/>
      <c r="I1842" s="284"/>
      <c r="J1842" s="284"/>
      <c r="K1842" s="288"/>
      <c r="AM1842" s="2" t="str">
        <f t="shared" ca="1" si="85"/>
        <v/>
      </c>
      <c r="AN1842" s="2" t="str">
        <f t="shared" ca="1" si="86"/>
        <v/>
      </c>
    </row>
    <row r="1843" spans="1:40" customFormat="1">
      <c r="A1843" s="280" t="str">
        <f t="shared" ca="1" si="84"/>
        <v/>
      </c>
      <c r="B1843" s="281"/>
      <c r="C1843" s="287"/>
      <c r="D1843" s="297"/>
      <c r="E1843" s="270"/>
      <c r="F1843" s="270"/>
      <c r="G1843" s="284"/>
      <c r="H1843" s="284"/>
      <c r="I1843" s="284"/>
      <c r="J1843" s="284"/>
      <c r="K1843" s="288"/>
      <c r="AM1843" s="2" t="str">
        <f t="shared" ca="1" si="85"/>
        <v/>
      </c>
      <c r="AN1843" s="2" t="str">
        <f t="shared" ca="1" si="86"/>
        <v/>
      </c>
    </row>
    <row r="1844" spans="1:40" customFormat="1">
      <c r="A1844" s="280" t="str">
        <f t="shared" ca="1" si="84"/>
        <v/>
      </c>
      <c r="B1844" s="281"/>
      <c r="C1844" s="287"/>
      <c r="D1844" s="297"/>
      <c r="E1844" s="270"/>
      <c r="F1844" s="270"/>
      <c r="G1844" s="284"/>
      <c r="H1844" s="284"/>
      <c r="I1844" s="284"/>
      <c r="J1844" s="284"/>
      <c r="K1844" s="288"/>
      <c r="AM1844" s="2" t="str">
        <f t="shared" ca="1" si="85"/>
        <v/>
      </c>
      <c r="AN1844" s="2" t="str">
        <f t="shared" ca="1" si="86"/>
        <v/>
      </c>
    </row>
    <row r="1845" spans="1:40" customFormat="1">
      <c r="A1845" s="280" t="str">
        <f t="shared" ca="1" si="84"/>
        <v/>
      </c>
      <c r="B1845" s="281"/>
      <c r="C1845" s="287"/>
      <c r="D1845" s="297"/>
      <c r="E1845" s="270"/>
      <c r="F1845" s="270"/>
      <c r="G1845" s="284"/>
      <c r="H1845" s="284"/>
      <c r="I1845" s="284"/>
      <c r="J1845" s="284"/>
      <c r="K1845" s="288"/>
      <c r="AM1845" s="2" t="str">
        <f t="shared" ca="1" si="85"/>
        <v/>
      </c>
      <c r="AN1845" s="2" t="str">
        <f t="shared" ca="1" si="86"/>
        <v/>
      </c>
    </row>
    <row r="1846" spans="1:40" customFormat="1">
      <c r="A1846" s="280" t="str">
        <f t="shared" ca="1" si="84"/>
        <v/>
      </c>
      <c r="B1846" s="281"/>
      <c r="C1846" s="287"/>
      <c r="D1846" s="297"/>
      <c r="E1846" s="270"/>
      <c r="F1846" s="270"/>
      <c r="G1846" s="284"/>
      <c r="H1846" s="284"/>
      <c r="I1846" s="284"/>
      <c r="J1846" s="284"/>
      <c r="K1846" s="288"/>
      <c r="AM1846" s="2" t="str">
        <f t="shared" ca="1" si="85"/>
        <v/>
      </c>
      <c r="AN1846" s="2" t="str">
        <f t="shared" ca="1" si="86"/>
        <v/>
      </c>
    </row>
    <row r="1847" spans="1:40" customFormat="1">
      <c r="A1847" s="280" t="str">
        <f t="shared" ca="1" si="84"/>
        <v/>
      </c>
      <c r="B1847" s="281"/>
      <c r="C1847" s="287"/>
      <c r="D1847" s="297"/>
      <c r="E1847" s="270"/>
      <c r="F1847" s="270"/>
      <c r="G1847" s="284"/>
      <c r="H1847" s="284"/>
      <c r="I1847" s="284"/>
      <c r="J1847" s="284"/>
      <c r="K1847" s="288"/>
      <c r="AM1847" s="2" t="str">
        <f t="shared" ca="1" si="85"/>
        <v/>
      </c>
      <c r="AN1847" s="2" t="str">
        <f t="shared" ca="1" si="86"/>
        <v/>
      </c>
    </row>
    <row r="1848" spans="1:40" customFormat="1">
      <c r="A1848" s="280" t="str">
        <f t="shared" ca="1" si="84"/>
        <v/>
      </c>
      <c r="B1848" s="281"/>
      <c r="C1848" s="287"/>
      <c r="D1848" s="297"/>
      <c r="E1848" s="270"/>
      <c r="F1848" s="270"/>
      <c r="G1848" s="284"/>
      <c r="H1848" s="284"/>
      <c r="I1848" s="284"/>
      <c r="J1848" s="284"/>
      <c r="K1848" s="288"/>
      <c r="AM1848" s="2" t="str">
        <f t="shared" ca="1" si="85"/>
        <v/>
      </c>
      <c r="AN1848" s="2" t="str">
        <f t="shared" ca="1" si="86"/>
        <v/>
      </c>
    </row>
    <row r="1849" spans="1:40" customFormat="1">
      <c r="A1849" s="280" t="str">
        <f t="shared" ca="1" si="84"/>
        <v/>
      </c>
      <c r="B1849" s="281"/>
      <c r="C1849" s="287"/>
      <c r="D1849" s="297"/>
      <c r="E1849" s="270"/>
      <c r="F1849" s="270"/>
      <c r="G1849" s="284"/>
      <c r="H1849" s="284"/>
      <c r="I1849" s="284"/>
      <c r="J1849" s="284"/>
      <c r="K1849" s="288"/>
      <c r="AM1849" s="2" t="str">
        <f t="shared" ca="1" si="85"/>
        <v/>
      </c>
      <c r="AN1849" s="2" t="str">
        <f t="shared" ca="1" si="86"/>
        <v/>
      </c>
    </row>
    <row r="1850" spans="1:40" customFormat="1">
      <c r="A1850" s="280" t="str">
        <f t="shared" ca="1" si="84"/>
        <v/>
      </c>
      <c r="B1850" s="281"/>
      <c r="C1850" s="287"/>
      <c r="D1850" s="297"/>
      <c r="E1850" s="270"/>
      <c r="F1850" s="270"/>
      <c r="G1850" s="284"/>
      <c r="H1850" s="284"/>
      <c r="I1850" s="284"/>
      <c r="J1850" s="284"/>
      <c r="K1850" s="288"/>
      <c r="AM1850" s="2" t="str">
        <f t="shared" ca="1" si="85"/>
        <v/>
      </c>
      <c r="AN1850" s="2" t="str">
        <f t="shared" ca="1" si="86"/>
        <v/>
      </c>
    </row>
    <row r="1851" spans="1:40" customFormat="1">
      <c r="A1851" s="280" t="str">
        <f t="shared" ca="1" si="84"/>
        <v/>
      </c>
      <c r="B1851" s="281"/>
      <c r="C1851" s="287"/>
      <c r="D1851" s="297"/>
      <c r="E1851" s="270"/>
      <c r="F1851" s="270"/>
      <c r="G1851" s="284"/>
      <c r="H1851" s="284"/>
      <c r="I1851" s="284"/>
      <c r="J1851" s="284"/>
      <c r="K1851" s="288"/>
      <c r="AM1851" s="2" t="str">
        <f t="shared" ca="1" si="85"/>
        <v/>
      </c>
      <c r="AN1851" s="2" t="str">
        <f t="shared" ca="1" si="86"/>
        <v/>
      </c>
    </row>
    <row r="1852" spans="1:40" customFormat="1">
      <c r="A1852" s="280" t="str">
        <f t="shared" ca="1" si="84"/>
        <v/>
      </c>
      <c r="B1852" s="281"/>
      <c r="C1852" s="287"/>
      <c r="D1852" s="297"/>
      <c r="E1852" s="270"/>
      <c r="F1852" s="270"/>
      <c r="G1852" s="284"/>
      <c r="H1852" s="284"/>
      <c r="I1852" s="284"/>
      <c r="J1852" s="284"/>
      <c r="K1852" s="288"/>
      <c r="AM1852" s="2" t="str">
        <f t="shared" ca="1" si="85"/>
        <v/>
      </c>
      <c r="AN1852" s="2" t="str">
        <f t="shared" ca="1" si="86"/>
        <v/>
      </c>
    </row>
    <row r="1853" spans="1:40" customFormat="1">
      <c r="A1853" s="280" t="str">
        <f t="shared" ca="1" si="84"/>
        <v/>
      </c>
      <c r="B1853" s="281"/>
      <c r="C1853" s="287"/>
      <c r="D1853" s="297"/>
      <c r="E1853" s="270"/>
      <c r="F1853" s="270"/>
      <c r="G1853" s="284"/>
      <c r="H1853" s="284"/>
      <c r="I1853" s="284"/>
      <c r="J1853" s="284"/>
      <c r="K1853" s="288"/>
      <c r="AM1853" s="2" t="str">
        <f t="shared" ca="1" si="85"/>
        <v/>
      </c>
      <c r="AN1853" s="2" t="str">
        <f t="shared" ca="1" si="86"/>
        <v/>
      </c>
    </row>
    <row r="1854" spans="1:40" customFormat="1">
      <c r="A1854" s="280" t="str">
        <f t="shared" ca="1" si="84"/>
        <v/>
      </c>
      <c r="B1854" s="281"/>
      <c r="C1854" s="287"/>
      <c r="D1854" s="297"/>
      <c r="E1854" s="270"/>
      <c r="F1854" s="270"/>
      <c r="G1854" s="284"/>
      <c r="H1854" s="284"/>
      <c r="I1854" s="284"/>
      <c r="J1854" s="284"/>
      <c r="K1854" s="288"/>
      <c r="AM1854" s="2" t="str">
        <f t="shared" ca="1" si="85"/>
        <v/>
      </c>
      <c r="AN1854" s="2" t="str">
        <f t="shared" ca="1" si="86"/>
        <v/>
      </c>
    </row>
    <row r="1855" spans="1:40" customFormat="1">
      <c r="A1855" s="280" t="str">
        <f t="shared" ca="1" si="84"/>
        <v/>
      </c>
      <c r="B1855" s="281"/>
      <c r="C1855" s="287"/>
      <c r="D1855" s="297"/>
      <c r="E1855" s="270"/>
      <c r="F1855" s="270"/>
      <c r="G1855" s="284"/>
      <c r="H1855" s="284"/>
      <c r="I1855" s="284"/>
      <c r="J1855" s="284"/>
      <c r="K1855" s="288"/>
      <c r="AM1855" s="2" t="str">
        <f t="shared" ca="1" si="85"/>
        <v/>
      </c>
      <c r="AN1855" s="2" t="str">
        <f t="shared" ca="1" si="86"/>
        <v/>
      </c>
    </row>
    <row r="1856" spans="1:40" customFormat="1">
      <c r="A1856" s="280" t="str">
        <f t="shared" ca="1" si="84"/>
        <v/>
      </c>
      <c r="B1856" s="281"/>
      <c r="C1856" s="287"/>
      <c r="D1856" s="297"/>
      <c r="E1856" s="270"/>
      <c r="F1856" s="270"/>
      <c r="G1856" s="284"/>
      <c r="H1856" s="284"/>
      <c r="I1856" s="284"/>
      <c r="J1856" s="284"/>
      <c r="K1856" s="288"/>
      <c r="AM1856" s="2" t="str">
        <f t="shared" ca="1" si="85"/>
        <v/>
      </c>
      <c r="AN1856" s="2" t="str">
        <f t="shared" ca="1" si="86"/>
        <v/>
      </c>
    </row>
    <row r="1857" spans="1:40" customFormat="1">
      <c r="A1857" s="280" t="str">
        <f t="shared" ca="1" si="84"/>
        <v/>
      </c>
      <c r="B1857" s="281"/>
      <c r="C1857" s="287"/>
      <c r="D1857" s="297"/>
      <c r="E1857" s="270"/>
      <c r="F1857" s="270"/>
      <c r="G1857" s="284"/>
      <c r="H1857" s="284"/>
      <c r="I1857" s="284"/>
      <c r="J1857" s="284"/>
      <c r="K1857" s="288"/>
      <c r="AM1857" s="2" t="str">
        <f t="shared" ca="1" si="85"/>
        <v/>
      </c>
      <c r="AN1857" s="2" t="str">
        <f t="shared" ca="1" si="86"/>
        <v/>
      </c>
    </row>
    <row r="1858" spans="1:40" customFormat="1">
      <c r="A1858" s="280" t="str">
        <f t="shared" ca="1" si="84"/>
        <v/>
      </c>
      <c r="B1858" s="281"/>
      <c r="C1858" s="287"/>
      <c r="D1858" s="297"/>
      <c r="E1858" s="270"/>
      <c r="F1858" s="270"/>
      <c r="G1858" s="284"/>
      <c r="H1858" s="284"/>
      <c r="I1858" s="284"/>
      <c r="J1858" s="284"/>
      <c r="K1858" s="288"/>
      <c r="AM1858" s="2" t="str">
        <f t="shared" ca="1" si="85"/>
        <v/>
      </c>
      <c r="AN1858" s="2" t="str">
        <f t="shared" ca="1" si="86"/>
        <v/>
      </c>
    </row>
    <row r="1859" spans="1:40" customFormat="1">
      <c r="A1859" s="280" t="str">
        <f t="shared" ref="A1859:A1922" ca="1" si="87">IF(AM1859="A receber","A receber",IF(AN1859="A pagar","A pagar",IF(OR(AM1859="HJ",AN1859="HJ"),"HJ",IF(AND(AM1859="",AN1859=""),""))))</f>
        <v/>
      </c>
      <c r="B1859" s="281"/>
      <c r="C1859" s="287"/>
      <c r="D1859" s="297"/>
      <c r="E1859" s="270"/>
      <c r="F1859" s="270"/>
      <c r="G1859" s="284"/>
      <c r="H1859" s="284"/>
      <c r="I1859" s="284"/>
      <c r="J1859" s="284"/>
      <c r="K1859" s="288"/>
      <c r="AM1859" s="2" t="str">
        <f t="shared" ref="AM1859:AM1922" ca="1" si="88">IF(OR(G1859="",B1859&gt;$A$1),"",IF(B1859=$A$1,"HJ",IF(B1859&lt;$A$1,"A Receber")))</f>
        <v/>
      </c>
      <c r="AN1859" s="2" t="str">
        <f t="shared" ref="AN1859:AN1922" ca="1" si="89">IF(OR(H1859="",B1859&gt;$A$1),"",IF(B1859=$A$1,"HJ",IF(B1859&lt;$A$1,"A Pagar")))</f>
        <v/>
      </c>
    </row>
    <row r="1860" spans="1:40" customFormat="1">
      <c r="A1860" s="280" t="str">
        <f t="shared" ca="1" si="87"/>
        <v/>
      </c>
      <c r="B1860" s="281"/>
      <c r="C1860" s="287"/>
      <c r="D1860" s="297"/>
      <c r="E1860" s="270"/>
      <c r="F1860" s="270"/>
      <c r="G1860" s="284"/>
      <c r="H1860" s="284"/>
      <c r="I1860" s="284"/>
      <c r="J1860" s="284"/>
      <c r="K1860" s="288"/>
      <c r="AM1860" s="2" t="str">
        <f t="shared" ca="1" si="88"/>
        <v/>
      </c>
      <c r="AN1860" s="2" t="str">
        <f t="shared" ca="1" si="89"/>
        <v/>
      </c>
    </row>
    <row r="1861" spans="1:40" customFormat="1">
      <c r="A1861" s="280" t="str">
        <f t="shared" ca="1" si="87"/>
        <v/>
      </c>
      <c r="B1861" s="281"/>
      <c r="C1861" s="287"/>
      <c r="D1861" s="297"/>
      <c r="E1861" s="270"/>
      <c r="F1861" s="270"/>
      <c r="G1861" s="284"/>
      <c r="H1861" s="284"/>
      <c r="I1861" s="284"/>
      <c r="J1861" s="284"/>
      <c r="K1861" s="288"/>
      <c r="AM1861" s="2" t="str">
        <f t="shared" ca="1" si="88"/>
        <v/>
      </c>
      <c r="AN1861" s="2" t="str">
        <f t="shared" ca="1" si="89"/>
        <v/>
      </c>
    </row>
    <row r="1862" spans="1:40" customFormat="1">
      <c r="A1862" s="280" t="str">
        <f t="shared" ca="1" si="87"/>
        <v/>
      </c>
      <c r="B1862" s="281"/>
      <c r="C1862" s="287"/>
      <c r="D1862" s="297"/>
      <c r="E1862" s="270"/>
      <c r="F1862" s="270"/>
      <c r="G1862" s="284"/>
      <c r="H1862" s="284"/>
      <c r="I1862" s="284"/>
      <c r="J1862" s="284"/>
      <c r="K1862" s="288"/>
      <c r="AM1862" s="2" t="str">
        <f t="shared" ca="1" si="88"/>
        <v/>
      </c>
      <c r="AN1862" s="2" t="str">
        <f t="shared" ca="1" si="89"/>
        <v/>
      </c>
    </row>
    <row r="1863" spans="1:40" customFormat="1">
      <c r="A1863" s="280" t="str">
        <f t="shared" ca="1" si="87"/>
        <v/>
      </c>
      <c r="B1863" s="281"/>
      <c r="C1863" s="287"/>
      <c r="D1863" s="297"/>
      <c r="E1863" s="270"/>
      <c r="F1863" s="270"/>
      <c r="G1863" s="284"/>
      <c r="H1863" s="284"/>
      <c r="I1863" s="284"/>
      <c r="J1863" s="284"/>
      <c r="K1863" s="288"/>
      <c r="AM1863" s="2" t="str">
        <f t="shared" ca="1" si="88"/>
        <v/>
      </c>
      <c r="AN1863" s="2" t="str">
        <f t="shared" ca="1" si="89"/>
        <v/>
      </c>
    </row>
    <row r="1864" spans="1:40" customFormat="1">
      <c r="A1864" s="280" t="str">
        <f t="shared" ca="1" si="87"/>
        <v/>
      </c>
      <c r="B1864" s="281"/>
      <c r="C1864" s="287"/>
      <c r="D1864" s="297"/>
      <c r="E1864" s="270"/>
      <c r="F1864" s="270"/>
      <c r="G1864" s="284"/>
      <c r="H1864" s="284"/>
      <c r="I1864" s="284"/>
      <c r="J1864" s="284"/>
      <c r="K1864" s="288"/>
      <c r="AM1864" s="2" t="str">
        <f t="shared" ca="1" si="88"/>
        <v/>
      </c>
      <c r="AN1864" s="2" t="str">
        <f t="shared" ca="1" si="89"/>
        <v/>
      </c>
    </row>
    <row r="1865" spans="1:40" customFormat="1">
      <c r="A1865" s="280" t="str">
        <f t="shared" ca="1" si="87"/>
        <v/>
      </c>
      <c r="B1865" s="281"/>
      <c r="C1865" s="287"/>
      <c r="D1865" s="297"/>
      <c r="E1865" s="270"/>
      <c r="F1865" s="270"/>
      <c r="G1865" s="284"/>
      <c r="H1865" s="284"/>
      <c r="I1865" s="284"/>
      <c r="J1865" s="284"/>
      <c r="K1865" s="288"/>
      <c r="AM1865" s="2" t="str">
        <f t="shared" ca="1" si="88"/>
        <v/>
      </c>
      <c r="AN1865" s="2" t="str">
        <f t="shared" ca="1" si="89"/>
        <v/>
      </c>
    </row>
    <row r="1866" spans="1:40" customFormat="1">
      <c r="A1866" s="280" t="str">
        <f t="shared" ca="1" si="87"/>
        <v/>
      </c>
      <c r="B1866" s="281"/>
      <c r="C1866" s="287"/>
      <c r="D1866" s="297"/>
      <c r="E1866" s="270"/>
      <c r="F1866" s="270"/>
      <c r="G1866" s="284"/>
      <c r="H1866" s="284"/>
      <c r="I1866" s="284"/>
      <c r="J1866" s="284"/>
      <c r="K1866" s="288"/>
      <c r="AM1866" s="2" t="str">
        <f t="shared" ca="1" si="88"/>
        <v/>
      </c>
      <c r="AN1866" s="2" t="str">
        <f t="shared" ca="1" si="89"/>
        <v/>
      </c>
    </row>
    <row r="1867" spans="1:40" customFormat="1">
      <c r="A1867" s="280" t="str">
        <f t="shared" ca="1" si="87"/>
        <v/>
      </c>
      <c r="B1867" s="281"/>
      <c r="C1867" s="287"/>
      <c r="D1867" s="297"/>
      <c r="E1867" s="270"/>
      <c r="F1867" s="270"/>
      <c r="G1867" s="284"/>
      <c r="H1867" s="284"/>
      <c r="I1867" s="284"/>
      <c r="J1867" s="284"/>
      <c r="K1867" s="288"/>
      <c r="AM1867" s="2" t="str">
        <f t="shared" ca="1" si="88"/>
        <v/>
      </c>
      <c r="AN1867" s="2" t="str">
        <f t="shared" ca="1" si="89"/>
        <v/>
      </c>
    </row>
    <row r="1868" spans="1:40" customFormat="1">
      <c r="A1868" s="280" t="str">
        <f t="shared" ca="1" si="87"/>
        <v/>
      </c>
      <c r="B1868" s="281"/>
      <c r="C1868" s="287"/>
      <c r="D1868" s="297"/>
      <c r="E1868" s="270"/>
      <c r="F1868" s="270"/>
      <c r="G1868" s="284"/>
      <c r="H1868" s="284"/>
      <c r="I1868" s="284"/>
      <c r="J1868" s="284"/>
      <c r="K1868" s="288"/>
      <c r="AM1868" s="2" t="str">
        <f t="shared" ca="1" si="88"/>
        <v/>
      </c>
      <c r="AN1868" s="2" t="str">
        <f t="shared" ca="1" si="89"/>
        <v/>
      </c>
    </row>
    <row r="1869" spans="1:40" customFormat="1">
      <c r="A1869" s="280" t="str">
        <f t="shared" ca="1" si="87"/>
        <v/>
      </c>
      <c r="B1869" s="281"/>
      <c r="C1869" s="287"/>
      <c r="D1869" s="297"/>
      <c r="E1869" s="270"/>
      <c r="F1869" s="270"/>
      <c r="G1869" s="284"/>
      <c r="H1869" s="284"/>
      <c r="I1869" s="284"/>
      <c r="J1869" s="284"/>
      <c r="K1869" s="288"/>
      <c r="AM1869" s="2" t="str">
        <f t="shared" ca="1" si="88"/>
        <v/>
      </c>
      <c r="AN1869" s="2" t="str">
        <f t="shared" ca="1" si="89"/>
        <v/>
      </c>
    </row>
    <row r="1870" spans="1:40" customFormat="1">
      <c r="A1870" s="280" t="str">
        <f t="shared" ca="1" si="87"/>
        <v/>
      </c>
      <c r="B1870" s="281"/>
      <c r="C1870" s="287"/>
      <c r="D1870" s="297"/>
      <c r="E1870" s="270"/>
      <c r="F1870" s="270"/>
      <c r="G1870" s="284"/>
      <c r="H1870" s="284"/>
      <c r="I1870" s="284"/>
      <c r="J1870" s="284"/>
      <c r="K1870" s="288"/>
      <c r="AM1870" s="2" t="str">
        <f t="shared" ca="1" si="88"/>
        <v/>
      </c>
      <c r="AN1870" s="2" t="str">
        <f t="shared" ca="1" si="89"/>
        <v/>
      </c>
    </row>
    <row r="1871" spans="1:40" customFormat="1">
      <c r="A1871" s="280" t="str">
        <f t="shared" ca="1" si="87"/>
        <v/>
      </c>
      <c r="B1871" s="281"/>
      <c r="C1871" s="287"/>
      <c r="D1871" s="297"/>
      <c r="E1871" s="270"/>
      <c r="F1871" s="270"/>
      <c r="G1871" s="284"/>
      <c r="H1871" s="284"/>
      <c r="I1871" s="284"/>
      <c r="J1871" s="284"/>
      <c r="K1871" s="288"/>
      <c r="AM1871" s="2" t="str">
        <f t="shared" ca="1" si="88"/>
        <v/>
      </c>
      <c r="AN1871" s="2" t="str">
        <f t="shared" ca="1" si="89"/>
        <v/>
      </c>
    </row>
    <row r="1872" spans="1:40" customFormat="1">
      <c r="A1872" s="280" t="str">
        <f t="shared" ca="1" si="87"/>
        <v/>
      </c>
      <c r="B1872" s="281"/>
      <c r="C1872" s="287"/>
      <c r="D1872" s="297"/>
      <c r="E1872" s="270"/>
      <c r="F1872" s="270"/>
      <c r="G1872" s="284"/>
      <c r="H1872" s="284"/>
      <c r="I1872" s="284"/>
      <c r="J1872" s="284"/>
      <c r="K1872" s="288"/>
      <c r="AM1872" s="2" t="str">
        <f t="shared" ca="1" si="88"/>
        <v/>
      </c>
      <c r="AN1872" s="2" t="str">
        <f t="shared" ca="1" si="89"/>
        <v/>
      </c>
    </row>
    <row r="1873" spans="1:40" customFormat="1">
      <c r="A1873" s="280" t="str">
        <f t="shared" ca="1" si="87"/>
        <v/>
      </c>
      <c r="B1873" s="281"/>
      <c r="C1873" s="287"/>
      <c r="D1873" s="297"/>
      <c r="E1873" s="270"/>
      <c r="F1873" s="270"/>
      <c r="G1873" s="284"/>
      <c r="H1873" s="284"/>
      <c r="I1873" s="284"/>
      <c r="J1873" s="284"/>
      <c r="K1873" s="288"/>
      <c r="AM1873" s="2" t="str">
        <f t="shared" ca="1" si="88"/>
        <v/>
      </c>
      <c r="AN1873" s="2" t="str">
        <f t="shared" ca="1" si="89"/>
        <v/>
      </c>
    </row>
    <row r="1874" spans="1:40" customFormat="1">
      <c r="A1874" s="280" t="str">
        <f t="shared" ca="1" si="87"/>
        <v/>
      </c>
      <c r="B1874" s="281"/>
      <c r="C1874" s="287"/>
      <c r="D1874" s="297"/>
      <c r="E1874" s="270"/>
      <c r="F1874" s="270"/>
      <c r="G1874" s="284"/>
      <c r="H1874" s="284"/>
      <c r="I1874" s="284"/>
      <c r="J1874" s="284"/>
      <c r="K1874" s="288"/>
      <c r="AM1874" s="2" t="str">
        <f t="shared" ca="1" si="88"/>
        <v/>
      </c>
      <c r="AN1874" s="2" t="str">
        <f t="shared" ca="1" si="89"/>
        <v/>
      </c>
    </row>
    <row r="1875" spans="1:40" customFormat="1">
      <c r="A1875" s="280" t="str">
        <f t="shared" ca="1" si="87"/>
        <v/>
      </c>
      <c r="B1875" s="281"/>
      <c r="C1875" s="287"/>
      <c r="D1875" s="297"/>
      <c r="E1875" s="270"/>
      <c r="F1875" s="270"/>
      <c r="G1875" s="284"/>
      <c r="H1875" s="284"/>
      <c r="I1875" s="284"/>
      <c r="J1875" s="284"/>
      <c r="K1875" s="288"/>
      <c r="AM1875" s="2" t="str">
        <f t="shared" ca="1" si="88"/>
        <v/>
      </c>
      <c r="AN1875" s="2" t="str">
        <f t="shared" ca="1" si="89"/>
        <v/>
      </c>
    </row>
    <row r="1876" spans="1:40" customFormat="1">
      <c r="A1876" s="280" t="str">
        <f t="shared" ca="1" si="87"/>
        <v/>
      </c>
      <c r="B1876" s="281"/>
      <c r="C1876" s="287"/>
      <c r="D1876" s="297"/>
      <c r="E1876" s="270"/>
      <c r="F1876" s="270"/>
      <c r="G1876" s="284"/>
      <c r="H1876" s="284"/>
      <c r="I1876" s="284"/>
      <c r="J1876" s="284"/>
      <c r="K1876" s="288"/>
      <c r="AM1876" s="2" t="str">
        <f t="shared" ca="1" si="88"/>
        <v/>
      </c>
      <c r="AN1876" s="2" t="str">
        <f t="shared" ca="1" si="89"/>
        <v/>
      </c>
    </row>
    <row r="1877" spans="1:40" customFormat="1">
      <c r="A1877" s="280" t="str">
        <f t="shared" ca="1" si="87"/>
        <v/>
      </c>
      <c r="B1877" s="281"/>
      <c r="C1877" s="287"/>
      <c r="D1877" s="297"/>
      <c r="E1877" s="270"/>
      <c r="F1877" s="270"/>
      <c r="G1877" s="284"/>
      <c r="H1877" s="284"/>
      <c r="I1877" s="284"/>
      <c r="J1877" s="284"/>
      <c r="K1877" s="288"/>
      <c r="AM1877" s="2" t="str">
        <f t="shared" ca="1" si="88"/>
        <v/>
      </c>
      <c r="AN1877" s="2" t="str">
        <f t="shared" ca="1" si="89"/>
        <v/>
      </c>
    </row>
    <row r="1878" spans="1:40" customFormat="1">
      <c r="A1878" s="280" t="str">
        <f t="shared" ca="1" si="87"/>
        <v/>
      </c>
      <c r="B1878" s="281"/>
      <c r="C1878" s="287"/>
      <c r="D1878" s="297"/>
      <c r="E1878" s="270"/>
      <c r="F1878" s="270"/>
      <c r="G1878" s="284"/>
      <c r="H1878" s="284"/>
      <c r="I1878" s="284"/>
      <c r="J1878" s="284"/>
      <c r="K1878" s="288"/>
      <c r="AM1878" s="2" t="str">
        <f t="shared" ca="1" si="88"/>
        <v/>
      </c>
      <c r="AN1878" s="2" t="str">
        <f t="shared" ca="1" si="89"/>
        <v/>
      </c>
    </row>
    <row r="1879" spans="1:40" customFormat="1">
      <c r="A1879" s="280" t="str">
        <f t="shared" ca="1" si="87"/>
        <v/>
      </c>
      <c r="B1879" s="281"/>
      <c r="C1879" s="287"/>
      <c r="D1879" s="297"/>
      <c r="E1879" s="270"/>
      <c r="F1879" s="270"/>
      <c r="G1879" s="284"/>
      <c r="H1879" s="284"/>
      <c r="I1879" s="284"/>
      <c r="J1879" s="284"/>
      <c r="K1879" s="288"/>
      <c r="AM1879" s="2" t="str">
        <f t="shared" ca="1" si="88"/>
        <v/>
      </c>
      <c r="AN1879" s="2" t="str">
        <f t="shared" ca="1" si="89"/>
        <v/>
      </c>
    </row>
    <row r="1880" spans="1:40" customFormat="1">
      <c r="A1880" s="280" t="str">
        <f t="shared" ca="1" si="87"/>
        <v/>
      </c>
      <c r="B1880" s="281"/>
      <c r="C1880" s="287"/>
      <c r="D1880" s="297"/>
      <c r="E1880" s="270"/>
      <c r="F1880" s="270"/>
      <c r="G1880" s="284"/>
      <c r="H1880" s="284"/>
      <c r="I1880" s="284"/>
      <c r="J1880" s="284"/>
      <c r="K1880" s="288"/>
      <c r="AM1880" s="2" t="str">
        <f t="shared" ca="1" si="88"/>
        <v/>
      </c>
      <c r="AN1880" s="2" t="str">
        <f t="shared" ca="1" si="89"/>
        <v/>
      </c>
    </row>
    <row r="1881" spans="1:40" customFormat="1">
      <c r="A1881" s="280" t="str">
        <f t="shared" ca="1" si="87"/>
        <v/>
      </c>
      <c r="B1881" s="281"/>
      <c r="C1881" s="287"/>
      <c r="D1881" s="297"/>
      <c r="E1881" s="270"/>
      <c r="F1881" s="270"/>
      <c r="G1881" s="284"/>
      <c r="H1881" s="284"/>
      <c r="I1881" s="284"/>
      <c r="J1881" s="284"/>
      <c r="K1881" s="288"/>
      <c r="AM1881" s="2" t="str">
        <f t="shared" ca="1" si="88"/>
        <v/>
      </c>
      <c r="AN1881" s="2" t="str">
        <f t="shared" ca="1" si="89"/>
        <v/>
      </c>
    </row>
    <row r="1882" spans="1:40" customFormat="1">
      <c r="A1882" s="280" t="str">
        <f t="shared" ca="1" si="87"/>
        <v/>
      </c>
      <c r="B1882" s="281"/>
      <c r="C1882" s="287"/>
      <c r="D1882" s="297"/>
      <c r="E1882" s="270"/>
      <c r="F1882" s="270"/>
      <c r="G1882" s="284"/>
      <c r="H1882" s="284"/>
      <c r="I1882" s="284"/>
      <c r="J1882" s="284"/>
      <c r="K1882" s="288"/>
      <c r="AM1882" s="2" t="str">
        <f t="shared" ca="1" si="88"/>
        <v/>
      </c>
      <c r="AN1882" s="2" t="str">
        <f t="shared" ca="1" si="89"/>
        <v/>
      </c>
    </row>
    <row r="1883" spans="1:40" customFormat="1">
      <c r="A1883" s="280" t="str">
        <f t="shared" ca="1" si="87"/>
        <v/>
      </c>
      <c r="B1883" s="281"/>
      <c r="C1883" s="287"/>
      <c r="D1883" s="297"/>
      <c r="E1883" s="270"/>
      <c r="F1883" s="270"/>
      <c r="G1883" s="284"/>
      <c r="H1883" s="284"/>
      <c r="I1883" s="284"/>
      <c r="J1883" s="284"/>
      <c r="K1883" s="288"/>
      <c r="AM1883" s="2" t="str">
        <f t="shared" ca="1" si="88"/>
        <v/>
      </c>
      <c r="AN1883" s="2" t="str">
        <f t="shared" ca="1" si="89"/>
        <v/>
      </c>
    </row>
    <row r="1884" spans="1:40" customFormat="1">
      <c r="A1884" s="280" t="str">
        <f t="shared" ca="1" si="87"/>
        <v/>
      </c>
      <c r="B1884" s="281"/>
      <c r="C1884" s="287"/>
      <c r="D1884" s="297"/>
      <c r="E1884" s="270"/>
      <c r="F1884" s="270"/>
      <c r="G1884" s="284"/>
      <c r="H1884" s="284"/>
      <c r="I1884" s="284"/>
      <c r="J1884" s="284"/>
      <c r="K1884" s="288"/>
      <c r="AM1884" s="2" t="str">
        <f t="shared" ca="1" si="88"/>
        <v/>
      </c>
      <c r="AN1884" s="2" t="str">
        <f t="shared" ca="1" si="89"/>
        <v/>
      </c>
    </row>
    <row r="1885" spans="1:40" customFormat="1">
      <c r="A1885" s="280" t="str">
        <f t="shared" ca="1" si="87"/>
        <v/>
      </c>
      <c r="B1885" s="281"/>
      <c r="C1885" s="287"/>
      <c r="D1885" s="297"/>
      <c r="E1885" s="270"/>
      <c r="F1885" s="270"/>
      <c r="G1885" s="284"/>
      <c r="H1885" s="284"/>
      <c r="I1885" s="284"/>
      <c r="J1885" s="284"/>
      <c r="K1885" s="288"/>
      <c r="AM1885" s="2" t="str">
        <f t="shared" ca="1" si="88"/>
        <v/>
      </c>
      <c r="AN1885" s="2" t="str">
        <f t="shared" ca="1" si="89"/>
        <v/>
      </c>
    </row>
    <row r="1886" spans="1:40" customFormat="1">
      <c r="A1886" s="280" t="str">
        <f t="shared" ca="1" si="87"/>
        <v/>
      </c>
      <c r="B1886" s="281"/>
      <c r="C1886" s="287"/>
      <c r="D1886" s="297"/>
      <c r="E1886" s="270"/>
      <c r="F1886" s="270"/>
      <c r="G1886" s="284"/>
      <c r="H1886" s="284"/>
      <c r="I1886" s="284"/>
      <c r="J1886" s="284"/>
      <c r="K1886" s="288"/>
      <c r="AM1886" s="2" t="str">
        <f t="shared" ca="1" si="88"/>
        <v/>
      </c>
      <c r="AN1886" s="2" t="str">
        <f t="shared" ca="1" si="89"/>
        <v/>
      </c>
    </row>
    <row r="1887" spans="1:40" customFormat="1">
      <c r="A1887" s="280" t="str">
        <f t="shared" ca="1" si="87"/>
        <v/>
      </c>
      <c r="B1887" s="281"/>
      <c r="C1887" s="287"/>
      <c r="D1887" s="297"/>
      <c r="E1887" s="270"/>
      <c r="F1887" s="270"/>
      <c r="G1887" s="284"/>
      <c r="H1887" s="284"/>
      <c r="I1887" s="284"/>
      <c r="J1887" s="284"/>
      <c r="K1887" s="288"/>
      <c r="AM1887" s="2" t="str">
        <f t="shared" ca="1" si="88"/>
        <v/>
      </c>
      <c r="AN1887" s="2" t="str">
        <f t="shared" ca="1" si="89"/>
        <v/>
      </c>
    </row>
    <row r="1888" spans="1:40" customFormat="1">
      <c r="A1888" s="280" t="str">
        <f t="shared" ca="1" si="87"/>
        <v/>
      </c>
      <c r="B1888" s="281"/>
      <c r="C1888" s="287"/>
      <c r="D1888" s="297"/>
      <c r="E1888" s="270"/>
      <c r="F1888" s="270"/>
      <c r="G1888" s="284"/>
      <c r="H1888" s="284"/>
      <c r="I1888" s="284"/>
      <c r="J1888" s="284"/>
      <c r="K1888" s="288"/>
      <c r="AM1888" s="2" t="str">
        <f t="shared" ca="1" si="88"/>
        <v/>
      </c>
      <c r="AN1888" s="2" t="str">
        <f t="shared" ca="1" si="89"/>
        <v/>
      </c>
    </row>
    <row r="1889" spans="1:40" customFormat="1">
      <c r="A1889" s="280" t="str">
        <f t="shared" ca="1" si="87"/>
        <v/>
      </c>
      <c r="B1889" s="281"/>
      <c r="C1889" s="287"/>
      <c r="D1889" s="297"/>
      <c r="E1889" s="270"/>
      <c r="F1889" s="270"/>
      <c r="G1889" s="284"/>
      <c r="H1889" s="284"/>
      <c r="I1889" s="284"/>
      <c r="J1889" s="284"/>
      <c r="K1889" s="288"/>
      <c r="AM1889" s="2" t="str">
        <f t="shared" ca="1" si="88"/>
        <v/>
      </c>
      <c r="AN1889" s="2" t="str">
        <f t="shared" ca="1" si="89"/>
        <v/>
      </c>
    </row>
    <row r="1890" spans="1:40" customFormat="1">
      <c r="A1890" s="280" t="str">
        <f t="shared" ca="1" si="87"/>
        <v/>
      </c>
      <c r="B1890" s="281"/>
      <c r="C1890" s="287"/>
      <c r="D1890" s="297"/>
      <c r="E1890" s="270"/>
      <c r="F1890" s="270"/>
      <c r="G1890" s="284"/>
      <c r="H1890" s="284"/>
      <c r="I1890" s="284"/>
      <c r="J1890" s="284"/>
      <c r="K1890" s="288"/>
      <c r="AM1890" s="2" t="str">
        <f t="shared" ca="1" si="88"/>
        <v/>
      </c>
      <c r="AN1890" s="2" t="str">
        <f t="shared" ca="1" si="89"/>
        <v/>
      </c>
    </row>
    <row r="1891" spans="1:40" customFormat="1">
      <c r="A1891" s="280" t="str">
        <f t="shared" ca="1" si="87"/>
        <v/>
      </c>
      <c r="B1891" s="281"/>
      <c r="C1891" s="287"/>
      <c r="D1891" s="297"/>
      <c r="E1891" s="270"/>
      <c r="F1891" s="270"/>
      <c r="G1891" s="284"/>
      <c r="H1891" s="284"/>
      <c r="I1891" s="284"/>
      <c r="J1891" s="284"/>
      <c r="K1891" s="288"/>
      <c r="AM1891" s="2" t="str">
        <f t="shared" ca="1" si="88"/>
        <v/>
      </c>
      <c r="AN1891" s="2" t="str">
        <f t="shared" ca="1" si="89"/>
        <v/>
      </c>
    </row>
    <row r="1892" spans="1:40" customFormat="1">
      <c r="A1892" s="280" t="str">
        <f t="shared" ca="1" si="87"/>
        <v/>
      </c>
      <c r="B1892" s="281"/>
      <c r="C1892" s="287"/>
      <c r="D1892" s="297"/>
      <c r="E1892" s="270"/>
      <c r="F1892" s="270"/>
      <c r="G1892" s="284"/>
      <c r="H1892" s="284"/>
      <c r="I1892" s="284"/>
      <c r="J1892" s="284"/>
      <c r="K1892" s="288"/>
      <c r="AM1892" s="2" t="str">
        <f t="shared" ca="1" si="88"/>
        <v/>
      </c>
      <c r="AN1892" s="2" t="str">
        <f t="shared" ca="1" si="89"/>
        <v/>
      </c>
    </row>
    <row r="1893" spans="1:40" customFormat="1">
      <c r="A1893" s="280" t="str">
        <f t="shared" ca="1" si="87"/>
        <v/>
      </c>
      <c r="B1893" s="281"/>
      <c r="C1893" s="287"/>
      <c r="D1893" s="297"/>
      <c r="E1893" s="270"/>
      <c r="F1893" s="270"/>
      <c r="G1893" s="284"/>
      <c r="H1893" s="284"/>
      <c r="I1893" s="284"/>
      <c r="J1893" s="284"/>
      <c r="K1893" s="288"/>
      <c r="AM1893" s="2" t="str">
        <f t="shared" ca="1" si="88"/>
        <v/>
      </c>
      <c r="AN1893" s="2" t="str">
        <f t="shared" ca="1" si="89"/>
        <v/>
      </c>
    </row>
    <row r="1894" spans="1:40" customFormat="1">
      <c r="A1894" s="280" t="str">
        <f t="shared" ca="1" si="87"/>
        <v/>
      </c>
      <c r="B1894" s="281"/>
      <c r="C1894" s="287"/>
      <c r="D1894" s="297"/>
      <c r="E1894" s="270"/>
      <c r="F1894" s="270"/>
      <c r="G1894" s="284"/>
      <c r="H1894" s="284"/>
      <c r="I1894" s="284"/>
      <c r="J1894" s="284"/>
      <c r="K1894" s="288"/>
      <c r="AM1894" s="2" t="str">
        <f t="shared" ca="1" si="88"/>
        <v/>
      </c>
      <c r="AN1894" s="2" t="str">
        <f t="shared" ca="1" si="89"/>
        <v/>
      </c>
    </row>
    <row r="1895" spans="1:40" customFormat="1">
      <c r="A1895" s="280" t="str">
        <f t="shared" ca="1" si="87"/>
        <v/>
      </c>
      <c r="B1895" s="281"/>
      <c r="C1895" s="287"/>
      <c r="D1895" s="297"/>
      <c r="E1895" s="270"/>
      <c r="F1895" s="270"/>
      <c r="G1895" s="284"/>
      <c r="H1895" s="284"/>
      <c r="I1895" s="284"/>
      <c r="J1895" s="284"/>
      <c r="K1895" s="288"/>
      <c r="AM1895" s="2" t="str">
        <f t="shared" ca="1" si="88"/>
        <v/>
      </c>
      <c r="AN1895" s="2" t="str">
        <f t="shared" ca="1" si="89"/>
        <v/>
      </c>
    </row>
    <row r="1896" spans="1:40" customFormat="1">
      <c r="A1896" s="280" t="str">
        <f t="shared" ca="1" si="87"/>
        <v/>
      </c>
      <c r="B1896" s="281"/>
      <c r="C1896" s="287"/>
      <c r="D1896" s="297"/>
      <c r="E1896" s="270"/>
      <c r="F1896" s="270"/>
      <c r="G1896" s="284"/>
      <c r="H1896" s="284"/>
      <c r="I1896" s="284"/>
      <c r="J1896" s="284"/>
      <c r="K1896" s="288"/>
      <c r="AM1896" s="2" t="str">
        <f t="shared" ca="1" si="88"/>
        <v/>
      </c>
      <c r="AN1896" s="2" t="str">
        <f t="shared" ca="1" si="89"/>
        <v/>
      </c>
    </row>
    <row r="1897" spans="1:40" customFormat="1">
      <c r="A1897" s="280" t="str">
        <f t="shared" ca="1" si="87"/>
        <v/>
      </c>
      <c r="B1897" s="281"/>
      <c r="C1897" s="287"/>
      <c r="D1897" s="297"/>
      <c r="E1897" s="270"/>
      <c r="F1897" s="270"/>
      <c r="G1897" s="284"/>
      <c r="H1897" s="284"/>
      <c r="I1897" s="284"/>
      <c r="J1897" s="284"/>
      <c r="K1897" s="288"/>
      <c r="AM1897" s="2" t="str">
        <f t="shared" ca="1" si="88"/>
        <v/>
      </c>
      <c r="AN1897" s="2" t="str">
        <f t="shared" ca="1" si="89"/>
        <v/>
      </c>
    </row>
    <row r="1898" spans="1:40" customFormat="1">
      <c r="A1898" s="280" t="str">
        <f t="shared" ca="1" si="87"/>
        <v/>
      </c>
      <c r="B1898" s="281"/>
      <c r="C1898" s="287"/>
      <c r="D1898" s="297"/>
      <c r="E1898" s="270"/>
      <c r="F1898" s="270"/>
      <c r="G1898" s="284"/>
      <c r="H1898" s="284"/>
      <c r="I1898" s="284"/>
      <c r="J1898" s="284"/>
      <c r="K1898" s="288"/>
      <c r="AM1898" s="2" t="str">
        <f t="shared" ca="1" si="88"/>
        <v/>
      </c>
      <c r="AN1898" s="2" t="str">
        <f t="shared" ca="1" si="89"/>
        <v/>
      </c>
    </row>
    <row r="1899" spans="1:40" customFormat="1">
      <c r="A1899" s="280" t="str">
        <f t="shared" ca="1" si="87"/>
        <v/>
      </c>
      <c r="B1899" s="281"/>
      <c r="C1899" s="287"/>
      <c r="D1899" s="297"/>
      <c r="E1899" s="270"/>
      <c r="F1899" s="270"/>
      <c r="G1899" s="284"/>
      <c r="H1899" s="284"/>
      <c r="I1899" s="284"/>
      <c r="J1899" s="284"/>
      <c r="K1899" s="288"/>
      <c r="AM1899" s="2" t="str">
        <f t="shared" ca="1" si="88"/>
        <v/>
      </c>
      <c r="AN1899" s="2" t="str">
        <f t="shared" ca="1" si="89"/>
        <v/>
      </c>
    </row>
    <row r="1900" spans="1:40" customFormat="1">
      <c r="A1900" s="280" t="str">
        <f t="shared" ca="1" si="87"/>
        <v/>
      </c>
      <c r="B1900" s="281"/>
      <c r="C1900" s="287"/>
      <c r="D1900" s="297"/>
      <c r="E1900" s="270"/>
      <c r="F1900" s="270"/>
      <c r="G1900" s="284"/>
      <c r="H1900" s="284"/>
      <c r="I1900" s="284"/>
      <c r="J1900" s="284"/>
      <c r="K1900" s="288"/>
      <c r="AM1900" s="2" t="str">
        <f t="shared" ca="1" si="88"/>
        <v/>
      </c>
      <c r="AN1900" s="2" t="str">
        <f t="shared" ca="1" si="89"/>
        <v/>
      </c>
    </row>
    <row r="1901" spans="1:40" customFormat="1">
      <c r="A1901" s="280" t="str">
        <f t="shared" ca="1" si="87"/>
        <v/>
      </c>
      <c r="B1901" s="281"/>
      <c r="C1901" s="287"/>
      <c r="D1901" s="297"/>
      <c r="E1901" s="270"/>
      <c r="F1901" s="270"/>
      <c r="G1901" s="284"/>
      <c r="H1901" s="284"/>
      <c r="I1901" s="284"/>
      <c r="J1901" s="284"/>
      <c r="K1901" s="288"/>
      <c r="AM1901" s="2" t="str">
        <f t="shared" ca="1" si="88"/>
        <v/>
      </c>
      <c r="AN1901" s="2" t="str">
        <f t="shared" ca="1" si="89"/>
        <v/>
      </c>
    </row>
    <row r="1902" spans="1:40" customFormat="1">
      <c r="A1902" s="280" t="str">
        <f t="shared" ca="1" si="87"/>
        <v/>
      </c>
      <c r="B1902" s="281"/>
      <c r="C1902" s="287"/>
      <c r="D1902" s="297"/>
      <c r="E1902" s="270"/>
      <c r="F1902" s="270"/>
      <c r="G1902" s="284"/>
      <c r="H1902" s="284"/>
      <c r="I1902" s="284"/>
      <c r="J1902" s="284"/>
      <c r="K1902" s="288"/>
      <c r="AM1902" s="2" t="str">
        <f t="shared" ca="1" si="88"/>
        <v/>
      </c>
      <c r="AN1902" s="2" t="str">
        <f t="shared" ca="1" si="89"/>
        <v/>
      </c>
    </row>
    <row r="1903" spans="1:40" customFormat="1">
      <c r="A1903" s="280" t="str">
        <f t="shared" ca="1" si="87"/>
        <v/>
      </c>
      <c r="B1903" s="281"/>
      <c r="C1903" s="287"/>
      <c r="D1903" s="297"/>
      <c r="E1903" s="270"/>
      <c r="F1903" s="270"/>
      <c r="G1903" s="284"/>
      <c r="H1903" s="284"/>
      <c r="I1903" s="284"/>
      <c r="J1903" s="284"/>
      <c r="K1903" s="288"/>
      <c r="AM1903" s="2" t="str">
        <f t="shared" ca="1" si="88"/>
        <v/>
      </c>
      <c r="AN1903" s="2" t="str">
        <f t="shared" ca="1" si="89"/>
        <v/>
      </c>
    </row>
    <row r="1904" spans="1:40" customFormat="1">
      <c r="A1904" s="280" t="str">
        <f t="shared" ca="1" si="87"/>
        <v/>
      </c>
      <c r="B1904" s="281"/>
      <c r="C1904" s="287"/>
      <c r="D1904" s="297"/>
      <c r="E1904" s="270"/>
      <c r="F1904" s="270"/>
      <c r="G1904" s="284"/>
      <c r="H1904" s="284"/>
      <c r="I1904" s="284"/>
      <c r="J1904" s="284"/>
      <c r="K1904" s="288"/>
      <c r="AM1904" s="2" t="str">
        <f t="shared" ca="1" si="88"/>
        <v/>
      </c>
      <c r="AN1904" s="2" t="str">
        <f t="shared" ca="1" si="89"/>
        <v/>
      </c>
    </row>
    <row r="1905" spans="1:40" customFormat="1">
      <c r="A1905" s="280" t="str">
        <f t="shared" ca="1" si="87"/>
        <v/>
      </c>
      <c r="B1905" s="281"/>
      <c r="C1905" s="287"/>
      <c r="D1905" s="297"/>
      <c r="E1905" s="270"/>
      <c r="F1905" s="270"/>
      <c r="G1905" s="284"/>
      <c r="H1905" s="284"/>
      <c r="I1905" s="284"/>
      <c r="J1905" s="284"/>
      <c r="K1905" s="288"/>
      <c r="AM1905" s="2" t="str">
        <f t="shared" ca="1" si="88"/>
        <v/>
      </c>
      <c r="AN1905" s="2" t="str">
        <f t="shared" ca="1" si="89"/>
        <v/>
      </c>
    </row>
    <row r="1906" spans="1:40" customFormat="1">
      <c r="A1906" s="280" t="str">
        <f t="shared" ca="1" si="87"/>
        <v/>
      </c>
      <c r="B1906" s="281"/>
      <c r="C1906" s="287"/>
      <c r="D1906" s="297"/>
      <c r="E1906" s="270"/>
      <c r="F1906" s="270"/>
      <c r="G1906" s="284"/>
      <c r="H1906" s="284"/>
      <c r="I1906" s="284"/>
      <c r="J1906" s="284"/>
      <c r="K1906" s="288"/>
      <c r="AM1906" s="2" t="str">
        <f t="shared" ca="1" si="88"/>
        <v/>
      </c>
      <c r="AN1906" s="2" t="str">
        <f t="shared" ca="1" si="89"/>
        <v/>
      </c>
    </row>
    <row r="1907" spans="1:40" customFormat="1">
      <c r="A1907" s="280" t="str">
        <f t="shared" ca="1" si="87"/>
        <v/>
      </c>
      <c r="B1907" s="281"/>
      <c r="C1907" s="287"/>
      <c r="D1907" s="297"/>
      <c r="E1907" s="270"/>
      <c r="F1907" s="270"/>
      <c r="G1907" s="284"/>
      <c r="H1907" s="284"/>
      <c r="I1907" s="284"/>
      <c r="J1907" s="284"/>
      <c r="K1907" s="288"/>
      <c r="AM1907" s="2" t="str">
        <f t="shared" ca="1" si="88"/>
        <v/>
      </c>
      <c r="AN1907" s="2" t="str">
        <f t="shared" ca="1" si="89"/>
        <v/>
      </c>
    </row>
    <row r="1908" spans="1:40" customFormat="1">
      <c r="A1908" s="280" t="str">
        <f t="shared" ca="1" si="87"/>
        <v/>
      </c>
      <c r="B1908" s="281"/>
      <c r="C1908" s="287"/>
      <c r="D1908" s="297"/>
      <c r="E1908" s="270"/>
      <c r="F1908" s="270"/>
      <c r="G1908" s="284"/>
      <c r="H1908" s="284"/>
      <c r="I1908" s="284"/>
      <c r="J1908" s="284"/>
      <c r="K1908" s="288"/>
      <c r="AM1908" s="2" t="str">
        <f t="shared" ca="1" si="88"/>
        <v/>
      </c>
      <c r="AN1908" s="2" t="str">
        <f t="shared" ca="1" si="89"/>
        <v/>
      </c>
    </row>
    <row r="1909" spans="1:40" customFormat="1">
      <c r="A1909" s="280" t="str">
        <f t="shared" ca="1" si="87"/>
        <v/>
      </c>
      <c r="B1909" s="281"/>
      <c r="C1909" s="287"/>
      <c r="D1909" s="297"/>
      <c r="E1909" s="270"/>
      <c r="F1909" s="270"/>
      <c r="G1909" s="284"/>
      <c r="H1909" s="284"/>
      <c r="I1909" s="284"/>
      <c r="J1909" s="284"/>
      <c r="K1909" s="288"/>
      <c r="AM1909" s="2" t="str">
        <f t="shared" ca="1" si="88"/>
        <v/>
      </c>
      <c r="AN1909" s="2" t="str">
        <f t="shared" ca="1" si="89"/>
        <v/>
      </c>
    </row>
    <row r="1910" spans="1:40" customFormat="1">
      <c r="A1910" s="280" t="str">
        <f t="shared" ca="1" si="87"/>
        <v/>
      </c>
      <c r="B1910" s="281"/>
      <c r="C1910" s="287"/>
      <c r="D1910" s="297"/>
      <c r="E1910" s="270"/>
      <c r="F1910" s="270"/>
      <c r="G1910" s="284"/>
      <c r="H1910" s="284"/>
      <c r="I1910" s="284"/>
      <c r="J1910" s="284"/>
      <c r="K1910" s="288"/>
      <c r="AM1910" s="2" t="str">
        <f t="shared" ca="1" si="88"/>
        <v/>
      </c>
      <c r="AN1910" s="2" t="str">
        <f t="shared" ca="1" si="89"/>
        <v/>
      </c>
    </row>
    <row r="1911" spans="1:40" customFormat="1">
      <c r="A1911" s="280" t="str">
        <f t="shared" ca="1" si="87"/>
        <v/>
      </c>
      <c r="B1911" s="281"/>
      <c r="C1911" s="287"/>
      <c r="D1911" s="297"/>
      <c r="E1911" s="270"/>
      <c r="F1911" s="270"/>
      <c r="G1911" s="284"/>
      <c r="H1911" s="284"/>
      <c r="I1911" s="284"/>
      <c r="J1911" s="284"/>
      <c r="K1911" s="288"/>
      <c r="AM1911" s="2" t="str">
        <f t="shared" ca="1" si="88"/>
        <v/>
      </c>
      <c r="AN1911" s="2" t="str">
        <f t="shared" ca="1" si="89"/>
        <v/>
      </c>
    </row>
    <row r="1912" spans="1:40" customFormat="1">
      <c r="A1912" s="280" t="str">
        <f t="shared" ca="1" si="87"/>
        <v/>
      </c>
      <c r="B1912" s="281"/>
      <c r="C1912" s="287"/>
      <c r="D1912" s="297"/>
      <c r="E1912" s="270"/>
      <c r="F1912" s="270"/>
      <c r="G1912" s="284"/>
      <c r="H1912" s="284"/>
      <c r="I1912" s="284"/>
      <c r="J1912" s="284"/>
      <c r="K1912" s="288"/>
      <c r="AM1912" s="2" t="str">
        <f t="shared" ca="1" si="88"/>
        <v/>
      </c>
      <c r="AN1912" s="2" t="str">
        <f t="shared" ca="1" si="89"/>
        <v/>
      </c>
    </row>
    <row r="1913" spans="1:40" customFormat="1">
      <c r="A1913" s="280" t="str">
        <f t="shared" ca="1" si="87"/>
        <v/>
      </c>
      <c r="B1913" s="281"/>
      <c r="C1913" s="287"/>
      <c r="D1913" s="297"/>
      <c r="E1913" s="270"/>
      <c r="F1913" s="270"/>
      <c r="G1913" s="284"/>
      <c r="H1913" s="284"/>
      <c r="I1913" s="284"/>
      <c r="J1913" s="284"/>
      <c r="K1913" s="288"/>
      <c r="AM1913" s="2" t="str">
        <f t="shared" ca="1" si="88"/>
        <v/>
      </c>
      <c r="AN1913" s="2" t="str">
        <f t="shared" ca="1" si="89"/>
        <v/>
      </c>
    </row>
    <row r="1914" spans="1:40" customFormat="1">
      <c r="A1914" s="280" t="str">
        <f t="shared" ca="1" si="87"/>
        <v/>
      </c>
      <c r="B1914" s="281"/>
      <c r="C1914" s="287"/>
      <c r="D1914" s="297"/>
      <c r="E1914" s="270"/>
      <c r="F1914" s="270"/>
      <c r="G1914" s="284"/>
      <c r="H1914" s="284"/>
      <c r="I1914" s="284"/>
      <c r="J1914" s="284"/>
      <c r="K1914" s="288"/>
      <c r="AM1914" s="2" t="str">
        <f t="shared" ca="1" si="88"/>
        <v/>
      </c>
      <c r="AN1914" s="2" t="str">
        <f t="shared" ca="1" si="89"/>
        <v/>
      </c>
    </row>
    <row r="1915" spans="1:40" customFormat="1">
      <c r="A1915" s="280" t="str">
        <f t="shared" ca="1" si="87"/>
        <v/>
      </c>
      <c r="B1915" s="281"/>
      <c r="C1915" s="287"/>
      <c r="D1915" s="297"/>
      <c r="E1915" s="270"/>
      <c r="F1915" s="270"/>
      <c r="G1915" s="284"/>
      <c r="H1915" s="284"/>
      <c r="I1915" s="284"/>
      <c r="J1915" s="284"/>
      <c r="K1915" s="288"/>
      <c r="AM1915" s="2" t="str">
        <f t="shared" ca="1" si="88"/>
        <v/>
      </c>
      <c r="AN1915" s="2" t="str">
        <f t="shared" ca="1" si="89"/>
        <v/>
      </c>
    </row>
    <row r="1916" spans="1:40" customFormat="1">
      <c r="A1916" s="280" t="str">
        <f t="shared" ca="1" si="87"/>
        <v/>
      </c>
      <c r="B1916" s="281"/>
      <c r="C1916" s="287"/>
      <c r="D1916" s="297"/>
      <c r="E1916" s="270"/>
      <c r="F1916" s="270"/>
      <c r="G1916" s="284"/>
      <c r="H1916" s="284"/>
      <c r="I1916" s="284"/>
      <c r="J1916" s="284"/>
      <c r="K1916" s="288"/>
      <c r="AM1916" s="2" t="str">
        <f t="shared" ca="1" si="88"/>
        <v/>
      </c>
      <c r="AN1916" s="2" t="str">
        <f t="shared" ca="1" si="89"/>
        <v/>
      </c>
    </row>
    <row r="1917" spans="1:40" customFormat="1">
      <c r="A1917" s="280" t="str">
        <f t="shared" ca="1" si="87"/>
        <v/>
      </c>
      <c r="B1917" s="281"/>
      <c r="C1917" s="287"/>
      <c r="D1917" s="297"/>
      <c r="E1917" s="270"/>
      <c r="F1917" s="270"/>
      <c r="G1917" s="284"/>
      <c r="H1917" s="284"/>
      <c r="I1917" s="284"/>
      <c r="J1917" s="284"/>
      <c r="K1917" s="288"/>
      <c r="AM1917" s="2" t="str">
        <f t="shared" ca="1" si="88"/>
        <v/>
      </c>
      <c r="AN1917" s="2" t="str">
        <f t="shared" ca="1" si="89"/>
        <v/>
      </c>
    </row>
    <row r="1918" spans="1:40" customFormat="1">
      <c r="A1918" s="280" t="str">
        <f t="shared" ca="1" si="87"/>
        <v/>
      </c>
      <c r="B1918" s="281"/>
      <c r="C1918" s="287"/>
      <c r="D1918" s="297"/>
      <c r="E1918" s="270"/>
      <c r="F1918" s="270"/>
      <c r="G1918" s="284"/>
      <c r="H1918" s="284"/>
      <c r="I1918" s="284"/>
      <c r="J1918" s="284"/>
      <c r="K1918" s="288"/>
      <c r="AM1918" s="2" t="str">
        <f t="shared" ca="1" si="88"/>
        <v/>
      </c>
      <c r="AN1918" s="2" t="str">
        <f t="shared" ca="1" si="89"/>
        <v/>
      </c>
    </row>
    <row r="1919" spans="1:40" customFormat="1">
      <c r="A1919" s="280" t="str">
        <f t="shared" ca="1" si="87"/>
        <v/>
      </c>
      <c r="B1919" s="281"/>
      <c r="C1919" s="287"/>
      <c r="D1919" s="297"/>
      <c r="E1919" s="270"/>
      <c r="F1919" s="270"/>
      <c r="G1919" s="284"/>
      <c r="H1919" s="284"/>
      <c r="I1919" s="284"/>
      <c r="J1919" s="284"/>
      <c r="K1919" s="288"/>
      <c r="AM1919" s="2" t="str">
        <f t="shared" ca="1" si="88"/>
        <v/>
      </c>
      <c r="AN1919" s="2" t="str">
        <f t="shared" ca="1" si="89"/>
        <v/>
      </c>
    </row>
    <row r="1920" spans="1:40" customFormat="1">
      <c r="A1920" s="280" t="str">
        <f t="shared" ca="1" si="87"/>
        <v/>
      </c>
      <c r="B1920" s="281"/>
      <c r="C1920" s="287"/>
      <c r="D1920" s="297"/>
      <c r="E1920" s="270"/>
      <c r="F1920" s="270"/>
      <c r="G1920" s="284"/>
      <c r="H1920" s="284"/>
      <c r="I1920" s="284"/>
      <c r="J1920" s="284"/>
      <c r="K1920" s="288"/>
      <c r="AM1920" s="2" t="str">
        <f t="shared" ca="1" si="88"/>
        <v/>
      </c>
      <c r="AN1920" s="2" t="str">
        <f t="shared" ca="1" si="89"/>
        <v/>
      </c>
    </row>
    <row r="1921" spans="1:40" customFormat="1">
      <c r="A1921" s="280" t="str">
        <f t="shared" ca="1" si="87"/>
        <v/>
      </c>
      <c r="B1921" s="281"/>
      <c r="C1921" s="287"/>
      <c r="D1921" s="297"/>
      <c r="E1921" s="270"/>
      <c r="F1921" s="270"/>
      <c r="G1921" s="284"/>
      <c r="H1921" s="284"/>
      <c r="I1921" s="284"/>
      <c r="J1921" s="284"/>
      <c r="K1921" s="288"/>
      <c r="AM1921" s="2" t="str">
        <f t="shared" ca="1" si="88"/>
        <v/>
      </c>
      <c r="AN1921" s="2" t="str">
        <f t="shared" ca="1" si="89"/>
        <v/>
      </c>
    </row>
    <row r="1922" spans="1:40" customFormat="1">
      <c r="A1922" s="280" t="str">
        <f t="shared" ca="1" si="87"/>
        <v/>
      </c>
      <c r="B1922" s="281"/>
      <c r="C1922" s="287"/>
      <c r="D1922" s="297"/>
      <c r="E1922" s="270"/>
      <c r="F1922" s="270"/>
      <c r="G1922" s="284"/>
      <c r="H1922" s="284"/>
      <c r="I1922" s="284"/>
      <c r="J1922" s="284"/>
      <c r="K1922" s="288"/>
      <c r="AM1922" s="2" t="str">
        <f t="shared" ca="1" si="88"/>
        <v/>
      </c>
      <c r="AN1922" s="2" t="str">
        <f t="shared" ca="1" si="89"/>
        <v/>
      </c>
    </row>
    <row r="1923" spans="1:40" customFormat="1">
      <c r="A1923" s="280" t="str">
        <f t="shared" ref="A1923:A1986" ca="1" si="90">IF(AM1923="A receber","A receber",IF(AN1923="A pagar","A pagar",IF(OR(AM1923="HJ",AN1923="HJ"),"HJ",IF(AND(AM1923="",AN1923=""),""))))</f>
        <v/>
      </c>
      <c r="B1923" s="281"/>
      <c r="C1923" s="287"/>
      <c r="D1923" s="297"/>
      <c r="E1923" s="270"/>
      <c r="F1923" s="270"/>
      <c r="G1923" s="284"/>
      <c r="H1923" s="284"/>
      <c r="I1923" s="284"/>
      <c r="J1923" s="284"/>
      <c r="K1923" s="288"/>
      <c r="AM1923" s="2" t="str">
        <f t="shared" ref="AM1923:AM1986" ca="1" si="91">IF(OR(G1923="",B1923&gt;$A$1),"",IF(B1923=$A$1,"HJ",IF(B1923&lt;$A$1,"A Receber")))</f>
        <v/>
      </c>
      <c r="AN1923" s="2" t="str">
        <f t="shared" ref="AN1923:AN1986" ca="1" si="92">IF(OR(H1923="",B1923&gt;$A$1),"",IF(B1923=$A$1,"HJ",IF(B1923&lt;$A$1,"A Pagar")))</f>
        <v/>
      </c>
    </row>
    <row r="1924" spans="1:40" customFormat="1">
      <c r="A1924" s="280" t="str">
        <f t="shared" ca="1" si="90"/>
        <v/>
      </c>
      <c r="B1924" s="281"/>
      <c r="C1924" s="287"/>
      <c r="D1924" s="297"/>
      <c r="E1924" s="270"/>
      <c r="F1924" s="270"/>
      <c r="G1924" s="284"/>
      <c r="H1924" s="284"/>
      <c r="I1924" s="284"/>
      <c r="J1924" s="284"/>
      <c r="K1924" s="288"/>
      <c r="AM1924" s="2" t="str">
        <f t="shared" ca="1" si="91"/>
        <v/>
      </c>
      <c r="AN1924" s="2" t="str">
        <f t="shared" ca="1" si="92"/>
        <v/>
      </c>
    </row>
    <row r="1925" spans="1:40" customFormat="1">
      <c r="A1925" s="280" t="str">
        <f t="shared" ca="1" si="90"/>
        <v/>
      </c>
      <c r="B1925" s="281"/>
      <c r="C1925" s="287"/>
      <c r="D1925" s="297"/>
      <c r="E1925" s="270"/>
      <c r="F1925" s="270"/>
      <c r="G1925" s="284"/>
      <c r="H1925" s="284"/>
      <c r="I1925" s="284"/>
      <c r="J1925" s="284"/>
      <c r="K1925" s="288"/>
      <c r="AM1925" s="2" t="str">
        <f t="shared" ca="1" si="91"/>
        <v/>
      </c>
      <c r="AN1925" s="2" t="str">
        <f t="shared" ca="1" si="92"/>
        <v/>
      </c>
    </row>
    <row r="1926" spans="1:40" customFormat="1">
      <c r="A1926" s="280" t="str">
        <f t="shared" ca="1" si="90"/>
        <v/>
      </c>
      <c r="B1926" s="281"/>
      <c r="C1926" s="287"/>
      <c r="D1926" s="297"/>
      <c r="E1926" s="270"/>
      <c r="F1926" s="270"/>
      <c r="G1926" s="284"/>
      <c r="H1926" s="284"/>
      <c r="I1926" s="284"/>
      <c r="J1926" s="284"/>
      <c r="K1926" s="288"/>
      <c r="AM1926" s="2" t="str">
        <f t="shared" ca="1" si="91"/>
        <v/>
      </c>
      <c r="AN1926" s="2" t="str">
        <f t="shared" ca="1" si="92"/>
        <v/>
      </c>
    </row>
    <row r="1927" spans="1:40" customFormat="1">
      <c r="A1927" s="280" t="str">
        <f t="shared" ca="1" si="90"/>
        <v/>
      </c>
      <c r="B1927" s="281"/>
      <c r="C1927" s="287"/>
      <c r="D1927" s="297"/>
      <c r="E1927" s="270"/>
      <c r="F1927" s="270"/>
      <c r="G1927" s="284"/>
      <c r="H1927" s="284"/>
      <c r="I1927" s="284"/>
      <c r="J1927" s="284"/>
      <c r="K1927" s="288"/>
      <c r="AM1927" s="2" t="str">
        <f t="shared" ca="1" si="91"/>
        <v/>
      </c>
      <c r="AN1927" s="2" t="str">
        <f t="shared" ca="1" si="92"/>
        <v/>
      </c>
    </row>
    <row r="1928" spans="1:40" customFormat="1">
      <c r="A1928" s="280" t="str">
        <f t="shared" ca="1" si="90"/>
        <v/>
      </c>
      <c r="B1928" s="281"/>
      <c r="C1928" s="287"/>
      <c r="D1928" s="297"/>
      <c r="E1928" s="270"/>
      <c r="F1928" s="270"/>
      <c r="G1928" s="284"/>
      <c r="H1928" s="284"/>
      <c r="I1928" s="284"/>
      <c r="J1928" s="284"/>
      <c r="K1928" s="288"/>
      <c r="AM1928" s="2" t="str">
        <f t="shared" ca="1" si="91"/>
        <v/>
      </c>
      <c r="AN1928" s="2" t="str">
        <f t="shared" ca="1" si="92"/>
        <v/>
      </c>
    </row>
    <row r="1929" spans="1:40" customFormat="1">
      <c r="A1929" s="280" t="str">
        <f t="shared" ca="1" si="90"/>
        <v/>
      </c>
      <c r="B1929" s="281"/>
      <c r="C1929" s="287"/>
      <c r="D1929" s="297"/>
      <c r="E1929" s="270"/>
      <c r="F1929" s="270"/>
      <c r="G1929" s="284"/>
      <c r="H1929" s="284"/>
      <c r="I1929" s="284"/>
      <c r="J1929" s="284"/>
      <c r="K1929" s="288"/>
      <c r="AM1929" s="2" t="str">
        <f t="shared" ca="1" si="91"/>
        <v/>
      </c>
      <c r="AN1929" s="2" t="str">
        <f t="shared" ca="1" si="92"/>
        <v/>
      </c>
    </row>
    <row r="1930" spans="1:40" customFormat="1">
      <c r="A1930" s="280" t="str">
        <f t="shared" ca="1" si="90"/>
        <v/>
      </c>
      <c r="B1930" s="281"/>
      <c r="C1930" s="287"/>
      <c r="D1930" s="297"/>
      <c r="E1930" s="270"/>
      <c r="F1930" s="270"/>
      <c r="G1930" s="284"/>
      <c r="H1930" s="284"/>
      <c r="I1930" s="284"/>
      <c r="J1930" s="284"/>
      <c r="K1930" s="288"/>
      <c r="AM1930" s="2" t="str">
        <f t="shared" ca="1" si="91"/>
        <v/>
      </c>
      <c r="AN1930" s="2" t="str">
        <f t="shared" ca="1" si="92"/>
        <v/>
      </c>
    </row>
    <row r="1931" spans="1:40" customFormat="1">
      <c r="A1931" s="280" t="str">
        <f t="shared" ca="1" si="90"/>
        <v/>
      </c>
      <c r="B1931" s="281"/>
      <c r="C1931" s="287"/>
      <c r="D1931" s="297"/>
      <c r="E1931" s="270"/>
      <c r="F1931" s="270"/>
      <c r="G1931" s="284"/>
      <c r="H1931" s="284"/>
      <c r="I1931" s="284"/>
      <c r="J1931" s="284"/>
      <c r="K1931" s="288"/>
      <c r="AM1931" s="2" t="str">
        <f t="shared" ca="1" si="91"/>
        <v/>
      </c>
      <c r="AN1931" s="2" t="str">
        <f t="shared" ca="1" si="92"/>
        <v/>
      </c>
    </row>
    <row r="1932" spans="1:40" customFormat="1">
      <c r="A1932" s="280" t="str">
        <f t="shared" ca="1" si="90"/>
        <v/>
      </c>
      <c r="B1932" s="281"/>
      <c r="C1932" s="287"/>
      <c r="D1932" s="297"/>
      <c r="E1932" s="270"/>
      <c r="F1932" s="270"/>
      <c r="G1932" s="284"/>
      <c r="H1932" s="284"/>
      <c r="I1932" s="284"/>
      <c r="J1932" s="284"/>
      <c r="K1932" s="288"/>
      <c r="AM1932" s="2" t="str">
        <f t="shared" ca="1" si="91"/>
        <v/>
      </c>
      <c r="AN1932" s="2" t="str">
        <f t="shared" ca="1" si="92"/>
        <v/>
      </c>
    </row>
    <row r="1933" spans="1:40" customFormat="1">
      <c r="A1933" s="280" t="str">
        <f t="shared" ca="1" si="90"/>
        <v/>
      </c>
      <c r="B1933" s="281"/>
      <c r="C1933" s="287"/>
      <c r="D1933" s="297"/>
      <c r="E1933" s="270"/>
      <c r="F1933" s="270"/>
      <c r="G1933" s="284"/>
      <c r="H1933" s="284"/>
      <c r="I1933" s="284"/>
      <c r="J1933" s="284"/>
      <c r="K1933" s="288"/>
      <c r="AM1933" s="2" t="str">
        <f t="shared" ca="1" si="91"/>
        <v/>
      </c>
      <c r="AN1933" s="2" t="str">
        <f t="shared" ca="1" si="92"/>
        <v/>
      </c>
    </row>
    <row r="1934" spans="1:40" customFormat="1">
      <c r="A1934" s="280" t="str">
        <f t="shared" ca="1" si="90"/>
        <v/>
      </c>
      <c r="B1934" s="281"/>
      <c r="C1934" s="287"/>
      <c r="D1934" s="297"/>
      <c r="E1934" s="270"/>
      <c r="F1934" s="270"/>
      <c r="G1934" s="284"/>
      <c r="H1934" s="284"/>
      <c r="I1934" s="284"/>
      <c r="J1934" s="284"/>
      <c r="K1934" s="288"/>
      <c r="AM1934" s="2" t="str">
        <f t="shared" ca="1" si="91"/>
        <v/>
      </c>
      <c r="AN1934" s="2" t="str">
        <f t="shared" ca="1" si="92"/>
        <v/>
      </c>
    </row>
    <row r="1935" spans="1:40" customFormat="1">
      <c r="A1935" s="280" t="str">
        <f t="shared" ca="1" si="90"/>
        <v/>
      </c>
      <c r="B1935" s="281"/>
      <c r="C1935" s="287"/>
      <c r="D1935" s="297"/>
      <c r="E1935" s="270"/>
      <c r="F1935" s="270"/>
      <c r="G1935" s="284"/>
      <c r="H1935" s="284"/>
      <c r="I1935" s="284"/>
      <c r="J1935" s="284"/>
      <c r="K1935" s="288"/>
      <c r="AM1935" s="2" t="str">
        <f t="shared" ca="1" si="91"/>
        <v/>
      </c>
      <c r="AN1935" s="2" t="str">
        <f t="shared" ca="1" si="92"/>
        <v/>
      </c>
    </row>
    <row r="1936" spans="1:40" customFormat="1">
      <c r="A1936" s="280" t="str">
        <f t="shared" ca="1" si="90"/>
        <v/>
      </c>
      <c r="B1936" s="281"/>
      <c r="C1936" s="287"/>
      <c r="D1936" s="297"/>
      <c r="E1936" s="270"/>
      <c r="F1936" s="270"/>
      <c r="G1936" s="284"/>
      <c r="H1936" s="284"/>
      <c r="I1936" s="284"/>
      <c r="J1936" s="284"/>
      <c r="K1936" s="288"/>
      <c r="AM1936" s="2" t="str">
        <f t="shared" ca="1" si="91"/>
        <v/>
      </c>
      <c r="AN1936" s="2" t="str">
        <f t="shared" ca="1" si="92"/>
        <v/>
      </c>
    </row>
    <row r="1937" spans="1:40" customFormat="1">
      <c r="A1937" s="280" t="str">
        <f t="shared" ca="1" si="90"/>
        <v/>
      </c>
      <c r="B1937" s="281"/>
      <c r="C1937" s="287"/>
      <c r="D1937" s="297"/>
      <c r="E1937" s="270"/>
      <c r="F1937" s="270"/>
      <c r="G1937" s="284"/>
      <c r="H1937" s="284"/>
      <c r="I1937" s="284"/>
      <c r="J1937" s="284"/>
      <c r="K1937" s="288"/>
      <c r="AM1937" s="2" t="str">
        <f t="shared" ca="1" si="91"/>
        <v/>
      </c>
      <c r="AN1937" s="2" t="str">
        <f t="shared" ca="1" si="92"/>
        <v/>
      </c>
    </row>
    <row r="1938" spans="1:40" customFormat="1">
      <c r="A1938" s="280" t="str">
        <f t="shared" ca="1" si="90"/>
        <v/>
      </c>
      <c r="B1938" s="281"/>
      <c r="C1938" s="287"/>
      <c r="D1938" s="297"/>
      <c r="E1938" s="270"/>
      <c r="F1938" s="270"/>
      <c r="G1938" s="284"/>
      <c r="H1938" s="284"/>
      <c r="I1938" s="284"/>
      <c r="J1938" s="284"/>
      <c r="K1938" s="288"/>
      <c r="AM1938" s="2" t="str">
        <f t="shared" ca="1" si="91"/>
        <v/>
      </c>
      <c r="AN1938" s="2" t="str">
        <f t="shared" ca="1" si="92"/>
        <v/>
      </c>
    </row>
    <row r="1939" spans="1:40" customFormat="1">
      <c r="A1939" s="280" t="str">
        <f t="shared" ca="1" si="90"/>
        <v/>
      </c>
      <c r="B1939" s="281"/>
      <c r="C1939" s="287"/>
      <c r="D1939" s="297"/>
      <c r="E1939" s="270"/>
      <c r="F1939" s="270"/>
      <c r="G1939" s="284"/>
      <c r="H1939" s="284"/>
      <c r="I1939" s="284"/>
      <c r="J1939" s="284"/>
      <c r="K1939" s="288"/>
      <c r="AM1939" s="2" t="str">
        <f t="shared" ca="1" si="91"/>
        <v/>
      </c>
      <c r="AN1939" s="2" t="str">
        <f t="shared" ca="1" si="92"/>
        <v/>
      </c>
    </row>
    <row r="1940" spans="1:40" customFormat="1">
      <c r="A1940" s="280" t="str">
        <f t="shared" ca="1" si="90"/>
        <v/>
      </c>
      <c r="B1940" s="281"/>
      <c r="C1940" s="287"/>
      <c r="D1940" s="297"/>
      <c r="E1940" s="270"/>
      <c r="F1940" s="270"/>
      <c r="G1940" s="284"/>
      <c r="H1940" s="284"/>
      <c r="I1940" s="284"/>
      <c r="J1940" s="284"/>
      <c r="K1940" s="288"/>
      <c r="AM1940" s="2" t="str">
        <f t="shared" ca="1" si="91"/>
        <v/>
      </c>
      <c r="AN1940" s="2" t="str">
        <f t="shared" ca="1" si="92"/>
        <v/>
      </c>
    </row>
    <row r="1941" spans="1:40" customFormat="1">
      <c r="A1941" s="280" t="str">
        <f t="shared" ca="1" si="90"/>
        <v/>
      </c>
      <c r="B1941" s="281"/>
      <c r="C1941" s="287"/>
      <c r="D1941" s="297"/>
      <c r="E1941" s="270"/>
      <c r="F1941" s="270"/>
      <c r="G1941" s="284"/>
      <c r="H1941" s="284"/>
      <c r="I1941" s="284"/>
      <c r="J1941" s="284"/>
      <c r="K1941" s="288"/>
      <c r="AM1941" s="2" t="str">
        <f t="shared" ca="1" si="91"/>
        <v/>
      </c>
      <c r="AN1941" s="2" t="str">
        <f t="shared" ca="1" si="92"/>
        <v/>
      </c>
    </row>
    <row r="1942" spans="1:40" customFormat="1">
      <c r="A1942" s="280" t="str">
        <f t="shared" ca="1" si="90"/>
        <v/>
      </c>
      <c r="B1942" s="281"/>
      <c r="C1942" s="287"/>
      <c r="D1942" s="297"/>
      <c r="E1942" s="270"/>
      <c r="F1942" s="270"/>
      <c r="G1942" s="284"/>
      <c r="H1942" s="284"/>
      <c r="I1942" s="284"/>
      <c r="J1942" s="284"/>
      <c r="K1942" s="288"/>
      <c r="AM1942" s="2" t="str">
        <f t="shared" ca="1" si="91"/>
        <v/>
      </c>
      <c r="AN1942" s="2" t="str">
        <f t="shared" ca="1" si="92"/>
        <v/>
      </c>
    </row>
    <row r="1943" spans="1:40" customFormat="1">
      <c r="A1943" s="280" t="str">
        <f t="shared" ca="1" si="90"/>
        <v/>
      </c>
      <c r="B1943" s="281"/>
      <c r="C1943" s="287"/>
      <c r="D1943" s="297"/>
      <c r="E1943" s="270"/>
      <c r="F1943" s="270"/>
      <c r="G1943" s="284"/>
      <c r="H1943" s="284"/>
      <c r="I1943" s="284"/>
      <c r="J1943" s="284"/>
      <c r="K1943" s="288"/>
      <c r="AM1943" s="2" t="str">
        <f t="shared" ca="1" si="91"/>
        <v/>
      </c>
      <c r="AN1943" s="2" t="str">
        <f t="shared" ca="1" si="92"/>
        <v/>
      </c>
    </row>
    <row r="1944" spans="1:40" customFormat="1">
      <c r="A1944" s="280" t="str">
        <f t="shared" ca="1" si="90"/>
        <v/>
      </c>
      <c r="B1944" s="281"/>
      <c r="C1944" s="287"/>
      <c r="D1944" s="297"/>
      <c r="E1944" s="270"/>
      <c r="F1944" s="270"/>
      <c r="G1944" s="284"/>
      <c r="H1944" s="284"/>
      <c r="I1944" s="284"/>
      <c r="J1944" s="284"/>
      <c r="K1944" s="288"/>
      <c r="AM1944" s="2" t="str">
        <f t="shared" ca="1" si="91"/>
        <v/>
      </c>
      <c r="AN1944" s="2" t="str">
        <f t="shared" ca="1" si="92"/>
        <v/>
      </c>
    </row>
    <row r="1945" spans="1:40" customFormat="1">
      <c r="A1945" s="280" t="str">
        <f t="shared" ca="1" si="90"/>
        <v/>
      </c>
      <c r="B1945" s="281"/>
      <c r="C1945" s="287"/>
      <c r="D1945" s="297"/>
      <c r="E1945" s="270"/>
      <c r="F1945" s="270"/>
      <c r="G1945" s="284"/>
      <c r="H1945" s="284"/>
      <c r="I1945" s="284"/>
      <c r="J1945" s="284"/>
      <c r="K1945" s="288"/>
      <c r="AM1945" s="2" t="str">
        <f t="shared" ca="1" si="91"/>
        <v/>
      </c>
      <c r="AN1945" s="2" t="str">
        <f t="shared" ca="1" si="92"/>
        <v/>
      </c>
    </row>
    <row r="1946" spans="1:40" customFormat="1">
      <c r="A1946" s="280" t="str">
        <f t="shared" ca="1" si="90"/>
        <v/>
      </c>
      <c r="B1946" s="281"/>
      <c r="C1946" s="287"/>
      <c r="D1946" s="297"/>
      <c r="E1946" s="270"/>
      <c r="F1946" s="270"/>
      <c r="G1946" s="284"/>
      <c r="H1946" s="284"/>
      <c r="I1946" s="284"/>
      <c r="J1946" s="284"/>
      <c r="K1946" s="288"/>
      <c r="AM1946" s="2" t="str">
        <f t="shared" ca="1" si="91"/>
        <v/>
      </c>
      <c r="AN1946" s="2" t="str">
        <f t="shared" ca="1" si="92"/>
        <v/>
      </c>
    </row>
    <row r="1947" spans="1:40" customFormat="1">
      <c r="A1947" s="280" t="str">
        <f t="shared" ca="1" si="90"/>
        <v/>
      </c>
      <c r="B1947" s="281"/>
      <c r="C1947" s="287"/>
      <c r="D1947" s="297"/>
      <c r="E1947" s="270"/>
      <c r="F1947" s="270"/>
      <c r="G1947" s="284"/>
      <c r="H1947" s="284"/>
      <c r="I1947" s="284"/>
      <c r="J1947" s="284"/>
      <c r="K1947" s="288"/>
      <c r="AM1947" s="2" t="str">
        <f t="shared" ca="1" si="91"/>
        <v/>
      </c>
      <c r="AN1947" s="2" t="str">
        <f t="shared" ca="1" si="92"/>
        <v/>
      </c>
    </row>
    <row r="1948" spans="1:40" customFormat="1">
      <c r="A1948" s="280" t="str">
        <f t="shared" ca="1" si="90"/>
        <v/>
      </c>
      <c r="B1948" s="281"/>
      <c r="C1948" s="287"/>
      <c r="D1948" s="297"/>
      <c r="E1948" s="270"/>
      <c r="F1948" s="270"/>
      <c r="G1948" s="284"/>
      <c r="H1948" s="284"/>
      <c r="I1948" s="284"/>
      <c r="J1948" s="284"/>
      <c r="K1948" s="288"/>
      <c r="AM1948" s="2" t="str">
        <f t="shared" ca="1" si="91"/>
        <v/>
      </c>
      <c r="AN1948" s="2" t="str">
        <f t="shared" ca="1" si="92"/>
        <v/>
      </c>
    </row>
    <row r="1949" spans="1:40" customFormat="1">
      <c r="A1949" s="280" t="str">
        <f t="shared" ca="1" si="90"/>
        <v/>
      </c>
      <c r="B1949" s="281"/>
      <c r="C1949" s="287"/>
      <c r="D1949" s="297"/>
      <c r="E1949" s="270"/>
      <c r="F1949" s="270"/>
      <c r="G1949" s="284"/>
      <c r="H1949" s="284"/>
      <c r="I1949" s="284"/>
      <c r="J1949" s="284"/>
      <c r="K1949" s="288"/>
      <c r="AM1949" s="2" t="str">
        <f t="shared" ca="1" si="91"/>
        <v/>
      </c>
      <c r="AN1949" s="2" t="str">
        <f t="shared" ca="1" si="92"/>
        <v/>
      </c>
    </row>
    <row r="1950" spans="1:40" customFormat="1">
      <c r="A1950" s="280" t="str">
        <f t="shared" ca="1" si="90"/>
        <v/>
      </c>
      <c r="B1950" s="281"/>
      <c r="C1950" s="287"/>
      <c r="D1950" s="297"/>
      <c r="E1950" s="270"/>
      <c r="F1950" s="270"/>
      <c r="G1950" s="284"/>
      <c r="H1950" s="284"/>
      <c r="I1950" s="284"/>
      <c r="J1950" s="284"/>
      <c r="K1950" s="288"/>
      <c r="AM1950" s="2" t="str">
        <f t="shared" ca="1" si="91"/>
        <v/>
      </c>
      <c r="AN1950" s="2" t="str">
        <f t="shared" ca="1" si="92"/>
        <v/>
      </c>
    </row>
    <row r="1951" spans="1:40" customFormat="1">
      <c r="A1951" s="280" t="str">
        <f t="shared" ca="1" si="90"/>
        <v/>
      </c>
      <c r="B1951" s="281"/>
      <c r="C1951" s="287"/>
      <c r="D1951" s="297"/>
      <c r="E1951" s="270"/>
      <c r="F1951" s="270"/>
      <c r="G1951" s="284"/>
      <c r="H1951" s="284"/>
      <c r="I1951" s="284"/>
      <c r="J1951" s="284"/>
      <c r="K1951" s="288"/>
      <c r="AM1951" s="2" t="str">
        <f t="shared" ca="1" si="91"/>
        <v/>
      </c>
      <c r="AN1951" s="2" t="str">
        <f t="shared" ca="1" si="92"/>
        <v/>
      </c>
    </row>
    <row r="1952" spans="1:40" customFormat="1">
      <c r="A1952" s="280" t="str">
        <f t="shared" ca="1" si="90"/>
        <v/>
      </c>
      <c r="B1952" s="281"/>
      <c r="C1952" s="287"/>
      <c r="D1952" s="297"/>
      <c r="E1952" s="270"/>
      <c r="F1952" s="270"/>
      <c r="G1952" s="284"/>
      <c r="H1952" s="284"/>
      <c r="I1952" s="284"/>
      <c r="J1952" s="284"/>
      <c r="K1952" s="288"/>
      <c r="AM1952" s="2" t="str">
        <f t="shared" ca="1" si="91"/>
        <v/>
      </c>
      <c r="AN1952" s="2" t="str">
        <f t="shared" ca="1" si="92"/>
        <v/>
      </c>
    </row>
    <row r="1953" spans="1:40" customFormat="1">
      <c r="A1953" s="280" t="str">
        <f t="shared" ca="1" si="90"/>
        <v/>
      </c>
      <c r="B1953" s="281"/>
      <c r="C1953" s="287"/>
      <c r="D1953" s="297"/>
      <c r="E1953" s="270"/>
      <c r="F1953" s="270"/>
      <c r="G1953" s="284"/>
      <c r="H1953" s="284"/>
      <c r="I1953" s="284"/>
      <c r="J1953" s="284"/>
      <c r="K1953" s="288"/>
      <c r="AM1953" s="2" t="str">
        <f t="shared" ca="1" si="91"/>
        <v/>
      </c>
      <c r="AN1953" s="2" t="str">
        <f t="shared" ca="1" si="92"/>
        <v/>
      </c>
    </row>
    <row r="1954" spans="1:40" customFormat="1">
      <c r="A1954" s="280" t="str">
        <f t="shared" ca="1" si="90"/>
        <v/>
      </c>
      <c r="B1954" s="281"/>
      <c r="C1954" s="287"/>
      <c r="D1954" s="297"/>
      <c r="E1954" s="270"/>
      <c r="F1954" s="270"/>
      <c r="G1954" s="284"/>
      <c r="H1954" s="284"/>
      <c r="I1954" s="284"/>
      <c r="J1954" s="284"/>
      <c r="K1954" s="288"/>
      <c r="AM1954" s="2" t="str">
        <f t="shared" ca="1" si="91"/>
        <v/>
      </c>
      <c r="AN1954" s="2" t="str">
        <f t="shared" ca="1" si="92"/>
        <v/>
      </c>
    </row>
    <row r="1955" spans="1:40" customFormat="1">
      <c r="A1955" s="280" t="str">
        <f t="shared" ca="1" si="90"/>
        <v/>
      </c>
      <c r="B1955" s="281"/>
      <c r="C1955" s="287"/>
      <c r="D1955" s="297"/>
      <c r="E1955" s="270"/>
      <c r="F1955" s="270"/>
      <c r="G1955" s="284"/>
      <c r="H1955" s="284"/>
      <c r="I1955" s="284"/>
      <c r="J1955" s="284"/>
      <c r="K1955" s="288"/>
      <c r="AM1955" s="2" t="str">
        <f t="shared" ca="1" si="91"/>
        <v/>
      </c>
      <c r="AN1955" s="2" t="str">
        <f t="shared" ca="1" si="92"/>
        <v/>
      </c>
    </row>
    <row r="1956" spans="1:40" customFormat="1">
      <c r="A1956" s="280" t="str">
        <f t="shared" ca="1" si="90"/>
        <v/>
      </c>
      <c r="B1956" s="281"/>
      <c r="C1956" s="287"/>
      <c r="D1956" s="297"/>
      <c r="E1956" s="270"/>
      <c r="F1956" s="270"/>
      <c r="G1956" s="284"/>
      <c r="H1956" s="284"/>
      <c r="I1956" s="284"/>
      <c r="J1956" s="284"/>
      <c r="K1956" s="288"/>
      <c r="AM1956" s="2" t="str">
        <f t="shared" ca="1" si="91"/>
        <v/>
      </c>
      <c r="AN1956" s="2" t="str">
        <f t="shared" ca="1" si="92"/>
        <v/>
      </c>
    </row>
    <row r="1957" spans="1:40" customFormat="1">
      <c r="A1957" s="280" t="str">
        <f t="shared" ca="1" si="90"/>
        <v/>
      </c>
      <c r="B1957" s="281"/>
      <c r="C1957" s="287"/>
      <c r="D1957" s="297"/>
      <c r="E1957" s="270"/>
      <c r="F1957" s="270"/>
      <c r="G1957" s="284"/>
      <c r="H1957" s="284"/>
      <c r="I1957" s="284"/>
      <c r="J1957" s="284"/>
      <c r="K1957" s="288"/>
      <c r="AM1957" s="2" t="str">
        <f t="shared" ca="1" si="91"/>
        <v/>
      </c>
      <c r="AN1957" s="2" t="str">
        <f t="shared" ca="1" si="92"/>
        <v/>
      </c>
    </row>
    <row r="1958" spans="1:40" customFormat="1">
      <c r="A1958" s="280" t="str">
        <f t="shared" ca="1" si="90"/>
        <v/>
      </c>
      <c r="B1958" s="281"/>
      <c r="C1958" s="287"/>
      <c r="D1958" s="297"/>
      <c r="E1958" s="270"/>
      <c r="F1958" s="270"/>
      <c r="G1958" s="284"/>
      <c r="H1958" s="284"/>
      <c r="I1958" s="284"/>
      <c r="J1958" s="284"/>
      <c r="K1958" s="288"/>
      <c r="AM1958" s="2" t="str">
        <f t="shared" ca="1" si="91"/>
        <v/>
      </c>
      <c r="AN1958" s="2" t="str">
        <f t="shared" ca="1" si="92"/>
        <v/>
      </c>
    </row>
    <row r="1959" spans="1:40" customFormat="1">
      <c r="A1959" s="280" t="str">
        <f t="shared" ca="1" si="90"/>
        <v/>
      </c>
      <c r="B1959" s="281"/>
      <c r="C1959" s="287"/>
      <c r="D1959" s="297"/>
      <c r="E1959" s="270"/>
      <c r="F1959" s="270"/>
      <c r="G1959" s="284"/>
      <c r="H1959" s="284"/>
      <c r="I1959" s="284"/>
      <c r="J1959" s="284"/>
      <c r="K1959" s="288"/>
      <c r="AM1959" s="2" t="str">
        <f t="shared" ca="1" si="91"/>
        <v/>
      </c>
      <c r="AN1959" s="2" t="str">
        <f t="shared" ca="1" si="92"/>
        <v/>
      </c>
    </row>
    <row r="1960" spans="1:40" customFormat="1">
      <c r="A1960" s="280" t="str">
        <f t="shared" ca="1" si="90"/>
        <v/>
      </c>
      <c r="B1960" s="281"/>
      <c r="C1960" s="287"/>
      <c r="D1960" s="297"/>
      <c r="E1960" s="270"/>
      <c r="F1960" s="270"/>
      <c r="G1960" s="284"/>
      <c r="H1960" s="284"/>
      <c r="I1960" s="284"/>
      <c r="J1960" s="284"/>
      <c r="K1960" s="288"/>
      <c r="AM1960" s="2" t="str">
        <f t="shared" ca="1" si="91"/>
        <v/>
      </c>
      <c r="AN1960" s="2" t="str">
        <f t="shared" ca="1" si="92"/>
        <v/>
      </c>
    </row>
    <row r="1961" spans="1:40" customFormat="1">
      <c r="A1961" s="280" t="str">
        <f t="shared" ca="1" si="90"/>
        <v/>
      </c>
      <c r="B1961" s="281"/>
      <c r="C1961" s="287"/>
      <c r="D1961" s="297"/>
      <c r="E1961" s="270"/>
      <c r="F1961" s="270"/>
      <c r="G1961" s="284"/>
      <c r="H1961" s="284"/>
      <c r="I1961" s="284"/>
      <c r="J1961" s="284"/>
      <c r="K1961" s="288"/>
      <c r="AM1961" s="2" t="str">
        <f t="shared" ca="1" si="91"/>
        <v/>
      </c>
      <c r="AN1961" s="2" t="str">
        <f t="shared" ca="1" si="92"/>
        <v/>
      </c>
    </row>
    <row r="1962" spans="1:40" customFormat="1">
      <c r="A1962" s="280" t="str">
        <f t="shared" ca="1" si="90"/>
        <v/>
      </c>
      <c r="B1962" s="281"/>
      <c r="C1962" s="287"/>
      <c r="D1962" s="297"/>
      <c r="E1962" s="270"/>
      <c r="F1962" s="270"/>
      <c r="G1962" s="284"/>
      <c r="H1962" s="284"/>
      <c r="I1962" s="284"/>
      <c r="J1962" s="284"/>
      <c r="K1962" s="288"/>
      <c r="AM1962" s="2" t="str">
        <f t="shared" ca="1" si="91"/>
        <v/>
      </c>
      <c r="AN1962" s="2" t="str">
        <f t="shared" ca="1" si="92"/>
        <v/>
      </c>
    </row>
    <row r="1963" spans="1:40" customFormat="1">
      <c r="A1963" s="280" t="str">
        <f t="shared" ca="1" si="90"/>
        <v/>
      </c>
      <c r="B1963" s="281"/>
      <c r="C1963" s="287"/>
      <c r="D1963" s="297"/>
      <c r="E1963" s="270"/>
      <c r="F1963" s="270"/>
      <c r="G1963" s="284"/>
      <c r="H1963" s="284"/>
      <c r="I1963" s="284"/>
      <c r="J1963" s="284"/>
      <c r="K1963" s="288"/>
      <c r="AM1963" s="2" t="str">
        <f t="shared" ca="1" si="91"/>
        <v/>
      </c>
      <c r="AN1963" s="2" t="str">
        <f t="shared" ca="1" si="92"/>
        <v/>
      </c>
    </row>
    <row r="1964" spans="1:40" customFormat="1">
      <c r="A1964" s="280" t="str">
        <f t="shared" ca="1" si="90"/>
        <v/>
      </c>
      <c r="B1964" s="281"/>
      <c r="C1964" s="287"/>
      <c r="D1964" s="297"/>
      <c r="E1964" s="270"/>
      <c r="F1964" s="270"/>
      <c r="G1964" s="284"/>
      <c r="H1964" s="284"/>
      <c r="I1964" s="284"/>
      <c r="J1964" s="284"/>
      <c r="K1964" s="288"/>
      <c r="AM1964" s="2" t="str">
        <f t="shared" ca="1" si="91"/>
        <v/>
      </c>
      <c r="AN1964" s="2" t="str">
        <f t="shared" ca="1" si="92"/>
        <v/>
      </c>
    </row>
    <row r="1965" spans="1:40" customFormat="1">
      <c r="A1965" s="280" t="str">
        <f t="shared" ca="1" si="90"/>
        <v/>
      </c>
      <c r="B1965" s="281"/>
      <c r="C1965" s="287"/>
      <c r="D1965" s="297"/>
      <c r="E1965" s="270"/>
      <c r="F1965" s="270"/>
      <c r="G1965" s="284"/>
      <c r="H1965" s="284"/>
      <c r="I1965" s="284"/>
      <c r="J1965" s="284"/>
      <c r="K1965" s="288"/>
      <c r="AM1965" s="2" t="str">
        <f t="shared" ca="1" si="91"/>
        <v/>
      </c>
      <c r="AN1965" s="2" t="str">
        <f t="shared" ca="1" si="92"/>
        <v/>
      </c>
    </row>
    <row r="1966" spans="1:40" customFormat="1">
      <c r="A1966" s="280" t="str">
        <f t="shared" ca="1" si="90"/>
        <v/>
      </c>
      <c r="B1966" s="281"/>
      <c r="C1966" s="287"/>
      <c r="D1966" s="297"/>
      <c r="E1966" s="270"/>
      <c r="F1966" s="270"/>
      <c r="G1966" s="284"/>
      <c r="H1966" s="284"/>
      <c r="I1966" s="284"/>
      <c r="J1966" s="284"/>
      <c r="K1966" s="288"/>
      <c r="AM1966" s="2" t="str">
        <f t="shared" ca="1" si="91"/>
        <v/>
      </c>
      <c r="AN1966" s="2" t="str">
        <f t="shared" ca="1" si="92"/>
        <v/>
      </c>
    </row>
    <row r="1967" spans="1:40" customFormat="1">
      <c r="A1967" s="280" t="str">
        <f t="shared" ca="1" si="90"/>
        <v/>
      </c>
      <c r="B1967" s="281"/>
      <c r="C1967" s="287"/>
      <c r="D1967" s="297"/>
      <c r="E1967" s="270"/>
      <c r="F1967" s="270"/>
      <c r="G1967" s="284"/>
      <c r="H1967" s="284"/>
      <c r="I1967" s="284"/>
      <c r="J1967" s="284"/>
      <c r="K1967" s="288"/>
      <c r="AM1967" s="2" t="str">
        <f t="shared" ca="1" si="91"/>
        <v/>
      </c>
      <c r="AN1967" s="2" t="str">
        <f t="shared" ca="1" si="92"/>
        <v/>
      </c>
    </row>
    <row r="1968" spans="1:40" customFormat="1">
      <c r="A1968" s="280" t="str">
        <f t="shared" ca="1" si="90"/>
        <v/>
      </c>
      <c r="B1968" s="281"/>
      <c r="C1968" s="287"/>
      <c r="D1968" s="297"/>
      <c r="E1968" s="270"/>
      <c r="F1968" s="270"/>
      <c r="G1968" s="284"/>
      <c r="H1968" s="284"/>
      <c r="I1968" s="284"/>
      <c r="J1968" s="284"/>
      <c r="K1968" s="288"/>
      <c r="AM1968" s="2" t="str">
        <f t="shared" ca="1" si="91"/>
        <v/>
      </c>
      <c r="AN1968" s="2" t="str">
        <f t="shared" ca="1" si="92"/>
        <v/>
      </c>
    </row>
    <row r="1969" spans="1:40" customFormat="1">
      <c r="A1969" s="280" t="str">
        <f t="shared" ca="1" si="90"/>
        <v/>
      </c>
      <c r="B1969" s="281"/>
      <c r="C1969" s="287"/>
      <c r="D1969" s="297"/>
      <c r="E1969" s="270"/>
      <c r="F1969" s="270"/>
      <c r="G1969" s="284"/>
      <c r="H1969" s="284"/>
      <c r="I1969" s="284"/>
      <c r="J1969" s="284"/>
      <c r="K1969" s="288"/>
      <c r="AM1969" s="2" t="str">
        <f t="shared" ca="1" si="91"/>
        <v/>
      </c>
      <c r="AN1969" s="2" t="str">
        <f t="shared" ca="1" si="92"/>
        <v/>
      </c>
    </row>
    <row r="1970" spans="1:40" customFormat="1">
      <c r="A1970" s="280" t="str">
        <f t="shared" ca="1" si="90"/>
        <v/>
      </c>
      <c r="B1970" s="281"/>
      <c r="C1970" s="287"/>
      <c r="D1970" s="297"/>
      <c r="E1970" s="270"/>
      <c r="F1970" s="270"/>
      <c r="G1970" s="284"/>
      <c r="H1970" s="284"/>
      <c r="I1970" s="284"/>
      <c r="J1970" s="284"/>
      <c r="K1970" s="288"/>
      <c r="AM1970" s="2" t="str">
        <f t="shared" ca="1" si="91"/>
        <v/>
      </c>
      <c r="AN1970" s="2" t="str">
        <f t="shared" ca="1" si="92"/>
        <v/>
      </c>
    </row>
    <row r="1971" spans="1:40" customFormat="1">
      <c r="A1971" s="280" t="str">
        <f t="shared" ca="1" si="90"/>
        <v/>
      </c>
      <c r="B1971" s="281"/>
      <c r="C1971" s="287"/>
      <c r="D1971" s="297"/>
      <c r="E1971" s="270"/>
      <c r="F1971" s="270"/>
      <c r="G1971" s="284"/>
      <c r="H1971" s="284"/>
      <c r="I1971" s="284"/>
      <c r="J1971" s="284"/>
      <c r="K1971" s="288"/>
      <c r="AM1971" s="2" t="str">
        <f t="shared" ca="1" si="91"/>
        <v/>
      </c>
      <c r="AN1971" s="2" t="str">
        <f t="shared" ca="1" si="92"/>
        <v/>
      </c>
    </row>
    <row r="1972" spans="1:40" customFormat="1">
      <c r="A1972" s="280" t="str">
        <f t="shared" ca="1" si="90"/>
        <v/>
      </c>
      <c r="B1972" s="281"/>
      <c r="C1972" s="287"/>
      <c r="D1972" s="297"/>
      <c r="E1972" s="270"/>
      <c r="F1972" s="270"/>
      <c r="G1972" s="284"/>
      <c r="H1972" s="284"/>
      <c r="I1972" s="284"/>
      <c r="J1972" s="284"/>
      <c r="K1972" s="288"/>
      <c r="AM1972" s="2" t="str">
        <f t="shared" ca="1" si="91"/>
        <v/>
      </c>
      <c r="AN1972" s="2" t="str">
        <f t="shared" ca="1" si="92"/>
        <v/>
      </c>
    </row>
    <row r="1973" spans="1:40" customFormat="1">
      <c r="A1973" s="280" t="str">
        <f t="shared" ca="1" si="90"/>
        <v/>
      </c>
      <c r="B1973" s="281"/>
      <c r="C1973" s="287"/>
      <c r="D1973" s="297"/>
      <c r="E1973" s="270"/>
      <c r="F1973" s="270"/>
      <c r="G1973" s="284"/>
      <c r="H1973" s="284"/>
      <c r="I1973" s="284"/>
      <c r="J1973" s="284"/>
      <c r="K1973" s="288"/>
      <c r="AM1973" s="2" t="str">
        <f t="shared" ca="1" si="91"/>
        <v/>
      </c>
      <c r="AN1973" s="2" t="str">
        <f t="shared" ca="1" si="92"/>
        <v/>
      </c>
    </row>
    <row r="1974" spans="1:40" customFormat="1">
      <c r="A1974" s="280" t="str">
        <f t="shared" ca="1" si="90"/>
        <v/>
      </c>
      <c r="B1974" s="281"/>
      <c r="C1974" s="287"/>
      <c r="D1974" s="297"/>
      <c r="E1974" s="270"/>
      <c r="F1974" s="270"/>
      <c r="G1974" s="284"/>
      <c r="H1974" s="284"/>
      <c r="I1974" s="284"/>
      <c r="J1974" s="284"/>
      <c r="K1974" s="288"/>
      <c r="AM1974" s="2" t="str">
        <f t="shared" ca="1" si="91"/>
        <v/>
      </c>
      <c r="AN1974" s="2" t="str">
        <f t="shared" ca="1" si="92"/>
        <v/>
      </c>
    </row>
    <row r="1975" spans="1:40" customFormat="1">
      <c r="A1975" s="280" t="str">
        <f t="shared" ca="1" si="90"/>
        <v/>
      </c>
      <c r="B1975" s="281"/>
      <c r="C1975" s="287"/>
      <c r="D1975" s="297"/>
      <c r="E1975" s="270"/>
      <c r="F1975" s="270"/>
      <c r="G1975" s="284"/>
      <c r="H1975" s="284"/>
      <c r="I1975" s="284"/>
      <c r="J1975" s="284"/>
      <c r="K1975" s="288"/>
      <c r="AM1975" s="2" t="str">
        <f t="shared" ca="1" si="91"/>
        <v/>
      </c>
      <c r="AN1975" s="2" t="str">
        <f t="shared" ca="1" si="92"/>
        <v/>
      </c>
    </row>
    <row r="1976" spans="1:40" customFormat="1">
      <c r="A1976" s="280" t="str">
        <f t="shared" ca="1" si="90"/>
        <v/>
      </c>
      <c r="B1976" s="281"/>
      <c r="C1976" s="287"/>
      <c r="D1976" s="297"/>
      <c r="E1976" s="270"/>
      <c r="F1976" s="270"/>
      <c r="G1976" s="284"/>
      <c r="H1976" s="284"/>
      <c r="I1976" s="284"/>
      <c r="J1976" s="284"/>
      <c r="K1976" s="288"/>
      <c r="AM1976" s="2" t="str">
        <f t="shared" ca="1" si="91"/>
        <v/>
      </c>
      <c r="AN1976" s="2" t="str">
        <f t="shared" ca="1" si="92"/>
        <v/>
      </c>
    </row>
    <row r="1977" spans="1:40" customFormat="1">
      <c r="A1977" s="280" t="str">
        <f t="shared" ca="1" si="90"/>
        <v/>
      </c>
      <c r="B1977" s="281"/>
      <c r="C1977" s="287"/>
      <c r="D1977" s="297"/>
      <c r="E1977" s="270"/>
      <c r="F1977" s="270"/>
      <c r="G1977" s="284"/>
      <c r="H1977" s="284"/>
      <c r="I1977" s="284"/>
      <c r="J1977" s="284"/>
      <c r="K1977" s="288"/>
      <c r="AM1977" s="2" t="str">
        <f t="shared" ca="1" si="91"/>
        <v/>
      </c>
      <c r="AN1977" s="2" t="str">
        <f t="shared" ca="1" si="92"/>
        <v/>
      </c>
    </row>
    <row r="1978" spans="1:40" customFormat="1">
      <c r="A1978" s="280" t="str">
        <f t="shared" ca="1" si="90"/>
        <v/>
      </c>
      <c r="B1978" s="281"/>
      <c r="C1978" s="287"/>
      <c r="D1978" s="297"/>
      <c r="E1978" s="270"/>
      <c r="F1978" s="270"/>
      <c r="G1978" s="284"/>
      <c r="H1978" s="284"/>
      <c r="I1978" s="284"/>
      <c r="J1978" s="284"/>
      <c r="K1978" s="288"/>
      <c r="AM1978" s="2" t="str">
        <f t="shared" ca="1" si="91"/>
        <v/>
      </c>
      <c r="AN1978" s="2" t="str">
        <f t="shared" ca="1" si="92"/>
        <v/>
      </c>
    </row>
    <row r="1979" spans="1:40" customFormat="1">
      <c r="A1979" s="280" t="str">
        <f t="shared" ca="1" si="90"/>
        <v/>
      </c>
      <c r="B1979" s="281"/>
      <c r="C1979" s="287"/>
      <c r="D1979" s="297"/>
      <c r="E1979" s="270"/>
      <c r="F1979" s="270"/>
      <c r="G1979" s="284"/>
      <c r="H1979" s="284"/>
      <c r="I1979" s="284"/>
      <c r="J1979" s="284"/>
      <c r="K1979" s="288"/>
      <c r="AM1979" s="2" t="str">
        <f t="shared" ca="1" si="91"/>
        <v/>
      </c>
      <c r="AN1979" s="2" t="str">
        <f t="shared" ca="1" si="92"/>
        <v/>
      </c>
    </row>
    <row r="1980" spans="1:40" customFormat="1">
      <c r="A1980" s="280" t="str">
        <f t="shared" ca="1" si="90"/>
        <v/>
      </c>
      <c r="B1980" s="281"/>
      <c r="C1980" s="287"/>
      <c r="D1980" s="297"/>
      <c r="E1980" s="270"/>
      <c r="F1980" s="270"/>
      <c r="G1980" s="284"/>
      <c r="H1980" s="284"/>
      <c r="I1980" s="284"/>
      <c r="J1980" s="284"/>
      <c r="K1980" s="288"/>
      <c r="AM1980" s="2" t="str">
        <f t="shared" ca="1" si="91"/>
        <v/>
      </c>
      <c r="AN1980" s="2" t="str">
        <f t="shared" ca="1" si="92"/>
        <v/>
      </c>
    </row>
    <row r="1981" spans="1:40" customFormat="1">
      <c r="A1981" s="280" t="str">
        <f t="shared" ca="1" si="90"/>
        <v/>
      </c>
      <c r="B1981" s="281"/>
      <c r="C1981" s="287"/>
      <c r="D1981" s="297"/>
      <c r="E1981" s="270"/>
      <c r="F1981" s="270"/>
      <c r="G1981" s="284"/>
      <c r="H1981" s="284"/>
      <c r="I1981" s="284"/>
      <c r="J1981" s="284"/>
      <c r="K1981" s="288"/>
      <c r="AM1981" s="2" t="str">
        <f t="shared" ca="1" si="91"/>
        <v/>
      </c>
      <c r="AN1981" s="2" t="str">
        <f t="shared" ca="1" si="92"/>
        <v/>
      </c>
    </row>
    <row r="1982" spans="1:40" customFormat="1">
      <c r="A1982" s="280" t="str">
        <f t="shared" ca="1" si="90"/>
        <v/>
      </c>
      <c r="B1982" s="281"/>
      <c r="C1982" s="287"/>
      <c r="D1982" s="297"/>
      <c r="E1982" s="270"/>
      <c r="F1982" s="270"/>
      <c r="G1982" s="284"/>
      <c r="H1982" s="284"/>
      <c r="I1982" s="284"/>
      <c r="J1982" s="284"/>
      <c r="K1982" s="288"/>
      <c r="AM1982" s="2" t="str">
        <f t="shared" ca="1" si="91"/>
        <v/>
      </c>
      <c r="AN1982" s="2" t="str">
        <f t="shared" ca="1" si="92"/>
        <v/>
      </c>
    </row>
    <row r="1983" spans="1:40" customFormat="1">
      <c r="A1983" s="280" t="str">
        <f t="shared" ca="1" si="90"/>
        <v/>
      </c>
      <c r="B1983" s="281"/>
      <c r="C1983" s="287"/>
      <c r="D1983" s="297"/>
      <c r="E1983" s="270"/>
      <c r="F1983" s="270"/>
      <c r="G1983" s="284"/>
      <c r="H1983" s="284"/>
      <c r="I1983" s="284"/>
      <c r="J1983" s="284"/>
      <c r="K1983" s="288"/>
      <c r="AM1983" s="2" t="str">
        <f t="shared" ca="1" si="91"/>
        <v/>
      </c>
      <c r="AN1983" s="2" t="str">
        <f t="shared" ca="1" si="92"/>
        <v/>
      </c>
    </row>
    <row r="1984" spans="1:40" customFormat="1">
      <c r="A1984" s="280" t="str">
        <f t="shared" ca="1" si="90"/>
        <v/>
      </c>
      <c r="B1984" s="281"/>
      <c r="C1984" s="287"/>
      <c r="D1984" s="297"/>
      <c r="E1984" s="270"/>
      <c r="F1984" s="270"/>
      <c r="G1984" s="284"/>
      <c r="H1984" s="284"/>
      <c r="I1984" s="284"/>
      <c r="J1984" s="284"/>
      <c r="K1984" s="288"/>
      <c r="AM1984" s="2" t="str">
        <f t="shared" ca="1" si="91"/>
        <v/>
      </c>
      <c r="AN1984" s="2" t="str">
        <f t="shared" ca="1" si="92"/>
        <v/>
      </c>
    </row>
    <row r="1985" spans="1:40" customFormat="1">
      <c r="A1985" s="280" t="str">
        <f t="shared" ca="1" si="90"/>
        <v/>
      </c>
      <c r="B1985" s="281"/>
      <c r="C1985" s="287"/>
      <c r="D1985" s="297"/>
      <c r="E1985" s="270"/>
      <c r="F1985" s="270"/>
      <c r="G1985" s="284"/>
      <c r="H1985" s="284"/>
      <c r="I1985" s="284"/>
      <c r="J1985" s="284"/>
      <c r="K1985" s="288"/>
      <c r="AM1985" s="2" t="str">
        <f t="shared" ca="1" si="91"/>
        <v/>
      </c>
      <c r="AN1985" s="2" t="str">
        <f t="shared" ca="1" si="92"/>
        <v/>
      </c>
    </row>
    <row r="1986" spans="1:40" customFormat="1">
      <c r="A1986" s="280" t="str">
        <f t="shared" ca="1" si="90"/>
        <v/>
      </c>
      <c r="B1986" s="281"/>
      <c r="C1986" s="287"/>
      <c r="D1986" s="297"/>
      <c r="E1986" s="270"/>
      <c r="F1986" s="270"/>
      <c r="G1986" s="284"/>
      <c r="H1986" s="284"/>
      <c r="I1986" s="284"/>
      <c r="J1986" s="284"/>
      <c r="K1986" s="288"/>
      <c r="AM1986" s="2" t="str">
        <f t="shared" ca="1" si="91"/>
        <v/>
      </c>
      <c r="AN1986" s="2" t="str">
        <f t="shared" ca="1" si="92"/>
        <v/>
      </c>
    </row>
    <row r="1987" spans="1:40" customFormat="1">
      <c r="A1987" s="280" t="str">
        <f t="shared" ref="A1987:A2050" ca="1" si="93">IF(AM1987="A receber","A receber",IF(AN1987="A pagar","A pagar",IF(OR(AM1987="HJ",AN1987="HJ"),"HJ",IF(AND(AM1987="",AN1987=""),""))))</f>
        <v/>
      </c>
      <c r="B1987" s="281"/>
      <c r="C1987" s="287"/>
      <c r="D1987" s="297"/>
      <c r="E1987" s="270"/>
      <c r="F1987" s="270"/>
      <c r="G1987" s="284"/>
      <c r="H1987" s="284"/>
      <c r="I1987" s="284"/>
      <c r="J1987" s="284"/>
      <c r="K1987" s="288"/>
      <c r="AM1987" s="2" t="str">
        <f t="shared" ref="AM1987:AM2050" ca="1" si="94">IF(OR(G1987="",B1987&gt;$A$1),"",IF(B1987=$A$1,"HJ",IF(B1987&lt;$A$1,"A Receber")))</f>
        <v/>
      </c>
      <c r="AN1987" s="2" t="str">
        <f t="shared" ref="AN1987:AN2050" ca="1" si="95">IF(OR(H1987="",B1987&gt;$A$1),"",IF(B1987=$A$1,"HJ",IF(B1987&lt;$A$1,"A Pagar")))</f>
        <v/>
      </c>
    </row>
    <row r="1988" spans="1:40" customFormat="1">
      <c r="A1988" s="280" t="str">
        <f t="shared" ca="1" si="93"/>
        <v/>
      </c>
      <c r="B1988" s="281"/>
      <c r="C1988" s="287"/>
      <c r="D1988" s="297"/>
      <c r="E1988" s="270"/>
      <c r="F1988" s="270"/>
      <c r="G1988" s="284"/>
      <c r="H1988" s="284"/>
      <c r="I1988" s="284"/>
      <c r="J1988" s="284"/>
      <c r="K1988" s="288"/>
      <c r="AM1988" s="2" t="str">
        <f t="shared" ca="1" si="94"/>
        <v/>
      </c>
      <c r="AN1988" s="2" t="str">
        <f t="shared" ca="1" si="95"/>
        <v/>
      </c>
    </row>
    <row r="1989" spans="1:40" customFormat="1">
      <c r="A1989" s="280" t="str">
        <f t="shared" ca="1" si="93"/>
        <v/>
      </c>
      <c r="B1989" s="281"/>
      <c r="C1989" s="287"/>
      <c r="D1989" s="297"/>
      <c r="E1989" s="270"/>
      <c r="F1989" s="270"/>
      <c r="G1989" s="284"/>
      <c r="H1989" s="284"/>
      <c r="I1989" s="284"/>
      <c r="J1989" s="284"/>
      <c r="K1989" s="288"/>
      <c r="AM1989" s="2" t="str">
        <f t="shared" ca="1" si="94"/>
        <v/>
      </c>
      <c r="AN1989" s="2" t="str">
        <f t="shared" ca="1" si="95"/>
        <v/>
      </c>
    </row>
    <row r="1990" spans="1:40" customFormat="1">
      <c r="A1990" s="280" t="str">
        <f t="shared" ca="1" si="93"/>
        <v/>
      </c>
      <c r="B1990" s="281"/>
      <c r="C1990" s="287"/>
      <c r="D1990" s="297"/>
      <c r="E1990" s="270"/>
      <c r="F1990" s="270"/>
      <c r="G1990" s="284"/>
      <c r="H1990" s="284"/>
      <c r="I1990" s="284"/>
      <c r="J1990" s="284"/>
      <c r="K1990" s="288"/>
      <c r="AM1990" s="2" t="str">
        <f t="shared" ca="1" si="94"/>
        <v/>
      </c>
      <c r="AN1990" s="2" t="str">
        <f t="shared" ca="1" si="95"/>
        <v/>
      </c>
    </row>
    <row r="1991" spans="1:40" customFormat="1">
      <c r="A1991" s="280" t="str">
        <f t="shared" ca="1" si="93"/>
        <v/>
      </c>
      <c r="B1991" s="281"/>
      <c r="C1991" s="287"/>
      <c r="D1991" s="297"/>
      <c r="E1991" s="270"/>
      <c r="F1991" s="270"/>
      <c r="G1991" s="284"/>
      <c r="H1991" s="284"/>
      <c r="I1991" s="284"/>
      <c r="J1991" s="284"/>
      <c r="K1991" s="288"/>
      <c r="AM1991" s="2" t="str">
        <f t="shared" ca="1" si="94"/>
        <v/>
      </c>
      <c r="AN1991" s="2" t="str">
        <f t="shared" ca="1" si="95"/>
        <v/>
      </c>
    </row>
    <row r="1992" spans="1:40" customFormat="1">
      <c r="A1992" s="280" t="str">
        <f t="shared" ca="1" si="93"/>
        <v/>
      </c>
      <c r="B1992" s="281"/>
      <c r="C1992" s="287"/>
      <c r="D1992" s="297"/>
      <c r="E1992" s="270"/>
      <c r="F1992" s="270"/>
      <c r="G1992" s="284"/>
      <c r="H1992" s="284"/>
      <c r="I1992" s="284"/>
      <c r="J1992" s="284"/>
      <c r="K1992" s="288"/>
      <c r="AM1992" s="2" t="str">
        <f t="shared" ca="1" si="94"/>
        <v/>
      </c>
      <c r="AN1992" s="2" t="str">
        <f t="shared" ca="1" si="95"/>
        <v/>
      </c>
    </row>
    <row r="1993" spans="1:40" customFormat="1">
      <c r="A1993" s="280" t="str">
        <f t="shared" ca="1" si="93"/>
        <v/>
      </c>
      <c r="B1993" s="281"/>
      <c r="C1993" s="287"/>
      <c r="D1993" s="297"/>
      <c r="E1993" s="270"/>
      <c r="F1993" s="270"/>
      <c r="G1993" s="284"/>
      <c r="H1993" s="284"/>
      <c r="I1993" s="284"/>
      <c r="J1993" s="284"/>
      <c r="K1993" s="288"/>
      <c r="AM1993" s="2" t="str">
        <f t="shared" ca="1" si="94"/>
        <v/>
      </c>
      <c r="AN1993" s="2" t="str">
        <f t="shared" ca="1" si="95"/>
        <v/>
      </c>
    </row>
    <row r="1994" spans="1:40" customFormat="1">
      <c r="A1994" s="280" t="str">
        <f t="shared" ca="1" si="93"/>
        <v/>
      </c>
      <c r="B1994" s="281"/>
      <c r="C1994" s="287"/>
      <c r="D1994" s="297"/>
      <c r="E1994" s="270"/>
      <c r="F1994" s="270"/>
      <c r="G1994" s="284"/>
      <c r="H1994" s="284"/>
      <c r="I1994" s="284"/>
      <c r="J1994" s="284"/>
      <c r="K1994" s="288"/>
      <c r="AM1994" s="2" t="str">
        <f t="shared" ca="1" si="94"/>
        <v/>
      </c>
      <c r="AN1994" s="2" t="str">
        <f t="shared" ca="1" si="95"/>
        <v/>
      </c>
    </row>
    <row r="1995" spans="1:40" customFormat="1">
      <c r="A1995" s="280" t="str">
        <f t="shared" ca="1" si="93"/>
        <v/>
      </c>
      <c r="B1995" s="281"/>
      <c r="C1995" s="287"/>
      <c r="D1995" s="297"/>
      <c r="E1995" s="270"/>
      <c r="F1995" s="270"/>
      <c r="G1995" s="284"/>
      <c r="H1995" s="284"/>
      <c r="I1995" s="284"/>
      <c r="J1995" s="284"/>
      <c r="K1995" s="288"/>
      <c r="AM1995" s="2" t="str">
        <f t="shared" ca="1" si="94"/>
        <v/>
      </c>
      <c r="AN1995" s="2" t="str">
        <f t="shared" ca="1" si="95"/>
        <v/>
      </c>
    </row>
    <row r="1996" spans="1:40" customFormat="1">
      <c r="A1996" s="280" t="str">
        <f t="shared" ca="1" si="93"/>
        <v/>
      </c>
      <c r="B1996" s="281"/>
      <c r="C1996" s="287"/>
      <c r="D1996" s="297"/>
      <c r="E1996" s="270"/>
      <c r="F1996" s="270"/>
      <c r="G1996" s="284"/>
      <c r="H1996" s="284"/>
      <c r="I1996" s="284"/>
      <c r="J1996" s="284"/>
      <c r="K1996" s="288"/>
      <c r="AM1996" s="2" t="str">
        <f t="shared" ca="1" si="94"/>
        <v/>
      </c>
      <c r="AN1996" s="2" t="str">
        <f t="shared" ca="1" si="95"/>
        <v/>
      </c>
    </row>
    <row r="1997" spans="1:40" customFormat="1">
      <c r="A1997" s="280" t="str">
        <f t="shared" ca="1" si="93"/>
        <v/>
      </c>
      <c r="B1997" s="281"/>
      <c r="C1997" s="287"/>
      <c r="D1997" s="297"/>
      <c r="E1997" s="270"/>
      <c r="F1997" s="270"/>
      <c r="G1997" s="284"/>
      <c r="H1997" s="284"/>
      <c r="I1997" s="284"/>
      <c r="J1997" s="284"/>
      <c r="K1997" s="288"/>
      <c r="AM1997" s="2" t="str">
        <f t="shared" ca="1" si="94"/>
        <v/>
      </c>
      <c r="AN1997" s="2" t="str">
        <f t="shared" ca="1" si="95"/>
        <v/>
      </c>
    </row>
    <row r="1998" spans="1:40" customFormat="1">
      <c r="A1998" s="280" t="str">
        <f t="shared" ca="1" si="93"/>
        <v/>
      </c>
      <c r="B1998" s="281"/>
      <c r="C1998" s="287"/>
      <c r="D1998" s="297"/>
      <c r="E1998" s="270"/>
      <c r="F1998" s="270"/>
      <c r="G1998" s="284"/>
      <c r="H1998" s="284"/>
      <c r="I1998" s="284"/>
      <c r="J1998" s="284"/>
      <c r="K1998" s="288"/>
      <c r="AM1998" s="2" t="str">
        <f t="shared" ca="1" si="94"/>
        <v/>
      </c>
      <c r="AN1998" s="2" t="str">
        <f t="shared" ca="1" si="95"/>
        <v/>
      </c>
    </row>
    <row r="1999" spans="1:40" customFormat="1">
      <c r="A1999" s="280" t="str">
        <f t="shared" ca="1" si="93"/>
        <v/>
      </c>
      <c r="B1999" s="281"/>
      <c r="C1999" s="287"/>
      <c r="D1999" s="297"/>
      <c r="E1999" s="270"/>
      <c r="F1999" s="270"/>
      <c r="G1999" s="284"/>
      <c r="H1999" s="284"/>
      <c r="I1999" s="284"/>
      <c r="J1999" s="284"/>
      <c r="K1999" s="288"/>
      <c r="AM1999" s="2" t="str">
        <f t="shared" ca="1" si="94"/>
        <v/>
      </c>
      <c r="AN1999" s="2" t="str">
        <f t="shared" ca="1" si="95"/>
        <v/>
      </c>
    </row>
    <row r="2000" spans="1:40" customFormat="1">
      <c r="A2000" s="280" t="str">
        <f t="shared" ca="1" si="93"/>
        <v/>
      </c>
      <c r="B2000" s="281"/>
      <c r="C2000" s="287"/>
      <c r="D2000" s="297"/>
      <c r="E2000" s="270"/>
      <c r="F2000" s="270"/>
      <c r="G2000" s="284"/>
      <c r="H2000" s="284"/>
      <c r="I2000" s="284"/>
      <c r="J2000" s="284"/>
      <c r="K2000" s="288"/>
      <c r="AM2000" s="2" t="str">
        <f t="shared" ca="1" si="94"/>
        <v/>
      </c>
      <c r="AN2000" s="2" t="str">
        <f t="shared" ca="1" si="95"/>
        <v/>
      </c>
    </row>
    <row r="2001" spans="1:40" customFormat="1">
      <c r="A2001" s="280" t="str">
        <f t="shared" ca="1" si="93"/>
        <v/>
      </c>
      <c r="B2001" s="281"/>
      <c r="C2001" s="287"/>
      <c r="D2001" s="297"/>
      <c r="E2001" s="270"/>
      <c r="F2001" s="270"/>
      <c r="G2001" s="284"/>
      <c r="H2001" s="284"/>
      <c r="I2001" s="284"/>
      <c r="J2001" s="284"/>
      <c r="K2001" s="288"/>
      <c r="AM2001" s="2" t="str">
        <f t="shared" ca="1" si="94"/>
        <v/>
      </c>
      <c r="AN2001" s="2" t="str">
        <f t="shared" ca="1" si="95"/>
        <v/>
      </c>
    </row>
    <row r="2002" spans="1:40" customFormat="1">
      <c r="A2002" s="280" t="str">
        <f t="shared" ca="1" si="93"/>
        <v/>
      </c>
      <c r="B2002" s="281"/>
      <c r="C2002" s="287"/>
      <c r="D2002" s="297"/>
      <c r="E2002" s="270"/>
      <c r="F2002" s="270"/>
      <c r="G2002" s="284"/>
      <c r="H2002" s="284"/>
      <c r="I2002" s="284"/>
      <c r="J2002" s="284"/>
      <c r="K2002" s="288"/>
      <c r="AM2002" s="2" t="str">
        <f t="shared" ca="1" si="94"/>
        <v/>
      </c>
      <c r="AN2002" s="2" t="str">
        <f t="shared" ca="1" si="95"/>
        <v/>
      </c>
    </row>
    <row r="2003" spans="1:40" customFormat="1">
      <c r="A2003" s="280" t="str">
        <f t="shared" ca="1" si="93"/>
        <v/>
      </c>
      <c r="B2003" s="281"/>
      <c r="C2003" s="287"/>
      <c r="D2003" s="297"/>
      <c r="E2003" s="270"/>
      <c r="F2003" s="270"/>
      <c r="G2003" s="284"/>
      <c r="H2003" s="284"/>
      <c r="I2003" s="284"/>
      <c r="J2003" s="284"/>
      <c r="K2003" s="288"/>
      <c r="AM2003" s="2" t="str">
        <f t="shared" ca="1" si="94"/>
        <v/>
      </c>
      <c r="AN2003" s="2" t="str">
        <f t="shared" ca="1" si="95"/>
        <v/>
      </c>
    </row>
    <row r="2004" spans="1:40" customFormat="1">
      <c r="A2004" s="280" t="str">
        <f t="shared" ca="1" si="93"/>
        <v/>
      </c>
      <c r="B2004" s="281"/>
      <c r="C2004" s="287"/>
      <c r="D2004" s="297"/>
      <c r="E2004" s="270"/>
      <c r="F2004" s="270"/>
      <c r="G2004" s="284"/>
      <c r="H2004" s="284"/>
      <c r="I2004" s="284"/>
      <c r="J2004" s="284"/>
      <c r="K2004" s="288"/>
      <c r="AM2004" s="2" t="str">
        <f t="shared" ca="1" si="94"/>
        <v/>
      </c>
      <c r="AN2004" s="2" t="str">
        <f t="shared" ca="1" si="95"/>
        <v/>
      </c>
    </row>
    <row r="2005" spans="1:40" customFormat="1">
      <c r="A2005" s="280" t="str">
        <f t="shared" ca="1" si="93"/>
        <v/>
      </c>
      <c r="B2005" s="281"/>
      <c r="C2005" s="287"/>
      <c r="D2005" s="297"/>
      <c r="E2005" s="270"/>
      <c r="F2005" s="270"/>
      <c r="G2005" s="284"/>
      <c r="H2005" s="284"/>
      <c r="I2005" s="284"/>
      <c r="J2005" s="284"/>
      <c r="K2005" s="288"/>
      <c r="AM2005" s="2" t="str">
        <f t="shared" ca="1" si="94"/>
        <v/>
      </c>
      <c r="AN2005" s="2" t="str">
        <f t="shared" ca="1" si="95"/>
        <v/>
      </c>
    </row>
    <row r="2006" spans="1:40" customFormat="1">
      <c r="A2006" s="280" t="str">
        <f t="shared" ca="1" si="93"/>
        <v/>
      </c>
      <c r="B2006" s="281"/>
      <c r="C2006" s="287"/>
      <c r="D2006" s="297"/>
      <c r="E2006" s="270"/>
      <c r="F2006" s="270"/>
      <c r="G2006" s="284"/>
      <c r="H2006" s="284"/>
      <c r="I2006" s="284"/>
      <c r="J2006" s="284"/>
      <c r="K2006" s="288"/>
      <c r="AM2006" s="2" t="str">
        <f t="shared" ca="1" si="94"/>
        <v/>
      </c>
      <c r="AN2006" s="2" t="str">
        <f t="shared" ca="1" si="95"/>
        <v/>
      </c>
    </row>
    <row r="2007" spans="1:40" customFormat="1">
      <c r="A2007" s="280" t="str">
        <f t="shared" ca="1" si="93"/>
        <v/>
      </c>
      <c r="B2007" s="281"/>
      <c r="C2007" s="287"/>
      <c r="D2007" s="297"/>
      <c r="E2007" s="270"/>
      <c r="F2007" s="270"/>
      <c r="G2007" s="284"/>
      <c r="H2007" s="284"/>
      <c r="I2007" s="284"/>
      <c r="J2007" s="284"/>
      <c r="K2007" s="288"/>
      <c r="AM2007" s="2" t="str">
        <f t="shared" ca="1" si="94"/>
        <v/>
      </c>
      <c r="AN2007" s="2" t="str">
        <f t="shared" ca="1" si="95"/>
        <v/>
      </c>
    </row>
    <row r="2008" spans="1:40" customFormat="1">
      <c r="A2008" s="280" t="str">
        <f t="shared" ca="1" si="93"/>
        <v/>
      </c>
      <c r="B2008" s="281"/>
      <c r="C2008" s="287"/>
      <c r="D2008" s="297"/>
      <c r="E2008" s="270"/>
      <c r="F2008" s="270"/>
      <c r="G2008" s="284"/>
      <c r="H2008" s="284"/>
      <c r="I2008" s="284"/>
      <c r="J2008" s="284"/>
      <c r="K2008" s="288"/>
      <c r="AM2008" s="2" t="str">
        <f t="shared" ca="1" si="94"/>
        <v/>
      </c>
      <c r="AN2008" s="2" t="str">
        <f t="shared" ca="1" si="95"/>
        <v/>
      </c>
    </row>
    <row r="2009" spans="1:40" customFormat="1">
      <c r="A2009" s="280" t="str">
        <f t="shared" ca="1" si="93"/>
        <v/>
      </c>
      <c r="B2009" s="281"/>
      <c r="C2009" s="287"/>
      <c r="D2009" s="297"/>
      <c r="E2009" s="270"/>
      <c r="F2009" s="270"/>
      <c r="G2009" s="284"/>
      <c r="H2009" s="284"/>
      <c r="I2009" s="284"/>
      <c r="J2009" s="284"/>
      <c r="K2009" s="288"/>
      <c r="AM2009" s="2" t="str">
        <f t="shared" ca="1" si="94"/>
        <v/>
      </c>
      <c r="AN2009" s="2" t="str">
        <f t="shared" ca="1" si="95"/>
        <v/>
      </c>
    </row>
    <row r="2010" spans="1:40" customFormat="1">
      <c r="A2010" s="280" t="str">
        <f t="shared" ca="1" si="93"/>
        <v/>
      </c>
      <c r="B2010" s="281"/>
      <c r="C2010" s="287"/>
      <c r="D2010" s="297"/>
      <c r="E2010" s="270"/>
      <c r="F2010" s="270"/>
      <c r="G2010" s="284"/>
      <c r="H2010" s="284"/>
      <c r="I2010" s="284"/>
      <c r="J2010" s="284"/>
      <c r="K2010" s="288"/>
      <c r="AM2010" s="2" t="str">
        <f t="shared" ca="1" si="94"/>
        <v/>
      </c>
      <c r="AN2010" s="2" t="str">
        <f t="shared" ca="1" si="95"/>
        <v/>
      </c>
    </row>
    <row r="2011" spans="1:40" customFormat="1">
      <c r="A2011" s="280" t="str">
        <f t="shared" ca="1" si="93"/>
        <v/>
      </c>
      <c r="B2011" s="281"/>
      <c r="C2011" s="287"/>
      <c r="D2011" s="297"/>
      <c r="E2011" s="270"/>
      <c r="F2011" s="270"/>
      <c r="G2011" s="284"/>
      <c r="H2011" s="284"/>
      <c r="I2011" s="284"/>
      <c r="J2011" s="284"/>
      <c r="K2011" s="288"/>
      <c r="AM2011" s="2" t="str">
        <f t="shared" ca="1" si="94"/>
        <v/>
      </c>
      <c r="AN2011" s="2" t="str">
        <f t="shared" ca="1" si="95"/>
        <v/>
      </c>
    </row>
    <row r="2012" spans="1:40" customFormat="1">
      <c r="A2012" s="280" t="str">
        <f t="shared" ca="1" si="93"/>
        <v/>
      </c>
      <c r="B2012" s="281"/>
      <c r="C2012" s="287"/>
      <c r="D2012" s="297"/>
      <c r="E2012" s="270"/>
      <c r="F2012" s="270"/>
      <c r="G2012" s="284"/>
      <c r="H2012" s="284"/>
      <c r="I2012" s="284"/>
      <c r="J2012" s="284"/>
      <c r="K2012" s="288"/>
      <c r="AM2012" s="2" t="str">
        <f t="shared" ca="1" si="94"/>
        <v/>
      </c>
      <c r="AN2012" s="2" t="str">
        <f t="shared" ca="1" si="95"/>
        <v/>
      </c>
    </row>
    <row r="2013" spans="1:40" customFormat="1">
      <c r="A2013" s="280" t="str">
        <f t="shared" ca="1" si="93"/>
        <v/>
      </c>
      <c r="B2013" s="281"/>
      <c r="C2013" s="287"/>
      <c r="D2013" s="297"/>
      <c r="E2013" s="270"/>
      <c r="F2013" s="270"/>
      <c r="G2013" s="284"/>
      <c r="H2013" s="284"/>
      <c r="I2013" s="284"/>
      <c r="J2013" s="284"/>
      <c r="K2013" s="288"/>
      <c r="AM2013" s="2" t="str">
        <f t="shared" ca="1" si="94"/>
        <v/>
      </c>
      <c r="AN2013" s="2" t="str">
        <f t="shared" ca="1" si="95"/>
        <v/>
      </c>
    </row>
    <row r="2014" spans="1:40" customFormat="1">
      <c r="A2014" s="280" t="str">
        <f t="shared" ca="1" si="93"/>
        <v/>
      </c>
      <c r="B2014" s="281"/>
      <c r="C2014" s="287"/>
      <c r="D2014" s="297"/>
      <c r="E2014" s="270"/>
      <c r="F2014" s="270"/>
      <c r="G2014" s="284"/>
      <c r="H2014" s="284"/>
      <c r="I2014" s="284"/>
      <c r="J2014" s="284"/>
      <c r="K2014" s="288"/>
      <c r="AM2014" s="2" t="str">
        <f t="shared" ca="1" si="94"/>
        <v/>
      </c>
      <c r="AN2014" s="2" t="str">
        <f t="shared" ca="1" si="95"/>
        <v/>
      </c>
    </row>
    <row r="2015" spans="1:40" customFormat="1">
      <c r="A2015" s="280" t="str">
        <f t="shared" ca="1" si="93"/>
        <v/>
      </c>
      <c r="B2015" s="281"/>
      <c r="C2015" s="287"/>
      <c r="D2015" s="297"/>
      <c r="E2015" s="270"/>
      <c r="F2015" s="270"/>
      <c r="G2015" s="284"/>
      <c r="H2015" s="284"/>
      <c r="I2015" s="284"/>
      <c r="J2015" s="284"/>
      <c r="K2015" s="288"/>
      <c r="AM2015" s="2" t="str">
        <f t="shared" ca="1" si="94"/>
        <v/>
      </c>
      <c r="AN2015" s="2" t="str">
        <f t="shared" ca="1" si="95"/>
        <v/>
      </c>
    </row>
    <row r="2016" spans="1:40" customFormat="1">
      <c r="A2016" s="280" t="str">
        <f t="shared" ca="1" si="93"/>
        <v/>
      </c>
      <c r="B2016" s="281"/>
      <c r="C2016" s="287"/>
      <c r="D2016" s="297"/>
      <c r="E2016" s="270"/>
      <c r="F2016" s="270"/>
      <c r="G2016" s="284"/>
      <c r="H2016" s="284"/>
      <c r="I2016" s="284"/>
      <c r="J2016" s="284"/>
      <c r="K2016" s="288"/>
      <c r="AM2016" s="2" t="str">
        <f t="shared" ca="1" si="94"/>
        <v/>
      </c>
      <c r="AN2016" s="2" t="str">
        <f t="shared" ca="1" si="95"/>
        <v/>
      </c>
    </row>
    <row r="2017" spans="1:40" customFormat="1">
      <c r="A2017" s="280" t="str">
        <f t="shared" ca="1" si="93"/>
        <v/>
      </c>
      <c r="B2017" s="281"/>
      <c r="C2017" s="287"/>
      <c r="D2017" s="297"/>
      <c r="E2017" s="270"/>
      <c r="F2017" s="270"/>
      <c r="G2017" s="284"/>
      <c r="H2017" s="284"/>
      <c r="I2017" s="284"/>
      <c r="J2017" s="284"/>
      <c r="K2017" s="288"/>
      <c r="AM2017" s="2" t="str">
        <f t="shared" ca="1" si="94"/>
        <v/>
      </c>
      <c r="AN2017" s="2" t="str">
        <f t="shared" ca="1" si="95"/>
        <v/>
      </c>
    </row>
    <row r="2018" spans="1:40" customFormat="1">
      <c r="A2018" s="280" t="str">
        <f t="shared" ca="1" si="93"/>
        <v/>
      </c>
      <c r="B2018" s="281"/>
      <c r="C2018" s="287"/>
      <c r="D2018" s="297"/>
      <c r="E2018" s="270"/>
      <c r="F2018" s="270"/>
      <c r="G2018" s="284"/>
      <c r="H2018" s="284"/>
      <c r="I2018" s="284"/>
      <c r="J2018" s="284"/>
      <c r="K2018" s="288"/>
      <c r="AM2018" s="2" t="str">
        <f t="shared" ca="1" si="94"/>
        <v/>
      </c>
      <c r="AN2018" s="2" t="str">
        <f t="shared" ca="1" si="95"/>
        <v/>
      </c>
    </row>
    <row r="2019" spans="1:40" customFormat="1">
      <c r="A2019" s="280" t="str">
        <f t="shared" ca="1" si="93"/>
        <v/>
      </c>
      <c r="B2019" s="281"/>
      <c r="C2019" s="287"/>
      <c r="D2019" s="297"/>
      <c r="E2019" s="270"/>
      <c r="F2019" s="270"/>
      <c r="G2019" s="284"/>
      <c r="H2019" s="284"/>
      <c r="I2019" s="284"/>
      <c r="J2019" s="284"/>
      <c r="K2019" s="288"/>
      <c r="AM2019" s="2" t="str">
        <f t="shared" ca="1" si="94"/>
        <v/>
      </c>
      <c r="AN2019" s="2" t="str">
        <f t="shared" ca="1" si="95"/>
        <v/>
      </c>
    </row>
    <row r="2020" spans="1:40" customFormat="1">
      <c r="A2020" s="280" t="str">
        <f t="shared" ca="1" si="93"/>
        <v/>
      </c>
      <c r="B2020" s="281"/>
      <c r="C2020" s="287"/>
      <c r="D2020" s="297"/>
      <c r="E2020" s="270"/>
      <c r="F2020" s="270"/>
      <c r="G2020" s="284"/>
      <c r="H2020" s="284"/>
      <c r="I2020" s="284"/>
      <c r="J2020" s="284"/>
      <c r="K2020" s="288"/>
      <c r="AM2020" s="2" t="str">
        <f t="shared" ca="1" si="94"/>
        <v/>
      </c>
      <c r="AN2020" s="2" t="str">
        <f t="shared" ca="1" si="95"/>
        <v/>
      </c>
    </row>
    <row r="2021" spans="1:40" customFormat="1">
      <c r="A2021" s="280" t="str">
        <f t="shared" ca="1" si="93"/>
        <v/>
      </c>
      <c r="B2021" s="281"/>
      <c r="C2021" s="287"/>
      <c r="D2021" s="297"/>
      <c r="E2021" s="270"/>
      <c r="F2021" s="270"/>
      <c r="G2021" s="284"/>
      <c r="H2021" s="284"/>
      <c r="I2021" s="284"/>
      <c r="J2021" s="284"/>
      <c r="K2021" s="288"/>
      <c r="AM2021" s="2" t="str">
        <f t="shared" ca="1" si="94"/>
        <v/>
      </c>
      <c r="AN2021" s="2" t="str">
        <f t="shared" ca="1" si="95"/>
        <v/>
      </c>
    </row>
    <row r="2022" spans="1:40" customFormat="1">
      <c r="A2022" s="280" t="str">
        <f t="shared" ca="1" si="93"/>
        <v/>
      </c>
      <c r="B2022" s="281"/>
      <c r="C2022" s="287"/>
      <c r="D2022" s="297"/>
      <c r="E2022" s="270"/>
      <c r="F2022" s="270"/>
      <c r="G2022" s="284"/>
      <c r="H2022" s="284"/>
      <c r="I2022" s="284"/>
      <c r="J2022" s="284"/>
      <c r="K2022" s="288"/>
      <c r="AM2022" s="2" t="str">
        <f t="shared" ca="1" si="94"/>
        <v/>
      </c>
      <c r="AN2022" s="2" t="str">
        <f t="shared" ca="1" si="95"/>
        <v/>
      </c>
    </row>
    <row r="2023" spans="1:40" customFormat="1">
      <c r="A2023" s="280" t="str">
        <f t="shared" ca="1" si="93"/>
        <v/>
      </c>
      <c r="B2023" s="281"/>
      <c r="C2023" s="287"/>
      <c r="D2023" s="297"/>
      <c r="E2023" s="270"/>
      <c r="F2023" s="270"/>
      <c r="G2023" s="284"/>
      <c r="H2023" s="284"/>
      <c r="I2023" s="284"/>
      <c r="J2023" s="284"/>
      <c r="K2023" s="288"/>
      <c r="AM2023" s="2" t="str">
        <f t="shared" ca="1" si="94"/>
        <v/>
      </c>
      <c r="AN2023" s="2" t="str">
        <f t="shared" ca="1" si="95"/>
        <v/>
      </c>
    </row>
    <row r="2024" spans="1:40" customFormat="1">
      <c r="A2024" s="280" t="str">
        <f t="shared" ca="1" si="93"/>
        <v/>
      </c>
      <c r="B2024" s="281"/>
      <c r="C2024" s="287"/>
      <c r="D2024" s="297"/>
      <c r="E2024" s="270"/>
      <c r="F2024" s="270"/>
      <c r="G2024" s="284"/>
      <c r="H2024" s="284"/>
      <c r="I2024" s="284"/>
      <c r="J2024" s="284"/>
      <c r="K2024" s="288"/>
      <c r="AM2024" s="2" t="str">
        <f t="shared" ca="1" si="94"/>
        <v/>
      </c>
      <c r="AN2024" s="2" t="str">
        <f t="shared" ca="1" si="95"/>
        <v/>
      </c>
    </row>
    <row r="2025" spans="1:40" customFormat="1">
      <c r="A2025" s="280" t="str">
        <f t="shared" ca="1" si="93"/>
        <v/>
      </c>
      <c r="B2025" s="281"/>
      <c r="C2025" s="287"/>
      <c r="D2025" s="297"/>
      <c r="E2025" s="270"/>
      <c r="F2025" s="270"/>
      <c r="G2025" s="284"/>
      <c r="H2025" s="284"/>
      <c r="I2025" s="284"/>
      <c r="J2025" s="284"/>
      <c r="K2025" s="288"/>
      <c r="AM2025" s="2" t="str">
        <f t="shared" ca="1" si="94"/>
        <v/>
      </c>
      <c r="AN2025" s="2" t="str">
        <f t="shared" ca="1" si="95"/>
        <v/>
      </c>
    </row>
    <row r="2026" spans="1:40" customFormat="1">
      <c r="A2026" s="280" t="str">
        <f t="shared" ca="1" si="93"/>
        <v/>
      </c>
      <c r="B2026" s="281"/>
      <c r="C2026" s="287"/>
      <c r="D2026" s="297"/>
      <c r="E2026" s="270"/>
      <c r="F2026" s="270"/>
      <c r="G2026" s="284"/>
      <c r="H2026" s="284"/>
      <c r="I2026" s="284"/>
      <c r="J2026" s="284"/>
      <c r="K2026" s="288"/>
      <c r="AM2026" s="2" t="str">
        <f t="shared" ca="1" si="94"/>
        <v/>
      </c>
      <c r="AN2026" s="2" t="str">
        <f t="shared" ca="1" si="95"/>
        <v/>
      </c>
    </row>
    <row r="2027" spans="1:40" customFormat="1">
      <c r="A2027" s="280" t="str">
        <f t="shared" ca="1" si="93"/>
        <v/>
      </c>
      <c r="B2027" s="281"/>
      <c r="C2027" s="287"/>
      <c r="D2027" s="297"/>
      <c r="E2027" s="270"/>
      <c r="F2027" s="270"/>
      <c r="G2027" s="284"/>
      <c r="H2027" s="284"/>
      <c r="I2027" s="284"/>
      <c r="J2027" s="284"/>
      <c r="K2027" s="288"/>
      <c r="AM2027" s="2" t="str">
        <f t="shared" ca="1" si="94"/>
        <v/>
      </c>
      <c r="AN2027" s="2" t="str">
        <f t="shared" ca="1" si="95"/>
        <v/>
      </c>
    </row>
    <row r="2028" spans="1:40" customFormat="1">
      <c r="A2028" s="280" t="str">
        <f t="shared" ca="1" si="93"/>
        <v/>
      </c>
      <c r="B2028" s="281"/>
      <c r="C2028" s="287"/>
      <c r="D2028" s="297"/>
      <c r="E2028" s="270"/>
      <c r="F2028" s="270"/>
      <c r="G2028" s="284"/>
      <c r="H2028" s="284"/>
      <c r="I2028" s="284"/>
      <c r="J2028" s="284"/>
      <c r="K2028" s="288"/>
      <c r="AM2028" s="2" t="str">
        <f t="shared" ca="1" si="94"/>
        <v/>
      </c>
      <c r="AN2028" s="2" t="str">
        <f t="shared" ca="1" si="95"/>
        <v/>
      </c>
    </row>
    <row r="2029" spans="1:40" customFormat="1">
      <c r="A2029" s="280" t="str">
        <f t="shared" ca="1" si="93"/>
        <v/>
      </c>
      <c r="B2029" s="281"/>
      <c r="C2029" s="287"/>
      <c r="D2029" s="297"/>
      <c r="E2029" s="270"/>
      <c r="F2029" s="270"/>
      <c r="G2029" s="284"/>
      <c r="H2029" s="284"/>
      <c r="I2029" s="284"/>
      <c r="J2029" s="284"/>
      <c r="K2029" s="288"/>
      <c r="AM2029" s="2" t="str">
        <f t="shared" ca="1" si="94"/>
        <v/>
      </c>
      <c r="AN2029" s="2" t="str">
        <f t="shared" ca="1" si="95"/>
        <v/>
      </c>
    </row>
    <row r="2030" spans="1:40" customFormat="1">
      <c r="A2030" s="280" t="str">
        <f t="shared" ca="1" si="93"/>
        <v/>
      </c>
      <c r="B2030" s="281"/>
      <c r="C2030" s="287"/>
      <c r="D2030" s="297"/>
      <c r="E2030" s="270"/>
      <c r="F2030" s="270"/>
      <c r="G2030" s="284"/>
      <c r="H2030" s="284"/>
      <c r="I2030" s="284"/>
      <c r="J2030" s="284"/>
      <c r="K2030" s="288"/>
      <c r="AM2030" s="2" t="str">
        <f t="shared" ca="1" si="94"/>
        <v/>
      </c>
      <c r="AN2030" s="2" t="str">
        <f t="shared" ca="1" si="95"/>
        <v/>
      </c>
    </row>
    <row r="2031" spans="1:40" customFormat="1">
      <c r="A2031" s="280" t="str">
        <f t="shared" ca="1" si="93"/>
        <v/>
      </c>
      <c r="B2031" s="281"/>
      <c r="C2031" s="287"/>
      <c r="D2031" s="297"/>
      <c r="E2031" s="270"/>
      <c r="F2031" s="270"/>
      <c r="G2031" s="284"/>
      <c r="H2031" s="284"/>
      <c r="I2031" s="284"/>
      <c r="J2031" s="284"/>
      <c r="K2031" s="288"/>
      <c r="AM2031" s="2" t="str">
        <f t="shared" ca="1" si="94"/>
        <v/>
      </c>
      <c r="AN2031" s="2" t="str">
        <f t="shared" ca="1" si="95"/>
        <v/>
      </c>
    </row>
    <row r="2032" spans="1:40" customFormat="1">
      <c r="A2032" s="280" t="str">
        <f t="shared" ca="1" si="93"/>
        <v/>
      </c>
      <c r="B2032" s="281"/>
      <c r="C2032" s="287"/>
      <c r="D2032" s="297"/>
      <c r="E2032" s="270"/>
      <c r="F2032" s="270"/>
      <c r="G2032" s="284"/>
      <c r="H2032" s="284"/>
      <c r="I2032" s="284"/>
      <c r="J2032" s="284"/>
      <c r="K2032" s="288"/>
      <c r="AM2032" s="2" t="str">
        <f t="shared" ca="1" si="94"/>
        <v/>
      </c>
      <c r="AN2032" s="2" t="str">
        <f t="shared" ca="1" si="95"/>
        <v/>
      </c>
    </row>
    <row r="2033" spans="1:40" customFormat="1">
      <c r="A2033" s="280" t="str">
        <f t="shared" ca="1" si="93"/>
        <v/>
      </c>
      <c r="B2033" s="281"/>
      <c r="C2033" s="287"/>
      <c r="D2033" s="297"/>
      <c r="E2033" s="270"/>
      <c r="F2033" s="270"/>
      <c r="G2033" s="284"/>
      <c r="H2033" s="284"/>
      <c r="I2033" s="284"/>
      <c r="J2033" s="284"/>
      <c r="K2033" s="288"/>
      <c r="AM2033" s="2" t="str">
        <f t="shared" ca="1" si="94"/>
        <v/>
      </c>
      <c r="AN2033" s="2" t="str">
        <f t="shared" ca="1" si="95"/>
        <v/>
      </c>
    </row>
    <row r="2034" spans="1:40" customFormat="1">
      <c r="A2034" s="280" t="str">
        <f t="shared" ca="1" si="93"/>
        <v/>
      </c>
      <c r="B2034" s="281"/>
      <c r="C2034" s="287"/>
      <c r="D2034" s="297"/>
      <c r="E2034" s="270"/>
      <c r="F2034" s="270"/>
      <c r="G2034" s="284"/>
      <c r="H2034" s="284"/>
      <c r="I2034" s="284"/>
      <c r="J2034" s="284"/>
      <c r="K2034" s="288"/>
      <c r="AM2034" s="2" t="str">
        <f t="shared" ca="1" si="94"/>
        <v/>
      </c>
      <c r="AN2034" s="2" t="str">
        <f t="shared" ca="1" si="95"/>
        <v/>
      </c>
    </row>
    <row r="2035" spans="1:40" customFormat="1">
      <c r="A2035" s="280" t="str">
        <f t="shared" ca="1" si="93"/>
        <v/>
      </c>
      <c r="B2035" s="281"/>
      <c r="C2035" s="287"/>
      <c r="D2035" s="297"/>
      <c r="E2035" s="270"/>
      <c r="F2035" s="270"/>
      <c r="G2035" s="284"/>
      <c r="H2035" s="284"/>
      <c r="I2035" s="284"/>
      <c r="J2035" s="284"/>
      <c r="K2035" s="288"/>
      <c r="AM2035" s="2" t="str">
        <f t="shared" ca="1" si="94"/>
        <v/>
      </c>
      <c r="AN2035" s="2" t="str">
        <f t="shared" ca="1" si="95"/>
        <v/>
      </c>
    </row>
    <row r="2036" spans="1:40" customFormat="1">
      <c r="A2036" s="280" t="str">
        <f t="shared" ca="1" si="93"/>
        <v/>
      </c>
      <c r="B2036" s="281"/>
      <c r="C2036" s="287"/>
      <c r="D2036" s="297"/>
      <c r="E2036" s="270"/>
      <c r="F2036" s="270"/>
      <c r="G2036" s="284"/>
      <c r="H2036" s="284"/>
      <c r="I2036" s="284"/>
      <c r="J2036" s="284"/>
      <c r="K2036" s="288"/>
      <c r="AM2036" s="2" t="str">
        <f t="shared" ca="1" si="94"/>
        <v/>
      </c>
      <c r="AN2036" s="2" t="str">
        <f t="shared" ca="1" si="95"/>
        <v/>
      </c>
    </row>
    <row r="2037" spans="1:40" customFormat="1">
      <c r="A2037" s="280" t="str">
        <f t="shared" ca="1" si="93"/>
        <v/>
      </c>
      <c r="B2037" s="281"/>
      <c r="C2037" s="287"/>
      <c r="D2037" s="297"/>
      <c r="E2037" s="270"/>
      <c r="F2037" s="270"/>
      <c r="G2037" s="284"/>
      <c r="H2037" s="284"/>
      <c r="I2037" s="284"/>
      <c r="J2037" s="284"/>
      <c r="K2037" s="288"/>
      <c r="AM2037" s="2" t="str">
        <f t="shared" ca="1" si="94"/>
        <v/>
      </c>
      <c r="AN2037" s="2" t="str">
        <f t="shared" ca="1" si="95"/>
        <v/>
      </c>
    </row>
    <row r="2038" spans="1:40" customFormat="1">
      <c r="A2038" s="280" t="str">
        <f t="shared" ca="1" si="93"/>
        <v/>
      </c>
      <c r="B2038" s="281"/>
      <c r="C2038" s="287"/>
      <c r="D2038" s="297"/>
      <c r="E2038" s="270"/>
      <c r="F2038" s="270"/>
      <c r="G2038" s="284"/>
      <c r="H2038" s="284"/>
      <c r="I2038" s="284"/>
      <c r="J2038" s="284"/>
      <c r="K2038" s="288"/>
      <c r="AM2038" s="2" t="str">
        <f t="shared" ca="1" si="94"/>
        <v/>
      </c>
      <c r="AN2038" s="2" t="str">
        <f t="shared" ca="1" si="95"/>
        <v/>
      </c>
    </row>
    <row r="2039" spans="1:40" customFormat="1">
      <c r="A2039" s="280" t="str">
        <f t="shared" ca="1" si="93"/>
        <v/>
      </c>
      <c r="B2039" s="281"/>
      <c r="C2039" s="287"/>
      <c r="D2039" s="297"/>
      <c r="E2039" s="270"/>
      <c r="F2039" s="270"/>
      <c r="G2039" s="284"/>
      <c r="H2039" s="284"/>
      <c r="I2039" s="284"/>
      <c r="J2039" s="284"/>
      <c r="K2039" s="288"/>
      <c r="AM2039" s="2" t="str">
        <f t="shared" ca="1" si="94"/>
        <v/>
      </c>
      <c r="AN2039" s="2" t="str">
        <f t="shared" ca="1" si="95"/>
        <v/>
      </c>
    </row>
    <row r="2040" spans="1:40" customFormat="1">
      <c r="A2040" s="280" t="str">
        <f t="shared" ca="1" si="93"/>
        <v/>
      </c>
      <c r="B2040" s="281"/>
      <c r="C2040" s="287"/>
      <c r="D2040" s="297"/>
      <c r="E2040" s="270"/>
      <c r="F2040" s="270"/>
      <c r="G2040" s="284"/>
      <c r="H2040" s="284"/>
      <c r="I2040" s="284"/>
      <c r="J2040" s="284"/>
      <c r="K2040" s="288"/>
      <c r="AM2040" s="2" t="str">
        <f t="shared" ca="1" si="94"/>
        <v/>
      </c>
      <c r="AN2040" s="2" t="str">
        <f t="shared" ca="1" si="95"/>
        <v/>
      </c>
    </row>
    <row r="2041" spans="1:40" customFormat="1">
      <c r="A2041" s="280" t="str">
        <f t="shared" ca="1" si="93"/>
        <v/>
      </c>
      <c r="B2041" s="281"/>
      <c r="C2041" s="287"/>
      <c r="D2041" s="297"/>
      <c r="E2041" s="270"/>
      <c r="F2041" s="270"/>
      <c r="G2041" s="284"/>
      <c r="H2041" s="284"/>
      <c r="I2041" s="284"/>
      <c r="J2041" s="284"/>
      <c r="K2041" s="288"/>
      <c r="AM2041" s="2" t="str">
        <f t="shared" ca="1" si="94"/>
        <v/>
      </c>
      <c r="AN2041" s="2" t="str">
        <f t="shared" ca="1" si="95"/>
        <v/>
      </c>
    </row>
    <row r="2042" spans="1:40" customFormat="1">
      <c r="A2042" s="280" t="str">
        <f t="shared" ca="1" si="93"/>
        <v/>
      </c>
      <c r="B2042" s="281"/>
      <c r="C2042" s="287"/>
      <c r="D2042" s="297"/>
      <c r="E2042" s="270"/>
      <c r="F2042" s="270"/>
      <c r="G2042" s="284"/>
      <c r="H2042" s="284"/>
      <c r="I2042" s="284"/>
      <c r="J2042" s="284"/>
      <c r="K2042" s="288"/>
      <c r="AM2042" s="2" t="str">
        <f t="shared" ca="1" si="94"/>
        <v/>
      </c>
      <c r="AN2042" s="2" t="str">
        <f t="shared" ca="1" si="95"/>
        <v/>
      </c>
    </row>
    <row r="2043" spans="1:40" customFormat="1">
      <c r="A2043" s="280" t="str">
        <f t="shared" ca="1" si="93"/>
        <v/>
      </c>
      <c r="B2043" s="281"/>
      <c r="C2043" s="287"/>
      <c r="D2043" s="297"/>
      <c r="E2043" s="270"/>
      <c r="F2043" s="270"/>
      <c r="G2043" s="284"/>
      <c r="H2043" s="284"/>
      <c r="I2043" s="284"/>
      <c r="J2043" s="284"/>
      <c r="K2043" s="288"/>
      <c r="AM2043" s="2" t="str">
        <f t="shared" ca="1" si="94"/>
        <v/>
      </c>
      <c r="AN2043" s="2" t="str">
        <f t="shared" ca="1" si="95"/>
        <v/>
      </c>
    </row>
    <row r="2044" spans="1:40" customFormat="1">
      <c r="A2044" s="280" t="str">
        <f t="shared" ca="1" si="93"/>
        <v/>
      </c>
      <c r="B2044" s="281"/>
      <c r="C2044" s="287"/>
      <c r="D2044" s="297"/>
      <c r="E2044" s="270"/>
      <c r="F2044" s="270"/>
      <c r="G2044" s="284"/>
      <c r="H2044" s="284"/>
      <c r="I2044" s="284"/>
      <c r="J2044" s="284"/>
      <c r="K2044" s="288"/>
      <c r="AM2044" s="2" t="str">
        <f t="shared" ca="1" si="94"/>
        <v/>
      </c>
      <c r="AN2044" s="2" t="str">
        <f t="shared" ca="1" si="95"/>
        <v/>
      </c>
    </row>
    <row r="2045" spans="1:40" customFormat="1">
      <c r="A2045" s="280" t="str">
        <f t="shared" ca="1" si="93"/>
        <v/>
      </c>
      <c r="B2045" s="281"/>
      <c r="C2045" s="287"/>
      <c r="D2045" s="297"/>
      <c r="E2045" s="270"/>
      <c r="F2045" s="270"/>
      <c r="G2045" s="284"/>
      <c r="H2045" s="284"/>
      <c r="I2045" s="284"/>
      <c r="J2045" s="284"/>
      <c r="K2045" s="288"/>
      <c r="AM2045" s="2" t="str">
        <f t="shared" ca="1" si="94"/>
        <v/>
      </c>
      <c r="AN2045" s="2" t="str">
        <f t="shared" ca="1" si="95"/>
        <v/>
      </c>
    </row>
    <row r="2046" spans="1:40" customFormat="1">
      <c r="A2046" s="280" t="str">
        <f t="shared" ca="1" si="93"/>
        <v/>
      </c>
      <c r="B2046" s="281"/>
      <c r="C2046" s="287"/>
      <c r="D2046" s="297"/>
      <c r="E2046" s="270"/>
      <c r="F2046" s="270"/>
      <c r="G2046" s="284"/>
      <c r="H2046" s="284"/>
      <c r="I2046" s="284"/>
      <c r="J2046" s="284"/>
      <c r="K2046" s="288"/>
      <c r="AM2046" s="2" t="str">
        <f t="shared" ca="1" si="94"/>
        <v/>
      </c>
      <c r="AN2046" s="2" t="str">
        <f t="shared" ca="1" si="95"/>
        <v/>
      </c>
    </row>
    <row r="2047" spans="1:40" customFormat="1">
      <c r="A2047" s="280" t="str">
        <f t="shared" ca="1" si="93"/>
        <v/>
      </c>
      <c r="B2047" s="281"/>
      <c r="C2047" s="287"/>
      <c r="D2047" s="297"/>
      <c r="E2047" s="270"/>
      <c r="F2047" s="270"/>
      <c r="G2047" s="284"/>
      <c r="H2047" s="284"/>
      <c r="I2047" s="284"/>
      <c r="J2047" s="284"/>
      <c r="K2047" s="288"/>
      <c r="AM2047" s="2" t="str">
        <f t="shared" ca="1" si="94"/>
        <v/>
      </c>
      <c r="AN2047" s="2" t="str">
        <f t="shared" ca="1" si="95"/>
        <v/>
      </c>
    </row>
    <row r="2048" spans="1:40" customFormat="1">
      <c r="A2048" s="280" t="str">
        <f t="shared" ca="1" si="93"/>
        <v/>
      </c>
      <c r="B2048" s="281"/>
      <c r="C2048" s="287"/>
      <c r="D2048" s="297"/>
      <c r="E2048" s="270"/>
      <c r="F2048" s="270"/>
      <c r="G2048" s="284"/>
      <c r="H2048" s="284"/>
      <c r="I2048" s="284"/>
      <c r="J2048" s="284"/>
      <c r="K2048" s="288"/>
      <c r="AM2048" s="2" t="str">
        <f t="shared" ca="1" si="94"/>
        <v/>
      </c>
      <c r="AN2048" s="2" t="str">
        <f t="shared" ca="1" si="95"/>
        <v/>
      </c>
    </row>
    <row r="2049" spans="1:40" customFormat="1">
      <c r="A2049" s="280" t="str">
        <f t="shared" ca="1" si="93"/>
        <v/>
      </c>
      <c r="B2049" s="281"/>
      <c r="C2049" s="287"/>
      <c r="D2049" s="297"/>
      <c r="E2049" s="270"/>
      <c r="F2049" s="270"/>
      <c r="G2049" s="284"/>
      <c r="H2049" s="284"/>
      <c r="I2049" s="284"/>
      <c r="J2049" s="284"/>
      <c r="K2049" s="288"/>
      <c r="AM2049" s="2" t="str">
        <f t="shared" ca="1" si="94"/>
        <v/>
      </c>
      <c r="AN2049" s="2" t="str">
        <f t="shared" ca="1" si="95"/>
        <v/>
      </c>
    </row>
    <row r="2050" spans="1:40" customFormat="1">
      <c r="A2050" s="280" t="str">
        <f t="shared" ca="1" si="93"/>
        <v/>
      </c>
      <c r="B2050" s="281"/>
      <c r="C2050" s="287"/>
      <c r="D2050" s="297"/>
      <c r="E2050" s="270"/>
      <c r="F2050" s="270"/>
      <c r="G2050" s="284"/>
      <c r="H2050" s="284"/>
      <c r="I2050" s="284"/>
      <c r="J2050" s="284"/>
      <c r="K2050" s="288"/>
      <c r="AM2050" s="2" t="str">
        <f t="shared" ca="1" si="94"/>
        <v/>
      </c>
      <c r="AN2050" s="2" t="str">
        <f t="shared" ca="1" si="95"/>
        <v/>
      </c>
    </row>
    <row r="2051" spans="1:40" customFormat="1">
      <c r="A2051" s="280" t="str">
        <f t="shared" ref="A2051:A2114" ca="1" si="96">IF(AM2051="A receber","A receber",IF(AN2051="A pagar","A pagar",IF(OR(AM2051="HJ",AN2051="HJ"),"HJ",IF(AND(AM2051="",AN2051=""),""))))</f>
        <v/>
      </c>
      <c r="B2051" s="281"/>
      <c r="C2051" s="287"/>
      <c r="D2051" s="297"/>
      <c r="E2051" s="270"/>
      <c r="F2051" s="270"/>
      <c r="G2051" s="284"/>
      <c r="H2051" s="284"/>
      <c r="I2051" s="284"/>
      <c r="J2051" s="284"/>
      <c r="K2051" s="288"/>
      <c r="AM2051" s="2" t="str">
        <f t="shared" ref="AM2051:AM2114" ca="1" si="97">IF(OR(G2051="",B2051&gt;$A$1),"",IF(B2051=$A$1,"HJ",IF(B2051&lt;$A$1,"A Receber")))</f>
        <v/>
      </c>
      <c r="AN2051" s="2" t="str">
        <f t="shared" ref="AN2051:AN2114" ca="1" si="98">IF(OR(H2051="",B2051&gt;$A$1),"",IF(B2051=$A$1,"HJ",IF(B2051&lt;$A$1,"A Pagar")))</f>
        <v/>
      </c>
    </row>
    <row r="2052" spans="1:40" customFormat="1">
      <c r="A2052" s="280" t="str">
        <f t="shared" ca="1" si="96"/>
        <v/>
      </c>
      <c r="B2052" s="281"/>
      <c r="C2052" s="287"/>
      <c r="D2052" s="297"/>
      <c r="E2052" s="270"/>
      <c r="F2052" s="270"/>
      <c r="G2052" s="284"/>
      <c r="H2052" s="284"/>
      <c r="I2052" s="284"/>
      <c r="J2052" s="284"/>
      <c r="K2052" s="288"/>
      <c r="AM2052" s="2" t="str">
        <f t="shared" ca="1" si="97"/>
        <v/>
      </c>
      <c r="AN2052" s="2" t="str">
        <f t="shared" ca="1" si="98"/>
        <v/>
      </c>
    </row>
    <row r="2053" spans="1:40" customFormat="1">
      <c r="A2053" s="280" t="str">
        <f t="shared" ca="1" si="96"/>
        <v/>
      </c>
      <c r="B2053" s="281"/>
      <c r="C2053" s="287"/>
      <c r="D2053" s="297"/>
      <c r="E2053" s="270"/>
      <c r="F2053" s="270"/>
      <c r="G2053" s="284"/>
      <c r="H2053" s="284"/>
      <c r="I2053" s="284"/>
      <c r="J2053" s="284"/>
      <c r="K2053" s="288"/>
      <c r="AM2053" s="2" t="str">
        <f t="shared" ca="1" si="97"/>
        <v/>
      </c>
      <c r="AN2053" s="2" t="str">
        <f t="shared" ca="1" si="98"/>
        <v/>
      </c>
    </row>
    <row r="2054" spans="1:40" customFormat="1">
      <c r="A2054" s="280" t="str">
        <f t="shared" ca="1" si="96"/>
        <v/>
      </c>
      <c r="B2054" s="281"/>
      <c r="C2054" s="287"/>
      <c r="D2054" s="297"/>
      <c r="E2054" s="270"/>
      <c r="F2054" s="270"/>
      <c r="G2054" s="284"/>
      <c r="H2054" s="284"/>
      <c r="I2054" s="284"/>
      <c r="J2054" s="284"/>
      <c r="K2054" s="288"/>
      <c r="AM2054" s="2" t="str">
        <f t="shared" ca="1" si="97"/>
        <v/>
      </c>
      <c r="AN2054" s="2" t="str">
        <f t="shared" ca="1" si="98"/>
        <v/>
      </c>
    </row>
    <row r="2055" spans="1:40" customFormat="1">
      <c r="A2055" s="280" t="str">
        <f t="shared" ca="1" si="96"/>
        <v/>
      </c>
      <c r="B2055" s="281"/>
      <c r="C2055" s="287"/>
      <c r="D2055" s="297"/>
      <c r="E2055" s="270"/>
      <c r="F2055" s="270"/>
      <c r="G2055" s="284"/>
      <c r="H2055" s="284"/>
      <c r="I2055" s="284"/>
      <c r="J2055" s="284"/>
      <c r="K2055" s="288"/>
      <c r="AM2055" s="2" t="str">
        <f t="shared" ca="1" si="97"/>
        <v/>
      </c>
      <c r="AN2055" s="2" t="str">
        <f t="shared" ca="1" si="98"/>
        <v/>
      </c>
    </row>
    <row r="2056" spans="1:40" customFormat="1">
      <c r="A2056" s="280" t="str">
        <f t="shared" ca="1" si="96"/>
        <v/>
      </c>
      <c r="B2056" s="281"/>
      <c r="C2056" s="287"/>
      <c r="D2056" s="297"/>
      <c r="E2056" s="270"/>
      <c r="F2056" s="270"/>
      <c r="G2056" s="284"/>
      <c r="H2056" s="284"/>
      <c r="I2056" s="284"/>
      <c r="J2056" s="284"/>
      <c r="K2056" s="288"/>
      <c r="AM2056" s="2" t="str">
        <f t="shared" ca="1" si="97"/>
        <v/>
      </c>
      <c r="AN2056" s="2" t="str">
        <f t="shared" ca="1" si="98"/>
        <v/>
      </c>
    </row>
    <row r="2057" spans="1:40" customFormat="1">
      <c r="A2057" s="280" t="str">
        <f t="shared" ca="1" si="96"/>
        <v/>
      </c>
      <c r="B2057" s="281"/>
      <c r="C2057" s="287"/>
      <c r="D2057" s="297"/>
      <c r="E2057" s="270"/>
      <c r="F2057" s="270"/>
      <c r="G2057" s="284"/>
      <c r="H2057" s="284"/>
      <c r="I2057" s="284"/>
      <c r="J2057" s="284"/>
      <c r="K2057" s="288"/>
      <c r="AM2057" s="2" t="str">
        <f t="shared" ca="1" si="97"/>
        <v/>
      </c>
      <c r="AN2057" s="2" t="str">
        <f t="shared" ca="1" si="98"/>
        <v/>
      </c>
    </row>
    <row r="2058" spans="1:40" customFormat="1">
      <c r="A2058" s="280" t="str">
        <f t="shared" ca="1" si="96"/>
        <v/>
      </c>
      <c r="B2058" s="281"/>
      <c r="C2058" s="287"/>
      <c r="D2058" s="297"/>
      <c r="E2058" s="270"/>
      <c r="F2058" s="270"/>
      <c r="G2058" s="284"/>
      <c r="H2058" s="284"/>
      <c r="I2058" s="284"/>
      <c r="J2058" s="284"/>
      <c r="K2058" s="288"/>
      <c r="AM2058" s="2" t="str">
        <f t="shared" ca="1" si="97"/>
        <v/>
      </c>
      <c r="AN2058" s="2" t="str">
        <f t="shared" ca="1" si="98"/>
        <v/>
      </c>
    </row>
    <row r="2059" spans="1:40" customFormat="1">
      <c r="A2059" s="280" t="str">
        <f t="shared" ca="1" si="96"/>
        <v/>
      </c>
      <c r="B2059" s="281"/>
      <c r="C2059" s="287"/>
      <c r="D2059" s="297"/>
      <c r="E2059" s="270"/>
      <c r="F2059" s="270"/>
      <c r="G2059" s="284"/>
      <c r="H2059" s="284"/>
      <c r="I2059" s="284"/>
      <c r="J2059" s="284"/>
      <c r="K2059" s="288"/>
      <c r="AM2059" s="2" t="str">
        <f t="shared" ca="1" si="97"/>
        <v/>
      </c>
      <c r="AN2059" s="2" t="str">
        <f t="shared" ca="1" si="98"/>
        <v/>
      </c>
    </row>
    <row r="2060" spans="1:40" customFormat="1">
      <c r="A2060" s="280" t="str">
        <f t="shared" ca="1" si="96"/>
        <v/>
      </c>
      <c r="B2060" s="281"/>
      <c r="C2060" s="287"/>
      <c r="D2060" s="297"/>
      <c r="E2060" s="270"/>
      <c r="F2060" s="270"/>
      <c r="G2060" s="284"/>
      <c r="H2060" s="284"/>
      <c r="I2060" s="284"/>
      <c r="J2060" s="284"/>
      <c r="K2060" s="288"/>
      <c r="AM2060" s="2" t="str">
        <f t="shared" ca="1" si="97"/>
        <v/>
      </c>
      <c r="AN2060" s="2" t="str">
        <f t="shared" ca="1" si="98"/>
        <v/>
      </c>
    </row>
    <row r="2061" spans="1:40" customFormat="1">
      <c r="A2061" s="280" t="str">
        <f t="shared" ca="1" si="96"/>
        <v/>
      </c>
      <c r="B2061" s="281"/>
      <c r="C2061" s="287"/>
      <c r="D2061" s="297"/>
      <c r="E2061" s="270"/>
      <c r="F2061" s="270"/>
      <c r="G2061" s="284"/>
      <c r="H2061" s="284"/>
      <c r="I2061" s="284"/>
      <c r="J2061" s="284"/>
      <c r="K2061" s="288"/>
      <c r="AM2061" s="2" t="str">
        <f t="shared" ca="1" si="97"/>
        <v/>
      </c>
      <c r="AN2061" s="2" t="str">
        <f t="shared" ca="1" si="98"/>
        <v/>
      </c>
    </row>
    <row r="2062" spans="1:40" customFormat="1">
      <c r="A2062" s="280" t="str">
        <f t="shared" ca="1" si="96"/>
        <v/>
      </c>
      <c r="B2062" s="281"/>
      <c r="C2062" s="287"/>
      <c r="D2062" s="297"/>
      <c r="E2062" s="270"/>
      <c r="F2062" s="270"/>
      <c r="G2062" s="284"/>
      <c r="H2062" s="284"/>
      <c r="I2062" s="284"/>
      <c r="J2062" s="284"/>
      <c r="K2062" s="288"/>
      <c r="AM2062" s="2" t="str">
        <f t="shared" ca="1" si="97"/>
        <v/>
      </c>
      <c r="AN2062" s="2" t="str">
        <f t="shared" ca="1" si="98"/>
        <v/>
      </c>
    </row>
    <row r="2063" spans="1:40" customFormat="1">
      <c r="A2063" s="280" t="str">
        <f t="shared" ca="1" si="96"/>
        <v/>
      </c>
      <c r="B2063" s="281"/>
      <c r="C2063" s="287"/>
      <c r="D2063" s="297"/>
      <c r="E2063" s="270"/>
      <c r="F2063" s="270"/>
      <c r="G2063" s="284"/>
      <c r="H2063" s="284"/>
      <c r="I2063" s="284"/>
      <c r="J2063" s="284"/>
      <c r="K2063" s="288"/>
      <c r="AM2063" s="2" t="str">
        <f t="shared" ca="1" si="97"/>
        <v/>
      </c>
      <c r="AN2063" s="2" t="str">
        <f t="shared" ca="1" si="98"/>
        <v/>
      </c>
    </row>
    <row r="2064" spans="1:40" customFormat="1">
      <c r="A2064" s="280" t="str">
        <f t="shared" ca="1" si="96"/>
        <v/>
      </c>
      <c r="B2064" s="281"/>
      <c r="C2064" s="287"/>
      <c r="D2064" s="297"/>
      <c r="E2064" s="270"/>
      <c r="F2064" s="270"/>
      <c r="G2064" s="284"/>
      <c r="H2064" s="284"/>
      <c r="I2064" s="284"/>
      <c r="J2064" s="284"/>
      <c r="K2064" s="288"/>
      <c r="AM2064" s="2" t="str">
        <f t="shared" ca="1" si="97"/>
        <v/>
      </c>
      <c r="AN2064" s="2" t="str">
        <f t="shared" ca="1" si="98"/>
        <v/>
      </c>
    </row>
    <row r="2065" spans="1:40" customFormat="1">
      <c r="A2065" s="280" t="str">
        <f t="shared" ca="1" si="96"/>
        <v/>
      </c>
      <c r="B2065" s="281"/>
      <c r="C2065" s="287"/>
      <c r="D2065" s="297"/>
      <c r="E2065" s="270"/>
      <c r="F2065" s="270"/>
      <c r="G2065" s="284"/>
      <c r="H2065" s="284"/>
      <c r="I2065" s="284"/>
      <c r="J2065" s="284"/>
      <c r="K2065" s="288"/>
      <c r="AM2065" s="2" t="str">
        <f t="shared" ca="1" si="97"/>
        <v/>
      </c>
      <c r="AN2065" s="2" t="str">
        <f t="shared" ca="1" si="98"/>
        <v/>
      </c>
    </row>
    <row r="2066" spans="1:40" customFormat="1">
      <c r="A2066" s="280" t="str">
        <f t="shared" ca="1" si="96"/>
        <v/>
      </c>
      <c r="B2066" s="281"/>
      <c r="C2066" s="287"/>
      <c r="D2066" s="297"/>
      <c r="E2066" s="270"/>
      <c r="F2066" s="270"/>
      <c r="G2066" s="284"/>
      <c r="H2066" s="284"/>
      <c r="I2066" s="284"/>
      <c r="J2066" s="284"/>
      <c r="K2066" s="288"/>
      <c r="AM2066" s="2" t="str">
        <f t="shared" ca="1" si="97"/>
        <v/>
      </c>
      <c r="AN2066" s="2" t="str">
        <f t="shared" ca="1" si="98"/>
        <v/>
      </c>
    </row>
    <row r="2067" spans="1:40" customFormat="1">
      <c r="A2067" s="280" t="str">
        <f t="shared" ca="1" si="96"/>
        <v/>
      </c>
      <c r="B2067" s="281"/>
      <c r="C2067" s="287"/>
      <c r="D2067" s="297"/>
      <c r="E2067" s="270"/>
      <c r="F2067" s="270"/>
      <c r="G2067" s="284"/>
      <c r="H2067" s="284"/>
      <c r="I2067" s="284"/>
      <c r="J2067" s="284"/>
      <c r="K2067" s="288"/>
      <c r="AM2067" s="2" t="str">
        <f t="shared" ca="1" si="97"/>
        <v/>
      </c>
      <c r="AN2067" s="2" t="str">
        <f t="shared" ca="1" si="98"/>
        <v/>
      </c>
    </row>
    <row r="2068" spans="1:40" customFormat="1">
      <c r="A2068" s="280" t="str">
        <f t="shared" ca="1" si="96"/>
        <v/>
      </c>
      <c r="B2068" s="281"/>
      <c r="C2068" s="287"/>
      <c r="D2068" s="297"/>
      <c r="E2068" s="270"/>
      <c r="F2068" s="270"/>
      <c r="G2068" s="284"/>
      <c r="H2068" s="284"/>
      <c r="I2068" s="284"/>
      <c r="J2068" s="284"/>
      <c r="K2068" s="288"/>
      <c r="AM2068" s="2" t="str">
        <f t="shared" ca="1" si="97"/>
        <v/>
      </c>
      <c r="AN2068" s="2" t="str">
        <f t="shared" ca="1" si="98"/>
        <v/>
      </c>
    </row>
    <row r="2069" spans="1:40" customFormat="1">
      <c r="A2069" s="280" t="str">
        <f t="shared" ca="1" si="96"/>
        <v/>
      </c>
      <c r="B2069" s="281"/>
      <c r="C2069" s="287"/>
      <c r="D2069" s="297"/>
      <c r="E2069" s="270"/>
      <c r="F2069" s="270"/>
      <c r="G2069" s="284"/>
      <c r="H2069" s="284"/>
      <c r="I2069" s="284"/>
      <c r="J2069" s="284"/>
      <c r="K2069" s="288"/>
      <c r="AM2069" s="2" t="str">
        <f t="shared" ca="1" si="97"/>
        <v/>
      </c>
      <c r="AN2069" s="2" t="str">
        <f t="shared" ca="1" si="98"/>
        <v/>
      </c>
    </row>
    <row r="2070" spans="1:40" customFormat="1">
      <c r="A2070" s="280" t="str">
        <f t="shared" ca="1" si="96"/>
        <v/>
      </c>
      <c r="B2070" s="281"/>
      <c r="C2070" s="287"/>
      <c r="D2070" s="297"/>
      <c r="E2070" s="270"/>
      <c r="F2070" s="270"/>
      <c r="G2070" s="284"/>
      <c r="H2070" s="284"/>
      <c r="I2070" s="284"/>
      <c r="J2070" s="284"/>
      <c r="K2070" s="288"/>
      <c r="AM2070" s="2" t="str">
        <f t="shared" ca="1" si="97"/>
        <v/>
      </c>
      <c r="AN2070" s="2" t="str">
        <f t="shared" ca="1" si="98"/>
        <v/>
      </c>
    </row>
    <row r="2071" spans="1:40" customFormat="1">
      <c r="A2071" s="280" t="str">
        <f t="shared" ca="1" si="96"/>
        <v/>
      </c>
      <c r="B2071" s="281"/>
      <c r="C2071" s="287"/>
      <c r="D2071" s="297"/>
      <c r="E2071" s="270"/>
      <c r="F2071" s="270"/>
      <c r="G2071" s="284"/>
      <c r="H2071" s="284"/>
      <c r="I2071" s="284"/>
      <c r="J2071" s="284"/>
      <c r="K2071" s="288"/>
      <c r="AM2071" s="2" t="str">
        <f t="shared" ca="1" si="97"/>
        <v/>
      </c>
      <c r="AN2071" s="2" t="str">
        <f t="shared" ca="1" si="98"/>
        <v/>
      </c>
    </row>
    <row r="2072" spans="1:40" customFormat="1">
      <c r="A2072" s="280" t="str">
        <f t="shared" ca="1" si="96"/>
        <v/>
      </c>
      <c r="B2072" s="281"/>
      <c r="C2072" s="287"/>
      <c r="D2072" s="297"/>
      <c r="E2072" s="270"/>
      <c r="F2072" s="270"/>
      <c r="G2072" s="284"/>
      <c r="H2072" s="284"/>
      <c r="I2072" s="284"/>
      <c r="J2072" s="284"/>
      <c r="K2072" s="288"/>
      <c r="AM2072" s="2" t="str">
        <f t="shared" ca="1" si="97"/>
        <v/>
      </c>
      <c r="AN2072" s="2" t="str">
        <f t="shared" ca="1" si="98"/>
        <v/>
      </c>
    </row>
    <row r="2073" spans="1:40" customFormat="1">
      <c r="A2073" s="280" t="str">
        <f t="shared" ca="1" si="96"/>
        <v/>
      </c>
      <c r="B2073" s="281"/>
      <c r="C2073" s="287"/>
      <c r="D2073" s="297"/>
      <c r="E2073" s="270"/>
      <c r="F2073" s="270"/>
      <c r="G2073" s="284"/>
      <c r="H2073" s="284"/>
      <c r="I2073" s="284"/>
      <c r="J2073" s="284"/>
      <c r="K2073" s="288"/>
      <c r="AM2073" s="2" t="str">
        <f t="shared" ca="1" si="97"/>
        <v/>
      </c>
      <c r="AN2073" s="2" t="str">
        <f t="shared" ca="1" si="98"/>
        <v/>
      </c>
    </row>
    <row r="2074" spans="1:40" customFormat="1">
      <c r="A2074" s="280" t="str">
        <f t="shared" ca="1" si="96"/>
        <v/>
      </c>
      <c r="B2074" s="281"/>
      <c r="C2074" s="287"/>
      <c r="D2074" s="297"/>
      <c r="E2074" s="270"/>
      <c r="F2074" s="270"/>
      <c r="G2074" s="284"/>
      <c r="H2074" s="284"/>
      <c r="I2074" s="284"/>
      <c r="J2074" s="284"/>
      <c r="K2074" s="288"/>
      <c r="AM2074" s="2" t="str">
        <f t="shared" ca="1" si="97"/>
        <v/>
      </c>
      <c r="AN2074" s="2" t="str">
        <f t="shared" ca="1" si="98"/>
        <v/>
      </c>
    </row>
    <row r="2075" spans="1:40" customFormat="1">
      <c r="A2075" s="280" t="str">
        <f t="shared" ca="1" si="96"/>
        <v/>
      </c>
      <c r="B2075" s="281"/>
      <c r="C2075" s="287"/>
      <c r="D2075" s="297"/>
      <c r="E2075" s="270"/>
      <c r="F2075" s="270"/>
      <c r="G2075" s="284"/>
      <c r="H2075" s="284"/>
      <c r="I2075" s="284"/>
      <c r="J2075" s="284"/>
      <c r="K2075" s="288"/>
      <c r="AM2075" s="2" t="str">
        <f t="shared" ca="1" si="97"/>
        <v/>
      </c>
      <c r="AN2075" s="2" t="str">
        <f t="shared" ca="1" si="98"/>
        <v/>
      </c>
    </row>
    <row r="2076" spans="1:40" customFormat="1">
      <c r="A2076" s="280" t="str">
        <f t="shared" ca="1" si="96"/>
        <v/>
      </c>
      <c r="B2076" s="281"/>
      <c r="C2076" s="287"/>
      <c r="D2076" s="297"/>
      <c r="E2076" s="270"/>
      <c r="F2076" s="270"/>
      <c r="G2076" s="284"/>
      <c r="H2076" s="284"/>
      <c r="I2076" s="284"/>
      <c r="J2076" s="284"/>
      <c r="K2076" s="288"/>
      <c r="AM2076" s="2" t="str">
        <f t="shared" ca="1" si="97"/>
        <v/>
      </c>
      <c r="AN2076" s="2" t="str">
        <f t="shared" ca="1" si="98"/>
        <v/>
      </c>
    </row>
    <row r="2077" spans="1:40" customFormat="1">
      <c r="A2077" s="280" t="str">
        <f t="shared" ca="1" si="96"/>
        <v/>
      </c>
      <c r="B2077" s="281"/>
      <c r="C2077" s="287"/>
      <c r="D2077" s="297"/>
      <c r="E2077" s="270"/>
      <c r="F2077" s="270"/>
      <c r="G2077" s="284"/>
      <c r="H2077" s="284"/>
      <c r="I2077" s="284"/>
      <c r="J2077" s="284"/>
      <c r="K2077" s="288"/>
      <c r="AM2077" s="2" t="str">
        <f t="shared" ca="1" si="97"/>
        <v/>
      </c>
      <c r="AN2077" s="2" t="str">
        <f t="shared" ca="1" si="98"/>
        <v/>
      </c>
    </row>
    <row r="2078" spans="1:40" customFormat="1">
      <c r="A2078" s="280" t="str">
        <f t="shared" ca="1" si="96"/>
        <v/>
      </c>
      <c r="B2078" s="281"/>
      <c r="C2078" s="287"/>
      <c r="D2078" s="297"/>
      <c r="E2078" s="270"/>
      <c r="F2078" s="270"/>
      <c r="G2078" s="284"/>
      <c r="H2078" s="284"/>
      <c r="I2078" s="284"/>
      <c r="J2078" s="284"/>
      <c r="K2078" s="288"/>
      <c r="AM2078" s="2" t="str">
        <f t="shared" ca="1" si="97"/>
        <v/>
      </c>
      <c r="AN2078" s="2" t="str">
        <f t="shared" ca="1" si="98"/>
        <v/>
      </c>
    </row>
    <row r="2079" spans="1:40" customFormat="1">
      <c r="A2079" s="280" t="str">
        <f t="shared" ca="1" si="96"/>
        <v/>
      </c>
      <c r="B2079" s="281"/>
      <c r="C2079" s="287"/>
      <c r="D2079" s="297"/>
      <c r="E2079" s="270"/>
      <c r="F2079" s="270"/>
      <c r="G2079" s="284"/>
      <c r="H2079" s="284"/>
      <c r="I2079" s="284"/>
      <c r="J2079" s="284"/>
      <c r="K2079" s="288"/>
      <c r="AM2079" s="2" t="str">
        <f t="shared" ca="1" si="97"/>
        <v/>
      </c>
      <c r="AN2079" s="2" t="str">
        <f t="shared" ca="1" si="98"/>
        <v/>
      </c>
    </row>
    <row r="2080" spans="1:40" customFormat="1">
      <c r="A2080" s="280" t="str">
        <f t="shared" ca="1" si="96"/>
        <v/>
      </c>
      <c r="B2080" s="281"/>
      <c r="C2080" s="287"/>
      <c r="D2080" s="297"/>
      <c r="E2080" s="270"/>
      <c r="F2080" s="270"/>
      <c r="G2080" s="284"/>
      <c r="H2080" s="284"/>
      <c r="I2080" s="284"/>
      <c r="J2080" s="284"/>
      <c r="K2080" s="288"/>
      <c r="AM2080" s="2" t="str">
        <f t="shared" ca="1" si="97"/>
        <v/>
      </c>
      <c r="AN2080" s="2" t="str">
        <f t="shared" ca="1" si="98"/>
        <v/>
      </c>
    </row>
    <row r="2081" spans="1:40" customFormat="1">
      <c r="A2081" s="280" t="str">
        <f t="shared" ca="1" si="96"/>
        <v/>
      </c>
      <c r="B2081" s="281"/>
      <c r="C2081" s="287"/>
      <c r="D2081" s="297"/>
      <c r="E2081" s="270"/>
      <c r="F2081" s="270"/>
      <c r="G2081" s="284"/>
      <c r="H2081" s="284"/>
      <c r="I2081" s="284"/>
      <c r="J2081" s="284"/>
      <c r="K2081" s="288"/>
      <c r="AM2081" s="2" t="str">
        <f t="shared" ca="1" si="97"/>
        <v/>
      </c>
      <c r="AN2081" s="2" t="str">
        <f t="shared" ca="1" si="98"/>
        <v/>
      </c>
    </row>
    <row r="2082" spans="1:40" customFormat="1">
      <c r="A2082" s="280" t="str">
        <f t="shared" ca="1" si="96"/>
        <v/>
      </c>
      <c r="B2082" s="281"/>
      <c r="C2082" s="287"/>
      <c r="D2082" s="297"/>
      <c r="E2082" s="270"/>
      <c r="F2082" s="270"/>
      <c r="G2082" s="284"/>
      <c r="H2082" s="284"/>
      <c r="I2082" s="284"/>
      <c r="J2082" s="284"/>
      <c r="K2082" s="288"/>
      <c r="AM2082" s="2" t="str">
        <f t="shared" ca="1" si="97"/>
        <v/>
      </c>
      <c r="AN2082" s="2" t="str">
        <f t="shared" ca="1" si="98"/>
        <v/>
      </c>
    </row>
    <row r="2083" spans="1:40" customFormat="1">
      <c r="A2083" s="280" t="str">
        <f t="shared" ca="1" si="96"/>
        <v/>
      </c>
      <c r="B2083" s="281"/>
      <c r="C2083" s="287"/>
      <c r="D2083" s="297"/>
      <c r="E2083" s="270"/>
      <c r="F2083" s="270"/>
      <c r="G2083" s="284"/>
      <c r="H2083" s="284"/>
      <c r="I2083" s="284"/>
      <c r="J2083" s="284"/>
      <c r="K2083" s="288"/>
      <c r="AM2083" s="2" t="str">
        <f t="shared" ca="1" si="97"/>
        <v/>
      </c>
      <c r="AN2083" s="2" t="str">
        <f t="shared" ca="1" si="98"/>
        <v/>
      </c>
    </row>
    <row r="2084" spans="1:40" customFormat="1">
      <c r="A2084" s="280" t="str">
        <f t="shared" ca="1" si="96"/>
        <v/>
      </c>
      <c r="B2084" s="281"/>
      <c r="C2084" s="287"/>
      <c r="D2084" s="297"/>
      <c r="E2084" s="270"/>
      <c r="F2084" s="270"/>
      <c r="G2084" s="284"/>
      <c r="H2084" s="284"/>
      <c r="I2084" s="284"/>
      <c r="J2084" s="284"/>
      <c r="K2084" s="288"/>
      <c r="AM2084" s="2" t="str">
        <f t="shared" ca="1" si="97"/>
        <v/>
      </c>
      <c r="AN2084" s="2" t="str">
        <f t="shared" ca="1" si="98"/>
        <v/>
      </c>
    </row>
    <row r="2085" spans="1:40" customFormat="1">
      <c r="A2085" s="280" t="str">
        <f t="shared" ca="1" si="96"/>
        <v/>
      </c>
      <c r="B2085" s="281"/>
      <c r="C2085" s="287"/>
      <c r="D2085" s="297"/>
      <c r="E2085" s="270"/>
      <c r="F2085" s="270"/>
      <c r="G2085" s="284"/>
      <c r="H2085" s="284"/>
      <c r="I2085" s="284"/>
      <c r="J2085" s="284"/>
      <c r="K2085" s="288"/>
      <c r="AM2085" s="2" t="str">
        <f t="shared" ca="1" si="97"/>
        <v/>
      </c>
      <c r="AN2085" s="2" t="str">
        <f t="shared" ca="1" si="98"/>
        <v/>
      </c>
    </row>
    <row r="2086" spans="1:40" customFormat="1">
      <c r="A2086" s="280" t="str">
        <f t="shared" ca="1" si="96"/>
        <v/>
      </c>
      <c r="B2086" s="281"/>
      <c r="C2086" s="287"/>
      <c r="D2086" s="297"/>
      <c r="E2086" s="270"/>
      <c r="F2086" s="270"/>
      <c r="G2086" s="284"/>
      <c r="H2086" s="284"/>
      <c r="I2086" s="284"/>
      <c r="J2086" s="284"/>
      <c r="K2086" s="288"/>
      <c r="AM2086" s="2" t="str">
        <f t="shared" ca="1" si="97"/>
        <v/>
      </c>
      <c r="AN2086" s="2" t="str">
        <f t="shared" ca="1" si="98"/>
        <v/>
      </c>
    </row>
    <row r="2087" spans="1:40" customFormat="1">
      <c r="A2087" s="280" t="str">
        <f t="shared" ca="1" si="96"/>
        <v/>
      </c>
      <c r="B2087" s="281"/>
      <c r="C2087" s="287"/>
      <c r="D2087" s="297"/>
      <c r="E2087" s="270"/>
      <c r="F2087" s="270"/>
      <c r="G2087" s="284"/>
      <c r="H2087" s="284"/>
      <c r="I2087" s="284"/>
      <c r="J2087" s="284"/>
      <c r="K2087" s="288"/>
      <c r="AM2087" s="2" t="str">
        <f t="shared" ca="1" si="97"/>
        <v/>
      </c>
      <c r="AN2087" s="2" t="str">
        <f t="shared" ca="1" si="98"/>
        <v/>
      </c>
    </row>
    <row r="2088" spans="1:40" customFormat="1">
      <c r="A2088" s="280" t="str">
        <f t="shared" ca="1" si="96"/>
        <v/>
      </c>
      <c r="B2088" s="281"/>
      <c r="C2088" s="287"/>
      <c r="D2088" s="297"/>
      <c r="E2088" s="270"/>
      <c r="F2088" s="270"/>
      <c r="G2088" s="284"/>
      <c r="H2088" s="284"/>
      <c r="I2088" s="284"/>
      <c r="J2088" s="284"/>
      <c r="K2088" s="288"/>
      <c r="AM2088" s="2" t="str">
        <f t="shared" ca="1" si="97"/>
        <v/>
      </c>
      <c r="AN2088" s="2" t="str">
        <f t="shared" ca="1" si="98"/>
        <v/>
      </c>
    </row>
    <row r="2089" spans="1:40" customFormat="1">
      <c r="A2089" s="280" t="str">
        <f t="shared" ca="1" si="96"/>
        <v/>
      </c>
      <c r="B2089" s="281"/>
      <c r="C2089" s="287"/>
      <c r="D2089" s="297"/>
      <c r="E2089" s="270"/>
      <c r="F2089" s="270"/>
      <c r="G2089" s="284"/>
      <c r="H2089" s="284"/>
      <c r="I2089" s="284"/>
      <c r="J2089" s="284"/>
      <c r="K2089" s="288"/>
      <c r="AM2089" s="2" t="str">
        <f t="shared" ca="1" si="97"/>
        <v/>
      </c>
      <c r="AN2089" s="2" t="str">
        <f t="shared" ca="1" si="98"/>
        <v/>
      </c>
    </row>
    <row r="2090" spans="1:40" customFormat="1">
      <c r="A2090" s="280" t="str">
        <f t="shared" ca="1" si="96"/>
        <v/>
      </c>
      <c r="B2090" s="281"/>
      <c r="C2090" s="287"/>
      <c r="D2090" s="297"/>
      <c r="E2090" s="270"/>
      <c r="F2090" s="270"/>
      <c r="G2090" s="284"/>
      <c r="H2090" s="284"/>
      <c r="I2090" s="284"/>
      <c r="J2090" s="284"/>
      <c r="K2090" s="288"/>
      <c r="AM2090" s="2" t="str">
        <f t="shared" ca="1" si="97"/>
        <v/>
      </c>
      <c r="AN2090" s="2" t="str">
        <f t="shared" ca="1" si="98"/>
        <v/>
      </c>
    </row>
    <row r="2091" spans="1:40" customFormat="1">
      <c r="A2091" s="280" t="str">
        <f t="shared" ca="1" si="96"/>
        <v/>
      </c>
      <c r="B2091" s="281"/>
      <c r="C2091" s="287"/>
      <c r="D2091" s="297"/>
      <c r="E2091" s="270"/>
      <c r="F2091" s="270"/>
      <c r="G2091" s="284"/>
      <c r="H2091" s="284"/>
      <c r="I2091" s="284"/>
      <c r="J2091" s="284"/>
      <c r="K2091" s="288"/>
      <c r="AM2091" s="2" t="str">
        <f t="shared" ca="1" si="97"/>
        <v/>
      </c>
      <c r="AN2091" s="2" t="str">
        <f t="shared" ca="1" si="98"/>
        <v/>
      </c>
    </row>
    <row r="2092" spans="1:40" customFormat="1">
      <c r="A2092" s="280" t="str">
        <f t="shared" ca="1" si="96"/>
        <v/>
      </c>
      <c r="B2092" s="281"/>
      <c r="C2092" s="287"/>
      <c r="D2092" s="297"/>
      <c r="E2092" s="270"/>
      <c r="F2092" s="270"/>
      <c r="G2092" s="284"/>
      <c r="H2092" s="284"/>
      <c r="I2092" s="284"/>
      <c r="J2092" s="284"/>
      <c r="K2092" s="288"/>
      <c r="AM2092" s="2" t="str">
        <f t="shared" ca="1" si="97"/>
        <v/>
      </c>
      <c r="AN2092" s="2" t="str">
        <f t="shared" ca="1" si="98"/>
        <v/>
      </c>
    </row>
    <row r="2093" spans="1:40" customFormat="1">
      <c r="A2093" s="280" t="str">
        <f t="shared" ca="1" si="96"/>
        <v/>
      </c>
      <c r="B2093" s="281"/>
      <c r="C2093" s="287"/>
      <c r="D2093" s="297"/>
      <c r="E2093" s="270"/>
      <c r="F2093" s="270"/>
      <c r="G2093" s="284"/>
      <c r="H2093" s="284"/>
      <c r="I2093" s="284"/>
      <c r="J2093" s="284"/>
      <c r="K2093" s="288"/>
      <c r="AM2093" s="2" t="str">
        <f t="shared" ca="1" si="97"/>
        <v/>
      </c>
      <c r="AN2093" s="2" t="str">
        <f t="shared" ca="1" si="98"/>
        <v/>
      </c>
    </row>
    <row r="2094" spans="1:40" customFormat="1">
      <c r="A2094" s="280" t="str">
        <f t="shared" ca="1" si="96"/>
        <v/>
      </c>
      <c r="B2094" s="281"/>
      <c r="C2094" s="287"/>
      <c r="D2094" s="297"/>
      <c r="E2094" s="270"/>
      <c r="F2094" s="270"/>
      <c r="G2094" s="284"/>
      <c r="H2094" s="284"/>
      <c r="I2094" s="284"/>
      <c r="J2094" s="284"/>
      <c r="K2094" s="288"/>
      <c r="AM2094" s="2" t="str">
        <f t="shared" ca="1" si="97"/>
        <v/>
      </c>
      <c r="AN2094" s="2" t="str">
        <f t="shared" ca="1" si="98"/>
        <v/>
      </c>
    </row>
    <row r="2095" spans="1:40" customFormat="1">
      <c r="A2095" s="280" t="str">
        <f t="shared" ca="1" si="96"/>
        <v/>
      </c>
      <c r="B2095" s="281"/>
      <c r="C2095" s="287"/>
      <c r="D2095" s="297"/>
      <c r="E2095" s="270"/>
      <c r="F2095" s="270"/>
      <c r="G2095" s="284"/>
      <c r="H2095" s="284"/>
      <c r="I2095" s="284"/>
      <c r="J2095" s="284"/>
      <c r="K2095" s="288"/>
      <c r="AM2095" s="2" t="str">
        <f t="shared" ca="1" si="97"/>
        <v/>
      </c>
      <c r="AN2095" s="2" t="str">
        <f t="shared" ca="1" si="98"/>
        <v/>
      </c>
    </row>
    <row r="2096" spans="1:40" customFormat="1">
      <c r="A2096" s="280" t="str">
        <f t="shared" ca="1" si="96"/>
        <v/>
      </c>
      <c r="B2096" s="281"/>
      <c r="C2096" s="287"/>
      <c r="D2096" s="297"/>
      <c r="E2096" s="270"/>
      <c r="F2096" s="270"/>
      <c r="G2096" s="284"/>
      <c r="H2096" s="284"/>
      <c r="I2096" s="284"/>
      <c r="J2096" s="284"/>
      <c r="K2096" s="288"/>
      <c r="AM2096" s="2" t="str">
        <f t="shared" ca="1" si="97"/>
        <v/>
      </c>
      <c r="AN2096" s="2" t="str">
        <f t="shared" ca="1" si="98"/>
        <v/>
      </c>
    </row>
    <row r="2097" spans="1:40" customFormat="1">
      <c r="A2097" s="280" t="str">
        <f t="shared" ca="1" si="96"/>
        <v/>
      </c>
      <c r="B2097" s="281"/>
      <c r="C2097" s="287"/>
      <c r="D2097" s="297"/>
      <c r="E2097" s="270"/>
      <c r="F2097" s="270"/>
      <c r="G2097" s="284"/>
      <c r="H2097" s="284"/>
      <c r="I2097" s="284"/>
      <c r="J2097" s="284"/>
      <c r="K2097" s="288"/>
      <c r="AM2097" s="2" t="str">
        <f t="shared" ca="1" si="97"/>
        <v/>
      </c>
      <c r="AN2097" s="2" t="str">
        <f t="shared" ca="1" si="98"/>
        <v/>
      </c>
    </row>
    <row r="2098" spans="1:40" customFormat="1">
      <c r="A2098" s="280" t="str">
        <f t="shared" ca="1" si="96"/>
        <v/>
      </c>
      <c r="B2098" s="281"/>
      <c r="C2098" s="287"/>
      <c r="D2098" s="297"/>
      <c r="E2098" s="270"/>
      <c r="F2098" s="270"/>
      <c r="G2098" s="284"/>
      <c r="H2098" s="284"/>
      <c r="I2098" s="284"/>
      <c r="J2098" s="284"/>
      <c r="K2098" s="288"/>
      <c r="AM2098" s="2" t="str">
        <f t="shared" ca="1" si="97"/>
        <v/>
      </c>
      <c r="AN2098" s="2" t="str">
        <f t="shared" ca="1" si="98"/>
        <v/>
      </c>
    </row>
    <row r="2099" spans="1:40" customFormat="1">
      <c r="A2099" s="280" t="str">
        <f t="shared" ca="1" si="96"/>
        <v/>
      </c>
      <c r="B2099" s="281"/>
      <c r="C2099" s="287"/>
      <c r="D2099" s="297"/>
      <c r="E2099" s="270"/>
      <c r="F2099" s="270"/>
      <c r="G2099" s="284"/>
      <c r="H2099" s="284"/>
      <c r="I2099" s="284"/>
      <c r="J2099" s="284"/>
      <c r="K2099" s="288"/>
      <c r="AM2099" s="2" t="str">
        <f t="shared" ca="1" si="97"/>
        <v/>
      </c>
      <c r="AN2099" s="2" t="str">
        <f t="shared" ca="1" si="98"/>
        <v/>
      </c>
    </row>
    <row r="2100" spans="1:40" customFormat="1">
      <c r="A2100" s="280" t="str">
        <f t="shared" ca="1" si="96"/>
        <v/>
      </c>
      <c r="B2100" s="281"/>
      <c r="C2100" s="287"/>
      <c r="D2100" s="297"/>
      <c r="E2100" s="270"/>
      <c r="F2100" s="270"/>
      <c r="G2100" s="284"/>
      <c r="H2100" s="284"/>
      <c r="I2100" s="284"/>
      <c r="J2100" s="284"/>
      <c r="K2100" s="288"/>
      <c r="AM2100" s="2" t="str">
        <f t="shared" ca="1" si="97"/>
        <v/>
      </c>
      <c r="AN2100" s="2" t="str">
        <f t="shared" ca="1" si="98"/>
        <v/>
      </c>
    </row>
    <row r="2101" spans="1:40" customFormat="1">
      <c r="A2101" s="280" t="str">
        <f t="shared" ca="1" si="96"/>
        <v/>
      </c>
      <c r="B2101" s="281"/>
      <c r="C2101" s="287"/>
      <c r="D2101" s="297"/>
      <c r="E2101" s="270"/>
      <c r="F2101" s="270"/>
      <c r="G2101" s="284"/>
      <c r="H2101" s="284"/>
      <c r="I2101" s="284"/>
      <c r="J2101" s="284"/>
      <c r="K2101" s="288"/>
      <c r="AM2101" s="2" t="str">
        <f t="shared" ca="1" si="97"/>
        <v/>
      </c>
      <c r="AN2101" s="2" t="str">
        <f t="shared" ca="1" si="98"/>
        <v/>
      </c>
    </row>
    <row r="2102" spans="1:40" customFormat="1">
      <c r="A2102" s="280" t="str">
        <f t="shared" ca="1" si="96"/>
        <v/>
      </c>
      <c r="B2102" s="281"/>
      <c r="C2102" s="287"/>
      <c r="D2102" s="297"/>
      <c r="E2102" s="270"/>
      <c r="F2102" s="270"/>
      <c r="G2102" s="284"/>
      <c r="H2102" s="284"/>
      <c r="I2102" s="284"/>
      <c r="J2102" s="284"/>
      <c r="K2102" s="288"/>
      <c r="AM2102" s="2" t="str">
        <f t="shared" ca="1" si="97"/>
        <v/>
      </c>
      <c r="AN2102" s="2" t="str">
        <f t="shared" ca="1" si="98"/>
        <v/>
      </c>
    </row>
    <row r="2103" spans="1:40" customFormat="1">
      <c r="A2103" s="280" t="str">
        <f t="shared" ca="1" si="96"/>
        <v/>
      </c>
      <c r="B2103" s="281"/>
      <c r="C2103" s="287"/>
      <c r="D2103" s="297"/>
      <c r="E2103" s="270"/>
      <c r="F2103" s="270"/>
      <c r="G2103" s="284"/>
      <c r="H2103" s="284"/>
      <c r="I2103" s="284"/>
      <c r="J2103" s="284"/>
      <c r="K2103" s="288"/>
      <c r="AM2103" s="2" t="str">
        <f t="shared" ca="1" si="97"/>
        <v/>
      </c>
      <c r="AN2103" s="2" t="str">
        <f t="shared" ca="1" si="98"/>
        <v/>
      </c>
    </row>
    <row r="2104" spans="1:40" customFormat="1">
      <c r="A2104" s="280" t="str">
        <f t="shared" ca="1" si="96"/>
        <v/>
      </c>
      <c r="B2104" s="281"/>
      <c r="C2104" s="287"/>
      <c r="D2104" s="297"/>
      <c r="E2104" s="270"/>
      <c r="F2104" s="270"/>
      <c r="G2104" s="284"/>
      <c r="H2104" s="284"/>
      <c r="I2104" s="284"/>
      <c r="J2104" s="284"/>
      <c r="K2104" s="288"/>
      <c r="AM2104" s="2" t="str">
        <f t="shared" ca="1" si="97"/>
        <v/>
      </c>
      <c r="AN2104" s="2" t="str">
        <f t="shared" ca="1" si="98"/>
        <v/>
      </c>
    </row>
    <row r="2105" spans="1:40" customFormat="1">
      <c r="A2105" s="280" t="str">
        <f t="shared" ca="1" si="96"/>
        <v/>
      </c>
      <c r="B2105" s="281"/>
      <c r="C2105" s="287"/>
      <c r="D2105" s="297"/>
      <c r="E2105" s="270"/>
      <c r="F2105" s="270"/>
      <c r="G2105" s="284"/>
      <c r="H2105" s="284"/>
      <c r="I2105" s="284"/>
      <c r="J2105" s="284"/>
      <c r="K2105" s="288"/>
      <c r="AM2105" s="2" t="str">
        <f t="shared" ca="1" si="97"/>
        <v/>
      </c>
      <c r="AN2105" s="2" t="str">
        <f t="shared" ca="1" si="98"/>
        <v/>
      </c>
    </row>
    <row r="2106" spans="1:40" customFormat="1">
      <c r="A2106" s="280" t="str">
        <f t="shared" ca="1" si="96"/>
        <v/>
      </c>
      <c r="B2106" s="281"/>
      <c r="C2106" s="287"/>
      <c r="D2106" s="297"/>
      <c r="E2106" s="270"/>
      <c r="F2106" s="270"/>
      <c r="G2106" s="284"/>
      <c r="H2106" s="284"/>
      <c r="I2106" s="284"/>
      <c r="J2106" s="284"/>
      <c r="K2106" s="288"/>
      <c r="AM2106" s="2" t="str">
        <f t="shared" ca="1" si="97"/>
        <v/>
      </c>
      <c r="AN2106" s="2" t="str">
        <f t="shared" ca="1" si="98"/>
        <v/>
      </c>
    </row>
    <row r="2107" spans="1:40" customFormat="1">
      <c r="A2107" s="280" t="str">
        <f t="shared" ca="1" si="96"/>
        <v/>
      </c>
      <c r="B2107" s="281"/>
      <c r="C2107" s="287"/>
      <c r="D2107" s="297"/>
      <c r="E2107" s="270"/>
      <c r="F2107" s="270"/>
      <c r="G2107" s="284"/>
      <c r="H2107" s="284"/>
      <c r="I2107" s="284"/>
      <c r="J2107" s="284"/>
      <c r="K2107" s="288"/>
      <c r="AM2107" s="2" t="str">
        <f t="shared" ca="1" si="97"/>
        <v/>
      </c>
      <c r="AN2107" s="2" t="str">
        <f t="shared" ca="1" si="98"/>
        <v/>
      </c>
    </row>
    <row r="2108" spans="1:40" customFormat="1">
      <c r="A2108" s="280" t="str">
        <f t="shared" ca="1" si="96"/>
        <v/>
      </c>
      <c r="B2108" s="281"/>
      <c r="C2108" s="287"/>
      <c r="D2108" s="297"/>
      <c r="E2108" s="270"/>
      <c r="F2108" s="270"/>
      <c r="G2108" s="284"/>
      <c r="H2108" s="284"/>
      <c r="I2108" s="284"/>
      <c r="J2108" s="284"/>
      <c r="K2108" s="288"/>
      <c r="AM2108" s="2" t="str">
        <f t="shared" ca="1" si="97"/>
        <v/>
      </c>
      <c r="AN2108" s="2" t="str">
        <f t="shared" ca="1" si="98"/>
        <v/>
      </c>
    </row>
    <row r="2109" spans="1:40" customFormat="1">
      <c r="A2109" s="280" t="str">
        <f t="shared" ca="1" si="96"/>
        <v/>
      </c>
      <c r="B2109" s="281"/>
      <c r="C2109" s="287"/>
      <c r="D2109" s="297"/>
      <c r="E2109" s="270"/>
      <c r="F2109" s="270"/>
      <c r="G2109" s="284"/>
      <c r="H2109" s="284"/>
      <c r="I2109" s="284"/>
      <c r="J2109" s="284"/>
      <c r="K2109" s="288"/>
      <c r="AM2109" s="2" t="str">
        <f t="shared" ca="1" si="97"/>
        <v/>
      </c>
      <c r="AN2109" s="2" t="str">
        <f t="shared" ca="1" si="98"/>
        <v/>
      </c>
    </row>
    <row r="2110" spans="1:40" customFormat="1">
      <c r="A2110" s="280" t="str">
        <f t="shared" ca="1" si="96"/>
        <v/>
      </c>
      <c r="B2110" s="281"/>
      <c r="C2110" s="287"/>
      <c r="D2110" s="297"/>
      <c r="E2110" s="270"/>
      <c r="F2110" s="270"/>
      <c r="G2110" s="284"/>
      <c r="H2110" s="284"/>
      <c r="I2110" s="284"/>
      <c r="J2110" s="284"/>
      <c r="K2110" s="288"/>
      <c r="AM2110" s="2" t="str">
        <f t="shared" ca="1" si="97"/>
        <v/>
      </c>
      <c r="AN2110" s="2" t="str">
        <f t="shared" ca="1" si="98"/>
        <v/>
      </c>
    </row>
    <row r="2111" spans="1:40" customFormat="1">
      <c r="A2111" s="280" t="str">
        <f t="shared" ca="1" si="96"/>
        <v/>
      </c>
      <c r="B2111" s="281"/>
      <c r="C2111" s="287"/>
      <c r="D2111" s="297"/>
      <c r="E2111" s="270"/>
      <c r="F2111" s="270"/>
      <c r="G2111" s="284"/>
      <c r="H2111" s="284"/>
      <c r="I2111" s="284"/>
      <c r="J2111" s="284"/>
      <c r="K2111" s="288"/>
      <c r="AM2111" s="2" t="str">
        <f t="shared" ca="1" si="97"/>
        <v/>
      </c>
      <c r="AN2111" s="2" t="str">
        <f t="shared" ca="1" si="98"/>
        <v/>
      </c>
    </row>
    <row r="2112" spans="1:40" customFormat="1">
      <c r="A2112" s="280" t="str">
        <f t="shared" ca="1" si="96"/>
        <v/>
      </c>
      <c r="B2112" s="281"/>
      <c r="C2112" s="287"/>
      <c r="D2112" s="297"/>
      <c r="E2112" s="270"/>
      <c r="F2112" s="270"/>
      <c r="G2112" s="284"/>
      <c r="H2112" s="284"/>
      <c r="I2112" s="284"/>
      <c r="J2112" s="284"/>
      <c r="K2112" s="288"/>
      <c r="AM2112" s="2" t="str">
        <f t="shared" ca="1" si="97"/>
        <v/>
      </c>
      <c r="AN2112" s="2" t="str">
        <f t="shared" ca="1" si="98"/>
        <v/>
      </c>
    </row>
    <row r="2113" spans="1:40" customFormat="1">
      <c r="A2113" s="280" t="str">
        <f t="shared" ca="1" si="96"/>
        <v/>
      </c>
      <c r="B2113" s="281"/>
      <c r="C2113" s="287"/>
      <c r="D2113" s="297"/>
      <c r="E2113" s="270"/>
      <c r="F2113" s="270"/>
      <c r="G2113" s="284"/>
      <c r="H2113" s="284"/>
      <c r="I2113" s="284"/>
      <c r="J2113" s="284"/>
      <c r="K2113" s="288"/>
      <c r="AM2113" s="2" t="str">
        <f t="shared" ca="1" si="97"/>
        <v/>
      </c>
      <c r="AN2113" s="2" t="str">
        <f t="shared" ca="1" si="98"/>
        <v/>
      </c>
    </row>
    <row r="2114" spans="1:40" customFormat="1">
      <c r="A2114" s="280" t="str">
        <f t="shared" ca="1" si="96"/>
        <v/>
      </c>
      <c r="B2114" s="281"/>
      <c r="C2114" s="287"/>
      <c r="D2114" s="297"/>
      <c r="E2114" s="270"/>
      <c r="F2114" s="270"/>
      <c r="G2114" s="284"/>
      <c r="H2114" s="284"/>
      <c r="I2114" s="284"/>
      <c r="J2114" s="284"/>
      <c r="K2114" s="288"/>
      <c r="AM2114" s="2" t="str">
        <f t="shared" ca="1" si="97"/>
        <v/>
      </c>
      <c r="AN2114" s="2" t="str">
        <f t="shared" ca="1" si="98"/>
        <v/>
      </c>
    </row>
    <row r="2115" spans="1:40" customFormat="1">
      <c r="A2115" s="280" t="str">
        <f t="shared" ref="A2115:A2178" ca="1" si="99">IF(AM2115="A receber","A receber",IF(AN2115="A pagar","A pagar",IF(OR(AM2115="HJ",AN2115="HJ"),"HJ",IF(AND(AM2115="",AN2115=""),""))))</f>
        <v/>
      </c>
      <c r="B2115" s="281"/>
      <c r="C2115" s="287"/>
      <c r="D2115" s="297"/>
      <c r="E2115" s="270"/>
      <c r="F2115" s="270"/>
      <c r="G2115" s="284"/>
      <c r="H2115" s="284"/>
      <c r="I2115" s="284"/>
      <c r="J2115" s="284"/>
      <c r="K2115" s="288"/>
      <c r="AM2115" s="2" t="str">
        <f t="shared" ref="AM2115:AM2178" ca="1" si="100">IF(OR(G2115="",B2115&gt;$A$1),"",IF(B2115=$A$1,"HJ",IF(B2115&lt;$A$1,"A Receber")))</f>
        <v/>
      </c>
      <c r="AN2115" s="2" t="str">
        <f t="shared" ref="AN2115:AN2178" ca="1" si="101">IF(OR(H2115="",B2115&gt;$A$1),"",IF(B2115=$A$1,"HJ",IF(B2115&lt;$A$1,"A Pagar")))</f>
        <v/>
      </c>
    </row>
    <row r="2116" spans="1:40" customFormat="1">
      <c r="A2116" s="280" t="str">
        <f t="shared" ca="1" si="99"/>
        <v/>
      </c>
      <c r="B2116" s="281"/>
      <c r="C2116" s="287"/>
      <c r="D2116" s="297"/>
      <c r="E2116" s="270"/>
      <c r="F2116" s="270"/>
      <c r="G2116" s="284"/>
      <c r="H2116" s="284"/>
      <c r="I2116" s="284"/>
      <c r="J2116" s="284"/>
      <c r="K2116" s="288"/>
      <c r="AM2116" s="2" t="str">
        <f t="shared" ca="1" si="100"/>
        <v/>
      </c>
      <c r="AN2116" s="2" t="str">
        <f t="shared" ca="1" si="101"/>
        <v/>
      </c>
    </row>
    <row r="2117" spans="1:40" customFormat="1">
      <c r="A2117" s="280" t="str">
        <f t="shared" ca="1" si="99"/>
        <v/>
      </c>
      <c r="B2117" s="281"/>
      <c r="C2117" s="287"/>
      <c r="D2117" s="297"/>
      <c r="E2117" s="270"/>
      <c r="F2117" s="270"/>
      <c r="G2117" s="284"/>
      <c r="H2117" s="284"/>
      <c r="I2117" s="284"/>
      <c r="J2117" s="284"/>
      <c r="K2117" s="288"/>
      <c r="AM2117" s="2" t="str">
        <f t="shared" ca="1" si="100"/>
        <v/>
      </c>
      <c r="AN2117" s="2" t="str">
        <f t="shared" ca="1" si="101"/>
        <v/>
      </c>
    </row>
    <row r="2118" spans="1:40" customFormat="1">
      <c r="A2118" s="280" t="str">
        <f t="shared" ca="1" si="99"/>
        <v/>
      </c>
      <c r="B2118" s="281"/>
      <c r="C2118" s="287"/>
      <c r="D2118" s="297"/>
      <c r="E2118" s="270"/>
      <c r="F2118" s="270"/>
      <c r="G2118" s="284"/>
      <c r="H2118" s="284"/>
      <c r="I2118" s="284"/>
      <c r="J2118" s="284"/>
      <c r="K2118" s="288"/>
      <c r="AM2118" s="2" t="str">
        <f t="shared" ca="1" si="100"/>
        <v/>
      </c>
      <c r="AN2118" s="2" t="str">
        <f t="shared" ca="1" si="101"/>
        <v/>
      </c>
    </row>
    <row r="2119" spans="1:40" customFormat="1">
      <c r="A2119" s="280" t="str">
        <f t="shared" ca="1" si="99"/>
        <v/>
      </c>
      <c r="B2119" s="281"/>
      <c r="C2119" s="287"/>
      <c r="D2119" s="297"/>
      <c r="E2119" s="270"/>
      <c r="F2119" s="270"/>
      <c r="G2119" s="284"/>
      <c r="H2119" s="284"/>
      <c r="I2119" s="284"/>
      <c r="J2119" s="284"/>
      <c r="K2119" s="288"/>
      <c r="AM2119" s="2" t="str">
        <f t="shared" ca="1" si="100"/>
        <v/>
      </c>
      <c r="AN2119" s="2" t="str">
        <f t="shared" ca="1" si="101"/>
        <v/>
      </c>
    </row>
    <row r="2120" spans="1:40" customFormat="1">
      <c r="A2120" s="280" t="str">
        <f t="shared" ca="1" si="99"/>
        <v/>
      </c>
      <c r="B2120" s="281"/>
      <c r="C2120" s="287"/>
      <c r="D2120" s="297"/>
      <c r="E2120" s="270"/>
      <c r="F2120" s="270"/>
      <c r="G2120" s="284"/>
      <c r="H2120" s="284"/>
      <c r="I2120" s="284"/>
      <c r="J2120" s="284"/>
      <c r="K2120" s="288"/>
      <c r="AM2120" s="2" t="str">
        <f t="shared" ca="1" si="100"/>
        <v/>
      </c>
      <c r="AN2120" s="2" t="str">
        <f t="shared" ca="1" si="101"/>
        <v/>
      </c>
    </row>
    <row r="2121" spans="1:40" customFormat="1">
      <c r="A2121" s="280" t="str">
        <f t="shared" ca="1" si="99"/>
        <v/>
      </c>
      <c r="B2121" s="281"/>
      <c r="C2121" s="287"/>
      <c r="D2121" s="297"/>
      <c r="E2121" s="270"/>
      <c r="F2121" s="270"/>
      <c r="G2121" s="284"/>
      <c r="H2121" s="284"/>
      <c r="I2121" s="284"/>
      <c r="J2121" s="284"/>
      <c r="K2121" s="288"/>
      <c r="AM2121" s="2" t="str">
        <f t="shared" ca="1" si="100"/>
        <v/>
      </c>
      <c r="AN2121" s="2" t="str">
        <f t="shared" ca="1" si="101"/>
        <v/>
      </c>
    </row>
    <row r="2122" spans="1:40" customFormat="1">
      <c r="A2122" s="280" t="str">
        <f t="shared" ca="1" si="99"/>
        <v/>
      </c>
      <c r="B2122" s="281"/>
      <c r="C2122" s="287"/>
      <c r="D2122" s="297"/>
      <c r="E2122" s="270"/>
      <c r="F2122" s="270"/>
      <c r="G2122" s="284"/>
      <c r="H2122" s="284"/>
      <c r="I2122" s="284"/>
      <c r="J2122" s="284"/>
      <c r="K2122" s="288"/>
      <c r="AM2122" s="2" t="str">
        <f t="shared" ca="1" si="100"/>
        <v/>
      </c>
      <c r="AN2122" s="2" t="str">
        <f t="shared" ca="1" si="101"/>
        <v/>
      </c>
    </row>
    <row r="2123" spans="1:40" customFormat="1">
      <c r="A2123" s="280" t="str">
        <f t="shared" ca="1" si="99"/>
        <v/>
      </c>
      <c r="B2123" s="281"/>
      <c r="C2123" s="287"/>
      <c r="D2123" s="297"/>
      <c r="E2123" s="270"/>
      <c r="F2123" s="270"/>
      <c r="G2123" s="284"/>
      <c r="H2123" s="284"/>
      <c r="I2123" s="284"/>
      <c r="J2123" s="284"/>
      <c r="K2123" s="288"/>
      <c r="AM2123" s="2" t="str">
        <f t="shared" ca="1" si="100"/>
        <v/>
      </c>
      <c r="AN2123" s="2" t="str">
        <f t="shared" ca="1" si="101"/>
        <v/>
      </c>
    </row>
    <row r="2124" spans="1:40" customFormat="1">
      <c r="A2124" s="280" t="str">
        <f t="shared" ca="1" si="99"/>
        <v/>
      </c>
      <c r="B2124" s="281"/>
      <c r="C2124" s="287"/>
      <c r="D2124" s="297"/>
      <c r="E2124" s="270"/>
      <c r="F2124" s="270"/>
      <c r="G2124" s="284"/>
      <c r="H2124" s="284"/>
      <c r="I2124" s="284"/>
      <c r="J2124" s="284"/>
      <c r="K2124" s="288"/>
      <c r="AM2124" s="2" t="str">
        <f t="shared" ca="1" si="100"/>
        <v/>
      </c>
      <c r="AN2124" s="2" t="str">
        <f t="shared" ca="1" si="101"/>
        <v/>
      </c>
    </row>
    <row r="2125" spans="1:40" customFormat="1">
      <c r="A2125" s="280" t="str">
        <f t="shared" ca="1" si="99"/>
        <v/>
      </c>
      <c r="B2125" s="281"/>
      <c r="C2125" s="287"/>
      <c r="D2125" s="297"/>
      <c r="E2125" s="270"/>
      <c r="F2125" s="270"/>
      <c r="G2125" s="284"/>
      <c r="H2125" s="284"/>
      <c r="I2125" s="284"/>
      <c r="J2125" s="284"/>
      <c r="K2125" s="288"/>
      <c r="AM2125" s="2" t="str">
        <f t="shared" ca="1" si="100"/>
        <v/>
      </c>
      <c r="AN2125" s="2" t="str">
        <f t="shared" ca="1" si="101"/>
        <v/>
      </c>
    </row>
    <row r="2126" spans="1:40" customFormat="1">
      <c r="A2126" s="280" t="str">
        <f t="shared" ca="1" si="99"/>
        <v/>
      </c>
      <c r="B2126" s="281"/>
      <c r="C2126" s="287"/>
      <c r="D2126" s="297"/>
      <c r="E2126" s="270"/>
      <c r="F2126" s="270"/>
      <c r="G2126" s="284"/>
      <c r="H2126" s="284"/>
      <c r="I2126" s="284"/>
      <c r="J2126" s="284"/>
      <c r="K2126" s="288"/>
      <c r="AM2126" s="2" t="str">
        <f t="shared" ca="1" si="100"/>
        <v/>
      </c>
      <c r="AN2126" s="2" t="str">
        <f t="shared" ca="1" si="101"/>
        <v/>
      </c>
    </row>
    <row r="2127" spans="1:40" customFormat="1">
      <c r="A2127" s="280" t="str">
        <f t="shared" ca="1" si="99"/>
        <v/>
      </c>
      <c r="B2127" s="281"/>
      <c r="C2127" s="287"/>
      <c r="D2127" s="297"/>
      <c r="E2127" s="270"/>
      <c r="F2127" s="270"/>
      <c r="G2127" s="284"/>
      <c r="H2127" s="284"/>
      <c r="I2127" s="284"/>
      <c r="J2127" s="284"/>
      <c r="K2127" s="288"/>
      <c r="AM2127" s="2" t="str">
        <f t="shared" ca="1" si="100"/>
        <v/>
      </c>
      <c r="AN2127" s="2" t="str">
        <f t="shared" ca="1" si="101"/>
        <v/>
      </c>
    </row>
    <row r="2128" spans="1:40" customFormat="1">
      <c r="A2128" s="280" t="str">
        <f t="shared" ca="1" si="99"/>
        <v/>
      </c>
      <c r="B2128" s="281"/>
      <c r="C2128" s="287"/>
      <c r="D2128" s="297"/>
      <c r="E2128" s="270"/>
      <c r="F2128" s="270"/>
      <c r="G2128" s="284"/>
      <c r="H2128" s="284"/>
      <c r="I2128" s="284"/>
      <c r="J2128" s="284"/>
      <c r="K2128" s="288"/>
      <c r="AM2128" s="2" t="str">
        <f t="shared" ca="1" si="100"/>
        <v/>
      </c>
      <c r="AN2128" s="2" t="str">
        <f t="shared" ca="1" si="101"/>
        <v/>
      </c>
    </row>
    <row r="2129" spans="1:40" customFormat="1">
      <c r="A2129" s="280" t="str">
        <f t="shared" ca="1" si="99"/>
        <v/>
      </c>
      <c r="B2129" s="281"/>
      <c r="C2129" s="287"/>
      <c r="D2129" s="297"/>
      <c r="E2129" s="270"/>
      <c r="F2129" s="270"/>
      <c r="G2129" s="284"/>
      <c r="H2129" s="284"/>
      <c r="I2129" s="284"/>
      <c r="J2129" s="284"/>
      <c r="K2129" s="288"/>
      <c r="AM2129" s="2" t="str">
        <f t="shared" ca="1" si="100"/>
        <v/>
      </c>
      <c r="AN2129" s="2" t="str">
        <f t="shared" ca="1" si="101"/>
        <v/>
      </c>
    </row>
    <row r="2130" spans="1:40" customFormat="1">
      <c r="A2130" s="280" t="str">
        <f t="shared" ca="1" si="99"/>
        <v/>
      </c>
      <c r="B2130" s="281"/>
      <c r="C2130" s="287"/>
      <c r="D2130" s="297"/>
      <c r="E2130" s="270"/>
      <c r="F2130" s="270"/>
      <c r="G2130" s="284"/>
      <c r="H2130" s="284"/>
      <c r="I2130" s="284"/>
      <c r="J2130" s="284"/>
      <c r="K2130" s="288"/>
      <c r="AM2130" s="2" t="str">
        <f t="shared" ca="1" si="100"/>
        <v/>
      </c>
      <c r="AN2130" s="2" t="str">
        <f t="shared" ca="1" si="101"/>
        <v/>
      </c>
    </row>
    <row r="2131" spans="1:40" customFormat="1">
      <c r="A2131" s="280" t="str">
        <f t="shared" ca="1" si="99"/>
        <v/>
      </c>
      <c r="B2131" s="281"/>
      <c r="C2131" s="287"/>
      <c r="D2131" s="297"/>
      <c r="E2131" s="270"/>
      <c r="F2131" s="270"/>
      <c r="G2131" s="284"/>
      <c r="H2131" s="284"/>
      <c r="I2131" s="284"/>
      <c r="J2131" s="284"/>
      <c r="K2131" s="288"/>
      <c r="AM2131" s="2" t="str">
        <f t="shared" ca="1" si="100"/>
        <v/>
      </c>
      <c r="AN2131" s="2" t="str">
        <f t="shared" ca="1" si="101"/>
        <v/>
      </c>
    </row>
    <row r="2132" spans="1:40" customFormat="1">
      <c r="A2132" s="280" t="str">
        <f t="shared" ca="1" si="99"/>
        <v/>
      </c>
      <c r="B2132" s="281"/>
      <c r="C2132" s="287"/>
      <c r="D2132" s="297"/>
      <c r="E2132" s="270"/>
      <c r="F2132" s="270"/>
      <c r="G2132" s="284"/>
      <c r="H2132" s="284"/>
      <c r="I2132" s="284"/>
      <c r="J2132" s="284"/>
      <c r="K2132" s="288"/>
      <c r="AM2132" s="2" t="str">
        <f t="shared" ca="1" si="100"/>
        <v/>
      </c>
      <c r="AN2132" s="2" t="str">
        <f t="shared" ca="1" si="101"/>
        <v/>
      </c>
    </row>
    <row r="2133" spans="1:40" customFormat="1">
      <c r="A2133" s="280" t="str">
        <f t="shared" ca="1" si="99"/>
        <v/>
      </c>
      <c r="B2133" s="281"/>
      <c r="C2133" s="287"/>
      <c r="D2133" s="297"/>
      <c r="E2133" s="270"/>
      <c r="F2133" s="270"/>
      <c r="G2133" s="284"/>
      <c r="H2133" s="284"/>
      <c r="I2133" s="284"/>
      <c r="J2133" s="284"/>
      <c r="K2133" s="288"/>
      <c r="AM2133" s="2" t="str">
        <f t="shared" ca="1" si="100"/>
        <v/>
      </c>
      <c r="AN2133" s="2" t="str">
        <f t="shared" ca="1" si="101"/>
        <v/>
      </c>
    </row>
    <row r="2134" spans="1:40" customFormat="1">
      <c r="A2134" s="280" t="str">
        <f t="shared" ca="1" si="99"/>
        <v/>
      </c>
      <c r="B2134" s="281"/>
      <c r="C2134" s="287"/>
      <c r="D2134" s="297"/>
      <c r="E2134" s="270"/>
      <c r="F2134" s="270"/>
      <c r="G2134" s="284"/>
      <c r="H2134" s="284"/>
      <c r="I2134" s="284"/>
      <c r="J2134" s="284"/>
      <c r="K2134" s="288"/>
      <c r="AM2134" s="2" t="str">
        <f t="shared" ca="1" si="100"/>
        <v/>
      </c>
      <c r="AN2134" s="2" t="str">
        <f t="shared" ca="1" si="101"/>
        <v/>
      </c>
    </row>
    <row r="2135" spans="1:40" customFormat="1">
      <c r="A2135" s="280" t="str">
        <f t="shared" ca="1" si="99"/>
        <v/>
      </c>
      <c r="B2135" s="281"/>
      <c r="C2135" s="287"/>
      <c r="D2135" s="297"/>
      <c r="E2135" s="270"/>
      <c r="F2135" s="270"/>
      <c r="G2135" s="284"/>
      <c r="H2135" s="284"/>
      <c r="I2135" s="284"/>
      <c r="J2135" s="284"/>
      <c r="K2135" s="288"/>
      <c r="AM2135" s="2" t="str">
        <f t="shared" ca="1" si="100"/>
        <v/>
      </c>
      <c r="AN2135" s="2" t="str">
        <f t="shared" ca="1" si="101"/>
        <v/>
      </c>
    </row>
    <row r="2136" spans="1:40" customFormat="1">
      <c r="A2136" s="280" t="str">
        <f t="shared" ca="1" si="99"/>
        <v/>
      </c>
      <c r="B2136" s="281"/>
      <c r="C2136" s="287"/>
      <c r="D2136" s="297"/>
      <c r="E2136" s="270"/>
      <c r="F2136" s="270"/>
      <c r="G2136" s="284"/>
      <c r="H2136" s="284"/>
      <c r="I2136" s="284"/>
      <c r="J2136" s="284"/>
      <c r="K2136" s="288"/>
      <c r="AM2136" s="2" t="str">
        <f t="shared" ca="1" si="100"/>
        <v/>
      </c>
      <c r="AN2136" s="2" t="str">
        <f t="shared" ca="1" si="101"/>
        <v/>
      </c>
    </row>
    <row r="2137" spans="1:40" customFormat="1">
      <c r="A2137" s="280" t="str">
        <f t="shared" ca="1" si="99"/>
        <v/>
      </c>
      <c r="B2137" s="281"/>
      <c r="C2137" s="287"/>
      <c r="D2137" s="297"/>
      <c r="E2137" s="270"/>
      <c r="F2137" s="270"/>
      <c r="G2137" s="284"/>
      <c r="H2137" s="284"/>
      <c r="I2137" s="284"/>
      <c r="J2137" s="284"/>
      <c r="K2137" s="288"/>
      <c r="AM2137" s="2" t="str">
        <f t="shared" ca="1" si="100"/>
        <v/>
      </c>
      <c r="AN2137" s="2" t="str">
        <f t="shared" ca="1" si="101"/>
        <v/>
      </c>
    </row>
    <row r="2138" spans="1:40" customFormat="1">
      <c r="A2138" s="280" t="str">
        <f t="shared" ca="1" si="99"/>
        <v/>
      </c>
      <c r="B2138" s="281"/>
      <c r="C2138" s="287"/>
      <c r="D2138" s="297"/>
      <c r="E2138" s="270"/>
      <c r="F2138" s="270"/>
      <c r="G2138" s="284"/>
      <c r="H2138" s="284"/>
      <c r="I2138" s="284"/>
      <c r="J2138" s="284"/>
      <c r="K2138" s="288"/>
      <c r="AM2138" s="2" t="str">
        <f t="shared" ca="1" si="100"/>
        <v/>
      </c>
      <c r="AN2138" s="2" t="str">
        <f t="shared" ca="1" si="101"/>
        <v/>
      </c>
    </row>
    <row r="2139" spans="1:40" customFormat="1">
      <c r="A2139" s="280" t="str">
        <f t="shared" ca="1" si="99"/>
        <v/>
      </c>
      <c r="B2139" s="281"/>
      <c r="C2139" s="287"/>
      <c r="D2139" s="297"/>
      <c r="E2139" s="270"/>
      <c r="F2139" s="270"/>
      <c r="G2139" s="284"/>
      <c r="H2139" s="284"/>
      <c r="I2139" s="284"/>
      <c r="J2139" s="284"/>
      <c r="K2139" s="288"/>
      <c r="AM2139" s="2" t="str">
        <f t="shared" ca="1" si="100"/>
        <v/>
      </c>
      <c r="AN2139" s="2" t="str">
        <f t="shared" ca="1" si="101"/>
        <v/>
      </c>
    </row>
    <row r="2140" spans="1:40" customFormat="1">
      <c r="A2140" s="280" t="str">
        <f t="shared" ca="1" si="99"/>
        <v/>
      </c>
      <c r="B2140" s="281"/>
      <c r="C2140" s="287"/>
      <c r="D2140" s="297"/>
      <c r="E2140" s="270"/>
      <c r="F2140" s="270"/>
      <c r="G2140" s="284"/>
      <c r="H2140" s="284"/>
      <c r="I2140" s="284"/>
      <c r="J2140" s="284"/>
      <c r="K2140" s="288"/>
      <c r="AM2140" s="2" t="str">
        <f t="shared" ca="1" si="100"/>
        <v/>
      </c>
      <c r="AN2140" s="2" t="str">
        <f t="shared" ca="1" si="101"/>
        <v/>
      </c>
    </row>
    <row r="2141" spans="1:40" customFormat="1">
      <c r="A2141" s="280" t="str">
        <f t="shared" ca="1" si="99"/>
        <v/>
      </c>
      <c r="B2141" s="281"/>
      <c r="C2141" s="287"/>
      <c r="D2141" s="297"/>
      <c r="E2141" s="270"/>
      <c r="F2141" s="270"/>
      <c r="G2141" s="284"/>
      <c r="H2141" s="284"/>
      <c r="I2141" s="284"/>
      <c r="J2141" s="284"/>
      <c r="K2141" s="288"/>
      <c r="AM2141" s="2" t="str">
        <f t="shared" ca="1" si="100"/>
        <v/>
      </c>
      <c r="AN2141" s="2" t="str">
        <f t="shared" ca="1" si="101"/>
        <v/>
      </c>
    </row>
    <row r="2142" spans="1:40" customFormat="1">
      <c r="A2142" s="280" t="str">
        <f t="shared" ca="1" si="99"/>
        <v/>
      </c>
      <c r="B2142" s="281"/>
      <c r="C2142" s="287"/>
      <c r="D2142" s="297"/>
      <c r="E2142" s="270"/>
      <c r="F2142" s="270"/>
      <c r="G2142" s="284"/>
      <c r="H2142" s="284"/>
      <c r="I2142" s="284"/>
      <c r="J2142" s="284"/>
      <c r="K2142" s="288"/>
      <c r="AM2142" s="2" t="str">
        <f t="shared" ca="1" si="100"/>
        <v/>
      </c>
      <c r="AN2142" s="2" t="str">
        <f t="shared" ca="1" si="101"/>
        <v/>
      </c>
    </row>
    <row r="2143" spans="1:40" customFormat="1">
      <c r="A2143" s="280" t="str">
        <f t="shared" ca="1" si="99"/>
        <v/>
      </c>
      <c r="B2143" s="281"/>
      <c r="C2143" s="287"/>
      <c r="D2143" s="297"/>
      <c r="E2143" s="270"/>
      <c r="F2143" s="270"/>
      <c r="G2143" s="284"/>
      <c r="H2143" s="284"/>
      <c r="I2143" s="284"/>
      <c r="J2143" s="284"/>
      <c r="K2143" s="288"/>
      <c r="AM2143" s="2" t="str">
        <f t="shared" ca="1" si="100"/>
        <v/>
      </c>
      <c r="AN2143" s="2" t="str">
        <f t="shared" ca="1" si="101"/>
        <v/>
      </c>
    </row>
    <row r="2144" spans="1:40" customFormat="1">
      <c r="A2144" s="280" t="str">
        <f t="shared" ca="1" si="99"/>
        <v/>
      </c>
      <c r="B2144" s="281"/>
      <c r="C2144" s="287"/>
      <c r="D2144" s="297"/>
      <c r="E2144" s="270"/>
      <c r="F2144" s="270"/>
      <c r="G2144" s="284"/>
      <c r="H2144" s="284"/>
      <c r="I2144" s="284"/>
      <c r="J2144" s="284"/>
      <c r="K2144" s="288"/>
      <c r="AM2144" s="2" t="str">
        <f t="shared" ca="1" si="100"/>
        <v/>
      </c>
      <c r="AN2144" s="2" t="str">
        <f t="shared" ca="1" si="101"/>
        <v/>
      </c>
    </row>
    <row r="2145" spans="1:40" customFormat="1">
      <c r="A2145" s="280" t="str">
        <f t="shared" ca="1" si="99"/>
        <v/>
      </c>
      <c r="B2145" s="281"/>
      <c r="C2145" s="287"/>
      <c r="D2145" s="297"/>
      <c r="E2145" s="270"/>
      <c r="F2145" s="270"/>
      <c r="G2145" s="284"/>
      <c r="H2145" s="284"/>
      <c r="I2145" s="284"/>
      <c r="J2145" s="284"/>
      <c r="K2145" s="288"/>
      <c r="AM2145" s="2" t="str">
        <f t="shared" ca="1" si="100"/>
        <v/>
      </c>
      <c r="AN2145" s="2" t="str">
        <f t="shared" ca="1" si="101"/>
        <v/>
      </c>
    </row>
    <row r="2146" spans="1:40" customFormat="1">
      <c r="A2146" s="280" t="str">
        <f t="shared" ca="1" si="99"/>
        <v/>
      </c>
      <c r="B2146" s="281"/>
      <c r="C2146" s="287"/>
      <c r="D2146" s="297"/>
      <c r="E2146" s="270"/>
      <c r="F2146" s="270"/>
      <c r="G2146" s="284"/>
      <c r="H2146" s="284"/>
      <c r="I2146" s="284"/>
      <c r="J2146" s="284"/>
      <c r="K2146" s="288"/>
      <c r="AM2146" s="2" t="str">
        <f t="shared" ca="1" si="100"/>
        <v/>
      </c>
      <c r="AN2146" s="2" t="str">
        <f t="shared" ca="1" si="101"/>
        <v/>
      </c>
    </row>
    <row r="2147" spans="1:40" customFormat="1">
      <c r="A2147" s="280" t="str">
        <f t="shared" ca="1" si="99"/>
        <v/>
      </c>
      <c r="B2147" s="281"/>
      <c r="C2147" s="287"/>
      <c r="D2147" s="297"/>
      <c r="E2147" s="270"/>
      <c r="F2147" s="270"/>
      <c r="G2147" s="284"/>
      <c r="H2147" s="284"/>
      <c r="I2147" s="284"/>
      <c r="J2147" s="284"/>
      <c r="K2147" s="288"/>
      <c r="AM2147" s="2" t="str">
        <f t="shared" ca="1" si="100"/>
        <v/>
      </c>
      <c r="AN2147" s="2" t="str">
        <f t="shared" ca="1" si="101"/>
        <v/>
      </c>
    </row>
    <row r="2148" spans="1:40" customFormat="1">
      <c r="A2148" s="280" t="str">
        <f t="shared" ca="1" si="99"/>
        <v/>
      </c>
      <c r="B2148" s="281"/>
      <c r="C2148" s="287"/>
      <c r="D2148" s="297"/>
      <c r="E2148" s="270"/>
      <c r="F2148" s="270"/>
      <c r="G2148" s="284"/>
      <c r="H2148" s="284"/>
      <c r="I2148" s="284"/>
      <c r="J2148" s="284"/>
      <c r="K2148" s="288"/>
      <c r="AM2148" s="2" t="str">
        <f t="shared" ca="1" si="100"/>
        <v/>
      </c>
      <c r="AN2148" s="2" t="str">
        <f t="shared" ca="1" si="101"/>
        <v/>
      </c>
    </row>
    <row r="2149" spans="1:40" customFormat="1">
      <c r="A2149" s="280" t="str">
        <f t="shared" ca="1" si="99"/>
        <v/>
      </c>
      <c r="B2149" s="281"/>
      <c r="C2149" s="287"/>
      <c r="D2149" s="297"/>
      <c r="E2149" s="270"/>
      <c r="F2149" s="270"/>
      <c r="G2149" s="284"/>
      <c r="H2149" s="284"/>
      <c r="I2149" s="284"/>
      <c r="J2149" s="284"/>
      <c r="K2149" s="288"/>
      <c r="AM2149" s="2" t="str">
        <f t="shared" ca="1" si="100"/>
        <v/>
      </c>
      <c r="AN2149" s="2" t="str">
        <f t="shared" ca="1" si="101"/>
        <v/>
      </c>
    </row>
    <row r="2150" spans="1:40" customFormat="1">
      <c r="A2150" s="280" t="str">
        <f t="shared" ca="1" si="99"/>
        <v/>
      </c>
      <c r="B2150" s="281"/>
      <c r="C2150" s="287"/>
      <c r="D2150" s="297"/>
      <c r="E2150" s="270"/>
      <c r="F2150" s="270"/>
      <c r="G2150" s="284"/>
      <c r="H2150" s="284"/>
      <c r="I2150" s="284"/>
      <c r="J2150" s="284"/>
      <c r="K2150" s="288"/>
      <c r="AM2150" s="2" t="str">
        <f t="shared" ca="1" si="100"/>
        <v/>
      </c>
      <c r="AN2150" s="2" t="str">
        <f t="shared" ca="1" si="101"/>
        <v/>
      </c>
    </row>
    <row r="2151" spans="1:40" customFormat="1">
      <c r="A2151" s="280" t="str">
        <f t="shared" ca="1" si="99"/>
        <v/>
      </c>
      <c r="B2151" s="281"/>
      <c r="C2151" s="287"/>
      <c r="D2151" s="297"/>
      <c r="E2151" s="270"/>
      <c r="F2151" s="270"/>
      <c r="G2151" s="284"/>
      <c r="H2151" s="284"/>
      <c r="I2151" s="284"/>
      <c r="J2151" s="284"/>
      <c r="K2151" s="288"/>
      <c r="AM2151" s="2" t="str">
        <f t="shared" ca="1" si="100"/>
        <v/>
      </c>
      <c r="AN2151" s="2" t="str">
        <f t="shared" ca="1" si="101"/>
        <v/>
      </c>
    </row>
    <row r="2152" spans="1:40" customFormat="1">
      <c r="A2152" s="280" t="str">
        <f t="shared" ca="1" si="99"/>
        <v/>
      </c>
      <c r="B2152" s="281"/>
      <c r="C2152" s="287"/>
      <c r="D2152" s="297"/>
      <c r="E2152" s="270"/>
      <c r="F2152" s="270"/>
      <c r="G2152" s="284"/>
      <c r="H2152" s="284"/>
      <c r="I2152" s="284"/>
      <c r="J2152" s="284"/>
      <c r="K2152" s="288"/>
      <c r="AM2152" s="2" t="str">
        <f t="shared" ca="1" si="100"/>
        <v/>
      </c>
      <c r="AN2152" s="2" t="str">
        <f t="shared" ca="1" si="101"/>
        <v/>
      </c>
    </row>
    <row r="2153" spans="1:40" customFormat="1">
      <c r="A2153" s="280" t="str">
        <f t="shared" ca="1" si="99"/>
        <v/>
      </c>
      <c r="B2153" s="281"/>
      <c r="C2153" s="287"/>
      <c r="D2153" s="297"/>
      <c r="E2153" s="270"/>
      <c r="F2153" s="270"/>
      <c r="G2153" s="284"/>
      <c r="H2153" s="284"/>
      <c r="I2153" s="284"/>
      <c r="J2153" s="284"/>
      <c r="K2153" s="288"/>
      <c r="AM2153" s="2" t="str">
        <f t="shared" ca="1" si="100"/>
        <v/>
      </c>
      <c r="AN2153" s="2" t="str">
        <f t="shared" ca="1" si="101"/>
        <v/>
      </c>
    </row>
    <row r="2154" spans="1:40" customFormat="1">
      <c r="A2154" s="280" t="str">
        <f t="shared" ca="1" si="99"/>
        <v/>
      </c>
      <c r="B2154" s="281"/>
      <c r="C2154" s="287"/>
      <c r="D2154" s="297"/>
      <c r="E2154" s="270"/>
      <c r="F2154" s="270"/>
      <c r="G2154" s="284"/>
      <c r="H2154" s="284"/>
      <c r="I2154" s="284"/>
      <c r="J2154" s="284"/>
      <c r="K2154" s="288"/>
      <c r="AM2154" s="2" t="str">
        <f t="shared" ca="1" si="100"/>
        <v/>
      </c>
      <c r="AN2154" s="2" t="str">
        <f t="shared" ca="1" si="101"/>
        <v/>
      </c>
    </row>
    <row r="2155" spans="1:40" customFormat="1">
      <c r="A2155" s="280" t="str">
        <f t="shared" ca="1" si="99"/>
        <v/>
      </c>
      <c r="B2155" s="281"/>
      <c r="C2155" s="287"/>
      <c r="D2155" s="297"/>
      <c r="E2155" s="270"/>
      <c r="F2155" s="270"/>
      <c r="G2155" s="284"/>
      <c r="H2155" s="284"/>
      <c r="I2155" s="284"/>
      <c r="J2155" s="284"/>
      <c r="K2155" s="288"/>
      <c r="AM2155" s="2" t="str">
        <f t="shared" ca="1" si="100"/>
        <v/>
      </c>
      <c r="AN2155" s="2" t="str">
        <f t="shared" ca="1" si="101"/>
        <v/>
      </c>
    </row>
    <row r="2156" spans="1:40" customFormat="1">
      <c r="A2156" s="280" t="str">
        <f t="shared" ca="1" si="99"/>
        <v/>
      </c>
      <c r="B2156" s="281"/>
      <c r="C2156" s="287"/>
      <c r="D2156" s="297"/>
      <c r="E2156" s="270"/>
      <c r="F2156" s="270"/>
      <c r="G2156" s="284"/>
      <c r="H2156" s="284"/>
      <c r="I2156" s="284"/>
      <c r="J2156" s="284"/>
      <c r="K2156" s="288"/>
      <c r="AM2156" s="2" t="str">
        <f t="shared" ca="1" si="100"/>
        <v/>
      </c>
      <c r="AN2156" s="2" t="str">
        <f t="shared" ca="1" si="101"/>
        <v/>
      </c>
    </row>
    <row r="2157" spans="1:40" customFormat="1">
      <c r="A2157" s="280" t="str">
        <f t="shared" ca="1" si="99"/>
        <v/>
      </c>
      <c r="B2157" s="281"/>
      <c r="C2157" s="287"/>
      <c r="D2157" s="297"/>
      <c r="E2157" s="270"/>
      <c r="F2157" s="270"/>
      <c r="G2157" s="284"/>
      <c r="H2157" s="284"/>
      <c r="I2157" s="284"/>
      <c r="J2157" s="284"/>
      <c r="K2157" s="288"/>
      <c r="AM2157" s="2" t="str">
        <f t="shared" ca="1" si="100"/>
        <v/>
      </c>
      <c r="AN2157" s="2" t="str">
        <f t="shared" ca="1" si="101"/>
        <v/>
      </c>
    </row>
    <row r="2158" spans="1:40" customFormat="1">
      <c r="A2158" s="280" t="str">
        <f t="shared" ca="1" si="99"/>
        <v/>
      </c>
      <c r="B2158" s="281"/>
      <c r="C2158" s="287"/>
      <c r="D2158" s="297"/>
      <c r="E2158" s="270"/>
      <c r="F2158" s="270"/>
      <c r="G2158" s="284"/>
      <c r="H2158" s="284"/>
      <c r="I2158" s="284"/>
      <c r="J2158" s="284"/>
      <c r="K2158" s="288"/>
      <c r="AM2158" s="2" t="str">
        <f t="shared" ca="1" si="100"/>
        <v/>
      </c>
      <c r="AN2158" s="2" t="str">
        <f t="shared" ca="1" si="101"/>
        <v/>
      </c>
    </row>
    <row r="2159" spans="1:40" customFormat="1">
      <c r="A2159" s="280" t="str">
        <f t="shared" ca="1" si="99"/>
        <v/>
      </c>
      <c r="B2159" s="281"/>
      <c r="C2159" s="287"/>
      <c r="D2159" s="297"/>
      <c r="E2159" s="270"/>
      <c r="F2159" s="270"/>
      <c r="G2159" s="284"/>
      <c r="H2159" s="284"/>
      <c r="I2159" s="284"/>
      <c r="J2159" s="284"/>
      <c r="K2159" s="288"/>
      <c r="AM2159" s="2" t="str">
        <f t="shared" ca="1" si="100"/>
        <v/>
      </c>
      <c r="AN2159" s="2" t="str">
        <f t="shared" ca="1" si="101"/>
        <v/>
      </c>
    </row>
    <row r="2160" spans="1:40" customFormat="1">
      <c r="A2160" s="280" t="str">
        <f t="shared" ca="1" si="99"/>
        <v/>
      </c>
      <c r="B2160" s="281"/>
      <c r="C2160" s="287"/>
      <c r="D2160" s="297"/>
      <c r="E2160" s="270"/>
      <c r="F2160" s="270"/>
      <c r="G2160" s="284"/>
      <c r="H2160" s="284"/>
      <c r="I2160" s="284"/>
      <c r="J2160" s="284"/>
      <c r="K2160" s="288"/>
      <c r="AM2160" s="2" t="str">
        <f t="shared" ca="1" si="100"/>
        <v/>
      </c>
      <c r="AN2160" s="2" t="str">
        <f t="shared" ca="1" si="101"/>
        <v/>
      </c>
    </row>
    <row r="2161" spans="1:40" customFormat="1">
      <c r="A2161" s="280" t="str">
        <f t="shared" ca="1" si="99"/>
        <v/>
      </c>
      <c r="B2161" s="281"/>
      <c r="C2161" s="287"/>
      <c r="D2161" s="297"/>
      <c r="E2161" s="270"/>
      <c r="F2161" s="270"/>
      <c r="G2161" s="284"/>
      <c r="H2161" s="284"/>
      <c r="I2161" s="284"/>
      <c r="J2161" s="284"/>
      <c r="K2161" s="288"/>
      <c r="AM2161" s="2" t="str">
        <f t="shared" ca="1" si="100"/>
        <v/>
      </c>
      <c r="AN2161" s="2" t="str">
        <f t="shared" ca="1" si="101"/>
        <v/>
      </c>
    </row>
    <row r="2162" spans="1:40" customFormat="1">
      <c r="A2162" s="280" t="str">
        <f t="shared" ca="1" si="99"/>
        <v/>
      </c>
      <c r="B2162" s="281"/>
      <c r="C2162" s="287"/>
      <c r="D2162" s="297"/>
      <c r="E2162" s="270"/>
      <c r="F2162" s="270"/>
      <c r="G2162" s="284"/>
      <c r="H2162" s="284"/>
      <c r="I2162" s="284"/>
      <c r="J2162" s="284"/>
      <c r="K2162" s="288"/>
      <c r="AM2162" s="2" t="str">
        <f t="shared" ca="1" si="100"/>
        <v/>
      </c>
      <c r="AN2162" s="2" t="str">
        <f t="shared" ca="1" si="101"/>
        <v/>
      </c>
    </row>
    <row r="2163" spans="1:40" customFormat="1">
      <c r="A2163" s="280" t="str">
        <f t="shared" ca="1" si="99"/>
        <v/>
      </c>
      <c r="B2163" s="281"/>
      <c r="C2163" s="287"/>
      <c r="D2163" s="297"/>
      <c r="E2163" s="270"/>
      <c r="F2163" s="270"/>
      <c r="G2163" s="284"/>
      <c r="H2163" s="284"/>
      <c r="I2163" s="284"/>
      <c r="J2163" s="284"/>
      <c r="K2163" s="288"/>
      <c r="AM2163" s="2" t="str">
        <f t="shared" ca="1" si="100"/>
        <v/>
      </c>
      <c r="AN2163" s="2" t="str">
        <f t="shared" ca="1" si="101"/>
        <v/>
      </c>
    </row>
    <row r="2164" spans="1:40" customFormat="1">
      <c r="A2164" s="280" t="str">
        <f t="shared" ca="1" si="99"/>
        <v/>
      </c>
      <c r="B2164" s="281"/>
      <c r="C2164" s="287"/>
      <c r="D2164" s="297"/>
      <c r="E2164" s="270"/>
      <c r="F2164" s="270"/>
      <c r="G2164" s="284"/>
      <c r="H2164" s="284"/>
      <c r="I2164" s="284"/>
      <c r="J2164" s="284"/>
      <c r="K2164" s="288"/>
      <c r="AM2164" s="2" t="str">
        <f t="shared" ca="1" si="100"/>
        <v/>
      </c>
      <c r="AN2164" s="2" t="str">
        <f t="shared" ca="1" si="101"/>
        <v/>
      </c>
    </row>
    <row r="2165" spans="1:40" customFormat="1">
      <c r="A2165" s="280" t="str">
        <f t="shared" ca="1" si="99"/>
        <v/>
      </c>
      <c r="B2165" s="281"/>
      <c r="C2165" s="287"/>
      <c r="D2165" s="297"/>
      <c r="E2165" s="270"/>
      <c r="F2165" s="270"/>
      <c r="G2165" s="284"/>
      <c r="H2165" s="284"/>
      <c r="I2165" s="284"/>
      <c r="J2165" s="284"/>
      <c r="K2165" s="288"/>
      <c r="AM2165" s="2" t="str">
        <f t="shared" ca="1" si="100"/>
        <v/>
      </c>
      <c r="AN2165" s="2" t="str">
        <f t="shared" ca="1" si="101"/>
        <v/>
      </c>
    </row>
    <row r="2166" spans="1:40" customFormat="1">
      <c r="A2166" s="280" t="str">
        <f t="shared" ca="1" si="99"/>
        <v/>
      </c>
      <c r="B2166" s="281"/>
      <c r="C2166" s="287"/>
      <c r="D2166" s="297"/>
      <c r="E2166" s="270"/>
      <c r="F2166" s="270"/>
      <c r="G2166" s="284"/>
      <c r="H2166" s="284"/>
      <c r="I2166" s="284"/>
      <c r="J2166" s="284"/>
      <c r="K2166" s="288"/>
      <c r="AM2166" s="2" t="str">
        <f t="shared" ca="1" si="100"/>
        <v/>
      </c>
      <c r="AN2166" s="2" t="str">
        <f t="shared" ca="1" si="101"/>
        <v/>
      </c>
    </row>
    <row r="2167" spans="1:40" customFormat="1">
      <c r="A2167" s="280" t="str">
        <f t="shared" ca="1" si="99"/>
        <v/>
      </c>
      <c r="B2167" s="281"/>
      <c r="C2167" s="287"/>
      <c r="D2167" s="297"/>
      <c r="E2167" s="270"/>
      <c r="F2167" s="270"/>
      <c r="G2167" s="284"/>
      <c r="H2167" s="284"/>
      <c r="I2167" s="284"/>
      <c r="J2167" s="284"/>
      <c r="K2167" s="288"/>
      <c r="AM2167" s="2" t="str">
        <f t="shared" ca="1" si="100"/>
        <v/>
      </c>
      <c r="AN2167" s="2" t="str">
        <f t="shared" ca="1" si="101"/>
        <v/>
      </c>
    </row>
    <row r="2168" spans="1:40" customFormat="1">
      <c r="A2168" s="280" t="str">
        <f t="shared" ca="1" si="99"/>
        <v/>
      </c>
      <c r="B2168" s="281"/>
      <c r="C2168" s="287"/>
      <c r="D2168" s="297"/>
      <c r="E2168" s="270"/>
      <c r="F2168" s="270"/>
      <c r="G2168" s="284"/>
      <c r="H2168" s="284"/>
      <c r="I2168" s="284"/>
      <c r="J2168" s="284"/>
      <c r="K2168" s="288"/>
      <c r="AM2168" s="2" t="str">
        <f t="shared" ca="1" si="100"/>
        <v/>
      </c>
      <c r="AN2168" s="2" t="str">
        <f t="shared" ca="1" si="101"/>
        <v/>
      </c>
    </row>
    <row r="2169" spans="1:40" customFormat="1">
      <c r="A2169" s="280" t="str">
        <f t="shared" ca="1" si="99"/>
        <v/>
      </c>
      <c r="B2169" s="281"/>
      <c r="C2169" s="287"/>
      <c r="D2169" s="297"/>
      <c r="E2169" s="270"/>
      <c r="F2169" s="270"/>
      <c r="G2169" s="284"/>
      <c r="H2169" s="284"/>
      <c r="I2169" s="284"/>
      <c r="J2169" s="284"/>
      <c r="K2169" s="288"/>
      <c r="AM2169" s="2" t="str">
        <f t="shared" ca="1" si="100"/>
        <v/>
      </c>
      <c r="AN2169" s="2" t="str">
        <f t="shared" ca="1" si="101"/>
        <v/>
      </c>
    </row>
    <row r="2170" spans="1:40" customFormat="1">
      <c r="A2170" s="280" t="str">
        <f t="shared" ca="1" si="99"/>
        <v/>
      </c>
      <c r="B2170" s="281"/>
      <c r="C2170" s="287"/>
      <c r="D2170" s="297"/>
      <c r="E2170" s="270"/>
      <c r="F2170" s="270"/>
      <c r="G2170" s="284"/>
      <c r="H2170" s="284"/>
      <c r="I2170" s="284"/>
      <c r="J2170" s="284"/>
      <c r="K2170" s="288"/>
      <c r="AM2170" s="2" t="str">
        <f t="shared" ca="1" si="100"/>
        <v/>
      </c>
      <c r="AN2170" s="2" t="str">
        <f t="shared" ca="1" si="101"/>
        <v/>
      </c>
    </row>
    <row r="2171" spans="1:40" customFormat="1">
      <c r="A2171" s="280" t="str">
        <f t="shared" ca="1" si="99"/>
        <v/>
      </c>
      <c r="B2171" s="281"/>
      <c r="C2171" s="287"/>
      <c r="D2171" s="297"/>
      <c r="E2171" s="270"/>
      <c r="F2171" s="270"/>
      <c r="G2171" s="284"/>
      <c r="H2171" s="284"/>
      <c r="I2171" s="284"/>
      <c r="J2171" s="284"/>
      <c r="K2171" s="288"/>
      <c r="AM2171" s="2" t="str">
        <f t="shared" ca="1" si="100"/>
        <v/>
      </c>
      <c r="AN2171" s="2" t="str">
        <f t="shared" ca="1" si="101"/>
        <v/>
      </c>
    </row>
    <row r="2172" spans="1:40" customFormat="1">
      <c r="A2172" s="280" t="str">
        <f t="shared" ca="1" si="99"/>
        <v/>
      </c>
      <c r="B2172" s="281"/>
      <c r="C2172" s="287"/>
      <c r="D2172" s="297"/>
      <c r="E2172" s="270"/>
      <c r="F2172" s="270"/>
      <c r="G2172" s="284"/>
      <c r="H2172" s="284"/>
      <c r="I2172" s="284"/>
      <c r="J2172" s="284"/>
      <c r="K2172" s="288"/>
      <c r="AM2172" s="2" t="str">
        <f t="shared" ca="1" si="100"/>
        <v/>
      </c>
      <c r="AN2172" s="2" t="str">
        <f t="shared" ca="1" si="101"/>
        <v/>
      </c>
    </row>
    <row r="2173" spans="1:40" customFormat="1">
      <c r="A2173" s="280" t="str">
        <f t="shared" ca="1" si="99"/>
        <v/>
      </c>
      <c r="B2173" s="281"/>
      <c r="C2173" s="287"/>
      <c r="D2173" s="297"/>
      <c r="E2173" s="270"/>
      <c r="F2173" s="270"/>
      <c r="G2173" s="284"/>
      <c r="H2173" s="284"/>
      <c r="I2173" s="284"/>
      <c r="J2173" s="284"/>
      <c r="K2173" s="288"/>
      <c r="AM2173" s="2" t="str">
        <f t="shared" ca="1" si="100"/>
        <v/>
      </c>
      <c r="AN2173" s="2" t="str">
        <f t="shared" ca="1" si="101"/>
        <v/>
      </c>
    </row>
    <row r="2174" spans="1:40" customFormat="1">
      <c r="A2174" s="280" t="str">
        <f t="shared" ca="1" si="99"/>
        <v/>
      </c>
      <c r="B2174" s="281"/>
      <c r="C2174" s="287"/>
      <c r="D2174" s="297"/>
      <c r="E2174" s="270"/>
      <c r="F2174" s="270"/>
      <c r="G2174" s="284"/>
      <c r="H2174" s="284"/>
      <c r="I2174" s="284"/>
      <c r="J2174" s="284"/>
      <c r="K2174" s="288"/>
      <c r="AM2174" s="2" t="str">
        <f t="shared" ca="1" si="100"/>
        <v/>
      </c>
      <c r="AN2174" s="2" t="str">
        <f t="shared" ca="1" si="101"/>
        <v/>
      </c>
    </row>
    <row r="2175" spans="1:40" customFormat="1">
      <c r="A2175" s="280" t="str">
        <f t="shared" ca="1" si="99"/>
        <v/>
      </c>
      <c r="B2175" s="281"/>
      <c r="C2175" s="287"/>
      <c r="D2175" s="297"/>
      <c r="E2175" s="270"/>
      <c r="F2175" s="270"/>
      <c r="G2175" s="284"/>
      <c r="H2175" s="284"/>
      <c r="I2175" s="284"/>
      <c r="J2175" s="284"/>
      <c r="K2175" s="288"/>
      <c r="AM2175" s="2" t="str">
        <f t="shared" ca="1" si="100"/>
        <v/>
      </c>
      <c r="AN2175" s="2" t="str">
        <f t="shared" ca="1" si="101"/>
        <v/>
      </c>
    </row>
    <row r="2176" spans="1:40" customFormat="1">
      <c r="A2176" s="280" t="str">
        <f t="shared" ca="1" si="99"/>
        <v/>
      </c>
      <c r="B2176" s="281"/>
      <c r="C2176" s="287"/>
      <c r="D2176" s="297"/>
      <c r="E2176" s="270"/>
      <c r="F2176" s="270"/>
      <c r="G2176" s="284"/>
      <c r="H2176" s="284"/>
      <c r="I2176" s="284"/>
      <c r="J2176" s="284"/>
      <c r="K2176" s="288"/>
      <c r="AM2176" s="2" t="str">
        <f t="shared" ca="1" si="100"/>
        <v/>
      </c>
      <c r="AN2176" s="2" t="str">
        <f t="shared" ca="1" si="101"/>
        <v/>
      </c>
    </row>
    <row r="2177" spans="1:40" customFormat="1">
      <c r="A2177" s="280" t="str">
        <f t="shared" ca="1" si="99"/>
        <v/>
      </c>
      <c r="B2177" s="281"/>
      <c r="C2177" s="287"/>
      <c r="D2177" s="297"/>
      <c r="E2177" s="270"/>
      <c r="F2177" s="270"/>
      <c r="G2177" s="284"/>
      <c r="H2177" s="284"/>
      <c r="I2177" s="284"/>
      <c r="J2177" s="284"/>
      <c r="K2177" s="288"/>
      <c r="AM2177" s="2" t="str">
        <f t="shared" ca="1" si="100"/>
        <v/>
      </c>
      <c r="AN2177" s="2" t="str">
        <f t="shared" ca="1" si="101"/>
        <v/>
      </c>
    </row>
    <row r="2178" spans="1:40" customFormat="1">
      <c r="A2178" s="280" t="str">
        <f t="shared" ca="1" si="99"/>
        <v/>
      </c>
      <c r="B2178" s="281"/>
      <c r="C2178" s="287"/>
      <c r="D2178" s="297"/>
      <c r="E2178" s="270"/>
      <c r="F2178" s="270"/>
      <c r="G2178" s="284"/>
      <c r="H2178" s="284"/>
      <c r="I2178" s="284"/>
      <c r="J2178" s="284"/>
      <c r="K2178" s="288"/>
      <c r="AM2178" s="2" t="str">
        <f t="shared" ca="1" si="100"/>
        <v/>
      </c>
      <c r="AN2178" s="2" t="str">
        <f t="shared" ca="1" si="101"/>
        <v/>
      </c>
    </row>
    <row r="2179" spans="1:40" customFormat="1">
      <c r="A2179" s="280" t="str">
        <f t="shared" ref="A2179:A2242" ca="1" si="102">IF(AM2179="A receber","A receber",IF(AN2179="A pagar","A pagar",IF(OR(AM2179="HJ",AN2179="HJ"),"HJ",IF(AND(AM2179="",AN2179=""),""))))</f>
        <v/>
      </c>
      <c r="B2179" s="281"/>
      <c r="C2179" s="287"/>
      <c r="D2179" s="297"/>
      <c r="E2179" s="270"/>
      <c r="F2179" s="270"/>
      <c r="G2179" s="284"/>
      <c r="H2179" s="284"/>
      <c r="I2179" s="284"/>
      <c r="J2179" s="284"/>
      <c r="K2179" s="288"/>
      <c r="AM2179" s="2" t="str">
        <f t="shared" ref="AM2179:AM2242" ca="1" si="103">IF(OR(G2179="",B2179&gt;$A$1),"",IF(B2179=$A$1,"HJ",IF(B2179&lt;$A$1,"A Receber")))</f>
        <v/>
      </c>
      <c r="AN2179" s="2" t="str">
        <f t="shared" ref="AN2179:AN2242" ca="1" si="104">IF(OR(H2179="",B2179&gt;$A$1),"",IF(B2179=$A$1,"HJ",IF(B2179&lt;$A$1,"A Pagar")))</f>
        <v/>
      </c>
    </row>
    <row r="2180" spans="1:40" customFormat="1">
      <c r="A2180" s="280" t="str">
        <f t="shared" ca="1" si="102"/>
        <v/>
      </c>
      <c r="B2180" s="281"/>
      <c r="C2180" s="287"/>
      <c r="D2180" s="297"/>
      <c r="E2180" s="270"/>
      <c r="F2180" s="270"/>
      <c r="G2180" s="284"/>
      <c r="H2180" s="284"/>
      <c r="I2180" s="284"/>
      <c r="J2180" s="284"/>
      <c r="K2180" s="288"/>
      <c r="AM2180" s="2" t="str">
        <f t="shared" ca="1" si="103"/>
        <v/>
      </c>
      <c r="AN2180" s="2" t="str">
        <f t="shared" ca="1" si="104"/>
        <v/>
      </c>
    </row>
    <row r="2181" spans="1:40" customFormat="1">
      <c r="A2181" s="280" t="str">
        <f t="shared" ca="1" si="102"/>
        <v/>
      </c>
      <c r="B2181" s="281"/>
      <c r="C2181" s="287"/>
      <c r="D2181" s="297"/>
      <c r="E2181" s="270"/>
      <c r="F2181" s="270"/>
      <c r="G2181" s="284"/>
      <c r="H2181" s="284"/>
      <c r="I2181" s="284"/>
      <c r="J2181" s="284"/>
      <c r="K2181" s="288"/>
      <c r="AM2181" s="2" t="str">
        <f t="shared" ca="1" si="103"/>
        <v/>
      </c>
      <c r="AN2181" s="2" t="str">
        <f t="shared" ca="1" si="104"/>
        <v/>
      </c>
    </row>
    <row r="2182" spans="1:40" customFormat="1">
      <c r="A2182" s="280" t="str">
        <f t="shared" ca="1" si="102"/>
        <v/>
      </c>
      <c r="B2182" s="281"/>
      <c r="C2182" s="287"/>
      <c r="D2182" s="297"/>
      <c r="E2182" s="270"/>
      <c r="F2182" s="270"/>
      <c r="G2182" s="284"/>
      <c r="H2182" s="284"/>
      <c r="I2182" s="284"/>
      <c r="J2182" s="284"/>
      <c r="K2182" s="288"/>
      <c r="AM2182" s="2" t="str">
        <f t="shared" ca="1" si="103"/>
        <v/>
      </c>
      <c r="AN2182" s="2" t="str">
        <f t="shared" ca="1" si="104"/>
        <v/>
      </c>
    </row>
    <row r="2183" spans="1:40" customFormat="1">
      <c r="A2183" s="280" t="str">
        <f t="shared" ca="1" si="102"/>
        <v/>
      </c>
      <c r="B2183" s="281"/>
      <c r="C2183" s="287"/>
      <c r="D2183" s="297"/>
      <c r="E2183" s="270"/>
      <c r="F2183" s="270"/>
      <c r="G2183" s="284"/>
      <c r="H2183" s="284"/>
      <c r="I2183" s="284"/>
      <c r="J2183" s="284"/>
      <c r="K2183" s="288"/>
      <c r="AM2183" s="2" t="str">
        <f t="shared" ca="1" si="103"/>
        <v/>
      </c>
      <c r="AN2183" s="2" t="str">
        <f t="shared" ca="1" si="104"/>
        <v/>
      </c>
    </row>
    <row r="2184" spans="1:40" customFormat="1">
      <c r="A2184" s="280" t="str">
        <f t="shared" ca="1" si="102"/>
        <v/>
      </c>
      <c r="B2184" s="281"/>
      <c r="C2184" s="287"/>
      <c r="D2184" s="297"/>
      <c r="E2184" s="270"/>
      <c r="F2184" s="270"/>
      <c r="G2184" s="284"/>
      <c r="H2184" s="284"/>
      <c r="I2184" s="284"/>
      <c r="J2184" s="284"/>
      <c r="K2184" s="288"/>
      <c r="AM2184" s="2" t="str">
        <f t="shared" ca="1" si="103"/>
        <v/>
      </c>
      <c r="AN2184" s="2" t="str">
        <f t="shared" ca="1" si="104"/>
        <v/>
      </c>
    </row>
    <row r="2185" spans="1:40" customFormat="1">
      <c r="A2185" s="280" t="str">
        <f t="shared" ca="1" si="102"/>
        <v/>
      </c>
      <c r="B2185" s="281"/>
      <c r="C2185" s="287"/>
      <c r="D2185" s="297"/>
      <c r="E2185" s="270"/>
      <c r="F2185" s="270"/>
      <c r="G2185" s="284"/>
      <c r="H2185" s="284"/>
      <c r="I2185" s="284"/>
      <c r="J2185" s="284"/>
      <c r="K2185" s="288"/>
      <c r="AM2185" s="2" t="str">
        <f t="shared" ca="1" si="103"/>
        <v/>
      </c>
      <c r="AN2185" s="2" t="str">
        <f t="shared" ca="1" si="104"/>
        <v/>
      </c>
    </row>
    <row r="2186" spans="1:40" customFormat="1">
      <c r="A2186" s="280" t="str">
        <f t="shared" ca="1" si="102"/>
        <v/>
      </c>
      <c r="B2186" s="281"/>
      <c r="C2186" s="287"/>
      <c r="D2186" s="297"/>
      <c r="E2186" s="270"/>
      <c r="F2186" s="270"/>
      <c r="G2186" s="284"/>
      <c r="H2186" s="284"/>
      <c r="I2186" s="284"/>
      <c r="J2186" s="284"/>
      <c r="K2186" s="288"/>
      <c r="AM2186" s="2" t="str">
        <f t="shared" ca="1" si="103"/>
        <v/>
      </c>
      <c r="AN2186" s="2" t="str">
        <f t="shared" ca="1" si="104"/>
        <v/>
      </c>
    </row>
    <row r="2187" spans="1:40" customFormat="1">
      <c r="A2187" s="280" t="str">
        <f t="shared" ca="1" si="102"/>
        <v/>
      </c>
      <c r="B2187" s="281"/>
      <c r="C2187" s="287"/>
      <c r="D2187" s="297"/>
      <c r="E2187" s="270"/>
      <c r="F2187" s="270"/>
      <c r="G2187" s="284"/>
      <c r="H2187" s="284"/>
      <c r="I2187" s="284"/>
      <c r="J2187" s="284"/>
      <c r="K2187" s="288"/>
      <c r="AM2187" s="2" t="str">
        <f t="shared" ca="1" si="103"/>
        <v/>
      </c>
      <c r="AN2187" s="2" t="str">
        <f t="shared" ca="1" si="104"/>
        <v/>
      </c>
    </row>
    <row r="2188" spans="1:40" customFormat="1">
      <c r="A2188" s="280" t="str">
        <f t="shared" ca="1" si="102"/>
        <v/>
      </c>
      <c r="B2188" s="281"/>
      <c r="C2188" s="287"/>
      <c r="D2188" s="297"/>
      <c r="E2188" s="270"/>
      <c r="F2188" s="270"/>
      <c r="G2188" s="284"/>
      <c r="H2188" s="284"/>
      <c r="I2188" s="284"/>
      <c r="J2188" s="284"/>
      <c r="K2188" s="288"/>
      <c r="AM2188" s="2" t="str">
        <f t="shared" ca="1" si="103"/>
        <v/>
      </c>
      <c r="AN2188" s="2" t="str">
        <f t="shared" ca="1" si="104"/>
        <v/>
      </c>
    </row>
    <row r="2189" spans="1:40" customFormat="1">
      <c r="A2189" s="280" t="str">
        <f t="shared" ca="1" si="102"/>
        <v/>
      </c>
      <c r="B2189" s="281"/>
      <c r="C2189" s="287"/>
      <c r="D2189" s="297"/>
      <c r="E2189" s="270"/>
      <c r="F2189" s="270"/>
      <c r="G2189" s="284"/>
      <c r="H2189" s="284"/>
      <c r="I2189" s="284"/>
      <c r="J2189" s="284"/>
      <c r="K2189" s="288"/>
      <c r="AM2189" s="2" t="str">
        <f t="shared" ca="1" si="103"/>
        <v/>
      </c>
      <c r="AN2189" s="2" t="str">
        <f t="shared" ca="1" si="104"/>
        <v/>
      </c>
    </row>
    <row r="2190" spans="1:40" customFormat="1">
      <c r="A2190" s="280" t="str">
        <f t="shared" ca="1" si="102"/>
        <v/>
      </c>
      <c r="B2190" s="281"/>
      <c r="C2190" s="287"/>
      <c r="D2190" s="297"/>
      <c r="E2190" s="270"/>
      <c r="F2190" s="270"/>
      <c r="G2190" s="284"/>
      <c r="H2190" s="284"/>
      <c r="I2190" s="284"/>
      <c r="J2190" s="284"/>
      <c r="K2190" s="288"/>
      <c r="AM2190" s="2" t="str">
        <f t="shared" ca="1" si="103"/>
        <v/>
      </c>
      <c r="AN2190" s="2" t="str">
        <f t="shared" ca="1" si="104"/>
        <v/>
      </c>
    </row>
    <row r="2191" spans="1:40" customFormat="1">
      <c r="A2191" s="280" t="str">
        <f t="shared" ca="1" si="102"/>
        <v/>
      </c>
      <c r="B2191" s="281"/>
      <c r="C2191" s="287"/>
      <c r="D2191" s="297"/>
      <c r="E2191" s="270"/>
      <c r="F2191" s="270"/>
      <c r="G2191" s="284"/>
      <c r="H2191" s="284"/>
      <c r="I2191" s="284"/>
      <c r="J2191" s="284"/>
      <c r="K2191" s="288"/>
      <c r="AM2191" s="2" t="str">
        <f t="shared" ca="1" si="103"/>
        <v/>
      </c>
      <c r="AN2191" s="2" t="str">
        <f t="shared" ca="1" si="104"/>
        <v/>
      </c>
    </row>
    <row r="2192" spans="1:40" customFormat="1">
      <c r="A2192" s="280" t="str">
        <f t="shared" ca="1" si="102"/>
        <v/>
      </c>
      <c r="B2192" s="281"/>
      <c r="C2192" s="287"/>
      <c r="D2192" s="297"/>
      <c r="E2192" s="270"/>
      <c r="F2192" s="270"/>
      <c r="G2192" s="284"/>
      <c r="H2192" s="284"/>
      <c r="I2192" s="284"/>
      <c r="J2192" s="284"/>
      <c r="K2192" s="288"/>
      <c r="AM2192" s="2" t="str">
        <f t="shared" ca="1" si="103"/>
        <v/>
      </c>
      <c r="AN2192" s="2" t="str">
        <f t="shared" ca="1" si="104"/>
        <v/>
      </c>
    </row>
    <row r="2193" spans="1:40" customFormat="1">
      <c r="A2193" s="280" t="str">
        <f t="shared" ca="1" si="102"/>
        <v/>
      </c>
      <c r="B2193" s="281"/>
      <c r="C2193" s="287"/>
      <c r="D2193" s="297"/>
      <c r="E2193" s="270"/>
      <c r="F2193" s="270"/>
      <c r="G2193" s="284"/>
      <c r="H2193" s="284"/>
      <c r="I2193" s="284"/>
      <c r="J2193" s="284"/>
      <c r="K2193" s="288"/>
      <c r="AM2193" s="2" t="str">
        <f t="shared" ca="1" si="103"/>
        <v/>
      </c>
      <c r="AN2193" s="2" t="str">
        <f t="shared" ca="1" si="104"/>
        <v/>
      </c>
    </row>
    <row r="2194" spans="1:40" customFormat="1">
      <c r="A2194" s="280" t="str">
        <f t="shared" ca="1" si="102"/>
        <v/>
      </c>
      <c r="B2194" s="281"/>
      <c r="C2194" s="287"/>
      <c r="D2194" s="297"/>
      <c r="E2194" s="270"/>
      <c r="F2194" s="270"/>
      <c r="G2194" s="284"/>
      <c r="H2194" s="284"/>
      <c r="I2194" s="284"/>
      <c r="J2194" s="284"/>
      <c r="K2194" s="288"/>
      <c r="AM2194" s="2" t="str">
        <f t="shared" ca="1" si="103"/>
        <v/>
      </c>
      <c r="AN2194" s="2" t="str">
        <f t="shared" ca="1" si="104"/>
        <v/>
      </c>
    </row>
    <row r="2195" spans="1:40" customFormat="1">
      <c r="A2195" s="280" t="str">
        <f t="shared" ca="1" si="102"/>
        <v/>
      </c>
      <c r="B2195" s="281"/>
      <c r="C2195" s="287"/>
      <c r="D2195" s="297"/>
      <c r="E2195" s="270"/>
      <c r="F2195" s="270"/>
      <c r="G2195" s="284"/>
      <c r="H2195" s="284"/>
      <c r="I2195" s="284"/>
      <c r="J2195" s="284"/>
      <c r="K2195" s="288"/>
      <c r="AM2195" s="2" t="str">
        <f t="shared" ca="1" si="103"/>
        <v/>
      </c>
      <c r="AN2195" s="2" t="str">
        <f t="shared" ca="1" si="104"/>
        <v/>
      </c>
    </row>
    <row r="2196" spans="1:40" customFormat="1">
      <c r="A2196" s="280" t="str">
        <f t="shared" ca="1" si="102"/>
        <v/>
      </c>
      <c r="B2196" s="281"/>
      <c r="C2196" s="287"/>
      <c r="D2196" s="297"/>
      <c r="E2196" s="270"/>
      <c r="F2196" s="270"/>
      <c r="G2196" s="284"/>
      <c r="H2196" s="284"/>
      <c r="I2196" s="284"/>
      <c r="J2196" s="284"/>
      <c r="K2196" s="288"/>
      <c r="AM2196" s="2" t="str">
        <f t="shared" ca="1" si="103"/>
        <v/>
      </c>
      <c r="AN2196" s="2" t="str">
        <f t="shared" ca="1" si="104"/>
        <v/>
      </c>
    </row>
    <row r="2197" spans="1:40" customFormat="1">
      <c r="A2197" s="280" t="str">
        <f t="shared" ca="1" si="102"/>
        <v/>
      </c>
      <c r="B2197" s="281"/>
      <c r="C2197" s="287"/>
      <c r="D2197" s="297"/>
      <c r="E2197" s="270"/>
      <c r="F2197" s="270"/>
      <c r="G2197" s="284"/>
      <c r="H2197" s="284"/>
      <c r="I2197" s="284"/>
      <c r="J2197" s="284"/>
      <c r="K2197" s="288"/>
      <c r="AM2197" s="2" t="str">
        <f t="shared" ca="1" si="103"/>
        <v/>
      </c>
      <c r="AN2197" s="2" t="str">
        <f t="shared" ca="1" si="104"/>
        <v/>
      </c>
    </row>
    <row r="2198" spans="1:40" customFormat="1">
      <c r="A2198" s="280" t="str">
        <f t="shared" ca="1" si="102"/>
        <v/>
      </c>
      <c r="B2198" s="281"/>
      <c r="C2198" s="287"/>
      <c r="D2198" s="297"/>
      <c r="E2198" s="270"/>
      <c r="F2198" s="270"/>
      <c r="G2198" s="284"/>
      <c r="H2198" s="284"/>
      <c r="I2198" s="284"/>
      <c r="J2198" s="284"/>
      <c r="K2198" s="288"/>
      <c r="AM2198" s="2" t="str">
        <f t="shared" ca="1" si="103"/>
        <v/>
      </c>
      <c r="AN2198" s="2" t="str">
        <f t="shared" ca="1" si="104"/>
        <v/>
      </c>
    </row>
    <row r="2199" spans="1:40" customFormat="1">
      <c r="A2199" s="280" t="str">
        <f t="shared" ca="1" si="102"/>
        <v/>
      </c>
      <c r="B2199" s="281"/>
      <c r="C2199" s="287"/>
      <c r="D2199" s="297"/>
      <c r="E2199" s="270"/>
      <c r="F2199" s="270"/>
      <c r="G2199" s="284"/>
      <c r="H2199" s="284"/>
      <c r="I2199" s="284"/>
      <c r="J2199" s="284"/>
      <c r="K2199" s="288"/>
      <c r="AM2199" s="2" t="str">
        <f t="shared" ca="1" si="103"/>
        <v/>
      </c>
      <c r="AN2199" s="2" t="str">
        <f t="shared" ca="1" si="104"/>
        <v/>
      </c>
    </row>
    <row r="2200" spans="1:40" customFormat="1">
      <c r="A2200" s="280" t="str">
        <f t="shared" ca="1" si="102"/>
        <v/>
      </c>
      <c r="B2200" s="281"/>
      <c r="C2200" s="287"/>
      <c r="D2200" s="297"/>
      <c r="E2200" s="270"/>
      <c r="F2200" s="270"/>
      <c r="G2200" s="284"/>
      <c r="H2200" s="284"/>
      <c r="I2200" s="284"/>
      <c r="J2200" s="284"/>
      <c r="K2200" s="288"/>
      <c r="AM2200" s="2" t="str">
        <f t="shared" ca="1" si="103"/>
        <v/>
      </c>
      <c r="AN2200" s="2" t="str">
        <f t="shared" ca="1" si="104"/>
        <v/>
      </c>
    </row>
    <row r="2201" spans="1:40" customFormat="1">
      <c r="A2201" s="280" t="str">
        <f t="shared" ca="1" si="102"/>
        <v/>
      </c>
      <c r="B2201" s="281"/>
      <c r="C2201" s="287"/>
      <c r="D2201" s="297"/>
      <c r="E2201" s="270"/>
      <c r="F2201" s="270"/>
      <c r="G2201" s="284"/>
      <c r="H2201" s="284"/>
      <c r="I2201" s="284"/>
      <c r="J2201" s="284"/>
      <c r="K2201" s="288"/>
      <c r="AM2201" s="2" t="str">
        <f t="shared" ca="1" si="103"/>
        <v/>
      </c>
      <c r="AN2201" s="2" t="str">
        <f t="shared" ca="1" si="104"/>
        <v/>
      </c>
    </row>
    <row r="2202" spans="1:40" customFormat="1">
      <c r="A2202" s="280" t="str">
        <f t="shared" ca="1" si="102"/>
        <v/>
      </c>
      <c r="B2202" s="281"/>
      <c r="C2202" s="287"/>
      <c r="D2202" s="297"/>
      <c r="E2202" s="270"/>
      <c r="F2202" s="270"/>
      <c r="G2202" s="284"/>
      <c r="H2202" s="284"/>
      <c r="I2202" s="284"/>
      <c r="J2202" s="284"/>
      <c r="K2202" s="288"/>
      <c r="AM2202" s="2" t="str">
        <f t="shared" ca="1" si="103"/>
        <v/>
      </c>
      <c r="AN2202" s="2" t="str">
        <f t="shared" ca="1" si="104"/>
        <v/>
      </c>
    </row>
    <row r="2203" spans="1:40" customFormat="1">
      <c r="A2203" s="280" t="str">
        <f t="shared" ca="1" si="102"/>
        <v/>
      </c>
      <c r="B2203" s="281"/>
      <c r="C2203" s="287"/>
      <c r="D2203" s="297"/>
      <c r="E2203" s="270"/>
      <c r="F2203" s="270"/>
      <c r="G2203" s="284"/>
      <c r="H2203" s="284"/>
      <c r="I2203" s="284"/>
      <c r="J2203" s="284"/>
      <c r="K2203" s="288"/>
      <c r="AM2203" s="2" t="str">
        <f t="shared" ca="1" si="103"/>
        <v/>
      </c>
      <c r="AN2203" s="2" t="str">
        <f t="shared" ca="1" si="104"/>
        <v/>
      </c>
    </row>
    <row r="2204" spans="1:40" customFormat="1">
      <c r="A2204" s="280" t="str">
        <f t="shared" ca="1" si="102"/>
        <v/>
      </c>
      <c r="B2204" s="281"/>
      <c r="C2204" s="287"/>
      <c r="D2204" s="297"/>
      <c r="E2204" s="270"/>
      <c r="F2204" s="270"/>
      <c r="G2204" s="284"/>
      <c r="H2204" s="284"/>
      <c r="I2204" s="284"/>
      <c r="J2204" s="284"/>
      <c r="K2204" s="288"/>
      <c r="AM2204" s="2" t="str">
        <f t="shared" ca="1" si="103"/>
        <v/>
      </c>
      <c r="AN2204" s="2" t="str">
        <f t="shared" ca="1" si="104"/>
        <v/>
      </c>
    </row>
    <row r="2205" spans="1:40" customFormat="1">
      <c r="A2205" s="280" t="str">
        <f t="shared" ca="1" si="102"/>
        <v/>
      </c>
      <c r="B2205" s="281"/>
      <c r="C2205" s="287"/>
      <c r="D2205" s="297"/>
      <c r="E2205" s="270"/>
      <c r="F2205" s="270"/>
      <c r="G2205" s="284"/>
      <c r="H2205" s="284"/>
      <c r="I2205" s="284"/>
      <c r="J2205" s="284"/>
      <c r="K2205" s="288"/>
      <c r="AM2205" s="2" t="str">
        <f t="shared" ca="1" si="103"/>
        <v/>
      </c>
      <c r="AN2205" s="2" t="str">
        <f t="shared" ca="1" si="104"/>
        <v/>
      </c>
    </row>
    <row r="2206" spans="1:40" customFormat="1">
      <c r="A2206" s="280" t="str">
        <f t="shared" ca="1" si="102"/>
        <v/>
      </c>
      <c r="B2206" s="281"/>
      <c r="C2206" s="287"/>
      <c r="D2206" s="297"/>
      <c r="E2206" s="270"/>
      <c r="F2206" s="270"/>
      <c r="G2206" s="284"/>
      <c r="H2206" s="284"/>
      <c r="I2206" s="284"/>
      <c r="J2206" s="284"/>
      <c r="K2206" s="288"/>
      <c r="AM2206" s="2" t="str">
        <f t="shared" ca="1" si="103"/>
        <v/>
      </c>
      <c r="AN2206" s="2" t="str">
        <f t="shared" ca="1" si="104"/>
        <v/>
      </c>
    </row>
    <row r="2207" spans="1:40" customFormat="1">
      <c r="A2207" s="280" t="str">
        <f t="shared" ca="1" si="102"/>
        <v/>
      </c>
      <c r="B2207" s="281"/>
      <c r="C2207" s="287"/>
      <c r="D2207" s="297"/>
      <c r="E2207" s="270"/>
      <c r="F2207" s="270"/>
      <c r="G2207" s="284"/>
      <c r="H2207" s="284"/>
      <c r="I2207" s="284"/>
      <c r="J2207" s="284"/>
      <c r="K2207" s="288"/>
      <c r="AM2207" s="2" t="str">
        <f t="shared" ca="1" si="103"/>
        <v/>
      </c>
      <c r="AN2207" s="2" t="str">
        <f t="shared" ca="1" si="104"/>
        <v/>
      </c>
    </row>
    <row r="2208" spans="1:40" customFormat="1">
      <c r="A2208" s="280" t="str">
        <f t="shared" ca="1" si="102"/>
        <v/>
      </c>
      <c r="B2208" s="281"/>
      <c r="C2208" s="287"/>
      <c r="D2208" s="297"/>
      <c r="E2208" s="270"/>
      <c r="F2208" s="270"/>
      <c r="G2208" s="284"/>
      <c r="H2208" s="284"/>
      <c r="I2208" s="284"/>
      <c r="J2208" s="284"/>
      <c r="K2208" s="288"/>
      <c r="AM2208" s="2" t="str">
        <f t="shared" ca="1" si="103"/>
        <v/>
      </c>
      <c r="AN2208" s="2" t="str">
        <f t="shared" ca="1" si="104"/>
        <v/>
      </c>
    </row>
    <row r="2209" spans="1:40" customFormat="1">
      <c r="A2209" s="280" t="str">
        <f t="shared" ca="1" si="102"/>
        <v/>
      </c>
      <c r="B2209" s="281"/>
      <c r="C2209" s="287"/>
      <c r="D2209" s="297"/>
      <c r="E2209" s="270"/>
      <c r="F2209" s="270"/>
      <c r="G2209" s="284"/>
      <c r="H2209" s="284"/>
      <c r="I2209" s="284"/>
      <c r="J2209" s="284"/>
      <c r="K2209" s="288"/>
      <c r="AM2209" s="2" t="str">
        <f t="shared" ca="1" si="103"/>
        <v/>
      </c>
      <c r="AN2209" s="2" t="str">
        <f t="shared" ca="1" si="104"/>
        <v/>
      </c>
    </row>
    <row r="2210" spans="1:40" customFormat="1">
      <c r="A2210" s="280" t="str">
        <f t="shared" ca="1" si="102"/>
        <v/>
      </c>
      <c r="B2210" s="281"/>
      <c r="C2210" s="287"/>
      <c r="D2210" s="297"/>
      <c r="E2210" s="270"/>
      <c r="F2210" s="270"/>
      <c r="G2210" s="284"/>
      <c r="H2210" s="284"/>
      <c r="I2210" s="284"/>
      <c r="J2210" s="284"/>
      <c r="K2210" s="288"/>
      <c r="AM2210" s="2" t="str">
        <f t="shared" ca="1" si="103"/>
        <v/>
      </c>
      <c r="AN2210" s="2" t="str">
        <f t="shared" ca="1" si="104"/>
        <v/>
      </c>
    </row>
    <row r="2211" spans="1:40" customFormat="1">
      <c r="A2211" s="280" t="str">
        <f t="shared" ca="1" si="102"/>
        <v/>
      </c>
      <c r="B2211" s="281"/>
      <c r="C2211" s="287"/>
      <c r="D2211" s="297"/>
      <c r="E2211" s="270"/>
      <c r="F2211" s="270"/>
      <c r="G2211" s="284"/>
      <c r="H2211" s="284"/>
      <c r="I2211" s="284"/>
      <c r="J2211" s="284"/>
      <c r="K2211" s="288"/>
      <c r="AM2211" s="2" t="str">
        <f t="shared" ca="1" si="103"/>
        <v/>
      </c>
      <c r="AN2211" s="2" t="str">
        <f t="shared" ca="1" si="104"/>
        <v/>
      </c>
    </row>
    <row r="2212" spans="1:40" customFormat="1">
      <c r="A2212" s="280" t="str">
        <f t="shared" ca="1" si="102"/>
        <v/>
      </c>
      <c r="B2212" s="281"/>
      <c r="C2212" s="287"/>
      <c r="D2212" s="297"/>
      <c r="E2212" s="270"/>
      <c r="F2212" s="270"/>
      <c r="G2212" s="284"/>
      <c r="H2212" s="284"/>
      <c r="I2212" s="284"/>
      <c r="J2212" s="284"/>
      <c r="K2212" s="288"/>
      <c r="AM2212" s="2" t="str">
        <f t="shared" ca="1" si="103"/>
        <v/>
      </c>
      <c r="AN2212" s="2" t="str">
        <f t="shared" ca="1" si="104"/>
        <v/>
      </c>
    </row>
    <row r="2213" spans="1:40" customFormat="1">
      <c r="A2213" s="280" t="str">
        <f t="shared" ca="1" si="102"/>
        <v/>
      </c>
      <c r="B2213" s="281"/>
      <c r="C2213" s="287"/>
      <c r="D2213" s="297"/>
      <c r="E2213" s="270"/>
      <c r="F2213" s="270"/>
      <c r="G2213" s="284"/>
      <c r="H2213" s="284"/>
      <c r="I2213" s="284"/>
      <c r="J2213" s="284"/>
      <c r="K2213" s="288"/>
      <c r="AM2213" s="2" t="str">
        <f t="shared" ca="1" si="103"/>
        <v/>
      </c>
      <c r="AN2213" s="2" t="str">
        <f t="shared" ca="1" si="104"/>
        <v/>
      </c>
    </row>
    <row r="2214" spans="1:40" customFormat="1">
      <c r="A2214" s="280" t="str">
        <f t="shared" ca="1" si="102"/>
        <v/>
      </c>
      <c r="B2214" s="281"/>
      <c r="C2214" s="287"/>
      <c r="D2214" s="297"/>
      <c r="E2214" s="270"/>
      <c r="F2214" s="270"/>
      <c r="G2214" s="284"/>
      <c r="H2214" s="284"/>
      <c r="I2214" s="284"/>
      <c r="J2214" s="284"/>
      <c r="K2214" s="288"/>
      <c r="AM2214" s="2" t="str">
        <f t="shared" ca="1" si="103"/>
        <v/>
      </c>
      <c r="AN2214" s="2" t="str">
        <f t="shared" ca="1" si="104"/>
        <v/>
      </c>
    </row>
    <row r="2215" spans="1:40" customFormat="1">
      <c r="A2215" s="280" t="str">
        <f t="shared" ca="1" si="102"/>
        <v/>
      </c>
      <c r="B2215" s="281"/>
      <c r="C2215" s="287"/>
      <c r="D2215" s="297"/>
      <c r="E2215" s="270"/>
      <c r="F2215" s="270"/>
      <c r="G2215" s="284"/>
      <c r="H2215" s="284"/>
      <c r="I2215" s="284"/>
      <c r="J2215" s="284"/>
      <c r="K2215" s="288"/>
      <c r="AM2215" s="2" t="str">
        <f t="shared" ca="1" si="103"/>
        <v/>
      </c>
      <c r="AN2215" s="2" t="str">
        <f t="shared" ca="1" si="104"/>
        <v/>
      </c>
    </row>
    <row r="2216" spans="1:40" customFormat="1">
      <c r="A2216" s="280" t="str">
        <f t="shared" ca="1" si="102"/>
        <v/>
      </c>
      <c r="B2216" s="281"/>
      <c r="C2216" s="287"/>
      <c r="D2216" s="297"/>
      <c r="E2216" s="270"/>
      <c r="F2216" s="270"/>
      <c r="G2216" s="284"/>
      <c r="H2216" s="284"/>
      <c r="I2216" s="284"/>
      <c r="J2216" s="284"/>
      <c r="K2216" s="288"/>
      <c r="AM2216" s="2" t="str">
        <f t="shared" ca="1" si="103"/>
        <v/>
      </c>
      <c r="AN2216" s="2" t="str">
        <f t="shared" ca="1" si="104"/>
        <v/>
      </c>
    </row>
    <row r="2217" spans="1:40" customFormat="1">
      <c r="A2217" s="280" t="str">
        <f t="shared" ca="1" si="102"/>
        <v/>
      </c>
      <c r="B2217" s="281"/>
      <c r="C2217" s="287"/>
      <c r="D2217" s="297"/>
      <c r="E2217" s="270"/>
      <c r="F2217" s="270"/>
      <c r="G2217" s="284"/>
      <c r="H2217" s="284"/>
      <c r="I2217" s="284"/>
      <c r="J2217" s="284"/>
      <c r="K2217" s="288"/>
      <c r="AM2217" s="2" t="str">
        <f t="shared" ca="1" si="103"/>
        <v/>
      </c>
      <c r="AN2217" s="2" t="str">
        <f t="shared" ca="1" si="104"/>
        <v/>
      </c>
    </row>
    <row r="2218" spans="1:40" customFormat="1">
      <c r="A2218" s="280" t="str">
        <f t="shared" ca="1" si="102"/>
        <v/>
      </c>
      <c r="B2218" s="281"/>
      <c r="C2218" s="287"/>
      <c r="D2218" s="297"/>
      <c r="E2218" s="270"/>
      <c r="F2218" s="270"/>
      <c r="G2218" s="284"/>
      <c r="H2218" s="284"/>
      <c r="I2218" s="284"/>
      <c r="J2218" s="284"/>
      <c r="K2218" s="288"/>
      <c r="AM2218" s="2" t="str">
        <f t="shared" ca="1" si="103"/>
        <v/>
      </c>
      <c r="AN2218" s="2" t="str">
        <f t="shared" ca="1" si="104"/>
        <v/>
      </c>
    </row>
    <row r="2219" spans="1:40" customFormat="1">
      <c r="A2219" s="280" t="str">
        <f t="shared" ca="1" si="102"/>
        <v/>
      </c>
      <c r="B2219" s="281"/>
      <c r="C2219" s="287"/>
      <c r="D2219" s="297"/>
      <c r="E2219" s="270"/>
      <c r="F2219" s="270"/>
      <c r="G2219" s="284"/>
      <c r="H2219" s="284"/>
      <c r="I2219" s="284"/>
      <c r="J2219" s="284"/>
      <c r="K2219" s="288"/>
      <c r="AM2219" s="2" t="str">
        <f t="shared" ca="1" si="103"/>
        <v/>
      </c>
      <c r="AN2219" s="2" t="str">
        <f t="shared" ca="1" si="104"/>
        <v/>
      </c>
    </row>
    <row r="2220" spans="1:40" customFormat="1">
      <c r="A2220" s="280" t="str">
        <f t="shared" ca="1" si="102"/>
        <v/>
      </c>
      <c r="B2220" s="281"/>
      <c r="C2220" s="287"/>
      <c r="D2220" s="297"/>
      <c r="E2220" s="270"/>
      <c r="F2220" s="270"/>
      <c r="G2220" s="284"/>
      <c r="H2220" s="284"/>
      <c r="I2220" s="284"/>
      <c r="J2220" s="284"/>
      <c r="K2220" s="288"/>
      <c r="AM2220" s="2" t="str">
        <f t="shared" ca="1" si="103"/>
        <v/>
      </c>
      <c r="AN2220" s="2" t="str">
        <f t="shared" ca="1" si="104"/>
        <v/>
      </c>
    </row>
    <row r="2221" spans="1:40" customFormat="1">
      <c r="A2221" s="280" t="str">
        <f t="shared" ca="1" si="102"/>
        <v/>
      </c>
      <c r="B2221" s="281"/>
      <c r="C2221" s="287"/>
      <c r="D2221" s="297"/>
      <c r="E2221" s="270"/>
      <c r="F2221" s="270"/>
      <c r="G2221" s="284"/>
      <c r="H2221" s="284"/>
      <c r="I2221" s="284"/>
      <c r="J2221" s="284"/>
      <c r="K2221" s="288"/>
      <c r="AM2221" s="2" t="str">
        <f t="shared" ca="1" si="103"/>
        <v/>
      </c>
      <c r="AN2221" s="2" t="str">
        <f t="shared" ca="1" si="104"/>
        <v/>
      </c>
    </row>
    <row r="2222" spans="1:40" customFormat="1">
      <c r="A2222" s="280" t="str">
        <f t="shared" ca="1" si="102"/>
        <v/>
      </c>
      <c r="B2222" s="281"/>
      <c r="C2222" s="287"/>
      <c r="D2222" s="297"/>
      <c r="E2222" s="270"/>
      <c r="F2222" s="270"/>
      <c r="G2222" s="284"/>
      <c r="H2222" s="284"/>
      <c r="I2222" s="284"/>
      <c r="J2222" s="284"/>
      <c r="K2222" s="288"/>
      <c r="AM2222" s="2" t="str">
        <f t="shared" ca="1" si="103"/>
        <v/>
      </c>
      <c r="AN2222" s="2" t="str">
        <f t="shared" ca="1" si="104"/>
        <v/>
      </c>
    </row>
    <row r="2223" spans="1:40" customFormat="1">
      <c r="A2223" s="280" t="str">
        <f t="shared" ca="1" si="102"/>
        <v/>
      </c>
      <c r="B2223" s="281"/>
      <c r="C2223" s="287"/>
      <c r="D2223" s="297"/>
      <c r="E2223" s="270"/>
      <c r="F2223" s="270"/>
      <c r="G2223" s="284"/>
      <c r="H2223" s="284"/>
      <c r="I2223" s="284"/>
      <c r="J2223" s="284"/>
      <c r="K2223" s="288"/>
      <c r="AM2223" s="2" t="str">
        <f t="shared" ca="1" si="103"/>
        <v/>
      </c>
      <c r="AN2223" s="2" t="str">
        <f t="shared" ca="1" si="104"/>
        <v/>
      </c>
    </row>
    <row r="2224" spans="1:40" customFormat="1">
      <c r="A2224" s="280" t="str">
        <f t="shared" ca="1" si="102"/>
        <v/>
      </c>
      <c r="B2224" s="281"/>
      <c r="C2224" s="287"/>
      <c r="D2224" s="297"/>
      <c r="E2224" s="270"/>
      <c r="F2224" s="270"/>
      <c r="G2224" s="284"/>
      <c r="H2224" s="284"/>
      <c r="I2224" s="284"/>
      <c r="J2224" s="284"/>
      <c r="K2224" s="288"/>
      <c r="AM2224" s="2" t="str">
        <f t="shared" ca="1" si="103"/>
        <v/>
      </c>
      <c r="AN2224" s="2" t="str">
        <f t="shared" ca="1" si="104"/>
        <v/>
      </c>
    </row>
    <row r="2225" spans="1:40" customFormat="1">
      <c r="A2225" s="280" t="str">
        <f t="shared" ca="1" si="102"/>
        <v/>
      </c>
      <c r="B2225" s="281"/>
      <c r="C2225" s="287"/>
      <c r="D2225" s="297"/>
      <c r="E2225" s="270"/>
      <c r="F2225" s="270"/>
      <c r="G2225" s="284"/>
      <c r="H2225" s="284"/>
      <c r="I2225" s="284"/>
      <c r="J2225" s="284"/>
      <c r="K2225" s="288"/>
      <c r="AM2225" s="2" t="str">
        <f t="shared" ca="1" si="103"/>
        <v/>
      </c>
      <c r="AN2225" s="2" t="str">
        <f t="shared" ca="1" si="104"/>
        <v/>
      </c>
    </row>
    <row r="2226" spans="1:40" customFormat="1">
      <c r="A2226" s="280" t="str">
        <f t="shared" ca="1" si="102"/>
        <v/>
      </c>
      <c r="B2226" s="281"/>
      <c r="C2226" s="287"/>
      <c r="D2226" s="297"/>
      <c r="E2226" s="270"/>
      <c r="F2226" s="270"/>
      <c r="G2226" s="284"/>
      <c r="H2226" s="284"/>
      <c r="I2226" s="284"/>
      <c r="J2226" s="284"/>
      <c r="K2226" s="288"/>
      <c r="AM2226" s="2" t="str">
        <f t="shared" ca="1" si="103"/>
        <v/>
      </c>
      <c r="AN2226" s="2" t="str">
        <f t="shared" ca="1" si="104"/>
        <v/>
      </c>
    </row>
    <row r="2227" spans="1:40" customFormat="1">
      <c r="A2227" s="280" t="str">
        <f t="shared" ca="1" si="102"/>
        <v/>
      </c>
      <c r="B2227" s="281"/>
      <c r="C2227" s="287"/>
      <c r="D2227" s="297"/>
      <c r="E2227" s="270"/>
      <c r="F2227" s="270"/>
      <c r="G2227" s="284"/>
      <c r="H2227" s="284"/>
      <c r="I2227" s="284"/>
      <c r="J2227" s="284"/>
      <c r="K2227" s="288"/>
      <c r="AM2227" s="2" t="str">
        <f t="shared" ca="1" si="103"/>
        <v/>
      </c>
      <c r="AN2227" s="2" t="str">
        <f t="shared" ca="1" si="104"/>
        <v/>
      </c>
    </row>
    <row r="2228" spans="1:40" customFormat="1">
      <c r="A2228" s="280" t="str">
        <f t="shared" ca="1" si="102"/>
        <v/>
      </c>
      <c r="B2228" s="281"/>
      <c r="C2228" s="287"/>
      <c r="D2228" s="297"/>
      <c r="E2228" s="270"/>
      <c r="F2228" s="270"/>
      <c r="G2228" s="284"/>
      <c r="H2228" s="284"/>
      <c r="I2228" s="284"/>
      <c r="J2228" s="284"/>
      <c r="K2228" s="288"/>
      <c r="AM2228" s="2" t="str">
        <f t="shared" ca="1" si="103"/>
        <v/>
      </c>
      <c r="AN2228" s="2" t="str">
        <f t="shared" ca="1" si="104"/>
        <v/>
      </c>
    </row>
    <row r="2229" spans="1:40" customFormat="1">
      <c r="A2229" s="280" t="str">
        <f t="shared" ca="1" si="102"/>
        <v/>
      </c>
      <c r="B2229" s="281"/>
      <c r="C2229" s="287"/>
      <c r="D2229" s="297"/>
      <c r="E2229" s="270"/>
      <c r="F2229" s="270"/>
      <c r="G2229" s="284"/>
      <c r="H2229" s="284"/>
      <c r="I2229" s="284"/>
      <c r="J2229" s="284"/>
      <c r="K2229" s="288"/>
      <c r="AM2229" s="2" t="str">
        <f t="shared" ca="1" si="103"/>
        <v/>
      </c>
      <c r="AN2229" s="2" t="str">
        <f t="shared" ca="1" si="104"/>
        <v/>
      </c>
    </row>
    <row r="2230" spans="1:40" customFormat="1">
      <c r="A2230" s="280" t="str">
        <f t="shared" ca="1" si="102"/>
        <v/>
      </c>
      <c r="B2230" s="281"/>
      <c r="C2230" s="287"/>
      <c r="D2230" s="297"/>
      <c r="E2230" s="270"/>
      <c r="F2230" s="270"/>
      <c r="G2230" s="284"/>
      <c r="H2230" s="284"/>
      <c r="I2230" s="284"/>
      <c r="J2230" s="284"/>
      <c r="K2230" s="288"/>
      <c r="AM2230" s="2" t="str">
        <f t="shared" ca="1" si="103"/>
        <v/>
      </c>
      <c r="AN2230" s="2" t="str">
        <f t="shared" ca="1" si="104"/>
        <v/>
      </c>
    </row>
    <row r="2231" spans="1:40" customFormat="1">
      <c r="A2231" s="280" t="str">
        <f t="shared" ca="1" si="102"/>
        <v/>
      </c>
      <c r="B2231" s="281"/>
      <c r="C2231" s="287"/>
      <c r="D2231" s="297"/>
      <c r="E2231" s="270"/>
      <c r="F2231" s="270"/>
      <c r="G2231" s="284"/>
      <c r="H2231" s="284"/>
      <c r="I2231" s="284"/>
      <c r="J2231" s="284"/>
      <c r="K2231" s="288"/>
      <c r="AM2231" s="2" t="str">
        <f t="shared" ca="1" si="103"/>
        <v/>
      </c>
      <c r="AN2231" s="2" t="str">
        <f t="shared" ca="1" si="104"/>
        <v/>
      </c>
    </row>
    <row r="2232" spans="1:40" customFormat="1">
      <c r="A2232" s="280" t="str">
        <f t="shared" ca="1" si="102"/>
        <v/>
      </c>
      <c r="B2232" s="281"/>
      <c r="C2232" s="287"/>
      <c r="D2232" s="297"/>
      <c r="E2232" s="270"/>
      <c r="F2232" s="270"/>
      <c r="G2232" s="284"/>
      <c r="H2232" s="284"/>
      <c r="I2232" s="284"/>
      <c r="J2232" s="284"/>
      <c r="K2232" s="288"/>
      <c r="AM2232" s="2" t="str">
        <f t="shared" ca="1" si="103"/>
        <v/>
      </c>
      <c r="AN2232" s="2" t="str">
        <f t="shared" ca="1" si="104"/>
        <v/>
      </c>
    </row>
    <row r="2233" spans="1:40" customFormat="1">
      <c r="A2233" s="280" t="str">
        <f t="shared" ca="1" si="102"/>
        <v/>
      </c>
      <c r="B2233" s="281"/>
      <c r="C2233" s="287"/>
      <c r="D2233" s="297"/>
      <c r="E2233" s="270"/>
      <c r="F2233" s="270"/>
      <c r="G2233" s="284"/>
      <c r="H2233" s="284"/>
      <c r="I2233" s="284"/>
      <c r="J2233" s="284"/>
      <c r="K2233" s="288"/>
      <c r="AM2233" s="2" t="str">
        <f t="shared" ca="1" si="103"/>
        <v/>
      </c>
      <c r="AN2233" s="2" t="str">
        <f t="shared" ca="1" si="104"/>
        <v/>
      </c>
    </row>
    <row r="2234" spans="1:40" customFormat="1">
      <c r="A2234" s="280" t="str">
        <f t="shared" ca="1" si="102"/>
        <v/>
      </c>
      <c r="B2234" s="281"/>
      <c r="C2234" s="287"/>
      <c r="D2234" s="297"/>
      <c r="E2234" s="270"/>
      <c r="F2234" s="270"/>
      <c r="G2234" s="284"/>
      <c r="H2234" s="284"/>
      <c r="I2234" s="284"/>
      <c r="J2234" s="284"/>
      <c r="K2234" s="288"/>
      <c r="AM2234" s="2" t="str">
        <f t="shared" ca="1" si="103"/>
        <v/>
      </c>
      <c r="AN2234" s="2" t="str">
        <f t="shared" ca="1" si="104"/>
        <v/>
      </c>
    </row>
    <row r="2235" spans="1:40" customFormat="1">
      <c r="A2235" s="280" t="str">
        <f t="shared" ca="1" si="102"/>
        <v/>
      </c>
      <c r="B2235" s="281"/>
      <c r="C2235" s="287"/>
      <c r="D2235" s="297"/>
      <c r="E2235" s="270"/>
      <c r="F2235" s="270"/>
      <c r="G2235" s="284"/>
      <c r="H2235" s="284"/>
      <c r="I2235" s="284"/>
      <c r="J2235" s="284"/>
      <c r="K2235" s="288"/>
      <c r="AM2235" s="2" t="str">
        <f t="shared" ca="1" si="103"/>
        <v/>
      </c>
      <c r="AN2235" s="2" t="str">
        <f t="shared" ca="1" si="104"/>
        <v/>
      </c>
    </row>
    <row r="2236" spans="1:40" customFormat="1">
      <c r="A2236" s="280" t="str">
        <f t="shared" ca="1" si="102"/>
        <v/>
      </c>
      <c r="B2236" s="281"/>
      <c r="C2236" s="287"/>
      <c r="D2236" s="297"/>
      <c r="E2236" s="270"/>
      <c r="F2236" s="270"/>
      <c r="G2236" s="284"/>
      <c r="H2236" s="284"/>
      <c r="I2236" s="284"/>
      <c r="J2236" s="284"/>
      <c r="K2236" s="288"/>
      <c r="AM2236" s="2" t="str">
        <f t="shared" ca="1" si="103"/>
        <v/>
      </c>
      <c r="AN2236" s="2" t="str">
        <f t="shared" ca="1" si="104"/>
        <v/>
      </c>
    </row>
    <row r="2237" spans="1:40" customFormat="1">
      <c r="A2237" s="280" t="str">
        <f t="shared" ca="1" si="102"/>
        <v/>
      </c>
      <c r="B2237" s="281"/>
      <c r="C2237" s="287"/>
      <c r="D2237" s="297"/>
      <c r="E2237" s="270"/>
      <c r="F2237" s="270"/>
      <c r="G2237" s="284"/>
      <c r="H2237" s="284"/>
      <c r="I2237" s="284"/>
      <c r="J2237" s="284"/>
      <c r="K2237" s="288"/>
      <c r="AM2237" s="2" t="str">
        <f t="shared" ca="1" si="103"/>
        <v/>
      </c>
      <c r="AN2237" s="2" t="str">
        <f t="shared" ca="1" si="104"/>
        <v/>
      </c>
    </row>
    <row r="2238" spans="1:40" customFormat="1">
      <c r="A2238" s="280" t="str">
        <f t="shared" ca="1" si="102"/>
        <v/>
      </c>
      <c r="B2238" s="281"/>
      <c r="C2238" s="287"/>
      <c r="D2238" s="297"/>
      <c r="E2238" s="270"/>
      <c r="F2238" s="270"/>
      <c r="G2238" s="284"/>
      <c r="H2238" s="284"/>
      <c r="I2238" s="284"/>
      <c r="J2238" s="284"/>
      <c r="K2238" s="288"/>
      <c r="AM2238" s="2" t="str">
        <f t="shared" ca="1" si="103"/>
        <v/>
      </c>
      <c r="AN2238" s="2" t="str">
        <f t="shared" ca="1" si="104"/>
        <v/>
      </c>
    </row>
    <row r="2239" spans="1:40" customFormat="1">
      <c r="A2239" s="280" t="str">
        <f t="shared" ca="1" si="102"/>
        <v/>
      </c>
      <c r="B2239" s="281"/>
      <c r="C2239" s="287"/>
      <c r="D2239" s="297"/>
      <c r="E2239" s="270"/>
      <c r="F2239" s="270"/>
      <c r="G2239" s="284"/>
      <c r="H2239" s="284"/>
      <c r="I2239" s="284"/>
      <c r="J2239" s="284"/>
      <c r="K2239" s="288"/>
      <c r="AM2239" s="2" t="str">
        <f t="shared" ca="1" si="103"/>
        <v/>
      </c>
      <c r="AN2239" s="2" t="str">
        <f t="shared" ca="1" si="104"/>
        <v/>
      </c>
    </row>
    <row r="2240" spans="1:40" customFormat="1">
      <c r="A2240" s="280" t="str">
        <f t="shared" ca="1" si="102"/>
        <v/>
      </c>
      <c r="B2240" s="281"/>
      <c r="C2240" s="287"/>
      <c r="D2240" s="297"/>
      <c r="E2240" s="270"/>
      <c r="F2240" s="270"/>
      <c r="G2240" s="284"/>
      <c r="H2240" s="284"/>
      <c r="I2240" s="284"/>
      <c r="J2240" s="284"/>
      <c r="K2240" s="288"/>
      <c r="AM2240" s="2" t="str">
        <f t="shared" ca="1" si="103"/>
        <v/>
      </c>
      <c r="AN2240" s="2" t="str">
        <f t="shared" ca="1" si="104"/>
        <v/>
      </c>
    </row>
    <row r="2241" spans="1:40" customFormat="1">
      <c r="A2241" s="280" t="str">
        <f t="shared" ca="1" si="102"/>
        <v/>
      </c>
      <c r="B2241" s="281"/>
      <c r="C2241" s="287"/>
      <c r="D2241" s="297"/>
      <c r="E2241" s="270"/>
      <c r="F2241" s="270"/>
      <c r="G2241" s="284"/>
      <c r="H2241" s="284"/>
      <c r="I2241" s="284"/>
      <c r="J2241" s="284"/>
      <c r="K2241" s="288"/>
      <c r="AM2241" s="2" t="str">
        <f t="shared" ca="1" si="103"/>
        <v/>
      </c>
      <c r="AN2241" s="2" t="str">
        <f t="shared" ca="1" si="104"/>
        <v/>
      </c>
    </row>
    <row r="2242" spans="1:40" customFormat="1">
      <c r="A2242" s="280" t="str">
        <f t="shared" ca="1" si="102"/>
        <v/>
      </c>
      <c r="B2242" s="281"/>
      <c r="C2242" s="287"/>
      <c r="D2242" s="297"/>
      <c r="E2242" s="270"/>
      <c r="F2242" s="270"/>
      <c r="G2242" s="284"/>
      <c r="H2242" s="284"/>
      <c r="I2242" s="284"/>
      <c r="J2242" s="284"/>
      <c r="K2242" s="288"/>
      <c r="AM2242" s="2" t="str">
        <f t="shared" ca="1" si="103"/>
        <v/>
      </c>
      <c r="AN2242" s="2" t="str">
        <f t="shared" ca="1" si="104"/>
        <v/>
      </c>
    </row>
    <row r="2243" spans="1:40" customFormat="1">
      <c r="A2243" s="280" t="str">
        <f t="shared" ref="A2243:A2306" ca="1" si="105">IF(AM2243="A receber","A receber",IF(AN2243="A pagar","A pagar",IF(OR(AM2243="HJ",AN2243="HJ"),"HJ",IF(AND(AM2243="",AN2243=""),""))))</f>
        <v/>
      </c>
      <c r="B2243" s="281"/>
      <c r="C2243" s="287"/>
      <c r="D2243" s="297"/>
      <c r="E2243" s="270"/>
      <c r="F2243" s="270"/>
      <c r="G2243" s="284"/>
      <c r="H2243" s="284"/>
      <c r="I2243" s="284"/>
      <c r="J2243" s="284"/>
      <c r="K2243" s="288"/>
      <c r="AM2243" s="2" t="str">
        <f t="shared" ref="AM2243:AM2306" ca="1" si="106">IF(OR(G2243="",B2243&gt;$A$1),"",IF(B2243=$A$1,"HJ",IF(B2243&lt;$A$1,"A Receber")))</f>
        <v/>
      </c>
      <c r="AN2243" s="2" t="str">
        <f t="shared" ref="AN2243:AN2306" ca="1" si="107">IF(OR(H2243="",B2243&gt;$A$1),"",IF(B2243=$A$1,"HJ",IF(B2243&lt;$A$1,"A Pagar")))</f>
        <v/>
      </c>
    </row>
    <row r="2244" spans="1:40" customFormat="1">
      <c r="A2244" s="280" t="str">
        <f t="shared" ca="1" si="105"/>
        <v/>
      </c>
      <c r="B2244" s="281"/>
      <c r="C2244" s="287"/>
      <c r="D2244" s="297"/>
      <c r="E2244" s="270"/>
      <c r="F2244" s="270"/>
      <c r="G2244" s="284"/>
      <c r="H2244" s="284"/>
      <c r="I2244" s="284"/>
      <c r="J2244" s="284"/>
      <c r="K2244" s="288"/>
      <c r="AM2244" s="2" t="str">
        <f t="shared" ca="1" si="106"/>
        <v/>
      </c>
      <c r="AN2244" s="2" t="str">
        <f t="shared" ca="1" si="107"/>
        <v/>
      </c>
    </row>
    <row r="2245" spans="1:40" customFormat="1">
      <c r="A2245" s="280" t="str">
        <f t="shared" ca="1" si="105"/>
        <v/>
      </c>
      <c r="B2245" s="281"/>
      <c r="C2245" s="287"/>
      <c r="D2245" s="297"/>
      <c r="E2245" s="270"/>
      <c r="F2245" s="270"/>
      <c r="G2245" s="284"/>
      <c r="H2245" s="284"/>
      <c r="I2245" s="284"/>
      <c r="J2245" s="284"/>
      <c r="K2245" s="288"/>
      <c r="AM2245" s="2" t="str">
        <f t="shared" ca="1" si="106"/>
        <v/>
      </c>
      <c r="AN2245" s="2" t="str">
        <f t="shared" ca="1" si="107"/>
        <v/>
      </c>
    </row>
    <row r="2246" spans="1:40" customFormat="1">
      <c r="A2246" s="280" t="str">
        <f t="shared" ca="1" si="105"/>
        <v/>
      </c>
      <c r="B2246" s="281"/>
      <c r="C2246" s="287"/>
      <c r="D2246" s="297"/>
      <c r="E2246" s="270"/>
      <c r="F2246" s="270"/>
      <c r="G2246" s="284"/>
      <c r="H2246" s="284"/>
      <c r="I2246" s="284"/>
      <c r="J2246" s="284"/>
      <c r="K2246" s="288"/>
      <c r="AM2246" s="2" t="str">
        <f t="shared" ca="1" si="106"/>
        <v/>
      </c>
      <c r="AN2246" s="2" t="str">
        <f t="shared" ca="1" si="107"/>
        <v/>
      </c>
    </row>
    <row r="2247" spans="1:40" customFormat="1">
      <c r="A2247" s="280" t="str">
        <f t="shared" ca="1" si="105"/>
        <v/>
      </c>
      <c r="B2247" s="281"/>
      <c r="C2247" s="287"/>
      <c r="D2247" s="297"/>
      <c r="E2247" s="270"/>
      <c r="F2247" s="270"/>
      <c r="G2247" s="284"/>
      <c r="H2247" s="284"/>
      <c r="I2247" s="284"/>
      <c r="J2247" s="284"/>
      <c r="K2247" s="288"/>
      <c r="AM2247" s="2" t="str">
        <f t="shared" ca="1" si="106"/>
        <v/>
      </c>
      <c r="AN2247" s="2" t="str">
        <f t="shared" ca="1" si="107"/>
        <v/>
      </c>
    </row>
    <row r="2248" spans="1:40" customFormat="1">
      <c r="A2248" s="280" t="str">
        <f t="shared" ca="1" si="105"/>
        <v/>
      </c>
      <c r="B2248" s="281"/>
      <c r="C2248" s="287"/>
      <c r="D2248" s="297"/>
      <c r="E2248" s="270"/>
      <c r="F2248" s="270"/>
      <c r="G2248" s="284"/>
      <c r="H2248" s="284"/>
      <c r="I2248" s="284"/>
      <c r="J2248" s="284"/>
      <c r="K2248" s="288"/>
      <c r="AM2248" s="2" t="str">
        <f t="shared" ca="1" si="106"/>
        <v/>
      </c>
      <c r="AN2248" s="2" t="str">
        <f t="shared" ca="1" si="107"/>
        <v/>
      </c>
    </row>
    <row r="2249" spans="1:40" customFormat="1">
      <c r="A2249" s="280" t="str">
        <f t="shared" ca="1" si="105"/>
        <v/>
      </c>
      <c r="B2249" s="281"/>
      <c r="C2249" s="287"/>
      <c r="D2249" s="297"/>
      <c r="E2249" s="270"/>
      <c r="F2249" s="270"/>
      <c r="G2249" s="284"/>
      <c r="H2249" s="284"/>
      <c r="I2249" s="284"/>
      <c r="J2249" s="284"/>
      <c r="K2249" s="288"/>
      <c r="AM2249" s="2" t="str">
        <f t="shared" ca="1" si="106"/>
        <v/>
      </c>
      <c r="AN2249" s="2" t="str">
        <f t="shared" ca="1" si="107"/>
        <v/>
      </c>
    </row>
    <row r="2250" spans="1:40" customFormat="1">
      <c r="A2250" s="280" t="str">
        <f t="shared" ca="1" si="105"/>
        <v/>
      </c>
      <c r="B2250" s="281"/>
      <c r="C2250" s="287"/>
      <c r="D2250" s="297"/>
      <c r="E2250" s="270"/>
      <c r="F2250" s="270"/>
      <c r="G2250" s="284"/>
      <c r="H2250" s="284"/>
      <c r="I2250" s="284"/>
      <c r="J2250" s="284"/>
      <c r="K2250" s="288"/>
      <c r="AM2250" s="2" t="str">
        <f t="shared" ca="1" si="106"/>
        <v/>
      </c>
      <c r="AN2250" s="2" t="str">
        <f t="shared" ca="1" si="107"/>
        <v/>
      </c>
    </row>
    <row r="2251" spans="1:40" customFormat="1">
      <c r="A2251" s="280" t="str">
        <f t="shared" ca="1" si="105"/>
        <v/>
      </c>
      <c r="B2251" s="281"/>
      <c r="C2251" s="287"/>
      <c r="D2251" s="297"/>
      <c r="E2251" s="270"/>
      <c r="F2251" s="270"/>
      <c r="G2251" s="284"/>
      <c r="H2251" s="284"/>
      <c r="I2251" s="284"/>
      <c r="J2251" s="284"/>
      <c r="K2251" s="288"/>
      <c r="AM2251" s="2" t="str">
        <f t="shared" ca="1" si="106"/>
        <v/>
      </c>
      <c r="AN2251" s="2" t="str">
        <f t="shared" ca="1" si="107"/>
        <v/>
      </c>
    </row>
    <row r="2252" spans="1:40" customFormat="1">
      <c r="A2252" s="280" t="str">
        <f t="shared" ca="1" si="105"/>
        <v/>
      </c>
      <c r="B2252" s="281"/>
      <c r="C2252" s="287"/>
      <c r="D2252" s="297"/>
      <c r="E2252" s="270"/>
      <c r="F2252" s="270"/>
      <c r="G2252" s="284"/>
      <c r="H2252" s="284"/>
      <c r="I2252" s="284"/>
      <c r="J2252" s="284"/>
      <c r="K2252" s="288"/>
      <c r="AM2252" s="2" t="str">
        <f t="shared" ca="1" si="106"/>
        <v/>
      </c>
      <c r="AN2252" s="2" t="str">
        <f t="shared" ca="1" si="107"/>
        <v/>
      </c>
    </row>
    <row r="2253" spans="1:40" customFormat="1">
      <c r="A2253" s="280" t="str">
        <f t="shared" ca="1" si="105"/>
        <v/>
      </c>
      <c r="B2253" s="281"/>
      <c r="C2253" s="287"/>
      <c r="D2253" s="297"/>
      <c r="E2253" s="270"/>
      <c r="F2253" s="270"/>
      <c r="G2253" s="284"/>
      <c r="H2253" s="284"/>
      <c r="I2253" s="284"/>
      <c r="J2253" s="284"/>
      <c r="K2253" s="288"/>
      <c r="AM2253" s="2" t="str">
        <f t="shared" ca="1" si="106"/>
        <v/>
      </c>
      <c r="AN2253" s="2" t="str">
        <f t="shared" ca="1" si="107"/>
        <v/>
      </c>
    </row>
    <row r="2254" spans="1:40" customFormat="1">
      <c r="A2254" s="280" t="str">
        <f t="shared" ca="1" si="105"/>
        <v/>
      </c>
      <c r="B2254" s="281"/>
      <c r="C2254" s="287"/>
      <c r="D2254" s="297"/>
      <c r="E2254" s="270"/>
      <c r="F2254" s="271"/>
      <c r="G2254" s="284"/>
      <c r="H2254" s="284"/>
      <c r="I2254" s="284"/>
      <c r="J2254" s="284"/>
      <c r="K2254" s="288"/>
      <c r="AM2254" s="2" t="str">
        <f t="shared" ca="1" si="106"/>
        <v/>
      </c>
      <c r="AN2254" s="2" t="str">
        <f t="shared" ca="1" si="107"/>
        <v/>
      </c>
    </row>
    <row r="2255" spans="1:40" customFormat="1">
      <c r="A2255" s="280" t="str">
        <f t="shared" ca="1" si="105"/>
        <v/>
      </c>
      <c r="B2255" s="281"/>
      <c r="C2255" s="287"/>
      <c r="D2255" s="297"/>
      <c r="E2255" s="270"/>
      <c r="F2255" s="271"/>
      <c r="G2255" s="284"/>
      <c r="H2255" s="284"/>
      <c r="I2255" s="284"/>
      <c r="J2255" s="284"/>
      <c r="K2255" s="288"/>
      <c r="AM2255" s="2" t="str">
        <f t="shared" ca="1" si="106"/>
        <v/>
      </c>
      <c r="AN2255" s="2" t="str">
        <f t="shared" ca="1" si="107"/>
        <v/>
      </c>
    </row>
    <row r="2256" spans="1:40" customFormat="1">
      <c r="A2256" s="280" t="str">
        <f t="shared" ca="1" si="105"/>
        <v/>
      </c>
      <c r="B2256" s="281"/>
      <c r="C2256" s="287"/>
      <c r="D2256" s="297"/>
      <c r="E2256" s="270"/>
      <c r="F2256" s="271"/>
      <c r="G2256" s="284"/>
      <c r="H2256" s="284"/>
      <c r="I2256" s="284"/>
      <c r="J2256" s="284"/>
      <c r="K2256" s="288"/>
      <c r="AM2256" s="2" t="str">
        <f t="shared" ca="1" si="106"/>
        <v/>
      </c>
      <c r="AN2256" s="2" t="str">
        <f t="shared" ca="1" si="107"/>
        <v/>
      </c>
    </row>
    <row r="2257" spans="1:40" customFormat="1">
      <c r="A2257" s="280" t="str">
        <f t="shared" ca="1" si="105"/>
        <v/>
      </c>
      <c r="B2257" s="281"/>
      <c r="C2257" s="287"/>
      <c r="D2257" s="297"/>
      <c r="E2257" s="270"/>
      <c r="F2257" s="271"/>
      <c r="G2257" s="284"/>
      <c r="H2257" s="284"/>
      <c r="I2257" s="284"/>
      <c r="J2257" s="284"/>
      <c r="K2257" s="288"/>
      <c r="AM2257" s="2" t="str">
        <f t="shared" ca="1" si="106"/>
        <v/>
      </c>
      <c r="AN2257" s="2" t="str">
        <f t="shared" ca="1" si="107"/>
        <v/>
      </c>
    </row>
    <row r="2258" spans="1:40" customFormat="1">
      <c r="A2258" s="280" t="str">
        <f t="shared" ca="1" si="105"/>
        <v/>
      </c>
      <c r="B2258" s="281"/>
      <c r="C2258" s="287"/>
      <c r="D2258" s="297"/>
      <c r="E2258" s="270"/>
      <c r="F2258" s="271"/>
      <c r="G2258" s="284"/>
      <c r="H2258" s="284"/>
      <c r="I2258" s="284"/>
      <c r="J2258" s="284"/>
      <c r="K2258" s="288"/>
      <c r="AM2258" s="2" t="str">
        <f t="shared" ca="1" si="106"/>
        <v/>
      </c>
      <c r="AN2258" s="2" t="str">
        <f t="shared" ca="1" si="107"/>
        <v/>
      </c>
    </row>
    <row r="2259" spans="1:40" customFormat="1">
      <c r="A2259" s="280" t="str">
        <f t="shared" ca="1" si="105"/>
        <v/>
      </c>
      <c r="B2259" s="281"/>
      <c r="C2259" s="287"/>
      <c r="D2259" s="297"/>
      <c r="E2259" s="270"/>
      <c r="F2259" s="271"/>
      <c r="G2259" s="284"/>
      <c r="H2259" s="284"/>
      <c r="I2259" s="284"/>
      <c r="J2259" s="284"/>
      <c r="K2259" s="288"/>
      <c r="AM2259" s="2" t="str">
        <f t="shared" ca="1" si="106"/>
        <v/>
      </c>
      <c r="AN2259" s="2" t="str">
        <f t="shared" ca="1" si="107"/>
        <v/>
      </c>
    </row>
    <row r="2260" spans="1:40" customFormat="1">
      <c r="A2260" s="280" t="str">
        <f t="shared" ca="1" si="105"/>
        <v/>
      </c>
      <c r="B2260" s="281"/>
      <c r="C2260" s="287"/>
      <c r="D2260" s="297"/>
      <c r="E2260" s="270"/>
      <c r="F2260" s="271"/>
      <c r="G2260" s="284"/>
      <c r="H2260" s="284"/>
      <c r="I2260" s="284"/>
      <c r="J2260" s="284"/>
      <c r="K2260" s="288"/>
      <c r="AM2260" s="2" t="str">
        <f t="shared" ca="1" si="106"/>
        <v/>
      </c>
      <c r="AN2260" s="2" t="str">
        <f t="shared" ca="1" si="107"/>
        <v/>
      </c>
    </row>
    <row r="2261" spans="1:40" customFormat="1">
      <c r="A2261" s="280" t="str">
        <f t="shared" ca="1" si="105"/>
        <v/>
      </c>
      <c r="B2261" s="281"/>
      <c r="C2261" s="287"/>
      <c r="D2261" s="297"/>
      <c r="E2261" s="270"/>
      <c r="F2261" s="271"/>
      <c r="G2261" s="284"/>
      <c r="H2261" s="284"/>
      <c r="I2261" s="284"/>
      <c r="J2261" s="284"/>
      <c r="K2261" s="288"/>
      <c r="AM2261" s="2" t="str">
        <f t="shared" ca="1" si="106"/>
        <v/>
      </c>
      <c r="AN2261" s="2" t="str">
        <f t="shared" ca="1" si="107"/>
        <v/>
      </c>
    </row>
    <row r="2262" spans="1:40" customFormat="1">
      <c r="A2262" s="280" t="str">
        <f t="shared" ca="1" si="105"/>
        <v/>
      </c>
      <c r="B2262" s="281"/>
      <c r="C2262" s="287"/>
      <c r="D2262" s="297"/>
      <c r="E2262" s="270"/>
      <c r="F2262" s="271"/>
      <c r="G2262" s="284"/>
      <c r="H2262" s="284"/>
      <c r="I2262" s="284"/>
      <c r="J2262" s="284"/>
      <c r="K2262" s="288"/>
      <c r="AM2262" s="2" t="str">
        <f t="shared" ca="1" si="106"/>
        <v/>
      </c>
      <c r="AN2262" s="2" t="str">
        <f t="shared" ca="1" si="107"/>
        <v/>
      </c>
    </row>
    <row r="2263" spans="1:40" customFormat="1">
      <c r="A2263" s="280" t="str">
        <f t="shared" ca="1" si="105"/>
        <v/>
      </c>
      <c r="B2263" s="281"/>
      <c r="C2263" s="287"/>
      <c r="D2263" s="297"/>
      <c r="E2263" s="270"/>
      <c r="F2263" s="271"/>
      <c r="G2263" s="284"/>
      <c r="H2263" s="284"/>
      <c r="I2263" s="284"/>
      <c r="J2263" s="284"/>
      <c r="K2263" s="288"/>
      <c r="AM2263" s="2" t="str">
        <f t="shared" ca="1" si="106"/>
        <v/>
      </c>
      <c r="AN2263" s="2" t="str">
        <f t="shared" ca="1" si="107"/>
        <v/>
      </c>
    </row>
    <row r="2264" spans="1:40" customFormat="1">
      <c r="A2264" s="280" t="str">
        <f t="shared" ca="1" si="105"/>
        <v/>
      </c>
      <c r="B2264" s="281"/>
      <c r="C2264" s="287"/>
      <c r="D2264" s="297"/>
      <c r="E2264" s="270"/>
      <c r="F2264" s="271"/>
      <c r="G2264" s="284"/>
      <c r="H2264" s="284"/>
      <c r="I2264" s="284"/>
      <c r="J2264" s="284"/>
      <c r="K2264" s="288"/>
      <c r="AM2264" s="2" t="str">
        <f t="shared" ca="1" si="106"/>
        <v/>
      </c>
      <c r="AN2264" s="2" t="str">
        <f t="shared" ca="1" si="107"/>
        <v/>
      </c>
    </row>
    <row r="2265" spans="1:40" customFormat="1">
      <c r="A2265" s="280" t="str">
        <f t="shared" ca="1" si="105"/>
        <v/>
      </c>
      <c r="B2265" s="281"/>
      <c r="C2265" s="287"/>
      <c r="D2265" s="297"/>
      <c r="E2265" s="270"/>
      <c r="F2265" s="271"/>
      <c r="G2265" s="284"/>
      <c r="H2265" s="284"/>
      <c r="I2265" s="284"/>
      <c r="J2265" s="284"/>
      <c r="K2265" s="288"/>
      <c r="AM2265" s="2" t="str">
        <f t="shared" ca="1" si="106"/>
        <v/>
      </c>
      <c r="AN2265" s="2" t="str">
        <f t="shared" ca="1" si="107"/>
        <v/>
      </c>
    </row>
    <row r="2266" spans="1:40" customFormat="1">
      <c r="A2266" s="280" t="str">
        <f t="shared" ca="1" si="105"/>
        <v/>
      </c>
      <c r="B2266" s="281"/>
      <c r="C2266" s="287"/>
      <c r="D2266" s="297"/>
      <c r="E2266" s="270"/>
      <c r="F2266" s="271"/>
      <c r="G2266" s="284"/>
      <c r="H2266" s="284"/>
      <c r="I2266" s="284"/>
      <c r="J2266" s="284"/>
      <c r="K2266" s="288"/>
      <c r="AM2266" s="2" t="str">
        <f t="shared" ca="1" si="106"/>
        <v/>
      </c>
      <c r="AN2266" s="2" t="str">
        <f t="shared" ca="1" si="107"/>
        <v/>
      </c>
    </row>
    <row r="2267" spans="1:40" customFormat="1">
      <c r="A2267" s="280" t="str">
        <f t="shared" ca="1" si="105"/>
        <v/>
      </c>
      <c r="B2267" s="281"/>
      <c r="C2267" s="287"/>
      <c r="D2267" s="297"/>
      <c r="E2267" s="270"/>
      <c r="F2267" s="271"/>
      <c r="G2267" s="284"/>
      <c r="H2267" s="284"/>
      <c r="I2267" s="284"/>
      <c r="J2267" s="284"/>
      <c r="K2267" s="288"/>
      <c r="AM2267" s="2" t="str">
        <f t="shared" ca="1" si="106"/>
        <v/>
      </c>
      <c r="AN2267" s="2" t="str">
        <f t="shared" ca="1" si="107"/>
        <v/>
      </c>
    </row>
    <row r="2268" spans="1:40" customFormat="1">
      <c r="A2268" s="280" t="str">
        <f t="shared" ca="1" si="105"/>
        <v/>
      </c>
      <c r="B2268" s="281"/>
      <c r="C2268" s="287"/>
      <c r="D2268" s="297"/>
      <c r="E2268" s="270"/>
      <c r="F2268" s="271"/>
      <c r="G2268" s="284"/>
      <c r="H2268" s="284"/>
      <c r="I2268" s="284"/>
      <c r="J2268" s="284"/>
      <c r="K2268" s="288"/>
      <c r="AM2268" s="2" t="str">
        <f t="shared" ca="1" si="106"/>
        <v/>
      </c>
      <c r="AN2268" s="2" t="str">
        <f t="shared" ca="1" si="107"/>
        <v/>
      </c>
    </row>
    <row r="2269" spans="1:40" customFormat="1">
      <c r="A2269" s="280" t="str">
        <f t="shared" ca="1" si="105"/>
        <v/>
      </c>
      <c r="B2269" s="281"/>
      <c r="C2269" s="287"/>
      <c r="D2269" s="297"/>
      <c r="E2269" s="270"/>
      <c r="F2269" s="271"/>
      <c r="G2269" s="284"/>
      <c r="H2269" s="284"/>
      <c r="I2269" s="284"/>
      <c r="J2269" s="284"/>
      <c r="K2269" s="288"/>
      <c r="AM2269" s="2" t="str">
        <f t="shared" ca="1" si="106"/>
        <v/>
      </c>
      <c r="AN2269" s="2" t="str">
        <f t="shared" ca="1" si="107"/>
        <v/>
      </c>
    </row>
    <row r="2270" spans="1:40" customFormat="1">
      <c r="A2270" s="280" t="str">
        <f t="shared" ca="1" si="105"/>
        <v/>
      </c>
      <c r="B2270" s="281"/>
      <c r="C2270" s="287"/>
      <c r="D2270" s="297"/>
      <c r="E2270" s="270"/>
      <c r="F2270" s="271"/>
      <c r="G2270" s="284"/>
      <c r="H2270" s="284"/>
      <c r="I2270" s="284"/>
      <c r="J2270" s="284"/>
      <c r="K2270" s="288"/>
      <c r="AM2270" s="2" t="str">
        <f t="shared" ca="1" si="106"/>
        <v/>
      </c>
      <c r="AN2270" s="2" t="str">
        <f t="shared" ca="1" si="107"/>
        <v/>
      </c>
    </row>
    <row r="2271" spans="1:40" customFormat="1">
      <c r="A2271" s="280" t="str">
        <f t="shared" ca="1" si="105"/>
        <v/>
      </c>
      <c r="B2271" s="281"/>
      <c r="C2271" s="287"/>
      <c r="D2271" s="297"/>
      <c r="E2271" s="270"/>
      <c r="F2271" s="271"/>
      <c r="G2271" s="284"/>
      <c r="H2271" s="284"/>
      <c r="I2271" s="284"/>
      <c r="J2271" s="284"/>
      <c r="K2271" s="288"/>
      <c r="AM2271" s="2" t="str">
        <f t="shared" ca="1" si="106"/>
        <v/>
      </c>
      <c r="AN2271" s="2" t="str">
        <f t="shared" ca="1" si="107"/>
        <v/>
      </c>
    </row>
    <row r="2272" spans="1:40" customFormat="1">
      <c r="A2272" s="280" t="str">
        <f t="shared" ca="1" si="105"/>
        <v/>
      </c>
      <c r="B2272" s="281"/>
      <c r="C2272" s="287"/>
      <c r="D2272" s="297"/>
      <c r="E2272" s="270"/>
      <c r="F2272" s="271"/>
      <c r="G2272" s="284"/>
      <c r="H2272" s="284"/>
      <c r="I2272" s="284"/>
      <c r="J2272" s="284"/>
      <c r="K2272" s="288"/>
      <c r="AM2272" s="2" t="str">
        <f t="shared" ca="1" si="106"/>
        <v/>
      </c>
      <c r="AN2272" s="2" t="str">
        <f t="shared" ca="1" si="107"/>
        <v/>
      </c>
    </row>
    <row r="2273" spans="1:40" customFormat="1">
      <c r="A2273" s="280" t="str">
        <f t="shared" ca="1" si="105"/>
        <v/>
      </c>
      <c r="B2273" s="281"/>
      <c r="C2273" s="287"/>
      <c r="D2273" s="297"/>
      <c r="E2273" s="270"/>
      <c r="F2273" s="271"/>
      <c r="G2273" s="284"/>
      <c r="H2273" s="284"/>
      <c r="I2273" s="284"/>
      <c r="J2273" s="284"/>
      <c r="K2273" s="288"/>
      <c r="AM2273" s="2" t="str">
        <f t="shared" ca="1" si="106"/>
        <v/>
      </c>
      <c r="AN2273" s="2" t="str">
        <f t="shared" ca="1" si="107"/>
        <v/>
      </c>
    </row>
    <row r="2274" spans="1:40" customFormat="1">
      <c r="A2274" s="280" t="str">
        <f t="shared" ca="1" si="105"/>
        <v/>
      </c>
      <c r="B2274" s="281"/>
      <c r="C2274" s="287"/>
      <c r="D2274" s="297"/>
      <c r="E2274" s="270"/>
      <c r="F2274" s="271"/>
      <c r="G2274" s="284"/>
      <c r="H2274" s="284"/>
      <c r="I2274" s="284"/>
      <c r="J2274" s="284"/>
      <c r="K2274" s="288"/>
      <c r="AM2274" s="2" t="str">
        <f t="shared" ca="1" si="106"/>
        <v/>
      </c>
      <c r="AN2274" s="2" t="str">
        <f t="shared" ca="1" si="107"/>
        <v/>
      </c>
    </row>
    <row r="2275" spans="1:40" customFormat="1">
      <c r="A2275" s="280" t="str">
        <f t="shared" ca="1" si="105"/>
        <v/>
      </c>
      <c r="B2275" s="281"/>
      <c r="C2275" s="287"/>
      <c r="D2275" s="297"/>
      <c r="E2275" s="270"/>
      <c r="F2275" s="271"/>
      <c r="G2275" s="284"/>
      <c r="H2275" s="284"/>
      <c r="I2275" s="284"/>
      <c r="J2275" s="284"/>
      <c r="K2275" s="288"/>
      <c r="AM2275" s="2" t="str">
        <f t="shared" ca="1" si="106"/>
        <v/>
      </c>
      <c r="AN2275" s="2" t="str">
        <f t="shared" ca="1" si="107"/>
        <v/>
      </c>
    </row>
    <row r="2276" spans="1:40" customFormat="1">
      <c r="A2276" s="280" t="str">
        <f t="shared" ca="1" si="105"/>
        <v/>
      </c>
      <c r="B2276" s="281"/>
      <c r="C2276" s="287"/>
      <c r="D2276" s="297"/>
      <c r="E2276" s="270"/>
      <c r="F2276" s="271"/>
      <c r="G2276" s="284"/>
      <c r="H2276" s="284"/>
      <c r="I2276" s="284"/>
      <c r="J2276" s="284"/>
      <c r="K2276" s="288"/>
      <c r="AM2276" s="2" t="str">
        <f t="shared" ca="1" si="106"/>
        <v/>
      </c>
      <c r="AN2276" s="2" t="str">
        <f t="shared" ca="1" si="107"/>
        <v/>
      </c>
    </row>
    <row r="2277" spans="1:40" customFormat="1">
      <c r="A2277" s="280" t="str">
        <f t="shared" ca="1" si="105"/>
        <v/>
      </c>
      <c r="B2277" s="281"/>
      <c r="C2277" s="287"/>
      <c r="D2277" s="297"/>
      <c r="E2277" s="270"/>
      <c r="F2277" s="271"/>
      <c r="G2277" s="284"/>
      <c r="H2277" s="284"/>
      <c r="I2277" s="284"/>
      <c r="J2277" s="284"/>
      <c r="K2277" s="288"/>
      <c r="AM2277" s="2" t="str">
        <f t="shared" ca="1" si="106"/>
        <v/>
      </c>
      <c r="AN2277" s="2" t="str">
        <f t="shared" ca="1" si="107"/>
        <v/>
      </c>
    </row>
    <row r="2278" spans="1:40" customFormat="1">
      <c r="A2278" s="280" t="str">
        <f t="shared" ca="1" si="105"/>
        <v/>
      </c>
      <c r="B2278" s="281"/>
      <c r="C2278" s="287"/>
      <c r="D2278" s="297"/>
      <c r="E2278" s="270"/>
      <c r="F2278" s="271"/>
      <c r="G2278" s="284"/>
      <c r="H2278" s="284"/>
      <c r="I2278" s="284"/>
      <c r="J2278" s="284"/>
      <c r="K2278" s="288"/>
      <c r="AM2278" s="2" t="str">
        <f t="shared" ca="1" si="106"/>
        <v/>
      </c>
      <c r="AN2278" s="2" t="str">
        <f t="shared" ca="1" si="107"/>
        <v/>
      </c>
    </row>
    <row r="2279" spans="1:40" customFormat="1">
      <c r="A2279" s="280" t="str">
        <f t="shared" ca="1" si="105"/>
        <v/>
      </c>
      <c r="B2279" s="281"/>
      <c r="C2279" s="287"/>
      <c r="D2279" s="297"/>
      <c r="E2279" s="270"/>
      <c r="F2279" s="271"/>
      <c r="G2279" s="284"/>
      <c r="H2279" s="284"/>
      <c r="I2279" s="284"/>
      <c r="J2279" s="284"/>
      <c r="K2279" s="288"/>
      <c r="AM2279" s="2" t="str">
        <f t="shared" ca="1" si="106"/>
        <v/>
      </c>
      <c r="AN2279" s="2" t="str">
        <f t="shared" ca="1" si="107"/>
        <v/>
      </c>
    </row>
    <row r="2280" spans="1:40" customFormat="1">
      <c r="A2280" s="280" t="str">
        <f t="shared" ca="1" si="105"/>
        <v/>
      </c>
      <c r="B2280" s="281"/>
      <c r="C2280" s="287"/>
      <c r="D2280" s="297"/>
      <c r="E2280" s="270"/>
      <c r="F2280" s="271"/>
      <c r="G2280" s="284"/>
      <c r="H2280" s="284"/>
      <c r="I2280" s="284"/>
      <c r="J2280" s="284"/>
      <c r="K2280" s="288"/>
      <c r="AM2280" s="2" t="str">
        <f t="shared" ca="1" si="106"/>
        <v/>
      </c>
      <c r="AN2280" s="2" t="str">
        <f t="shared" ca="1" si="107"/>
        <v/>
      </c>
    </row>
    <row r="2281" spans="1:40" customFormat="1">
      <c r="A2281" s="280" t="str">
        <f t="shared" ca="1" si="105"/>
        <v/>
      </c>
      <c r="B2281" s="281"/>
      <c r="C2281" s="287"/>
      <c r="D2281" s="297"/>
      <c r="E2281" s="270"/>
      <c r="F2281" s="271"/>
      <c r="G2281" s="284"/>
      <c r="H2281" s="284"/>
      <c r="I2281" s="284"/>
      <c r="J2281" s="284"/>
      <c r="K2281" s="288"/>
      <c r="AM2281" s="2" t="str">
        <f t="shared" ca="1" si="106"/>
        <v/>
      </c>
      <c r="AN2281" s="2" t="str">
        <f t="shared" ca="1" si="107"/>
        <v/>
      </c>
    </row>
    <row r="2282" spans="1:40" customFormat="1">
      <c r="A2282" s="280" t="str">
        <f t="shared" ca="1" si="105"/>
        <v/>
      </c>
      <c r="B2282" s="281"/>
      <c r="C2282" s="287"/>
      <c r="D2282" s="297"/>
      <c r="E2282" s="270"/>
      <c r="F2282" s="271"/>
      <c r="G2282" s="284"/>
      <c r="H2282" s="284"/>
      <c r="I2282" s="284"/>
      <c r="J2282" s="284"/>
      <c r="K2282" s="288"/>
      <c r="AM2282" s="2" t="str">
        <f t="shared" ca="1" si="106"/>
        <v/>
      </c>
      <c r="AN2282" s="2" t="str">
        <f t="shared" ca="1" si="107"/>
        <v/>
      </c>
    </row>
    <row r="2283" spans="1:40" customFormat="1">
      <c r="A2283" s="280" t="str">
        <f t="shared" ca="1" si="105"/>
        <v/>
      </c>
      <c r="B2283" s="281"/>
      <c r="C2283" s="287"/>
      <c r="D2283" s="297"/>
      <c r="E2283" s="270"/>
      <c r="F2283" s="271"/>
      <c r="G2283" s="284"/>
      <c r="H2283" s="284"/>
      <c r="I2283" s="284"/>
      <c r="J2283" s="284"/>
      <c r="K2283" s="288"/>
      <c r="AM2283" s="2" t="str">
        <f t="shared" ca="1" si="106"/>
        <v/>
      </c>
      <c r="AN2283" s="2" t="str">
        <f t="shared" ca="1" si="107"/>
        <v/>
      </c>
    </row>
    <row r="2284" spans="1:40" customFormat="1">
      <c r="A2284" s="280" t="str">
        <f t="shared" ca="1" si="105"/>
        <v/>
      </c>
      <c r="B2284" s="281"/>
      <c r="C2284" s="287"/>
      <c r="D2284" s="297"/>
      <c r="E2284" s="270"/>
      <c r="F2284" s="271"/>
      <c r="G2284" s="284"/>
      <c r="H2284" s="284"/>
      <c r="I2284" s="284"/>
      <c r="J2284" s="284"/>
      <c r="K2284" s="288"/>
      <c r="AM2284" s="2" t="str">
        <f t="shared" ca="1" si="106"/>
        <v/>
      </c>
      <c r="AN2284" s="2" t="str">
        <f t="shared" ca="1" si="107"/>
        <v/>
      </c>
    </row>
    <row r="2285" spans="1:40" customFormat="1">
      <c r="A2285" s="280" t="str">
        <f t="shared" ca="1" si="105"/>
        <v/>
      </c>
      <c r="B2285" s="281"/>
      <c r="C2285" s="287"/>
      <c r="D2285" s="297"/>
      <c r="E2285" s="270"/>
      <c r="F2285" s="271"/>
      <c r="G2285" s="284"/>
      <c r="H2285" s="284"/>
      <c r="I2285" s="284"/>
      <c r="J2285" s="284"/>
      <c r="K2285" s="288"/>
      <c r="AM2285" s="2" t="str">
        <f t="shared" ca="1" si="106"/>
        <v/>
      </c>
      <c r="AN2285" s="2" t="str">
        <f t="shared" ca="1" si="107"/>
        <v/>
      </c>
    </row>
    <row r="2286" spans="1:40" customFormat="1">
      <c r="A2286" s="280" t="str">
        <f t="shared" ca="1" si="105"/>
        <v/>
      </c>
      <c r="B2286" s="281"/>
      <c r="C2286" s="287"/>
      <c r="D2286" s="297"/>
      <c r="E2286" s="270"/>
      <c r="F2286" s="271"/>
      <c r="G2286" s="284"/>
      <c r="H2286" s="284"/>
      <c r="I2286" s="284"/>
      <c r="J2286" s="284"/>
      <c r="K2286" s="288"/>
      <c r="AM2286" s="2" t="str">
        <f t="shared" ca="1" si="106"/>
        <v/>
      </c>
      <c r="AN2286" s="2" t="str">
        <f t="shared" ca="1" si="107"/>
        <v/>
      </c>
    </row>
    <row r="2287" spans="1:40" customFormat="1">
      <c r="A2287" s="280" t="str">
        <f t="shared" ca="1" si="105"/>
        <v/>
      </c>
      <c r="B2287" s="281"/>
      <c r="C2287" s="287"/>
      <c r="D2287" s="297"/>
      <c r="E2287" s="270"/>
      <c r="F2287" s="271"/>
      <c r="G2287" s="284"/>
      <c r="H2287" s="284"/>
      <c r="I2287" s="284"/>
      <c r="J2287" s="284"/>
      <c r="K2287" s="288"/>
      <c r="AM2287" s="2" t="str">
        <f t="shared" ca="1" si="106"/>
        <v/>
      </c>
      <c r="AN2287" s="2" t="str">
        <f t="shared" ca="1" si="107"/>
        <v/>
      </c>
    </row>
    <row r="2288" spans="1:40" customFormat="1">
      <c r="A2288" s="280" t="str">
        <f t="shared" ca="1" si="105"/>
        <v/>
      </c>
      <c r="B2288" s="281"/>
      <c r="C2288" s="287"/>
      <c r="D2288" s="297"/>
      <c r="E2288" s="270"/>
      <c r="F2288" s="271"/>
      <c r="G2288" s="284"/>
      <c r="H2288" s="284"/>
      <c r="I2288" s="284"/>
      <c r="J2288" s="284"/>
      <c r="K2288" s="288"/>
      <c r="AM2288" s="2" t="str">
        <f t="shared" ca="1" si="106"/>
        <v/>
      </c>
      <c r="AN2288" s="2" t="str">
        <f t="shared" ca="1" si="107"/>
        <v/>
      </c>
    </row>
    <row r="2289" spans="1:40" customFormat="1">
      <c r="A2289" s="280" t="str">
        <f t="shared" ca="1" si="105"/>
        <v/>
      </c>
      <c r="B2289" s="281"/>
      <c r="C2289" s="287"/>
      <c r="D2289" s="297"/>
      <c r="E2289" s="270"/>
      <c r="F2289" s="271"/>
      <c r="G2289" s="284"/>
      <c r="H2289" s="284"/>
      <c r="I2289" s="284"/>
      <c r="J2289" s="284"/>
      <c r="K2289" s="288"/>
      <c r="AM2289" s="2" t="str">
        <f t="shared" ca="1" si="106"/>
        <v/>
      </c>
      <c r="AN2289" s="2" t="str">
        <f t="shared" ca="1" si="107"/>
        <v/>
      </c>
    </row>
    <row r="2290" spans="1:40" customFormat="1">
      <c r="A2290" s="280" t="str">
        <f t="shared" ca="1" si="105"/>
        <v/>
      </c>
      <c r="B2290" s="281"/>
      <c r="C2290" s="287"/>
      <c r="D2290" s="297"/>
      <c r="E2290" s="270"/>
      <c r="F2290" s="271"/>
      <c r="G2290" s="284"/>
      <c r="H2290" s="284"/>
      <c r="I2290" s="284"/>
      <c r="J2290" s="284"/>
      <c r="K2290" s="288"/>
      <c r="AM2290" s="2" t="str">
        <f t="shared" ca="1" si="106"/>
        <v/>
      </c>
      <c r="AN2290" s="2" t="str">
        <f t="shared" ca="1" si="107"/>
        <v/>
      </c>
    </row>
    <row r="2291" spans="1:40" customFormat="1">
      <c r="A2291" s="280" t="str">
        <f t="shared" ca="1" si="105"/>
        <v/>
      </c>
      <c r="B2291" s="281"/>
      <c r="C2291" s="287"/>
      <c r="D2291" s="297"/>
      <c r="E2291" s="270"/>
      <c r="F2291" s="271"/>
      <c r="G2291" s="284"/>
      <c r="H2291" s="284"/>
      <c r="I2291" s="284"/>
      <c r="J2291" s="284"/>
      <c r="K2291" s="288"/>
      <c r="AM2291" s="2" t="str">
        <f t="shared" ca="1" si="106"/>
        <v/>
      </c>
      <c r="AN2291" s="2" t="str">
        <f t="shared" ca="1" si="107"/>
        <v/>
      </c>
    </row>
    <row r="2292" spans="1:40" customFormat="1">
      <c r="A2292" s="280" t="str">
        <f t="shared" ca="1" si="105"/>
        <v/>
      </c>
      <c r="B2292" s="281"/>
      <c r="C2292" s="287"/>
      <c r="D2292" s="297"/>
      <c r="E2292" s="270"/>
      <c r="F2292" s="271"/>
      <c r="G2292" s="284"/>
      <c r="H2292" s="284"/>
      <c r="I2292" s="284"/>
      <c r="J2292" s="284"/>
      <c r="K2292" s="288"/>
      <c r="AM2292" s="2" t="str">
        <f t="shared" ca="1" si="106"/>
        <v/>
      </c>
      <c r="AN2292" s="2" t="str">
        <f t="shared" ca="1" si="107"/>
        <v/>
      </c>
    </row>
    <row r="2293" spans="1:40" customFormat="1">
      <c r="A2293" s="280" t="str">
        <f t="shared" ca="1" si="105"/>
        <v/>
      </c>
      <c r="B2293" s="281"/>
      <c r="C2293" s="287"/>
      <c r="D2293" s="297"/>
      <c r="E2293" s="270"/>
      <c r="F2293" s="271"/>
      <c r="G2293" s="284"/>
      <c r="H2293" s="284"/>
      <c r="I2293" s="284"/>
      <c r="J2293" s="284"/>
      <c r="K2293" s="288"/>
      <c r="AM2293" s="2" t="str">
        <f t="shared" ca="1" si="106"/>
        <v/>
      </c>
      <c r="AN2293" s="2" t="str">
        <f t="shared" ca="1" si="107"/>
        <v/>
      </c>
    </row>
    <row r="2294" spans="1:40" customFormat="1">
      <c r="A2294" s="280" t="str">
        <f t="shared" ca="1" si="105"/>
        <v/>
      </c>
      <c r="B2294" s="281"/>
      <c r="C2294" s="287"/>
      <c r="D2294" s="297"/>
      <c r="E2294" s="270"/>
      <c r="F2294" s="271"/>
      <c r="G2294" s="284"/>
      <c r="H2294" s="284"/>
      <c r="I2294" s="284"/>
      <c r="J2294" s="284"/>
      <c r="K2294" s="288"/>
      <c r="AM2294" s="2" t="str">
        <f t="shared" ca="1" si="106"/>
        <v/>
      </c>
      <c r="AN2294" s="2" t="str">
        <f t="shared" ca="1" si="107"/>
        <v/>
      </c>
    </row>
    <row r="2295" spans="1:40" customFormat="1">
      <c r="A2295" s="280" t="str">
        <f t="shared" ca="1" si="105"/>
        <v/>
      </c>
      <c r="B2295" s="281"/>
      <c r="C2295" s="287"/>
      <c r="D2295" s="297"/>
      <c r="E2295" s="270"/>
      <c r="F2295" s="271"/>
      <c r="G2295" s="284"/>
      <c r="H2295" s="284"/>
      <c r="I2295" s="284"/>
      <c r="J2295" s="284"/>
      <c r="K2295" s="288"/>
      <c r="AM2295" s="2" t="str">
        <f t="shared" ca="1" si="106"/>
        <v/>
      </c>
      <c r="AN2295" s="2" t="str">
        <f t="shared" ca="1" si="107"/>
        <v/>
      </c>
    </row>
    <row r="2296" spans="1:40" customFormat="1">
      <c r="A2296" s="280" t="str">
        <f t="shared" ca="1" si="105"/>
        <v/>
      </c>
      <c r="B2296" s="281"/>
      <c r="C2296" s="287"/>
      <c r="D2296" s="297"/>
      <c r="E2296" s="270"/>
      <c r="F2296" s="271"/>
      <c r="G2296" s="284"/>
      <c r="H2296" s="284"/>
      <c r="I2296" s="284"/>
      <c r="J2296" s="284"/>
      <c r="K2296" s="288"/>
      <c r="AM2296" s="2" t="str">
        <f t="shared" ca="1" si="106"/>
        <v/>
      </c>
      <c r="AN2296" s="2" t="str">
        <f t="shared" ca="1" si="107"/>
        <v/>
      </c>
    </row>
    <row r="2297" spans="1:40" customFormat="1">
      <c r="A2297" s="280" t="str">
        <f t="shared" ca="1" si="105"/>
        <v/>
      </c>
      <c r="B2297" s="281"/>
      <c r="C2297" s="287"/>
      <c r="D2297" s="297"/>
      <c r="E2297" s="270"/>
      <c r="F2297" s="271"/>
      <c r="G2297" s="284"/>
      <c r="H2297" s="284"/>
      <c r="I2297" s="284"/>
      <c r="J2297" s="284"/>
      <c r="K2297" s="288"/>
      <c r="AM2297" s="2" t="str">
        <f t="shared" ca="1" si="106"/>
        <v/>
      </c>
      <c r="AN2297" s="2" t="str">
        <f t="shared" ca="1" si="107"/>
        <v/>
      </c>
    </row>
    <row r="2298" spans="1:40" customFormat="1">
      <c r="A2298" s="280" t="str">
        <f t="shared" ca="1" si="105"/>
        <v/>
      </c>
      <c r="B2298" s="281"/>
      <c r="C2298" s="287"/>
      <c r="D2298" s="297"/>
      <c r="E2298" s="270"/>
      <c r="F2298" s="271"/>
      <c r="G2298" s="284"/>
      <c r="H2298" s="284"/>
      <c r="I2298" s="284"/>
      <c r="J2298" s="284"/>
      <c r="K2298" s="288"/>
      <c r="AM2298" s="2" t="str">
        <f t="shared" ca="1" si="106"/>
        <v/>
      </c>
      <c r="AN2298" s="2" t="str">
        <f t="shared" ca="1" si="107"/>
        <v/>
      </c>
    </row>
    <row r="2299" spans="1:40" customFormat="1">
      <c r="A2299" s="280" t="str">
        <f t="shared" ca="1" si="105"/>
        <v/>
      </c>
      <c r="B2299" s="281"/>
      <c r="C2299" s="287"/>
      <c r="D2299" s="297"/>
      <c r="E2299" s="270"/>
      <c r="F2299" s="271"/>
      <c r="G2299" s="284"/>
      <c r="H2299" s="284"/>
      <c r="I2299" s="284"/>
      <c r="J2299" s="284"/>
      <c r="K2299" s="288"/>
      <c r="AM2299" s="2" t="str">
        <f t="shared" ca="1" si="106"/>
        <v/>
      </c>
      <c r="AN2299" s="2" t="str">
        <f t="shared" ca="1" si="107"/>
        <v/>
      </c>
    </row>
    <row r="2300" spans="1:40" customFormat="1">
      <c r="A2300" s="280" t="str">
        <f t="shared" ca="1" si="105"/>
        <v/>
      </c>
      <c r="B2300" s="281"/>
      <c r="C2300" s="287"/>
      <c r="D2300" s="297"/>
      <c r="E2300" s="270"/>
      <c r="F2300" s="271"/>
      <c r="G2300" s="284"/>
      <c r="H2300" s="284"/>
      <c r="I2300" s="284"/>
      <c r="J2300" s="284"/>
      <c r="K2300" s="288"/>
      <c r="AM2300" s="2" t="str">
        <f t="shared" ca="1" si="106"/>
        <v/>
      </c>
      <c r="AN2300" s="2" t="str">
        <f t="shared" ca="1" si="107"/>
        <v/>
      </c>
    </row>
    <row r="2301" spans="1:40" customFormat="1">
      <c r="A2301" s="280" t="str">
        <f t="shared" ca="1" si="105"/>
        <v/>
      </c>
      <c r="B2301" s="281"/>
      <c r="C2301" s="287"/>
      <c r="D2301" s="297"/>
      <c r="E2301" s="270"/>
      <c r="F2301" s="271"/>
      <c r="G2301" s="284"/>
      <c r="H2301" s="284"/>
      <c r="I2301" s="284"/>
      <c r="J2301" s="284"/>
      <c r="K2301" s="288"/>
      <c r="AM2301" s="2" t="str">
        <f t="shared" ca="1" si="106"/>
        <v/>
      </c>
      <c r="AN2301" s="2" t="str">
        <f t="shared" ca="1" si="107"/>
        <v/>
      </c>
    </row>
    <row r="2302" spans="1:40" customFormat="1">
      <c r="A2302" s="280" t="str">
        <f t="shared" ca="1" si="105"/>
        <v/>
      </c>
      <c r="B2302" s="281"/>
      <c r="C2302" s="287"/>
      <c r="D2302" s="297"/>
      <c r="E2302" s="270"/>
      <c r="F2302" s="271"/>
      <c r="G2302" s="284"/>
      <c r="H2302" s="284"/>
      <c r="I2302" s="284"/>
      <c r="J2302" s="284"/>
      <c r="K2302" s="288"/>
      <c r="AM2302" s="2" t="str">
        <f t="shared" ca="1" si="106"/>
        <v/>
      </c>
      <c r="AN2302" s="2" t="str">
        <f t="shared" ca="1" si="107"/>
        <v/>
      </c>
    </row>
    <row r="2303" spans="1:40" customFormat="1">
      <c r="A2303" s="280" t="str">
        <f t="shared" ca="1" si="105"/>
        <v/>
      </c>
      <c r="B2303" s="281"/>
      <c r="C2303" s="287"/>
      <c r="D2303" s="297"/>
      <c r="E2303" s="270"/>
      <c r="F2303" s="271"/>
      <c r="G2303" s="284"/>
      <c r="H2303" s="284"/>
      <c r="I2303" s="284"/>
      <c r="J2303" s="284"/>
      <c r="K2303" s="288"/>
      <c r="AM2303" s="2" t="str">
        <f t="shared" ca="1" si="106"/>
        <v/>
      </c>
      <c r="AN2303" s="2" t="str">
        <f t="shared" ca="1" si="107"/>
        <v/>
      </c>
    </row>
    <row r="2304" spans="1:40" customFormat="1">
      <c r="A2304" s="280" t="str">
        <f t="shared" ca="1" si="105"/>
        <v/>
      </c>
      <c r="B2304" s="281"/>
      <c r="C2304" s="287"/>
      <c r="D2304" s="297"/>
      <c r="E2304" s="270"/>
      <c r="F2304" s="271"/>
      <c r="G2304" s="284"/>
      <c r="H2304" s="284"/>
      <c r="I2304" s="284"/>
      <c r="J2304" s="284"/>
      <c r="K2304" s="288"/>
      <c r="AM2304" s="2" t="str">
        <f t="shared" ca="1" si="106"/>
        <v/>
      </c>
      <c r="AN2304" s="2" t="str">
        <f t="shared" ca="1" si="107"/>
        <v/>
      </c>
    </row>
    <row r="2305" spans="1:40" customFormat="1">
      <c r="A2305" s="280" t="str">
        <f t="shared" ca="1" si="105"/>
        <v/>
      </c>
      <c r="B2305" s="281"/>
      <c r="C2305" s="287"/>
      <c r="D2305" s="297"/>
      <c r="E2305" s="270"/>
      <c r="F2305" s="271"/>
      <c r="G2305" s="284"/>
      <c r="H2305" s="284"/>
      <c r="I2305" s="284"/>
      <c r="J2305" s="284"/>
      <c r="K2305" s="288"/>
      <c r="AM2305" s="2" t="str">
        <f t="shared" ca="1" si="106"/>
        <v/>
      </c>
      <c r="AN2305" s="2" t="str">
        <f t="shared" ca="1" si="107"/>
        <v/>
      </c>
    </row>
    <row r="2306" spans="1:40" customFormat="1">
      <c r="A2306" s="280" t="str">
        <f t="shared" ca="1" si="105"/>
        <v/>
      </c>
      <c r="B2306" s="281"/>
      <c r="C2306" s="287"/>
      <c r="D2306" s="297"/>
      <c r="E2306" s="270"/>
      <c r="F2306" s="271"/>
      <c r="G2306" s="284"/>
      <c r="H2306" s="284"/>
      <c r="I2306" s="284"/>
      <c r="J2306" s="284"/>
      <c r="K2306" s="288"/>
      <c r="AM2306" s="2" t="str">
        <f t="shared" ca="1" si="106"/>
        <v/>
      </c>
      <c r="AN2306" s="2" t="str">
        <f t="shared" ca="1" si="107"/>
        <v/>
      </c>
    </row>
    <row r="2307" spans="1:40" customFormat="1">
      <c r="A2307" s="280" t="str">
        <f t="shared" ref="A2307:A2370" ca="1" si="108">IF(AM2307="A receber","A receber",IF(AN2307="A pagar","A pagar",IF(OR(AM2307="HJ",AN2307="HJ"),"HJ",IF(AND(AM2307="",AN2307=""),""))))</f>
        <v/>
      </c>
      <c r="B2307" s="281"/>
      <c r="C2307" s="287"/>
      <c r="D2307" s="297"/>
      <c r="E2307" s="270"/>
      <c r="F2307" s="271"/>
      <c r="G2307" s="284"/>
      <c r="H2307" s="284"/>
      <c r="I2307" s="284"/>
      <c r="J2307" s="284"/>
      <c r="K2307" s="288"/>
      <c r="AM2307" s="2" t="str">
        <f t="shared" ref="AM2307:AM2370" ca="1" si="109">IF(OR(G2307="",B2307&gt;$A$1),"",IF(B2307=$A$1,"HJ",IF(B2307&lt;$A$1,"A Receber")))</f>
        <v/>
      </c>
      <c r="AN2307" s="2" t="str">
        <f t="shared" ref="AN2307:AN2370" ca="1" si="110">IF(OR(H2307="",B2307&gt;$A$1),"",IF(B2307=$A$1,"HJ",IF(B2307&lt;$A$1,"A Pagar")))</f>
        <v/>
      </c>
    </row>
    <row r="2308" spans="1:40" customFormat="1">
      <c r="A2308" s="280" t="str">
        <f t="shared" ca="1" si="108"/>
        <v/>
      </c>
      <c r="B2308" s="281"/>
      <c r="C2308" s="287"/>
      <c r="D2308" s="297"/>
      <c r="E2308" s="270"/>
      <c r="F2308" s="271"/>
      <c r="G2308" s="284"/>
      <c r="H2308" s="284"/>
      <c r="I2308" s="284"/>
      <c r="J2308" s="284"/>
      <c r="K2308" s="288"/>
      <c r="AM2308" s="2" t="str">
        <f t="shared" ca="1" si="109"/>
        <v/>
      </c>
      <c r="AN2308" s="2" t="str">
        <f t="shared" ca="1" si="110"/>
        <v/>
      </c>
    </row>
    <row r="2309" spans="1:40" customFormat="1">
      <c r="A2309" s="280" t="str">
        <f t="shared" ca="1" si="108"/>
        <v/>
      </c>
      <c r="B2309" s="281"/>
      <c r="C2309" s="287"/>
      <c r="D2309" s="297"/>
      <c r="E2309" s="270"/>
      <c r="F2309" s="271"/>
      <c r="G2309" s="284"/>
      <c r="H2309" s="284"/>
      <c r="I2309" s="284"/>
      <c r="J2309" s="284"/>
      <c r="K2309" s="288"/>
      <c r="AM2309" s="2" t="str">
        <f t="shared" ca="1" si="109"/>
        <v/>
      </c>
      <c r="AN2309" s="2" t="str">
        <f t="shared" ca="1" si="110"/>
        <v/>
      </c>
    </row>
    <row r="2310" spans="1:40" customFormat="1">
      <c r="A2310" s="280" t="str">
        <f t="shared" ca="1" si="108"/>
        <v/>
      </c>
      <c r="B2310" s="281"/>
      <c r="C2310" s="287"/>
      <c r="D2310" s="297"/>
      <c r="E2310" s="270"/>
      <c r="F2310" s="271"/>
      <c r="G2310" s="284"/>
      <c r="H2310" s="284"/>
      <c r="I2310" s="284"/>
      <c r="J2310" s="284"/>
      <c r="K2310" s="288"/>
      <c r="AM2310" s="2" t="str">
        <f t="shared" ca="1" si="109"/>
        <v/>
      </c>
      <c r="AN2310" s="2" t="str">
        <f t="shared" ca="1" si="110"/>
        <v/>
      </c>
    </row>
    <row r="2311" spans="1:40" customFormat="1">
      <c r="A2311" s="280" t="str">
        <f t="shared" ca="1" si="108"/>
        <v/>
      </c>
      <c r="B2311" s="281"/>
      <c r="C2311" s="287"/>
      <c r="D2311" s="297"/>
      <c r="E2311" s="270"/>
      <c r="F2311" s="271"/>
      <c r="G2311" s="284"/>
      <c r="H2311" s="284"/>
      <c r="I2311" s="284"/>
      <c r="J2311" s="284"/>
      <c r="K2311" s="288"/>
      <c r="AM2311" s="2" t="str">
        <f t="shared" ca="1" si="109"/>
        <v/>
      </c>
      <c r="AN2311" s="2" t="str">
        <f t="shared" ca="1" si="110"/>
        <v/>
      </c>
    </row>
    <row r="2312" spans="1:40" customFormat="1">
      <c r="A2312" s="280" t="str">
        <f t="shared" ca="1" si="108"/>
        <v/>
      </c>
      <c r="B2312" s="281"/>
      <c r="C2312" s="287"/>
      <c r="D2312" s="297"/>
      <c r="E2312" s="270"/>
      <c r="F2312" s="271"/>
      <c r="G2312" s="284"/>
      <c r="H2312" s="284"/>
      <c r="I2312" s="284"/>
      <c r="J2312" s="284"/>
      <c r="K2312" s="288"/>
      <c r="AM2312" s="2" t="str">
        <f t="shared" ca="1" si="109"/>
        <v/>
      </c>
      <c r="AN2312" s="2" t="str">
        <f t="shared" ca="1" si="110"/>
        <v/>
      </c>
    </row>
    <row r="2313" spans="1:40" customFormat="1">
      <c r="A2313" s="280" t="str">
        <f t="shared" ca="1" si="108"/>
        <v/>
      </c>
      <c r="B2313" s="281"/>
      <c r="C2313" s="287"/>
      <c r="D2313" s="297"/>
      <c r="E2313" s="270"/>
      <c r="F2313" s="271"/>
      <c r="G2313" s="284"/>
      <c r="H2313" s="284"/>
      <c r="I2313" s="284"/>
      <c r="J2313" s="284"/>
      <c r="K2313" s="288"/>
      <c r="AM2313" s="2" t="str">
        <f t="shared" ca="1" si="109"/>
        <v/>
      </c>
      <c r="AN2313" s="2" t="str">
        <f t="shared" ca="1" si="110"/>
        <v/>
      </c>
    </row>
    <row r="2314" spans="1:40" customFormat="1">
      <c r="A2314" s="280" t="str">
        <f t="shared" ca="1" si="108"/>
        <v/>
      </c>
      <c r="B2314" s="281"/>
      <c r="C2314" s="287"/>
      <c r="D2314" s="297"/>
      <c r="E2314" s="270"/>
      <c r="F2314" s="271"/>
      <c r="G2314" s="284"/>
      <c r="H2314" s="284"/>
      <c r="I2314" s="284"/>
      <c r="J2314" s="284"/>
      <c r="K2314" s="288"/>
      <c r="AM2314" s="2" t="str">
        <f t="shared" ca="1" si="109"/>
        <v/>
      </c>
      <c r="AN2314" s="2" t="str">
        <f t="shared" ca="1" si="110"/>
        <v/>
      </c>
    </row>
    <row r="2315" spans="1:40" customFormat="1">
      <c r="A2315" s="280" t="str">
        <f t="shared" ca="1" si="108"/>
        <v/>
      </c>
      <c r="B2315" s="281"/>
      <c r="C2315" s="287"/>
      <c r="D2315" s="297"/>
      <c r="E2315" s="270"/>
      <c r="F2315" s="271"/>
      <c r="G2315" s="284"/>
      <c r="H2315" s="284"/>
      <c r="I2315" s="284"/>
      <c r="J2315" s="284"/>
      <c r="K2315" s="288"/>
      <c r="AM2315" s="2" t="str">
        <f t="shared" ca="1" si="109"/>
        <v/>
      </c>
      <c r="AN2315" s="2" t="str">
        <f t="shared" ca="1" si="110"/>
        <v/>
      </c>
    </row>
    <row r="2316" spans="1:40" customFormat="1">
      <c r="A2316" s="280" t="str">
        <f t="shared" ca="1" si="108"/>
        <v/>
      </c>
      <c r="B2316" s="281"/>
      <c r="C2316" s="287"/>
      <c r="D2316" s="297"/>
      <c r="E2316" s="270"/>
      <c r="F2316" s="271"/>
      <c r="G2316" s="284"/>
      <c r="H2316" s="284"/>
      <c r="I2316" s="284"/>
      <c r="J2316" s="284"/>
      <c r="K2316" s="288"/>
      <c r="AM2316" s="2" t="str">
        <f t="shared" ca="1" si="109"/>
        <v/>
      </c>
      <c r="AN2316" s="2" t="str">
        <f t="shared" ca="1" si="110"/>
        <v/>
      </c>
    </row>
    <row r="2317" spans="1:40" customFormat="1">
      <c r="A2317" s="280" t="str">
        <f t="shared" ca="1" si="108"/>
        <v/>
      </c>
      <c r="B2317" s="281"/>
      <c r="C2317" s="287"/>
      <c r="D2317" s="297"/>
      <c r="E2317" s="270"/>
      <c r="F2317" s="271"/>
      <c r="G2317" s="284"/>
      <c r="H2317" s="284"/>
      <c r="I2317" s="284"/>
      <c r="J2317" s="284"/>
      <c r="K2317" s="288"/>
      <c r="AM2317" s="2" t="str">
        <f t="shared" ca="1" si="109"/>
        <v/>
      </c>
      <c r="AN2317" s="2" t="str">
        <f t="shared" ca="1" si="110"/>
        <v/>
      </c>
    </row>
    <row r="2318" spans="1:40" customFormat="1">
      <c r="A2318" s="280" t="str">
        <f t="shared" ca="1" si="108"/>
        <v/>
      </c>
      <c r="B2318" s="281"/>
      <c r="C2318" s="287"/>
      <c r="D2318" s="297"/>
      <c r="E2318" s="270"/>
      <c r="F2318" s="271"/>
      <c r="G2318" s="284"/>
      <c r="H2318" s="284"/>
      <c r="I2318" s="284"/>
      <c r="J2318" s="284"/>
      <c r="K2318" s="288"/>
      <c r="AM2318" s="2" t="str">
        <f t="shared" ca="1" si="109"/>
        <v/>
      </c>
      <c r="AN2318" s="2" t="str">
        <f t="shared" ca="1" si="110"/>
        <v/>
      </c>
    </row>
    <row r="2319" spans="1:40" customFormat="1">
      <c r="A2319" s="280" t="str">
        <f t="shared" ca="1" si="108"/>
        <v/>
      </c>
      <c r="B2319" s="281"/>
      <c r="C2319" s="287"/>
      <c r="D2319" s="297"/>
      <c r="E2319" s="270"/>
      <c r="F2319" s="271"/>
      <c r="G2319" s="284"/>
      <c r="H2319" s="284"/>
      <c r="I2319" s="284"/>
      <c r="J2319" s="284"/>
      <c r="K2319" s="288"/>
      <c r="AM2319" s="2" t="str">
        <f t="shared" ca="1" si="109"/>
        <v/>
      </c>
      <c r="AN2319" s="2" t="str">
        <f t="shared" ca="1" si="110"/>
        <v/>
      </c>
    </row>
    <row r="2320" spans="1:40" customFormat="1">
      <c r="A2320" s="280" t="str">
        <f t="shared" ca="1" si="108"/>
        <v/>
      </c>
      <c r="B2320" s="281"/>
      <c r="C2320" s="287"/>
      <c r="D2320" s="297"/>
      <c r="E2320" s="270"/>
      <c r="F2320" s="271"/>
      <c r="G2320" s="284"/>
      <c r="H2320" s="284"/>
      <c r="I2320" s="284"/>
      <c r="J2320" s="284"/>
      <c r="K2320" s="288"/>
      <c r="AM2320" s="2" t="str">
        <f t="shared" ca="1" si="109"/>
        <v/>
      </c>
      <c r="AN2320" s="2" t="str">
        <f t="shared" ca="1" si="110"/>
        <v/>
      </c>
    </row>
    <row r="2321" spans="1:40" customFormat="1">
      <c r="A2321" s="280" t="str">
        <f t="shared" ca="1" si="108"/>
        <v/>
      </c>
      <c r="B2321" s="281"/>
      <c r="C2321" s="287"/>
      <c r="D2321" s="297"/>
      <c r="E2321" s="270"/>
      <c r="F2321" s="271"/>
      <c r="G2321" s="284"/>
      <c r="H2321" s="284"/>
      <c r="I2321" s="284"/>
      <c r="J2321" s="284"/>
      <c r="K2321" s="288"/>
      <c r="AM2321" s="2" t="str">
        <f t="shared" ca="1" si="109"/>
        <v/>
      </c>
      <c r="AN2321" s="2" t="str">
        <f t="shared" ca="1" si="110"/>
        <v/>
      </c>
    </row>
    <row r="2322" spans="1:40" customFormat="1">
      <c r="A2322" s="280" t="str">
        <f t="shared" ca="1" si="108"/>
        <v/>
      </c>
      <c r="B2322" s="281"/>
      <c r="C2322" s="287"/>
      <c r="D2322" s="297"/>
      <c r="E2322" s="270"/>
      <c r="F2322" s="271"/>
      <c r="G2322" s="284"/>
      <c r="H2322" s="284"/>
      <c r="I2322" s="284"/>
      <c r="J2322" s="284"/>
      <c r="K2322" s="288"/>
      <c r="AM2322" s="2" t="str">
        <f t="shared" ca="1" si="109"/>
        <v/>
      </c>
      <c r="AN2322" s="2" t="str">
        <f t="shared" ca="1" si="110"/>
        <v/>
      </c>
    </row>
    <row r="2323" spans="1:40" customFormat="1">
      <c r="A2323" s="280" t="str">
        <f t="shared" ca="1" si="108"/>
        <v/>
      </c>
      <c r="B2323" s="281"/>
      <c r="C2323" s="287"/>
      <c r="D2323" s="297"/>
      <c r="E2323" s="270"/>
      <c r="F2323" s="271"/>
      <c r="G2323" s="284"/>
      <c r="H2323" s="284"/>
      <c r="I2323" s="284"/>
      <c r="J2323" s="284"/>
      <c r="K2323" s="288"/>
      <c r="AM2323" s="2" t="str">
        <f t="shared" ca="1" si="109"/>
        <v/>
      </c>
      <c r="AN2323" s="2" t="str">
        <f t="shared" ca="1" si="110"/>
        <v/>
      </c>
    </row>
    <row r="2324" spans="1:40" customFormat="1">
      <c r="A2324" s="280" t="str">
        <f t="shared" ca="1" si="108"/>
        <v/>
      </c>
      <c r="B2324" s="281"/>
      <c r="C2324" s="287"/>
      <c r="D2324" s="297"/>
      <c r="E2324" s="270"/>
      <c r="F2324" s="271"/>
      <c r="G2324" s="284"/>
      <c r="H2324" s="284"/>
      <c r="I2324" s="284"/>
      <c r="J2324" s="284"/>
      <c r="K2324" s="288"/>
      <c r="AM2324" s="2" t="str">
        <f t="shared" ca="1" si="109"/>
        <v/>
      </c>
      <c r="AN2324" s="2" t="str">
        <f t="shared" ca="1" si="110"/>
        <v/>
      </c>
    </row>
    <row r="2325" spans="1:40" customFormat="1">
      <c r="A2325" s="280" t="str">
        <f t="shared" ca="1" si="108"/>
        <v/>
      </c>
      <c r="B2325" s="281"/>
      <c r="C2325" s="287"/>
      <c r="D2325" s="297"/>
      <c r="E2325" s="270"/>
      <c r="F2325" s="271"/>
      <c r="G2325" s="284"/>
      <c r="H2325" s="284"/>
      <c r="I2325" s="284"/>
      <c r="J2325" s="284"/>
      <c r="K2325" s="288"/>
      <c r="AM2325" s="2" t="str">
        <f t="shared" ca="1" si="109"/>
        <v/>
      </c>
      <c r="AN2325" s="2" t="str">
        <f t="shared" ca="1" si="110"/>
        <v/>
      </c>
    </row>
    <row r="2326" spans="1:40" customFormat="1">
      <c r="A2326" s="280" t="str">
        <f t="shared" ca="1" si="108"/>
        <v/>
      </c>
      <c r="B2326" s="281"/>
      <c r="C2326" s="287"/>
      <c r="D2326" s="297"/>
      <c r="E2326" s="270"/>
      <c r="F2326" s="271"/>
      <c r="G2326" s="284"/>
      <c r="H2326" s="284"/>
      <c r="I2326" s="284"/>
      <c r="J2326" s="284"/>
      <c r="K2326" s="288"/>
      <c r="AM2326" s="2" t="str">
        <f t="shared" ca="1" si="109"/>
        <v/>
      </c>
      <c r="AN2326" s="2" t="str">
        <f t="shared" ca="1" si="110"/>
        <v/>
      </c>
    </row>
    <row r="2327" spans="1:40" customFormat="1">
      <c r="A2327" s="280" t="str">
        <f t="shared" ca="1" si="108"/>
        <v/>
      </c>
      <c r="B2327" s="281"/>
      <c r="C2327" s="287"/>
      <c r="D2327" s="297"/>
      <c r="E2327" s="270"/>
      <c r="F2327" s="271"/>
      <c r="G2327" s="284"/>
      <c r="H2327" s="284"/>
      <c r="I2327" s="284"/>
      <c r="J2327" s="284"/>
      <c r="K2327" s="288"/>
      <c r="AM2327" s="2" t="str">
        <f t="shared" ca="1" si="109"/>
        <v/>
      </c>
      <c r="AN2327" s="2" t="str">
        <f t="shared" ca="1" si="110"/>
        <v/>
      </c>
    </row>
    <row r="2328" spans="1:40" customFormat="1">
      <c r="A2328" s="280" t="str">
        <f t="shared" ca="1" si="108"/>
        <v/>
      </c>
      <c r="B2328" s="281"/>
      <c r="C2328" s="287"/>
      <c r="D2328" s="297"/>
      <c r="E2328" s="270"/>
      <c r="F2328" s="271"/>
      <c r="G2328" s="284"/>
      <c r="H2328" s="284"/>
      <c r="I2328" s="284"/>
      <c r="J2328" s="284"/>
      <c r="K2328" s="288"/>
      <c r="AM2328" s="2" t="str">
        <f t="shared" ca="1" si="109"/>
        <v/>
      </c>
      <c r="AN2328" s="2" t="str">
        <f t="shared" ca="1" si="110"/>
        <v/>
      </c>
    </row>
    <row r="2329" spans="1:40" customFormat="1">
      <c r="A2329" s="280" t="str">
        <f t="shared" ca="1" si="108"/>
        <v/>
      </c>
      <c r="B2329" s="281"/>
      <c r="C2329" s="287"/>
      <c r="D2329" s="297"/>
      <c r="E2329" s="270"/>
      <c r="F2329" s="271"/>
      <c r="G2329" s="284"/>
      <c r="H2329" s="284"/>
      <c r="I2329" s="284"/>
      <c r="J2329" s="284"/>
      <c r="K2329" s="288"/>
      <c r="AM2329" s="2" t="str">
        <f t="shared" ca="1" si="109"/>
        <v/>
      </c>
      <c r="AN2329" s="2" t="str">
        <f t="shared" ca="1" si="110"/>
        <v/>
      </c>
    </row>
    <row r="2330" spans="1:40" customFormat="1">
      <c r="A2330" s="280" t="str">
        <f t="shared" ca="1" si="108"/>
        <v/>
      </c>
      <c r="B2330" s="281"/>
      <c r="C2330" s="287"/>
      <c r="D2330" s="297"/>
      <c r="E2330" s="270"/>
      <c r="F2330" s="271"/>
      <c r="G2330" s="284"/>
      <c r="H2330" s="284"/>
      <c r="I2330" s="284"/>
      <c r="J2330" s="284"/>
      <c r="K2330" s="288"/>
      <c r="AM2330" s="2" t="str">
        <f t="shared" ca="1" si="109"/>
        <v/>
      </c>
      <c r="AN2330" s="2" t="str">
        <f t="shared" ca="1" si="110"/>
        <v/>
      </c>
    </row>
    <row r="2331" spans="1:40" customFormat="1">
      <c r="A2331" s="280" t="str">
        <f t="shared" ca="1" si="108"/>
        <v/>
      </c>
      <c r="B2331" s="281"/>
      <c r="C2331" s="287"/>
      <c r="D2331" s="297"/>
      <c r="E2331" s="270"/>
      <c r="F2331" s="271"/>
      <c r="G2331" s="284"/>
      <c r="H2331" s="284"/>
      <c r="I2331" s="284"/>
      <c r="J2331" s="284"/>
      <c r="K2331" s="288"/>
      <c r="AM2331" s="2" t="str">
        <f t="shared" ca="1" si="109"/>
        <v/>
      </c>
      <c r="AN2331" s="2" t="str">
        <f t="shared" ca="1" si="110"/>
        <v/>
      </c>
    </row>
    <row r="2332" spans="1:40" customFormat="1">
      <c r="A2332" s="280" t="str">
        <f t="shared" ca="1" si="108"/>
        <v/>
      </c>
      <c r="B2332" s="281"/>
      <c r="C2332" s="287"/>
      <c r="D2332" s="297"/>
      <c r="E2332" s="270"/>
      <c r="F2332" s="271"/>
      <c r="G2332" s="284"/>
      <c r="H2332" s="284"/>
      <c r="I2332" s="284"/>
      <c r="J2332" s="284"/>
      <c r="K2332" s="288"/>
      <c r="AM2332" s="2" t="str">
        <f t="shared" ca="1" si="109"/>
        <v/>
      </c>
      <c r="AN2332" s="2" t="str">
        <f t="shared" ca="1" si="110"/>
        <v/>
      </c>
    </row>
    <row r="2333" spans="1:40" customFormat="1">
      <c r="A2333" s="280" t="str">
        <f t="shared" ca="1" si="108"/>
        <v/>
      </c>
      <c r="B2333" s="281"/>
      <c r="C2333" s="287"/>
      <c r="D2333" s="297"/>
      <c r="E2333" s="270"/>
      <c r="F2333" s="271"/>
      <c r="G2333" s="284"/>
      <c r="H2333" s="284"/>
      <c r="I2333" s="284"/>
      <c r="J2333" s="284"/>
      <c r="K2333" s="288"/>
      <c r="AM2333" s="2" t="str">
        <f t="shared" ca="1" si="109"/>
        <v/>
      </c>
      <c r="AN2333" s="2" t="str">
        <f t="shared" ca="1" si="110"/>
        <v/>
      </c>
    </row>
    <row r="2334" spans="1:40" customFormat="1">
      <c r="A2334" s="280" t="str">
        <f t="shared" ca="1" si="108"/>
        <v/>
      </c>
      <c r="B2334" s="281"/>
      <c r="C2334" s="287"/>
      <c r="D2334" s="297"/>
      <c r="E2334" s="270"/>
      <c r="F2334" s="271"/>
      <c r="G2334" s="284"/>
      <c r="H2334" s="284"/>
      <c r="I2334" s="284"/>
      <c r="J2334" s="284"/>
      <c r="K2334" s="288"/>
      <c r="AM2334" s="2" t="str">
        <f t="shared" ca="1" si="109"/>
        <v/>
      </c>
      <c r="AN2334" s="2" t="str">
        <f t="shared" ca="1" si="110"/>
        <v/>
      </c>
    </row>
    <row r="2335" spans="1:40" customFormat="1">
      <c r="A2335" s="280" t="str">
        <f t="shared" ca="1" si="108"/>
        <v/>
      </c>
      <c r="B2335" s="281"/>
      <c r="C2335" s="287"/>
      <c r="D2335" s="297"/>
      <c r="E2335" s="270"/>
      <c r="F2335" s="271"/>
      <c r="G2335" s="284"/>
      <c r="H2335" s="284"/>
      <c r="I2335" s="284"/>
      <c r="J2335" s="284"/>
      <c r="K2335" s="288"/>
      <c r="AM2335" s="2" t="str">
        <f t="shared" ca="1" si="109"/>
        <v/>
      </c>
      <c r="AN2335" s="2" t="str">
        <f t="shared" ca="1" si="110"/>
        <v/>
      </c>
    </row>
    <row r="2336" spans="1:40" customFormat="1">
      <c r="A2336" s="280" t="str">
        <f t="shared" ca="1" si="108"/>
        <v/>
      </c>
      <c r="B2336" s="281"/>
      <c r="C2336" s="287"/>
      <c r="D2336" s="297"/>
      <c r="E2336" s="270"/>
      <c r="F2336" s="271"/>
      <c r="G2336" s="284"/>
      <c r="H2336" s="284"/>
      <c r="I2336" s="284"/>
      <c r="J2336" s="284"/>
      <c r="K2336" s="288"/>
      <c r="AM2336" s="2" t="str">
        <f t="shared" ca="1" si="109"/>
        <v/>
      </c>
      <c r="AN2336" s="2" t="str">
        <f t="shared" ca="1" si="110"/>
        <v/>
      </c>
    </row>
    <row r="2337" spans="1:40" customFormat="1">
      <c r="A2337" s="280" t="str">
        <f t="shared" ca="1" si="108"/>
        <v/>
      </c>
      <c r="B2337" s="281"/>
      <c r="C2337" s="287"/>
      <c r="D2337" s="297"/>
      <c r="E2337" s="270"/>
      <c r="F2337" s="271"/>
      <c r="G2337" s="284"/>
      <c r="H2337" s="284"/>
      <c r="I2337" s="284"/>
      <c r="J2337" s="284"/>
      <c r="K2337" s="288"/>
      <c r="AM2337" s="2" t="str">
        <f t="shared" ca="1" si="109"/>
        <v/>
      </c>
      <c r="AN2337" s="2" t="str">
        <f t="shared" ca="1" si="110"/>
        <v/>
      </c>
    </row>
    <row r="2338" spans="1:40" customFormat="1">
      <c r="A2338" s="280" t="str">
        <f t="shared" ca="1" si="108"/>
        <v/>
      </c>
      <c r="B2338" s="281"/>
      <c r="C2338" s="287"/>
      <c r="D2338" s="297"/>
      <c r="E2338" s="270"/>
      <c r="F2338" s="271"/>
      <c r="G2338" s="284"/>
      <c r="H2338" s="284"/>
      <c r="I2338" s="284"/>
      <c r="J2338" s="284"/>
      <c r="K2338" s="288"/>
      <c r="AM2338" s="2" t="str">
        <f t="shared" ca="1" si="109"/>
        <v/>
      </c>
      <c r="AN2338" s="2" t="str">
        <f t="shared" ca="1" si="110"/>
        <v/>
      </c>
    </row>
    <row r="2339" spans="1:40" customFormat="1">
      <c r="A2339" s="280" t="str">
        <f t="shared" ca="1" si="108"/>
        <v/>
      </c>
      <c r="B2339" s="281"/>
      <c r="C2339" s="287"/>
      <c r="D2339" s="297"/>
      <c r="E2339" s="270"/>
      <c r="F2339" s="271"/>
      <c r="G2339" s="284"/>
      <c r="H2339" s="284"/>
      <c r="I2339" s="284"/>
      <c r="J2339" s="284"/>
      <c r="K2339" s="288"/>
      <c r="AM2339" s="2" t="str">
        <f t="shared" ca="1" si="109"/>
        <v/>
      </c>
      <c r="AN2339" s="2" t="str">
        <f t="shared" ca="1" si="110"/>
        <v/>
      </c>
    </row>
    <row r="2340" spans="1:40" customFormat="1">
      <c r="A2340" s="280" t="str">
        <f t="shared" ca="1" si="108"/>
        <v/>
      </c>
      <c r="B2340" s="281"/>
      <c r="C2340" s="287"/>
      <c r="D2340" s="297"/>
      <c r="E2340" s="270"/>
      <c r="F2340" s="271"/>
      <c r="G2340" s="284"/>
      <c r="H2340" s="284"/>
      <c r="I2340" s="284"/>
      <c r="J2340" s="284"/>
      <c r="K2340" s="288"/>
      <c r="AM2340" s="2" t="str">
        <f t="shared" ca="1" si="109"/>
        <v/>
      </c>
      <c r="AN2340" s="2" t="str">
        <f t="shared" ca="1" si="110"/>
        <v/>
      </c>
    </row>
    <row r="2341" spans="1:40" customFormat="1">
      <c r="A2341" s="280" t="str">
        <f t="shared" ca="1" si="108"/>
        <v/>
      </c>
      <c r="B2341" s="281"/>
      <c r="C2341" s="287"/>
      <c r="D2341" s="297"/>
      <c r="E2341" s="270"/>
      <c r="F2341" s="271"/>
      <c r="G2341" s="284"/>
      <c r="H2341" s="284"/>
      <c r="I2341" s="284"/>
      <c r="J2341" s="284"/>
      <c r="K2341" s="288"/>
      <c r="AM2341" s="2" t="str">
        <f t="shared" ca="1" si="109"/>
        <v/>
      </c>
      <c r="AN2341" s="2" t="str">
        <f t="shared" ca="1" si="110"/>
        <v/>
      </c>
    </row>
    <row r="2342" spans="1:40" customFormat="1">
      <c r="A2342" s="280" t="str">
        <f t="shared" ca="1" si="108"/>
        <v/>
      </c>
      <c r="B2342" s="281"/>
      <c r="C2342" s="287"/>
      <c r="D2342" s="297"/>
      <c r="E2342" s="270"/>
      <c r="F2342" s="271"/>
      <c r="G2342" s="284"/>
      <c r="H2342" s="284"/>
      <c r="I2342" s="284"/>
      <c r="J2342" s="284"/>
      <c r="K2342" s="288"/>
      <c r="AM2342" s="2" t="str">
        <f t="shared" ca="1" si="109"/>
        <v/>
      </c>
      <c r="AN2342" s="2" t="str">
        <f t="shared" ca="1" si="110"/>
        <v/>
      </c>
    </row>
    <row r="2343" spans="1:40" customFormat="1">
      <c r="A2343" s="280" t="str">
        <f t="shared" ca="1" si="108"/>
        <v/>
      </c>
      <c r="B2343" s="281"/>
      <c r="C2343" s="287"/>
      <c r="D2343" s="297"/>
      <c r="E2343" s="270"/>
      <c r="F2343" s="271"/>
      <c r="G2343" s="284"/>
      <c r="H2343" s="284"/>
      <c r="I2343" s="284"/>
      <c r="J2343" s="284"/>
      <c r="K2343" s="288"/>
      <c r="AM2343" s="2" t="str">
        <f t="shared" ca="1" si="109"/>
        <v/>
      </c>
      <c r="AN2343" s="2" t="str">
        <f t="shared" ca="1" si="110"/>
        <v/>
      </c>
    </row>
    <row r="2344" spans="1:40" customFormat="1">
      <c r="A2344" s="280" t="str">
        <f t="shared" ca="1" si="108"/>
        <v/>
      </c>
      <c r="B2344" s="281"/>
      <c r="C2344" s="287"/>
      <c r="D2344" s="297"/>
      <c r="E2344" s="270"/>
      <c r="F2344" s="271"/>
      <c r="G2344" s="284"/>
      <c r="H2344" s="284"/>
      <c r="I2344" s="284"/>
      <c r="J2344" s="284"/>
      <c r="K2344" s="288"/>
      <c r="AM2344" s="2" t="str">
        <f t="shared" ca="1" si="109"/>
        <v/>
      </c>
      <c r="AN2344" s="2" t="str">
        <f t="shared" ca="1" si="110"/>
        <v/>
      </c>
    </row>
    <row r="2345" spans="1:40" customFormat="1">
      <c r="A2345" s="280" t="str">
        <f t="shared" ca="1" si="108"/>
        <v/>
      </c>
      <c r="B2345" s="281"/>
      <c r="C2345" s="287"/>
      <c r="D2345" s="297"/>
      <c r="E2345" s="270"/>
      <c r="F2345" s="271"/>
      <c r="G2345" s="284"/>
      <c r="H2345" s="284"/>
      <c r="I2345" s="284"/>
      <c r="J2345" s="284"/>
      <c r="K2345" s="288"/>
      <c r="AM2345" s="2" t="str">
        <f t="shared" ca="1" si="109"/>
        <v/>
      </c>
      <c r="AN2345" s="2" t="str">
        <f t="shared" ca="1" si="110"/>
        <v/>
      </c>
    </row>
    <row r="2346" spans="1:40" customFormat="1">
      <c r="A2346" s="280" t="str">
        <f t="shared" ca="1" si="108"/>
        <v/>
      </c>
      <c r="B2346" s="281"/>
      <c r="C2346" s="287"/>
      <c r="D2346" s="297"/>
      <c r="E2346" s="270"/>
      <c r="F2346" s="271"/>
      <c r="G2346" s="284"/>
      <c r="H2346" s="284"/>
      <c r="I2346" s="284"/>
      <c r="J2346" s="284"/>
      <c r="K2346" s="288"/>
      <c r="AM2346" s="2" t="str">
        <f t="shared" ca="1" si="109"/>
        <v/>
      </c>
      <c r="AN2346" s="2" t="str">
        <f t="shared" ca="1" si="110"/>
        <v/>
      </c>
    </row>
    <row r="2347" spans="1:40" customFormat="1">
      <c r="A2347" s="280" t="str">
        <f t="shared" ca="1" si="108"/>
        <v/>
      </c>
      <c r="B2347" s="281"/>
      <c r="C2347" s="287"/>
      <c r="D2347" s="297"/>
      <c r="E2347" s="270"/>
      <c r="F2347" s="271"/>
      <c r="G2347" s="284"/>
      <c r="H2347" s="284"/>
      <c r="I2347" s="284"/>
      <c r="J2347" s="284"/>
      <c r="K2347" s="288"/>
      <c r="AM2347" s="2" t="str">
        <f t="shared" ca="1" si="109"/>
        <v/>
      </c>
      <c r="AN2347" s="2" t="str">
        <f t="shared" ca="1" si="110"/>
        <v/>
      </c>
    </row>
    <row r="2348" spans="1:40" customFormat="1">
      <c r="A2348" s="280" t="str">
        <f t="shared" ca="1" si="108"/>
        <v/>
      </c>
      <c r="B2348" s="281"/>
      <c r="C2348" s="287"/>
      <c r="D2348" s="297"/>
      <c r="E2348" s="270"/>
      <c r="F2348" s="271"/>
      <c r="G2348" s="284"/>
      <c r="H2348" s="284"/>
      <c r="I2348" s="284"/>
      <c r="J2348" s="284"/>
      <c r="K2348" s="288"/>
      <c r="AM2348" s="2" t="str">
        <f t="shared" ca="1" si="109"/>
        <v/>
      </c>
      <c r="AN2348" s="2" t="str">
        <f t="shared" ca="1" si="110"/>
        <v/>
      </c>
    </row>
    <row r="2349" spans="1:40" customFormat="1">
      <c r="A2349" s="280" t="str">
        <f t="shared" ca="1" si="108"/>
        <v/>
      </c>
      <c r="B2349" s="281"/>
      <c r="C2349" s="287"/>
      <c r="D2349" s="297"/>
      <c r="E2349" s="270"/>
      <c r="F2349" s="271"/>
      <c r="G2349" s="284"/>
      <c r="H2349" s="284"/>
      <c r="I2349" s="284"/>
      <c r="J2349" s="284"/>
      <c r="K2349" s="288"/>
      <c r="AM2349" s="2" t="str">
        <f t="shared" ca="1" si="109"/>
        <v/>
      </c>
      <c r="AN2349" s="2" t="str">
        <f t="shared" ca="1" si="110"/>
        <v/>
      </c>
    </row>
    <row r="2350" spans="1:40" customFormat="1">
      <c r="A2350" s="280" t="str">
        <f t="shared" ca="1" si="108"/>
        <v/>
      </c>
      <c r="B2350" s="281"/>
      <c r="C2350" s="287"/>
      <c r="D2350" s="297"/>
      <c r="E2350" s="270"/>
      <c r="F2350" s="271"/>
      <c r="G2350" s="284"/>
      <c r="H2350" s="284"/>
      <c r="I2350" s="284"/>
      <c r="J2350" s="284"/>
      <c r="K2350" s="288"/>
      <c r="AM2350" s="2" t="str">
        <f t="shared" ca="1" si="109"/>
        <v/>
      </c>
      <c r="AN2350" s="2" t="str">
        <f t="shared" ca="1" si="110"/>
        <v/>
      </c>
    </row>
    <row r="2351" spans="1:40" customFormat="1">
      <c r="A2351" s="280" t="str">
        <f t="shared" ca="1" si="108"/>
        <v/>
      </c>
      <c r="B2351" s="281"/>
      <c r="C2351" s="287"/>
      <c r="D2351" s="297"/>
      <c r="E2351" s="270"/>
      <c r="F2351" s="271"/>
      <c r="G2351" s="284"/>
      <c r="H2351" s="284"/>
      <c r="I2351" s="284"/>
      <c r="J2351" s="284"/>
      <c r="K2351" s="288"/>
      <c r="AM2351" s="2" t="str">
        <f t="shared" ca="1" si="109"/>
        <v/>
      </c>
      <c r="AN2351" s="2" t="str">
        <f t="shared" ca="1" si="110"/>
        <v/>
      </c>
    </row>
    <row r="2352" spans="1:40" customFormat="1">
      <c r="A2352" s="280" t="str">
        <f t="shared" ca="1" si="108"/>
        <v/>
      </c>
      <c r="B2352" s="281"/>
      <c r="C2352" s="287"/>
      <c r="D2352" s="297"/>
      <c r="E2352" s="270"/>
      <c r="F2352" s="271"/>
      <c r="G2352" s="284"/>
      <c r="H2352" s="284"/>
      <c r="I2352" s="284"/>
      <c r="J2352" s="284"/>
      <c r="K2352" s="288"/>
      <c r="AM2352" s="2" t="str">
        <f t="shared" ca="1" si="109"/>
        <v/>
      </c>
      <c r="AN2352" s="2" t="str">
        <f t="shared" ca="1" si="110"/>
        <v/>
      </c>
    </row>
    <row r="2353" spans="1:40" customFormat="1">
      <c r="A2353" s="280" t="str">
        <f t="shared" ca="1" si="108"/>
        <v/>
      </c>
      <c r="B2353" s="281"/>
      <c r="C2353" s="287"/>
      <c r="D2353" s="297"/>
      <c r="E2353" s="270"/>
      <c r="F2353" s="271"/>
      <c r="G2353" s="284"/>
      <c r="H2353" s="284"/>
      <c r="I2353" s="284"/>
      <c r="J2353" s="284"/>
      <c r="K2353" s="288"/>
      <c r="AM2353" s="2" t="str">
        <f t="shared" ca="1" si="109"/>
        <v/>
      </c>
      <c r="AN2353" s="2" t="str">
        <f t="shared" ca="1" si="110"/>
        <v/>
      </c>
    </row>
    <row r="2354" spans="1:40" customFormat="1">
      <c r="A2354" s="280" t="str">
        <f t="shared" ca="1" si="108"/>
        <v/>
      </c>
      <c r="B2354" s="281"/>
      <c r="C2354" s="287"/>
      <c r="D2354" s="297"/>
      <c r="E2354" s="270"/>
      <c r="F2354" s="271"/>
      <c r="G2354" s="284"/>
      <c r="H2354" s="284"/>
      <c r="I2354" s="284"/>
      <c r="J2354" s="284"/>
      <c r="K2354" s="288"/>
      <c r="AM2354" s="2" t="str">
        <f t="shared" ca="1" si="109"/>
        <v/>
      </c>
      <c r="AN2354" s="2" t="str">
        <f t="shared" ca="1" si="110"/>
        <v/>
      </c>
    </row>
    <row r="2355" spans="1:40" customFormat="1">
      <c r="A2355" s="280" t="str">
        <f t="shared" ca="1" si="108"/>
        <v/>
      </c>
      <c r="B2355" s="281"/>
      <c r="C2355" s="287"/>
      <c r="D2355" s="297"/>
      <c r="E2355" s="270"/>
      <c r="F2355" s="271"/>
      <c r="G2355" s="284"/>
      <c r="H2355" s="284"/>
      <c r="I2355" s="284"/>
      <c r="J2355" s="284"/>
      <c r="K2355" s="288"/>
      <c r="AM2355" s="2" t="str">
        <f t="shared" ca="1" si="109"/>
        <v/>
      </c>
      <c r="AN2355" s="2" t="str">
        <f t="shared" ca="1" si="110"/>
        <v/>
      </c>
    </row>
    <row r="2356" spans="1:40" customFormat="1">
      <c r="A2356" s="280" t="str">
        <f t="shared" ca="1" si="108"/>
        <v/>
      </c>
      <c r="B2356" s="281"/>
      <c r="C2356" s="287"/>
      <c r="D2356" s="297"/>
      <c r="E2356" s="270"/>
      <c r="F2356" s="271"/>
      <c r="G2356" s="284"/>
      <c r="H2356" s="284"/>
      <c r="I2356" s="284"/>
      <c r="J2356" s="284"/>
      <c r="K2356" s="288"/>
      <c r="AM2356" s="2" t="str">
        <f t="shared" ca="1" si="109"/>
        <v/>
      </c>
      <c r="AN2356" s="2" t="str">
        <f t="shared" ca="1" si="110"/>
        <v/>
      </c>
    </row>
    <row r="2357" spans="1:40" customFormat="1">
      <c r="A2357" s="280" t="str">
        <f t="shared" ca="1" si="108"/>
        <v/>
      </c>
      <c r="B2357" s="281"/>
      <c r="C2357" s="287"/>
      <c r="D2357" s="297"/>
      <c r="E2357" s="270"/>
      <c r="F2357" s="271"/>
      <c r="G2357" s="284"/>
      <c r="H2357" s="284"/>
      <c r="I2357" s="284"/>
      <c r="J2357" s="284"/>
      <c r="K2357" s="288"/>
      <c r="AM2357" s="2" t="str">
        <f t="shared" ca="1" si="109"/>
        <v/>
      </c>
      <c r="AN2357" s="2" t="str">
        <f t="shared" ca="1" si="110"/>
        <v/>
      </c>
    </row>
    <row r="2358" spans="1:40" customFormat="1">
      <c r="A2358" s="280" t="str">
        <f t="shared" ca="1" si="108"/>
        <v/>
      </c>
      <c r="B2358" s="281"/>
      <c r="C2358" s="287"/>
      <c r="D2358" s="297"/>
      <c r="E2358" s="270"/>
      <c r="F2358" s="271"/>
      <c r="G2358" s="284"/>
      <c r="H2358" s="284"/>
      <c r="I2358" s="284"/>
      <c r="J2358" s="284"/>
      <c r="K2358" s="288"/>
      <c r="AM2358" s="2" t="str">
        <f t="shared" ca="1" si="109"/>
        <v/>
      </c>
      <c r="AN2358" s="2" t="str">
        <f t="shared" ca="1" si="110"/>
        <v/>
      </c>
    </row>
    <row r="2359" spans="1:40" customFormat="1">
      <c r="A2359" s="280" t="str">
        <f t="shared" ca="1" si="108"/>
        <v/>
      </c>
      <c r="B2359" s="281"/>
      <c r="C2359" s="287"/>
      <c r="D2359" s="297"/>
      <c r="E2359" s="270"/>
      <c r="F2359" s="271"/>
      <c r="G2359" s="284"/>
      <c r="H2359" s="284"/>
      <c r="I2359" s="284"/>
      <c r="J2359" s="284"/>
      <c r="K2359" s="288"/>
      <c r="AM2359" s="2" t="str">
        <f t="shared" ca="1" si="109"/>
        <v/>
      </c>
      <c r="AN2359" s="2" t="str">
        <f t="shared" ca="1" si="110"/>
        <v/>
      </c>
    </row>
    <row r="2360" spans="1:40" customFormat="1">
      <c r="A2360" s="280" t="str">
        <f t="shared" ca="1" si="108"/>
        <v/>
      </c>
      <c r="B2360" s="281"/>
      <c r="C2360" s="287"/>
      <c r="D2360" s="297"/>
      <c r="E2360" s="270"/>
      <c r="F2360" s="271"/>
      <c r="G2360" s="284"/>
      <c r="H2360" s="284"/>
      <c r="I2360" s="284"/>
      <c r="J2360" s="284"/>
      <c r="K2360" s="288"/>
      <c r="AM2360" s="2" t="str">
        <f t="shared" ca="1" si="109"/>
        <v/>
      </c>
      <c r="AN2360" s="2" t="str">
        <f t="shared" ca="1" si="110"/>
        <v/>
      </c>
    </row>
    <row r="2361" spans="1:40" customFormat="1">
      <c r="A2361" s="280" t="str">
        <f t="shared" ca="1" si="108"/>
        <v/>
      </c>
      <c r="B2361" s="281"/>
      <c r="C2361" s="287"/>
      <c r="D2361" s="297"/>
      <c r="E2361" s="270"/>
      <c r="F2361" s="271"/>
      <c r="G2361" s="284"/>
      <c r="H2361" s="284"/>
      <c r="I2361" s="284"/>
      <c r="J2361" s="284"/>
      <c r="K2361" s="288"/>
      <c r="AM2361" s="2" t="str">
        <f t="shared" ca="1" si="109"/>
        <v/>
      </c>
      <c r="AN2361" s="2" t="str">
        <f t="shared" ca="1" si="110"/>
        <v/>
      </c>
    </row>
    <row r="2362" spans="1:40" customFormat="1">
      <c r="A2362" s="280" t="str">
        <f t="shared" ca="1" si="108"/>
        <v/>
      </c>
      <c r="B2362" s="281"/>
      <c r="C2362" s="287"/>
      <c r="D2362" s="297"/>
      <c r="E2362" s="270"/>
      <c r="F2362" s="271"/>
      <c r="G2362" s="284"/>
      <c r="H2362" s="284"/>
      <c r="I2362" s="284"/>
      <c r="J2362" s="284"/>
      <c r="K2362" s="288"/>
      <c r="AM2362" s="2" t="str">
        <f t="shared" ca="1" si="109"/>
        <v/>
      </c>
      <c r="AN2362" s="2" t="str">
        <f t="shared" ca="1" si="110"/>
        <v/>
      </c>
    </row>
    <row r="2363" spans="1:40" customFormat="1">
      <c r="A2363" s="280" t="str">
        <f t="shared" ca="1" si="108"/>
        <v/>
      </c>
      <c r="B2363" s="281"/>
      <c r="C2363" s="287"/>
      <c r="D2363" s="297"/>
      <c r="E2363" s="270"/>
      <c r="F2363" s="271"/>
      <c r="G2363" s="284"/>
      <c r="H2363" s="284"/>
      <c r="I2363" s="284"/>
      <c r="J2363" s="284"/>
      <c r="K2363" s="288"/>
      <c r="AM2363" s="2" t="str">
        <f t="shared" ca="1" si="109"/>
        <v/>
      </c>
      <c r="AN2363" s="2" t="str">
        <f t="shared" ca="1" si="110"/>
        <v/>
      </c>
    </row>
    <row r="2364" spans="1:40" customFormat="1">
      <c r="A2364" s="280" t="str">
        <f t="shared" ca="1" si="108"/>
        <v/>
      </c>
      <c r="B2364" s="281"/>
      <c r="C2364" s="287"/>
      <c r="D2364" s="297"/>
      <c r="E2364" s="270"/>
      <c r="F2364" s="271"/>
      <c r="G2364" s="284"/>
      <c r="H2364" s="284"/>
      <c r="I2364" s="284"/>
      <c r="J2364" s="284"/>
      <c r="K2364" s="288"/>
      <c r="AM2364" s="2" t="str">
        <f t="shared" ca="1" si="109"/>
        <v/>
      </c>
      <c r="AN2364" s="2" t="str">
        <f t="shared" ca="1" si="110"/>
        <v/>
      </c>
    </row>
    <row r="2365" spans="1:40" customFormat="1">
      <c r="A2365" s="280" t="str">
        <f t="shared" ca="1" si="108"/>
        <v/>
      </c>
      <c r="B2365" s="281"/>
      <c r="C2365" s="287"/>
      <c r="D2365" s="297"/>
      <c r="E2365" s="270"/>
      <c r="F2365" s="271"/>
      <c r="G2365" s="284"/>
      <c r="H2365" s="284"/>
      <c r="I2365" s="284"/>
      <c r="J2365" s="284"/>
      <c r="K2365" s="288"/>
      <c r="AM2365" s="2" t="str">
        <f t="shared" ca="1" si="109"/>
        <v/>
      </c>
      <c r="AN2365" s="2" t="str">
        <f t="shared" ca="1" si="110"/>
        <v/>
      </c>
    </row>
    <row r="2366" spans="1:40" customFormat="1">
      <c r="A2366" s="280" t="str">
        <f t="shared" ca="1" si="108"/>
        <v/>
      </c>
      <c r="B2366" s="281"/>
      <c r="C2366" s="287"/>
      <c r="D2366" s="297"/>
      <c r="E2366" s="270"/>
      <c r="F2366" s="271"/>
      <c r="G2366" s="284"/>
      <c r="H2366" s="284"/>
      <c r="I2366" s="284"/>
      <c r="J2366" s="284"/>
      <c r="K2366" s="288"/>
      <c r="AM2366" s="2" t="str">
        <f t="shared" ca="1" si="109"/>
        <v/>
      </c>
      <c r="AN2366" s="2" t="str">
        <f t="shared" ca="1" si="110"/>
        <v/>
      </c>
    </row>
    <row r="2367" spans="1:40" customFormat="1">
      <c r="A2367" s="280" t="str">
        <f t="shared" ca="1" si="108"/>
        <v/>
      </c>
      <c r="B2367" s="281"/>
      <c r="C2367" s="287"/>
      <c r="D2367" s="297"/>
      <c r="E2367" s="270"/>
      <c r="F2367" s="271"/>
      <c r="G2367" s="284"/>
      <c r="H2367" s="284"/>
      <c r="I2367" s="284"/>
      <c r="J2367" s="284"/>
      <c r="K2367" s="288"/>
      <c r="AM2367" s="2" t="str">
        <f t="shared" ca="1" si="109"/>
        <v/>
      </c>
      <c r="AN2367" s="2" t="str">
        <f t="shared" ca="1" si="110"/>
        <v/>
      </c>
    </row>
    <row r="2368" spans="1:40" customFormat="1">
      <c r="A2368" s="280" t="str">
        <f t="shared" ca="1" si="108"/>
        <v/>
      </c>
      <c r="B2368" s="281"/>
      <c r="C2368" s="287"/>
      <c r="D2368" s="297"/>
      <c r="E2368" s="270"/>
      <c r="F2368" s="271"/>
      <c r="G2368" s="284"/>
      <c r="H2368" s="284"/>
      <c r="I2368" s="284"/>
      <c r="J2368" s="284"/>
      <c r="K2368" s="288"/>
      <c r="AM2368" s="2" t="str">
        <f t="shared" ca="1" si="109"/>
        <v/>
      </c>
      <c r="AN2368" s="2" t="str">
        <f t="shared" ca="1" si="110"/>
        <v/>
      </c>
    </row>
    <row r="2369" spans="1:40" customFormat="1">
      <c r="A2369" s="280" t="str">
        <f t="shared" ca="1" si="108"/>
        <v/>
      </c>
      <c r="B2369" s="281"/>
      <c r="C2369" s="287"/>
      <c r="D2369" s="297"/>
      <c r="E2369" s="270"/>
      <c r="F2369" s="271"/>
      <c r="G2369" s="284"/>
      <c r="H2369" s="284"/>
      <c r="I2369" s="284"/>
      <c r="J2369" s="284"/>
      <c r="K2369" s="288"/>
      <c r="AM2369" s="2" t="str">
        <f t="shared" ca="1" si="109"/>
        <v/>
      </c>
      <c r="AN2369" s="2" t="str">
        <f t="shared" ca="1" si="110"/>
        <v/>
      </c>
    </row>
    <row r="2370" spans="1:40" customFormat="1">
      <c r="A2370" s="280" t="str">
        <f t="shared" ca="1" si="108"/>
        <v/>
      </c>
      <c r="B2370" s="281"/>
      <c r="C2370" s="287"/>
      <c r="D2370" s="297"/>
      <c r="E2370" s="270"/>
      <c r="F2370" s="271"/>
      <c r="G2370" s="284"/>
      <c r="H2370" s="284"/>
      <c r="I2370" s="284"/>
      <c r="J2370" s="284"/>
      <c r="K2370" s="288"/>
      <c r="AM2370" s="2" t="str">
        <f t="shared" ca="1" si="109"/>
        <v/>
      </c>
      <c r="AN2370" s="2" t="str">
        <f t="shared" ca="1" si="110"/>
        <v/>
      </c>
    </row>
    <row r="2371" spans="1:40" customFormat="1">
      <c r="A2371" s="280" t="str">
        <f t="shared" ref="A2371:A2434" ca="1" si="111">IF(AM2371="A receber","A receber",IF(AN2371="A pagar","A pagar",IF(OR(AM2371="HJ",AN2371="HJ"),"HJ",IF(AND(AM2371="",AN2371=""),""))))</f>
        <v/>
      </c>
      <c r="B2371" s="281"/>
      <c r="C2371" s="287"/>
      <c r="D2371" s="297"/>
      <c r="E2371" s="270"/>
      <c r="F2371" s="271"/>
      <c r="G2371" s="284"/>
      <c r="H2371" s="284"/>
      <c r="I2371" s="284"/>
      <c r="J2371" s="284"/>
      <c r="K2371" s="288"/>
      <c r="AM2371" s="2" t="str">
        <f t="shared" ref="AM2371:AM2434" ca="1" si="112">IF(OR(G2371="",B2371&gt;$A$1),"",IF(B2371=$A$1,"HJ",IF(B2371&lt;$A$1,"A Receber")))</f>
        <v/>
      </c>
      <c r="AN2371" s="2" t="str">
        <f t="shared" ref="AN2371:AN2434" ca="1" si="113">IF(OR(H2371="",B2371&gt;$A$1),"",IF(B2371=$A$1,"HJ",IF(B2371&lt;$A$1,"A Pagar")))</f>
        <v/>
      </c>
    </row>
    <row r="2372" spans="1:40" customFormat="1">
      <c r="A2372" s="280" t="str">
        <f t="shared" ca="1" si="111"/>
        <v/>
      </c>
      <c r="B2372" s="281"/>
      <c r="C2372" s="287"/>
      <c r="D2372" s="297"/>
      <c r="E2372" s="270"/>
      <c r="F2372" s="271"/>
      <c r="G2372" s="284"/>
      <c r="H2372" s="284"/>
      <c r="I2372" s="284"/>
      <c r="J2372" s="284"/>
      <c r="K2372" s="288"/>
      <c r="AM2372" s="2" t="str">
        <f t="shared" ca="1" si="112"/>
        <v/>
      </c>
      <c r="AN2372" s="2" t="str">
        <f t="shared" ca="1" si="113"/>
        <v/>
      </c>
    </row>
    <row r="2373" spans="1:40" customFormat="1">
      <c r="A2373" s="280" t="str">
        <f t="shared" ca="1" si="111"/>
        <v/>
      </c>
      <c r="B2373" s="281"/>
      <c r="C2373" s="287"/>
      <c r="D2373" s="297"/>
      <c r="E2373" s="270"/>
      <c r="F2373" s="271"/>
      <c r="G2373" s="284"/>
      <c r="H2373" s="284"/>
      <c r="I2373" s="284"/>
      <c r="J2373" s="284"/>
      <c r="K2373" s="288"/>
      <c r="AM2373" s="2" t="str">
        <f t="shared" ca="1" si="112"/>
        <v/>
      </c>
      <c r="AN2373" s="2" t="str">
        <f t="shared" ca="1" si="113"/>
        <v/>
      </c>
    </row>
    <row r="2374" spans="1:40" customFormat="1">
      <c r="A2374" s="280" t="str">
        <f t="shared" ca="1" si="111"/>
        <v/>
      </c>
      <c r="B2374" s="281"/>
      <c r="C2374" s="287"/>
      <c r="D2374" s="297"/>
      <c r="E2374" s="270"/>
      <c r="F2374" s="271"/>
      <c r="G2374" s="284"/>
      <c r="H2374" s="284"/>
      <c r="I2374" s="284"/>
      <c r="J2374" s="284"/>
      <c r="K2374" s="288"/>
      <c r="AM2374" s="2" t="str">
        <f t="shared" ca="1" si="112"/>
        <v/>
      </c>
      <c r="AN2374" s="2" t="str">
        <f t="shared" ca="1" si="113"/>
        <v/>
      </c>
    </row>
    <row r="2375" spans="1:40" customFormat="1">
      <c r="A2375" s="280" t="str">
        <f t="shared" ca="1" si="111"/>
        <v/>
      </c>
      <c r="B2375" s="281"/>
      <c r="C2375" s="287"/>
      <c r="D2375" s="297"/>
      <c r="E2375" s="270"/>
      <c r="F2375" s="271"/>
      <c r="G2375" s="284"/>
      <c r="H2375" s="284"/>
      <c r="I2375" s="284"/>
      <c r="J2375" s="284"/>
      <c r="K2375" s="288"/>
      <c r="AM2375" s="2" t="str">
        <f t="shared" ca="1" si="112"/>
        <v/>
      </c>
      <c r="AN2375" s="2" t="str">
        <f t="shared" ca="1" si="113"/>
        <v/>
      </c>
    </row>
    <row r="2376" spans="1:40" customFormat="1">
      <c r="A2376" s="280" t="str">
        <f t="shared" ca="1" si="111"/>
        <v/>
      </c>
      <c r="B2376" s="281"/>
      <c r="C2376" s="287"/>
      <c r="D2376" s="297"/>
      <c r="E2376" s="270"/>
      <c r="F2376" s="271"/>
      <c r="G2376" s="284"/>
      <c r="H2376" s="284"/>
      <c r="I2376" s="284"/>
      <c r="J2376" s="284"/>
      <c r="K2376" s="288"/>
      <c r="AM2376" s="2" t="str">
        <f t="shared" ca="1" si="112"/>
        <v/>
      </c>
      <c r="AN2376" s="2" t="str">
        <f t="shared" ca="1" si="113"/>
        <v/>
      </c>
    </row>
    <row r="2377" spans="1:40" customFormat="1">
      <c r="A2377" s="280" t="str">
        <f t="shared" ca="1" si="111"/>
        <v/>
      </c>
      <c r="B2377" s="281"/>
      <c r="C2377" s="287"/>
      <c r="D2377" s="297"/>
      <c r="E2377" s="270"/>
      <c r="F2377" s="271"/>
      <c r="G2377" s="284"/>
      <c r="H2377" s="284"/>
      <c r="I2377" s="284"/>
      <c r="J2377" s="284"/>
      <c r="K2377" s="288"/>
      <c r="AM2377" s="2" t="str">
        <f t="shared" ca="1" si="112"/>
        <v/>
      </c>
      <c r="AN2377" s="2" t="str">
        <f t="shared" ca="1" si="113"/>
        <v/>
      </c>
    </row>
    <row r="2378" spans="1:40" customFormat="1">
      <c r="A2378" s="280" t="str">
        <f t="shared" ca="1" si="111"/>
        <v/>
      </c>
      <c r="B2378" s="281"/>
      <c r="C2378" s="287"/>
      <c r="D2378" s="297"/>
      <c r="E2378" s="270"/>
      <c r="F2378" s="271"/>
      <c r="G2378" s="284"/>
      <c r="H2378" s="284"/>
      <c r="I2378" s="284"/>
      <c r="J2378" s="284"/>
      <c r="K2378" s="288"/>
      <c r="AM2378" s="2" t="str">
        <f t="shared" ca="1" si="112"/>
        <v/>
      </c>
      <c r="AN2378" s="2" t="str">
        <f t="shared" ca="1" si="113"/>
        <v/>
      </c>
    </row>
    <row r="2379" spans="1:40" customFormat="1">
      <c r="A2379" s="280" t="str">
        <f t="shared" ca="1" si="111"/>
        <v/>
      </c>
      <c r="B2379" s="281"/>
      <c r="C2379" s="287"/>
      <c r="D2379" s="297"/>
      <c r="E2379" s="270"/>
      <c r="F2379" s="271"/>
      <c r="G2379" s="284"/>
      <c r="H2379" s="284"/>
      <c r="I2379" s="284"/>
      <c r="J2379" s="284"/>
      <c r="K2379" s="288"/>
      <c r="AM2379" s="2" t="str">
        <f t="shared" ca="1" si="112"/>
        <v/>
      </c>
      <c r="AN2379" s="2" t="str">
        <f t="shared" ca="1" si="113"/>
        <v/>
      </c>
    </row>
    <row r="2380" spans="1:40" customFormat="1">
      <c r="A2380" s="280" t="str">
        <f t="shared" ca="1" si="111"/>
        <v/>
      </c>
      <c r="B2380" s="281"/>
      <c r="C2380" s="287"/>
      <c r="D2380" s="297"/>
      <c r="E2380" s="270"/>
      <c r="F2380" s="271"/>
      <c r="G2380" s="284"/>
      <c r="H2380" s="284"/>
      <c r="I2380" s="284"/>
      <c r="J2380" s="284"/>
      <c r="K2380" s="288"/>
      <c r="AM2380" s="2" t="str">
        <f t="shared" ca="1" si="112"/>
        <v/>
      </c>
      <c r="AN2380" s="2" t="str">
        <f t="shared" ca="1" si="113"/>
        <v/>
      </c>
    </row>
    <row r="2381" spans="1:40" customFormat="1">
      <c r="A2381" s="280" t="str">
        <f t="shared" ca="1" si="111"/>
        <v/>
      </c>
      <c r="B2381" s="281"/>
      <c r="C2381" s="287"/>
      <c r="D2381" s="297"/>
      <c r="E2381" s="270"/>
      <c r="F2381" s="271"/>
      <c r="G2381" s="284"/>
      <c r="H2381" s="284"/>
      <c r="I2381" s="284"/>
      <c r="J2381" s="284"/>
      <c r="K2381" s="288"/>
      <c r="AM2381" s="2" t="str">
        <f t="shared" ca="1" si="112"/>
        <v/>
      </c>
      <c r="AN2381" s="2" t="str">
        <f t="shared" ca="1" si="113"/>
        <v/>
      </c>
    </row>
    <row r="2382" spans="1:40" customFormat="1">
      <c r="A2382" s="280" t="str">
        <f t="shared" ca="1" si="111"/>
        <v/>
      </c>
      <c r="B2382" s="281"/>
      <c r="C2382" s="287"/>
      <c r="D2382" s="297"/>
      <c r="E2382" s="270"/>
      <c r="F2382" s="271"/>
      <c r="G2382" s="284"/>
      <c r="H2382" s="284"/>
      <c r="I2382" s="284"/>
      <c r="J2382" s="284"/>
      <c r="K2382" s="288"/>
      <c r="AM2382" s="2" t="str">
        <f t="shared" ca="1" si="112"/>
        <v/>
      </c>
      <c r="AN2382" s="2" t="str">
        <f t="shared" ca="1" si="113"/>
        <v/>
      </c>
    </row>
    <row r="2383" spans="1:40" customFormat="1">
      <c r="A2383" s="280" t="str">
        <f t="shared" ca="1" si="111"/>
        <v/>
      </c>
      <c r="B2383" s="281"/>
      <c r="C2383" s="287"/>
      <c r="D2383" s="297"/>
      <c r="E2383" s="270"/>
      <c r="F2383" s="271"/>
      <c r="G2383" s="284"/>
      <c r="H2383" s="284"/>
      <c r="I2383" s="284"/>
      <c r="J2383" s="284"/>
      <c r="K2383" s="288"/>
      <c r="AM2383" s="2" t="str">
        <f t="shared" ca="1" si="112"/>
        <v/>
      </c>
      <c r="AN2383" s="2" t="str">
        <f t="shared" ca="1" si="113"/>
        <v/>
      </c>
    </row>
    <row r="2384" spans="1:40" customFormat="1">
      <c r="A2384" s="280" t="str">
        <f t="shared" ca="1" si="111"/>
        <v/>
      </c>
      <c r="B2384" s="281"/>
      <c r="C2384" s="287"/>
      <c r="D2384" s="297"/>
      <c r="E2384" s="270"/>
      <c r="F2384" s="271"/>
      <c r="G2384" s="284"/>
      <c r="H2384" s="284"/>
      <c r="I2384" s="284"/>
      <c r="J2384" s="284"/>
      <c r="K2384" s="288"/>
      <c r="AM2384" s="2" t="str">
        <f t="shared" ca="1" si="112"/>
        <v/>
      </c>
      <c r="AN2384" s="2" t="str">
        <f t="shared" ca="1" si="113"/>
        <v/>
      </c>
    </row>
    <row r="2385" spans="1:40" customFormat="1">
      <c r="A2385" s="280" t="str">
        <f t="shared" ca="1" si="111"/>
        <v/>
      </c>
      <c r="B2385" s="281"/>
      <c r="C2385" s="287"/>
      <c r="D2385" s="297"/>
      <c r="E2385" s="270"/>
      <c r="F2385" s="271"/>
      <c r="G2385" s="284"/>
      <c r="H2385" s="284"/>
      <c r="I2385" s="284"/>
      <c r="J2385" s="284"/>
      <c r="K2385" s="288"/>
      <c r="AM2385" s="2" t="str">
        <f t="shared" ca="1" si="112"/>
        <v/>
      </c>
      <c r="AN2385" s="2" t="str">
        <f t="shared" ca="1" si="113"/>
        <v/>
      </c>
    </row>
    <row r="2386" spans="1:40" customFormat="1">
      <c r="A2386" s="280" t="str">
        <f t="shared" ca="1" si="111"/>
        <v/>
      </c>
      <c r="B2386" s="281"/>
      <c r="C2386" s="287"/>
      <c r="D2386" s="297"/>
      <c r="E2386" s="270"/>
      <c r="F2386" s="271"/>
      <c r="G2386" s="284"/>
      <c r="H2386" s="284"/>
      <c r="I2386" s="284"/>
      <c r="J2386" s="284"/>
      <c r="K2386" s="288"/>
      <c r="AM2386" s="2" t="str">
        <f t="shared" ca="1" si="112"/>
        <v/>
      </c>
      <c r="AN2386" s="2" t="str">
        <f t="shared" ca="1" si="113"/>
        <v/>
      </c>
    </row>
    <row r="2387" spans="1:40" customFormat="1">
      <c r="A2387" s="280" t="str">
        <f t="shared" ca="1" si="111"/>
        <v/>
      </c>
      <c r="B2387" s="281"/>
      <c r="C2387" s="287"/>
      <c r="D2387" s="297"/>
      <c r="E2387" s="270"/>
      <c r="F2387" s="271"/>
      <c r="G2387" s="284"/>
      <c r="H2387" s="284"/>
      <c r="I2387" s="284"/>
      <c r="J2387" s="284"/>
      <c r="K2387" s="288"/>
      <c r="AM2387" s="2" t="str">
        <f t="shared" ca="1" si="112"/>
        <v/>
      </c>
      <c r="AN2387" s="2" t="str">
        <f t="shared" ca="1" si="113"/>
        <v/>
      </c>
    </row>
    <row r="2388" spans="1:40" customFormat="1">
      <c r="A2388" s="280" t="str">
        <f t="shared" ca="1" si="111"/>
        <v/>
      </c>
      <c r="B2388" s="281"/>
      <c r="C2388" s="287"/>
      <c r="D2388" s="297"/>
      <c r="E2388" s="270"/>
      <c r="F2388" s="271"/>
      <c r="G2388" s="284"/>
      <c r="H2388" s="284"/>
      <c r="I2388" s="284"/>
      <c r="J2388" s="284"/>
      <c r="K2388" s="288"/>
      <c r="AM2388" s="2" t="str">
        <f t="shared" ca="1" si="112"/>
        <v/>
      </c>
      <c r="AN2388" s="2" t="str">
        <f t="shared" ca="1" si="113"/>
        <v/>
      </c>
    </row>
    <row r="2389" spans="1:40" customFormat="1">
      <c r="A2389" s="280" t="str">
        <f t="shared" ca="1" si="111"/>
        <v/>
      </c>
      <c r="B2389" s="281"/>
      <c r="C2389" s="287"/>
      <c r="D2389" s="297"/>
      <c r="E2389" s="270"/>
      <c r="F2389" s="271"/>
      <c r="G2389" s="284"/>
      <c r="H2389" s="284"/>
      <c r="I2389" s="284"/>
      <c r="J2389" s="284"/>
      <c r="K2389" s="288"/>
      <c r="AM2389" s="2" t="str">
        <f t="shared" ca="1" si="112"/>
        <v/>
      </c>
      <c r="AN2389" s="2" t="str">
        <f t="shared" ca="1" si="113"/>
        <v/>
      </c>
    </row>
    <row r="2390" spans="1:40" customFormat="1">
      <c r="A2390" s="280" t="str">
        <f t="shared" ca="1" si="111"/>
        <v/>
      </c>
      <c r="B2390" s="281"/>
      <c r="C2390" s="287"/>
      <c r="D2390" s="297"/>
      <c r="E2390" s="270"/>
      <c r="F2390" s="271"/>
      <c r="G2390" s="284"/>
      <c r="H2390" s="284"/>
      <c r="I2390" s="284"/>
      <c r="J2390" s="284"/>
      <c r="K2390" s="288"/>
      <c r="AM2390" s="2" t="str">
        <f t="shared" ca="1" si="112"/>
        <v/>
      </c>
      <c r="AN2390" s="2" t="str">
        <f t="shared" ca="1" si="113"/>
        <v/>
      </c>
    </row>
    <row r="2391" spans="1:40" customFormat="1">
      <c r="A2391" s="280" t="str">
        <f t="shared" ca="1" si="111"/>
        <v/>
      </c>
      <c r="B2391" s="281"/>
      <c r="C2391" s="287"/>
      <c r="D2391" s="297"/>
      <c r="E2391" s="270"/>
      <c r="F2391" s="271"/>
      <c r="G2391" s="284"/>
      <c r="H2391" s="284"/>
      <c r="I2391" s="284"/>
      <c r="J2391" s="284"/>
      <c r="K2391" s="288"/>
      <c r="AM2391" s="2" t="str">
        <f t="shared" ca="1" si="112"/>
        <v/>
      </c>
      <c r="AN2391" s="2" t="str">
        <f t="shared" ca="1" si="113"/>
        <v/>
      </c>
    </row>
    <row r="2392" spans="1:40" customFormat="1">
      <c r="A2392" s="280" t="str">
        <f t="shared" ca="1" si="111"/>
        <v/>
      </c>
      <c r="B2392" s="281"/>
      <c r="C2392" s="287"/>
      <c r="D2392" s="297"/>
      <c r="E2392" s="270"/>
      <c r="F2392" s="271"/>
      <c r="G2392" s="284"/>
      <c r="H2392" s="284"/>
      <c r="I2392" s="284"/>
      <c r="J2392" s="284"/>
      <c r="K2392" s="288"/>
      <c r="AM2392" s="2" t="str">
        <f t="shared" ca="1" si="112"/>
        <v/>
      </c>
      <c r="AN2392" s="2" t="str">
        <f t="shared" ca="1" si="113"/>
        <v/>
      </c>
    </row>
    <row r="2393" spans="1:40" customFormat="1">
      <c r="A2393" s="280" t="str">
        <f t="shared" ca="1" si="111"/>
        <v/>
      </c>
      <c r="B2393" s="281"/>
      <c r="C2393" s="287"/>
      <c r="D2393" s="297"/>
      <c r="E2393" s="270"/>
      <c r="F2393" s="271"/>
      <c r="G2393" s="284"/>
      <c r="H2393" s="284"/>
      <c r="I2393" s="284"/>
      <c r="J2393" s="284"/>
      <c r="K2393" s="288"/>
      <c r="AM2393" s="2" t="str">
        <f t="shared" ca="1" si="112"/>
        <v/>
      </c>
      <c r="AN2393" s="2" t="str">
        <f t="shared" ca="1" si="113"/>
        <v/>
      </c>
    </row>
    <row r="2394" spans="1:40" customFormat="1">
      <c r="A2394" s="280" t="str">
        <f t="shared" ca="1" si="111"/>
        <v/>
      </c>
      <c r="B2394" s="281"/>
      <c r="C2394" s="287"/>
      <c r="D2394" s="297"/>
      <c r="E2394" s="270"/>
      <c r="F2394" s="271"/>
      <c r="G2394" s="284"/>
      <c r="H2394" s="284"/>
      <c r="I2394" s="284"/>
      <c r="J2394" s="284"/>
      <c r="K2394" s="288"/>
      <c r="AM2394" s="2" t="str">
        <f t="shared" ca="1" si="112"/>
        <v/>
      </c>
      <c r="AN2394" s="2" t="str">
        <f t="shared" ca="1" si="113"/>
        <v/>
      </c>
    </row>
    <row r="2395" spans="1:40" customFormat="1">
      <c r="A2395" s="280" t="str">
        <f t="shared" ca="1" si="111"/>
        <v/>
      </c>
      <c r="B2395" s="281"/>
      <c r="C2395" s="287"/>
      <c r="D2395" s="297"/>
      <c r="E2395" s="270"/>
      <c r="F2395" s="271"/>
      <c r="G2395" s="284"/>
      <c r="H2395" s="284"/>
      <c r="I2395" s="284"/>
      <c r="J2395" s="284"/>
      <c r="K2395" s="288"/>
      <c r="AM2395" s="2" t="str">
        <f t="shared" ca="1" si="112"/>
        <v/>
      </c>
      <c r="AN2395" s="2" t="str">
        <f t="shared" ca="1" si="113"/>
        <v/>
      </c>
    </row>
    <row r="2396" spans="1:40" customFormat="1">
      <c r="A2396" s="280" t="str">
        <f t="shared" ca="1" si="111"/>
        <v/>
      </c>
      <c r="B2396" s="281"/>
      <c r="C2396" s="287"/>
      <c r="D2396" s="297"/>
      <c r="E2396" s="270"/>
      <c r="F2396" s="271"/>
      <c r="G2396" s="284"/>
      <c r="H2396" s="284"/>
      <c r="I2396" s="284"/>
      <c r="J2396" s="284"/>
      <c r="K2396" s="288"/>
      <c r="AM2396" s="2" t="str">
        <f t="shared" ca="1" si="112"/>
        <v/>
      </c>
      <c r="AN2396" s="2" t="str">
        <f t="shared" ca="1" si="113"/>
        <v/>
      </c>
    </row>
    <row r="2397" spans="1:40" customFormat="1">
      <c r="A2397" s="280" t="str">
        <f t="shared" ca="1" si="111"/>
        <v/>
      </c>
      <c r="B2397" s="281"/>
      <c r="C2397" s="287"/>
      <c r="D2397" s="297"/>
      <c r="E2397" s="270"/>
      <c r="F2397" s="271"/>
      <c r="G2397" s="284"/>
      <c r="H2397" s="284"/>
      <c r="I2397" s="284"/>
      <c r="J2397" s="284"/>
      <c r="K2397" s="288"/>
      <c r="AM2397" s="2" t="str">
        <f t="shared" ca="1" si="112"/>
        <v/>
      </c>
      <c r="AN2397" s="2" t="str">
        <f t="shared" ca="1" si="113"/>
        <v/>
      </c>
    </row>
    <row r="2398" spans="1:40" customFormat="1">
      <c r="A2398" s="280" t="str">
        <f t="shared" ca="1" si="111"/>
        <v/>
      </c>
      <c r="B2398" s="281"/>
      <c r="C2398" s="287"/>
      <c r="D2398" s="297"/>
      <c r="E2398" s="270"/>
      <c r="F2398" s="271"/>
      <c r="G2398" s="284"/>
      <c r="H2398" s="284"/>
      <c r="I2398" s="284"/>
      <c r="J2398" s="284"/>
      <c r="K2398" s="288"/>
      <c r="AM2398" s="2" t="str">
        <f t="shared" ca="1" si="112"/>
        <v/>
      </c>
      <c r="AN2398" s="2" t="str">
        <f t="shared" ca="1" si="113"/>
        <v/>
      </c>
    </row>
    <row r="2399" spans="1:40" customFormat="1">
      <c r="A2399" s="280" t="str">
        <f t="shared" ca="1" si="111"/>
        <v/>
      </c>
      <c r="B2399" s="281"/>
      <c r="C2399" s="287"/>
      <c r="D2399" s="297"/>
      <c r="E2399" s="270"/>
      <c r="F2399" s="271"/>
      <c r="G2399" s="284"/>
      <c r="H2399" s="284"/>
      <c r="I2399" s="284"/>
      <c r="J2399" s="284"/>
      <c r="K2399" s="288"/>
      <c r="AM2399" s="2" t="str">
        <f t="shared" ca="1" si="112"/>
        <v/>
      </c>
      <c r="AN2399" s="2" t="str">
        <f t="shared" ca="1" si="113"/>
        <v/>
      </c>
    </row>
    <row r="2400" spans="1:40" customFormat="1">
      <c r="A2400" s="280" t="str">
        <f t="shared" ca="1" si="111"/>
        <v/>
      </c>
      <c r="B2400" s="281"/>
      <c r="C2400" s="287"/>
      <c r="D2400" s="297"/>
      <c r="E2400" s="270"/>
      <c r="F2400" s="271"/>
      <c r="G2400" s="284"/>
      <c r="H2400" s="284"/>
      <c r="I2400" s="284"/>
      <c r="J2400" s="284"/>
      <c r="K2400" s="288"/>
      <c r="AM2400" s="2" t="str">
        <f t="shared" ca="1" si="112"/>
        <v/>
      </c>
      <c r="AN2400" s="2" t="str">
        <f t="shared" ca="1" si="113"/>
        <v/>
      </c>
    </row>
    <row r="2401" spans="1:40" customFormat="1">
      <c r="A2401" s="280" t="str">
        <f t="shared" ca="1" si="111"/>
        <v/>
      </c>
      <c r="B2401" s="281"/>
      <c r="C2401" s="287"/>
      <c r="D2401" s="297"/>
      <c r="E2401" s="270"/>
      <c r="F2401" s="271"/>
      <c r="G2401" s="284"/>
      <c r="H2401" s="284"/>
      <c r="I2401" s="284"/>
      <c r="J2401" s="284"/>
      <c r="K2401" s="288"/>
      <c r="AM2401" s="2" t="str">
        <f t="shared" ca="1" si="112"/>
        <v/>
      </c>
      <c r="AN2401" s="2" t="str">
        <f t="shared" ca="1" si="113"/>
        <v/>
      </c>
    </row>
    <row r="2402" spans="1:40" customFormat="1">
      <c r="A2402" s="280" t="str">
        <f t="shared" ca="1" si="111"/>
        <v/>
      </c>
      <c r="B2402" s="281"/>
      <c r="C2402" s="287"/>
      <c r="D2402" s="297"/>
      <c r="E2402" s="270"/>
      <c r="F2402" s="271"/>
      <c r="G2402" s="284"/>
      <c r="H2402" s="284"/>
      <c r="I2402" s="284"/>
      <c r="J2402" s="284"/>
      <c r="K2402" s="288"/>
      <c r="AM2402" s="2" t="str">
        <f t="shared" ca="1" si="112"/>
        <v/>
      </c>
      <c r="AN2402" s="2" t="str">
        <f t="shared" ca="1" si="113"/>
        <v/>
      </c>
    </row>
    <row r="2403" spans="1:40" customFormat="1">
      <c r="A2403" s="280" t="str">
        <f t="shared" ca="1" si="111"/>
        <v/>
      </c>
      <c r="B2403" s="281"/>
      <c r="C2403" s="287"/>
      <c r="D2403" s="297"/>
      <c r="E2403" s="270"/>
      <c r="F2403" s="271"/>
      <c r="G2403" s="284"/>
      <c r="H2403" s="284"/>
      <c r="I2403" s="284"/>
      <c r="J2403" s="284"/>
      <c r="K2403" s="288"/>
      <c r="AM2403" s="2" t="str">
        <f t="shared" ca="1" si="112"/>
        <v/>
      </c>
      <c r="AN2403" s="2" t="str">
        <f t="shared" ca="1" si="113"/>
        <v/>
      </c>
    </row>
    <row r="2404" spans="1:40" customFormat="1">
      <c r="A2404" s="280" t="str">
        <f t="shared" ca="1" si="111"/>
        <v/>
      </c>
      <c r="B2404" s="281"/>
      <c r="C2404" s="287"/>
      <c r="D2404" s="297"/>
      <c r="E2404" s="270"/>
      <c r="F2404" s="271"/>
      <c r="G2404" s="284"/>
      <c r="H2404" s="284"/>
      <c r="I2404" s="284"/>
      <c r="J2404" s="284"/>
      <c r="K2404" s="288"/>
      <c r="AM2404" s="2" t="str">
        <f t="shared" ca="1" si="112"/>
        <v/>
      </c>
      <c r="AN2404" s="2" t="str">
        <f t="shared" ca="1" si="113"/>
        <v/>
      </c>
    </row>
    <row r="2405" spans="1:40" customFormat="1">
      <c r="A2405" s="280" t="str">
        <f t="shared" ca="1" si="111"/>
        <v/>
      </c>
      <c r="B2405" s="281"/>
      <c r="C2405" s="287"/>
      <c r="D2405" s="297"/>
      <c r="E2405" s="270"/>
      <c r="F2405" s="271"/>
      <c r="G2405" s="284"/>
      <c r="H2405" s="284"/>
      <c r="I2405" s="284"/>
      <c r="J2405" s="284"/>
      <c r="K2405" s="288"/>
      <c r="AM2405" s="2" t="str">
        <f t="shared" ca="1" si="112"/>
        <v/>
      </c>
      <c r="AN2405" s="2" t="str">
        <f t="shared" ca="1" si="113"/>
        <v/>
      </c>
    </row>
    <row r="2406" spans="1:40" customFormat="1">
      <c r="A2406" s="280" t="str">
        <f t="shared" ca="1" si="111"/>
        <v/>
      </c>
      <c r="B2406" s="281"/>
      <c r="C2406" s="287"/>
      <c r="D2406" s="297"/>
      <c r="E2406" s="270"/>
      <c r="F2406" s="271"/>
      <c r="G2406" s="284"/>
      <c r="H2406" s="284"/>
      <c r="I2406" s="284"/>
      <c r="J2406" s="284"/>
      <c r="K2406" s="288"/>
      <c r="AM2406" s="2" t="str">
        <f t="shared" ca="1" si="112"/>
        <v/>
      </c>
      <c r="AN2406" s="2" t="str">
        <f t="shared" ca="1" si="113"/>
        <v/>
      </c>
    </row>
    <row r="2407" spans="1:40" customFormat="1">
      <c r="A2407" s="280" t="str">
        <f t="shared" ca="1" si="111"/>
        <v/>
      </c>
      <c r="B2407" s="281"/>
      <c r="C2407" s="287"/>
      <c r="D2407" s="297"/>
      <c r="E2407" s="270"/>
      <c r="F2407" s="271"/>
      <c r="G2407" s="284"/>
      <c r="H2407" s="284"/>
      <c r="I2407" s="284"/>
      <c r="J2407" s="284"/>
      <c r="K2407" s="288"/>
      <c r="AM2407" s="2" t="str">
        <f t="shared" ca="1" si="112"/>
        <v/>
      </c>
      <c r="AN2407" s="2" t="str">
        <f t="shared" ca="1" si="113"/>
        <v/>
      </c>
    </row>
    <row r="2408" spans="1:40" customFormat="1">
      <c r="A2408" s="280" t="str">
        <f t="shared" ca="1" si="111"/>
        <v/>
      </c>
      <c r="B2408" s="281"/>
      <c r="C2408" s="287"/>
      <c r="D2408" s="297"/>
      <c r="E2408" s="270"/>
      <c r="F2408" s="271"/>
      <c r="G2408" s="284"/>
      <c r="H2408" s="284"/>
      <c r="I2408" s="284"/>
      <c r="J2408" s="284"/>
      <c r="K2408" s="288"/>
      <c r="AM2408" s="2" t="str">
        <f t="shared" ca="1" si="112"/>
        <v/>
      </c>
      <c r="AN2408" s="2" t="str">
        <f t="shared" ca="1" si="113"/>
        <v/>
      </c>
    </row>
    <row r="2409" spans="1:40" customFormat="1">
      <c r="A2409" s="280" t="str">
        <f t="shared" ca="1" si="111"/>
        <v/>
      </c>
      <c r="B2409" s="281"/>
      <c r="C2409" s="287"/>
      <c r="D2409" s="297"/>
      <c r="E2409" s="270"/>
      <c r="F2409" s="271"/>
      <c r="G2409" s="284"/>
      <c r="H2409" s="284"/>
      <c r="I2409" s="284"/>
      <c r="J2409" s="284"/>
      <c r="K2409" s="288"/>
      <c r="AM2409" s="2" t="str">
        <f t="shared" ca="1" si="112"/>
        <v/>
      </c>
      <c r="AN2409" s="2" t="str">
        <f t="shared" ca="1" si="113"/>
        <v/>
      </c>
    </row>
    <row r="2410" spans="1:40" customFormat="1">
      <c r="A2410" s="280" t="str">
        <f t="shared" ca="1" si="111"/>
        <v/>
      </c>
      <c r="B2410" s="281"/>
      <c r="C2410" s="287"/>
      <c r="D2410" s="297"/>
      <c r="E2410" s="270"/>
      <c r="F2410" s="271"/>
      <c r="G2410" s="284"/>
      <c r="H2410" s="284"/>
      <c r="I2410" s="284"/>
      <c r="J2410" s="284"/>
      <c r="K2410" s="288"/>
      <c r="AM2410" s="2" t="str">
        <f t="shared" ca="1" si="112"/>
        <v/>
      </c>
      <c r="AN2410" s="2" t="str">
        <f t="shared" ca="1" si="113"/>
        <v/>
      </c>
    </row>
    <row r="2411" spans="1:40" customFormat="1">
      <c r="A2411" s="280" t="str">
        <f t="shared" ca="1" si="111"/>
        <v/>
      </c>
      <c r="B2411" s="281"/>
      <c r="C2411" s="287"/>
      <c r="D2411" s="297"/>
      <c r="E2411" s="270"/>
      <c r="F2411" s="271"/>
      <c r="G2411" s="284"/>
      <c r="H2411" s="284"/>
      <c r="I2411" s="284"/>
      <c r="J2411" s="284"/>
      <c r="K2411" s="288"/>
      <c r="AM2411" s="2" t="str">
        <f t="shared" ca="1" si="112"/>
        <v/>
      </c>
      <c r="AN2411" s="2" t="str">
        <f t="shared" ca="1" si="113"/>
        <v/>
      </c>
    </row>
    <row r="2412" spans="1:40" customFormat="1">
      <c r="A2412" s="280" t="str">
        <f t="shared" ca="1" si="111"/>
        <v/>
      </c>
      <c r="B2412" s="281"/>
      <c r="C2412" s="287"/>
      <c r="D2412" s="297"/>
      <c r="E2412" s="270"/>
      <c r="F2412" s="271"/>
      <c r="G2412" s="284"/>
      <c r="H2412" s="284"/>
      <c r="I2412" s="284"/>
      <c r="J2412" s="284"/>
      <c r="K2412" s="288"/>
      <c r="AM2412" s="2" t="str">
        <f t="shared" ca="1" si="112"/>
        <v/>
      </c>
      <c r="AN2412" s="2" t="str">
        <f t="shared" ca="1" si="113"/>
        <v/>
      </c>
    </row>
    <row r="2413" spans="1:40" customFormat="1">
      <c r="A2413" s="280" t="str">
        <f t="shared" ca="1" si="111"/>
        <v/>
      </c>
      <c r="B2413" s="281"/>
      <c r="C2413" s="287"/>
      <c r="D2413" s="297"/>
      <c r="E2413" s="270"/>
      <c r="F2413" s="271"/>
      <c r="G2413" s="284"/>
      <c r="H2413" s="284"/>
      <c r="I2413" s="284"/>
      <c r="J2413" s="284"/>
      <c r="K2413" s="288"/>
      <c r="AM2413" s="2" t="str">
        <f t="shared" ca="1" si="112"/>
        <v/>
      </c>
      <c r="AN2413" s="2" t="str">
        <f t="shared" ca="1" si="113"/>
        <v/>
      </c>
    </row>
    <row r="2414" spans="1:40" customFormat="1">
      <c r="A2414" s="280" t="str">
        <f t="shared" ca="1" si="111"/>
        <v/>
      </c>
      <c r="B2414" s="281"/>
      <c r="C2414" s="287"/>
      <c r="D2414" s="297"/>
      <c r="E2414" s="270"/>
      <c r="F2414" s="271"/>
      <c r="G2414" s="284"/>
      <c r="H2414" s="284"/>
      <c r="I2414" s="284"/>
      <c r="J2414" s="284"/>
      <c r="K2414" s="288"/>
      <c r="AM2414" s="2" t="str">
        <f t="shared" ca="1" si="112"/>
        <v/>
      </c>
      <c r="AN2414" s="2" t="str">
        <f t="shared" ca="1" si="113"/>
        <v/>
      </c>
    </row>
    <row r="2415" spans="1:40" customFormat="1">
      <c r="A2415" s="280" t="str">
        <f t="shared" ca="1" si="111"/>
        <v/>
      </c>
      <c r="B2415" s="281"/>
      <c r="C2415" s="287"/>
      <c r="D2415" s="297"/>
      <c r="E2415" s="270"/>
      <c r="F2415" s="271"/>
      <c r="G2415" s="284"/>
      <c r="H2415" s="284"/>
      <c r="I2415" s="284"/>
      <c r="J2415" s="284"/>
      <c r="K2415" s="288"/>
      <c r="AM2415" s="2" t="str">
        <f t="shared" ca="1" si="112"/>
        <v/>
      </c>
      <c r="AN2415" s="2" t="str">
        <f t="shared" ca="1" si="113"/>
        <v/>
      </c>
    </row>
    <row r="2416" spans="1:40" customFormat="1">
      <c r="A2416" s="280" t="str">
        <f t="shared" ca="1" si="111"/>
        <v/>
      </c>
      <c r="B2416" s="281"/>
      <c r="C2416" s="287"/>
      <c r="D2416" s="297"/>
      <c r="E2416" s="270"/>
      <c r="F2416" s="271"/>
      <c r="G2416" s="284"/>
      <c r="H2416" s="284"/>
      <c r="I2416" s="284"/>
      <c r="J2416" s="284"/>
      <c r="K2416" s="288"/>
      <c r="AM2416" s="2" t="str">
        <f t="shared" ca="1" si="112"/>
        <v/>
      </c>
      <c r="AN2416" s="2" t="str">
        <f t="shared" ca="1" si="113"/>
        <v/>
      </c>
    </row>
    <row r="2417" spans="1:40" customFormat="1">
      <c r="A2417" s="280" t="str">
        <f t="shared" ca="1" si="111"/>
        <v/>
      </c>
      <c r="B2417" s="281"/>
      <c r="C2417" s="287"/>
      <c r="D2417" s="297"/>
      <c r="E2417" s="270"/>
      <c r="F2417" s="271"/>
      <c r="G2417" s="284"/>
      <c r="H2417" s="284"/>
      <c r="I2417" s="284"/>
      <c r="J2417" s="284"/>
      <c r="K2417" s="288"/>
      <c r="AM2417" s="2" t="str">
        <f t="shared" ca="1" si="112"/>
        <v/>
      </c>
      <c r="AN2417" s="2" t="str">
        <f t="shared" ca="1" si="113"/>
        <v/>
      </c>
    </row>
    <row r="2418" spans="1:40" customFormat="1">
      <c r="A2418" s="280" t="str">
        <f t="shared" ca="1" si="111"/>
        <v/>
      </c>
      <c r="B2418" s="281"/>
      <c r="C2418" s="287"/>
      <c r="D2418" s="297"/>
      <c r="E2418" s="270"/>
      <c r="F2418" s="271"/>
      <c r="G2418" s="284"/>
      <c r="H2418" s="284"/>
      <c r="I2418" s="284"/>
      <c r="J2418" s="284"/>
      <c r="K2418" s="288"/>
      <c r="AM2418" s="2" t="str">
        <f t="shared" ca="1" si="112"/>
        <v/>
      </c>
      <c r="AN2418" s="2" t="str">
        <f t="shared" ca="1" si="113"/>
        <v/>
      </c>
    </row>
    <row r="2419" spans="1:40" customFormat="1">
      <c r="A2419" s="280" t="str">
        <f t="shared" ca="1" si="111"/>
        <v/>
      </c>
      <c r="B2419" s="281"/>
      <c r="C2419" s="287"/>
      <c r="D2419" s="297"/>
      <c r="E2419" s="270"/>
      <c r="F2419" s="271"/>
      <c r="G2419" s="284"/>
      <c r="H2419" s="284"/>
      <c r="I2419" s="284"/>
      <c r="J2419" s="284"/>
      <c r="K2419" s="288"/>
      <c r="AM2419" s="2" t="str">
        <f t="shared" ca="1" si="112"/>
        <v/>
      </c>
      <c r="AN2419" s="2" t="str">
        <f t="shared" ca="1" si="113"/>
        <v/>
      </c>
    </row>
    <row r="2420" spans="1:40" customFormat="1">
      <c r="A2420" s="280" t="str">
        <f t="shared" ca="1" si="111"/>
        <v/>
      </c>
      <c r="B2420" s="281"/>
      <c r="C2420" s="287"/>
      <c r="D2420" s="297"/>
      <c r="E2420" s="270"/>
      <c r="F2420" s="271"/>
      <c r="G2420" s="284"/>
      <c r="H2420" s="284"/>
      <c r="I2420" s="284"/>
      <c r="J2420" s="284"/>
      <c r="K2420" s="288"/>
      <c r="AM2420" s="2" t="str">
        <f t="shared" ca="1" si="112"/>
        <v/>
      </c>
      <c r="AN2420" s="2" t="str">
        <f t="shared" ca="1" si="113"/>
        <v/>
      </c>
    </row>
    <row r="2421" spans="1:40" customFormat="1">
      <c r="A2421" s="280" t="str">
        <f t="shared" ca="1" si="111"/>
        <v/>
      </c>
      <c r="B2421" s="281"/>
      <c r="C2421" s="287"/>
      <c r="D2421" s="297"/>
      <c r="E2421" s="270"/>
      <c r="F2421" s="271"/>
      <c r="G2421" s="284"/>
      <c r="H2421" s="284"/>
      <c r="I2421" s="284"/>
      <c r="J2421" s="284"/>
      <c r="K2421" s="288"/>
      <c r="AM2421" s="2" t="str">
        <f t="shared" ca="1" si="112"/>
        <v/>
      </c>
      <c r="AN2421" s="2" t="str">
        <f t="shared" ca="1" si="113"/>
        <v/>
      </c>
    </row>
    <row r="2422" spans="1:40" customFormat="1">
      <c r="A2422" s="280" t="str">
        <f t="shared" ca="1" si="111"/>
        <v/>
      </c>
      <c r="B2422" s="281"/>
      <c r="C2422" s="287"/>
      <c r="D2422" s="297"/>
      <c r="E2422" s="270"/>
      <c r="F2422" s="271"/>
      <c r="G2422" s="284"/>
      <c r="H2422" s="284"/>
      <c r="I2422" s="284"/>
      <c r="J2422" s="284"/>
      <c r="K2422" s="288"/>
      <c r="AM2422" s="2" t="str">
        <f t="shared" ca="1" si="112"/>
        <v/>
      </c>
      <c r="AN2422" s="2" t="str">
        <f t="shared" ca="1" si="113"/>
        <v/>
      </c>
    </row>
    <row r="2423" spans="1:40" customFormat="1">
      <c r="A2423" s="280" t="str">
        <f t="shared" ca="1" si="111"/>
        <v/>
      </c>
      <c r="B2423" s="281"/>
      <c r="C2423" s="287"/>
      <c r="D2423" s="297"/>
      <c r="E2423" s="270"/>
      <c r="F2423" s="271"/>
      <c r="G2423" s="284"/>
      <c r="H2423" s="284"/>
      <c r="I2423" s="284"/>
      <c r="J2423" s="284"/>
      <c r="K2423" s="288"/>
      <c r="AM2423" s="2" t="str">
        <f t="shared" ca="1" si="112"/>
        <v/>
      </c>
      <c r="AN2423" s="2" t="str">
        <f t="shared" ca="1" si="113"/>
        <v/>
      </c>
    </row>
    <row r="2424" spans="1:40" customFormat="1">
      <c r="A2424" s="280" t="str">
        <f t="shared" ca="1" si="111"/>
        <v/>
      </c>
      <c r="B2424" s="281"/>
      <c r="C2424" s="287"/>
      <c r="D2424" s="297"/>
      <c r="E2424" s="270"/>
      <c r="F2424" s="271"/>
      <c r="G2424" s="284"/>
      <c r="H2424" s="284"/>
      <c r="I2424" s="284"/>
      <c r="J2424" s="284"/>
      <c r="K2424" s="288"/>
      <c r="AM2424" s="2" t="str">
        <f t="shared" ca="1" si="112"/>
        <v/>
      </c>
      <c r="AN2424" s="2" t="str">
        <f t="shared" ca="1" si="113"/>
        <v/>
      </c>
    </row>
    <row r="2425" spans="1:40" customFormat="1">
      <c r="A2425" s="280" t="str">
        <f t="shared" ca="1" si="111"/>
        <v/>
      </c>
      <c r="B2425" s="281"/>
      <c r="C2425" s="287"/>
      <c r="D2425" s="297"/>
      <c r="E2425" s="270"/>
      <c r="F2425" s="271"/>
      <c r="G2425" s="284"/>
      <c r="H2425" s="284"/>
      <c r="I2425" s="284"/>
      <c r="J2425" s="284"/>
      <c r="K2425" s="288"/>
      <c r="AM2425" s="2" t="str">
        <f t="shared" ca="1" si="112"/>
        <v/>
      </c>
      <c r="AN2425" s="2" t="str">
        <f t="shared" ca="1" si="113"/>
        <v/>
      </c>
    </row>
    <row r="2426" spans="1:40" customFormat="1">
      <c r="A2426" s="280" t="str">
        <f t="shared" ca="1" si="111"/>
        <v/>
      </c>
      <c r="B2426" s="281"/>
      <c r="C2426" s="287"/>
      <c r="D2426" s="297"/>
      <c r="E2426" s="270"/>
      <c r="F2426" s="271"/>
      <c r="G2426" s="284"/>
      <c r="H2426" s="284"/>
      <c r="I2426" s="284"/>
      <c r="J2426" s="284"/>
      <c r="K2426" s="288"/>
      <c r="AM2426" s="2" t="str">
        <f t="shared" ca="1" si="112"/>
        <v/>
      </c>
      <c r="AN2426" s="2" t="str">
        <f t="shared" ca="1" si="113"/>
        <v/>
      </c>
    </row>
    <row r="2427" spans="1:40" customFormat="1">
      <c r="A2427" s="280" t="str">
        <f t="shared" ca="1" si="111"/>
        <v/>
      </c>
      <c r="B2427" s="281"/>
      <c r="C2427" s="287"/>
      <c r="D2427" s="297"/>
      <c r="E2427" s="270"/>
      <c r="F2427" s="271"/>
      <c r="G2427" s="284"/>
      <c r="H2427" s="284"/>
      <c r="I2427" s="284"/>
      <c r="J2427" s="284"/>
      <c r="K2427" s="288"/>
      <c r="AM2427" s="2" t="str">
        <f t="shared" ca="1" si="112"/>
        <v/>
      </c>
      <c r="AN2427" s="2" t="str">
        <f t="shared" ca="1" si="113"/>
        <v/>
      </c>
    </row>
    <row r="2428" spans="1:40" customFormat="1">
      <c r="A2428" s="280" t="str">
        <f t="shared" ca="1" si="111"/>
        <v/>
      </c>
      <c r="B2428" s="281"/>
      <c r="C2428" s="287"/>
      <c r="D2428" s="297"/>
      <c r="E2428" s="270"/>
      <c r="F2428" s="271"/>
      <c r="G2428" s="284"/>
      <c r="H2428" s="284"/>
      <c r="I2428" s="284"/>
      <c r="J2428" s="284"/>
      <c r="K2428" s="288"/>
      <c r="AM2428" s="2" t="str">
        <f t="shared" ca="1" si="112"/>
        <v/>
      </c>
      <c r="AN2428" s="2" t="str">
        <f t="shared" ca="1" si="113"/>
        <v/>
      </c>
    </row>
    <row r="2429" spans="1:40" customFormat="1">
      <c r="A2429" s="280" t="str">
        <f t="shared" ca="1" si="111"/>
        <v/>
      </c>
      <c r="B2429" s="281"/>
      <c r="C2429" s="287"/>
      <c r="D2429" s="297"/>
      <c r="E2429" s="270"/>
      <c r="F2429" s="271"/>
      <c r="G2429" s="284"/>
      <c r="H2429" s="284"/>
      <c r="I2429" s="284"/>
      <c r="J2429" s="284"/>
      <c r="K2429" s="288"/>
      <c r="AM2429" s="2" t="str">
        <f t="shared" ca="1" si="112"/>
        <v/>
      </c>
      <c r="AN2429" s="2" t="str">
        <f t="shared" ca="1" si="113"/>
        <v/>
      </c>
    </row>
    <row r="2430" spans="1:40" customFormat="1">
      <c r="A2430" s="280" t="str">
        <f t="shared" ca="1" si="111"/>
        <v/>
      </c>
      <c r="B2430" s="281"/>
      <c r="C2430" s="287"/>
      <c r="D2430" s="297"/>
      <c r="E2430" s="270"/>
      <c r="F2430" s="271"/>
      <c r="G2430" s="284"/>
      <c r="H2430" s="284"/>
      <c r="I2430" s="284"/>
      <c r="J2430" s="284"/>
      <c r="K2430" s="288"/>
      <c r="AM2430" s="2" t="str">
        <f t="shared" ca="1" si="112"/>
        <v/>
      </c>
      <c r="AN2430" s="2" t="str">
        <f t="shared" ca="1" si="113"/>
        <v/>
      </c>
    </row>
    <row r="2431" spans="1:40" customFormat="1">
      <c r="A2431" s="280" t="str">
        <f t="shared" ca="1" si="111"/>
        <v/>
      </c>
      <c r="B2431" s="281"/>
      <c r="C2431" s="287"/>
      <c r="D2431" s="297"/>
      <c r="E2431" s="270"/>
      <c r="F2431" s="271"/>
      <c r="G2431" s="284"/>
      <c r="H2431" s="284"/>
      <c r="I2431" s="284"/>
      <c r="J2431" s="284"/>
      <c r="K2431" s="288"/>
      <c r="AM2431" s="2" t="str">
        <f t="shared" ca="1" si="112"/>
        <v/>
      </c>
      <c r="AN2431" s="2" t="str">
        <f t="shared" ca="1" si="113"/>
        <v/>
      </c>
    </row>
    <row r="2432" spans="1:40" customFormat="1">
      <c r="A2432" s="280" t="str">
        <f t="shared" ca="1" si="111"/>
        <v/>
      </c>
      <c r="B2432" s="281"/>
      <c r="C2432" s="287"/>
      <c r="D2432" s="297"/>
      <c r="E2432" s="270"/>
      <c r="F2432" s="271"/>
      <c r="G2432" s="284"/>
      <c r="H2432" s="284"/>
      <c r="I2432" s="284"/>
      <c r="J2432" s="284"/>
      <c r="K2432" s="288"/>
      <c r="AM2432" s="2" t="str">
        <f t="shared" ca="1" si="112"/>
        <v/>
      </c>
      <c r="AN2432" s="2" t="str">
        <f t="shared" ca="1" si="113"/>
        <v/>
      </c>
    </row>
    <row r="2433" spans="1:40" customFormat="1">
      <c r="A2433" s="280" t="str">
        <f t="shared" ca="1" si="111"/>
        <v/>
      </c>
      <c r="B2433" s="281"/>
      <c r="C2433" s="287"/>
      <c r="D2433" s="297"/>
      <c r="E2433" s="270"/>
      <c r="F2433" s="271"/>
      <c r="G2433" s="284"/>
      <c r="H2433" s="284"/>
      <c r="I2433" s="284"/>
      <c r="J2433" s="284"/>
      <c r="K2433" s="288"/>
      <c r="AM2433" s="2" t="str">
        <f t="shared" ca="1" si="112"/>
        <v/>
      </c>
      <c r="AN2433" s="2" t="str">
        <f t="shared" ca="1" si="113"/>
        <v/>
      </c>
    </row>
    <row r="2434" spans="1:40" customFormat="1">
      <c r="A2434" s="280" t="str">
        <f t="shared" ca="1" si="111"/>
        <v/>
      </c>
      <c r="B2434" s="281"/>
      <c r="C2434" s="287"/>
      <c r="D2434" s="297"/>
      <c r="E2434" s="270"/>
      <c r="F2434" s="271"/>
      <c r="G2434" s="284"/>
      <c r="H2434" s="284"/>
      <c r="I2434" s="284"/>
      <c r="J2434" s="284"/>
      <c r="K2434" s="288"/>
      <c r="AM2434" s="2" t="str">
        <f t="shared" ca="1" si="112"/>
        <v/>
      </c>
      <c r="AN2434" s="2" t="str">
        <f t="shared" ca="1" si="113"/>
        <v/>
      </c>
    </row>
    <row r="2435" spans="1:40" customFormat="1">
      <c r="A2435" s="280" t="str">
        <f t="shared" ref="A2435:A2498" ca="1" si="114">IF(AM2435="A receber","A receber",IF(AN2435="A pagar","A pagar",IF(OR(AM2435="HJ",AN2435="HJ"),"HJ",IF(AND(AM2435="",AN2435=""),""))))</f>
        <v/>
      </c>
      <c r="B2435" s="281"/>
      <c r="C2435" s="287"/>
      <c r="D2435" s="297"/>
      <c r="E2435" s="270"/>
      <c r="F2435" s="271"/>
      <c r="G2435" s="284"/>
      <c r="H2435" s="284"/>
      <c r="I2435" s="284"/>
      <c r="J2435" s="284"/>
      <c r="K2435" s="288"/>
      <c r="AM2435" s="2" t="str">
        <f t="shared" ref="AM2435:AM2498" ca="1" si="115">IF(OR(G2435="",B2435&gt;$A$1),"",IF(B2435=$A$1,"HJ",IF(B2435&lt;$A$1,"A Receber")))</f>
        <v/>
      </c>
      <c r="AN2435" s="2" t="str">
        <f t="shared" ref="AN2435:AN2498" ca="1" si="116">IF(OR(H2435="",B2435&gt;$A$1),"",IF(B2435=$A$1,"HJ",IF(B2435&lt;$A$1,"A Pagar")))</f>
        <v/>
      </c>
    </row>
    <row r="2436" spans="1:40" customFormat="1">
      <c r="A2436" s="280" t="str">
        <f t="shared" ca="1" si="114"/>
        <v/>
      </c>
      <c r="B2436" s="281"/>
      <c r="C2436" s="287"/>
      <c r="D2436" s="297"/>
      <c r="E2436" s="270"/>
      <c r="F2436" s="271"/>
      <c r="G2436" s="284"/>
      <c r="H2436" s="284"/>
      <c r="I2436" s="284"/>
      <c r="J2436" s="284"/>
      <c r="K2436" s="288"/>
      <c r="AM2436" s="2" t="str">
        <f t="shared" ca="1" si="115"/>
        <v/>
      </c>
      <c r="AN2436" s="2" t="str">
        <f t="shared" ca="1" si="116"/>
        <v/>
      </c>
    </row>
    <row r="2437" spans="1:40" customFormat="1">
      <c r="A2437" s="280" t="str">
        <f t="shared" ca="1" si="114"/>
        <v/>
      </c>
      <c r="B2437" s="281"/>
      <c r="C2437" s="287"/>
      <c r="D2437" s="297"/>
      <c r="E2437" s="270"/>
      <c r="F2437" s="271"/>
      <c r="G2437" s="284"/>
      <c r="H2437" s="284"/>
      <c r="I2437" s="284"/>
      <c r="J2437" s="284"/>
      <c r="K2437" s="288"/>
      <c r="AM2437" s="2" t="str">
        <f t="shared" ca="1" si="115"/>
        <v/>
      </c>
      <c r="AN2437" s="2" t="str">
        <f t="shared" ca="1" si="116"/>
        <v/>
      </c>
    </row>
    <row r="2438" spans="1:40" customFormat="1">
      <c r="A2438" s="280" t="str">
        <f t="shared" ca="1" si="114"/>
        <v/>
      </c>
      <c r="B2438" s="281"/>
      <c r="C2438" s="287"/>
      <c r="D2438" s="297"/>
      <c r="E2438" s="270"/>
      <c r="F2438" s="271"/>
      <c r="G2438" s="284"/>
      <c r="H2438" s="284"/>
      <c r="I2438" s="284"/>
      <c r="J2438" s="284"/>
      <c r="K2438" s="288"/>
      <c r="AM2438" s="2" t="str">
        <f t="shared" ca="1" si="115"/>
        <v/>
      </c>
      <c r="AN2438" s="2" t="str">
        <f t="shared" ca="1" si="116"/>
        <v/>
      </c>
    </row>
    <row r="2439" spans="1:40" customFormat="1">
      <c r="A2439" s="280" t="str">
        <f t="shared" ca="1" si="114"/>
        <v/>
      </c>
      <c r="B2439" s="281"/>
      <c r="C2439" s="287"/>
      <c r="D2439" s="297"/>
      <c r="E2439" s="270"/>
      <c r="F2439" s="271"/>
      <c r="G2439" s="284"/>
      <c r="H2439" s="284"/>
      <c r="I2439" s="284"/>
      <c r="J2439" s="284"/>
      <c r="K2439" s="288"/>
      <c r="AM2439" s="2" t="str">
        <f t="shared" ca="1" si="115"/>
        <v/>
      </c>
      <c r="AN2439" s="2" t="str">
        <f t="shared" ca="1" si="116"/>
        <v/>
      </c>
    </row>
    <row r="2440" spans="1:40" customFormat="1">
      <c r="A2440" s="280" t="str">
        <f t="shared" ca="1" si="114"/>
        <v/>
      </c>
      <c r="B2440" s="281"/>
      <c r="C2440" s="287"/>
      <c r="D2440" s="297"/>
      <c r="E2440" s="270"/>
      <c r="F2440" s="271"/>
      <c r="G2440" s="284"/>
      <c r="H2440" s="284"/>
      <c r="I2440" s="284"/>
      <c r="J2440" s="284"/>
      <c r="K2440" s="288"/>
      <c r="AM2440" s="2" t="str">
        <f t="shared" ca="1" si="115"/>
        <v/>
      </c>
      <c r="AN2440" s="2" t="str">
        <f t="shared" ca="1" si="116"/>
        <v/>
      </c>
    </row>
    <row r="2441" spans="1:40" customFormat="1">
      <c r="A2441" s="280" t="str">
        <f t="shared" ca="1" si="114"/>
        <v/>
      </c>
      <c r="B2441" s="281"/>
      <c r="C2441" s="287"/>
      <c r="D2441" s="297"/>
      <c r="E2441" s="270"/>
      <c r="F2441" s="271"/>
      <c r="G2441" s="284"/>
      <c r="H2441" s="284"/>
      <c r="I2441" s="284"/>
      <c r="J2441" s="284"/>
      <c r="K2441" s="288"/>
      <c r="AM2441" s="2" t="str">
        <f t="shared" ca="1" si="115"/>
        <v/>
      </c>
      <c r="AN2441" s="2" t="str">
        <f t="shared" ca="1" si="116"/>
        <v/>
      </c>
    </row>
    <row r="2442" spans="1:40" customFormat="1">
      <c r="A2442" s="280" t="str">
        <f t="shared" ca="1" si="114"/>
        <v/>
      </c>
      <c r="B2442" s="281"/>
      <c r="C2442" s="287"/>
      <c r="D2442" s="297"/>
      <c r="E2442" s="270"/>
      <c r="F2442" s="271"/>
      <c r="G2442" s="284"/>
      <c r="H2442" s="284"/>
      <c r="I2442" s="284"/>
      <c r="J2442" s="284"/>
      <c r="K2442" s="288"/>
      <c r="AM2442" s="2" t="str">
        <f t="shared" ca="1" si="115"/>
        <v/>
      </c>
      <c r="AN2442" s="2" t="str">
        <f t="shared" ca="1" si="116"/>
        <v/>
      </c>
    </row>
    <row r="2443" spans="1:40" customFormat="1">
      <c r="A2443" s="280" t="str">
        <f t="shared" ca="1" si="114"/>
        <v/>
      </c>
      <c r="B2443" s="281"/>
      <c r="C2443" s="287"/>
      <c r="D2443" s="297"/>
      <c r="E2443" s="270"/>
      <c r="F2443" s="271"/>
      <c r="G2443" s="284"/>
      <c r="H2443" s="284"/>
      <c r="I2443" s="284"/>
      <c r="J2443" s="284"/>
      <c r="K2443" s="288"/>
      <c r="AM2443" s="2" t="str">
        <f t="shared" ca="1" si="115"/>
        <v/>
      </c>
      <c r="AN2443" s="2" t="str">
        <f t="shared" ca="1" si="116"/>
        <v/>
      </c>
    </row>
    <row r="2444" spans="1:40" customFormat="1">
      <c r="A2444" s="280" t="str">
        <f t="shared" ca="1" si="114"/>
        <v/>
      </c>
      <c r="B2444" s="281"/>
      <c r="C2444" s="287"/>
      <c r="D2444" s="297"/>
      <c r="E2444" s="270"/>
      <c r="F2444" s="271"/>
      <c r="G2444" s="284"/>
      <c r="H2444" s="284"/>
      <c r="I2444" s="284"/>
      <c r="J2444" s="284"/>
      <c r="K2444" s="288"/>
      <c r="AM2444" s="2" t="str">
        <f t="shared" ca="1" si="115"/>
        <v/>
      </c>
      <c r="AN2444" s="2" t="str">
        <f t="shared" ca="1" si="116"/>
        <v/>
      </c>
    </row>
    <row r="2445" spans="1:40" customFormat="1">
      <c r="A2445" s="280" t="str">
        <f t="shared" ca="1" si="114"/>
        <v/>
      </c>
      <c r="B2445" s="281"/>
      <c r="C2445" s="287"/>
      <c r="D2445" s="297"/>
      <c r="E2445" s="270"/>
      <c r="F2445" s="271"/>
      <c r="G2445" s="284"/>
      <c r="H2445" s="284"/>
      <c r="I2445" s="284"/>
      <c r="J2445" s="284"/>
      <c r="K2445" s="288"/>
      <c r="AM2445" s="2" t="str">
        <f t="shared" ca="1" si="115"/>
        <v/>
      </c>
      <c r="AN2445" s="2" t="str">
        <f t="shared" ca="1" si="116"/>
        <v/>
      </c>
    </row>
    <row r="2446" spans="1:40" customFormat="1">
      <c r="A2446" s="280" t="str">
        <f t="shared" ca="1" si="114"/>
        <v/>
      </c>
      <c r="B2446" s="281"/>
      <c r="C2446" s="287"/>
      <c r="D2446" s="297"/>
      <c r="E2446" s="270"/>
      <c r="F2446" s="271"/>
      <c r="G2446" s="284"/>
      <c r="H2446" s="284"/>
      <c r="I2446" s="284"/>
      <c r="J2446" s="284"/>
      <c r="K2446" s="288"/>
      <c r="AM2446" s="2" t="str">
        <f t="shared" ca="1" si="115"/>
        <v/>
      </c>
      <c r="AN2446" s="2" t="str">
        <f t="shared" ca="1" si="116"/>
        <v/>
      </c>
    </row>
    <row r="2447" spans="1:40" customFormat="1">
      <c r="A2447" s="280" t="str">
        <f t="shared" ca="1" si="114"/>
        <v/>
      </c>
      <c r="B2447" s="281"/>
      <c r="C2447" s="287"/>
      <c r="D2447" s="297"/>
      <c r="E2447" s="270"/>
      <c r="F2447" s="271"/>
      <c r="G2447" s="284"/>
      <c r="H2447" s="284"/>
      <c r="I2447" s="284"/>
      <c r="J2447" s="284"/>
      <c r="K2447" s="288"/>
      <c r="AM2447" s="2" t="str">
        <f t="shared" ca="1" si="115"/>
        <v/>
      </c>
      <c r="AN2447" s="2" t="str">
        <f t="shared" ca="1" si="116"/>
        <v/>
      </c>
    </row>
    <row r="2448" spans="1:40" customFormat="1">
      <c r="A2448" s="280" t="str">
        <f t="shared" ca="1" si="114"/>
        <v/>
      </c>
      <c r="B2448" s="281"/>
      <c r="C2448" s="287"/>
      <c r="D2448" s="297"/>
      <c r="E2448" s="270"/>
      <c r="F2448" s="271"/>
      <c r="G2448" s="284"/>
      <c r="H2448" s="284"/>
      <c r="I2448" s="284"/>
      <c r="J2448" s="284"/>
      <c r="K2448" s="288"/>
      <c r="AM2448" s="2" t="str">
        <f t="shared" ca="1" si="115"/>
        <v/>
      </c>
      <c r="AN2448" s="2" t="str">
        <f t="shared" ca="1" si="116"/>
        <v/>
      </c>
    </row>
    <row r="2449" spans="1:40" customFormat="1">
      <c r="A2449" s="280" t="str">
        <f t="shared" ca="1" si="114"/>
        <v/>
      </c>
      <c r="B2449" s="281"/>
      <c r="C2449" s="287"/>
      <c r="D2449" s="297"/>
      <c r="E2449" s="270"/>
      <c r="F2449" s="271"/>
      <c r="G2449" s="284"/>
      <c r="H2449" s="284"/>
      <c r="I2449" s="284"/>
      <c r="J2449" s="284"/>
      <c r="K2449" s="288"/>
      <c r="AM2449" s="2" t="str">
        <f t="shared" ca="1" si="115"/>
        <v/>
      </c>
      <c r="AN2449" s="2" t="str">
        <f t="shared" ca="1" si="116"/>
        <v/>
      </c>
    </row>
    <row r="2450" spans="1:40" customFormat="1">
      <c r="A2450" s="280" t="str">
        <f t="shared" ca="1" si="114"/>
        <v/>
      </c>
      <c r="B2450" s="281"/>
      <c r="C2450" s="287"/>
      <c r="D2450" s="297"/>
      <c r="E2450" s="270"/>
      <c r="F2450" s="271"/>
      <c r="G2450" s="284"/>
      <c r="H2450" s="284"/>
      <c r="I2450" s="284"/>
      <c r="J2450" s="284"/>
      <c r="K2450" s="288"/>
      <c r="AM2450" s="2" t="str">
        <f t="shared" ca="1" si="115"/>
        <v/>
      </c>
      <c r="AN2450" s="2" t="str">
        <f t="shared" ca="1" si="116"/>
        <v/>
      </c>
    </row>
    <row r="2451" spans="1:40" customFormat="1">
      <c r="A2451" s="280" t="str">
        <f t="shared" ca="1" si="114"/>
        <v/>
      </c>
      <c r="B2451" s="281"/>
      <c r="C2451" s="287"/>
      <c r="D2451" s="297"/>
      <c r="E2451" s="270"/>
      <c r="F2451" s="271"/>
      <c r="G2451" s="284"/>
      <c r="H2451" s="284"/>
      <c r="I2451" s="284"/>
      <c r="J2451" s="284"/>
      <c r="K2451" s="288"/>
      <c r="AM2451" s="2" t="str">
        <f t="shared" ca="1" si="115"/>
        <v/>
      </c>
      <c r="AN2451" s="2" t="str">
        <f t="shared" ca="1" si="116"/>
        <v/>
      </c>
    </row>
    <row r="2452" spans="1:40" customFormat="1">
      <c r="A2452" s="280" t="str">
        <f t="shared" ca="1" si="114"/>
        <v/>
      </c>
      <c r="B2452" s="281"/>
      <c r="C2452" s="287"/>
      <c r="D2452" s="297"/>
      <c r="E2452" s="270"/>
      <c r="F2452" s="271"/>
      <c r="G2452" s="284"/>
      <c r="H2452" s="284"/>
      <c r="I2452" s="284"/>
      <c r="J2452" s="284"/>
      <c r="K2452" s="288"/>
      <c r="AM2452" s="2" t="str">
        <f t="shared" ca="1" si="115"/>
        <v/>
      </c>
      <c r="AN2452" s="2" t="str">
        <f t="shared" ca="1" si="116"/>
        <v/>
      </c>
    </row>
    <row r="2453" spans="1:40" customFormat="1">
      <c r="A2453" s="280" t="str">
        <f t="shared" ca="1" si="114"/>
        <v/>
      </c>
      <c r="B2453" s="281"/>
      <c r="C2453" s="287"/>
      <c r="D2453" s="297"/>
      <c r="E2453" s="270"/>
      <c r="F2453" s="271"/>
      <c r="G2453" s="284"/>
      <c r="H2453" s="284"/>
      <c r="I2453" s="284"/>
      <c r="J2453" s="284"/>
      <c r="K2453" s="288"/>
      <c r="AM2453" s="2" t="str">
        <f t="shared" ca="1" si="115"/>
        <v/>
      </c>
      <c r="AN2453" s="2" t="str">
        <f t="shared" ca="1" si="116"/>
        <v/>
      </c>
    </row>
    <row r="2454" spans="1:40" customFormat="1">
      <c r="A2454" s="280" t="str">
        <f t="shared" ca="1" si="114"/>
        <v/>
      </c>
      <c r="B2454" s="281"/>
      <c r="C2454" s="287"/>
      <c r="D2454" s="297"/>
      <c r="E2454" s="270"/>
      <c r="F2454" s="271"/>
      <c r="G2454" s="284"/>
      <c r="H2454" s="284"/>
      <c r="I2454" s="284"/>
      <c r="J2454" s="284"/>
      <c r="K2454" s="288"/>
      <c r="AM2454" s="2" t="str">
        <f t="shared" ca="1" si="115"/>
        <v/>
      </c>
      <c r="AN2454" s="2" t="str">
        <f t="shared" ca="1" si="116"/>
        <v/>
      </c>
    </row>
    <row r="2455" spans="1:40" customFormat="1">
      <c r="A2455" s="280" t="str">
        <f t="shared" ca="1" si="114"/>
        <v/>
      </c>
      <c r="B2455" s="281"/>
      <c r="C2455" s="287"/>
      <c r="D2455" s="297"/>
      <c r="E2455" s="270"/>
      <c r="F2455" s="271"/>
      <c r="G2455" s="284"/>
      <c r="H2455" s="284"/>
      <c r="I2455" s="284"/>
      <c r="J2455" s="284"/>
      <c r="K2455" s="288"/>
      <c r="AM2455" s="2" t="str">
        <f t="shared" ca="1" si="115"/>
        <v/>
      </c>
      <c r="AN2455" s="2" t="str">
        <f t="shared" ca="1" si="116"/>
        <v/>
      </c>
    </row>
    <row r="2456" spans="1:40" customFormat="1">
      <c r="A2456" s="280" t="str">
        <f t="shared" ca="1" si="114"/>
        <v/>
      </c>
      <c r="B2456" s="281"/>
      <c r="C2456" s="287"/>
      <c r="D2456" s="297"/>
      <c r="E2456" s="270"/>
      <c r="F2456" s="271"/>
      <c r="G2456" s="284"/>
      <c r="H2456" s="284"/>
      <c r="I2456" s="284"/>
      <c r="J2456" s="284"/>
      <c r="K2456" s="288"/>
      <c r="AM2456" s="2" t="str">
        <f t="shared" ca="1" si="115"/>
        <v/>
      </c>
      <c r="AN2456" s="2" t="str">
        <f t="shared" ca="1" si="116"/>
        <v/>
      </c>
    </row>
    <row r="2457" spans="1:40" customFormat="1">
      <c r="A2457" s="280" t="str">
        <f t="shared" ca="1" si="114"/>
        <v/>
      </c>
      <c r="B2457" s="281"/>
      <c r="C2457" s="287"/>
      <c r="D2457" s="297"/>
      <c r="E2457" s="270"/>
      <c r="F2457" s="271"/>
      <c r="G2457" s="284"/>
      <c r="H2457" s="284"/>
      <c r="I2457" s="284"/>
      <c r="J2457" s="284"/>
      <c r="K2457" s="288"/>
      <c r="AM2457" s="2" t="str">
        <f t="shared" ca="1" si="115"/>
        <v/>
      </c>
      <c r="AN2457" s="2" t="str">
        <f t="shared" ca="1" si="116"/>
        <v/>
      </c>
    </row>
    <row r="2458" spans="1:40" customFormat="1">
      <c r="A2458" s="280" t="str">
        <f t="shared" ca="1" si="114"/>
        <v/>
      </c>
      <c r="B2458" s="281"/>
      <c r="C2458" s="287"/>
      <c r="D2458" s="297"/>
      <c r="E2458" s="270"/>
      <c r="F2458" s="271"/>
      <c r="G2458" s="284"/>
      <c r="H2458" s="284"/>
      <c r="I2458" s="284"/>
      <c r="J2458" s="284"/>
      <c r="K2458" s="288"/>
      <c r="AM2458" s="2" t="str">
        <f t="shared" ca="1" si="115"/>
        <v/>
      </c>
      <c r="AN2458" s="2" t="str">
        <f t="shared" ca="1" si="116"/>
        <v/>
      </c>
    </row>
    <row r="2459" spans="1:40" customFormat="1">
      <c r="A2459" s="280" t="str">
        <f t="shared" ca="1" si="114"/>
        <v/>
      </c>
      <c r="B2459" s="281"/>
      <c r="C2459" s="287"/>
      <c r="D2459" s="297"/>
      <c r="E2459" s="270"/>
      <c r="F2459" s="271"/>
      <c r="G2459" s="284"/>
      <c r="H2459" s="284"/>
      <c r="I2459" s="284"/>
      <c r="J2459" s="284"/>
      <c r="K2459" s="288"/>
      <c r="AM2459" s="2" t="str">
        <f t="shared" ca="1" si="115"/>
        <v/>
      </c>
      <c r="AN2459" s="2" t="str">
        <f t="shared" ca="1" si="116"/>
        <v/>
      </c>
    </row>
    <row r="2460" spans="1:40" customFormat="1">
      <c r="A2460" s="280" t="str">
        <f t="shared" ca="1" si="114"/>
        <v/>
      </c>
      <c r="B2460" s="281"/>
      <c r="C2460" s="287"/>
      <c r="D2460" s="297"/>
      <c r="E2460" s="270"/>
      <c r="F2460" s="271"/>
      <c r="G2460" s="284"/>
      <c r="H2460" s="284"/>
      <c r="I2460" s="284"/>
      <c r="J2460" s="284"/>
      <c r="K2460" s="288"/>
      <c r="AM2460" s="2" t="str">
        <f t="shared" ca="1" si="115"/>
        <v/>
      </c>
      <c r="AN2460" s="2" t="str">
        <f t="shared" ca="1" si="116"/>
        <v/>
      </c>
    </row>
    <row r="2461" spans="1:40" customFormat="1">
      <c r="A2461" s="280" t="str">
        <f t="shared" ca="1" si="114"/>
        <v/>
      </c>
      <c r="B2461" s="281"/>
      <c r="C2461" s="287"/>
      <c r="D2461" s="297"/>
      <c r="E2461" s="270"/>
      <c r="F2461" s="271"/>
      <c r="G2461" s="284"/>
      <c r="H2461" s="284"/>
      <c r="I2461" s="284"/>
      <c r="J2461" s="284"/>
      <c r="K2461" s="288"/>
      <c r="AM2461" s="2" t="str">
        <f t="shared" ca="1" si="115"/>
        <v/>
      </c>
      <c r="AN2461" s="2" t="str">
        <f t="shared" ca="1" si="116"/>
        <v/>
      </c>
    </row>
    <row r="2462" spans="1:40" customFormat="1">
      <c r="A2462" s="280" t="str">
        <f t="shared" ca="1" si="114"/>
        <v/>
      </c>
      <c r="B2462" s="281"/>
      <c r="C2462" s="287"/>
      <c r="D2462" s="297"/>
      <c r="E2462" s="270"/>
      <c r="F2462" s="271"/>
      <c r="G2462" s="284"/>
      <c r="H2462" s="284"/>
      <c r="I2462" s="284"/>
      <c r="J2462" s="284"/>
      <c r="K2462" s="288"/>
      <c r="AM2462" s="2" t="str">
        <f t="shared" ca="1" si="115"/>
        <v/>
      </c>
      <c r="AN2462" s="2" t="str">
        <f t="shared" ca="1" si="116"/>
        <v/>
      </c>
    </row>
    <row r="2463" spans="1:40" customFormat="1">
      <c r="A2463" s="280" t="str">
        <f t="shared" ca="1" si="114"/>
        <v/>
      </c>
      <c r="B2463" s="281"/>
      <c r="C2463" s="287"/>
      <c r="D2463" s="297"/>
      <c r="E2463" s="270"/>
      <c r="F2463" s="271"/>
      <c r="G2463" s="284"/>
      <c r="H2463" s="284"/>
      <c r="I2463" s="284"/>
      <c r="J2463" s="284"/>
      <c r="K2463" s="288"/>
      <c r="AM2463" s="2" t="str">
        <f t="shared" ca="1" si="115"/>
        <v/>
      </c>
      <c r="AN2463" s="2" t="str">
        <f t="shared" ca="1" si="116"/>
        <v/>
      </c>
    </row>
    <row r="2464" spans="1:40" customFormat="1">
      <c r="A2464" s="280" t="str">
        <f t="shared" ca="1" si="114"/>
        <v/>
      </c>
      <c r="B2464" s="281"/>
      <c r="C2464" s="287"/>
      <c r="D2464" s="297"/>
      <c r="E2464" s="270"/>
      <c r="F2464" s="271"/>
      <c r="G2464" s="284"/>
      <c r="H2464" s="284"/>
      <c r="I2464" s="284"/>
      <c r="J2464" s="284"/>
      <c r="K2464" s="288"/>
      <c r="AM2464" s="2" t="str">
        <f t="shared" ca="1" si="115"/>
        <v/>
      </c>
      <c r="AN2464" s="2" t="str">
        <f t="shared" ca="1" si="116"/>
        <v/>
      </c>
    </row>
    <row r="2465" spans="1:40" customFormat="1">
      <c r="A2465" s="280" t="str">
        <f t="shared" ca="1" si="114"/>
        <v/>
      </c>
      <c r="B2465" s="281"/>
      <c r="C2465" s="287"/>
      <c r="D2465" s="297"/>
      <c r="E2465" s="270"/>
      <c r="F2465" s="271"/>
      <c r="G2465" s="284"/>
      <c r="H2465" s="284"/>
      <c r="I2465" s="284"/>
      <c r="J2465" s="284"/>
      <c r="K2465" s="288"/>
      <c r="AM2465" s="2" t="str">
        <f t="shared" ca="1" si="115"/>
        <v/>
      </c>
      <c r="AN2465" s="2" t="str">
        <f t="shared" ca="1" si="116"/>
        <v/>
      </c>
    </row>
    <row r="2466" spans="1:40" customFormat="1">
      <c r="A2466" s="280" t="str">
        <f t="shared" ca="1" si="114"/>
        <v/>
      </c>
      <c r="B2466" s="281"/>
      <c r="C2466" s="287"/>
      <c r="D2466" s="297"/>
      <c r="E2466" s="270"/>
      <c r="F2466" s="271"/>
      <c r="G2466" s="284"/>
      <c r="H2466" s="284"/>
      <c r="I2466" s="284"/>
      <c r="J2466" s="284"/>
      <c r="K2466" s="288"/>
      <c r="AM2466" s="2" t="str">
        <f t="shared" ca="1" si="115"/>
        <v/>
      </c>
      <c r="AN2466" s="2" t="str">
        <f t="shared" ca="1" si="116"/>
        <v/>
      </c>
    </row>
    <row r="2467" spans="1:40" customFormat="1">
      <c r="A2467" s="280" t="str">
        <f t="shared" ca="1" si="114"/>
        <v/>
      </c>
      <c r="B2467" s="281"/>
      <c r="C2467" s="287"/>
      <c r="D2467" s="297"/>
      <c r="E2467" s="270"/>
      <c r="F2467" s="271"/>
      <c r="G2467" s="284"/>
      <c r="H2467" s="284"/>
      <c r="I2467" s="284"/>
      <c r="J2467" s="284"/>
      <c r="K2467" s="288"/>
      <c r="AM2467" s="2" t="str">
        <f t="shared" ca="1" si="115"/>
        <v/>
      </c>
      <c r="AN2467" s="2" t="str">
        <f t="shared" ca="1" si="116"/>
        <v/>
      </c>
    </row>
    <row r="2468" spans="1:40" customFormat="1">
      <c r="A2468" s="280" t="str">
        <f t="shared" ca="1" si="114"/>
        <v/>
      </c>
      <c r="B2468" s="281"/>
      <c r="C2468" s="287"/>
      <c r="D2468" s="297"/>
      <c r="E2468" s="270"/>
      <c r="F2468" s="271"/>
      <c r="G2468" s="284"/>
      <c r="H2468" s="284"/>
      <c r="I2468" s="284"/>
      <c r="J2468" s="284"/>
      <c r="K2468" s="288"/>
      <c r="AM2468" s="2" t="str">
        <f t="shared" ca="1" si="115"/>
        <v/>
      </c>
      <c r="AN2468" s="2" t="str">
        <f t="shared" ca="1" si="116"/>
        <v/>
      </c>
    </row>
    <row r="2469" spans="1:40" customFormat="1">
      <c r="A2469" s="280" t="str">
        <f t="shared" ca="1" si="114"/>
        <v/>
      </c>
      <c r="B2469" s="281"/>
      <c r="C2469" s="287"/>
      <c r="D2469" s="297"/>
      <c r="E2469" s="270"/>
      <c r="F2469" s="271"/>
      <c r="G2469" s="284"/>
      <c r="H2469" s="284"/>
      <c r="I2469" s="284"/>
      <c r="J2469" s="284"/>
      <c r="K2469" s="288"/>
      <c r="AM2469" s="2" t="str">
        <f t="shared" ca="1" si="115"/>
        <v/>
      </c>
      <c r="AN2469" s="2" t="str">
        <f t="shared" ca="1" si="116"/>
        <v/>
      </c>
    </row>
    <row r="2470" spans="1:40" customFormat="1">
      <c r="A2470" s="280" t="str">
        <f t="shared" ca="1" si="114"/>
        <v/>
      </c>
      <c r="B2470" s="281"/>
      <c r="C2470" s="287"/>
      <c r="D2470" s="297"/>
      <c r="E2470" s="270"/>
      <c r="F2470" s="271"/>
      <c r="G2470" s="284"/>
      <c r="H2470" s="284"/>
      <c r="I2470" s="284"/>
      <c r="J2470" s="284"/>
      <c r="K2470" s="288"/>
      <c r="AM2470" s="2" t="str">
        <f t="shared" ca="1" si="115"/>
        <v/>
      </c>
      <c r="AN2470" s="2" t="str">
        <f t="shared" ca="1" si="116"/>
        <v/>
      </c>
    </row>
    <row r="2471" spans="1:40" customFormat="1">
      <c r="A2471" s="280" t="str">
        <f t="shared" ca="1" si="114"/>
        <v/>
      </c>
      <c r="B2471" s="281"/>
      <c r="C2471" s="287"/>
      <c r="D2471" s="297"/>
      <c r="E2471" s="270"/>
      <c r="F2471" s="271"/>
      <c r="G2471" s="284"/>
      <c r="H2471" s="284"/>
      <c r="I2471" s="284"/>
      <c r="J2471" s="284"/>
      <c r="K2471" s="288"/>
      <c r="AM2471" s="2" t="str">
        <f t="shared" ca="1" si="115"/>
        <v/>
      </c>
      <c r="AN2471" s="2" t="str">
        <f t="shared" ca="1" si="116"/>
        <v/>
      </c>
    </row>
    <row r="2472" spans="1:40" customFormat="1">
      <c r="A2472" s="280" t="str">
        <f t="shared" ca="1" si="114"/>
        <v/>
      </c>
      <c r="B2472" s="281"/>
      <c r="C2472" s="287"/>
      <c r="D2472" s="297"/>
      <c r="E2472" s="270"/>
      <c r="F2472" s="271"/>
      <c r="G2472" s="284"/>
      <c r="H2472" s="284"/>
      <c r="I2472" s="284"/>
      <c r="J2472" s="284"/>
      <c r="K2472" s="288"/>
      <c r="AM2472" s="2" t="str">
        <f t="shared" ca="1" si="115"/>
        <v/>
      </c>
      <c r="AN2472" s="2" t="str">
        <f t="shared" ca="1" si="116"/>
        <v/>
      </c>
    </row>
    <row r="2473" spans="1:40" customFormat="1">
      <c r="A2473" s="280" t="str">
        <f t="shared" ca="1" si="114"/>
        <v/>
      </c>
      <c r="B2473" s="281"/>
      <c r="C2473" s="287"/>
      <c r="D2473" s="297"/>
      <c r="E2473" s="270"/>
      <c r="F2473" s="271"/>
      <c r="G2473" s="284"/>
      <c r="H2473" s="284"/>
      <c r="I2473" s="284"/>
      <c r="J2473" s="284"/>
      <c r="K2473" s="288"/>
      <c r="AM2473" s="2" t="str">
        <f t="shared" ca="1" si="115"/>
        <v/>
      </c>
      <c r="AN2473" s="2" t="str">
        <f t="shared" ca="1" si="116"/>
        <v/>
      </c>
    </row>
    <row r="2474" spans="1:40" customFormat="1">
      <c r="A2474" s="280" t="str">
        <f t="shared" ca="1" si="114"/>
        <v/>
      </c>
      <c r="B2474" s="281"/>
      <c r="C2474" s="287"/>
      <c r="D2474" s="297"/>
      <c r="E2474" s="270"/>
      <c r="F2474" s="271"/>
      <c r="G2474" s="284"/>
      <c r="H2474" s="284"/>
      <c r="I2474" s="284"/>
      <c r="J2474" s="284"/>
      <c r="K2474" s="288"/>
      <c r="AM2474" s="2" t="str">
        <f t="shared" ca="1" si="115"/>
        <v/>
      </c>
      <c r="AN2474" s="2" t="str">
        <f t="shared" ca="1" si="116"/>
        <v/>
      </c>
    </row>
    <row r="2475" spans="1:40" customFormat="1">
      <c r="A2475" s="280" t="str">
        <f t="shared" ca="1" si="114"/>
        <v/>
      </c>
      <c r="B2475" s="281"/>
      <c r="C2475" s="287"/>
      <c r="D2475" s="297"/>
      <c r="E2475" s="270"/>
      <c r="F2475" s="271"/>
      <c r="G2475" s="284"/>
      <c r="H2475" s="284"/>
      <c r="I2475" s="284"/>
      <c r="J2475" s="284"/>
      <c r="K2475" s="288"/>
      <c r="AM2475" s="2" t="str">
        <f t="shared" ca="1" si="115"/>
        <v/>
      </c>
      <c r="AN2475" s="2" t="str">
        <f t="shared" ca="1" si="116"/>
        <v/>
      </c>
    </row>
    <row r="2476" spans="1:40" customFormat="1">
      <c r="A2476" s="280" t="str">
        <f t="shared" ca="1" si="114"/>
        <v/>
      </c>
      <c r="B2476" s="281"/>
      <c r="C2476" s="287"/>
      <c r="D2476" s="297"/>
      <c r="E2476" s="270"/>
      <c r="F2476" s="271"/>
      <c r="G2476" s="284"/>
      <c r="H2476" s="284"/>
      <c r="I2476" s="284"/>
      <c r="J2476" s="284"/>
      <c r="K2476" s="288"/>
      <c r="AM2476" s="2" t="str">
        <f t="shared" ca="1" si="115"/>
        <v/>
      </c>
      <c r="AN2476" s="2" t="str">
        <f t="shared" ca="1" si="116"/>
        <v/>
      </c>
    </row>
    <row r="2477" spans="1:40" customFormat="1">
      <c r="A2477" s="280" t="str">
        <f t="shared" ca="1" si="114"/>
        <v/>
      </c>
      <c r="B2477" s="281"/>
      <c r="C2477" s="287"/>
      <c r="D2477" s="297"/>
      <c r="E2477" s="270"/>
      <c r="F2477" s="271"/>
      <c r="G2477" s="284"/>
      <c r="H2477" s="284"/>
      <c r="I2477" s="284"/>
      <c r="J2477" s="284"/>
      <c r="K2477" s="288"/>
      <c r="AM2477" s="2" t="str">
        <f t="shared" ca="1" si="115"/>
        <v/>
      </c>
      <c r="AN2477" s="2" t="str">
        <f t="shared" ca="1" si="116"/>
        <v/>
      </c>
    </row>
    <row r="2478" spans="1:40" customFormat="1">
      <c r="A2478" s="280" t="str">
        <f t="shared" ca="1" si="114"/>
        <v/>
      </c>
      <c r="B2478" s="281"/>
      <c r="C2478" s="287"/>
      <c r="D2478" s="297"/>
      <c r="E2478" s="270"/>
      <c r="F2478" s="271"/>
      <c r="G2478" s="284"/>
      <c r="H2478" s="284"/>
      <c r="I2478" s="284"/>
      <c r="J2478" s="284"/>
      <c r="K2478" s="288"/>
      <c r="AM2478" s="2" t="str">
        <f t="shared" ca="1" si="115"/>
        <v/>
      </c>
      <c r="AN2478" s="2" t="str">
        <f t="shared" ca="1" si="116"/>
        <v/>
      </c>
    </row>
    <row r="2479" spans="1:40" customFormat="1">
      <c r="A2479" s="280" t="str">
        <f t="shared" ca="1" si="114"/>
        <v/>
      </c>
      <c r="B2479" s="281"/>
      <c r="C2479" s="287"/>
      <c r="D2479" s="297"/>
      <c r="E2479" s="270"/>
      <c r="F2479" s="271"/>
      <c r="G2479" s="284"/>
      <c r="H2479" s="284"/>
      <c r="I2479" s="284"/>
      <c r="J2479" s="284"/>
      <c r="K2479" s="288"/>
      <c r="AM2479" s="2" t="str">
        <f t="shared" ca="1" si="115"/>
        <v/>
      </c>
      <c r="AN2479" s="2" t="str">
        <f t="shared" ca="1" si="116"/>
        <v/>
      </c>
    </row>
    <row r="2480" spans="1:40" customFormat="1">
      <c r="A2480" s="280" t="str">
        <f t="shared" ca="1" si="114"/>
        <v/>
      </c>
      <c r="B2480" s="281"/>
      <c r="C2480" s="287"/>
      <c r="D2480" s="297"/>
      <c r="E2480" s="270"/>
      <c r="F2480" s="271"/>
      <c r="G2480" s="284"/>
      <c r="H2480" s="284"/>
      <c r="I2480" s="284"/>
      <c r="J2480" s="284"/>
      <c r="K2480" s="288"/>
      <c r="AM2480" s="2" t="str">
        <f t="shared" ca="1" si="115"/>
        <v/>
      </c>
      <c r="AN2480" s="2" t="str">
        <f t="shared" ca="1" si="116"/>
        <v/>
      </c>
    </row>
    <row r="2481" spans="1:40" customFormat="1">
      <c r="A2481" s="280" t="str">
        <f t="shared" ca="1" si="114"/>
        <v/>
      </c>
      <c r="B2481" s="281"/>
      <c r="C2481" s="287"/>
      <c r="D2481" s="297"/>
      <c r="E2481" s="270"/>
      <c r="F2481" s="271"/>
      <c r="G2481" s="284"/>
      <c r="H2481" s="284"/>
      <c r="I2481" s="284"/>
      <c r="J2481" s="284"/>
      <c r="K2481" s="288"/>
      <c r="AM2481" s="2" t="str">
        <f t="shared" ca="1" si="115"/>
        <v/>
      </c>
      <c r="AN2481" s="2" t="str">
        <f t="shared" ca="1" si="116"/>
        <v/>
      </c>
    </row>
    <row r="2482" spans="1:40" customFormat="1">
      <c r="A2482" s="280" t="str">
        <f t="shared" ca="1" si="114"/>
        <v/>
      </c>
      <c r="B2482" s="281"/>
      <c r="C2482" s="287"/>
      <c r="D2482" s="297"/>
      <c r="E2482" s="270"/>
      <c r="F2482" s="271"/>
      <c r="G2482" s="284"/>
      <c r="H2482" s="284"/>
      <c r="I2482" s="284"/>
      <c r="J2482" s="284"/>
      <c r="K2482" s="288"/>
      <c r="AM2482" s="2" t="str">
        <f t="shared" ca="1" si="115"/>
        <v/>
      </c>
      <c r="AN2482" s="2" t="str">
        <f t="shared" ca="1" si="116"/>
        <v/>
      </c>
    </row>
    <row r="2483" spans="1:40" customFormat="1">
      <c r="A2483" s="280" t="str">
        <f t="shared" ca="1" si="114"/>
        <v/>
      </c>
      <c r="B2483" s="281"/>
      <c r="C2483" s="287"/>
      <c r="D2483" s="297"/>
      <c r="E2483" s="270"/>
      <c r="F2483" s="271"/>
      <c r="G2483" s="284"/>
      <c r="H2483" s="284"/>
      <c r="I2483" s="284"/>
      <c r="J2483" s="284"/>
      <c r="K2483" s="288"/>
      <c r="AM2483" s="2" t="str">
        <f t="shared" ca="1" si="115"/>
        <v/>
      </c>
      <c r="AN2483" s="2" t="str">
        <f t="shared" ca="1" si="116"/>
        <v/>
      </c>
    </row>
    <row r="2484" spans="1:40" customFormat="1">
      <c r="A2484" s="280" t="str">
        <f t="shared" ca="1" si="114"/>
        <v/>
      </c>
      <c r="B2484" s="281"/>
      <c r="C2484" s="287"/>
      <c r="D2484" s="297"/>
      <c r="E2484" s="270"/>
      <c r="F2484" s="271"/>
      <c r="G2484" s="284"/>
      <c r="H2484" s="284"/>
      <c r="I2484" s="284"/>
      <c r="J2484" s="284"/>
      <c r="K2484" s="288"/>
      <c r="AM2484" s="2" t="str">
        <f t="shared" ca="1" si="115"/>
        <v/>
      </c>
      <c r="AN2484" s="2" t="str">
        <f t="shared" ca="1" si="116"/>
        <v/>
      </c>
    </row>
    <row r="2485" spans="1:40" customFormat="1">
      <c r="A2485" s="280" t="str">
        <f t="shared" ca="1" si="114"/>
        <v/>
      </c>
      <c r="B2485" s="281"/>
      <c r="C2485" s="287"/>
      <c r="D2485" s="297"/>
      <c r="E2485" s="270"/>
      <c r="F2485" s="271"/>
      <c r="G2485" s="284"/>
      <c r="H2485" s="284"/>
      <c r="I2485" s="284"/>
      <c r="J2485" s="284"/>
      <c r="K2485" s="288"/>
      <c r="AM2485" s="2" t="str">
        <f t="shared" ca="1" si="115"/>
        <v/>
      </c>
      <c r="AN2485" s="2" t="str">
        <f t="shared" ca="1" si="116"/>
        <v/>
      </c>
    </row>
    <row r="2486" spans="1:40" customFormat="1">
      <c r="A2486" s="280" t="str">
        <f t="shared" ca="1" si="114"/>
        <v/>
      </c>
      <c r="B2486" s="281"/>
      <c r="C2486" s="287"/>
      <c r="D2486" s="297"/>
      <c r="E2486" s="270"/>
      <c r="F2486" s="271"/>
      <c r="G2486" s="284"/>
      <c r="H2486" s="284"/>
      <c r="I2486" s="284"/>
      <c r="J2486" s="284"/>
      <c r="K2486" s="288"/>
      <c r="AM2486" s="2" t="str">
        <f t="shared" ca="1" si="115"/>
        <v/>
      </c>
      <c r="AN2486" s="2" t="str">
        <f t="shared" ca="1" si="116"/>
        <v/>
      </c>
    </row>
    <row r="2487" spans="1:40" customFormat="1">
      <c r="A2487" s="280" t="str">
        <f t="shared" ca="1" si="114"/>
        <v/>
      </c>
      <c r="B2487" s="281"/>
      <c r="C2487" s="287"/>
      <c r="D2487" s="297"/>
      <c r="E2487" s="270"/>
      <c r="F2487" s="271"/>
      <c r="G2487" s="284"/>
      <c r="H2487" s="284"/>
      <c r="I2487" s="284"/>
      <c r="J2487" s="284"/>
      <c r="K2487" s="288"/>
      <c r="AM2487" s="2" t="str">
        <f t="shared" ca="1" si="115"/>
        <v/>
      </c>
      <c r="AN2487" s="2" t="str">
        <f t="shared" ca="1" si="116"/>
        <v/>
      </c>
    </row>
    <row r="2488" spans="1:40" customFormat="1">
      <c r="A2488" s="280" t="str">
        <f t="shared" ca="1" si="114"/>
        <v/>
      </c>
      <c r="B2488" s="281"/>
      <c r="C2488" s="287"/>
      <c r="D2488" s="297"/>
      <c r="E2488" s="270"/>
      <c r="F2488" s="271"/>
      <c r="G2488" s="284"/>
      <c r="H2488" s="284"/>
      <c r="I2488" s="284"/>
      <c r="J2488" s="284"/>
      <c r="K2488" s="288"/>
      <c r="AM2488" s="2" t="str">
        <f t="shared" ca="1" si="115"/>
        <v/>
      </c>
      <c r="AN2488" s="2" t="str">
        <f t="shared" ca="1" si="116"/>
        <v/>
      </c>
    </row>
    <row r="2489" spans="1:40" customFormat="1">
      <c r="A2489" s="280" t="str">
        <f t="shared" ca="1" si="114"/>
        <v/>
      </c>
      <c r="B2489" s="281"/>
      <c r="C2489" s="287"/>
      <c r="D2489" s="297"/>
      <c r="E2489" s="270"/>
      <c r="F2489" s="271"/>
      <c r="G2489" s="284"/>
      <c r="H2489" s="284"/>
      <c r="I2489" s="284"/>
      <c r="J2489" s="284"/>
      <c r="K2489" s="288"/>
      <c r="AM2489" s="2" t="str">
        <f t="shared" ca="1" si="115"/>
        <v/>
      </c>
      <c r="AN2489" s="2" t="str">
        <f t="shared" ca="1" si="116"/>
        <v/>
      </c>
    </row>
    <row r="2490" spans="1:40" customFormat="1">
      <c r="A2490" s="280" t="str">
        <f t="shared" ca="1" si="114"/>
        <v/>
      </c>
      <c r="B2490" s="281"/>
      <c r="C2490" s="287"/>
      <c r="D2490" s="297"/>
      <c r="E2490" s="270"/>
      <c r="F2490" s="271"/>
      <c r="G2490" s="284"/>
      <c r="H2490" s="284"/>
      <c r="I2490" s="284"/>
      <c r="J2490" s="284"/>
      <c r="K2490" s="288"/>
      <c r="AM2490" s="2" t="str">
        <f t="shared" ca="1" si="115"/>
        <v/>
      </c>
      <c r="AN2490" s="2" t="str">
        <f t="shared" ca="1" si="116"/>
        <v/>
      </c>
    </row>
    <row r="2491" spans="1:40" customFormat="1">
      <c r="A2491" s="280" t="str">
        <f t="shared" ca="1" si="114"/>
        <v/>
      </c>
      <c r="B2491" s="281"/>
      <c r="C2491" s="287"/>
      <c r="D2491" s="297"/>
      <c r="E2491" s="270"/>
      <c r="F2491" s="271"/>
      <c r="G2491" s="284"/>
      <c r="H2491" s="284"/>
      <c r="I2491" s="284"/>
      <c r="J2491" s="284"/>
      <c r="K2491" s="288"/>
      <c r="AM2491" s="2" t="str">
        <f t="shared" ca="1" si="115"/>
        <v/>
      </c>
      <c r="AN2491" s="2" t="str">
        <f t="shared" ca="1" si="116"/>
        <v/>
      </c>
    </row>
    <row r="2492" spans="1:40" customFormat="1">
      <c r="A2492" s="280" t="str">
        <f t="shared" ca="1" si="114"/>
        <v/>
      </c>
      <c r="B2492" s="281"/>
      <c r="C2492" s="287"/>
      <c r="D2492" s="297"/>
      <c r="E2492" s="270"/>
      <c r="F2492" s="271"/>
      <c r="G2492" s="284"/>
      <c r="H2492" s="284"/>
      <c r="I2492" s="284"/>
      <c r="J2492" s="284"/>
      <c r="K2492" s="288"/>
      <c r="AM2492" s="2" t="str">
        <f t="shared" ca="1" si="115"/>
        <v/>
      </c>
      <c r="AN2492" s="2" t="str">
        <f t="shared" ca="1" si="116"/>
        <v/>
      </c>
    </row>
    <row r="2493" spans="1:40" customFormat="1">
      <c r="A2493" s="280" t="str">
        <f t="shared" ca="1" si="114"/>
        <v/>
      </c>
      <c r="B2493" s="281"/>
      <c r="C2493" s="287"/>
      <c r="D2493" s="297"/>
      <c r="E2493" s="270"/>
      <c r="F2493" s="271"/>
      <c r="G2493" s="284"/>
      <c r="H2493" s="284"/>
      <c r="I2493" s="284"/>
      <c r="J2493" s="284"/>
      <c r="K2493" s="288"/>
      <c r="AM2493" s="2" t="str">
        <f t="shared" ca="1" si="115"/>
        <v/>
      </c>
      <c r="AN2493" s="2" t="str">
        <f t="shared" ca="1" si="116"/>
        <v/>
      </c>
    </row>
    <row r="2494" spans="1:40" customFormat="1">
      <c r="A2494" s="280" t="str">
        <f t="shared" ca="1" si="114"/>
        <v/>
      </c>
      <c r="B2494" s="281"/>
      <c r="C2494" s="287"/>
      <c r="D2494" s="297"/>
      <c r="E2494" s="270"/>
      <c r="F2494" s="271"/>
      <c r="G2494" s="284"/>
      <c r="H2494" s="284"/>
      <c r="I2494" s="284"/>
      <c r="J2494" s="284"/>
      <c r="K2494" s="288"/>
      <c r="AM2494" s="2" t="str">
        <f t="shared" ca="1" si="115"/>
        <v/>
      </c>
      <c r="AN2494" s="2" t="str">
        <f t="shared" ca="1" si="116"/>
        <v/>
      </c>
    </row>
    <row r="2495" spans="1:40" customFormat="1">
      <c r="A2495" s="280" t="str">
        <f t="shared" ca="1" si="114"/>
        <v/>
      </c>
      <c r="B2495" s="281"/>
      <c r="C2495" s="287"/>
      <c r="D2495" s="297"/>
      <c r="E2495" s="270"/>
      <c r="F2495" s="271"/>
      <c r="G2495" s="284"/>
      <c r="H2495" s="284"/>
      <c r="I2495" s="284"/>
      <c r="J2495" s="284"/>
      <c r="K2495" s="288"/>
      <c r="AM2495" s="2" t="str">
        <f t="shared" ca="1" si="115"/>
        <v/>
      </c>
      <c r="AN2495" s="2" t="str">
        <f t="shared" ca="1" si="116"/>
        <v/>
      </c>
    </row>
    <row r="2496" spans="1:40" customFormat="1">
      <c r="A2496" s="280" t="str">
        <f t="shared" ca="1" si="114"/>
        <v/>
      </c>
      <c r="B2496" s="281"/>
      <c r="C2496" s="287"/>
      <c r="D2496" s="297"/>
      <c r="E2496" s="270"/>
      <c r="F2496" s="271"/>
      <c r="G2496" s="284"/>
      <c r="H2496" s="284"/>
      <c r="I2496" s="284"/>
      <c r="J2496" s="284"/>
      <c r="K2496" s="288"/>
      <c r="AM2496" s="2" t="str">
        <f t="shared" ca="1" si="115"/>
        <v/>
      </c>
      <c r="AN2496" s="2" t="str">
        <f t="shared" ca="1" si="116"/>
        <v/>
      </c>
    </row>
    <row r="2497" spans="1:40" customFormat="1">
      <c r="A2497" s="280" t="str">
        <f t="shared" ca="1" si="114"/>
        <v/>
      </c>
      <c r="B2497" s="281"/>
      <c r="C2497" s="287"/>
      <c r="D2497" s="297"/>
      <c r="E2497" s="270"/>
      <c r="F2497" s="271"/>
      <c r="G2497" s="284"/>
      <c r="H2497" s="284"/>
      <c r="I2497" s="284"/>
      <c r="J2497" s="284"/>
      <c r="K2497" s="288"/>
      <c r="AM2497" s="2" t="str">
        <f t="shared" ca="1" si="115"/>
        <v/>
      </c>
      <c r="AN2497" s="2" t="str">
        <f t="shared" ca="1" si="116"/>
        <v/>
      </c>
    </row>
    <row r="2498" spans="1:40" customFormat="1">
      <c r="A2498" s="280" t="str">
        <f t="shared" ca="1" si="114"/>
        <v/>
      </c>
      <c r="B2498" s="281"/>
      <c r="C2498" s="287"/>
      <c r="D2498" s="297"/>
      <c r="E2498" s="270"/>
      <c r="F2498" s="271"/>
      <c r="G2498" s="284"/>
      <c r="H2498" s="284"/>
      <c r="I2498" s="284"/>
      <c r="J2498" s="284"/>
      <c r="K2498" s="288"/>
      <c r="AM2498" s="2" t="str">
        <f t="shared" ca="1" si="115"/>
        <v/>
      </c>
      <c r="AN2498" s="2" t="str">
        <f t="shared" ca="1" si="116"/>
        <v/>
      </c>
    </row>
    <row r="2499" spans="1:40" customFormat="1">
      <c r="A2499" s="280" t="str">
        <f t="shared" ref="A2499:A2562" ca="1" si="117">IF(AM2499="A receber","A receber",IF(AN2499="A pagar","A pagar",IF(OR(AM2499="HJ",AN2499="HJ"),"HJ",IF(AND(AM2499="",AN2499=""),""))))</f>
        <v/>
      </c>
      <c r="B2499" s="281"/>
      <c r="C2499" s="287"/>
      <c r="D2499" s="297"/>
      <c r="E2499" s="270"/>
      <c r="F2499" s="271"/>
      <c r="G2499" s="284"/>
      <c r="H2499" s="284"/>
      <c r="I2499" s="284"/>
      <c r="J2499" s="284"/>
      <c r="K2499" s="288"/>
      <c r="AM2499" s="2" t="str">
        <f t="shared" ref="AM2499:AM2562" ca="1" si="118">IF(OR(G2499="",B2499&gt;$A$1),"",IF(B2499=$A$1,"HJ",IF(B2499&lt;$A$1,"A Receber")))</f>
        <v/>
      </c>
      <c r="AN2499" s="2" t="str">
        <f t="shared" ref="AN2499:AN2562" ca="1" si="119">IF(OR(H2499="",B2499&gt;$A$1),"",IF(B2499=$A$1,"HJ",IF(B2499&lt;$A$1,"A Pagar")))</f>
        <v/>
      </c>
    </row>
    <row r="2500" spans="1:40" customFormat="1">
      <c r="A2500" s="280" t="str">
        <f t="shared" ca="1" si="117"/>
        <v/>
      </c>
      <c r="B2500" s="281"/>
      <c r="C2500" s="287"/>
      <c r="D2500" s="297"/>
      <c r="E2500" s="270"/>
      <c r="F2500" s="271"/>
      <c r="G2500" s="284"/>
      <c r="H2500" s="284"/>
      <c r="I2500" s="284"/>
      <c r="J2500" s="284"/>
      <c r="K2500" s="288"/>
      <c r="AM2500" s="2" t="str">
        <f t="shared" ca="1" si="118"/>
        <v/>
      </c>
      <c r="AN2500" s="2" t="str">
        <f t="shared" ca="1" si="119"/>
        <v/>
      </c>
    </row>
    <row r="2501" spans="1:40" customFormat="1">
      <c r="A2501" s="280" t="str">
        <f t="shared" ca="1" si="117"/>
        <v/>
      </c>
      <c r="B2501" s="281"/>
      <c r="C2501" s="287"/>
      <c r="D2501" s="297"/>
      <c r="E2501" s="270"/>
      <c r="F2501" s="271"/>
      <c r="G2501" s="284"/>
      <c r="H2501" s="284"/>
      <c r="I2501" s="284"/>
      <c r="J2501" s="284"/>
      <c r="K2501" s="288"/>
      <c r="AM2501" s="2" t="str">
        <f t="shared" ca="1" si="118"/>
        <v/>
      </c>
      <c r="AN2501" s="2" t="str">
        <f t="shared" ca="1" si="119"/>
        <v/>
      </c>
    </row>
    <row r="2502" spans="1:40" customFormat="1">
      <c r="A2502" s="280" t="str">
        <f t="shared" ca="1" si="117"/>
        <v/>
      </c>
      <c r="B2502" s="281"/>
      <c r="C2502" s="287"/>
      <c r="D2502" s="297"/>
      <c r="E2502" s="270"/>
      <c r="F2502" s="271"/>
      <c r="G2502" s="284"/>
      <c r="H2502" s="284"/>
      <c r="I2502" s="284"/>
      <c r="J2502" s="284"/>
      <c r="K2502" s="288"/>
      <c r="AM2502" s="2" t="str">
        <f t="shared" ca="1" si="118"/>
        <v/>
      </c>
      <c r="AN2502" s="2" t="str">
        <f t="shared" ca="1" si="119"/>
        <v/>
      </c>
    </row>
    <row r="2503" spans="1:40" customFormat="1">
      <c r="A2503" s="280" t="str">
        <f t="shared" ca="1" si="117"/>
        <v/>
      </c>
      <c r="B2503" s="281"/>
      <c r="C2503" s="287"/>
      <c r="D2503" s="297"/>
      <c r="E2503" s="270"/>
      <c r="F2503" s="271"/>
      <c r="G2503" s="284"/>
      <c r="H2503" s="284"/>
      <c r="I2503" s="284"/>
      <c r="J2503" s="284"/>
      <c r="K2503" s="288"/>
      <c r="AM2503" s="2" t="str">
        <f t="shared" ca="1" si="118"/>
        <v/>
      </c>
      <c r="AN2503" s="2" t="str">
        <f t="shared" ca="1" si="119"/>
        <v/>
      </c>
    </row>
    <row r="2504" spans="1:40" customFormat="1">
      <c r="A2504" s="280" t="str">
        <f t="shared" ca="1" si="117"/>
        <v/>
      </c>
      <c r="B2504" s="281"/>
      <c r="C2504" s="287"/>
      <c r="D2504" s="297"/>
      <c r="E2504" s="270"/>
      <c r="F2504" s="271"/>
      <c r="G2504" s="284"/>
      <c r="H2504" s="284"/>
      <c r="I2504" s="284"/>
      <c r="J2504" s="284"/>
      <c r="K2504" s="288"/>
      <c r="AM2504" s="2" t="str">
        <f t="shared" ca="1" si="118"/>
        <v/>
      </c>
      <c r="AN2504" s="2" t="str">
        <f t="shared" ca="1" si="119"/>
        <v/>
      </c>
    </row>
    <row r="2505" spans="1:40" customFormat="1">
      <c r="A2505" s="280" t="str">
        <f t="shared" ca="1" si="117"/>
        <v/>
      </c>
      <c r="B2505" s="281"/>
      <c r="C2505" s="287"/>
      <c r="D2505" s="297"/>
      <c r="E2505" s="270"/>
      <c r="F2505" s="271"/>
      <c r="G2505" s="284"/>
      <c r="H2505" s="284"/>
      <c r="I2505" s="284"/>
      <c r="J2505" s="284"/>
      <c r="K2505" s="288"/>
      <c r="AM2505" s="2" t="str">
        <f t="shared" ca="1" si="118"/>
        <v/>
      </c>
      <c r="AN2505" s="2" t="str">
        <f t="shared" ca="1" si="119"/>
        <v/>
      </c>
    </row>
    <row r="2506" spans="1:40" customFormat="1">
      <c r="A2506" s="280" t="str">
        <f t="shared" ca="1" si="117"/>
        <v/>
      </c>
      <c r="B2506" s="281"/>
      <c r="C2506" s="287"/>
      <c r="D2506" s="297"/>
      <c r="E2506" s="270"/>
      <c r="F2506" s="271"/>
      <c r="G2506" s="284"/>
      <c r="H2506" s="284"/>
      <c r="I2506" s="284"/>
      <c r="J2506" s="284"/>
      <c r="K2506" s="288"/>
      <c r="AM2506" s="2" t="str">
        <f t="shared" ca="1" si="118"/>
        <v/>
      </c>
      <c r="AN2506" s="2" t="str">
        <f t="shared" ca="1" si="119"/>
        <v/>
      </c>
    </row>
    <row r="2507" spans="1:40" customFormat="1">
      <c r="A2507" s="280" t="str">
        <f t="shared" ca="1" si="117"/>
        <v/>
      </c>
      <c r="B2507" s="281"/>
      <c r="C2507" s="287"/>
      <c r="D2507" s="297"/>
      <c r="E2507" s="270"/>
      <c r="F2507" s="271"/>
      <c r="G2507" s="284"/>
      <c r="H2507" s="284"/>
      <c r="I2507" s="284"/>
      <c r="J2507" s="284"/>
      <c r="K2507" s="288"/>
      <c r="AM2507" s="2" t="str">
        <f t="shared" ca="1" si="118"/>
        <v/>
      </c>
      <c r="AN2507" s="2" t="str">
        <f t="shared" ca="1" si="119"/>
        <v/>
      </c>
    </row>
    <row r="2508" spans="1:40" customFormat="1">
      <c r="A2508" s="280" t="str">
        <f t="shared" ca="1" si="117"/>
        <v/>
      </c>
      <c r="B2508" s="281"/>
      <c r="C2508" s="287"/>
      <c r="D2508" s="297"/>
      <c r="E2508" s="270"/>
      <c r="F2508" s="271"/>
      <c r="G2508" s="284"/>
      <c r="H2508" s="284"/>
      <c r="I2508" s="284"/>
      <c r="J2508" s="284"/>
      <c r="K2508" s="288"/>
      <c r="AM2508" s="2" t="str">
        <f t="shared" ca="1" si="118"/>
        <v/>
      </c>
      <c r="AN2508" s="2" t="str">
        <f t="shared" ca="1" si="119"/>
        <v/>
      </c>
    </row>
    <row r="2509" spans="1:40" customFormat="1">
      <c r="A2509" s="280" t="str">
        <f t="shared" ca="1" si="117"/>
        <v/>
      </c>
      <c r="B2509" s="281"/>
      <c r="C2509" s="287"/>
      <c r="D2509" s="297"/>
      <c r="E2509" s="270"/>
      <c r="F2509" s="271"/>
      <c r="G2509" s="284"/>
      <c r="H2509" s="284"/>
      <c r="I2509" s="284"/>
      <c r="J2509" s="284"/>
      <c r="K2509" s="288"/>
      <c r="AM2509" s="2" t="str">
        <f t="shared" ca="1" si="118"/>
        <v/>
      </c>
      <c r="AN2509" s="2" t="str">
        <f t="shared" ca="1" si="119"/>
        <v/>
      </c>
    </row>
    <row r="2510" spans="1:40" customFormat="1">
      <c r="A2510" s="280" t="str">
        <f t="shared" ca="1" si="117"/>
        <v/>
      </c>
      <c r="B2510" s="281"/>
      <c r="C2510" s="287"/>
      <c r="D2510" s="297"/>
      <c r="E2510" s="270"/>
      <c r="F2510" s="271"/>
      <c r="G2510" s="284"/>
      <c r="H2510" s="284"/>
      <c r="I2510" s="284"/>
      <c r="J2510" s="284"/>
      <c r="K2510" s="288"/>
      <c r="AM2510" s="2" t="str">
        <f t="shared" ca="1" si="118"/>
        <v/>
      </c>
      <c r="AN2510" s="2" t="str">
        <f t="shared" ca="1" si="119"/>
        <v/>
      </c>
    </row>
    <row r="2511" spans="1:40" customFormat="1">
      <c r="A2511" s="280" t="str">
        <f t="shared" ca="1" si="117"/>
        <v/>
      </c>
      <c r="B2511" s="281"/>
      <c r="C2511" s="287"/>
      <c r="D2511" s="297"/>
      <c r="E2511" s="270"/>
      <c r="F2511" s="271"/>
      <c r="G2511" s="284"/>
      <c r="H2511" s="284"/>
      <c r="I2511" s="284"/>
      <c r="J2511" s="284"/>
      <c r="K2511" s="288"/>
      <c r="AM2511" s="2" t="str">
        <f t="shared" ca="1" si="118"/>
        <v/>
      </c>
      <c r="AN2511" s="2" t="str">
        <f t="shared" ca="1" si="119"/>
        <v/>
      </c>
    </row>
    <row r="2512" spans="1:40" customFormat="1">
      <c r="A2512" s="280" t="str">
        <f t="shared" ca="1" si="117"/>
        <v/>
      </c>
      <c r="B2512" s="281"/>
      <c r="C2512" s="287"/>
      <c r="D2512" s="297"/>
      <c r="E2512" s="270"/>
      <c r="F2512" s="271"/>
      <c r="G2512" s="284"/>
      <c r="H2512" s="284"/>
      <c r="I2512" s="284"/>
      <c r="J2512" s="284"/>
      <c r="K2512" s="288"/>
      <c r="AM2512" s="2" t="str">
        <f t="shared" ca="1" si="118"/>
        <v/>
      </c>
      <c r="AN2512" s="2" t="str">
        <f t="shared" ca="1" si="119"/>
        <v/>
      </c>
    </row>
    <row r="2513" spans="1:40" customFormat="1">
      <c r="A2513" s="280" t="str">
        <f t="shared" ca="1" si="117"/>
        <v/>
      </c>
      <c r="B2513" s="281"/>
      <c r="C2513" s="287"/>
      <c r="D2513" s="297"/>
      <c r="E2513" s="270"/>
      <c r="F2513" s="271"/>
      <c r="G2513" s="284"/>
      <c r="H2513" s="284"/>
      <c r="I2513" s="284"/>
      <c r="J2513" s="284"/>
      <c r="K2513" s="288"/>
      <c r="AM2513" s="2" t="str">
        <f t="shared" ca="1" si="118"/>
        <v/>
      </c>
      <c r="AN2513" s="2" t="str">
        <f t="shared" ca="1" si="119"/>
        <v/>
      </c>
    </row>
    <row r="2514" spans="1:40" customFormat="1">
      <c r="A2514" s="280" t="str">
        <f t="shared" ca="1" si="117"/>
        <v/>
      </c>
      <c r="B2514" s="281"/>
      <c r="C2514" s="287"/>
      <c r="D2514" s="297"/>
      <c r="E2514" s="270"/>
      <c r="F2514" s="271"/>
      <c r="G2514" s="284"/>
      <c r="H2514" s="284"/>
      <c r="I2514" s="284"/>
      <c r="J2514" s="284"/>
      <c r="K2514" s="288"/>
      <c r="AM2514" s="2" t="str">
        <f t="shared" ca="1" si="118"/>
        <v/>
      </c>
      <c r="AN2514" s="2" t="str">
        <f t="shared" ca="1" si="119"/>
        <v/>
      </c>
    </row>
    <row r="2515" spans="1:40" customFormat="1">
      <c r="A2515" s="280" t="str">
        <f t="shared" ca="1" si="117"/>
        <v/>
      </c>
      <c r="B2515" s="281"/>
      <c r="C2515" s="287"/>
      <c r="D2515" s="297"/>
      <c r="E2515" s="270"/>
      <c r="F2515" s="271"/>
      <c r="G2515" s="284"/>
      <c r="H2515" s="284"/>
      <c r="I2515" s="284"/>
      <c r="J2515" s="284"/>
      <c r="K2515" s="288"/>
      <c r="AM2515" s="2" t="str">
        <f t="shared" ca="1" si="118"/>
        <v/>
      </c>
      <c r="AN2515" s="2" t="str">
        <f t="shared" ca="1" si="119"/>
        <v/>
      </c>
    </row>
    <row r="2516" spans="1:40" customFormat="1">
      <c r="A2516" s="280" t="str">
        <f t="shared" ca="1" si="117"/>
        <v/>
      </c>
      <c r="B2516" s="281"/>
      <c r="C2516" s="287"/>
      <c r="D2516" s="297"/>
      <c r="E2516" s="270"/>
      <c r="F2516" s="271"/>
      <c r="G2516" s="284"/>
      <c r="H2516" s="284"/>
      <c r="I2516" s="284"/>
      <c r="J2516" s="284"/>
      <c r="K2516" s="288"/>
      <c r="AM2516" s="2" t="str">
        <f t="shared" ca="1" si="118"/>
        <v/>
      </c>
      <c r="AN2516" s="2" t="str">
        <f t="shared" ca="1" si="119"/>
        <v/>
      </c>
    </row>
    <row r="2517" spans="1:40" customFormat="1">
      <c r="A2517" s="280" t="str">
        <f t="shared" ca="1" si="117"/>
        <v/>
      </c>
      <c r="B2517" s="281"/>
      <c r="C2517" s="287"/>
      <c r="D2517" s="297"/>
      <c r="E2517" s="270"/>
      <c r="F2517" s="271"/>
      <c r="G2517" s="284"/>
      <c r="H2517" s="284"/>
      <c r="I2517" s="284"/>
      <c r="J2517" s="284"/>
      <c r="K2517" s="288"/>
      <c r="AM2517" s="2" t="str">
        <f t="shared" ca="1" si="118"/>
        <v/>
      </c>
      <c r="AN2517" s="2" t="str">
        <f t="shared" ca="1" si="119"/>
        <v/>
      </c>
    </row>
    <row r="2518" spans="1:40" customFormat="1">
      <c r="A2518" s="280" t="str">
        <f t="shared" ca="1" si="117"/>
        <v/>
      </c>
      <c r="B2518" s="281"/>
      <c r="C2518" s="287"/>
      <c r="D2518" s="297"/>
      <c r="E2518" s="270"/>
      <c r="F2518" s="271"/>
      <c r="G2518" s="284"/>
      <c r="H2518" s="284"/>
      <c r="I2518" s="284"/>
      <c r="J2518" s="284"/>
      <c r="K2518" s="288"/>
      <c r="AM2518" s="2" t="str">
        <f t="shared" ca="1" si="118"/>
        <v/>
      </c>
      <c r="AN2518" s="2" t="str">
        <f t="shared" ca="1" si="119"/>
        <v/>
      </c>
    </row>
    <row r="2519" spans="1:40" customFormat="1">
      <c r="A2519" s="280" t="str">
        <f t="shared" ca="1" si="117"/>
        <v/>
      </c>
      <c r="B2519" s="281"/>
      <c r="C2519" s="287"/>
      <c r="D2519" s="297"/>
      <c r="E2519" s="270"/>
      <c r="F2519" s="271"/>
      <c r="G2519" s="284"/>
      <c r="H2519" s="284"/>
      <c r="I2519" s="284"/>
      <c r="J2519" s="284"/>
      <c r="K2519" s="288"/>
      <c r="AM2519" s="2" t="str">
        <f t="shared" ca="1" si="118"/>
        <v/>
      </c>
      <c r="AN2519" s="2" t="str">
        <f t="shared" ca="1" si="119"/>
        <v/>
      </c>
    </row>
    <row r="2520" spans="1:40" customFormat="1">
      <c r="A2520" s="280" t="str">
        <f t="shared" ca="1" si="117"/>
        <v/>
      </c>
      <c r="B2520" s="281"/>
      <c r="C2520" s="287"/>
      <c r="D2520" s="297"/>
      <c r="E2520" s="270"/>
      <c r="F2520" s="271"/>
      <c r="G2520" s="284"/>
      <c r="H2520" s="284"/>
      <c r="I2520" s="284"/>
      <c r="J2520" s="284"/>
      <c r="K2520" s="288"/>
      <c r="AM2520" s="2" t="str">
        <f t="shared" ca="1" si="118"/>
        <v/>
      </c>
      <c r="AN2520" s="2" t="str">
        <f t="shared" ca="1" si="119"/>
        <v/>
      </c>
    </row>
    <row r="2521" spans="1:40" customFormat="1">
      <c r="A2521" s="280" t="str">
        <f t="shared" ca="1" si="117"/>
        <v/>
      </c>
      <c r="B2521" s="281"/>
      <c r="C2521" s="287"/>
      <c r="D2521" s="297"/>
      <c r="E2521" s="270"/>
      <c r="F2521" s="271"/>
      <c r="G2521" s="284"/>
      <c r="H2521" s="284"/>
      <c r="I2521" s="284"/>
      <c r="J2521" s="284"/>
      <c r="K2521" s="288"/>
      <c r="AM2521" s="2" t="str">
        <f t="shared" ca="1" si="118"/>
        <v/>
      </c>
      <c r="AN2521" s="2" t="str">
        <f t="shared" ca="1" si="119"/>
        <v/>
      </c>
    </row>
    <row r="2522" spans="1:40" customFormat="1">
      <c r="A2522" s="280" t="str">
        <f t="shared" ca="1" si="117"/>
        <v/>
      </c>
      <c r="B2522" s="281"/>
      <c r="C2522" s="287"/>
      <c r="D2522" s="297"/>
      <c r="E2522" s="270"/>
      <c r="F2522" s="271"/>
      <c r="G2522" s="284"/>
      <c r="H2522" s="284"/>
      <c r="I2522" s="284"/>
      <c r="J2522" s="284"/>
      <c r="K2522" s="288"/>
      <c r="AM2522" s="2" t="str">
        <f t="shared" ca="1" si="118"/>
        <v/>
      </c>
      <c r="AN2522" s="2" t="str">
        <f t="shared" ca="1" si="119"/>
        <v/>
      </c>
    </row>
    <row r="2523" spans="1:40" customFormat="1">
      <c r="A2523" s="280" t="str">
        <f t="shared" ca="1" si="117"/>
        <v/>
      </c>
      <c r="B2523" s="281"/>
      <c r="C2523" s="287"/>
      <c r="D2523" s="297"/>
      <c r="E2523" s="270"/>
      <c r="F2523" s="271"/>
      <c r="G2523" s="284"/>
      <c r="H2523" s="284"/>
      <c r="I2523" s="284"/>
      <c r="J2523" s="284"/>
      <c r="K2523" s="288"/>
      <c r="AM2523" s="2" t="str">
        <f t="shared" ca="1" si="118"/>
        <v/>
      </c>
      <c r="AN2523" s="2" t="str">
        <f t="shared" ca="1" si="119"/>
        <v/>
      </c>
    </row>
    <row r="2524" spans="1:40" customFormat="1">
      <c r="A2524" s="280" t="str">
        <f t="shared" ca="1" si="117"/>
        <v/>
      </c>
      <c r="B2524" s="281"/>
      <c r="C2524" s="287"/>
      <c r="D2524" s="297"/>
      <c r="E2524" s="270"/>
      <c r="F2524" s="271"/>
      <c r="G2524" s="284"/>
      <c r="H2524" s="284"/>
      <c r="I2524" s="284"/>
      <c r="J2524" s="284"/>
      <c r="K2524" s="288"/>
      <c r="AM2524" s="2" t="str">
        <f t="shared" ca="1" si="118"/>
        <v/>
      </c>
      <c r="AN2524" s="2" t="str">
        <f t="shared" ca="1" si="119"/>
        <v/>
      </c>
    </row>
    <row r="2525" spans="1:40" customFormat="1">
      <c r="A2525" s="280" t="str">
        <f t="shared" ca="1" si="117"/>
        <v/>
      </c>
      <c r="B2525" s="281"/>
      <c r="C2525" s="287"/>
      <c r="D2525" s="297"/>
      <c r="E2525" s="270"/>
      <c r="F2525" s="271"/>
      <c r="G2525" s="284"/>
      <c r="H2525" s="284"/>
      <c r="I2525" s="284"/>
      <c r="J2525" s="284"/>
      <c r="K2525" s="288"/>
      <c r="AM2525" s="2" t="str">
        <f t="shared" ca="1" si="118"/>
        <v/>
      </c>
      <c r="AN2525" s="2" t="str">
        <f t="shared" ca="1" si="119"/>
        <v/>
      </c>
    </row>
    <row r="2526" spans="1:40" customFormat="1">
      <c r="A2526" s="280" t="str">
        <f t="shared" ca="1" si="117"/>
        <v/>
      </c>
      <c r="B2526" s="281"/>
      <c r="C2526" s="287"/>
      <c r="D2526" s="297"/>
      <c r="E2526" s="270"/>
      <c r="F2526" s="271"/>
      <c r="G2526" s="284"/>
      <c r="H2526" s="284"/>
      <c r="I2526" s="284"/>
      <c r="J2526" s="284"/>
      <c r="K2526" s="288"/>
      <c r="AM2526" s="2" t="str">
        <f t="shared" ca="1" si="118"/>
        <v/>
      </c>
      <c r="AN2526" s="2" t="str">
        <f t="shared" ca="1" si="119"/>
        <v/>
      </c>
    </row>
    <row r="2527" spans="1:40" customFormat="1">
      <c r="A2527" s="280" t="str">
        <f t="shared" ca="1" si="117"/>
        <v/>
      </c>
      <c r="B2527" s="281"/>
      <c r="C2527" s="287"/>
      <c r="D2527" s="297"/>
      <c r="E2527" s="270"/>
      <c r="F2527" s="271"/>
      <c r="G2527" s="284"/>
      <c r="H2527" s="284"/>
      <c r="I2527" s="284"/>
      <c r="J2527" s="284"/>
      <c r="K2527" s="288"/>
      <c r="AM2527" s="2" t="str">
        <f t="shared" ca="1" si="118"/>
        <v/>
      </c>
      <c r="AN2527" s="2" t="str">
        <f t="shared" ca="1" si="119"/>
        <v/>
      </c>
    </row>
    <row r="2528" spans="1:40" customFormat="1">
      <c r="A2528" s="280" t="str">
        <f t="shared" ca="1" si="117"/>
        <v/>
      </c>
      <c r="B2528" s="281"/>
      <c r="C2528" s="287"/>
      <c r="D2528" s="297"/>
      <c r="E2528" s="270"/>
      <c r="F2528" s="271"/>
      <c r="G2528" s="284"/>
      <c r="H2528" s="284"/>
      <c r="I2528" s="284"/>
      <c r="J2528" s="284"/>
      <c r="K2528" s="288"/>
      <c r="AM2528" s="2" t="str">
        <f t="shared" ca="1" si="118"/>
        <v/>
      </c>
      <c r="AN2528" s="2" t="str">
        <f t="shared" ca="1" si="119"/>
        <v/>
      </c>
    </row>
    <row r="2529" spans="1:40" customFormat="1">
      <c r="A2529" s="280" t="str">
        <f t="shared" ca="1" si="117"/>
        <v/>
      </c>
      <c r="B2529" s="281"/>
      <c r="C2529" s="287"/>
      <c r="D2529" s="297"/>
      <c r="E2529" s="270"/>
      <c r="F2529" s="271"/>
      <c r="G2529" s="284"/>
      <c r="H2529" s="284"/>
      <c r="I2529" s="284"/>
      <c r="J2529" s="284"/>
      <c r="K2529" s="288"/>
      <c r="AM2529" s="2" t="str">
        <f t="shared" ca="1" si="118"/>
        <v/>
      </c>
      <c r="AN2529" s="2" t="str">
        <f t="shared" ca="1" si="119"/>
        <v/>
      </c>
    </row>
    <row r="2530" spans="1:40" customFormat="1">
      <c r="A2530" s="280" t="str">
        <f t="shared" ca="1" si="117"/>
        <v/>
      </c>
      <c r="B2530" s="281"/>
      <c r="C2530" s="287"/>
      <c r="D2530" s="297"/>
      <c r="E2530" s="270"/>
      <c r="F2530" s="271"/>
      <c r="G2530" s="284"/>
      <c r="H2530" s="284"/>
      <c r="I2530" s="284"/>
      <c r="J2530" s="284"/>
      <c r="K2530" s="288"/>
      <c r="AM2530" s="2" t="str">
        <f t="shared" ca="1" si="118"/>
        <v/>
      </c>
      <c r="AN2530" s="2" t="str">
        <f t="shared" ca="1" si="119"/>
        <v/>
      </c>
    </row>
    <row r="2531" spans="1:40" customFormat="1">
      <c r="A2531" s="280" t="str">
        <f t="shared" ca="1" si="117"/>
        <v/>
      </c>
      <c r="B2531" s="281"/>
      <c r="C2531" s="287"/>
      <c r="D2531" s="297"/>
      <c r="E2531" s="270"/>
      <c r="F2531" s="271"/>
      <c r="G2531" s="284"/>
      <c r="H2531" s="284"/>
      <c r="I2531" s="284"/>
      <c r="J2531" s="284"/>
      <c r="K2531" s="288"/>
      <c r="AM2531" s="2" t="str">
        <f t="shared" ca="1" si="118"/>
        <v/>
      </c>
      <c r="AN2531" s="2" t="str">
        <f t="shared" ca="1" si="119"/>
        <v/>
      </c>
    </row>
    <row r="2532" spans="1:40" customFormat="1">
      <c r="A2532" s="280" t="str">
        <f t="shared" ca="1" si="117"/>
        <v/>
      </c>
      <c r="B2532" s="281"/>
      <c r="C2532" s="287"/>
      <c r="D2532" s="297"/>
      <c r="E2532" s="270"/>
      <c r="F2532" s="271"/>
      <c r="G2532" s="284"/>
      <c r="H2532" s="284"/>
      <c r="I2532" s="284"/>
      <c r="J2532" s="284"/>
      <c r="K2532" s="288"/>
      <c r="AM2532" s="2" t="str">
        <f t="shared" ca="1" si="118"/>
        <v/>
      </c>
      <c r="AN2532" s="2" t="str">
        <f t="shared" ca="1" si="119"/>
        <v/>
      </c>
    </row>
    <row r="2533" spans="1:40" customFormat="1">
      <c r="A2533" s="280" t="str">
        <f t="shared" ca="1" si="117"/>
        <v/>
      </c>
      <c r="B2533" s="281"/>
      <c r="C2533" s="287"/>
      <c r="D2533" s="297"/>
      <c r="E2533" s="270"/>
      <c r="F2533" s="271"/>
      <c r="G2533" s="284"/>
      <c r="H2533" s="284"/>
      <c r="I2533" s="284"/>
      <c r="J2533" s="284"/>
      <c r="K2533" s="288"/>
      <c r="AM2533" s="2" t="str">
        <f t="shared" ca="1" si="118"/>
        <v/>
      </c>
      <c r="AN2533" s="2" t="str">
        <f t="shared" ca="1" si="119"/>
        <v/>
      </c>
    </row>
    <row r="2534" spans="1:40" customFormat="1">
      <c r="A2534" s="280" t="str">
        <f t="shared" ca="1" si="117"/>
        <v/>
      </c>
      <c r="B2534" s="281"/>
      <c r="C2534" s="287"/>
      <c r="D2534" s="297"/>
      <c r="E2534" s="270"/>
      <c r="F2534" s="271"/>
      <c r="G2534" s="284"/>
      <c r="H2534" s="284"/>
      <c r="I2534" s="284"/>
      <c r="J2534" s="284"/>
      <c r="K2534" s="288"/>
      <c r="AM2534" s="2" t="str">
        <f t="shared" ca="1" si="118"/>
        <v/>
      </c>
      <c r="AN2534" s="2" t="str">
        <f t="shared" ca="1" si="119"/>
        <v/>
      </c>
    </row>
    <row r="2535" spans="1:40" customFormat="1">
      <c r="A2535" s="280" t="str">
        <f t="shared" ca="1" si="117"/>
        <v/>
      </c>
      <c r="B2535" s="281"/>
      <c r="C2535" s="287"/>
      <c r="D2535" s="297"/>
      <c r="E2535" s="270"/>
      <c r="F2535" s="271"/>
      <c r="G2535" s="284"/>
      <c r="H2535" s="284"/>
      <c r="I2535" s="284"/>
      <c r="J2535" s="284"/>
      <c r="K2535" s="288"/>
      <c r="AM2535" s="2" t="str">
        <f t="shared" ca="1" si="118"/>
        <v/>
      </c>
      <c r="AN2535" s="2" t="str">
        <f t="shared" ca="1" si="119"/>
        <v/>
      </c>
    </row>
    <row r="2536" spans="1:40" customFormat="1">
      <c r="A2536" s="280" t="str">
        <f t="shared" ca="1" si="117"/>
        <v/>
      </c>
      <c r="B2536" s="281"/>
      <c r="C2536" s="287"/>
      <c r="D2536" s="297"/>
      <c r="E2536" s="270"/>
      <c r="F2536" s="271"/>
      <c r="G2536" s="284"/>
      <c r="H2536" s="284"/>
      <c r="I2536" s="284"/>
      <c r="J2536" s="284"/>
      <c r="K2536" s="288"/>
      <c r="AM2536" s="2" t="str">
        <f t="shared" ca="1" si="118"/>
        <v/>
      </c>
      <c r="AN2536" s="2" t="str">
        <f t="shared" ca="1" si="119"/>
        <v/>
      </c>
    </row>
    <row r="2537" spans="1:40" customFormat="1">
      <c r="A2537" s="280" t="str">
        <f t="shared" ca="1" si="117"/>
        <v/>
      </c>
      <c r="B2537" s="281"/>
      <c r="C2537" s="287"/>
      <c r="D2537" s="297"/>
      <c r="E2537" s="270"/>
      <c r="F2537" s="271"/>
      <c r="G2537" s="284"/>
      <c r="H2537" s="284"/>
      <c r="I2537" s="284"/>
      <c r="J2537" s="284"/>
      <c r="K2537" s="288"/>
      <c r="AM2537" s="2" t="str">
        <f t="shared" ca="1" si="118"/>
        <v/>
      </c>
      <c r="AN2537" s="2" t="str">
        <f t="shared" ca="1" si="119"/>
        <v/>
      </c>
    </row>
    <row r="2538" spans="1:40" customFormat="1">
      <c r="A2538" s="280" t="str">
        <f t="shared" ca="1" si="117"/>
        <v/>
      </c>
      <c r="B2538" s="281"/>
      <c r="C2538" s="287"/>
      <c r="D2538" s="297"/>
      <c r="E2538" s="270"/>
      <c r="F2538" s="271"/>
      <c r="G2538" s="284"/>
      <c r="H2538" s="284"/>
      <c r="I2538" s="284"/>
      <c r="J2538" s="284"/>
      <c r="K2538" s="288"/>
      <c r="AM2538" s="2" t="str">
        <f t="shared" ca="1" si="118"/>
        <v/>
      </c>
      <c r="AN2538" s="2" t="str">
        <f t="shared" ca="1" si="119"/>
        <v/>
      </c>
    </row>
    <row r="2539" spans="1:40" customFormat="1">
      <c r="A2539" s="280" t="str">
        <f t="shared" ca="1" si="117"/>
        <v/>
      </c>
      <c r="B2539" s="281"/>
      <c r="C2539" s="287"/>
      <c r="D2539" s="297"/>
      <c r="E2539" s="270"/>
      <c r="F2539" s="271"/>
      <c r="G2539" s="284"/>
      <c r="H2539" s="284"/>
      <c r="I2539" s="284"/>
      <c r="J2539" s="284"/>
      <c r="K2539" s="288"/>
      <c r="AM2539" s="2" t="str">
        <f t="shared" ca="1" si="118"/>
        <v/>
      </c>
      <c r="AN2539" s="2" t="str">
        <f t="shared" ca="1" si="119"/>
        <v/>
      </c>
    </row>
    <row r="2540" spans="1:40" customFormat="1">
      <c r="A2540" s="280" t="str">
        <f t="shared" ca="1" si="117"/>
        <v/>
      </c>
      <c r="B2540" s="281"/>
      <c r="C2540" s="287"/>
      <c r="D2540" s="297"/>
      <c r="E2540" s="270"/>
      <c r="F2540" s="271"/>
      <c r="G2540" s="284"/>
      <c r="H2540" s="284"/>
      <c r="I2540" s="284"/>
      <c r="J2540" s="284"/>
      <c r="K2540" s="288"/>
      <c r="AM2540" s="2" t="str">
        <f t="shared" ca="1" si="118"/>
        <v/>
      </c>
      <c r="AN2540" s="2" t="str">
        <f t="shared" ca="1" si="119"/>
        <v/>
      </c>
    </row>
    <row r="2541" spans="1:40" customFormat="1">
      <c r="A2541" s="280" t="str">
        <f t="shared" ca="1" si="117"/>
        <v/>
      </c>
      <c r="B2541" s="281"/>
      <c r="C2541" s="287"/>
      <c r="D2541" s="297"/>
      <c r="E2541" s="270"/>
      <c r="F2541" s="271"/>
      <c r="G2541" s="284"/>
      <c r="H2541" s="284"/>
      <c r="I2541" s="284"/>
      <c r="J2541" s="284"/>
      <c r="K2541" s="288"/>
      <c r="AM2541" s="2" t="str">
        <f t="shared" ca="1" si="118"/>
        <v/>
      </c>
      <c r="AN2541" s="2" t="str">
        <f t="shared" ca="1" si="119"/>
        <v/>
      </c>
    </row>
    <row r="2542" spans="1:40" customFormat="1">
      <c r="A2542" s="280" t="str">
        <f t="shared" ca="1" si="117"/>
        <v/>
      </c>
      <c r="B2542" s="281"/>
      <c r="C2542" s="287"/>
      <c r="D2542" s="297"/>
      <c r="E2542" s="270"/>
      <c r="F2542" s="271"/>
      <c r="G2542" s="284"/>
      <c r="H2542" s="284"/>
      <c r="I2542" s="284"/>
      <c r="J2542" s="284"/>
      <c r="K2542" s="288"/>
      <c r="AM2542" s="2" t="str">
        <f t="shared" ca="1" si="118"/>
        <v/>
      </c>
      <c r="AN2542" s="2" t="str">
        <f t="shared" ca="1" si="119"/>
        <v/>
      </c>
    </row>
    <row r="2543" spans="1:40" customFormat="1">
      <c r="A2543" s="280" t="str">
        <f t="shared" ca="1" si="117"/>
        <v/>
      </c>
      <c r="B2543" s="281"/>
      <c r="C2543" s="287"/>
      <c r="D2543" s="297"/>
      <c r="E2543" s="270"/>
      <c r="F2543" s="271"/>
      <c r="G2543" s="284"/>
      <c r="H2543" s="284"/>
      <c r="I2543" s="284"/>
      <c r="J2543" s="284"/>
      <c r="K2543" s="288"/>
      <c r="AM2543" s="2" t="str">
        <f t="shared" ca="1" si="118"/>
        <v/>
      </c>
      <c r="AN2543" s="2" t="str">
        <f t="shared" ca="1" si="119"/>
        <v/>
      </c>
    </row>
    <row r="2544" spans="1:40" customFormat="1">
      <c r="A2544" s="280" t="str">
        <f t="shared" ca="1" si="117"/>
        <v/>
      </c>
      <c r="B2544" s="281"/>
      <c r="C2544" s="287"/>
      <c r="D2544" s="297"/>
      <c r="E2544" s="270"/>
      <c r="F2544" s="271"/>
      <c r="G2544" s="284"/>
      <c r="H2544" s="284"/>
      <c r="I2544" s="284"/>
      <c r="J2544" s="284"/>
      <c r="K2544" s="288"/>
      <c r="AM2544" s="2" t="str">
        <f t="shared" ca="1" si="118"/>
        <v/>
      </c>
      <c r="AN2544" s="2" t="str">
        <f t="shared" ca="1" si="119"/>
        <v/>
      </c>
    </row>
    <row r="2545" spans="1:40" customFormat="1">
      <c r="A2545" s="280" t="str">
        <f t="shared" ca="1" si="117"/>
        <v/>
      </c>
      <c r="B2545" s="281"/>
      <c r="C2545" s="287"/>
      <c r="D2545" s="297"/>
      <c r="E2545" s="270"/>
      <c r="F2545" s="271"/>
      <c r="G2545" s="284"/>
      <c r="H2545" s="284"/>
      <c r="I2545" s="284"/>
      <c r="J2545" s="284"/>
      <c r="K2545" s="288"/>
      <c r="AM2545" s="2" t="str">
        <f t="shared" ca="1" si="118"/>
        <v/>
      </c>
      <c r="AN2545" s="2" t="str">
        <f t="shared" ca="1" si="119"/>
        <v/>
      </c>
    </row>
    <row r="2546" spans="1:40" customFormat="1">
      <c r="A2546" s="280" t="str">
        <f t="shared" ca="1" si="117"/>
        <v/>
      </c>
      <c r="B2546" s="281"/>
      <c r="C2546" s="287"/>
      <c r="D2546" s="297"/>
      <c r="E2546" s="270"/>
      <c r="F2546" s="271"/>
      <c r="G2546" s="284"/>
      <c r="H2546" s="284"/>
      <c r="I2546" s="284"/>
      <c r="J2546" s="284"/>
      <c r="K2546" s="288"/>
      <c r="AM2546" s="2" t="str">
        <f t="shared" ca="1" si="118"/>
        <v/>
      </c>
      <c r="AN2546" s="2" t="str">
        <f t="shared" ca="1" si="119"/>
        <v/>
      </c>
    </row>
    <row r="2547" spans="1:40" customFormat="1">
      <c r="A2547" s="280" t="str">
        <f t="shared" ca="1" si="117"/>
        <v/>
      </c>
      <c r="B2547" s="281"/>
      <c r="C2547" s="287"/>
      <c r="D2547" s="297"/>
      <c r="E2547" s="270"/>
      <c r="F2547" s="271"/>
      <c r="G2547" s="284"/>
      <c r="H2547" s="284"/>
      <c r="I2547" s="284"/>
      <c r="J2547" s="284"/>
      <c r="K2547" s="288"/>
      <c r="AM2547" s="2" t="str">
        <f t="shared" ca="1" si="118"/>
        <v/>
      </c>
      <c r="AN2547" s="2" t="str">
        <f t="shared" ca="1" si="119"/>
        <v/>
      </c>
    </row>
    <row r="2548" spans="1:40" customFormat="1">
      <c r="A2548" s="280" t="str">
        <f t="shared" ca="1" si="117"/>
        <v/>
      </c>
      <c r="B2548" s="281"/>
      <c r="C2548" s="287"/>
      <c r="D2548" s="297"/>
      <c r="E2548" s="270"/>
      <c r="F2548" s="271"/>
      <c r="G2548" s="284"/>
      <c r="H2548" s="284"/>
      <c r="I2548" s="284"/>
      <c r="J2548" s="284"/>
      <c r="K2548" s="288"/>
      <c r="AM2548" s="2" t="str">
        <f t="shared" ca="1" si="118"/>
        <v/>
      </c>
      <c r="AN2548" s="2" t="str">
        <f t="shared" ca="1" si="119"/>
        <v/>
      </c>
    </row>
    <row r="2549" spans="1:40" customFormat="1">
      <c r="A2549" s="280" t="str">
        <f t="shared" ca="1" si="117"/>
        <v/>
      </c>
      <c r="B2549" s="281"/>
      <c r="C2549" s="287"/>
      <c r="D2549" s="297"/>
      <c r="E2549" s="270"/>
      <c r="F2549" s="271"/>
      <c r="G2549" s="284"/>
      <c r="H2549" s="284"/>
      <c r="I2549" s="284"/>
      <c r="J2549" s="284"/>
      <c r="K2549" s="288"/>
      <c r="AM2549" s="2" t="str">
        <f t="shared" ca="1" si="118"/>
        <v/>
      </c>
      <c r="AN2549" s="2" t="str">
        <f t="shared" ca="1" si="119"/>
        <v/>
      </c>
    </row>
    <row r="2550" spans="1:40" customFormat="1">
      <c r="A2550" s="280" t="str">
        <f t="shared" ca="1" si="117"/>
        <v/>
      </c>
      <c r="B2550" s="281"/>
      <c r="C2550" s="287"/>
      <c r="D2550" s="297"/>
      <c r="E2550" s="270"/>
      <c r="F2550" s="271"/>
      <c r="G2550" s="284"/>
      <c r="H2550" s="284"/>
      <c r="I2550" s="284"/>
      <c r="J2550" s="284"/>
      <c r="K2550" s="288"/>
      <c r="AM2550" s="2" t="str">
        <f t="shared" ca="1" si="118"/>
        <v/>
      </c>
      <c r="AN2550" s="2" t="str">
        <f t="shared" ca="1" si="119"/>
        <v/>
      </c>
    </row>
    <row r="2551" spans="1:40" customFormat="1">
      <c r="A2551" s="280" t="str">
        <f t="shared" ca="1" si="117"/>
        <v/>
      </c>
      <c r="B2551" s="281"/>
      <c r="C2551" s="287"/>
      <c r="D2551" s="297"/>
      <c r="E2551" s="270"/>
      <c r="F2551" s="271"/>
      <c r="G2551" s="284"/>
      <c r="H2551" s="284"/>
      <c r="I2551" s="284"/>
      <c r="J2551" s="284"/>
      <c r="K2551" s="288"/>
      <c r="AM2551" s="2" t="str">
        <f t="shared" ca="1" si="118"/>
        <v/>
      </c>
      <c r="AN2551" s="2" t="str">
        <f t="shared" ca="1" si="119"/>
        <v/>
      </c>
    </row>
    <row r="2552" spans="1:40" customFormat="1">
      <c r="A2552" s="280" t="str">
        <f t="shared" ca="1" si="117"/>
        <v/>
      </c>
      <c r="B2552" s="281"/>
      <c r="C2552" s="287"/>
      <c r="D2552" s="297"/>
      <c r="E2552" s="270"/>
      <c r="F2552" s="271"/>
      <c r="G2552" s="284"/>
      <c r="H2552" s="284"/>
      <c r="I2552" s="284"/>
      <c r="J2552" s="284"/>
      <c r="K2552" s="288"/>
      <c r="AM2552" s="2" t="str">
        <f t="shared" ca="1" si="118"/>
        <v/>
      </c>
      <c r="AN2552" s="2" t="str">
        <f t="shared" ca="1" si="119"/>
        <v/>
      </c>
    </row>
    <row r="2553" spans="1:40" customFormat="1">
      <c r="A2553" s="280" t="str">
        <f t="shared" ca="1" si="117"/>
        <v/>
      </c>
      <c r="B2553" s="281"/>
      <c r="C2553" s="287"/>
      <c r="D2553" s="297"/>
      <c r="E2553" s="270"/>
      <c r="F2553" s="271"/>
      <c r="G2553" s="284"/>
      <c r="H2553" s="284"/>
      <c r="I2553" s="284"/>
      <c r="J2553" s="284"/>
      <c r="K2553" s="288"/>
      <c r="AM2553" s="2" t="str">
        <f t="shared" ca="1" si="118"/>
        <v/>
      </c>
      <c r="AN2553" s="2" t="str">
        <f t="shared" ca="1" si="119"/>
        <v/>
      </c>
    </row>
    <row r="2554" spans="1:40" customFormat="1">
      <c r="A2554" s="280" t="str">
        <f t="shared" ca="1" si="117"/>
        <v/>
      </c>
      <c r="B2554" s="281"/>
      <c r="C2554" s="287"/>
      <c r="D2554" s="297"/>
      <c r="E2554" s="270"/>
      <c r="F2554" s="271"/>
      <c r="G2554" s="284"/>
      <c r="H2554" s="284"/>
      <c r="I2554" s="284"/>
      <c r="J2554" s="284"/>
      <c r="K2554" s="288"/>
      <c r="AM2554" s="2" t="str">
        <f t="shared" ca="1" si="118"/>
        <v/>
      </c>
      <c r="AN2554" s="2" t="str">
        <f t="shared" ca="1" si="119"/>
        <v/>
      </c>
    </row>
    <row r="2555" spans="1:40" customFormat="1">
      <c r="A2555" s="280" t="str">
        <f t="shared" ca="1" si="117"/>
        <v/>
      </c>
      <c r="B2555" s="281"/>
      <c r="C2555" s="287"/>
      <c r="D2555" s="297"/>
      <c r="E2555" s="270"/>
      <c r="F2555" s="271"/>
      <c r="G2555" s="284"/>
      <c r="H2555" s="284"/>
      <c r="I2555" s="284"/>
      <c r="J2555" s="284"/>
      <c r="K2555" s="288"/>
      <c r="AM2555" s="2" t="str">
        <f t="shared" ca="1" si="118"/>
        <v/>
      </c>
      <c r="AN2555" s="2" t="str">
        <f t="shared" ca="1" si="119"/>
        <v/>
      </c>
    </row>
    <row r="2556" spans="1:40" customFormat="1">
      <c r="A2556" s="280" t="str">
        <f t="shared" ca="1" si="117"/>
        <v/>
      </c>
      <c r="B2556" s="281"/>
      <c r="C2556" s="287"/>
      <c r="D2556" s="297"/>
      <c r="E2556" s="270"/>
      <c r="F2556" s="271"/>
      <c r="G2556" s="284"/>
      <c r="H2556" s="284"/>
      <c r="I2556" s="284"/>
      <c r="J2556" s="284"/>
      <c r="K2556" s="288"/>
      <c r="AM2556" s="2" t="str">
        <f t="shared" ca="1" si="118"/>
        <v/>
      </c>
      <c r="AN2556" s="2" t="str">
        <f t="shared" ca="1" si="119"/>
        <v/>
      </c>
    </row>
    <row r="2557" spans="1:40" customFormat="1">
      <c r="A2557" s="280" t="str">
        <f t="shared" ca="1" si="117"/>
        <v/>
      </c>
      <c r="B2557" s="281"/>
      <c r="C2557" s="287"/>
      <c r="D2557" s="297"/>
      <c r="E2557" s="270"/>
      <c r="F2557" s="271"/>
      <c r="G2557" s="284"/>
      <c r="H2557" s="284"/>
      <c r="I2557" s="284"/>
      <c r="J2557" s="284"/>
      <c r="K2557" s="288"/>
      <c r="AM2557" s="2" t="str">
        <f t="shared" ca="1" si="118"/>
        <v/>
      </c>
      <c r="AN2557" s="2" t="str">
        <f t="shared" ca="1" si="119"/>
        <v/>
      </c>
    </row>
    <row r="2558" spans="1:40" customFormat="1">
      <c r="A2558" s="280" t="str">
        <f t="shared" ca="1" si="117"/>
        <v/>
      </c>
      <c r="B2558" s="281"/>
      <c r="C2558" s="287"/>
      <c r="D2558" s="297"/>
      <c r="E2558" s="270"/>
      <c r="F2558" s="271"/>
      <c r="G2558" s="284"/>
      <c r="H2558" s="284"/>
      <c r="I2558" s="284"/>
      <c r="J2558" s="284"/>
      <c r="K2558" s="288"/>
      <c r="AM2558" s="2" t="str">
        <f t="shared" ca="1" si="118"/>
        <v/>
      </c>
      <c r="AN2558" s="2" t="str">
        <f t="shared" ca="1" si="119"/>
        <v/>
      </c>
    </row>
    <row r="2559" spans="1:40" customFormat="1">
      <c r="A2559" s="280" t="str">
        <f t="shared" ca="1" si="117"/>
        <v/>
      </c>
      <c r="B2559" s="281"/>
      <c r="C2559" s="287"/>
      <c r="D2559" s="297"/>
      <c r="E2559" s="270"/>
      <c r="F2559" s="271"/>
      <c r="G2559" s="284"/>
      <c r="H2559" s="284"/>
      <c r="I2559" s="284"/>
      <c r="J2559" s="284"/>
      <c r="K2559" s="288"/>
      <c r="AM2559" s="2" t="str">
        <f t="shared" ca="1" si="118"/>
        <v/>
      </c>
      <c r="AN2559" s="2" t="str">
        <f t="shared" ca="1" si="119"/>
        <v/>
      </c>
    </row>
    <row r="2560" spans="1:40" customFormat="1">
      <c r="A2560" s="280" t="str">
        <f t="shared" ca="1" si="117"/>
        <v/>
      </c>
      <c r="B2560" s="281"/>
      <c r="C2560" s="287"/>
      <c r="D2560" s="297"/>
      <c r="E2560" s="270"/>
      <c r="F2560" s="271"/>
      <c r="G2560" s="284"/>
      <c r="H2560" s="284"/>
      <c r="I2560" s="284"/>
      <c r="J2560" s="284"/>
      <c r="K2560" s="288"/>
      <c r="AM2560" s="2" t="str">
        <f t="shared" ca="1" si="118"/>
        <v/>
      </c>
      <c r="AN2560" s="2" t="str">
        <f t="shared" ca="1" si="119"/>
        <v/>
      </c>
    </row>
    <row r="2561" spans="1:40" customFormat="1">
      <c r="A2561" s="280" t="str">
        <f t="shared" ca="1" si="117"/>
        <v/>
      </c>
      <c r="B2561" s="281"/>
      <c r="C2561" s="287"/>
      <c r="D2561" s="297"/>
      <c r="E2561" s="270"/>
      <c r="F2561" s="271"/>
      <c r="G2561" s="284"/>
      <c r="H2561" s="284"/>
      <c r="I2561" s="284"/>
      <c r="J2561" s="284"/>
      <c r="K2561" s="288"/>
      <c r="AM2561" s="2" t="str">
        <f t="shared" ca="1" si="118"/>
        <v/>
      </c>
      <c r="AN2561" s="2" t="str">
        <f t="shared" ca="1" si="119"/>
        <v/>
      </c>
    </row>
    <row r="2562" spans="1:40" customFormat="1">
      <c r="A2562" s="280" t="str">
        <f t="shared" ca="1" si="117"/>
        <v/>
      </c>
      <c r="B2562" s="281"/>
      <c r="C2562" s="287"/>
      <c r="D2562" s="297"/>
      <c r="E2562" s="270"/>
      <c r="F2562" s="271"/>
      <c r="G2562" s="284"/>
      <c r="H2562" s="284"/>
      <c r="I2562" s="284"/>
      <c r="J2562" s="284"/>
      <c r="K2562" s="288"/>
      <c r="AM2562" s="2" t="str">
        <f t="shared" ca="1" si="118"/>
        <v/>
      </c>
      <c r="AN2562" s="2" t="str">
        <f t="shared" ca="1" si="119"/>
        <v/>
      </c>
    </row>
    <row r="2563" spans="1:40" customFormat="1">
      <c r="A2563" s="280" t="str">
        <f t="shared" ref="A2563:A2626" ca="1" si="120">IF(AM2563="A receber","A receber",IF(AN2563="A pagar","A pagar",IF(OR(AM2563="HJ",AN2563="HJ"),"HJ",IF(AND(AM2563="",AN2563=""),""))))</f>
        <v/>
      </c>
      <c r="B2563" s="281"/>
      <c r="C2563" s="287"/>
      <c r="D2563" s="297"/>
      <c r="E2563" s="270"/>
      <c r="F2563" s="271"/>
      <c r="G2563" s="284"/>
      <c r="H2563" s="284"/>
      <c r="I2563" s="284"/>
      <c r="J2563" s="284"/>
      <c r="K2563" s="288"/>
      <c r="AM2563" s="2" t="str">
        <f t="shared" ref="AM2563:AM2626" ca="1" si="121">IF(OR(G2563="",B2563&gt;$A$1),"",IF(B2563=$A$1,"HJ",IF(B2563&lt;$A$1,"A Receber")))</f>
        <v/>
      </c>
      <c r="AN2563" s="2" t="str">
        <f t="shared" ref="AN2563:AN2626" ca="1" si="122">IF(OR(H2563="",B2563&gt;$A$1),"",IF(B2563=$A$1,"HJ",IF(B2563&lt;$A$1,"A Pagar")))</f>
        <v/>
      </c>
    </row>
    <row r="2564" spans="1:40" customFormat="1">
      <c r="A2564" s="280" t="str">
        <f t="shared" ca="1" si="120"/>
        <v/>
      </c>
      <c r="B2564" s="281"/>
      <c r="C2564" s="287"/>
      <c r="D2564" s="297"/>
      <c r="E2564" s="270"/>
      <c r="F2564" s="271"/>
      <c r="G2564" s="284"/>
      <c r="H2564" s="284"/>
      <c r="I2564" s="284"/>
      <c r="J2564" s="284"/>
      <c r="K2564" s="288"/>
      <c r="AM2564" s="2" t="str">
        <f t="shared" ca="1" si="121"/>
        <v/>
      </c>
      <c r="AN2564" s="2" t="str">
        <f t="shared" ca="1" si="122"/>
        <v/>
      </c>
    </row>
    <row r="2565" spans="1:40" customFormat="1">
      <c r="A2565" s="280" t="str">
        <f t="shared" ca="1" si="120"/>
        <v/>
      </c>
      <c r="B2565" s="281"/>
      <c r="C2565" s="287"/>
      <c r="D2565" s="297"/>
      <c r="E2565" s="270"/>
      <c r="F2565" s="271"/>
      <c r="G2565" s="284"/>
      <c r="H2565" s="284"/>
      <c r="I2565" s="284"/>
      <c r="J2565" s="284"/>
      <c r="K2565" s="288"/>
      <c r="AM2565" s="2" t="str">
        <f t="shared" ca="1" si="121"/>
        <v/>
      </c>
      <c r="AN2565" s="2" t="str">
        <f t="shared" ca="1" si="122"/>
        <v/>
      </c>
    </row>
    <row r="2566" spans="1:40" customFormat="1">
      <c r="A2566" s="280" t="str">
        <f t="shared" ca="1" si="120"/>
        <v/>
      </c>
      <c r="B2566" s="281"/>
      <c r="C2566" s="287"/>
      <c r="D2566" s="297"/>
      <c r="E2566" s="270"/>
      <c r="F2566" s="271"/>
      <c r="G2566" s="284"/>
      <c r="H2566" s="284"/>
      <c r="I2566" s="284"/>
      <c r="J2566" s="284"/>
      <c r="K2566" s="288"/>
      <c r="AM2566" s="2" t="str">
        <f t="shared" ca="1" si="121"/>
        <v/>
      </c>
      <c r="AN2566" s="2" t="str">
        <f t="shared" ca="1" si="122"/>
        <v/>
      </c>
    </row>
    <row r="2567" spans="1:40" customFormat="1">
      <c r="A2567" s="280" t="str">
        <f t="shared" ca="1" si="120"/>
        <v/>
      </c>
      <c r="B2567" s="281"/>
      <c r="C2567" s="287"/>
      <c r="D2567" s="297"/>
      <c r="E2567" s="270"/>
      <c r="F2567" s="271"/>
      <c r="G2567" s="284"/>
      <c r="H2567" s="284"/>
      <c r="I2567" s="284"/>
      <c r="J2567" s="284"/>
      <c r="K2567" s="288"/>
      <c r="AM2567" s="2" t="str">
        <f t="shared" ca="1" si="121"/>
        <v/>
      </c>
      <c r="AN2567" s="2" t="str">
        <f t="shared" ca="1" si="122"/>
        <v/>
      </c>
    </row>
    <row r="2568" spans="1:40" customFormat="1">
      <c r="A2568" s="280" t="str">
        <f t="shared" ca="1" si="120"/>
        <v/>
      </c>
      <c r="B2568" s="281"/>
      <c r="C2568" s="287"/>
      <c r="D2568" s="297"/>
      <c r="E2568" s="270"/>
      <c r="F2568" s="271"/>
      <c r="G2568" s="284"/>
      <c r="H2568" s="284"/>
      <c r="I2568" s="284"/>
      <c r="J2568" s="284"/>
      <c r="K2568" s="288"/>
      <c r="AM2568" s="2" t="str">
        <f t="shared" ca="1" si="121"/>
        <v/>
      </c>
      <c r="AN2568" s="2" t="str">
        <f t="shared" ca="1" si="122"/>
        <v/>
      </c>
    </row>
    <row r="2569" spans="1:40" customFormat="1">
      <c r="A2569" s="280" t="str">
        <f t="shared" ca="1" si="120"/>
        <v/>
      </c>
      <c r="B2569" s="281"/>
      <c r="C2569" s="287"/>
      <c r="D2569" s="297"/>
      <c r="E2569" s="270"/>
      <c r="F2569" s="271"/>
      <c r="G2569" s="284"/>
      <c r="H2569" s="284"/>
      <c r="I2569" s="284"/>
      <c r="J2569" s="284"/>
      <c r="K2569" s="288"/>
      <c r="AM2569" s="2" t="str">
        <f t="shared" ca="1" si="121"/>
        <v/>
      </c>
      <c r="AN2569" s="2" t="str">
        <f t="shared" ca="1" si="122"/>
        <v/>
      </c>
    </row>
    <row r="2570" spans="1:40" customFormat="1">
      <c r="A2570" s="280" t="str">
        <f t="shared" ca="1" si="120"/>
        <v/>
      </c>
      <c r="B2570" s="281"/>
      <c r="C2570" s="287"/>
      <c r="D2570" s="297"/>
      <c r="E2570" s="270"/>
      <c r="F2570" s="271"/>
      <c r="G2570" s="284"/>
      <c r="H2570" s="284"/>
      <c r="I2570" s="284"/>
      <c r="J2570" s="284"/>
      <c r="K2570" s="288"/>
      <c r="AM2570" s="2" t="str">
        <f t="shared" ca="1" si="121"/>
        <v/>
      </c>
      <c r="AN2570" s="2" t="str">
        <f t="shared" ca="1" si="122"/>
        <v/>
      </c>
    </row>
    <row r="2571" spans="1:40" customFormat="1">
      <c r="A2571" s="280" t="str">
        <f t="shared" ca="1" si="120"/>
        <v/>
      </c>
      <c r="B2571" s="281"/>
      <c r="C2571" s="287"/>
      <c r="D2571" s="297"/>
      <c r="E2571" s="270"/>
      <c r="F2571" s="271"/>
      <c r="G2571" s="284"/>
      <c r="H2571" s="284"/>
      <c r="I2571" s="284"/>
      <c r="J2571" s="284"/>
      <c r="K2571" s="288"/>
      <c r="AM2571" s="2" t="str">
        <f t="shared" ca="1" si="121"/>
        <v/>
      </c>
      <c r="AN2571" s="2" t="str">
        <f t="shared" ca="1" si="122"/>
        <v/>
      </c>
    </row>
    <row r="2572" spans="1:40" customFormat="1">
      <c r="A2572" s="280" t="str">
        <f t="shared" ca="1" si="120"/>
        <v/>
      </c>
      <c r="B2572" s="281"/>
      <c r="C2572" s="287"/>
      <c r="D2572" s="297"/>
      <c r="E2572" s="270"/>
      <c r="F2572" s="271"/>
      <c r="G2572" s="284"/>
      <c r="H2572" s="284"/>
      <c r="I2572" s="284"/>
      <c r="J2572" s="284"/>
      <c r="K2572" s="288"/>
      <c r="AM2572" s="2" t="str">
        <f t="shared" ca="1" si="121"/>
        <v/>
      </c>
      <c r="AN2572" s="2" t="str">
        <f t="shared" ca="1" si="122"/>
        <v/>
      </c>
    </row>
    <row r="2573" spans="1:40" customFormat="1">
      <c r="A2573" s="280" t="str">
        <f t="shared" ca="1" si="120"/>
        <v/>
      </c>
      <c r="B2573" s="281"/>
      <c r="C2573" s="287"/>
      <c r="D2573" s="297"/>
      <c r="E2573" s="270"/>
      <c r="F2573" s="271"/>
      <c r="G2573" s="284"/>
      <c r="H2573" s="284"/>
      <c r="I2573" s="284"/>
      <c r="J2573" s="284"/>
      <c r="K2573" s="288"/>
      <c r="AM2573" s="2" t="str">
        <f t="shared" ca="1" si="121"/>
        <v/>
      </c>
      <c r="AN2573" s="2" t="str">
        <f t="shared" ca="1" si="122"/>
        <v/>
      </c>
    </row>
    <row r="2574" spans="1:40" customFormat="1">
      <c r="A2574" s="280" t="str">
        <f t="shared" ca="1" si="120"/>
        <v/>
      </c>
      <c r="B2574" s="281"/>
      <c r="C2574" s="287"/>
      <c r="D2574" s="297"/>
      <c r="E2574" s="270"/>
      <c r="F2574" s="271"/>
      <c r="G2574" s="284"/>
      <c r="H2574" s="284"/>
      <c r="I2574" s="284"/>
      <c r="J2574" s="284"/>
      <c r="K2574" s="288"/>
      <c r="AM2574" s="2" t="str">
        <f t="shared" ca="1" si="121"/>
        <v/>
      </c>
      <c r="AN2574" s="2" t="str">
        <f t="shared" ca="1" si="122"/>
        <v/>
      </c>
    </row>
    <row r="2575" spans="1:40" customFormat="1">
      <c r="A2575" s="280" t="str">
        <f t="shared" ca="1" si="120"/>
        <v/>
      </c>
      <c r="B2575" s="281"/>
      <c r="C2575" s="287"/>
      <c r="D2575" s="297"/>
      <c r="E2575" s="270"/>
      <c r="F2575" s="271"/>
      <c r="G2575" s="284"/>
      <c r="H2575" s="284"/>
      <c r="I2575" s="284"/>
      <c r="J2575" s="284"/>
      <c r="K2575" s="288"/>
      <c r="AM2575" s="2" t="str">
        <f t="shared" ca="1" si="121"/>
        <v/>
      </c>
      <c r="AN2575" s="2" t="str">
        <f t="shared" ca="1" si="122"/>
        <v/>
      </c>
    </row>
    <row r="2576" spans="1:40" customFormat="1">
      <c r="A2576" s="280" t="str">
        <f t="shared" ca="1" si="120"/>
        <v/>
      </c>
      <c r="B2576" s="281"/>
      <c r="C2576" s="287"/>
      <c r="D2576" s="297"/>
      <c r="E2576" s="270"/>
      <c r="F2576" s="271"/>
      <c r="G2576" s="284"/>
      <c r="H2576" s="284"/>
      <c r="I2576" s="284"/>
      <c r="J2576" s="284"/>
      <c r="K2576" s="288"/>
      <c r="AM2576" s="2" t="str">
        <f t="shared" ca="1" si="121"/>
        <v/>
      </c>
      <c r="AN2576" s="2" t="str">
        <f t="shared" ca="1" si="122"/>
        <v/>
      </c>
    </row>
    <row r="2577" spans="1:40" customFormat="1">
      <c r="A2577" s="280" t="str">
        <f t="shared" ca="1" si="120"/>
        <v/>
      </c>
      <c r="B2577" s="281"/>
      <c r="C2577" s="287"/>
      <c r="D2577" s="297"/>
      <c r="E2577" s="270"/>
      <c r="F2577" s="271"/>
      <c r="G2577" s="284"/>
      <c r="H2577" s="284"/>
      <c r="I2577" s="284"/>
      <c r="J2577" s="284"/>
      <c r="K2577" s="288"/>
      <c r="AM2577" s="2" t="str">
        <f t="shared" ca="1" si="121"/>
        <v/>
      </c>
      <c r="AN2577" s="2" t="str">
        <f t="shared" ca="1" si="122"/>
        <v/>
      </c>
    </row>
    <row r="2578" spans="1:40" customFormat="1">
      <c r="A2578" s="280" t="str">
        <f t="shared" ca="1" si="120"/>
        <v/>
      </c>
      <c r="B2578" s="281"/>
      <c r="C2578" s="287"/>
      <c r="D2578" s="297"/>
      <c r="E2578" s="270"/>
      <c r="F2578" s="271"/>
      <c r="G2578" s="284"/>
      <c r="H2578" s="284"/>
      <c r="I2578" s="284"/>
      <c r="J2578" s="284"/>
      <c r="K2578" s="288"/>
      <c r="AM2578" s="2" t="str">
        <f t="shared" ca="1" si="121"/>
        <v/>
      </c>
      <c r="AN2578" s="2" t="str">
        <f t="shared" ca="1" si="122"/>
        <v/>
      </c>
    </row>
    <row r="2579" spans="1:40" customFormat="1">
      <c r="A2579" s="280" t="str">
        <f t="shared" ca="1" si="120"/>
        <v/>
      </c>
      <c r="B2579" s="281"/>
      <c r="C2579" s="287"/>
      <c r="D2579" s="297"/>
      <c r="E2579" s="270"/>
      <c r="F2579" s="271"/>
      <c r="G2579" s="284"/>
      <c r="H2579" s="284"/>
      <c r="I2579" s="284"/>
      <c r="J2579" s="284"/>
      <c r="K2579" s="288"/>
      <c r="AM2579" s="2" t="str">
        <f t="shared" ca="1" si="121"/>
        <v/>
      </c>
      <c r="AN2579" s="2" t="str">
        <f t="shared" ca="1" si="122"/>
        <v/>
      </c>
    </row>
    <row r="2580" spans="1:40" customFormat="1">
      <c r="A2580" s="280" t="str">
        <f t="shared" ca="1" si="120"/>
        <v/>
      </c>
      <c r="B2580" s="281"/>
      <c r="C2580" s="287"/>
      <c r="D2580" s="297"/>
      <c r="E2580" s="270"/>
      <c r="F2580" s="271"/>
      <c r="G2580" s="284"/>
      <c r="H2580" s="284"/>
      <c r="I2580" s="284"/>
      <c r="J2580" s="284"/>
      <c r="K2580" s="288"/>
      <c r="AM2580" s="2" t="str">
        <f t="shared" ca="1" si="121"/>
        <v/>
      </c>
      <c r="AN2580" s="2" t="str">
        <f t="shared" ca="1" si="122"/>
        <v/>
      </c>
    </row>
    <row r="2581" spans="1:40" customFormat="1">
      <c r="A2581" s="280" t="str">
        <f t="shared" ca="1" si="120"/>
        <v/>
      </c>
      <c r="B2581" s="281"/>
      <c r="C2581" s="287"/>
      <c r="D2581" s="297"/>
      <c r="E2581" s="270"/>
      <c r="F2581" s="271"/>
      <c r="G2581" s="284"/>
      <c r="H2581" s="284"/>
      <c r="I2581" s="284"/>
      <c r="J2581" s="284"/>
      <c r="K2581" s="288"/>
      <c r="AM2581" s="2" t="str">
        <f t="shared" ca="1" si="121"/>
        <v/>
      </c>
      <c r="AN2581" s="2" t="str">
        <f t="shared" ca="1" si="122"/>
        <v/>
      </c>
    </row>
    <row r="2582" spans="1:40" customFormat="1">
      <c r="A2582" s="280" t="str">
        <f t="shared" ca="1" si="120"/>
        <v/>
      </c>
      <c r="B2582" s="281"/>
      <c r="C2582" s="287"/>
      <c r="D2582" s="297"/>
      <c r="E2582" s="270"/>
      <c r="F2582" s="271"/>
      <c r="G2582" s="284"/>
      <c r="H2582" s="284"/>
      <c r="I2582" s="284"/>
      <c r="J2582" s="284"/>
      <c r="K2582" s="288"/>
      <c r="AM2582" s="2" t="str">
        <f t="shared" ca="1" si="121"/>
        <v/>
      </c>
      <c r="AN2582" s="2" t="str">
        <f t="shared" ca="1" si="122"/>
        <v/>
      </c>
    </row>
    <row r="2583" spans="1:40" customFormat="1">
      <c r="A2583" s="280" t="str">
        <f t="shared" ca="1" si="120"/>
        <v/>
      </c>
      <c r="B2583" s="281"/>
      <c r="C2583" s="287"/>
      <c r="D2583" s="297"/>
      <c r="E2583" s="270"/>
      <c r="F2583" s="271"/>
      <c r="G2583" s="284"/>
      <c r="H2583" s="284"/>
      <c r="I2583" s="284"/>
      <c r="J2583" s="284"/>
      <c r="K2583" s="288"/>
      <c r="AM2583" s="2" t="str">
        <f t="shared" ca="1" si="121"/>
        <v/>
      </c>
      <c r="AN2583" s="2" t="str">
        <f t="shared" ca="1" si="122"/>
        <v/>
      </c>
    </row>
    <row r="2584" spans="1:40" customFormat="1">
      <c r="A2584" s="280" t="str">
        <f t="shared" ca="1" si="120"/>
        <v/>
      </c>
      <c r="B2584" s="281"/>
      <c r="C2584" s="287"/>
      <c r="D2584" s="297"/>
      <c r="E2584" s="270"/>
      <c r="F2584" s="271"/>
      <c r="G2584" s="284"/>
      <c r="H2584" s="284"/>
      <c r="I2584" s="284"/>
      <c r="J2584" s="284"/>
      <c r="K2584" s="288"/>
      <c r="AM2584" s="2" t="str">
        <f t="shared" ca="1" si="121"/>
        <v/>
      </c>
      <c r="AN2584" s="2" t="str">
        <f t="shared" ca="1" si="122"/>
        <v/>
      </c>
    </row>
    <row r="2585" spans="1:40" customFormat="1">
      <c r="A2585" s="280" t="str">
        <f t="shared" ca="1" si="120"/>
        <v/>
      </c>
      <c r="B2585" s="281"/>
      <c r="C2585" s="287"/>
      <c r="D2585" s="297"/>
      <c r="E2585" s="270"/>
      <c r="F2585" s="271"/>
      <c r="G2585" s="284"/>
      <c r="H2585" s="284"/>
      <c r="I2585" s="284"/>
      <c r="J2585" s="284"/>
      <c r="K2585" s="288"/>
      <c r="AM2585" s="2" t="str">
        <f t="shared" ca="1" si="121"/>
        <v/>
      </c>
      <c r="AN2585" s="2" t="str">
        <f t="shared" ca="1" si="122"/>
        <v/>
      </c>
    </row>
    <row r="2586" spans="1:40" customFormat="1">
      <c r="A2586" s="280" t="str">
        <f t="shared" ca="1" si="120"/>
        <v/>
      </c>
      <c r="B2586" s="281"/>
      <c r="C2586" s="287"/>
      <c r="D2586" s="297"/>
      <c r="E2586" s="270"/>
      <c r="F2586" s="271"/>
      <c r="G2586" s="284"/>
      <c r="H2586" s="284"/>
      <c r="I2586" s="284"/>
      <c r="J2586" s="284"/>
      <c r="K2586" s="288"/>
      <c r="AM2586" s="2" t="str">
        <f t="shared" ca="1" si="121"/>
        <v/>
      </c>
      <c r="AN2586" s="2" t="str">
        <f t="shared" ca="1" si="122"/>
        <v/>
      </c>
    </row>
    <row r="2587" spans="1:40" customFormat="1">
      <c r="A2587" s="280" t="str">
        <f t="shared" ca="1" si="120"/>
        <v/>
      </c>
      <c r="B2587" s="281"/>
      <c r="C2587" s="287"/>
      <c r="D2587" s="297"/>
      <c r="E2587" s="270"/>
      <c r="F2587" s="271"/>
      <c r="G2587" s="284"/>
      <c r="H2587" s="284"/>
      <c r="I2587" s="284"/>
      <c r="J2587" s="284"/>
      <c r="K2587" s="288"/>
      <c r="AM2587" s="2" t="str">
        <f t="shared" ca="1" si="121"/>
        <v/>
      </c>
      <c r="AN2587" s="2" t="str">
        <f t="shared" ca="1" si="122"/>
        <v/>
      </c>
    </row>
    <row r="2588" spans="1:40" customFormat="1">
      <c r="A2588" s="280" t="str">
        <f t="shared" ca="1" si="120"/>
        <v/>
      </c>
      <c r="B2588" s="281"/>
      <c r="C2588" s="287"/>
      <c r="D2588" s="297"/>
      <c r="E2588" s="270"/>
      <c r="F2588" s="271"/>
      <c r="G2588" s="284"/>
      <c r="H2588" s="284"/>
      <c r="I2588" s="284"/>
      <c r="J2588" s="284"/>
      <c r="K2588" s="288"/>
      <c r="AM2588" s="2" t="str">
        <f t="shared" ca="1" si="121"/>
        <v/>
      </c>
      <c r="AN2588" s="2" t="str">
        <f t="shared" ca="1" si="122"/>
        <v/>
      </c>
    </row>
    <row r="2589" spans="1:40" customFormat="1">
      <c r="A2589" s="280" t="str">
        <f t="shared" ca="1" si="120"/>
        <v/>
      </c>
      <c r="B2589" s="281"/>
      <c r="C2589" s="287"/>
      <c r="D2589" s="297"/>
      <c r="E2589" s="270"/>
      <c r="F2589" s="271"/>
      <c r="G2589" s="284"/>
      <c r="H2589" s="284"/>
      <c r="I2589" s="284"/>
      <c r="J2589" s="284"/>
      <c r="K2589" s="288"/>
      <c r="AM2589" s="2" t="str">
        <f t="shared" ca="1" si="121"/>
        <v/>
      </c>
      <c r="AN2589" s="2" t="str">
        <f t="shared" ca="1" si="122"/>
        <v/>
      </c>
    </row>
    <row r="2590" spans="1:40" customFormat="1">
      <c r="A2590" s="280" t="str">
        <f t="shared" ca="1" si="120"/>
        <v/>
      </c>
      <c r="B2590" s="281"/>
      <c r="C2590" s="287"/>
      <c r="D2590" s="297"/>
      <c r="E2590" s="270"/>
      <c r="F2590" s="271"/>
      <c r="G2590" s="284"/>
      <c r="H2590" s="284"/>
      <c r="I2590" s="284"/>
      <c r="J2590" s="284"/>
      <c r="K2590" s="288"/>
      <c r="AM2590" s="2" t="str">
        <f t="shared" ca="1" si="121"/>
        <v/>
      </c>
      <c r="AN2590" s="2" t="str">
        <f t="shared" ca="1" si="122"/>
        <v/>
      </c>
    </row>
    <row r="2591" spans="1:40" customFormat="1">
      <c r="A2591" s="280" t="str">
        <f t="shared" ca="1" si="120"/>
        <v/>
      </c>
      <c r="B2591" s="281"/>
      <c r="C2591" s="287"/>
      <c r="D2591" s="297"/>
      <c r="E2591" s="270"/>
      <c r="F2591" s="271"/>
      <c r="G2591" s="284"/>
      <c r="H2591" s="284"/>
      <c r="I2591" s="284"/>
      <c r="J2591" s="284"/>
      <c r="K2591" s="288"/>
      <c r="AM2591" s="2" t="str">
        <f t="shared" ca="1" si="121"/>
        <v/>
      </c>
      <c r="AN2591" s="2" t="str">
        <f t="shared" ca="1" si="122"/>
        <v/>
      </c>
    </row>
    <row r="2592" spans="1:40" customFormat="1">
      <c r="A2592" s="280" t="str">
        <f t="shared" ca="1" si="120"/>
        <v/>
      </c>
      <c r="B2592" s="281"/>
      <c r="C2592" s="287"/>
      <c r="D2592" s="297"/>
      <c r="E2592" s="270"/>
      <c r="F2592" s="271"/>
      <c r="G2592" s="284"/>
      <c r="H2592" s="284"/>
      <c r="I2592" s="284"/>
      <c r="J2592" s="284"/>
      <c r="K2592" s="288"/>
      <c r="AM2592" s="2" t="str">
        <f t="shared" ca="1" si="121"/>
        <v/>
      </c>
      <c r="AN2592" s="2" t="str">
        <f t="shared" ca="1" si="122"/>
        <v/>
      </c>
    </row>
    <row r="2593" spans="1:40" customFormat="1">
      <c r="A2593" s="280" t="str">
        <f t="shared" ca="1" si="120"/>
        <v/>
      </c>
      <c r="B2593" s="281"/>
      <c r="C2593" s="287"/>
      <c r="D2593" s="297"/>
      <c r="E2593" s="270"/>
      <c r="F2593" s="271"/>
      <c r="G2593" s="284"/>
      <c r="H2593" s="284"/>
      <c r="I2593" s="284"/>
      <c r="J2593" s="284"/>
      <c r="K2593" s="288"/>
      <c r="AM2593" s="2" t="str">
        <f t="shared" ca="1" si="121"/>
        <v/>
      </c>
      <c r="AN2593" s="2" t="str">
        <f t="shared" ca="1" si="122"/>
        <v/>
      </c>
    </row>
    <row r="2594" spans="1:40" customFormat="1">
      <c r="A2594" s="280" t="str">
        <f t="shared" ca="1" si="120"/>
        <v/>
      </c>
      <c r="B2594" s="281"/>
      <c r="C2594" s="287"/>
      <c r="D2594" s="297"/>
      <c r="E2594" s="270"/>
      <c r="F2594" s="271"/>
      <c r="G2594" s="284"/>
      <c r="H2594" s="284"/>
      <c r="I2594" s="284"/>
      <c r="J2594" s="284"/>
      <c r="K2594" s="288"/>
      <c r="AM2594" s="2" t="str">
        <f t="shared" ca="1" si="121"/>
        <v/>
      </c>
      <c r="AN2594" s="2" t="str">
        <f t="shared" ca="1" si="122"/>
        <v/>
      </c>
    </row>
    <row r="2595" spans="1:40" customFormat="1">
      <c r="A2595" s="280" t="str">
        <f t="shared" ca="1" si="120"/>
        <v/>
      </c>
      <c r="B2595" s="281"/>
      <c r="C2595" s="287"/>
      <c r="D2595" s="297"/>
      <c r="E2595" s="270"/>
      <c r="F2595" s="271"/>
      <c r="G2595" s="284"/>
      <c r="H2595" s="284"/>
      <c r="I2595" s="284"/>
      <c r="J2595" s="284"/>
      <c r="K2595" s="288"/>
      <c r="AM2595" s="2" t="str">
        <f t="shared" ca="1" si="121"/>
        <v/>
      </c>
      <c r="AN2595" s="2" t="str">
        <f t="shared" ca="1" si="122"/>
        <v/>
      </c>
    </row>
    <row r="2596" spans="1:40" customFormat="1">
      <c r="A2596" s="280" t="str">
        <f t="shared" ca="1" si="120"/>
        <v/>
      </c>
      <c r="B2596" s="281"/>
      <c r="C2596" s="287"/>
      <c r="D2596" s="297"/>
      <c r="E2596" s="270"/>
      <c r="F2596" s="271"/>
      <c r="G2596" s="284"/>
      <c r="H2596" s="284"/>
      <c r="I2596" s="284"/>
      <c r="J2596" s="284"/>
      <c r="K2596" s="288"/>
      <c r="AM2596" s="2" t="str">
        <f t="shared" ca="1" si="121"/>
        <v/>
      </c>
      <c r="AN2596" s="2" t="str">
        <f t="shared" ca="1" si="122"/>
        <v/>
      </c>
    </row>
    <row r="2597" spans="1:40" customFormat="1">
      <c r="A2597" s="280" t="str">
        <f t="shared" ca="1" si="120"/>
        <v/>
      </c>
      <c r="B2597" s="281"/>
      <c r="C2597" s="287"/>
      <c r="D2597" s="297"/>
      <c r="E2597" s="270"/>
      <c r="F2597" s="271"/>
      <c r="G2597" s="284"/>
      <c r="H2597" s="284"/>
      <c r="I2597" s="284"/>
      <c r="J2597" s="284"/>
      <c r="K2597" s="288"/>
      <c r="AM2597" s="2" t="str">
        <f t="shared" ca="1" si="121"/>
        <v/>
      </c>
      <c r="AN2597" s="2" t="str">
        <f t="shared" ca="1" si="122"/>
        <v/>
      </c>
    </row>
    <row r="2598" spans="1:40" customFormat="1">
      <c r="A2598" s="280" t="str">
        <f t="shared" ca="1" si="120"/>
        <v/>
      </c>
      <c r="B2598" s="281"/>
      <c r="C2598" s="287"/>
      <c r="D2598" s="297"/>
      <c r="E2598" s="270"/>
      <c r="F2598" s="271"/>
      <c r="G2598" s="284"/>
      <c r="H2598" s="284"/>
      <c r="I2598" s="284"/>
      <c r="J2598" s="284"/>
      <c r="K2598" s="288"/>
      <c r="AM2598" s="2" t="str">
        <f t="shared" ca="1" si="121"/>
        <v/>
      </c>
      <c r="AN2598" s="2" t="str">
        <f t="shared" ca="1" si="122"/>
        <v/>
      </c>
    </row>
    <row r="2599" spans="1:40" customFormat="1">
      <c r="A2599" s="280" t="str">
        <f t="shared" ca="1" si="120"/>
        <v/>
      </c>
      <c r="B2599" s="281"/>
      <c r="C2599" s="287"/>
      <c r="D2599" s="297"/>
      <c r="E2599" s="270"/>
      <c r="F2599" s="271"/>
      <c r="G2599" s="284"/>
      <c r="H2599" s="284"/>
      <c r="I2599" s="284"/>
      <c r="J2599" s="284"/>
      <c r="K2599" s="288"/>
      <c r="AM2599" s="2" t="str">
        <f t="shared" ca="1" si="121"/>
        <v/>
      </c>
      <c r="AN2599" s="2" t="str">
        <f t="shared" ca="1" si="122"/>
        <v/>
      </c>
    </row>
    <row r="2600" spans="1:40" customFormat="1">
      <c r="A2600" s="280" t="str">
        <f t="shared" ca="1" si="120"/>
        <v/>
      </c>
      <c r="B2600" s="281"/>
      <c r="C2600" s="287"/>
      <c r="D2600" s="297"/>
      <c r="E2600" s="270"/>
      <c r="F2600" s="271"/>
      <c r="G2600" s="284"/>
      <c r="H2600" s="284"/>
      <c r="I2600" s="284"/>
      <c r="J2600" s="284"/>
      <c r="K2600" s="288"/>
      <c r="AM2600" s="2" t="str">
        <f t="shared" ca="1" si="121"/>
        <v/>
      </c>
      <c r="AN2600" s="2" t="str">
        <f t="shared" ca="1" si="122"/>
        <v/>
      </c>
    </row>
    <row r="2601" spans="1:40" customFormat="1">
      <c r="A2601" s="280" t="str">
        <f t="shared" ca="1" si="120"/>
        <v/>
      </c>
      <c r="B2601" s="281"/>
      <c r="C2601" s="287"/>
      <c r="D2601" s="297"/>
      <c r="E2601" s="270"/>
      <c r="F2601" s="271"/>
      <c r="G2601" s="284"/>
      <c r="H2601" s="284"/>
      <c r="I2601" s="284"/>
      <c r="J2601" s="284"/>
      <c r="K2601" s="288"/>
      <c r="AM2601" s="2" t="str">
        <f t="shared" ca="1" si="121"/>
        <v/>
      </c>
      <c r="AN2601" s="2" t="str">
        <f t="shared" ca="1" si="122"/>
        <v/>
      </c>
    </row>
    <row r="2602" spans="1:40" customFormat="1">
      <c r="A2602" s="280" t="str">
        <f t="shared" ca="1" si="120"/>
        <v/>
      </c>
      <c r="B2602" s="281"/>
      <c r="C2602" s="287"/>
      <c r="D2602" s="297"/>
      <c r="E2602" s="270"/>
      <c r="F2602" s="271"/>
      <c r="G2602" s="284"/>
      <c r="H2602" s="284"/>
      <c r="I2602" s="284"/>
      <c r="J2602" s="284"/>
      <c r="K2602" s="288"/>
      <c r="AM2602" s="2" t="str">
        <f t="shared" ca="1" si="121"/>
        <v/>
      </c>
      <c r="AN2602" s="2" t="str">
        <f t="shared" ca="1" si="122"/>
        <v/>
      </c>
    </row>
    <row r="2603" spans="1:40" customFormat="1">
      <c r="A2603" s="280" t="str">
        <f t="shared" ca="1" si="120"/>
        <v/>
      </c>
      <c r="B2603" s="281"/>
      <c r="C2603" s="287"/>
      <c r="D2603" s="297"/>
      <c r="E2603" s="270"/>
      <c r="F2603" s="271"/>
      <c r="G2603" s="284"/>
      <c r="H2603" s="284"/>
      <c r="I2603" s="284"/>
      <c r="J2603" s="284"/>
      <c r="K2603" s="288"/>
      <c r="AM2603" s="2" t="str">
        <f t="shared" ca="1" si="121"/>
        <v/>
      </c>
      <c r="AN2603" s="2" t="str">
        <f t="shared" ca="1" si="122"/>
        <v/>
      </c>
    </row>
    <row r="2604" spans="1:40" customFormat="1">
      <c r="A2604" s="280" t="str">
        <f t="shared" ca="1" si="120"/>
        <v/>
      </c>
      <c r="B2604" s="281"/>
      <c r="C2604" s="287"/>
      <c r="D2604" s="297"/>
      <c r="E2604" s="270"/>
      <c r="F2604" s="271"/>
      <c r="G2604" s="284"/>
      <c r="H2604" s="284"/>
      <c r="I2604" s="284"/>
      <c r="J2604" s="284"/>
      <c r="K2604" s="288"/>
      <c r="AM2604" s="2" t="str">
        <f t="shared" ca="1" si="121"/>
        <v/>
      </c>
      <c r="AN2604" s="2" t="str">
        <f t="shared" ca="1" si="122"/>
        <v/>
      </c>
    </row>
    <row r="2605" spans="1:40" customFormat="1">
      <c r="A2605" s="280" t="str">
        <f t="shared" ca="1" si="120"/>
        <v/>
      </c>
      <c r="B2605" s="281"/>
      <c r="C2605" s="287"/>
      <c r="D2605" s="297"/>
      <c r="E2605" s="270"/>
      <c r="F2605" s="271"/>
      <c r="G2605" s="284"/>
      <c r="H2605" s="284"/>
      <c r="I2605" s="284"/>
      <c r="J2605" s="284"/>
      <c r="K2605" s="288"/>
      <c r="AM2605" s="2" t="str">
        <f t="shared" ca="1" si="121"/>
        <v/>
      </c>
      <c r="AN2605" s="2" t="str">
        <f t="shared" ca="1" si="122"/>
        <v/>
      </c>
    </row>
    <row r="2606" spans="1:40" customFormat="1">
      <c r="A2606" s="280" t="str">
        <f t="shared" ca="1" si="120"/>
        <v/>
      </c>
      <c r="B2606" s="281"/>
      <c r="C2606" s="287"/>
      <c r="D2606" s="297"/>
      <c r="E2606" s="270"/>
      <c r="F2606" s="271"/>
      <c r="G2606" s="284"/>
      <c r="H2606" s="284"/>
      <c r="I2606" s="284"/>
      <c r="J2606" s="284"/>
      <c r="K2606" s="288"/>
      <c r="AM2606" s="2" t="str">
        <f t="shared" ca="1" si="121"/>
        <v/>
      </c>
      <c r="AN2606" s="2" t="str">
        <f t="shared" ca="1" si="122"/>
        <v/>
      </c>
    </row>
    <row r="2607" spans="1:40" customFormat="1">
      <c r="A2607" s="280" t="str">
        <f t="shared" ca="1" si="120"/>
        <v/>
      </c>
      <c r="B2607" s="281"/>
      <c r="C2607" s="287"/>
      <c r="D2607" s="297"/>
      <c r="E2607" s="270"/>
      <c r="F2607" s="271"/>
      <c r="G2607" s="284"/>
      <c r="H2607" s="284"/>
      <c r="I2607" s="284"/>
      <c r="J2607" s="284"/>
      <c r="K2607" s="288"/>
      <c r="AM2607" s="2" t="str">
        <f t="shared" ca="1" si="121"/>
        <v/>
      </c>
      <c r="AN2607" s="2" t="str">
        <f t="shared" ca="1" si="122"/>
        <v/>
      </c>
    </row>
    <row r="2608" spans="1:40" customFormat="1">
      <c r="A2608" s="280" t="str">
        <f t="shared" ca="1" si="120"/>
        <v/>
      </c>
      <c r="B2608" s="281"/>
      <c r="C2608" s="287"/>
      <c r="D2608" s="297"/>
      <c r="E2608" s="270"/>
      <c r="F2608" s="271"/>
      <c r="G2608" s="284"/>
      <c r="H2608" s="284"/>
      <c r="I2608" s="284"/>
      <c r="J2608" s="284"/>
      <c r="K2608" s="288"/>
      <c r="AM2608" s="2" t="str">
        <f t="shared" ca="1" si="121"/>
        <v/>
      </c>
      <c r="AN2608" s="2" t="str">
        <f t="shared" ca="1" si="122"/>
        <v/>
      </c>
    </row>
    <row r="2609" spans="1:40" customFormat="1">
      <c r="A2609" s="280" t="str">
        <f t="shared" ca="1" si="120"/>
        <v/>
      </c>
      <c r="B2609" s="281"/>
      <c r="C2609" s="287"/>
      <c r="D2609" s="297"/>
      <c r="E2609" s="270"/>
      <c r="F2609" s="271"/>
      <c r="G2609" s="284"/>
      <c r="H2609" s="284"/>
      <c r="I2609" s="284"/>
      <c r="J2609" s="284"/>
      <c r="K2609" s="288"/>
      <c r="AM2609" s="2" t="str">
        <f t="shared" ca="1" si="121"/>
        <v/>
      </c>
      <c r="AN2609" s="2" t="str">
        <f t="shared" ca="1" si="122"/>
        <v/>
      </c>
    </row>
    <row r="2610" spans="1:40" customFormat="1">
      <c r="A2610" s="280" t="str">
        <f t="shared" ca="1" si="120"/>
        <v/>
      </c>
      <c r="B2610" s="281"/>
      <c r="C2610" s="287"/>
      <c r="D2610" s="297"/>
      <c r="E2610" s="270"/>
      <c r="F2610" s="271"/>
      <c r="G2610" s="284"/>
      <c r="H2610" s="284"/>
      <c r="I2610" s="284"/>
      <c r="J2610" s="284"/>
      <c r="K2610" s="288"/>
      <c r="AM2610" s="2" t="str">
        <f t="shared" ca="1" si="121"/>
        <v/>
      </c>
      <c r="AN2610" s="2" t="str">
        <f t="shared" ca="1" si="122"/>
        <v/>
      </c>
    </row>
    <row r="2611" spans="1:40" customFormat="1">
      <c r="A2611" s="280" t="str">
        <f t="shared" ca="1" si="120"/>
        <v/>
      </c>
      <c r="B2611" s="281"/>
      <c r="C2611" s="287"/>
      <c r="D2611" s="297"/>
      <c r="E2611" s="270"/>
      <c r="F2611" s="271"/>
      <c r="G2611" s="284"/>
      <c r="H2611" s="284"/>
      <c r="I2611" s="284"/>
      <c r="J2611" s="284"/>
      <c r="K2611" s="288"/>
      <c r="AM2611" s="2" t="str">
        <f t="shared" ca="1" si="121"/>
        <v/>
      </c>
      <c r="AN2611" s="2" t="str">
        <f t="shared" ca="1" si="122"/>
        <v/>
      </c>
    </row>
    <row r="2612" spans="1:40" customFormat="1">
      <c r="A2612" s="280" t="str">
        <f t="shared" ca="1" si="120"/>
        <v/>
      </c>
      <c r="B2612" s="281"/>
      <c r="C2612" s="287"/>
      <c r="D2612" s="297"/>
      <c r="E2612" s="270"/>
      <c r="F2612" s="271"/>
      <c r="G2612" s="284"/>
      <c r="H2612" s="284"/>
      <c r="I2612" s="284"/>
      <c r="J2612" s="284"/>
      <c r="K2612" s="288"/>
      <c r="AM2612" s="2" t="str">
        <f t="shared" ca="1" si="121"/>
        <v/>
      </c>
      <c r="AN2612" s="2" t="str">
        <f t="shared" ca="1" si="122"/>
        <v/>
      </c>
    </row>
    <row r="2613" spans="1:40" customFormat="1">
      <c r="A2613" s="280" t="str">
        <f t="shared" ca="1" si="120"/>
        <v/>
      </c>
      <c r="B2613" s="281"/>
      <c r="C2613" s="287"/>
      <c r="D2613" s="297"/>
      <c r="E2613" s="270"/>
      <c r="F2613" s="271"/>
      <c r="G2613" s="284"/>
      <c r="H2613" s="284"/>
      <c r="I2613" s="284"/>
      <c r="J2613" s="284"/>
      <c r="K2613" s="288"/>
      <c r="AM2613" s="2" t="str">
        <f t="shared" ca="1" si="121"/>
        <v/>
      </c>
      <c r="AN2613" s="2" t="str">
        <f t="shared" ca="1" si="122"/>
        <v/>
      </c>
    </row>
    <row r="2614" spans="1:40" customFormat="1">
      <c r="A2614" s="280" t="str">
        <f t="shared" ca="1" si="120"/>
        <v/>
      </c>
      <c r="B2614" s="281"/>
      <c r="C2614" s="287"/>
      <c r="D2614" s="297"/>
      <c r="E2614" s="270"/>
      <c r="F2614" s="271"/>
      <c r="G2614" s="284"/>
      <c r="H2614" s="284"/>
      <c r="I2614" s="284"/>
      <c r="J2614" s="284"/>
      <c r="K2614" s="288"/>
      <c r="AM2614" s="2" t="str">
        <f t="shared" ca="1" si="121"/>
        <v/>
      </c>
      <c r="AN2614" s="2" t="str">
        <f t="shared" ca="1" si="122"/>
        <v/>
      </c>
    </row>
    <row r="2615" spans="1:40" customFormat="1">
      <c r="A2615" s="280" t="str">
        <f t="shared" ca="1" si="120"/>
        <v/>
      </c>
      <c r="B2615" s="281"/>
      <c r="C2615" s="287"/>
      <c r="D2615" s="297"/>
      <c r="E2615" s="270"/>
      <c r="F2615" s="271"/>
      <c r="G2615" s="284"/>
      <c r="H2615" s="284"/>
      <c r="I2615" s="284"/>
      <c r="J2615" s="284"/>
      <c r="K2615" s="288"/>
      <c r="AM2615" s="2" t="str">
        <f t="shared" ca="1" si="121"/>
        <v/>
      </c>
      <c r="AN2615" s="2" t="str">
        <f t="shared" ca="1" si="122"/>
        <v/>
      </c>
    </row>
    <row r="2616" spans="1:40" customFormat="1">
      <c r="A2616" s="280" t="str">
        <f t="shared" ca="1" si="120"/>
        <v/>
      </c>
      <c r="B2616" s="281"/>
      <c r="C2616" s="287"/>
      <c r="D2616" s="297"/>
      <c r="E2616" s="270"/>
      <c r="F2616" s="271"/>
      <c r="G2616" s="284"/>
      <c r="H2616" s="284"/>
      <c r="I2616" s="284"/>
      <c r="J2616" s="284"/>
      <c r="K2616" s="288"/>
      <c r="AM2616" s="2" t="str">
        <f t="shared" ca="1" si="121"/>
        <v/>
      </c>
      <c r="AN2616" s="2" t="str">
        <f t="shared" ca="1" si="122"/>
        <v/>
      </c>
    </row>
    <row r="2617" spans="1:40" customFormat="1">
      <c r="A2617" s="280" t="str">
        <f t="shared" ca="1" si="120"/>
        <v/>
      </c>
      <c r="B2617" s="281"/>
      <c r="C2617" s="287"/>
      <c r="D2617" s="297"/>
      <c r="E2617" s="270"/>
      <c r="F2617" s="271"/>
      <c r="G2617" s="284"/>
      <c r="H2617" s="284"/>
      <c r="I2617" s="284"/>
      <c r="J2617" s="284"/>
      <c r="K2617" s="288"/>
      <c r="AM2617" s="2" t="str">
        <f t="shared" ca="1" si="121"/>
        <v/>
      </c>
      <c r="AN2617" s="2" t="str">
        <f t="shared" ca="1" si="122"/>
        <v/>
      </c>
    </row>
    <row r="2618" spans="1:40" customFormat="1">
      <c r="A2618" s="280" t="str">
        <f t="shared" ca="1" si="120"/>
        <v/>
      </c>
      <c r="B2618" s="281"/>
      <c r="C2618" s="287"/>
      <c r="D2618" s="297"/>
      <c r="E2618" s="270"/>
      <c r="F2618" s="271"/>
      <c r="G2618" s="284"/>
      <c r="H2618" s="284"/>
      <c r="I2618" s="284"/>
      <c r="J2618" s="284"/>
      <c r="K2618" s="288"/>
      <c r="AM2618" s="2" t="str">
        <f t="shared" ca="1" si="121"/>
        <v/>
      </c>
      <c r="AN2618" s="2" t="str">
        <f t="shared" ca="1" si="122"/>
        <v/>
      </c>
    </row>
    <row r="2619" spans="1:40" customFormat="1">
      <c r="A2619" s="280" t="str">
        <f t="shared" ca="1" si="120"/>
        <v/>
      </c>
      <c r="B2619" s="281"/>
      <c r="C2619" s="287"/>
      <c r="D2619" s="297"/>
      <c r="E2619" s="270"/>
      <c r="F2619" s="271"/>
      <c r="G2619" s="284"/>
      <c r="H2619" s="284"/>
      <c r="I2619" s="284"/>
      <c r="J2619" s="284"/>
      <c r="K2619" s="288"/>
      <c r="AM2619" s="2" t="str">
        <f t="shared" ca="1" si="121"/>
        <v/>
      </c>
      <c r="AN2619" s="2" t="str">
        <f t="shared" ca="1" si="122"/>
        <v/>
      </c>
    </row>
    <row r="2620" spans="1:40" customFormat="1">
      <c r="A2620" s="280" t="str">
        <f t="shared" ca="1" si="120"/>
        <v/>
      </c>
      <c r="B2620" s="281"/>
      <c r="C2620" s="287"/>
      <c r="D2620" s="297"/>
      <c r="E2620" s="270"/>
      <c r="F2620" s="271"/>
      <c r="G2620" s="284"/>
      <c r="H2620" s="284"/>
      <c r="I2620" s="284"/>
      <c r="J2620" s="284"/>
      <c r="K2620" s="288"/>
      <c r="AM2620" s="2" t="str">
        <f t="shared" ca="1" si="121"/>
        <v/>
      </c>
      <c r="AN2620" s="2" t="str">
        <f t="shared" ca="1" si="122"/>
        <v/>
      </c>
    </row>
    <row r="2621" spans="1:40" customFormat="1">
      <c r="A2621" s="280" t="str">
        <f t="shared" ca="1" si="120"/>
        <v/>
      </c>
      <c r="B2621" s="281"/>
      <c r="C2621" s="287"/>
      <c r="D2621" s="297"/>
      <c r="E2621" s="270"/>
      <c r="F2621" s="271"/>
      <c r="G2621" s="284"/>
      <c r="H2621" s="284"/>
      <c r="I2621" s="284"/>
      <c r="J2621" s="284"/>
      <c r="K2621" s="288"/>
      <c r="AM2621" s="2" t="str">
        <f t="shared" ca="1" si="121"/>
        <v/>
      </c>
      <c r="AN2621" s="2" t="str">
        <f t="shared" ca="1" si="122"/>
        <v/>
      </c>
    </row>
    <row r="2622" spans="1:40" customFormat="1">
      <c r="A2622" s="280" t="str">
        <f t="shared" ca="1" si="120"/>
        <v/>
      </c>
      <c r="B2622" s="281"/>
      <c r="C2622" s="287"/>
      <c r="D2622" s="297"/>
      <c r="E2622" s="270"/>
      <c r="F2622" s="271"/>
      <c r="G2622" s="284"/>
      <c r="H2622" s="284"/>
      <c r="I2622" s="284"/>
      <c r="J2622" s="284"/>
      <c r="K2622" s="288"/>
      <c r="AM2622" s="2" t="str">
        <f t="shared" ca="1" si="121"/>
        <v/>
      </c>
      <c r="AN2622" s="2" t="str">
        <f t="shared" ca="1" si="122"/>
        <v/>
      </c>
    </row>
    <row r="2623" spans="1:40" customFormat="1">
      <c r="A2623" s="280" t="str">
        <f t="shared" ca="1" si="120"/>
        <v/>
      </c>
      <c r="B2623" s="281"/>
      <c r="C2623" s="287"/>
      <c r="D2623" s="297"/>
      <c r="E2623" s="270"/>
      <c r="F2623" s="271"/>
      <c r="G2623" s="284"/>
      <c r="H2623" s="284"/>
      <c r="I2623" s="284"/>
      <c r="J2623" s="284"/>
      <c r="K2623" s="288"/>
      <c r="AM2623" s="2" t="str">
        <f t="shared" ca="1" si="121"/>
        <v/>
      </c>
      <c r="AN2623" s="2" t="str">
        <f t="shared" ca="1" si="122"/>
        <v/>
      </c>
    </row>
    <row r="2624" spans="1:40" customFormat="1">
      <c r="A2624" s="280" t="str">
        <f t="shared" ca="1" si="120"/>
        <v/>
      </c>
      <c r="B2624" s="281"/>
      <c r="C2624" s="287"/>
      <c r="D2624" s="297"/>
      <c r="E2624" s="270"/>
      <c r="F2624" s="271"/>
      <c r="G2624" s="284"/>
      <c r="H2624" s="284"/>
      <c r="I2624" s="284"/>
      <c r="J2624" s="284"/>
      <c r="K2624" s="288"/>
      <c r="AM2624" s="2" t="str">
        <f t="shared" ca="1" si="121"/>
        <v/>
      </c>
      <c r="AN2624" s="2" t="str">
        <f t="shared" ca="1" si="122"/>
        <v/>
      </c>
    </row>
    <row r="2625" spans="1:40" customFormat="1">
      <c r="A2625" s="280" t="str">
        <f t="shared" ca="1" si="120"/>
        <v/>
      </c>
      <c r="B2625" s="281"/>
      <c r="C2625" s="287"/>
      <c r="D2625" s="297"/>
      <c r="E2625" s="270"/>
      <c r="F2625" s="271"/>
      <c r="G2625" s="284"/>
      <c r="H2625" s="284"/>
      <c r="I2625" s="284"/>
      <c r="J2625" s="284"/>
      <c r="K2625" s="288"/>
      <c r="AM2625" s="2" t="str">
        <f t="shared" ca="1" si="121"/>
        <v/>
      </c>
      <c r="AN2625" s="2" t="str">
        <f t="shared" ca="1" si="122"/>
        <v/>
      </c>
    </row>
    <row r="2626" spans="1:40" customFormat="1">
      <c r="A2626" s="280" t="str">
        <f t="shared" ca="1" si="120"/>
        <v/>
      </c>
      <c r="B2626" s="281"/>
      <c r="C2626" s="287"/>
      <c r="D2626" s="297"/>
      <c r="E2626" s="270"/>
      <c r="F2626" s="271"/>
      <c r="G2626" s="284"/>
      <c r="H2626" s="284"/>
      <c r="I2626" s="284"/>
      <c r="J2626" s="284"/>
      <c r="K2626" s="288"/>
      <c r="AM2626" s="2" t="str">
        <f t="shared" ca="1" si="121"/>
        <v/>
      </c>
      <c r="AN2626" s="2" t="str">
        <f t="shared" ca="1" si="122"/>
        <v/>
      </c>
    </row>
    <row r="2627" spans="1:40" customFormat="1">
      <c r="A2627" s="280" t="str">
        <f t="shared" ref="A2627:A2690" ca="1" si="123">IF(AM2627="A receber","A receber",IF(AN2627="A pagar","A pagar",IF(OR(AM2627="HJ",AN2627="HJ"),"HJ",IF(AND(AM2627="",AN2627=""),""))))</f>
        <v/>
      </c>
      <c r="B2627" s="281"/>
      <c r="C2627" s="287"/>
      <c r="D2627" s="297"/>
      <c r="E2627" s="270"/>
      <c r="F2627" s="271"/>
      <c r="G2627" s="284"/>
      <c r="H2627" s="284"/>
      <c r="I2627" s="284"/>
      <c r="J2627" s="284"/>
      <c r="K2627" s="288"/>
      <c r="AM2627" s="2" t="str">
        <f t="shared" ref="AM2627:AM2690" ca="1" si="124">IF(OR(G2627="",B2627&gt;$A$1),"",IF(B2627=$A$1,"HJ",IF(B2627&lt;$A$1,"A Receber")))</f>
        <v/>
      </c>
      <c r="AN2627" s="2" t="str">
        <f t="shared" ref="AN2627:AN2690" ca="1" si="125">IF(OR(H2627="",B2627&gt;$A$1),"",IF(B2627=$A$1,"HJ",IF(B2627&lt;$A$1,"A Pagar")))</f>
        <v/>
      </c>
    </row>
    <row r="2628" spans="1:40" customFormat="1">
      <c r="A2628" s="280" t="str">
        <f t="shared" ca="1" si="123"/>
        <v/>
      </c>
      <c r="B2628" s="281"/>
      <c r="C2628" s="287"/>
      <c r="D2628" s="297"/>
      <c r="E2628" s="270"/>
      <c r="F2628" s="271"/>
      <c r="G2628" s="284"/>
      <c r="H2628" s="284"/>
      <c r="I2628" s="284"/>
      <c r="J2628" s="284"/>
      <c r="K2628" s="288"/>
      <c r="AM2628" s="2" t="str">
        <f t="shared" ca="1" si="124"/>
        <v/>
      </c>
      <c r="AN2628" s="2" t="str">
        <f t="shared" ca="1" si="125"/>
        <v/>
      </c>
    </row>
    <row r="2629" spans="1:40" customFormat="1">
      <c r="A2629" s="280" t="str">
        <f t="shared" ca="1" si="123"/>
        <v/>
      </c>
      <c r="B2629" s="281"/>
      <c r="C2629" s="287"/>
      <c r="D2629" s="297"/>
      <c r="E2629" s="270"/>
      <c r="F2629" s="271"/>
      <c r="G2629" s="284"/>
      <c r="H2629" s="284"/>
      <c r="I2629" s="284"/>
      <c r="J2629" s="284"/>
      <c r="K2629" s="288"/>
      <c r="AM2629" s="2" t="str">
        <f t="shared" ca="1" si="124"/>
        <v/>
      </c>
      <c r="AN2629" s="2" t="str">
        <f t="shared" ca="1" si="125"/>
        <v/>
      </c>
    </row>
    <row r="2630" spans="1:40" customFormat="1">
      <c r="A2630" s="280" t="str">
        <f t="shared" ca="1" si="123"/>
        <v/>
      </c>
      <c r="B2630" s="281"/>
      <c r="C2630" s="287"/>
      <c r="D2630" s="297"/>
      <c r="E2630" s="270"/>
      <c r="F2630" s="271"/>
      <c r="G2630" s="284"/>
      <c r="H2630" s="284"/>
      <c r="I2630" s="284"/>
      <c r="J2630" s="284"/>
      <c r="K2630" s="288"/>
      <c r="AM2630" s="2" t="str">
        <f t="shared" ca="1" si="124"/>
        <v/>
      </c>
      <c r="AN2630" s="2" t="str">
        <f t="shared" ca="1" si="125"/>
        <v/>
      </c>
    </row>
    <row r="2631" spans="1:40" customFormat="1">
      <c r="A2631" s="280" t="str">
        <f t="shared" ca="1" si="123"/>
        <v/>
      </c>
      <c r="B2631" s="281"/>
      <c r="C2631" s="287"/>
      <c r="D2631" s="297"/>
      <c r="E2631" s="270"/>
      <c r="F2631" s="271"/>
      <c r="G2631" s="284"/>
      <c r="H2631" s="284"/>
      <c r="I2631" s="284"/>
      <c r="J2631" s="284"/>
      <c r="K2631" s="288"/>
      <c r="AM2631" s="2" t="str">
        <f t="shared" ca="1" si="124"/>
        <v/>
      </c>
      <c r="AN2631" s="2" t="str">
        <f t="shared" ca="1" si="125"/>
        <v/>
      </c>
    </row>
    <row r="2632" spans="1:40" customFormat="1">
      <c r="A2632" s="280" t="str">
        <f t="shared" ca="1" si="123"/>
        <v/>
      </c>
      <c r="B2632" s="281"/>
      <c r="C2632" s="287"/>
      <c r="D2632" s="297"/>
      <c r="E2632" s="270"/>
      <c r="F2632" s="271"/>
      <c r="G2632" s="284"/>
      <c r="H2632" s="284"/>
      <c r="I2632" s="284"/>
      <c r="J2632" s="284"/>
      <c r="K2632" s="288"/>
      <c r="AM2632" s="2" t="str">
        <f t="shared" ca="1" si="124"/>
        <v/>
      </c>
      <c r="AN2632" s="2" t="str">
        <f t="shared" ca="1" si="125"/>
        <v/>
      </c>
    </row>
    <row r="2633" spans="1:40" customFormat="1">
      <c r="A2633" s="280" t="str">
        <f t="shared" ca="1" si="123"/>
        <v/>
      </c>
      <c r="B2633" s="281"/>
      <c r="C2633" s="287"/>
      <c r="D2633" s="297"/>
      <c r="E2633" s="270"/>
      <c r="F2633" s="271"/>
      <c r="G2633" s="284"/>
      <c r="H2633" s="284"/>
      <c r="I2633" s="284"/>
      <c r="J2633" s="284"/>
      <c r="K2633" s="288"/>
      <c r="AM2633" s="2" t="str">
        <f t="shared" ca="1" si="124"/>
        <v/>
      </c>
      <c r="AN2633" s="2" t="str">
        <f t="shared" ca="1" si="125"/>
        <v/>
      </c>
    </row>
    <row r="2634" spans="1:40" customFormat="1">
      <c r="A2634" s="280" t="str">
        <f t="shared" ca="1" si="123"/>
        <v/>
      </c>
      <c r="B2634" s="281"/>
      <c r="C2634" s="287"/>
      <c r="D2634" s="297"/>
      <c r="E2634" s="270"/>
      <c r="F2634" s="271"/>
      <c r="G2634" s="284"/>
      <c r="H2634" s="284"/>
      <c r="I2634" s="284"/>
      <c r="J2634" s="284"/>
      <c r="K2634" s="288"/>
      <c r="AM2634" s="2" t="str">
        <f t="shared" ca="1" si="124"/>
        <v/>
      </c>
      <c r="AN2634" s="2" t="str">
        <f t="shared" ca="1" si="125"/>
        <v/>
      </c>
    </row>
    <row r="2635" spans="1:40" customFormat="1">
      <c r="A2635" s="280" t="str">
        <f t="shared" ca="1" si="123"/>
        <v/>
      </c>
      <c r="B2635" s="281"/>
      <c r="C2635" s="287"/>
      <c r="D2635" s="297"/>
      <c r="E2635" s="270"/>
      <c r="F2635" s="271"/>
      <c r="G2635" s="284"/>
      <c r="H2635" s="284"/>
      <c r="I2635" s="284"/>
      <c r="J2635" s="284"/>
      <c r="K2635" s="288"/>
      <c r="AM2635" s="2" t="str">
        <f t="shared" ca="1" si="124"/>
        <v/>
      </c>
      <c r="AN2635" s="2" t="str">
        <f t="shared" ca="1" si="125"/>
        <v/>
      </c>
    </row>
    <row r="2636" spans="1:40" customFormat="1">
      <c r="A2636" s="280" t="str">
        <f t="shared" ca="1" si="123"/>
        <v/>
      </c>
      <c r="B2636" s="281"/>
      <c r="C2636" s="287"/>
      <c r="D2636" s="297"/>
      <c r="E2636" s="270"/>
      <c r="F2636" s="271"/>
      <c r="G2636" s="284"/>
      <c r="H2636" s="284"/>
      <c r="I2636" s="284"/>
      <c r="J2636" s="284"/>
      <c r="K2636" s="288"/>
      <c r="AM2636" s="2" t="str">
        <f t="shared" ca="1" si="124"/>
        <v/>
      </c>
      <c r="AN2636" s="2" t="str">
        <f t="shared" ca="1" si="125"/>
        <v/>
      </c>
    </row>
    <row r="2637" spans="1:40" customFormat="1">
      <c r="A2637" s="280" t="str">
        <f t="shared" ca="1" si="123"/>
        <v/>
      </c>
      <c r="B2637" s="281"/>
      <c r="C2637" s="287"/>
      <c r="D2637" s="297"/>
      <c r="E2637" s="270"/>
      <c r="F2637" s="271"/>
      <c r="G2637" s="284"/>
      <c r="H2637" s="284"/>
      <c r="I2637" s="284"/>
      <c r="J2637" s="284"/>
      <c r="K2637" s="288"/>
      <c r="AM2637" s="2" t="str">
        <f t="shared" ca="1" si="124"/>
        <v/>
      </c>
      <c r="AN2637" s="2" t="str">
        <f t="shared" ca="1" si="125"/>
        <v/>
      </c>
    </row>
    <row r="2638" spans="1:40" customFormat="1">
      <c r="A2638" s="280" t="str">
        <f t="shared" ca="1" si="123"/>
        <v/>
      </c>
      <c r="B2638" s="281"/>
      <c r="C2638" s="287"/>
      <c r="D2638" s="297"/>
      <c r="E2638" s="270"/>
      <c r="F2638" s="271"/>
      <c r="G2638" s="284"/>
      <c r="H2638" s="284"/>
      <c r="I2638" s="284"/>
      <c r="J2638" s="284"/>
      <c r="K2638" s="288"/>
      <c r="AM2638" s="2" t="str">
        <f t="shared" ca="1" si="124"/>
        <v/>
      </c>
      <c r="AN2638" s="2" t="str">
        <f t="shared" ca="1" si="125"/>
        <v/>
      </c>
    </row>
    <row r="2639" spans="1:40" customFormat="1">
      <c r="A2639" s="280" t="str">
        <f t="shared" ca="1" si="123"/>
        <v/>
      </c>
      <c r="B2639" s="281"/>
      <c r="C2639" s="287"/>
      <c r="D2639" s="297"/>
      <c r="E2639" s="270"/>
      <c r="F2639" s="271"/>
      <c r="G2639" s="284"/>
      <c r="H2639" s="284"/>
      <c r="I2639" s="284"/>
      <c r="J2639" s="284"/>
      <c r="K2639" s="288"/>
      <c r="AM2639" s="2" t="str">
        <f t="shared" ca="1" si="124"/>
        <v/>
      </c>
      <c r="AN2639" s="2" t="str">
        <f t="shared" ca="1" si="125"/>
        <v/>
      </c>
    </row>
    <row r="2640" spans="1:40" customFormat="1">
      <c r="A2640" s="280" t="str">
        <f t="shared" ca="1" si="123"/>
        <v/>
      </c>
      <c r="B2640" s="281"/>
      <c r="C2640" s="287"/>
      <c r="D2640" s="297"/>
      <c r="E2640" s="270"/>
      <c r="F2640" s="271"/>
      <c r="G2640" s="284"/>
      <c r="H2640" s="284"/>
      <c r="I2640" s="284"/>
      <c r="J2640" s="284"/>
      <c r="K2640" s="288"/>
      <c r="AM2640" s="2" t="str">
        <f t="shared" ca="1" si="124"/>
        <v/>
      </c>
      <c r="AN2640" s="2" t="str">
        <f t="shared" ca="1" si="125"/>
        <v/>
      </c>
    </row>
    <row r="2641" spans="1:40" customFormat="1">
      <c r="A2641" s="280" t="str">
        <f t="shared" ca="1" si="123"/>
        <v/>
      </c>
      <c r="B2641" s="281"/>
      <c r="C2641" s="287"/>
      <c r="D2641" s="297"/>
      <c r="E2641" s="270"/>
      <c r="F2641" s="271"/>
      <c r="G2641" s="284"/>
      <c r="H2641" s="284"/>
      <c r="I2641" s="284"/>
      <c r="J2641" s="284"/>
      <c r="K2641" s="288"/>
      <c r="AM2641" s="2" t="str">
        <f t="shared" ca="1" si="124"/>
        <v/>
      </c>
      <c r="AN2641" s="2" t="str">
        <f t="shared" ca="1" si="125"/>
        <v/>
      </c>
    </row>
    <row r="2642" spans="1:40" customFormat="1">
      <c r="A2642" s="280" t="str">
        <f t="shared" ca="1" si="123"/>
        <v/>
      </c>
      <c r="B2642" s="281"/>
      <c r="C2642" s="287"/>
      <c r="D2642" s="297"/>
      <c r="E2642" s="270"/>
      <c r="F2642" s="271"/>
      <c r="G2642" s="284"/>
      <c r="H2642" s="284"/>
      <c r="I2642" s="284"/>
      <c r="J2642" s="284"/>
      <c r="K2642" s="288"/>
      <c r="AM2642" s="2" t="str">
        <f t="shared" ca="1" si="124"/>
        <v/>
      </c>
      <c r="AN2642" s="2" t="str">
        <f t="shared" ca="1" si="125"/>
        <v/>
      </c>
    </row>
    <row r="2643" spans="1:40" customFormat="1">
      <c r="A2643" s="280" t="str">
        <f t="shared" ca="1" si="123"/>
        <v/>
      </c>
      <c r="B2643" s="281"/>
      <c r="C2643" s="287"/>
      <c r="D2643" s="297"/>
      <c r="E2643" s="270"/>
      <c r="F2643" s="271"/>
      <c r="G2643" s="284"/>
      <c r="H2643" s="284"/>
      <c r="I2643" s="284"/>
      <c r="J2643" s="284"/>
      <c r="K2643" s="288"/>
      <c r="AM2643" s="2" t="str">
        <f t="shared" ca="1" si="124"/>
        <v/>
      </c>
      <c r="AN2643" s="2" t="str">
        <f t="shared" ca="1" si="125"/>
        <v/>
      </c>
    </row>
    <row r="2644" spans="1:40" customFormat="1">
      <c r="A2644" s="280" t="str">
        <f t="shared" ca="1" si="123"/>
        <v/>
      </c>
      <c r="B2644" s="281"/>
      <c r="C2644" s="287"/>
      <c r="D2644" s="297"/>
      <c r="E2644" s="270"/>
      <c r="F2644" s="271"/>
      <c r="G2644" s="284"/>
      <c r="H2644" s="284"/>
      <c r="I2644" s="284"/>
      <c r="J2644" s="284"/>
      <c r="K2644" s="288"/>
      <c r="AM2644" s="2" t="str">
        <f t="shared" ca="1" si="124"/>
        <v/>
      </c>
      <c r="AN2644" s="2" t="str">
        <f t="shared" ca="1" si="125"/>
        <v/>
      </c>
    </row>
    <row r="2645" spans="1:40" customFormat="1">
      <c r="A2645" s="280" t="str">
        <f t="shared" ca="1" si="123"/>
        <v/>
      </c>
      <c r="B2645" s="281"/>
      <c r="C2645" s="287"/>
      <c r="D2645" s="297"/>
      <c r="E2645" s="270"/>
      <c r="F2645" s="271"/>
      <c r="G2645" s="284"/>
      <c r="H2645" s="284"/>
      <c r="I2645" s="284"/>
      <c r="J2645" s="284"/>
      <c r="K2645" s="288"/>
      <c r="AM2645" s="2" t="str">
        <f t="shared" ca="1" si="124"/>
        <v/>
      </c>
      <c r="AN2645" s="2" t="str">
        <f t="shared" ca="1" si="125"/>
        <v/>
      </c>
    </row>
    <row r="2646" spans="1:40" customFormat="1">
      <c r="A2646" s="280" t="str">
        <f t="shared" ca="1" si="123"/>
        <v/>
      </c>
      <c r="B2646" s="281"/>
      <c r="C2646" s="287"/>
      <c r="D2646" s="297"/>
      <c r="E2646" s="270"/>
      <c r="F2646" s="271"/>
      <c r="G2646" s="284"/>
      <c r="H2646" s="284"/>
      <c r="I2646" s="284"/>
      <c r="J2646" s="284"/>
      <c r="K2646" s="288"/>
      <c r="AM2646" s="2" t="str">
        <f t="shared" ca="1" si="124"/>
        <v/>
      </c>
      <c r="AN2646" s="2" t="str">
        <f t="shared" ca="1" si="125"/>
        <v/>
      </c>
    </row>
    <row r="2647" spans="1:40" customFormat="1">
      <c r="A2647" s="280" t="str">
        <f t="shared" ca="1" si="123"/>
        <v/>
      </c>
      <c r="B2647" s="281"/>
      <c r="C2647" s="287"/>
      <c r="D2647" s="297"/>
      <c r="E2647" s="270"/>
      <c r="F2647" s="271"/>
      <c r="G2647" s="284"/>
      <c r="H2647" s="284"/>
      <c r="I2647" s="284"/>
      <c r="J2647" s="284"/>
      <c r="K2647" s="288"/>
      <c r="AM2647" s="2" t="str">
        <f t="shared" ca="1" si="124"/>
        <v/>
      </c>
      <c r="AN2647" s="2" t="str">
        <f t="shared" ca="1" si="125"/>
        <v/>
      </c>
    </row>
    <row r="2648" spans="1:40" customFormat="1">
      <c r="A2648" s="280" t="str">
        <f t="shared" ca="1" si="123"/>
        <v/>
      </c>
      <c r="B2648" s="281"/>
      <c r="C2648" s="287"/>
      <c r="D2648" s="297"/>
      <c r="E2648" s="270"/>
      <c r="F2648" s="271"/>
      <c r="G2648" s="284"/>
      <c r="H2648" s="284"/>
      <c r="I2648" s="284"/>
      <c r="J2648" s="284"/>
      <c r="K2648" s="288"/>
      <c r="AM2648" s="2" t="str">
        <f t="shared" ca="1" si="124"/>
        <v/>
      </c>
      <c r="AN2648" s="2" t="str">
        <f t="shared" ca="1" si="125"/>
        <v/>
      </c>
    </row>
    <row r="2649" spans="1:40" customFormat="1">
      <c r="A2649" s="280" t="str">
        <f t="shared" ca="1" si="123"/>
        <v/>
      </c>
      <c r="B2649" s="281"/>
      <c r="C2649" s="287"/>
      <c r="D2649" s="297"/>
      <c r="E2649" s="270"/>
      <c r="F2649" s="271"/>
      <c r="G2649" s="284"/>
      <c r="H2649" s="284"/>
      <c r="I2649" s="284"/>
      <c r="J2649" s="284"/>
      <c r="K2649" s="288"/>
      <c r="AM2649" s="2" t="str">
        <f t="shared" ca="1" si="124"/>
        <v/>
      </c>
      <c r="AN2649" s="2" t="str">
        <f t="shared" ca="1" si="125"/>
        <v/>
      </c>
    </row>
    <row r="2650" spans="1:40" customFormat="1">
      <c r="A2650" s="280" t="str">
        <f t="shared" ca="1" si="123"/>
        <v/>
      </c>
      <c r="B2650" s="281"/>
      <c r="C2650" s="287"/>
      <c r="D2650" s="297"/>
      <c r="E2650" s="270"/>
      <c r="F2650" s="271"/>
      <c r="G2650" s="284"/>
      <c r="H2650" s="284"/>
      <c r="I2650" s="284"/>
      <c r="J2650" s="284"/>
      <c r="K2650" s="288"/>
      <c r="AM2650" s="2" t="str">
        <f t="shared" ca="1" si="124"/>
        <v/>
      </c>
      <c r="AN2650" s="2" t="str">
        <f t="shared" ca="1" si="125"/>
        <v/>
      </c>
    </row>
    <row r="2651" spans="1:40" customFormat="1">
      <c r="A2651" s="280" t="str">
        <f t="shared" ca="1" si="123"/>
        <v/>
      </c>
      <c r="B2651" s="281"/>
      <c r="C2651" s="287"/>
      <c r="D2651" s="297"/>
      <c r="E2651" s="270"/>
      <c r="F2651" s="271"/>
      <c r="G2651" s="284"/>
      <c r="H2651" s="284"/>
      <c r="I2651" s="284"/>
      <c r="J2651" s="284"/>
      <c r="K2651" s="288"/>
      <c r="AM2651" s="2" t="str">
        <f t="shared" ca="1" si="124"/>
        <v/>
      </c>
      <c r="AN2651" s="2" t="str">
        <f t="shared" ca="1" si="125"/>
        <v/>
      </c>
    </row>
    <row r="2652" spans="1:40" customFormat="1">
      <c r="A2652" s="280" t="str">
        <f t="shared" ca="1" si="123"/>
        <v/>
      </c>
      <c r="B2652" s="281"/>
      <c r="C2652" s="287"/>
      <c r="D2652" s="297"/>
      <c r="E2652" s="270"/>
      <c r="F2652" s="271"/>
      <c r="G2652" s="284"/>
      <c r="H2652" s="284"/>
      <c r="I2652" s="284"/>
      <c r="J2652" s="284"/>
      <c r="K2652" s="288"/>
      <c r="AM2652" s="2" t="str">
        <f t="shared" ca="1" si="124"/>
        <v/>
      </c>
      <c r="AN2652" s="2" t="str">
        <f t="shared" ca="1" si="125"/>
        <v/>
      </c>
    </row>
    <row r="2653" spans="1:40" customFormat="1">
      <c r="A2653" s="280" t="str">
        <f t="shared" ca="1" si="123"/>
        <v/>
      </c>
      <c r="B2653" s="281"/>
      <c r="C2653" s="287"/>
      <c r="D2653" s="297"/>
      <c r="E2653" s="270"/>
      <c r="F2653" s="271"/>
      <c r="G2653" s="284"/>
      <c r="H2653" s="284"/>
      <c r="I2653" s="284"/>
      <c r="J2653" s="284"/>
      <c r="K2653" s="288"/>
      <c r="AM2653" s="2" t="str">
        <f t="shared" ca="1" si="124"/>
        <v/>
      </c>
      <c r="AN2653" s="2" t="str">
        <f t="shared" ca="1" si="125"/>
        <v/>
      </c>
    </row>
    <row r="2654" spans="1:40" customFormat="1">
      <c r="A2654" s="280" t="str">
        <f t="shared" ca="1" si="123"/>
        <v/>
      </c>
      <c r="B2654" s="281"/>
      <c r="C2654" s="287"/>
      <c r="D2654" s="297"/>
      <c r="E2654" s="270"/>
      <c r="F2654" s="271"/>
      <c r="G2654" s="284"/>
      <c r="H2654" s="284"/>
      <c r="I2654" s="284"/>
      <c r="J2654" s="284"/>
      <c r="K2654" s="288"/>
      <c r="AM2654" s="2" t="str">
        <f t="shared" ca="1" si="124"/>
        <v/>
      </c>
      <c r="AN2654" s="2" t="str">
        <f t="shared" ca="1" si="125"/>
        <v/>
      </c>
    </row>
    <row r="2655" spans="1:40" customFormat="1">
      <c r="A2655" s="280" t="str">
        <f t="shared" ca="1" si="123"/>
        <v/>
      </c>
      <c r="B2655" s="281"/>
      <c r="C2655" s="287"/>
      <c r="D2655" s="297"/>
      <c r="E2655" s="270"/>
      <c r="F2655" s="271"/>
      <c r="G2655" s="284"/>
      <c r="H2655" s="284"/>
      <c r="I2655" s="284"/>
      <c r="J2655" s="284"/>
      <c r="K2655" s="288"/>
      <c r="AM2655" s="2" t="str">
        <f t="shared" ca="1" si="124"/>
        <v/>
      </c>
      <c r="AN2655" s="2" t="str">
        <f t="shared" ca="1" si="125"/>
        <v/>
      </c>
    </row>
    <row r="2656" spans="1:40" customFormat="1">
      <c r="A2656" s="280" t="str">
        <f t="shared" ca="1" si="123"/>
        <v/>
      </c>
      <c r="B2656" s="281"/>
      <c r="C2656" s="287"/>
      <c r="D2656" s="297"/>
      <c r="E2656" s="270"/>
      <c r="F2656" s="271"/>
      <c r="G2656" s="284"/>
      <c r="H2656" s="284"/>
      <c r="I2656" s="284"/>
      <c r="J2656" s="284"/>
      <c r="K2656" s="288"/>
      <c r="AM2656" s="2" t="str">
        <f t="shared" ca="1" si="124"/>
        <v/>
      </c>
      <c r="AN2656" s="2" t="str">
        <f t="shared" ca="1" si="125"/>
        <v/>
      </c>
    </row>
    <row r="2657" spans="1:40" customFormat="1">
      <c r="A2657" s="280" t="str">
        <f t="shared" ca="1" si="123"/>
        <v/>
      </c>
      <c r="B2657" s="281"/>
      <c r="C2657" s="287"/>
      <c r="D2657" s="297"/>
      <c r="E2657" s="270"/>
      <c r="F2657" s="271"/>
      <c r="G2657" s="284"/>
      <c r="H2657" s="284"/>
      <c r="I2657" s="284"/>
      <c r="J2657" s="284"/>
      <c r="K2657" s="288"/>
      <c r="AM2657" s="2" t="str">
        <f t="shared" ca="1" si="124"/>
        <v/>
      </c>
      <c r="AN2657" s="2" t="str">
        <f t="shared" ca="1" si="125"/>
        <v/>
      </c>
    </row>
    <row r="2658" spans="1:40" customFormat="1">
      <c r="A2658" s="280" t="str">
        <f t="shared" ca="1" si="123"/>
        <v/>
      </c>
      <c r="B2658" s="281"/>
      <c r="C2658" s="287"/>
      <c r="D2658" s="297"/>
      <c r="E2658" s="270"/>
      <c r="F2658" s="271"/>
      <c r="G2658" s="284"/>
      <c r="H2658" s="284"/>
      <c r="I2658" s="284"/>
      <c r="J2658" s="284"/>
      <c r="K2658" s="288"/>
      <c r="AM2658" s="2" t="str">
        <f t="shared" ca="1" si="124"/>
        <v/>
      </c>
      <c r="AN2658" s="2" t="str">
        <f t="shared" ca="1" si="125"/>
        <v/>
      </c>
    </row>
    <row r="2659" spans="1:40" customFormat="1">
      <c r="A2659" s="280" t="str">
        <f t="shared" ca="1" si="123"/>
        <v/>
      </c>
      <c r="B2659" s="281"/>
      <c r="C2659" s="287"/>
      <c r="D2659" s="297"/>
      <c r="E2659" s="270"/>
      <c r="F2659" s="271"/>
      <c r="G2659" s="284"/>
      <c r="H2659" s="284"/>
      <c r="I2659" s="284"/>
      <c r="J2659" s="284"/>
      <c r="K2659" s="288"/>
      <c r="AM2659" s="2" t="str">
        <f t="shared" ca="1" si="124"/>
        <v/>
      </c>
      <c r="AN2659" s="2" t="str">
        <f t="shared" ca="1" si="125"/>
        <v/>
      </c>
    </row>
    <row r="2660" spans="1:40" customFormat="1">
      <c r="A2660" s="280" t="str">
        <f t="shared" ca="1" si="123"/>
        <v/>
      </c>
      <c r="B2660" s="281"/>
      <c r="C2660" s="287"/>
      <c r="D2660" s="297"/>
      <c r="E2660" s="270"/>
      <c r="F2660" s="271"/>
      <c r="G2660" s="284"/>
      <c r="H2660" s="284"/>
      <c r="I2660" s="284"/>
      <c r="J2660" s="284"/>
      <c r="K2660" s="288"/>
      <c r="AM2660" s="2" t="str">
        <f t="shared" ca="1" si="124"/>
        <v/>
      </c>
      <c r="AN2660" s="2" t="str">
        <f t="shared" ca="1" si="125"/>
        <v/>
      </c>
    </row>
    <row r="2661" spans="1:40" customFormat="1">
      <c r="A2661" s="280" t="str">
        <f t="shared" ca="1" si="123"/>
        <v/>
      </c>
      <c r="B2661" s="281"/>
      <c r="C2661" s="287"/>
      <c r="D2661" s="297"/>
      <c r="E2661" s="270"/>
      <c r="F2661" s="271"/>
      <c r="G2661" s="284"/>
      <c r="H2661" s="284"/>
      <c r="I2661" s="284"/>
      <c r="J2661" s="284"/>
      <c r="K2661" s="288"/>
      <c r="AM2661" s="2" t="str">
        <f t="shared" ca="1" si="124"/>
        <v/>
      </c>
      <c r="AN2661" s="2" t="str">
        <f t="shared" ca="1" si="125"/>
        <v/>
      </c>
    </row>
    <row r="2662" spans="1:40" customFormat="1">
      <c r="A2662" s="280" t="str">
        <f t="shared" ca="1" si="123"/>
        <v/>
      </c>
      <c r="B2662" s="281"/>
      <c r="C2662" s="287"/>
      <c r="D2662" s="297"/>
      <c r="E2662" s="270"/>
      <c r="F2662" s="271"/>
      <c r="G2662" s="284"/>
      <c r="H2662" s="284"/>
      <c r="I2662" s="284"/>
      <c r="J2662" s="284"/>
      <c r="K2662" s="288"/>
      <c r="AM2662" s="2" t="str">
        <f t="shared" ca="1" si="124"/>
        <v/>
      </c>
      <c r="AN2662" s="2" t="str">
        <f t="shared" ca="1" si="125"/>
        <v/>
      </c>
    </row>
    <row r="2663" spans="1:40" customFormat="1">
      <c r="A2663" s="280" t="str">
        <f t="shared" ca="1" si="123"/>
        <v/>
      </c>
      <c r="B2663" s="281"/>
      <c r="C2663" s="287"/>
      <c r="D2663" s="297"/>
      <c r="E2663" s="270"/>
      <c r="F2663" s="271"/>
      <c r="G2663" s="284"/>
      <c r="H2663" s="284"/>
      <c r="I2663" s="284"/>
      <c r="J2663" s="284"/>
      <c r="K2663" s="288"/>
      <c r="AM2663" s="2" t="str">
        <f t="shared" ca="1" si="124"/>
        <v/>
      </c>
      <c r="AN2663" s="2" t="str">
        <f t="shared" ca="1" si="125"/>
        <v/>
      </c>
    </row>
    <row r="2664" spans="1:40" customFormat="1">
      <c r="A2664" s="280" t="str">
        <f t="shared" ca="1" si="123"/>
        <v/>
      </c>
      <c r="B2664" s="281"/>
      <c r="C2664" s="287"/>
      <c r="D2664" s="297"/>
      <c r="E2664" s="270"/>
      <c r="F2664" s="271"/>
      <c r="G2664" s="284"/>
      <c r="H2664" s="284"/>
      <c r="I2664" s="284"/>
      <c r="J2664" s="284"/>
      <c r="K2664" s="288"/>
      <c r="AM2664" s="2" t="str">
        <f t="shared" ca="1" si="124"/>
        <v/>
      </c>
      <c r="AN2664" s="2" t="str">
        <f t="shared" ca="1" si="125"/>
        <v/>
      </c>
    </row>
    <row r="2665" spans="1:40" customFormat="1">
      <c r="A2665" s="280" t="str">
        <f t="shared" ca="1" si="123"/>
        <v/>
      </c>
      <c r="B2665" s="281"/>
      <c r="C2665" s="287"/>
      <c r="D2665" s="297"/>
      <c r="E2665" s="270"/>
      <c r="F2665" s="271"/>
      <c r="G2665" s="284"/>
      <c r="H2665" s="284"/>
      <c r="I2665" s="284"/>
      <c r="J2665" s="284"/>
      <c r="K2665" s="288"/>
      <c r="AM2665" s="2" t="str">
        <f t="shared" ca="1" si="124"/>
        <v/>
      </c>
      <c r="AN2665" s="2" t="str">
        <f t="shared" ca="1" si="125"/>
        <v/>
      </c>
    </row>
    <row r="2666" spans="1:40" customFormat="1">
      <c r="A2666" s="280" t="str">
        <f t="shared" ca="1" si="123"/>
        <v/>
      </c>
      <c r="B2666" s="281"/>
      <c r="C2666" s="287"/>
      <c r="D2666" s="297"/>
      <c r="E2666" s="270"/>
      <c r="F2666" s="271"/>
      <c r="G2666" s="284"/>
      <c r="H2666" s="284"/>
      <c r="I2666" s="284"/>
      <c r="J2666" s="284"/>
      <c r="K2666" s="288"/>
      <c r="AM2666" s="2" t="str">
        <f t="shared" ca="1" si="124"/>
        <v/>
      </c>
      <c r="AN2666" s="2" t="str">
        <f t="shared" ca="1" si="125"/>
        <v/>
      </c>
    </row>
    <row r="2667" spans="1:40" customFormat="1">
      <c r="A2667" s="280" t="str">
        <f t="shared" ca="1" si="123"/>
        <v/>
      </c>
      <c r="B2667" s="281"/>
      <c r="C2667" s="287"/>
      <c r="D2667" s="297"/>
      <c r="E2667" s="270"/>
      <c r="F2667" s="271"/>
      <c r="G2667" s="284"/>
      <c r="H2667" s="284"/>
      <c r="I2667" s="284"/>
      <c r="J2667" s="284"/>
      <c r="K2667" s="288"/>
      <c r="AM2667" s="2" t="str">
        <f t="shared" ca="1" si="124"/>
        <v/>
      </c>
      <c r="AN2667" s="2" t="str">
        <f t="shared" ca="1" si="125"/>
        <v/>
      </c>
    </row>
    <row r="2668" spans="1:40" customFormat="1">
      <c r="A2668" s="280" t="str">
        <f t="shared" ca="1" si="123"/>
        <v/>
      </c>
      <c r="B2668" s="281"/>
      <c r="C2668" s="287"/>
      <c r="D2668" s="297"/>
      <c r="E2668" s="270"/>
      <c r="F2668" s="271"/>
      <c r="G2668" s="284"/>
      <c r="H2668" s="284"/>
      <c r="I2668" s="284"/>
      <c r="J2668" s="284"/>
      <c r="K2668" s="288"/>
      <c r="AM2668" s="2" t="str">
        <f t="shared" ca="1" si="124"/>
        <v/>
      </c>
      <c r="AN2668" s="2" t="str">
        <f t="shared" ca="1" si="125"/>
        <v/>
      </c>
    </row>
    <row r="2669" spans="1:40" customFormat="1">
      <c r="A2669" s="280" t="str">
        <f t="shared" ca="1" si="123"/>
        <v/>
      </c>
      <c r="B2669" s="281"/>
      <c r="C2669" s="287"/>
      <c r="D2669" s="297"/>
      <c r="E2669" s="270"/>
      <c r="F2669" s="271"/>
      <c r="G2669" s="284"/>
      <c r="H2669" s="284"/>
      <c r="I2669" s="284"/>
      <c r="J2669" s="284"/>
      <c r="K2669" s="288"/>
      <c r="AM2669" s="2" t="str">
        <f t="shared" ca="1" si="124"/>
        <v/>
      </c>
      <c r="AN2669" s="2" t="str">
        <f t="shared" ca="1" si="125"/>
        <v/>
      </c>
    </row>
    <row r="2670" spans="1:40" customFormat="1">
      <c r="A2670" s="280" t="str">
        <f t="shared" ca="1" si="123"/>
        <v/>
      </c>
      <c r="B2670" s="281"/>
      <c r="C2670" s="287"/>
      <c r="D2670" s="297"/>
      <c r="E2670" s="270"/>
      <c r="F2670" s="271"/>
      <c r="G2670" s="284"/>
      <c r="H2670" s="284"/>
      <c r="I2670" s="284"/>
      <c r="J2670" s="284"/>
      <c r="K2670" s="288"/>
      <c r="AM2670" s="2" t="str">
        <f t="shared" ca="1" si="124"/>
        <v/>
      </c>
      <c r="AN2670" s="2" t="str">
        <f t="shared" ca="1" si="125"/>
        <v/>
      </c>
    </row>
    <row r="2671" spans="1:40" customFormat="1">
      <c r="A2671" s="280" t="str">
        <f t="shared" ca="1" si="123"/>
        <v/>
      </c>
      <c r="B2671" s="281"/>
      <c r="C2671" s="287"/>
      <c r="D2671" s="297"/>
      <c r="E2671" s="270"/>
      <c r="F2671" s="271"/>
      <c r="G2671" s="284"/>
      <c r="H2671" s="284"/>
      <c r="I2671" s="284"/>
      <c r="J2671" s="284"/>
      <c r="K2671" s="288"/>
      <c r="AM2671" s="2" t="str">
        <f t="shared" ca="1" si="124"/>
        <v/>
      </c>
      <c r="AN2671" s="2" t="str">
        <f t="shared" ca="1" si="125"/>
        <v/>
      </c>
    </row>
    <row r="2672" spans="1:40" customFormat="1">
      <c r="A2672" s="280" t="str">
        <f t="shared" ca="1" si="123"/>
        <v/>
      </c>
      <c r="B2672" s="281"/>
      <c r="C2672" s="287"/>
      <c r="D2672" s="297"/>
      <c r="E2672" s="270"/>
      <c r="F2672" s="271"/>
      <c r="G2672" s="284"/>
      <c r="H2672" s="284"/>
      <c r="I2672" s="284"/>
      <c r="J2672" s="284"/>
      <c r="K2672" s="288"/>
      <c r="AM2672" s="2" t="str">
        <f t="shared" ca="1" si="124"/>
        <v/>
      </c>
      <c r="AN2672" s="2" t="str">
        <f t="shared" ca="1" si="125"/>
        <v/>
      </c>
    </row>
    <row r="2673" spans="1:40" customFormat="1">
      <c r="A2673" s="280" t="str">
        <f t="shared" ca="1" si="123"/>
        <v/>
      </c>
      <c r="B2673" s="281"/>
      <c r="C2673" s="287"/>
      <c r="D2673" s="297"/>
      <c r="E2673" s="270"/>
      <c r="F2673" s="271"/>
      <c r="G2673" s="284"/>
      <c r="H2673" s="284"/>
      <c r="I2673" s="284"/>
      <c r="J2673" s="284"/>
      <c r="K2673" s="288"/>
      <c r="AM2673" s="2" t="str">
        <f t="shared" ca="1" si="124"/>
        <v/>
      </c>
      <c r="AN2673" s="2" t="str">
        <f t="shared" ca="1" si="125"/>
        <v/>
      </c>
    </row>
    <row r="2674" spans="1:40" customFormat="1">
      <c r="A2674" s="280" t="str">
        <f t="shared" ca="1" si="123"/>
        <v/>
      </c>
      <c r="B2674" s="281"/>
      <c r="C2674" s="287"/>
      <c r="D2674" s="297"/>
      <c r="E2674" s="270"/>
      <c r="F2674" s="271"/>
      <c r="G2674" s="284"/>
      <c r="H2674" s="284"/>
      <c r="I2674" s="284"/>
      <c r="J2674" s="284"/>
      <c r="K2674" s="288"/>
      <c r="AM2674" s="2" t="str">
        <f t="shared" ca="1" si="124"/>
        <v/>
      </c>
      <c r="AN2674" s="2" t="str">
        <f t="shared" ca="1" si="125"/>
        <v/>
      </c>
    </row>
    <row r="2675" spans="1:40" customFormat="1">
      <c r="A2675" s="280" t="str">
        <f t="shared" ca="1" si="123"/>
        <v/>
      </c>
      <c r="B2675" s="281"/>
      <c r="C2675" s="287"/>
      <c r="D2675" s="297"/>
      <c r="E2675" s="270"/>
      <c r="F2675" s="271"/>
      <c r="G2675" s="284"/>
      <c r="H2675" s="284"/>
      <c r="I2675" s="284"/>
      <c r="J2675" s="284"/>
      <c r="K2675" s="288"/>
      <c r="AM2675" s="2" t="str">
        <f t="shared" ca="1" si="124"/>
        <v/>
      </c>
      <c r="AN2675" s="2" t="str">
        <f t="shared" ca="1" si="125"/>
        <v/>
      </c>
    </row>
    <row r="2676" spans="1:40" customFormat="1">
      <c r="A2676" s="280" t="str">
        <f t="shared" ca="1" si="123"/>
        <v/>
      </c>
      <c r="B2676" s="281"/>
      <c r="C2676" s="287"/>
      <c r="D2676" s="297"/>
      <c r="E2676" s="270"/>
      <c r="F2676" s="271"/>
      <c r="G2676" s="284"/>
      <c r="H2676" s="284"/>
      <c r="I2676" s="284"/>
      <c r="J2676" s="284"/>
      <c r="K2676" s="288"/>
      <c r="AM2676" s="2" t="str">
        <f t="shared" ca="1" si="124"/>
        <v/>
      </c>
      <c r="AN2676" s="2" t="str">
        <f t="shared" ca="1" si="125"/>
        <v/>
      </c>
    </row>
    <row r="2677" spans="1:40" customFormat="1">
      <c r="A2677" s="280" t="str">
        <f t="shared" ca="1" si="123"/>
        <v/>
      </c>
      <c r="B2677" s="281"/>
      <c r="C2677" s="287"/>
      <c r="D2677" s="297"/>
      <c r="E2677" s="270"/>
      <c r="F2677" s="271"/>
      <c r="G2677" s="284"/>
      <c r="H2677" s="284"/>
      <c r="I2677" s="284"/>
      <c r="J2677" s="284"/>
      <c r="K2677" s="288"/>
      <c r="AM2677" s="2" t="str">
        <f t="shared" ca="1" si="124"/>
        <v/>
      </c>
      <c r="AN2677" s="2" t="str">
        <f t="shared" ca="1" si="125"/>
        <v/>
      </c>
    </row>
    <row r="2678" spans="1:40" customFormat="1">
      <c r="A2678" s="280" t="str">
        <f t="shared" ca="1" si="123"/>
        <v/>
      </c>
      <c r="B2678" s="281"/>
      <c r="C2678" s="287"/>
      <c r="D2678" s="297"/>
      <c r="E2678" s="270"/>
      <c r="F2678" s="271"/>
      <c r="G2678" s="284"/>
      <c r="H2678" s="284"/>
      <c r="I2678" s="284"/>
      <c r="J2678" s="284"/>
      <c r="K2678" s="288"/>
      <c r="AM2678" s="2" t="str">
        <f t="shared" ca="1" si="124"/>
        <v/>
      </c>
      <c r="AN2678" s="2" t="str">
        <f t="shared" ca="1" si="125"/>
        <v/>
      </c>
    </row>
    <row r="2679" spans="1:40" customFormat="1">
      <c r="A2679" s="280" t="str">
        <f t="shared" ca="1" si="123"/>
        <v/>
      </c>
      <c r="B2679" s="281"/>
      <c r="C2679" s="287"/>
      <c r="D2679" s="297"/>
      <c r="E2679" s="270"/>
      <c r="F2679" s="271"/>
      <c r="G2679" s="284"/>
      <c r="H2679" s="284"/>
      <c r="I2679" s="284"/>
      <c r="J2679" s="284"/>
      <c r="K2679" s="288"/>
      <c r="AM2679" s="2" t="str">
        <f t="shared" ca="1" si="124"/>
        <v/>
      </c>
      <c r="AN2679" s="2" t="str">
        <f t="shared" ca="1" si="125"/>
        <v/>
      </c>
    </row>
    <row r="2680" spans="1:40" customFormat="1">
      <c r="A2680" s="280" t="str">
        <f t="shared" ca="1" si="123"/>
        <v/>
      </c>
      <c r="B2680" s="281"/>
      <c r="C2680" s="287"/>
      <c r="D2680" s="297"/>
      <c r="E2680" s="270"/>
      <c r="F2680" s="271"/>
      <c r="G2680" s="284"/>
      <c r="H2680" s="284"/>
      <c r="I2680" s="284"/>
      <c r="J2680" s="284"/>
      <c r="K2680" s="288"/>
      <c r="AM2680" s="2" t="str">
        <f t="shared" ca="1" si="124"/>
        <v/>
      </c>
      <c r="AN2680" s="2" t="str">
        <f t="shared" ca="1" si="125"/>
        <v/>
      </c>
    </row>
    <row r="2681" spans="1:40" customFormat="1">
      <c r="A2681" s="280" t="str">
        <f t="shared" ca="1" si="123"/>
        <v/>
      </c>
      <c r="B2681" s="281"/>
      <c r="C2681" s="287"/>
      <c r="D2681" s="297"/>
      <c r="E2681" s="270"/>
      <c r="F2681" s="271"/>
      <c r="G2681" s="284"/>
      <c r="H2681" s="284"/>
      <c r="I2681" s="284"/>
      <c r="J2681" s="284"/>
      <c r="K2681" s="288"/>
      <c r="AM2681" s="2" t="str">
        <f t="shared" ca="1" si="124"/>
        <v/>
      </c>
      <c r="AN2681" s="2" t="str">
        <f t="shared" ca="1" si="125"/>
        <v/>
      </c>
    </row>
    <row r="2682" spans="1:40" customFormat="1">
      <c r="A2682" s="280" t="str">
        <f t="shared" ca="1" si="123"/>
        <v/>
      </c>
      <c r="B2682" s="281"/>
      <c r="C2682" s="287"/>
      <c r="D2682" s="297"/>
      <c r="E2682" s="270"/>
      <c r="F2682" s="271"/>
      <c r="G2682" s="284"/>
      <c r="H2682" s="284"/>
      <c r="I2682" s="284"/>
      <c r="J2682" s="284"/>
      <c r="K2682" s="288"/>
      <c r="AM2682" s="2" t="str">
        <f t="shared" ca="1" si="124"/>
        <v/>
      </c>
      <c r="AN2682" s="2" t="str">
        <f t="shared" ca="1" si="125"/>
        <v/>
      </c>
    </row>
    <row r="2683" spans="1:40" customFormat="1">
      <c r="A2683" s="280" t="str">
        <f t="shared" ca="1" si="123"/>
        <v/>
      </c>
      <c r="B2683" s="281"/>
      <c r="C2683" s="287"/>
      <c r="D2683" s="297"/>
      <c r="E2683" s="270"/>
      <c r="F2683" s="271"/>
      <c r="G2683" s="284"/>
      <c r="H2683" s="284"/>
      <c r="I2683" s="284"/>
      <c r="J2683" s="284"/>
      <c r="K2683" s="288"/>
      <c r="AM2683" s="2" t="str">
        <f t="shared" ca="1" si="124"/>
        <v/>
      </c>
      <c r="AN2683" s="2" t="str">
        <f t="shared" ca="1" si="125"/>
        <v/>
      </c>
    </row>
    <row r="2684" spans="1:40" customFormat="1">
      <c r="A2684" s="280" t="str">
        <f t="shared" ca="1" si="123"/>
        <v/>
      </c>
      <c r="B2684" s="281"/>
      <c r="C2684" s="287"/>
      <c r="D2684" s="297"/>
      <c r="E2684" s="270"/>
      <c r="F2684" s="271"/>
      <c r="G2684" s="284"/>
      <c r="H2684" s="284"/>
      <c r="I2684" s="284"/>
      <c r="J2684" s="284"/>
      <c r="K2684" s="288"/>
      <c r="AM2684" s="2" t="str">
        <f t="shared" ca="1" si="124"/>
        <v/>
      </c>
      <c r="AN2684" s="2" t="str">
        <f t="shared" ca="1" si="125"/>
        <v/>
      </c>
    </row>
    <row r="2685" spans="1:40" customFormat="1">
      <c r="A2685" s="280" t="str">
        <f t="shared" ca="1" si="123"/>
        <v/>
      </c>
      <c r="B2685" s="281"/>
      <c r="C2685" s="287"/>
      <c r="D2685" s="297"/>
      <c r="E2685" s="270"/>
      <c r="F2685" s="271"/>
      <c r="G2685" s="284"/>
      <c r="H2685" s="284"/>
      <c r="I2685" s="284"/>
      <c r="J2685" s="284"/>
      <c r="K2685" s="288"/>
      <c r="AM2685" s="2" t="str">
        <f t="shared" ca="1" si="124"/>
        <v/>
      </c>
      <c r="AN2685" s="2" t="str">
        <f t="shared" ca="1" si="125"/>
        <v/>
      </c>
    </row>
    <row r="2686" spans="1:40" customFormat="1">
      <c r="A2686" s="280" t="str">
        <f t="shared" ca="1" si="123"/>
        <v/>
      </c>
      <c r="B2686" s="281"/>
      <c r="C2686" s="287"/>
      <c r="D2686" s="297"/>
      <c r="E2686" s="270"/>
      <c r="F2686" s="271"/>
      <c r="G2686" s="284"/>
      <c r="H2686" s="284"/>
      <c r="I2686" s="284"/>
      <c r="J2686" s="284"/>
      <c r="K2686" s="288"/>
      <c r="AM2686" s="2" t="str">
        <f t="shared" ca="1" si="124"/>
        <v/>
      </c>
      <c r="AN2686" s="2" t="str">
        <f t="shared" ca="1" si="125"/>
        <v/>
      </c>
    </row>
    <row r="2687" spans="1:40" customFormat="1">
      <c r="A2687" s="280" t="str">
        <f t="shared" ca="1" si="123"/>
        <v/>
      </c>
      <c r="B2687" s="281"/>
      <c r="C2687" s="287"/>
      <c r="D2687" s="297"/>
      <c r="E2687" s="270"/>
      <c r="F2687" s="271"/>
      <c r="G2687" s="284"/>
      <c r="H2687" s="284"/>
      <c r="I2687" s="284"/>
      <c r="J2687" s="284"/>
      <c r="K2687" s="288"/>
      <c r="AM2687" s="2" t="str">
        <f t="shared" ca="1" si="124"/>
        <v/>
      </c>
      <c r="AN2687" s="2" t="str">
        <f t="shared" ca="1" si="125"/>
        <v/>
      </c>
    </row>
    <row r="2688" spans="1:40" customFormat="1">
      <c r="A2688" s="280" t="str">
        <f t="shared" ca="1" si="123"/>
        <v/>
      </c>
      <c r="B2688" s="281"/>
      <c r="C2688" s="287"/>
      <c r="D2688" s="297"/>
      <c r="E2688" s="270"/>
      <c r="F2688" s="271"/>
      <c r="G2688" s="284"/>
      <c r="H2688" s="284"/>
      <c r="I2688" s="284"/>
      <c r="J2688" s="284"/>
      <c r="K2688" s="288"/>
      <c r="AM2688" s="2" t="str">
        <f t="shared" ca="1" si="124"/>
        <v/>
      </c>
      <c r="AN2688" s="2" t="str">
        <f t="shared" ca="1" si="125"/>
        <v/>
      </c>
    </row>
    <row r="2689" spans="1:40" customFormat="1">
      <c r="A2689" s="280" t="str">
        <f t="shared" ca="1" si="123"/>
        <v/>
      </c>
      <c r="B2689" s="281"/>
      <c r="C2689" s="287"/>
      <c r="D2689" s="297"/>
      <c r="E2689" s="270"/>
      <c r="F2689" s="271"/>
      <c r="G2689" s="284"/>
      <c r="H2689" s="284"/>
      <c r="I2689" s="284"/>
      <c r="J2689" s="284"/>
      <c r="K2689" s="288"/>
      <c r="AM2689" s="2" t="str">
        <f t="shared" ca="1" si="124"/>
        <v/>
      </c>
      <c r="AN2689" s="2" t="str">
        <f t="shared" ca="1" si="125"/>
        <v/>
      </c>
    </row>
    <row r="2690" spans="1:40" customFormat="1">
      <c r="A2690" s="280" t="str">
        <f t="shared" ca="1" si="123"/>
        <v/>
      </c>
      <c r="B2690" s="281"/>
      <c r="C2690" s="287"/>
      <c r="D2690" s="297"/>
      <c r="E2690" s="270"/>
      <c r="F2690" s="271"/>
      <c r="G2690" s="284"/>
      <c r="H2690" s="284"/>
      <c r="I2690" s="284"/>
      <c r="J2690" s="284"/>
      <c r="K2690" s="288"/>
      <c r="AM2690" s="2" t="str">
        <f t="shared" ca="1" si="124"/>
        <v/>
      </c>
      <c r="AN2690" s="2" t="str">
        <f t="shared" ca="1" si="125"/>
        <v/>
      </c>
    </row>
    <row r="2691" spans="1:40" customFormat="1">
      <c r="A2691" s="280" t="str">
        <f t="shared" ref="A2691:A2754" ca="1" si="126">IF(AM2691="A receber","A receber",IF(AN2691="A pagar","A pagar",IF(OR(AM2691="HJ",AN2691="HJ"),"HJ",IF(AND(AM2691="",AN2691=""),""))))</f>
        <v/>
      </c>
      <c r="B2691" s="281"/>
      <c r="C2691" s="287"/>
      <c r="D2691" s="297"/>
      <c r="E2691" s="270"/>
      <c r="F2691" s="271"/>
      <c r="G2691" s="284"/>
      <c r="H2691" s="284"/>
      <c r="I2691" s="284"/>
      <c r="J2691" s="284"/>
      <c r="K2691" s="288"/>
      <c r="AM2691" s="2" t="str">
        <f t="shared" ref="AM2691:AM2754" ca="1" si="127">IF(OR(G2691="",B2691&gt;$A$1),"",IF(B2691=$A$1,"HJ",IF(B2691&lt;$A$1,"A Receber")))</f>
        <v/>
      </c>
      <c r="AN2691" s="2" t="str">
        <f t="shared" ref="AN2691:AN2754" ca="1" si="128">IF(OR(H2691="",B2691&gt;$A$1),"",IF(B2691=$A$1,"HJ",IF(B2691&lt;$A$1,"A Pagar")))</f>
        <v/>
      </c>
    </row>
    <row r="2692" spans="1:40" customFormat="1">
      <c r="A2692" s="280" t="str">
        <f t="shared" ca="1" si="126"/>
        <v/>
      </c>
      <c r="B2692" s="281"/>
      <c r="C2692" s="287"/>
      <c r="D2692" s="297"/>
      <c r="E2692" s="270"/>
      <c r="F2692" s="271"/>
      <c r="G2692" s="284"/>
      <c r="H2692" s="284"/>
      <c r="I2692" s="284"/>
      <c r="J2692" s="284"/>
      <c r="K2692" s="288"/>
      <c r="AM2692" s="2" t="str">
        <f t="shared" ca="1" si="127"/>
        <v/>
      </c>
      <c r="AN2692" s="2" t="str">
        <f t="shared" ca="1" si="128"/>
        <v/>
      </c>
    </row>
    <row r="2693" spans="1:40" customFormat="1">
      <c r="A2693" s="280" t="str">
        <f t="shared" ca="1" si="126"/>
        <v/>
      </c>
      <c r="B2693" s="281"/>
      <c r="C2693" s="287"/>
      <c r="D2693" s="297"/>
      <c r="E2693" s="270"/>
      <c r="F2693" s="271"/>
      <c r="G2693" s="284"/>
      <c r="H2693" s="284"/>
      <c r="I2693" s="284"/>
      <c r="J2693" s="284"/>
      <c r="K2693" s="288"/>
      <c r="AM2693" s="2" t="str">
        <f t="shared" ca="1" si="127"/>
        <v/>
      </c>
      <c r="AN2693" s="2" t="str">
        <f t="shared" ca="1" si="128"/>
        <v/>
      </c>
    </row>
    <row r="2694" spans="1:40" customFormat="1">
      <c r="A2694" s="280" t="str">
        <f t="shared" ca="1" si="126"/>
        <v/>
      </c>
      <c r="B2694" s="281"/>
      <c r="C2694" s="287"/>
      <c r="D2694" s="297"/>
      <c r="E2694" s="270"/>
      <c r="F2694" s="271"/>
      <c r="G2694" s="284"/>
      <c r="H2694" s="284"/>
      <c r="I2694" s="284"/>
      <c r="J2694" s="284"/>
      <c r="K2694" s="288"/>
      <c r="AM2694" s="2" t="str">
        <f t="shared" ca="1" si="127"/>
        <v/>
      </c>
      <c r="AN2694" s="2" t="str">
        <f t="shared" ca="1" si="128"/>
        <v/>
      </c>
    </row>
    <row r="2695" spans="1:40" customFormat="1">
      <c r="A2695" s="280" t="str">
        <f t="shared" ca="1" si="126"/>
        <v/>
      </c>
      <c r="B2695" s="281"/>
      <c r="C2695" s="287"/>
      <c r="D2695" s="297"/>
      <c r="E2695" s="270"/>
      <c r="F2695" s="271"/>
      <c r="G2695" s="284"/>
      <c r="H2695" s="284"/>
      <c r="I2695" s="284"/>
      <c r="J2695" s="284"/>
      <c r="K2695" s="288"/>
      <c r="AM2695" s="2" t="str">
        <f t="shared" ca="1" si="127"/>
        <v/>
      </c>
      <c r="AN2695" s="2" t="str">
        <f t="shared" ca="1" si="128"/>
        <v/>
      </c>
    </row>
    <row r="2696" spans="1:40" customFormat="1">
      <c r="A2696" s="280" t="str">
        <f t="shared" ca="1" si="126"/>
        <v/>
      </c>
      <c r="B2696" s="281"/>
      <c r="C2696" s="287"/>
      <c r="D2696" s="297"/>
      <c r="E2696" s="270"/>
      <c r="F2696" s="271"/>
      <c r="G2696" s="284"/>
      <c r="H2696" s="284"/>
      <c r="I2696" s="284"/>
      <c r="J2696" s="284"/>
      <c r="K2696" s="288"/>
      <c r="AM2696" s="2" t="str">
        <f t="shared" ca="1" si="127"/>
        <v/>
      </c>
      <c r="AN2696" s="2" t="str">
        <f t="shared" ca="1" si="128"/>
        <v/>
      </c>
    </row>
    <row r="2697" spans="1:40" customFormat="1">
      <c r="A2697" s="280" t="str">
        <f t="shared" ca="1" si="126"/>
        <v/>
      </c>
      <c r="B2697" s="281"/>
      <c r="C2697" s="287"/>
      <c r="D2697" s="297"/>
      <c r="E2697" s="270"/>
      <c r="F2697" s="271"/>
      <c r="G2697" s="284"/>
      <c r="H2697" s="284"/>
      <c r="I2697" s="284"/>
      <c r="J2697" s="284"/>
      <c r="K2697" s="288"/>
      <c r="AM2697" s="2" t="str">
        <f t="shared" ca="1" si="127"/>
        <v/>
      </c>
      <c r="AN2697" s="2" t="str">
        <f t="shared" ca="1" si="128"/>
        <v/>
      </c>
    </row>
    <row r="2698" spans="1:40" customFormat="1">
      <c r="A2698" s="280" t="str">
        <f t="shared" ca="1" si="126"/>
        <v/>
      </c>
      <c r="B2698" s="281"/>
      <c r="C2698" s="287"/>
      <c r="D2698" s="297"/>
      <c r="E2698" s="270"/>
      <c r="F2698" s="271"/>
      <c r="G2698" s="284"/>
      <c r="H2698" s="284"/>
      <c r="I2698" s="284"/>
      <c r="J2698" s="284"/>
      <c r="K2698" s="288"/>
      <c r="AM2698" s="2" t="str">
        <f t="shared" ca="1" si="127"/>
        <v/>
      </c>
      <c r="AN2698" s="2" t="str">
        <f t="shared" ca="1" si="128"/>
        <v/>
      </c>
    </row>
    <row r="2699" spans="1:40" customFormat="1">
      <c r="A2699" s="280" t="str">
        <f t="shared" ca="1" si="126"/>
        <v/>
      </c>
      <c r="B2699" s="281"/>
      <c r="C2699" s="287"/>
      <c r="D2699" s="297"/>
      <c r="E2699" s="270"/>
      <c r="F2699" s="271"/>
      <c r="G2699" s="284"/>
      <c r="H2699" s="284"/>
      <c r="I2699" s="284"/>
      <c r="J2699" s="284"/>
      <c r="K2699" s="288"/>
      <c r="AM2699" s="2" t="str">
        <f t="shared" ca="1" si="127"/>
        <v/>
      </c>
      <c r="AN2699" s="2" t="str">
        <f t="shared" ca="1" si="128"/>
        <v/>
      </c>
    </row>
    <row r="2700" spans="1:40" customFormat="1">
      <c r="A2700" s="280" t="str">
        <f t="shared" ca="1" si="126"/>
        <v/>
      </c>
      <c r="B2700" s="281"/>
      <c r="C2700" s="287"/>
      <c r="D2700" s="297"/>
      <c r="E2700" s="270"/>
      <c r="F2700" s="271"/>
      <c r="G2700" s="284"/>
      <c r="H2700" s="284"/>
      <c r="I2700" s="284"/>
      <c r="J2700" s="284"/>
      <c r="K2700" s="288"/>
      <c r="AM2700" s="2" t="str">
        <f t="shared" ca="1" si="127"/>
        <v/>
      </c>
      <c r="AN2700" s="2" t="str">
        <f t="shared" ca="1" si="128"/>
        <v/>
      </c>
    </row>
    <row r="2701" spans="1:40" customFormat="1">
      <c r="A2701" s="280" t="str">
        <f t="shared" ca="1" si="126"/>
        <v/>
      </c>
      <c r="B2701" s="281"/>
      <c r="C2701" s="287"/>
      <c r="D2701" s="297"/>
      <c r="E2701" s="270"/>
      <c r="F2701" s="271"/>
      <c r="G2701" s="284"/>
      <c r="H2701" s="284"/>
      <c r="I2701" s="284"/>
      <c r="J2701" s="284"/>
      <c r="K2701" s="288"/>
      <c r="AM2701" s="2" t="str">
        <f t="shared" ca="1" si="127"/>
        <v/>
      </c>
      <c r="AN2701" s="2" t="str">
        <f t="shared" ca="1" si="128"/>
        <v/>
      </c>
    </row>
    <row r="2702" spans="1:40" customFormat="1">
      <c r="A2702" s="280" t="str">
        <f t="shared" ca="1" si="126"/>
        <v/>
      </c>
      <c r="B2702" s="281"/>
      <c r="C2702" s="287"/>
      <c r="D2702" s="297"/>
      <c r="E2702" s="270"/>
      <c r="F2702" s="271"/>
      <c r="G2702" s="284"/>
      <c r="H2702" s="284"/>
      <c r="I2702" s="284"/>
      <c r="J2702" s="284"/>
      <c r="K2702" s="288"/>
      <c r="AM2702" s="2" t="str">
        <f t="shared" ca="1" si="127"/>
        <v/>
      </c>
      <c r="AN2702" s="2" t="str">
        <f t="shared" ca="1" si="128"/>
        <v/>
      </c>
    </row>
    <row r="2703" spans="1:40" customFormat="1">
      <c r="A2703" s="280" t="str">
        <f t="shared" ca="1" si="126"/>
        <v/>
      </c>
      <c r="B2703" s="281"/>
      <c r="C2703" s="287"/>
      <c r="D2703" s="297"/>
      <c r="E2703" s="270"/>
      <c r="F2703" s="271"/>
      <c r="G2703" s="284"/>
      <c r="H2703" s="284"/>
      <c r="I2703" s="284"/>
      <c r="J2703" s="284"/>
      <c r="K2703" s="288"/>
      <c r="AM2703" s="2" t="str">
        <f t="shared" ca="1" si="127"/>
        <v/>
      </c>
      <c r="AN2703" s="2" t="str">
        <f t="shared" ca="1" si="128"/>
        <v/>
      </c>
    </row>
    <row r="2704" spans="1:40" customFormat="1">
      <c r="A2704" s="280" t="str">
        <f t="shared" ca="1" si="126"/>
        <v/>
      </c>
      <c r="B2704" s="281"/>
      <c r="C2704" s="287"/>
      <c r="D2704" s="297"/>
      <c r="E2704" s="270"/>
      <c r="F2704" s="271"/>
      <c r="G2704" s="284"/>
      <c r="H2704" s="284"/>
      <c r="I2704" s="284"/>
      <c r="J2704" s="284"/>
      <c r="K2704" s="288"/>
      <c r="AM2704" s="2" t="str">
        <f t="shared" ca="1" si="127"/>
        <v/>
      </c>
      <c r="AN2704" s="2" t="str">
        <f t="shared" ca="1" si="128"/>
        <v/>
      </c>
    </row>
    <row r="2705" spans="1:40" customFormat="1">
      <c r="A2705" s="280" t="str">
        <f t="shared" ca="1" si="126"/>
        <v/>
      </c>
      <c r="B2705" s="281"/>
      <c r="C2705" s="287"/>
      <c r="D2705" s="297"/>
      <c r="E2705" s="270"/>
      <c r="F2705" s="271"/>
      <c r="G2705" s="284"/>
      <c r="H2705" s="284"/>
      <c r="I2705" s="284"/>
      <c r="J2705" s="284"/>
      <c r="K2705" s="288"/>
      <c r="AM2705" s="2" t="str">
        <f t="shared" ca="1" si="127"/>
        <v/>
      </c>
      <c r="AN2705" s="2" t="str">
        <f t="shared" ca="1" si="128"/>
        <v/>
      </c>
    </row>
    <row r="2706" spans="1:40" customFormat="1">
      <c r="A2706" s="280" t="str">
        <f t="shared" ca="1" si="126"/>
        <v/>
      </c>
      <c r="B2706" s="281"/>
      <c r="C2706" s="287"/>
      <c r="D2706" s="297"/>
      <c r="E2706" s="270"/>
      <c r="F2706" s="271"/>
      <c r="G2706" s="284"/>
      <c r="H2706" s="284"/>
      <c r="I2706" s="284"/>
      <c r="J2706" s="284"/>
      <c r="K2706" s="288"/>
      <c r="AM2706" s="2" t="str">
        <f t="shared" ca="1" si="127"/>
        <v/>
      </c>
      <c r="AN2706" s="2" t="str">
        <f t="shared" ca="1" si="128"/>
        <v/>
      </c>
    </row>
    <row r="2707" spans="1:40" customFormat="1">
      <c r="A2707" s="280" t="str">
        <f t="shared" ca="1" si="126"/>
        <v/>
      </c>
      <c r="B2707" s="281"/>
      <c r="C2707" s="287"/>
      <c r="D2707" s="297"/>
      <c r="E2707" s="270"/>
      <c r="F2707" s="271"/>
      <c r="G2707" s="284"/>
      <c r="H2707" s="284"/>
      <c r="I2707" s="284"/>
      <c r="J2707" s="284"/>
      <c r="K2707" s="288"/>
      <c r="AM2707" s="2" t="str">
        <f t="shared" ca="1" si="127"/>
        <v/>
      </c>
      <c r="AN2707" s="2" t="str">
        <f t="shared" ca="1" si="128"/>
        <v/>
      </c>
    </row>
    <row r="2708" spans="1:40" customFormat="1">
      <c r="A2708" s="280" t="str">
        <f t="shared" ca="1" si="126"/>
        <v/>
      </c>
      <c r="B2708" s="281"/>
      <c r="C2708" s="287"/>
      <c r="D2708" s="297"/>
      <c r="E2708" s="270"/>
      <c r="F2708" s="271"/>
      <c r="G2708" s="284"/>
      <c r="H2708" s="284"/>
      <c r="I2708" s="284"/>
      <c r="J2708" s="284"/>
      <c r="K2708" s="288"/>
      <c r="AM2708" s="2" t="str">
        <f t="shared" ca="1" si="127"/>
        <v/>
      </c>
      <c r="AN2708" s="2" t="str">
        <f t="shared" ca="1" si="128"/>
        <v/>
      </c>
    </row>
    <row r="2709" spans="1:40" customFormat="1">
      <c r="A2709" s="280" t="str">
        <f t="shared" ca="1" si="126"/>
        <v/>
      </c>
      <c r="B2709" s="281"/>
      <c r="C2709" s="287"/>
      <c r="D2709" s="297"/>
      <c r="E2709" s="270"/>
      <c r="F2709" s="271"/>
      <c r="G2709" s="284"/>
      <c r="H2709" s="284"/>
      <c r="I2709" s="284"/>
      <c r="J2709" s="284"/>
      <c r="K2709" s="288"/>
      <c r="AM2709" s="2" t="str">
        <f t="shared" ca="1" si="127"/>
        <v/>
      </c>
      <c r="AN2709" s="2" t="str">
        <f t="shared" ca="1" si="128"/>
        <v/>
      </c>
    </row>
    <row r="2710" spans="1:40" customFormat="1">
      <c r="A2710" s="280" t="str">
        <f t="shared" ca="1" si="126"/>
        <v/>
      </c>
      <c r="B2710" s="281"/>
      <c r="C2710" s="287"/>
      <c r="D2710" s="297"/>
      <c r="E2710" s="270"/>
      <c r="F2710" s="271"/>
      <c r="G2710" s="284"/>
      <c r="H2710" s="284"/>
      <c r="I2710" s="284"/>
      <c r="J2710" s="284"/>
      <c r="K2710" s="288"/>
      <c r="AM2710" s="2" t="str">
        <f t="shared" ca="1" si="127"/>
        <v/>
      </c>
      <c r="AN2710" s="2" t="str">
        <f t="shared" ca="1" si="128"/>
        <v/>
      </c>
    </row>
    <row r="2711" spans="1:40" customFormat="1">
      <c r="A2711" s="280" t="str">
        <f t="shared" ca="1" si="126"/>
        <v/>
      </c>
      <c r="B2711" s="281"/>
      <c r="C2711" s="287"/>
      <c r="D2711" s="297"/>
      <c r="E2711" s="270"/>
      <c r="F2711" s="271"/>
      <c r="G2711" s="284"/>
      <c r="H2711" s="284"/>
      <c r="I2711" s="284"/>
      <c r="J2711" s="284"/>
      <c r="K2711" s="288"/>
      <c r="AM2711" s="2" t="str">
        <f t="shared" ca="1" si="127"/>
        <v/>
      </c>
      <c r="AN2711" s="2" t="str">
        <f t="shared" ca="1" si="128"/>
        <v/>
      </c>
    </row>
    <row r="2712" spans="1:40" customFormat="1">
      <c r="A2712" s="280" t="str">
        <f t="shared" ca="1" si="126"/>
        <v/>
      </c>
      <c r="B2712" s="281"/>
      <c r="C2712" s="287"/>
      <c r="D2712" s="297"/>
      <c r="E2712" s="270"/>
      <c r="F2712" s="271"/>
      <c r="G2712" s="284"/>
      <c r="H2712" s="284"/>
      <c r="I2712" s="284"/>
      <c r="J2712" s="284"/>
      <c r="K2712" s="288"/>
      <c r="AM2712" s="2" t="str">
        <f t="shared" ca="1" si="127"/>
        <v/>
      </c>
      <c r="AN2712" s="2" t="str">
        <f t="shared" ca="1" si="128"/>
        <v/>
      </c>
    </row>
    <row r="2713" spans="1:40" customFormat="1">
      <c r="A2713" s="280" t="str">
        <f t="shared" ca="1" si="126"/>
        <v/>
      </c>
      <c r="B2713" s="281"/>
      <c r="C2713" s="287"/>
      <c r="D2713" s="297"/>
      <c r="E2713" s="270"/>
      <c r="F2713" s="271"/>
      <c r="G2713" s="284"/>
      <c r="H2713" s="284"/>
      <c r="I2713" s="284"/>
      <c r="J2713" s="284"/>
      <c r="K2713" s="288"/>
      <c r="AM2713" s="2" t="str">
        <f t="shared" ca="1" si="127"/>
        <v/>
      </c>
      <c r="AN2713" s="2" t="str">
        <f t="shared" ca="1" si="128"/>
        <v/>
      </c>
    </row>
    <row r="2714" spans="1:40" customFormat="1">
      <c r="A2714" s="280" t="str">
        <f t="shared" ca="1" si="126"/>
        <v/>
      </c>
      <c r="B2714" s="281"/>
      <c r="C2714" s="287"/>
      <c r="D2714" s="297"/>
      <c r="E2714" s="270"/>
      <c r="F2714" s="271"/>
      <c r="G2714" s="284"/>
      <c r="H2714" s="284"/>
      <c r="I2714" s="284"/>
      <c r="J2714" s="284"/>
      <c r="K2714" s="288"/>
      <c r="AM2714" s="2" t="str">
        <f t="shared" ca="1" si="127"/>
        <v/>
      </c>
      <c r="AN2714" s="2" t="str">
        <f t="shared" ca="1" si="128"/>
        <v/>
      </c>
    </row>
    <row r="2715" spans="1:40" customFormat="1">
      <c r="A2715" s="280" t="str">
        <f t="shared" ca="1" si="126"/>
        <v/>
      </c>
      <c r="B2715" s="281"/>
      <c r="C2715" s="287"/>
      <c r="D2715" s="297"/>
      <c r="E2715" s="270"/>
      <c r="F2715" s="271"/>
      <c r="G2715" s="284"/>
      <c r="H2715" s="284"/>
      <c r="I2715" s="284"/>
      <c r="J2715" s="284"/>
      <c r="K2715" s="288"/>
      <c r="AM2715" s="2" t="str">
        <f t="shared" ca="1" si="127"/>
        <v/>
      </c>
      <c r="AN2715" s="2" t="str">
        <f t="shared" ca="1" si="128"/>
        <v/>
      </c>
    </row>
    <row r="2716" spans="1:40" customFormat="1">
      <c r="A2716" s="280" t="str">
        <f t="shared" ca="1" si="126"/>
        <v/>
      </c>
      <c r="B2716" s="281"/>
      <c r="C2716" s="287"/>
      <c r="D2716" s="297"/>
      <c r="E2716" s="270"/>
      <c r="F2716" s="271"/>
      <c r="G2716" s="284"/>
      <c r="H2716" s="284"/>
      <c r="I2716" s="284"/>
      <c r="J2716" s="284"/>
      <c r="K2716" s="288"/>
      <c r="AM2716" s="2" t="str">
        <f t="shared" ca="1" si="127"/>
        <v/>
      </c>
      <c r="AN2716" s="2" t="str">
        <f t="shared" ca="1" si="128"/>
        <v/>
      </c>
    </row>
    <row r="2717" spans="1:40" customFormat="1">
      <c r="A2717" s="280" t="str">
        <f t="shared" ca="1" si="126"/>
        <v/>
      </c>
      <c r="B2717" s="281"/>
      <c r="C2717" s="287"/>
      <c r="D2717" s="297"/>
      <c r="E2717" s="270"/>
      <c r="F2717" s="271"/>
      <c r="G2717" s="284"/>
      <c r="H2717" s="284"/>
      <c r="I2717" s="284"/>
      <c r="J2717" s="284"/>
      <c r="K2717" s="288"/>
      <c r="AM2717" s="2" t="str">
        <f t="shared" ca="1" si="127"/>
        <v/>
      </c>
      <c r="AN2717" s="2" t="str">
        <f t="shared" ca="1" si="128"/>
        <v/>
      </c>
    </row>
    <row r="2718" spans="1:40" customFormat="1">
      <c r="A2718" s="280" t="str">
        <f t="shared" ca="1" si="126"/>
        <v/>
      </c>
      <c r="B2718" s="281"/>
      <c r="C2718" s="287"/>
      <c r="D2718" s="297"/>
      <c r="E2718" s="270"/>
      <c r="F2718" s="271"/>
      <c r="G2718" s="284"/>
      <c r="H2718" s="284"/>
      <c r="I2718" s="284"/>
      <c r="J2718" s="284"/>
      <c r="K2718" s="288"/>
      <c r="AM2718" s="2" t="str">
        <f t="shared" ca="1" si="127"/>
        <v/>
      </c>
      <c r="AN2718" s="2" t="str">
        <f t="shared" ca="1" si="128"/>
        <v/>
      </c>
    </row>
    <row r="2719" spans="1:40" customFormat="1">
      <c r="A2719" s="280" t="str">
        <f t="shared" ca="1" si="126"/>
        <v/>
      </c>
      <c r="B2719" s="281"/>
      <c r="C2719" s="287"/>
      <c r="D2719" s="297"/>
      <c r="E2719" s="270"/>
      <c r="F2719" s="271"/>
      <c r="G2719" s="284"/>
      <c r="H2719" s="284"/>
      <c r="I2719" s="284"/>
      <c r="J2719" s="284"/>
      <c r="K2719" s="288"/>
      <c r="AM2719" s="2" t="str">
        <f t="shared" ca="1" si="127"/>
        <v/>
      </c>
      <c r="AN2719" s="2" t="str">
        <f t="shared" ca="1" si="128"/>
        <v/>
      </c>
    </row>
    <row r="2720" spans="1:40" customFormat="1">
      <c r="A2720" s="280" t="str">
        <f t="shared" ca="1" si="126"/>
        <v/>
      </c>
      <c r="B2720" s="281"/>
      <c r="C2720" s="287"/>
      <c r="D2720" s="297"/>
      <c r="E2720" s="270"/>
      <c r="F2720" s="271"/>
      <c r="G2720" s="284"/>
      <c r="H2720" s="284"/>
      <c r="I2720" s="284"/>
      <c r="J2720" s="284"/>
      <c r="K2720" s="288"/>
      <c r="AM2720" s="2" t="str">
        <f t="shared" ca="1" si="127"/>
        <v/>
      </c>
      <c r="AN2720" s="2" t="str">
        <f t="shared" ca="1" si="128"/>
        <v/>
      </c>
    </row>
    <row r="2721" spans="1:40" customFormat="1">
      <c r="A2721" s="280" t="str">
        <f t="shared" ca="1" si="126"/>
        <v/>
      </c>
      <c r="B2721" s="281"/>
      <c r="C2721" s="287"/>
      <c r="D2721" s="297"/>
      <c r="E2721" s="270"/>
      <c r="F2721" s="271"/>
      <c r="G2721" s="284"/>
      <c r="H2721" s="284"/>
      <c r="I2721" s="284"/>
      <c r="J2721" s="284"/>
      <c r="K2721" s="288"/>
      <c r="AM2721" s="2" t="str">
        <f t="shared" ca="1" si="127"/>
        <v/>
      </c>
      <c r="AN2721" s="2" t="str">
        <f t="shared" ca="1" si="128"/>
        <v/>
      </c>
    </row>
    <row r="2722" spans="1:40" customFormat="1">
      <c r="A2722" s="280" t="str">
        <f t="shared" ca="1" si="126"/>
        <v/>
      </c>
      <c r="B2722" s="281"/>
      <c r="C2722" s="287"/>
      <c r="D2722" s="297"/>
      <c r="E2722" s="270"/>
      <c r="F2722" s="271"/>
      <c r="G2722" s="284"/>
      <c r="H2722" s="284"/>
      <c r="I2722" s="284"/>
      <c r="J2722" s="284"/>
      <c r="K2722" s="288"/>
      <c r="AM2722" s="2" t="str">
        <f t="shared" ca="1" si="127"/>
        <v/>
      </c>
      <c r="AN2722" s="2" t="str">
        <f t="shared" ca="1" si="128"/>
        <v/>
      </c>
    </row>
    <row r="2723" spans="1:40" customFormat="1">
      <c r="A2723" s="280" t="str">
        <f t="shared" ca="1" si="126"/>
        <v/>
      </c>
      <c r="B2723" s="281"/>
      <c r="C2723" s="287"/>
      <c r="D2723" s="297"/>
      <c r="E2723" s="270"/>
      <c r="F2723" s="271"/>
      <c r="G2723" s="284"/>
      <c r="H2723" s="284"/>
      <c r="I2723" s="284"/>
      <c r="J2723" s="284"/>
      <c r="K2723" s="288"/>
      <c r="AM2723" s="2" t="str">
        <f t="shared" ca="1" si="127"/>
        <v/>
      </c>
      <c r="AN2723" s="2" t="str">
        <f t="shared" ca="1" si="128"/>
        <v/>
      </c>
    </row>
    <row r="2724" spans="1:40" customFormat="1">
      <c r="A2724" s="280" t="str">
        <f t="shared" ca="1" si="126"/>
        <v/>
      </c>
      <c r="B2724" s="281"/>
      <c r="C2724" s="287"/>
      <c r="D2724" s="297"/>
      <c r="E2724" s="270"/>
      <c r="F2724" s="271"/>
      <c r="G2724" s="284"/>
      <c r="H2724" s="284"/>
      <c r="I2724" s="284"/>
      <c r="J2724" s="284"/>
      <c r="K2724" s="288"/>
      <c r="AM2724" s="2" t="str">
        <f t="shared" ca="1" si="127"/>
        <v/>
      </c>
      <c r="AN2724" s="2" t="str">
        <f t="shared" ca="1" si="128"/>
        <v/>
      </c>
    </row>
    <row r="2725" spans="1:40" customFormat="1">
      <c r="A2725" s="280" t="str">
        <f t="shared" ca="1" si="126"/>
        <v/>
      </c>
      <c r="B2725" s="281"/>
      <c r="C2725" s="287"/>
      <c r="D2725" s="297"/>
      <c r="E2725" s="270"/>
      <c r="F2725" s="271"/>
      <c r="G2725" s="284"/>
      <c r="H2725" s="284"/>
      <c r="I2725" s="284"/>
      <c r="J2725" s="284"/>
      <c r="K2725" s="288"/>
      <c r="AM2725" s="2" t="str">
        <f t="shared" ca="1" si="127"/>
        <v/>
      </c>
      <c r="AN2725" s="2" t="str">
        <f t="shared" ca="1" si="128"/>
        <v/>
      </c>
    </row>
    <row r="2726" spans="1:40" customFormat="1">
      <c r="A2726" s="280" t="str">
        <f t="shared" ca="1" si="126"/>
        <v/>
      </c>
      <c r="B2726" s="281"/>
      <c r="C2726" s="287"/>
      <c r="D2726" s="297"/>
      <c r="E2726" s="270"/>
      <c r="F2726" s="271"/>
      <c r="G2726" s="284"/>
      <c r="H2726" s="284"/>
      <c r="I2726" s="284"/>
      <c r="J2726" s="284"/>
      <c r="K2726" s="288"/>
      <c r="AM2726" s="2" t="str">
        <f t="shared" ca="1" si="127"/>
        <v/>
      </c>
      <c r="AN2726" s="2" t="str">
        <f t="shared" ca="1" si="128"/>
        <v/>
      </c>
    </row>
    <row r="2727" spans="1:40" customFormat="1">
      <c r="A2727" s="280" t="str">
        <f t="shared" ca="1" si="126"/>
        <v/>
      </c>
      <c r="B2727" s="281"/>
      <c r="C2727" s="287"/>
      <c r="D2727" s="297"/>
      <c r="E2727" s="270"/>
      <c r="F2727" s="271"/>
      <c r="G2727" s="284"/>
      <c r="H2727" s="284"/>
      <c r="I2727" s="284"/>
      <c r="J2727" s="284"/>
      <c r="K2727" s="288"/>
      <c r="AM2727" s="2" t="str">
        <f t="shared" ca="1" si="127"/>
        <v/>
      </c>
      <c r="AN2727" s="2" t="str">
        <f t="shared" ca="1" si="128"/>
        <v/>
      </c>
    </row>
    <row r="2728" spans="1:40" customFormat="1">
      <c r="A2728" s="280" t="str">
        <f t="shared" ca="1" si="126"/>
        <v/>
      </c>
      <c r="B2728" s="281"/>
      <c r="C2728" s="287"/>
      <c r="D2728" s="297"/>
      <c r="E2728" s="270"/>
      <c r="F2728" s="271"/>
      <c r="G2728" s="284"/>
      <c r="H2728" s="284"/>
      <c r="I2728" s="284"/>
      <c r="J2728" s="284"/>
      <c r="K2728" s="288"/>
      <c r="AM2728" s="2" t="str">
        <f t="shared" ca="1" si="127"/>
        <v/>
      </c>
      <c r="AN2728" s="2" t="str">
        <f t="shared" ca="1" si="128"/>
        <v/>
      </c>
    </row>
    <row r="2729" spans="1:40" customFormat="1">
      <c r="A2729" s="280" t="str">
        <f t="shared" ca="1" si="126"/>
        <v/>
      </c>
      <c r="B2729" s="281"/>
      <c r="C2729" s="287"/>
      <c r="D2729" s="297"/>
      <c r="E2729" s="270"/>
      <c r="F2729" s="271"/>
      <c r="G2729" s="284"/>
      <c r="H2729" s="284"/>
      <c r="I2729" s="284"/>
      <c r="J2729" s="284"/>
      <c r="K2729" s="288"/>
      <c r="AM2729" s="2" t="str">
        <f t="shared" ca="1" si="127"/>
        <v/>
      </c>
      <c r="AN2729" s="2" t="str">
        <f t="shared" ca="1" si="128"/>
        <v/>
      </c>
    </row>
    <row r="2730" spans="1:40" customFormat="1">
      <c r="A2730" s="280" t="str">
        <f t="shared" ca="1" si="126"/>
        <v/>
      </c>
      <c r="B2730" s="281"/>
      <c r="C2730" s="287"/>
      <c r="D2730" s="297"/>
      <c r="E2730" s="270"/>
      <c r="F2730" s="271"/>
      <c r="G2730" s="284"/>
      <c r="H2730" s="284"/>
      <c r="I2730" s="284"/>
      <c r="J2730" s="284"/>
      <c r="K2730" s="288"/>
      <c r="AM2730" s="2" t="str">
        <f t="shared" ca="1" si="127"/>
        <v/>
      </c>
      <c r="AN2730" s="2" t="str">
        <f t="shared" ca="1" si="128"/>
        <v/>
      </c>
    </row>
    <row r="2731" spans="1:40" customFormat="1">
      <c r="A2731" s="280" t="str">
        <f t="shared" ca="1" si="126"/>
        <v/>
      </c>
      <c r="B2731" s="281"/>
      <c r="C2731" s="287"/>
      <c r="D2731" s="297"/>
      <c r="E2731" s="270"/>
      <c r="F2731" s="271"/>
      <c r="G2731" s="284"/>
      <c r="H2731" s="284"/>
      <c r="I2731" s="284"/>
      <c r="J2731" s="284"/>
      <c r="K2731" s="288"/>
      <c r="AM2731" s="2" t="str">
        <f t="shared" ca="1" si="127"/>
        <v/>
      </c>
      <c r="AN2731" s="2" t="str">
        <f t="shared" ca="1" si="128"/>
        <v/>
      </c>
    </row>
    <row r="2732" spans="1:40" customFormat="1">
      <c r="A2732" s="280" t="str">
        <f t="shared" ca="1" si="126"/>
        <v/>
      </c>
      <c r="B2732" s="281"/>
      <c r="C2732" s="287"/>
      <c r="D2732" s="297"/>
      <c r="E2732" s="270"/>
      <c r="F2732" s="271"/>
      <c r="G2732" s="284"/>
      <c r="H2732" s="284"/>
      <c r="I2732" s="284"/>
      <c r="J2732" s="284"/>
      <c r="K2732" s="288"/>
      <c r="AM2732" s="2" t="str">
        <f t="shared" ca="1" si="127"/>
        <v/>
      </c>
      <c r="AN2732" s="2" t="str">
        <f t="shared" ca="1" si="128"/>
        <v/>
      </c>
    </row>
    <row r="2733" spans="1:40" customFormat="1">
      <c r="A2733" s="280" t="str">
        <f t="shared" ca="1" si="126"/>
        <v/>
      </c>
      <c r="B2733" s="281"/>
      <c r="C2733" s="287"/>
      <c r="D2733" s="297"/>
      <c r="E2733" s="270"/>
      <c r="F2733" s="271"/>
      <c r="G2733" s="284"/>
      <c r="H2733" s="284"/>
      <c r="I2733" s="284"/>
      <c r="J2733" s="284"/>
      <c r="K2733" s="288"/>
      <c r="AM2733" s="2" t="str">
        <f t="shared" ca="1" si="127"/>
        <v/>
      </c>
      <c r="AN2733" s="2" t="str">
        <f t="shared" ca="1" si="128"/>
        <v/>
      </c>
    </row>
    <row r="2734" spans="1:40" customFormat="1">
      <c r="A2734" s="280" t="str">
        <f t="shared" ca="1" si="126"/>
        <v/>
      </c>
      <c r="B2734" s="281"/>
      <c r="C2734" s="287"/>
      <c r="D2734" s="297"/>
      <c r="E2734" s="270"/>
      <c r="F2734" s="271"/>
      <c r="G2734" s="284"/>
      <c r="H2734" s="284"/>
      <c r="I2734" s="284"/>
      <c r="J2734" s="284"/>
      <c r="K2734" s="288"/>
      <c r="AM2734" s="2" t="str">
        <f t="shared" ca="1" si="127"/>
        <v/>
      </c>
      <c r="AN2734" s="2" t="str">
        <f t="shared" ca="1" si="128"/>
        <v/>
      </c>
    </row>
    <row r="2735" spans="1:40" customFormat="1">
      <c r="A2735" s="280" t="str">
        <f t="shared" ca="1" si="126"/>
        <v/>
      </c>
      <c r="B2735" s="281"/>
      <c r="C2735" s="287"/>
      <c r="D2735" s="297"/>
      <c r="E2735" s="270"/>
      <c r="F2735" s="271"/>
      <c r="G2735" s="284"/>
      <c r="H2735" s="284"/>
      <c r="I2735" s="284"/>
      <c r="J2735" s="284"/>
      <c r="K2735" s="288"/>
      <c r="AM2735" s="2" t="str">
        <f t="shared" ca="1" si="127"/>
        <v/>
      </c>
      <c r="AN2735" s="2" t="str">
        <f t="shared" ca="1" si="128"/>
        <v/>
      </c>
    </row>
    <row r="2736" spans="1:40" customFormat="1">
      <c r="A2736" s="280" t="str">
        <f t="shared" ca="1" si="126"/>
        <v/>
      </c>
      <c r="B2736" s="281"/>
      <c r="C2736" s="287"/>
      <c r="D2736" s="297"/>
      <c r="E2736" s="270"/>
      <c r="F2736" s="271"/>
      <c r="G2736" s="284"/>
      <c r="H2736" s="284"/>
      <c r="I2736" s="284"/>
      <c r="J2736" s="284"/>
      <c r="K2736" s="288"/>
      <c r="AM2736" s="2" t="str">
        <f t="shared" ca="1" si="127"/>
        <v/>
      </c>
      <c r="AN2736" s="2" t="str">
        <f t="shared" ca="1" si="128"/>
        <v/>
      </c>
    </row>
    <row r="2737" spans="1:40" customFormat="1">
      <c r="A2737" s="280" t="str">
        <f t="shared" ca="1" si="126"/>
        <v/>
      </c>
      <c r="B2737" s="281"/>
      <c r="C2737" s="287"/>
      <c r="D2737" s="297"/>
      <c r="E2737" s="270"/>
      <c r="F2737" s="271"/>
      <c r="G2737" s="284"/>
      <c r="H2737" s="284"/>
      <c r="I2737" s="284"/>
      <c r="J2737" s="284"/>
      <c r="K2737" s="288"/>
      <c r="AM2737" s="2" t="str">
        <f t="shared" ca="1" si="127"/>
        <v/>
      </c>
      <c r="AN2737" s="2" t="str">
        <f t="shared" ca="1" si="128"/>
        <v/>
      </c>
    </row>
    <row r="2738" spans="1:40" customFormat="1">
      <c r="A2738" s="280" t="str">
        <f t="shared" ca="1" si="126"/>
        <v/>
      </c>
      <c r="B2738" s="281"/>
      <c r="C2738" s="287"/>
      <c r="D2738" s="297"/>
      <c r="E2738" s="270"/>
      <c r="F2738" s="271"/>
      <c r="G2738" s="284"/>
      <c r="H2738" s="284"/>
      <c r="I2738" s="284"/>
      <c r="J2738" s="284"/>
      <c r="K2738" s="288"/>
      <c r="AM2738" s="2" t="str">
        <f t="shared" ca="1" si="127"/>
        <v/>
      </c>
      <c r="AN2738" s="2" t="str">
        <f t="shared" ca="1" si="128"/>
        <v/>
      </c>
    </row>
    <row r="2739" spans="1:40" customFormat="1">
      <c r="A2739" s="280" t="str">
        <f t="shared" ca="1" si="126"/>
        <v/>
      </c>
      <c r="B2739" s="281"/>
      <c r="C2739" s="287"/>
      <c r="D2739" s="297"/>
      <c r="E2739" s="270"/>
      <c r="F2739" s="271"/>
      <c r="G2739" s="284"/>
      <c r="H2739" s="284"/>
      <c r="I2739" s="284"/>
      <c r="J2739" s="284"/>
      <c r="K2739" s="288"/>
      <c r="AM2739" s="2" t="str">
        <f t="shared" ca="1" si="127"/>
        <v/>
      </c>
      <c r="AN2739" s="2" t="str">
        <f t="shared" ca="1" si="128"/>
        <v/>
      </c>
    </row>
    <row r="2740" spans="1:40" customFormat="1">
      <c r="A2740" s="280" t="str">
        <f t="shared" ca="1" si="126"/>
        <v/>
      </c>
      <c r="B2740" s="281"/>
      <c r="C2740" s="287"/>
      <c r="D2740" s="297"/>
      <c r="E2740" s="270"/>
      <c r="F2740" s="271"/>
      <c r="G2740" s="284"/>
      <c r="H2740" s="284"/>
      <c r="I2740" s="284"/>
      <c r="J2740" s="284"/>
      <c r="K2740" s="288"/>
      <c r="AM2740" s="2" t="str">
        <f t="shared" ca="1" si="127"/>
        <v/>
      </c>
      <c r="AN2740" s="2" t="str">
        <f t="shared" ca="1" si="128"/>
        <v/>
      </c>
    </row>
    <row r="2741" spans="1:40" customFormat="1">
      <c r="A2741" s="280" t="str">
        <f t="shared" ca="1" si="126"/>
        <v/>
      </c>
      <c r="B2741" s="281"/>
      <c r="C2741" s="287"/>
      <c r="D2741" s="297"/>
      <c r="E2741" s="270"/>
      <c r="F2741" s="271"/>
      <c r="G2741" s="284"/>
      <c r="H2741" s="284"/>
      <c r="I2741" s="284"/>
      <c r="J2741" s="284"/>
      <c r="K2741" s="288"/>
      <c r="AM2741" s="2" t="str">
        <f t="shared" ca="1" si="127"/>
        <v/>
      </c>
      <c r="AN2741" s="2" t="str">
        <f t="shared" ca="1" si="128"/>
        <v/>
      </c>
    </row>
    <row r="2742" spans="1:40" customFormat="1">
      <c r="A2742" s="280" t="str">
        <f t="shared" ca="1" si="126"/>
        <v/>
      </c>
      <c r="B2742" s="281"/>
      <c r="C2742" s="287"/>
      <c r="D2742" s="297"/>
      <c r="E2742" s="270"/>
      <c r="F2742" s="271"/>
      <c r="G2742" s="284"/>
      <c r="H2742" s="284"/>
      <c r="I2742" s="284"/>
      <c r="J2742" s="284"/>
      <c r="K2742" s="288"/>
      <c r="AM2742" s="2" t="str">
        <f t="shared" ca="1" si="127"/>
        <v/>
      </c>
      <c r="AN2742" s="2" t="str">
        <f t="shared" ca="1" si="128"/>
        <v/>
      </c>
    </row>
    <row r="2743" spans="1:40" customFormat="1">
      <c r="A2743" s="280" t="str">
        <f t="shared" ca="1" si="126"/>
        <v/>
      </c>
      <c r="B2743" s="281"/>
      <c r="C2743" s="287"/>
      <c r="D2743" s="297"/>
      <c r="E2743" s="270"/>
      <c r="F2743" s="271"/>
      <c r="G2743" s="284"/>
      <c r="H2743" s="284"/>
      <c r="I2743" s="284"/>
      <c r="J2743" s="284"/>
      <c r="K2743" s="288"/>
      <c r="AM2743" s="2" t="str">
        <f t="shared" ca="1" si="127"/>
        <v/>
      </c>
      <c r="AN2743" s="2" t="str">
        <f t="shared" ca="1" si="128"/>
        <v/>
      </c>
    </row>
    <row r="2744" spans="1:40" customFormat="1">
      <c r="A2744" s="280" t="str">
        <f t="shared" ca="1" si="126"/>
        <v/>
      </c>
      <c r="B2744" s="281"/>
      <c r="C2744" s="287"/>
      <c r="D2744" s="297"/>
      <c r="E2744" s="270"/>
      <c r="F2744" s="271"/>
      <c r="G2744" s="284"/>
      <c r="H2744" s="284"/>
      <c r="I2744" s="284"/>
      <c r="J2744" s="284"/>
      <c r="K2744" s="288"/>
      <c r="AM2744" s="2" t="str">
        <f t="shared" ca="1" si="127"/>
        <v/>
      </c>
      <c r="AN2744" s="2" t="str">
        <f t="shared" ca="1" si="128"/>
        <v/>
      </c>
    </row>
    <row r="2745" spans="1:40" customFormat="1">
      <c r="A2745" s="280" t="str">
        <f t="shared" ca="1" si="126"/>
        <v/>
      </c>
      <c r="B2745" s="281"/>
      <c r="C2745" s="287"/>
      <c r="D2745" s="297"/>
      <c r="E2745" s="270"/>
      <c r="F2745" s="271"/>
      <c r="G2745" s="284"/>
      <c r="H2745" s="284"/>
      <c r="I2745" s="284"/>
      <c r="J2745" s="284"/>
      <c r="K2745" s="288"/>
      <c r="AM2745" s="2" t="str">
        <f t="shared" ca="1" si="127"/>
        <v/>
      </c>
      <c r="AN2745" s="2" t="str">
        <f t="shared" ca="1" si="128"/>
        <v/>
      </c>
    </row>
    <row r="2746" spans="1:40" customFormat="1">
      <c r="A2746" s="280" t="str">
        <f t="shared" ca="1" si="126"/>
        <v/>
      </c>
      <c r="B2746" s="281"/>
      <c r="C2746" s="287"/>
      <c r="D2746" s="297"/>
      <c r="E2746" s="270"/>
      <c r="F2746" s="271"/>
      <c r="G2746" s="284"/>
      <c r="H2746" s="284"/>
      <c r="I2746" s="284"/>
      <c r="J2746" s="284"/>
      <c r="K2746" s="288"/>
      <c r="AM2746" s="2" t="str">
        <f t="shared" ca="1" si="127"/>
        <v/>
      </c>
      <c r="AN2746" s="2" t="str">
        <f t="shared" ca="1" si="128"/>
        <v/>
      </c>
    </row>
    <row r="2747" spans="1:40" customFormat="1">
      <c r="A2747" s="280" t="str">
        <f t="shared" ca="1" si="126"/>
        <v/>
      </c>
      <c r="B2747" s="281"/>
      <c r="C2747" s="287"/>
      <c r="D2747" s="297"/>
      <c r="E2747" s="270"/>
      <c r="F2747" s="271"/>
      <c r="G2747" s="284"/>
      <c r="H2747" s="284"/>
      <c r="I2747" s="284"/>
      <c r="J2747" s="284"/>
      <c r="K2747" s="288"/>
      <c r="AM2747" s="2" t="str">
        <f t="shared" ca="1" si="127"/>
        <v/>
      </c>
      <c r="AN2747" s="2" t="str">
        <f t="shared" ca="1" si="128"/>
        <v/>
      </c>
    </row>
    <row r="2748" spans="1:40" customFormat="1">
      <c r="A2748" s="280" t="str">
        <f t="shared" ca="1" si="126"/>
        <v/>
      </c>
      <c r="B2748" s="281"/>
      <c r="C2748" s="287"/>
      <c r="D2748" s="297"/>
      <c r="E2748" s="270"/>
      <c r="F2748" s="271"/>
      <c r="G2748" s="284"/>
      <c r="H2748" s="284"/>
      <c r="I2748" s="284"/>
      <c r="J2748" s="284"/>
      <c r="K2748" s="288"/>
      <c r="AM2748" s="2" t="str">
        <f t="shared" ca="1" si="127"/>
        <v/>
      </c>
      <c r="AN2748" s="2" t="str">
        <f t="shared" ca="1" si="128"/>
        <v/>
      </c>
    </row>
    <row r="2749" spans="1:40" customFormat="1">
      <c r="A2749" s="280" t="str">
        <f t="shared" ca="1" si="126"/>
        <v/>
      </c>
      <c r="B2749" s="281"/>
      <c r="C2749" s="287"/>
      <c r="D2749" s="297"/>
      <c r="E2749" s="270"/>
      <c r="F2749" s="271"/>
      <c r="G2749" s="284"/>
      <c r="H2749" s="284"/>
      <c r="I2749" s="284"/>
      <c r="J2749" s="284"/>
      <c r="K2749" s="288"/>
      <c r="AM2749" s="2" t="str">
        <f t="shared" ca="1" si="127"/>
        <v/>
      </c>
      <c r="AN2749" s="2" t="str">
        <f t="shared" ca="1" si="128"/>
        <v/>
      </c>
    </row>
    <row r="2750" spans="1:40" customFormat="1">
      <c r="A2750" s="280" t="str">
        <f t="shared" ca="1" si="126"/>
        <v/>
      </c>
      <c r="B2750" s="281"/>
      <c r="C2750" s="287"/>
      <c r="D2750" s="297"/>
      <c r="E2750" s="270"/>
      <c r="F2750" s="271"/>
      <c r="G2750" s="284"/>
      <c r="H2750" s="284"/>
      <c r="I2750" s="284"/>
      <c r="J2750" s="284"/>
      <c r="K2750" s="288"/>
      <c r="AM2750" s="2" t="str">
        <f t="shared" ca="1" si="127"/>
        <v/>
      </c>
      <c r="AN2750" s="2" t="str">
        <f t="shared" ca="1" si="128"/>
        <v/>
      </c>
    </row>
    <row r="2751" spans="1:40" customFormat="1">
      <c r="A2751" s="280" t="str">
        <f t="shared" ca="1" si="126"/>
        <v/>
      </c>
      <c r="B2751" s="281"/>
      <c r="C2751" s="287"/>
      <c r="D2751" s="297"/>
      <c r="E2751" s="270"/>
      <c r="F2751" s="271"/>
      <c r="G2751" s="284"/>
      <c r="H2751" s="284"/>
      <c r="I2751" s="284"/>
      <c r="J2751" s="284"/>
      <c r="K2751" s="288"/>
      <c r="AM2751" s="2" t="str">
        <f t="shared" ca="1" si="127"/>
        <v/>
      </c>
      <c r="AN2751" s="2" t="str">
        <f t="shared" ca="1" si="128"/>
        <v/>
      </c>
    </row>
    <row r="2752" spans="1:40" customFormat="1">
      <c r="A2752" s="280" t="str">
        <f t="shared" ca="1" si="126"/>
        <v/>
      </c>
      <c r="B2752" s="281"/>
      <c r="C2752" s="287"/>
      <c r="D2752" s="297"/>
      <c r="E2752" s="270"/>
      <c r="F2752" s="271"/>
      <c r="G2752" s="284"/>
      <c r="H2752" s="284"/>
      <c r="I2752" s="284"/>
      <c r="J2752" s="284"/>
      <c r="K2752" s="288"/>
      <c r="AM2752" s="2" t="str">
        <f t="shared" ca="1" si="127"/>
        <v/>
      </c>
      <c r="AN2752" s="2" t="str">
        <f t="shared" ca="1" si="128"/>
        <v/>
      </c>
    </row>
    <row r="2753" spans="1:40" customFormat="1">
      <c r="A2753" s="280" t="str">
        <f t="shared" ca="1" si="126"/>
        <v/>
      </c>
      <c r="B2753" s="281"/>
      <c r="C2753" s="287"/>
      <c r="D2753" s="297"/>
      <c r="E2753" s="270"/>
      <c r="F2753" s="271"/>
      <c r="G2753" s="284"/>
      <c r="H2753" s="284"/>
      <c r="I2753" s="284"/>
      <c r="J2753" s="284"/>
      <c r="K2753" s="288"/>
      <c r="AM2753" s="2" t="str">
        <f t="shared" ca="1" si="127"/>
        <v/>
      </c>
      <c r="AN2753" s="2" t="str">
        <f t="shared" ca="1" si="128"/>
        <v/>
      </c>
    </row>
    <row r="2754" spans="1:40" customFormat="1">
      <c r="A2754" s="280" t="str">
        <f t="shared" ca="1" si="126"/>
        <v/>
      </c>
      <c r="B2754" s="281"/>
      <c r="C2754" s="287"/>
      <c r="D2754" s="297"/>
      <c r="E2754" s="270"/>
      <c r="F2754" s="271"/>
      <c r="G2754" s="284"/>
      <c r="H2754" s="284"/>
      <c r="I2754" s="284"/>
      <c r="J2754" s="284"/>
      <c r="K2754" s="288"/>
      <c r="AM2754" s="2" t="str">
        <f t="shared" ca="1" si="127"/>
        <v/>
      </c>
      <c r="AN2754" s="2" t="str">
        <f t="shared" ca="1" si="128"/>
        <v/>
      </c>
    </row>
    <row r="2755" spans="1:40" customFormat="1">
      <c r="A2755" s="280" t="str">
        <f t="shared" ref="A2755:A2818" ca="1" si="129">IF(AM2755="A receber","A receber",IF(AN2755="A pagar","A pagar",IF(OR(AM2755="HJ",AN2755="HJ"),"HJ",IF(AND(AM2755="",AN2755=""),""))))</f>
        <v/>
      </c>
      <c r="B2755" s="281"/>
      <c r="C2755" s="287"/>
      <c r="D2755" s="297"/>
      <c r="E2755" s="270"/>
      <c r="F2755" s="271"/>
      <c r="G2755" s="284"/>
      <c r="H2755" s="284"/>
      <c r="I2755" s="284"/>
      <c r="J2755" s="284"/>
      <c r="K2755" s="288"/>
      <c r="AM2755" s="2" t="str">
        <f t="shared" ref="AM2755:AM2818" ca="1" si="130">IF(OR(G2755="",B2755&gt;$A$1),"",IF(B2755=$A$1,"HJ",IF(B2755&lt;$A$1,"A Receber")))</f>
        <v/>
      </c>
      <c r="AN2755" s="2" t="str">
        <f t="shared" ref="AN2755:AN2818" ca="1" si="131">IF(OR(H2755="",B2755&gt;$A$1),"",IF(B2755=$A$1,"HJ",IF(B2755&lt;$A$1,"A Pagar")))</f>
        <v/>
      </c>
    </row>
    <row r="2756" spans="1:40" customFormat="1">
      <c r="A2756" s="280" t="str">
        <f t="shared" ca="1" si="129"/>
        <v/>
      </c>
      <c r="B2756" s="281"/>
      <c r="C2756" s="287"/>
      <c r="D2756" s="297"/>
      <c r="E2756" s="270"/>
      <c r="F2756" s="271"/>
      <c r="G2756" s="284"/>
      <c r="H2756" s="284"/>
      <c r="I2756" s="284"/>
      <c r="J2756" s="284"/>
      <c r="K2756" s="288"/>
      <c r="AM2756" s="2" t="str">
        <f t="shared" ca="1" si="130"/>
        <v/>
      </c>
      <c r="AN2756" s="2" t="str">
        <f t="shared" ca="1" si="131"/>
        <v/>
      </c>
    </row>
    <row r="2757" spans="1:40" customFormat="1">
      <c r="A2757" s="280" t="str">
        <f t="shared" ca="1" si="129"/>
        <v/>
      </c>
      <c r="B2757" s="281"/>
      <c r="C2757" s="287"/>
      <c r="D2757" s="297"/>
      <c r="E2757" s="270"/>
      <c r="F2757" s="271"/>
      <c r="G2757" s="284"/>
      <c r="H2757" s="284"/>
      <c r="I2757" s="284"/>
      <c r="J2757" s="284"/>
      <c r="K2757" s="288"/>
      <c r="AM2757" s="2" t="str">
        <f t="shared" ca="1" si="130"/>
        <v/>
      </c>
      <c r="AN2757" s="2" t="str">
        <f t="shared" ca="1" si="131"/>
        <v/>
      </c>
    </row>
    <row r="2758" spans="1:40" customFormat="1">
      <c r="A2758" s="280" t="str">
        <f t="shared" ca="1" si="129"/>
        <v/>
      </c>
      <c r="B2758" s="281"/>
      <c r="C2758" s="287"/>
      <c r="D2758" s="297"/>
      <c r="E2758" s="270"/>
      <c r="F2758" s="271"/>
      <c r="G2758" s="284"/>
      <c r="H2758" s="284"/>
      <c r="I2758" s="284"/>
      <c r="J2758" s="284"/>
      <c r="K2758" s="288"/>
      <c r="AM2758" s="2" t="str">
        <f t="shared" ca="1" si="130"/>
        <v/>
      </c>
      <c r="AN2758" s="2" t="str">
        <f t="shared" ca="1" si="131"/>
        <v/>
      </c>
    </row>
    <row r="2759" spans="1:40" customFormat="1">
      <c r="A2759" s="280" t="str">
        <f t="shared" ca="1" si="129"/>
        <v/>
      </c>
      <c r="B2759" s="281"/>
      <c r="C2759" s="287"/>
      <c r="D2759" s="297"/>
      <c r="E2759" s="270"/>
      <c r="F2759" s="271"/>
      <c r="G2759" s="284"/>
      <c r="H2759" s="284"/>
      <c r="I2759" s="284"/>
      <c r="J2759" s="284"/>
      <c r="K2759" s="288"/>
      <c r="AM2759" s="2" t="str">
        <f t="shared" ca="1" si="130"/>
        <v/>
      </c>
      <c r="AN2759" s="2" t="str">
        <f t="shared" ca="1" si="131"/>
        <v/>
      </c>
    </row>
    <row r="2760" spans="1:40" customFormat="1">
      <c r="A2760" s="280" t="str">
        <f t="shared" ca="1" si="129"/>
        <v/>
      </c>
      <c r="B2760" s="281"/>
      <c r="C2760" s="287"/>
      <c r="D2760" s="297"/>
      <c r="E2760" s="270"/>
      <c r="F2760" s="271"/>
      <c r="G2760" s="284"/>
      <c r="H2760" s="284"/>
      <c r="I2760" s="284"/>
      <c r="J2760" s="284"/>
      <c r="K2760" s="288"/>
      <c r="AM2760" s="2" t="str">
        <f t="shared" ca="1" si="130"/>
        <v/>
      </c>
      <c r="AN2760" s="2" t="str">
        <f t="shared" ca="1" si="131"/>
        <v/>
      </c>
    </row>
    <row r="2761" spans="1:40" customFormat="1">
      <c r="A2761" s="280" t="str">
        <f t="shared" ca="1" si="129"/>
        <v/>
      </c>
      <c r="B2761" s="281"/>
      <c r="C2761" s="287"/>
      <c r="D2761" s="297"/>
      <c r="E2761" s="270"/>
      <c r="F2761" s="271"/>
      <c r="G2761" s="284"/>
      <c r="H2761" s="284"/>
      <c r="I2761" s="284"/>
      <c r="J2761" s="284"/>
      <c r="K2761" s="288"/>
      <c r="AM2761" s="2" t="str">
        <f t="shared" ca="1" si="130"/>
        <v/>
      </c>
      <c r="AN2761" s="2" t="str">
        <f t="shared" ca="1" si="131"/>
        <v/>
      </c>
    </row>
    <row r="2762" spans="1:40" customFormat="1">
      <c r="A2762" s="280" t="str">
        <f t="shared" ca="1" si="129"/>
        <v/>
      </c>
      <c r="B2762" s="281"/>
      <c r="C2762" s="287"/>
      <c r="D2762" s="297"/>
      <c r="E2762" s="270"/>
      <c r="F2762" s="271"/>
      <c r="G2762" s="284"/>
      <c r="H2762" s="284"/>
      <c r="I2762" s="284"/>
      <c r="J2762" s="284"/>
      <c r="K2762" s="288"/>
      <c r="AM2762" s="2" t="str">
        <f t="shared" ca="1" si="130"/>
        <v/>
      </c>
      <c r="AN2762" s="2" t="str">
        <f t="shared" ca="1" si="131"/>
        <v/>
      </c>
    </row>
    <row r="2763" spans="1:40" customFormat="1">
      <c r="A2763" s="280" t="str">
        <f t="shared" ca="1" si="129"/>
        <v/>
      </c>
      <c r="B2763" s="281"/>
      <c r="C2763" s="287"/>
      <c r="D2763" s="297"/>
      <c r="E2763" s="270"/>
      <c r="F2763" s="271"/>
      <c r="G2763" s="284"/>
      <c r="H2763" s="284"/>
      <c r="I2763" s="284"/>
      <c r="J2763" s="284"/>
      <c r="K2763" s="288"/>
      <c r="AM2763" s="2" t="str">
        <f t="shared" ca="1" si="130"/>
        <v/>
      </c>
      <c r="AN2763" s="2" t="str">
        <f t="shared" ca="1" si="131"/>
        <v/>
      </c>
    </row>
    <row r="2764" spans="1:40" customFormat="1">
      <c r="A2764" s="280" t="str">
        <f t="shared" ca="1" si="129"/>
        <v/>
      </c>
      <c r="B2764" s="281"/>
      <c r="C2764" s="287"/>
      <c r="D2764" s="297"/>
      <c r="E2764" s="270"/>
      <c r="F2764" s="271"/>
      <c r="G2764" s="284"/>
      <c r="H2764" s="284"/>
      <c r="I2764" s="284"/>
      <c r="J2764" s="284"/>
      <c r="K2764" s="288"/>
      <c r="AM2764" s="2" t="str">
        <f t="shared" ca="1" si="130"/>
        <v/>
      </c>
      <c r="AN2764" s="2" t="str">
        <f t="shared" ca="1" si="131"/>
        <v/>
      </c>
    </row>
    <row r="2765" spans="1:40" customFormat="1">
      <c r="A2765" s="280" t="str">
        <f t="shared" ca="1" si="129"/>
        <v/>
      </c>
      <c r="B2765" s="281"/>
      <c r="C2765" s="287"/>
      <c r="D2765" s="297"/>
      <c r="E2765" s="270"/>
      <c r="F2765" s="271"/>
      <c r="G2765" s="284"/>
      <c r="H2765" s="284"/>
      <c r="I2765" s="284"/>
      <c r="J2765" s="284"/>
      <c r="K2765" s="288"/>
      <c r="AM2765" s="2" t="str">
        <f t="shared" ca="1" si="130"/>
        <v/>
      </c>
      <c r="AN2765" s="2" t="str">
        <f t="shared" ca="1" si="131"/>
        <v/>
      </c>
    </row>
    <row r="2766" spans="1:40" customFormat="1">
      <c r="A2766" s="280" t="str">
        <f t="shared" ca="1" si="129"/>
        <v/>
      </c>
      <c r="B2766" s="281"/>
      <c r="C2766" s="287"/>
      <c r="D2766" s="297"/>
      <c r="E2766" s="270"/>
      <c r="F2766" s="271"/>
      <c r="G2766" s="284"/>
      <c r="H2766" s="284"/>
      <c r="I2766" s="284"/>
      <c r="J2766" s="284"/>
      <c r="K2766" s="288"/>
      <c r="AM2766" s="2" t="str">
        <f t="shared" ca="1" si="130"/>
        <v/>
      </c>
      <c r="AN2766" s="2" t="str">
        <f t="shared" ca="1" si="131"/>
        <v/>
      </c>
    </row>
    <row r="2767" spans="1:40" customFormat="1">
      <c r="A2767" s="280" t="str">
        <f t="shared" ca="1" si="129"/>
        <v/>
      </c>
      <c r="B2767" s="281"/>
      <c r="C2767" s="287"/>
      <c r="D2767" s="297"/>
      <c r="E2767" s="270"/>
      <c r="F2767" s="271"/>
      <c r="G2767" s="284"/>
      <c r="H2767" s="284"/>
      <c r="I2767" s="284"/>
      <c r="J2767" s="284"/>
      <c r="K2767" s="288"/>
      <c r="AM2767" s="2" t="str">
        <f t="shared" ca="1" si="130"/>
        <v/>
      </c>
      <c r="AN2767" s="2" t="str">
        <f t="shared" ca="1" si="131"/>
        <v/>
      </c>
    </row>
    <row r="2768" spans="1:40" customFormat="1">
      <c r="A2768" s="280" t="str">
        <f t="shared" ca="1" si="129"/>
        <v/>
      </c>
      <c r="B2768" s="281"/>
      <c r="C2768" s="287"/>
      <c r="D2768" s="297"/>
      <c r="E2768" s="270"/>
      <c r="F2768" s="271"/>
      <c r="G2768" s="284"/>
      <c r="H2768" s="284"/>
      <c r="I2768" s="284"/>
      <c r="J2768" s="284"/>
      <c r="K2768" s="288"/>
      <c r="AM2768" s="2" t="str">
        <f t="shared" ca="1" si="130"/>
        <v/>
      </c>
      <c r="AN2768" s="2" t="str">
        <f t="shared" ca="1" si="131"/>
        <v/>
      </c>
    </row>
    <row r="2769" spans="1:40" customFormat="1">
      <c r="A2769" s="280" t="str">
        <f t="shared" ca="1" si="129"/>
        <v/>
      </c>
      <c r="B2769" s="281"/>
      <c r="C2769" s="287"/>
      <c r="D2769" s="297"/>
      <c r="E2769" s="270"/>
      <c r="F2769" s="271"/>
      <c r="G2769" s="284"/>
      <c r="H2769" s="284"/>
      <c r="I2769" s="284"/>
      <c r="J2769" s="284"/>
      <c r="K2769" s="288"/>
      <c r="AM2769" s="2" t="str">
        <f t="shared" ca="1" si="130"/>
        <v/>
      </c>
      <c r="AN2769" s="2" t="str">
        <f t="shared" ca="1" si="131"/>
        <v/>
      </c>
    </row>
    <row r="2770" spans="1:40" customFormat="1">
      <c r="A2770" s="280" t="str">
        <f t="shared" ca="1" si="129"/>
        <v/>
      </c>
      <c r="B2770" s="281"/>
      <c r="C2770" s="287"/>
      <c r="D2770" s="297"/>
      <c r="E2770" s="270"/>
      <c r="F2770" s="271"/>
      <c r="G2770" s="284"/>
      <c r="H2770" s="284"/>
      <c r="I2770" s="284"/>
      <c r="J2770" s="284"/>
      <c r="K2770" s="288"/>
      <c r="AM2770" s="2" t="str">
        <f t="shared" ca="1" si="130"/>
        <v/>
      </c>
      <c r="AN2770" s="2" t="str">
        <f t="shared" ca="1" si="131"/>
        <v/>
      </c>
    </row>
    <row r="2771" spans="1:40" customFormat="1">
      <c r="A2771" s="280" t="str">
        <f t="shared" ca="1" si="129"/>
        <v/>
      </c>
      <c r="B2771" s="281"/>
      <c r="C2771" s="287"/>
      <c r="D2771" s="297"/>
      <c r="E2771" s="270"/>
      <c r="F2771" s="271"/>
      <c r="G2771" s="284"/>
      <c r="H2771" s="284"/>
      <c r="I2771" s="284"/>
      <c r="J2771" s="284"/>
      <c r="K2771" s="288"/>
      <c r="AM2771" s="2" t="str">
        <f t="shared" ca="1" si="130"/>
        <v/>
      </c>
      <c r="AN2771" s="2" t="str">
        <f t="shared" ca="1" si="131"/>
        <v/>
      </c>
    </row>
    <row r="2772" spans="1:40" customFormat="1">
      <c r="A2772" s="280" t="str">
        <f t="shared" ca="1" si="129"/>
        <v/>
      </c>
      <c r="B2772" s="281"/>
      <c r="C2772" s="287"/>
      <c r="D2772" s="297"/>
      <c r="E2772" s="270"/>
      <c r="F2772" s="271"/>
      <c r="G2772" s="284"/>
      <c r="H2772" s="284"/>
      <c r="I2772" s="284"/>
      <c r="J2772" s="284"/>
      <c r="K2772" s="288"/>
      <c r="AM2772" s="2" t="str">
        <f t="shared" ca="1" si="130"/>
        <v/>
      </c>
      <c r="AN2772" s="2" t="str">
        <f t="shared" ca="1" si="131"/>
        <v/>
      </c>
    </row>
    <row r="2773" spans="1:40" customFormat="1">
      <c r="A2773" s="280" t="str">
        <f t="shared" ca="1" si="129"/>
        <v/>
      </c>
      <c r="B2773" s="281"/>
      <c r="C2773" s="287"/>
      <c r="D2773" s="297"/>
      <c r="E2773" s="270"/>
      <c r="F2773" s="271"/>
      <c r="G2773" s="284"/>
      <c r="H2773" s="284"/>
      <c r="I2773" s="284"/>
      <c r="J2773" s="284"/>
      <c r="K2773" s="288"/>
      <c r="AM2773" s="2" t="str">
        <f t="shared" ca="1" si="130"/>
        <v/>
      </c>
      <c r="AN2773" s="2" t="str">
        <f t="shared" ca="1" si="131"/>
        <v/>
      </c>
    </row>
    <row r="2774" spans="1:40" customFormat="1">
      <c r="A2774" s="280" t="str">
        <f t="shared" ca="1" si="129"/>
        <v/>
      </c>
      <c r="B2774" s="281"/>
      <c r="C2774" s="287"/>
      <c r="D2774" s="297"/>
      <c r="E2774" s="270"/>
      <c r="F2774" s="271"/>
      <c r="G2774" s="284"/>
      <c r="H2774" s="284"/>
      <c r="I2774" s="284"/>
      <c r="J2774" s="284"/>
      <c r="K2774" s="288"/>
      <c r="AM2774" s="2" t="str">
        <f t="shared" ca="1" si="130"/>
        <v/>
      </c>
      <c r="AN2774" s="2" t="str">
        <f t="shared" ca="1" si="131"/>
        <v/>
      </c>
    </row>
    <row r="2775" spans="1:40" customFormat="1">
      <c r="A2775" s="280" t="str">
        <f t="shared" ca="1" si="129"/>
        <v/>
      </c>
      <c r="B2775" s="281"/>
      <c r="C2775" s="287"/>
      <c r="D2775" s="297"/>
      <c r="E2775" s="270"/>
      <c r="F2775" s="271"/>
      <c r="G2775" s="284"/>
      <c r="H2775" s="284"/>
      <c r="I2775" s="284"/>
      <c r="J2775" s="284"/>
      <c r="K2775" s="288"/>
      <c r="AM2775" s="2" t="str">
        <f t="shared" ca="1" si="130"/>
        <v/>
      </c>
      <c r="AN2775" s="2" t="str">
        <f t="shared" ca="1" si="131"/>
        <v/>
      </c>
    </row>
    <row r="2776" spans="1:40" customFormat="1">
      <c r="A2776" s="280" t="str">
        <f t="shared" ca="1" si="129"/>
        <v/>
      </c>
      <c r="B2776" s="281"/>
      <c r="C2776" s="287"/>
      <c r="D2776" s="297"/>
      <c r="E2776" s="270"/>
      <c r="F2776" s="271"/>
      <c r="G2776" s="284"/>
      <c r="H2776" s="284"/>
      <c r="I2776" s="284"/>
      <c r="J2776" s="284"/>
      <c r="K2776" s="288"/>
      <c r="AM2776" s="2" t="str">
        <f t="shared" ca="1" si="130"/>
        <v/>
      </c>
      <c r="AN2776" s="2" t="str">
        <f t="shared" ca="1" si="131"/>
        <v/>
      </c>
    </row>
    <row r="2777" spans="1:40" customFormat="1">
      <c r="A2777" s="280" t="str">
        <f t="shared" ca="1" si="129"/>
        <v/>
      </c>
      <c r="B2777" s="281"/>
      <c r="C2777" s="287"/>
      <c r="D2777" s="297"/>
      <c r="E2777" s="270"/>
      <c r="F2777" s="271"/>
      <c r="G2777" s="284"/>
      <c r="H2777" s="284"/>
      <c r="I2777" s="284"/>
      <c r="J2777" s="284"/>
      <c r="K2777" s="288"/>
      <c r="AM2777" s="2" t="str">
        <f t="shared" ca="1" si="130"/>
        <v/>
      </c>
      <c r="AN2777" s="2" t="str">
        <f t="shared" ca="1" si="131"/>
        <v/>
      </c>
    </row>
    <row r="2778" spans="1:40" customFormat="1">
      <c r="A2778" s="280" t="str">
        <f t="shared" ca="1" si="129"/>
        <v/>
      </c>
      <c r="B2778" s="281"/>
      <c r="C2778" s="287"/>
      <c r="D2778" s="297"/>
      <c r="E2778" s="270"/>
      <c r="F2778" s="271"/>
      <c r="G2778" s="284"/>
      <c r="H2778" s="284"/>
      <c r="I2778" s="284"/>
      <c r="J2778" s="284"/>
      <c r="K2778" s="288"/>
      <c r="AM2778" s="2" t="str">
        <f t="shared" ca="1" si="130"/>
        <v/>
      </c>
      <c r="AN2778" s="2" t="str">
        <f t="shared" ca="1" si="131"/>
        <v/>
      </c>
    </row>
    <row r="2779" spans="1:40" customFormat="1">
      <c r="A2779" s="280" t="str">
        <f t="shared" ca="1" si="129"/>
        <v/>
      </c>
      <c r="B2779" s="281"/>
      <c r="C2779" s="287"/>
      <c r="D2779" s="297"/>
      <c r="E2779" s="270"/>
      <c r="F2779" s="271"/>
      <c r="G2779" s="284"/>
      <c r="H2779" s="284"/>
      <c r="I2779" s="284"/>
      <c r="J2779" s="284"/>
      <c r="K2779" s="288"/>
      <c r="AM2779" s="2" t="str">
        <f t="shared" ca="1" si="130"/>
        <v/>
      </c>
      <c r="AN2779" s="2" t="str">
        <f t="shared" ca="1" si="131"/>
        <v/>
      </c>
    </row>
    <row r="2780" spans="1:40" customFormat="1">
      <c r="A2780" s="280" t="str">
        <f t="shared" ca="1" si="129"/>
        <v/>
      </c>
      <c r="B2780" s="281"/>
      <c r="C2780" s="287"/>
      <c r="D2780" s="297"/>
      <c r="E2780" s="270"/>
      <c r="F2780" s="271"/>
      <c r="G2780" s="284"/>
      <c r="H2780" s="284"/>
      <c r="I2780" s="284"/>
      <c r="J2780" s="284"/>
      <c r="K2780" s="288"/>
      <c r="AM2780" s="2" t="str">
        <f t="shared" ca="1" si="130"/>
        <v/>
      </c>
      <c r="AN2780" s="2" t="str">
        <f t="shared" ca="1" si="131"/>
        <v/>
      </c>
    </row>
    <row r="2781" spans="1:40" customFormat="1">
      <c r="A2781" s="280" t="str">
        <f t="shared" ca="1" si="129"/>
        <v/>
      </c>
      <c r="B2781" s="281"/>
      <c r="C2781" s="287"/>
      <c r="D2781" s="297"/>
      <c r="E2781" s="270"/>
      <c r="F2781" s="271"/>
      <c r="G2781" s="284"/>
      <c r="H2781" s="284"/>
      <c r="I2781" s="284"/>
      <c r="J2781" s="284"/>
      <c r="K2781" s="288"/>
      <c r="AM2781" s="2" t="str">
        <f t="shared" ca="1" si="130"/>
        <v/>
      </c>
      <c r="AN2781" s="2" t="str">
        <f t="shared" ca="1" si="131"/>
        <v/>
      </c>
    </row>
    <row r="2782" spans="1:40" customFormat="1">
      <c r="A2782" s="280" t="str">
        <f t="shared" ca="1" si="129"/>
        <v/>
      </c>
      <c r="B2782" s="281"/>
      <c r="C2782" s="287"/>
      <c r="D2782" s="297"/>
      <c r="E2782" s="270"/>
      <c r="F2782" s="271"/>
      <c r="G2782" s="284"/>
      <c r="H2782" s="284"/>
      <c r="I2782" s="284"/>
      <c r="J2782" s="284"/>
      <c r="K2782" s="288"/>
      <c r="AM2782" s="2" t="str">
        <f t="shared" ca="1" si="130"/>
        <v/>
      </c>
      <c r="AN2782" s="2" t="str">
        <f t="shared" ca="1" si="131"/>
        <v/>
      </c>
    </row>
    <row r="2783" spans="1:40" customFormat="1">
      <c r="A2783" s="280" t="str">
        <f t="shared" ca="1" si="129"/>
        <v/>
      </c>
      <c r="B2783" s="281"/>
      <c r="C2783" s="287"/>
      <c r="D2783" s="297"/>
      <c r="E2783" s="270"/>
      <c r="F2783" s="271"/>
      <c r="G2783" s="284"/>
      <c r="H2783" s="284"/>
      <c r="I2783" s="284"/>
      <c r="J2783" s="284"/>
      <c r="K2783" s="288"/>
      <c r="AM2783" s="2" t="str">
        <f t="shared" ca="1" si="130"/>
        <v/>
      </c>
      <c r="AN2783" s="2" t="str">
        <f t="shared" ca="1" si="131"/>
        <v/>
      </c>
    </row>
    <row r="2784" spans="1:40" customFormat="1">
      <c r="A2784" s="280" t="str">
        <f t="shared" ca="1" si="129"/>
        <v/>
      </c>
      <c r="B2784" s="281"/>
      <c r="C2784" s="287"/>
      <c r="D2784" s="297"/>
      <c r="E2784" s="270"/>
      <c r="F2784" s="271"/>
      <c r="G2784" s="284"/>
      <c r="H2784" s="284"/>
      <c r="I2784" s="284"/>
      <c r="J2784" s="284"/>
      <c r="K2784" s="288"/>
      <c r="AM2784" s="2" t="str">
        <f t="shared" ca="1" si="130"/>
        <v/>
      </c>
      <c r="AN2784" s="2" t="str">
        <f t="shared" ca="1" si="131"/>
        <v/>
      </c>
    </row>
    <row r="2785" spans="1:40" customFormat="1">
      <c r="A2785" s="280" t="str">
        <f t="shared" ca="1" si="129"/>
        <v/>
      </c>
      <c r="B2785" s="281"/>
      <c r="C2785" s="287"/>
      <c r="D2785" s="297"/>
      <c r="E2785" s="270"/>
      <c r="F2785" s="271"/>
      <c r="G2785" s="284"/>
      <c r="H2785" s="284"/>
      <c r="I2785" s="284"/>
      <c r="J2785" s="284"/>
      <c r="K2785" s="288"/>
      <c r="AM2785" s="2" t="str">
        <f t="shared" ca="1" si="130"/>
        <v/>
      </c>
      <c r="AN2785" s="2" t="str">
        <f t="shared" ca="1" si="131"/>
        <v/>
      </c>
    </row>
    <row r="2786" spans="1:40" customFormat="1">
      <c r="A2786" s="280" t="str">
        <f t="shared" ca="1" si="129"/>
        <v/>
      </c>
      <c r="B2786" s="281"/>
      <c r="C2786" s="287"/>
      <c r="D2786" s="297"/>
      <c r="E2786" s="270"/>
      <c r="F2786" s="271"/>
      <c r="G2786" s="284"/>
      <c r="H2786" s="284"/>
      <c r="I2786" s="284"/>
      <c r="J2786" s="284"/>
      <c r="K2786" s="288"/>
      <c r="AM2786" s="2" t="str">
        <f t="shared" ca="1" si="130"/>
        <v/>
      </c>
      <c r="AN2786" s="2" t="str">
        <f t="shared" ca="1" si="131"/>
        <v/>
      </c>
    </row>
    <row r="2787" spans="1:40" customFormat="1">
      <c r="A2787" s="280" t="str">
        <f t="shared" ca="1" si="129"/>
        <v/>
      </c>
      <c r="B2787" s="281"/>
      <c r="C2787" s="287"/>
      <c r="D2787" s="297"/>
      <c r="E2787" s="270"/>
      <c r="F2787" s="271"/>
      <c r="G2787" s="284"/>
      <c r="H2787" s="284"/>
      <c r="I2787" s="284"/>
      <c r="J2787" s="284"/>
      <c r="K2787" s="288"/>
      <c r="AM2787" s="2" t="str">
        <f t="shared" ca="1" si="130"/>
        <v/>
      </c>
      <c r="AN2787" s="2" t="str">
        <f t="shared" ca="1" si="131"/>
        <v/>
      </c>
    </row>
    <row r="2788" spans="1:40" customFormat="1">
      <c r="A2788" s="280" t="str">
        <f t="shared" ca="1" si="129"/>
        <v/>
      </c>
      <c r="B2788" s="281"/>
      <c r="C2788" s="287"/>
      <c r="D2788" s="297"/>
      <c r="E2788" s="270"/>
      <c r="F2788" s="271"/>
      <c r="G2788" s="284"/>
      <c r="H2788" s="284"/>
      <c r="I2788" s="284"/>
      <c r="J2788" s="284"/>
      <c r="K2788" s="288"/>
      <c r="AM2788" s="2" t="str">
        <f t="shared" ca="1" si="130"/>
        <v/>
      </c>
      <c r="AN2788" s="2" t="str">
        <f t="shared" ca="1" si="131"/>
        <v/>
      </c>
    </row>
    <row r="2789" spans="1:40" customFormat="1">
      <c r="A2789" s="280" t="str">
        <f t="shared" ca="1" si="129"/>
        <v/>
      </c>
      <c r="B2789" s="281"/>
      <c r="C2789" s="287"/>
      <c r="D2789" s="297"/>
      <c r="E2789" s="270"/>
      <c r="F2789" s="271"/>
      <c r="G2789" s="284"/>
      <c r="H2789" s="284"/>
      <c r="I2789" s="284"/>
      <c r="J2789" s="284"/>
      <c r="K2789" s="288"/>
      <c r="AM2789" s="2" t="str">
        <f t="shared" ca="1" si="130"/>
        <v/>
      </c>
      <c r="AN2789" s="2" t="str">
        <f t="shared" ca="1" si="131"/>
        <v/>
      </c>
    </row>
    <row r="2790" spans="1:40" customFormat="1">
      <c r="A2790" s="280" t="str">
        <f t="shared" ca="1" si="129"/>
        <v/>
      </c>
      <c r="B2790" s="281"/>
      <c r="C2790" s="287"/>
      <c r="D2790" s="297"/>
      <c r="E2790" s="270"/>
      <c r="F2790" s="271"/>
      <c r="G2790" s="284"/>
      <c r="H2790" s="284"/>
      <c r="I2790" s="284"/>
      <c r="J2790" s="284"/>
      <c r="K2790" s="288"/>
      <c r="AM2790" s="2" t="str">
        <f t="shared" ca="1" si="130"/>
        <v/>
      </c>
      <c r="AN2790" s="2" t="str">
        <f t="shared" ca="1" si="131"/>
        <v/>
      </c>
    </row>
    <row r="2791" spans="1:40" customFormat="1">
      <c r="A2791" s="280" t="str">
        <f t="shared" ca="1" si="129"/>
        <v/>
      </c>
      <c r="B2791" s="281"/>
      <c r="C2791" s="287"/>
      <c r="D2791" s="297"/>
      <c r="E2791" s="270"/>
      <c r="F2791" s="271"/>
      <c r="G2791" s="284"/>
      <c r="H2791" s="284"/>
      <c r="I2791" s="284"/>
      <c r="J2791" s="284"/>
      <c r="K2791" s="288"/>
      <c r="AM2791" s="2" t="str">
        <f t="shared" ca="1" si="130"/>
        <v/>
      </c>
      <c r="AN2791" s="2" t="str">
        <f t="shared" ca="1" si="131"/>
        <v/>
      </c>
    </row>
    <row r="2792" spans="1:40" customFormat="1">
      <c r="A2792" s="280" t="str">
        <f t="shared" ca="1" si="129"/>
        <v/>
      </c>
      <c r="B2792" s="281"/>
      <c r="C2792" s="287"/>
      <c r="D2792" s="297"/>
      <c r="E2792" s="270"/>
      <c r="F2792" s="271"/>
      <c r="G2792" s="284"/>
      <c r="H2792" s="284"/>
      <c r="I2792" s="284"/>
      <c r="J2792" s="284"/>
      <c r="K2792" s="288"/>
      <c r="AM2792" s="2" t="str">
        <f t="shared" ca="1" si="130"/>
        <v/>
      </c>
      <c r="AN2792" s="2" t="str">
        <f t="shared" ca="1" si="131"/>
        <v/>
      </c>
    </row>
    <row r="2793" spans="1:40" customFormat="1">
      <c r="A2793" s="280" t="str">
        <f t="shared" ca="1" si="129"/>
        <v/>
      </c>
      <c r="B2793" s="281"/>
      <c r="C2793" s="287"/>
      <c r="D2793" s="297"/>
      <c r="E2793" s="270"/>
      <c r="F2793" s="271"/>
      <c r="G2793" s="284"/>
      <c r="H2793" s="284"/>
      <c r="I2793" s="284"/>
      <c r="J2793" s="284"/>
      <c r="K2793" s="288"/>
      <c r="AM2793" s="2" t="str">
        <f t="shared" ca="1" si="130"/>
        <v/>
      </c>
      <c r="AN2793" s="2" t="str">
        <f t="shared" ca="1" si="131"/>
        <v/>
      </c>
    </row>
    <row r="2794" spans="1:40" customFormat="1">
      <c r="A2794" s="280" t="str">
        <f t="shared" ca="1" si="129"/>
        <v/>
      </c>
      <c r="B2794" s="281"/>
      <c r="C2794" s="287"/>
      <c r="D2794" s="297"/>
      <c r="E2794" s="270"/>
      <c r="F2794" s="271"/>
      <c r="G2794" s="284"/>
      <c r="H2794" s="284"/>
      <c r="I2794" s="284"/>
      <c r="J2794" s="284"/>
      <c r="K2794" s="288"/>
      <c r="AM2794" s="2" t="str">
        <f t="shared" ca="1" si="130"/>
        <v/>
      </c>
      <c r="AN2794" s="2" t="str">
        <f t="shared" ca="1" si="131"/>
        <v/>
      </c>
    </row>
    <row r="2795" spans="1:40" customFormat="1">
      <c r="A2795" s="280" t="str">
        <f t="shared" ca="1" si="129"/>
        <v/>
      </c>
      <c r="B2795" s="281"/>
      <c r="C2795" s="287"/>
      <c r="D2795" s="297"/>
      <c r="E2795" s="270"/>
      <c r="F2795" s="271"/>
      <c r="G2795" s="284"/>
      <c r="H2795" s="284"/>
      <c r="I2795" s="284"/>
      <c r="J2795" s="284"/>
      <c r="K2795" s="288"/>
      <c r="AM2795" s="2" t="str">
        <f t="shared" ca="1" si="130"/>
        <v/>
      </c>
      <c r="AN2795" s="2" t="str">
        <f t="shared" ca="1" si="131"/>
        <v/>
      </c>
    </row>
    <row r="2796" spans="1:40" customFormat="1">
      <c r="A2796" s="280" t="str">
        <f t="shared" ca="1" si="129"/>
        <v/>
      </c>
      <c r="B2796" s="281"/>
      <c r="C2796" s="287"/>
      <c r="D2796" s="297"/>
      <c r="E2796" s="270"/>
      <c r="F2796" s="271"/>
      <c r="G2796" s="284"/>
      <c r="H2796" s="284"/>
      <c r="I2796" s="284"/>
      <c r="J2796" s="284"/>
      <c r="K2796" s="288"/>
      <c r="AM2796" s="2" t="str">
        <f t="shared" ca="1" si="130"/>
        <v/>
      </c>
      <c r="AN2796" s="2" t="str">
        <f t="shared" ca="1" si="131"/>
        <v/>
      </c>
    </row>
    <row r="2797" spans="1:40" customFormat="1">
      <c r="A2797" s="280" t="str">
        <f t="shared" ca="1" si="129"/>
        <v/>
      </c>
      <c r="B2797" s="281"/>
      <c r="C2797" s="287"/>
      <c r="D2797" s="297"/>
      <c r="E2797" s="270"/>
      <c r="F2797" s="271"/>
      <c r="G2797" s="284"/>
      <c r="H2797" s="284"/>
      <c r="I2797" s="284"/>
      <c r="J2797" s="284"/>
      <c r="K2797" s="288"/>
      <c r="AM2797" s="2" t="str">
        <f t="shared" ca="1" si="130"/>
        <v/>
      </c>
      <c r="AN2797" s="2" t="str">
        <f t="shared" ca="1" si="131"/>
        <v/>
      </c>
    </row>
    <row r="2798" spans="1:40" customFormat="1">
      <c r="A2798" s="280" t="str">
        <f t="shared" ca="1" si="129"/>
        <v/>
      </c>
      <c r="B2798" s="281"/>
      <c r="C2798" s="287"/>
      <c r="D2798" s="297"/>
      <c r="E2798" s="270"/>
      <c r="F2798" s="271"/>
      <c r="G2798" s="284"/>
      <c r="H2798" s="284"/>
      <c r="I2798" s="284"/>
      <c r="J2798" s="284"/>
      <c r="K2798" s="288"/>
      <c r="AM2798" s="2" t="str">
        <f t="shared" ca="1" si="130"/>
        <v/>
      </c>
      <c r="AN2798" s="2" t="str">
        <f t="shared" ca="1" si="131"/>
        <v/>
      </c>
    </row>
    <row r="2799" spans="1:40" customFormat="1">
      <c r="A2799" s="280" t="str">
        <f t="shared" ca="1" si="129"/>
        <v/>
      </c>
      <c r="B2799" s="281"/>
      <c r="C2799" s="287"/>
      <c r="D2799" s="297"/>
      <c r="E2799" s="270"/>
      <c r="F2799" s="271"/>
      <c r="G2799" s="284"/>
      <c r="H2799" s="284"/>
      <c r="I2799" s="284"/>
      <c r="J2799" s="284"/>
      <c r="K2799" s="288"/>
      <c r="AM2799" s="2" t="str">
        <f t="shared" ca="1" si="130"/>
        <v/>
      </c>
      <c r="AN2799" s="2" t="str">
        <f t="shared" ca="1" si="131"/>
        <v/>
      </c>
    </row>
    <row r="2800" spans="1:40" customFormat="1">
      <c r="A2800" s="280" t="str">
        <f t="shared" ca="1" si="129"/>
        <v/>
      </c>
      <c r="B2800" s="281"/>
      <c r="C2800" s="287"/>
      <c r="D2800" s="297"/>
      <c r="E2800" s="270"/>
      <c r="F2800" s="271"/>
      <c r="G2800" s="284"/>
      <c r="H2800" s="284"/>
      <c r="I2800" s="284"/>
      <c r="J2800" s="284"/>
      <c r="K2800" s="288"/>
      <c r="AM2800" s="2" t="str">
        <f t="shared" ca="1" si="130"/>
        <v/>
      </c>
      <c r="AN2800" s="2" t="str">
        <f t="shared" ca="1" si="131"/>
        <v/>
      </c>
    </row>
    <row r="2801" spans="1:40" customFormat="1">
      <c r="A2801" s="280" t="str">
        <f t="shared" ca="1" si="129"/>
        <v/>
      </c>
      <c r="B2801" s="281"/>
      <c r="C2801" s="287"/>
      <c r="D2801" s="297"/>
      <c r="E2801" s="270"/>
      <c r="F2801" s="271"/>
      <c r="G2801" s="284"/>
      <c r="H2801" s="284"/>
      <c r="I2801" s="284"/>
      <c r="J2801" s="284"/>
      <c r="K2801" s="288"/>
      <c r="AM2801" s="2" t="str">
        <f t="shared" ca="1" si="130"/>
        <v/>
      </c>
      <c r="AN2801" s="2" t="str">
        <f t="shared" ca="1" si="131"/>
        <v/>
      </c>
    </row>
    <row r="2802" spans="1:40" customFormat="1">
      <c r="A2802" s="280" t="str">
        <f t="shared" ca="1" si="129"/>
        <v/>
      </c>
      <c r="B2802" s="281"/>
      <c r="C2802" s="287"/>
      <c r="D2802" s="297"/>
      <c r="E2802" s="270"/>
      <c r="F2802" s="271"/>
      <c r="G2802" s="284"/>
      <c r="H2802" s="284"/>
      <c r="I2802" s="284"/>
      <c r="J2802" s="284"/>
      <c r="K2802" s="288"/>
      <c r="AM2802" s="2" t="str">
        <f t="shared" ca="1" si="130"/>
        <v/>
      </c>
      <c r="AN2802" s="2" t="str">
        <f t="shared" ca="1" si="131"/>
        <v/>
      </c>
    </row>
    <row r="2803" spans="1:40" customFormat="1">
      <c r="A2803" s="280" t="str">
        <f t="shared" ca="1" si="129"/>
        <v/>
      </c>
      <c r="B2803" s="281"/>
      <c r="C2803" s="287"/>
      <c r="D2803" s="297"/>
      <c r="E2803" s="270"/>
      <c r="F2803" s="271"/>
      <c r="G2803" s="284"/>
      <c r="H2803" s="284"/>
      <c r="I2803" s="284"/>
      <c r="J2803" s="284"/>
      <c r="K2803" s="288"/>
      <c r="AM2803" s="2" t="str">
        <f t="shared" ca="1" si="130"/>
        <v/>
      </c>
      <c r="AN2803" s="2" t="str">
        <f t="shared" ca="1" si="131"/>
        <v/>
      </c>
    </row>
    <row r="2804" spans="1:40" customFormat="1">
      <c r="A2804" s="280" t="str">
        <f t="shared" ca="1" si="129"/>
        <v/>
      </c>
      <c r="B2804" s="281"/>
      <c r="C2804" s="287"/>
      <c r="D2804" s="297"/>
      <c r="E2804" s="270"/>
      <c r="F2804" s="271"/>
      <c r="G2804" s="284"/>
      <c r="H2804" s="284"/>
      <c r="I2804" s="284"/>
      <c r="J2804" s="284"/>
      <c r="K2804" s="288"/>
      <c r="AM2804" s="2" t="str">
        <f t="shared" ca="1" si="130"/>
        <v/>
      </c>
      <c r="AN2804" s="2" t="str">
        <f t="shared" ca="1" si="131"/>
        <v/>
      </c>
    </row>
    <row r="2805" spans="1:40" customFormat="1">
      <c r="A2805" s="280" t="str">
        <f t="shared" ca="1" si="129"/>
        <v/>
      </c>
      <c r="B2805" s="281"/>
      <c r="C2805" s="287"/>
      <c r="D2805" s="297"/>
      <c r="E2805" s="270"/>
      <c r="F2805" s="271"/>
      <c r="G2805" s="284"/>
      <c r="H2805" s="284"/>
      <c r="I2805" s="284"/>
      <c r="J2805" s="284"/>
      <c r="K2805" s="288"/>
      <c r="AM2805" s="2" t="str">
        <f t="shared" ca="1" si="130"/>
        <v/>
      </c>
      <c r="AN2805" s="2" t="str">
        <f t="shared" ca="1" si="131"/>
        <v/>
      </c>
    </row>
    <row r="2806" spans="1:40" customFormat="1">
      <c r="A2806" s="280" t="str">
        <f t="shared" ca="1" si="129"/>
        <v/>
      </c>
      <c r="B2806" s="281"/>
      <c r="C2806" s="287"/>
      <c r="D2806" s="297"/>
      <c r="E2806" s="270"/>
      <c r="F2806" s="271"/>
      <c r="G2806" s="284"/>
      <c r="H2806" s="284"/>
      <c r="I2806" s="284"/>
      <c r="J2806" s="284"/>
      <c r="K2806" s="288"/>
      <c r="AM2806" s="2" t="str">
        <f t="shared" ca="1" si="130"/>
        <v/>
      </c>
      <c r="AN2806" s="2" t="str">
        <f t="shared" ca="1" si="131"/>
        <v/>
      </c>
    </row>
    <row r="2807" spans="1:40" customFormat="1">
      <c r="A2807" s="280" t="str">
        <f t="shared" ca="1" si="129"/>
        <v/>
      </c>
      <c r="B2807" s="281"/>
      <c r="C2807" s="287"/>
      <c r="D2807" s="297"/>
      <c r="E2807" s="270"/>
      <c r="F2807" s="271"/>
      <c r="G2807" s="284"/>
      <c r="H2807" s="284"/>
      <c r="I2807" s="284"/>
      <c r="J2807" s="284"/>
      <c r="K2807" s="288"/>
      <c r="AM2807" s="2" t="str">
        <f t="shared" ca="1" si="130"/>
        <v/>
      </c>
      <c r="AN2807" s="2" t="str">
        <f t="shared" ca="1" si="131"/>
        <v/>
      </c>
    </row>
    <row r="2808" spans="1:40" customFormat="1">
      <c r="A2808" s="280" t="str">
        <f t="shared" ca="1" si="129"/>
        <v/>
      </c>
      <c r="B2808" s="281"/>
      <c r="C2808" s="287"/>
      <c r="D2808" s="297"/>
      <c r="E2808" s="270"/>
      <c r="F2808" s="271"/>
      <c r="G2808" s="284"/>
      <c r="H2808" s="284"/>
      <c r="I2808" s="284"/>
      <c r="J2808" s="284"/>
      <c r="K2808" s="288"/>
      <c r="AM2808" s="2" t="str">
        <f t="shared" ca="1" si="130"/>
        <v/>
      </c>
      <c r="AN2808" s="2" t="str">
        <f t="shared" ca="1" si="131"/>
        <v/>
      </c>
    </row>
    <row r="2809" spans="1:40" customFormat="1">
      <c r="A2809" s="280" t="str">
        <f t="shared" ca="1" si="129"/>
        <v/>
      </c>
      <c r="B2809" s="281"/>
      <c r="C2809" s="287"/>
      <c r="D2809" s="297"/>
      <c r="E2809" s="270"/>
      <c r="F2809" s="271"/>
      <c r="G2809" s="284"/>
      <c r="H2809" s="284"/>
      <c r="I2809" s="284"/>
      <c r="J2809" s="284"/>
      <c r="K2809" s="288"/>
      <c r="AM2809" s="2" t="str">
        <f t="shared" ca="1" si="130"/>
        <v/>
      </c>
      <c r="AN2809" s="2" t="str">
        <f t="shared" ca="1" si="131"/>
        <v/>
      </c>
    </row>
    <row r="2810" spans="1:40" customFormat="1">
      <c r="A2810" s="280" t="str">
        <f t="shared" ca="1" si="129"/>
        <v/>
      </c>
      <c r="B2810" s="281"/>
      <c r="C2810" s="287"/>
      <c r="D2810" s="297"/>
      <c r="E2810" s="270"/>
      <c r="F2810" s="271"/>
      <c r="G2810" s="284"/>
      <c r="H2810" s="284"/>
      <c r="I2810" s="284"/>
      <c r="J2810" s="284"/>
      <c r="K2810" s="288"/>
      <c r="AM2810" s="2" t="str">
        <f t="shared" ca="1" si="130"/>
        <v/>
      </c>
      <c r="AN2810" s="2" t="str">
        <f t="shared" ca="1" si="131"/>
        <v/>
      </c>
    </row>
    <row r="2811" spans="1:40" customFormat="1">
      <c r="A2811" s="280" t="str">
        <f t="shared" ca="1" si="129"/>
        <v/>
      </c>
      <c r="B2811" s="281"/>
      <c r="C2811" s="287"/>
      <c r="D2811" s="297"/>
      <c r="E2811" s="270"/>
      <c r="F2811" s="271"/>
      <c r="G2811" s="284"/>
      <c r="H2811" s="284"/>
      <c r="I2811" s="284"/>
      <c r="J2811" s="284"/>
      <c r="K2811" s="288"/>
      <c r="AM2811" s="2" t="str">
        <f t="shared" ca="1" si="130"/>
        <v/>
      </c>
      <c r="AN2811" s="2" t="str">
        <f t="shared" ca="1" si="131"/>
        <v/>
      </c>
    </row>
    <row r="2812" spans="1:40" customFormat="1">
      <c r="A2812" s="280" t="str">
        <f t="shared" ca="1" si="129"/>
        <v/>
      </c>
      <c r="B2812" s="281"/>
      <c r="C2812" s="287"/>
      <c r="D2812" s="297"/>
      <c r="E2812" s="270"/>
      <c r="F2812" s="271"/>
      <c r="G2812" s="284"/>
      <c r="H2812" s="284"/>
      <c r="I2812" s="284"/>
      <c r="J2812" s="284"/>
      <c r="K2812" s="288"/>
      <c r="AM2812" s="2" t="str">
        <f t="shared" ca="1" si="130"/>
        <v/>
      </c>
      <c r="AN2812" s="2" t="str">
        <f t="shared" ca="1" si="131"/>
        <v/>
      </c>
    </row>
    <row r="2813" spans="1:40" customFormat="1">
      <c r="A2813" s="280" t="str">
        <f t="shared" ca="1" si="129"/>
        <v/>
      </c>
      <c r="B2813" s="281"/>
      <c r="C2813" s="287"/>
      <c r="D2813" s="297"/>
      <c r="E2813" s="270"/>
      <c r="F2813" s="271"/>
      <c r="G2813" s="284"/>
      <c r="H2813" s="284"/>
      <c r="I2813" s="284"/>
      <c r="J2813" s="284"/>
      <c r="K2813" s="288"/>
      <c r="AM2813" s="2" t="str">
        <f t="shared" ca="1" si="130"/>
        <v/>
      </c>
      <c r="AN2813" s="2" t="str">
        <f t="shared" ca="1" si="131"/>
        <v/>
      </c>
    </row>
    <row r="2814" spans="1:40" customFormat="1">
      <c r="A2814" s="280" t="str">
        <f t="shared" ca="1" si="129"/>
        <v/>
      </c>
      <c r="B2814" s="281"/>
      <c r="C2814" s="287"/>
      <c r="D2814" s="297"/>
      <c r="E2814" s="270"/>
      <c r="F2814" s="271"/>
      <c r="G2814" s="284"/>
      <c r="H2814" s="284"/>
      <c r="I2814" s="284"/>
      <c r="J2814" s="284"/>
      <c r="K2814" s="288"/>
      <c r="AM2814" s="2" t="str">
        <f t="shared" ca="1" si="130"/>
        <v/>
      </c>
      <c r="AN2814" s="2" t="str">
        <f t="shared" ca="1" si="131"/>
        <v/>
      </c>
    </row>
    <row r="2815" spans="1:40" customFormat="1">
      <c r="A2815" s="280" t="str">
        <f t="shared" ca="1" si="129"/>
        <v/>
      </c>
      <c r="B2815" s="281"/>
      <c r="C2815" s="287"/>
      <c r="D2815" s="297"/>
      <c r="E2815" s="270"/>
      <c r="F2815" s="271"/>
      <c r="G2815" s="284"/>
      <c r="H2815" s="284"/>
      <c r="I2815" s="284"/>
      <c r="J2815" s="284"/>
      <c r="K2815" s="288"/>
      <c r="AM2815" s="2" t="str">
        <f t="shared" ca="1" si="130"/>
        <v/>
      </c>
      <c r="AN2815" s="2" t="str">
        <f t="shared" ca="1" si="131"/>
        <v/>
      </c>
    </row>
    <row r="2816" spans="1:40" customFormat="1">
      <c r="A2816" s="280" t="str">
        <f t="shared" ca="1" si="129"/>
        <v/>
      </c>
      <c r="B2816" s="281"/>
      <c r="C2816" s="287"/>
      <c r="D2816" s="297"/>
      <c r="E2816" s="270"/>
      <c r="F2816" s="271"/>
      <c r="G2816" s="284"/>
      <c r="H2816" s="284"/>
      <c r="I2816" s="284"/>
      <c r="J2816" s="284"/>
      <c r="K2816" s="288"/>
      <c r="AM2816" s="2" t="str">
        <f t="shared" ca="1" si="130"/>
        <v/>
      </c>
      <c r="AN2816" s="2" t="str">
        <f t="shared" ca="1" si="131"/>
        <v/>
      </c>
    </row>
    <row r="2817" spans="1:40" customFormat="1">
      <c r="A2817" s="280" t="str">
        <f t="shared" ca="1" si="129"/>
        <v/>
      </c>
      <c r="B2817" s="281"/>
      <c r="C2817" s="287"/>
      <c r="D2817" s="297"/>
      <c r="E2817" s="270"/>
      <c r="F2817" s="271"/>
      <c r="G2817" s="284"/>
      <c r="H2817" s="284"/>
      <c r="I2817" s="284"/>
      <c r="J2817" s="284"/>
      <c r="K2817" s="288"/>
      <c r="AM2817" s="2" t="str">
        <f t="shared" ca="1" si="130"/>
        <v/>
      </c>
      <c r="AN2817" s="2" t="str">
        <f t="shared" ca="1" si="131"/>
        <v/>
      </c>
    </row>
    <row r="2818" spans="1:40" customFormat="1">
      <c r="A2818" s="280" t="str">
        <f t="shared" ca="1" si="129"/>
        <v/>
      </c>
      <c r="B2818" s="281"/>
      <c r="C2818" s="287"/>
      <c r="D2818" s="297"/>
      <c r="E2818" s="270"/>
      <c r="F2818" s="271"/>
      <c r="G2818" s="284"/>
      <c r="H2818" s="284"/>
      <c r="I2818" s="284"/>
      <c r="J2818" s="284"/>
      <c r="K2818" s="288"/>
      <c r="AM2818" s="2" t="str">
        <f t="shared" ca="1" si="130"/>
        <v/>
      </c>
      <c r="AN2818" s="2" t="str">
        <f t="shared" ca="1" si="131"/>
        <v/>
      </c>
    </row>
    <row r="2819" spans="1:40" customFormat="1">
      <c r="A2819" s="280" t="str">
        <f t="shared" ref="A2819:A2882" ca="1" si="132">IF(AM2819="A receber","A receber",IF(AN2819="A pagar","A pagar",IF(OR(AM2819="HJ",AN2819="HJ"),"HJ",IF(AND(AM2819="",AN2819=""),""))))</f>
        <v/>
      </c>
      <c r="B2819" s="281"/>
      <c r="C2819" s="287"/>
      <c r="D2819" s="297"/>
      <c r="E2819" s="270"/>
      <c r="F2819" s="271"/>
      <c r="G2819" s="284"/>
      <c r="H2819" s="284"/>
      <c r="I2819" s="284"/>
      <c r="J2819" s="284"/>
      <c r="K2819" s="288"/>
      <c r="AM2819" s="2" t="str">
        <f t="shared" ref="AM2819:AM2882" ca="1" si="133">IF(OR(G2819="",B2819&gt;$A$1),"",IF(B2819=$A$1,"HJ",IF(B2819&lt;$A$1,"A Receber")))</f>
        <v/>
      </c>
      <c r="AN2819" s="2" t="str">
        <f t="shared" ref="AN2819:AN2882" ca="1" si="134">IF(OR(H2819="",B2819&gt;$A$1),"",IF(B2819=$A$1,"HJ",IF(B2819&lt;$A$1,"A Pagar")))</f>
        <v/>
      </c>
    </row>
    <row r="2820" spans="1:40" customFormat="1">
      <c r="A2820" s="280" t="str">
        <f t="shared" ca="1" si="132"/>
        <v/>
      </c>
      <c r="B2820" s="281"/>
      <c r="C2820" s="287"/>
      <c r="D2820" s="297"/>
      <c r="E2820" s="270"/>
      <c r="F2820" s="271"/>
      <c r="G2820" s="284"/>
      <c r="H2820" s="284"/>
      <c r="I2820" s="284"/>
      <c r="J2820" s="284"/>
      <c r="K2820" s="288"/>
      <c r="AM2820" s="2" t="str">
        <f t="shared" ca="1" si="133"/>
        <v/>
      </c>
      <c r="AN2820" s="2" t="str">
        <f t="shared" ca="1" si="134"/>
        <v/>
      </c>
    </row>
    <row r="2821" spans="1:40" customFormat="1">
      <c r="A2821" s="280" t="str">
        <f t="shared" ca="1" si="132"/>
        <v/>
      </c>
      <c r="B2821" s="281"/>
      <c r="C2821" s="287"/>
      <c r="D2821" s="297"/>
      <c r="E2821" s="270"/>
      <c r="F2821" s="271"/>
      <c r="G2821" s="284"/>
      <c r="H2821" s="284"/>
      <c r="I2821" s="284"/>
      <c r="J2821" s="284"/>
      <c r="K2821" s="288"/>
      <c r="AM2821" s="2" t="str">
        <f t="shared" ca="1" si="133"/>
        <v/>
      </c>
      <c r="AN2821" s="2" t="str">
        <f t="shared" ca="1" si="134"/>
        <v/>
      </c>
    </row>
    <row r="2822" spans="1:40" customFormat="1">
      <c r="A2822" s="280" t="str">
        <f t="shared" ca="1" si="132"/>
        <v/>
      </c>
      <c r="B2822" s="281"/>
      <c r="C2822" s="287"/>
      <c r="D2822" s="297"/>
      <c r="E2822" s="270"/>
      <c r="F2822" s="271"/>
      <c r="G2822" s="284"/>
      <c r="H2822" s="284"/>
      <c r="I2822" s="284"/>
      <c r="J2822" s="284"/>
      <c r="K2822" s="288"/>
      <c r="AM2822" s="2" t="str">
        <f t="shared" ca="1" si="133"/>
        <v/>
      </c>
      <c r="AN2822" s="2" t="str">
        <f t="shared" ca="1" si="134"/>
        <v/>
      </c>
    </row>
    <row r="2823" spans="1:40" customFormat="1">
      <c r="A2823" s="280" t="str">
        <f t="shared" ca="1" si="132"/>
        <v/>
      </c>
      <c r="B2823" s="281"/>
      <c r="C2823" s="287"/>
      <c r="D2823" s="297"/>
      <c r="E2823" s="270"/>
      <c r="F2823" s="271"/>
      <c r="G2823" s="284"/>
      <c r="H2823" s="284"/>
      <c r="I2823" s="284"/>
      <c r="J2823" s="284"/>
      <c r="K2823" s="288"/>
      <c r="AM2823" s="2" t="str">
        <f t="shared" ca="1" si="133"/>
        <v/>
      </c>
      <c r="AN2823" s="2" t="str">
        <f t="shared" ca="1" si="134"/>
        <v/>
      </c>
    </row>
    <row r="2824" spans="1:40" customFormat="1">
      <c r="A2824" s="280" t="str">
        <f t="shared" ca="1" si="132"/>
        <v/>
      </c>
      <c r="B2824" s="281"/>
      <c r="C2824" s="287"/>
      <c r="D2824" s="297"/>
      <c r="E2824" s="270"/>
      <c r="F2824" s="271"/>
      <c r="G2824" s="284"/>
      <c r="H2824" s="284"/>
      <c r="I2824" s="284"/>
      <c r="J2824" s="284"/>
      <c r="K2824" s="288"/>
      <c r="AM2824" s="2" t="str">
        <f t="shared" ca="1" si="133"/>
        <v/>
      </c>
      <c r="AN2824" s="2" t="str">
        <f t="shared" ca="1" si="134"/>
        <v/>
      </c>
    </row>
    <row r="2825" spans="1:40" customFormat="1">
      <c r="A2825" s="280" t="str">
        <f t="shared" ca="1" si="132"/>
        <v/>
      </c>
      <c r="B2825" s="281"/>
      <c r="C2825" s="287"/>
      <c r="D2825" s="297"/>
      <c r="E2825" s="270"/>
      <c r="F2825" s="271"/>
      <c r="G2825" s="284"/>
      <c r="H2825" s="284"/>
      <c r="I2825" s="284"/>
      <c r="J2825" s="284"/>
      <c r="K2825" s="288"/>
      <c r="AM2825" s="2" t="str">
        <f t="shared" ca="1" si="133"/>
        <v/>
      </c>
      <c r="AN2825" s="2" t="str">
        <f t="shared" ca="1" si="134"/>
        <v/>
      </c>
    </row>
    <row r="2826" spans="1:40" customFormat="1">
      <c r="A2826" s="280" t="str">
        <f t="shared" ca="1" si="132"/>
        <v/>
      </c>
      <c r="B2826" s="281"/>
      <c r="C2826" s="287"/>
      <c r="D2826" s="297"/>
      <c r="E2826" s="270"/>
      <c r="F2826" s="271"/>
      <c r="G2826" s="284"/>
      <c r="H2826" s="284"/>
      <c r="I2826" s="284"/>
      <c r="J2826" s="284"/>
      <c r="K2826" s="288"/>
      <c r="AM2826" s="2" t="str">
        <f t="shared" ca="1" si="133"/>
        <v/>
      </c>
      <c r="AN2826" s="2" t="str">
        <f t="shared" ca="1" si="134"/>
        <v/>
      </c>
    </row>
    <row r="2827" spans="1:40" customFormat="1">
      <c r="A2827" s="280" t="str">
        <f t="shared" ca="1" si="132"/>
        <v/>
      </c>
      <c r="B2827" s="281"/>
      <c r="C2827" s="287"/>
      <c r="D2827" s="297"/>
      <c r="E2827" s="270"/>
      <c r="F2827" s="271"/>
      <c r="G2827" s="284"/>
      <c r="H2827" s="284"/>
      <c r="I2827" s="284"/>
      <c r="J2827" s="284"/>
      <c r="K2827" s="288"/>
      <c r="AM2827" s="2" t="str">
        <f t="shared" ca="1" si="133"/>
        <v/>
      </c>
      <c r="AN2827" s="2" t="str">
        <f t="shared" ca="1" si="134"/>
        <v/>
      </c>
    </row>
    <row r="2828" spans="1:40" customFormat="1">
      <c r="A2828" s="280" t="str">
        <f t="shared" ca="1" si="132"/>
        <v/>
      </c>
      <c r="B2828" s="281"/>
      <c r="C2828" s="287"/>
      <c r="D2828" s="297"/>
      <c r="E2828" s="270"/>
      <c r="F2828" s="271"/>
      <c r="G2828" s="284"/>
      <c r="H2828" s="284"/>
      <c r="I2828" s="284"/>
      <c r="J2828" s="284"/>
      <c r="K2828" s="288"/>
      <c r="AM2828" s="2" t="str">
        <f t="shared" ca="1" si="133"/>
        <v/>
      </c>
      <c r="AN2828" s="2" t="str">
        <f t="shared" ca="1" si="134"/>
        <v/>
      </c>
    </row>
    <row r="2829" spans="1:40" customFormat="1">
      <c r="A2829" s="280" t="str">
        <f t="shared" ca="1" si="132"/>
        <v/>
      </c>
      <c r="B2829" s="281"/>
      <c r="C2829" s="287"/>
      <c r="D2829" s="297"/>
      <c r="E2829" s="270"/>
      <c r="F2829" s="271"/>
      <c r="G2829" s="284"/>
      <c r="H2829" s="284"/>
      <c r="I2829" s="284"/>
      <c r="J2829" s="284"/>
      <c r="K2829" s="288"/>
      <c r="AM2829" s="2" t="str">
        <f t="shared" ca="1" si="133"/>
        <v/>
      </c>
      <c r="AN2829" s="2" t="str">
        <f t="shared" ca="1" si="134"/>
        <v/>
      </c>
    </row>
    <row r="2830" spans="1:40" customFormat="1">
      <c r="A2830" s="280" t="str">
        <f t="shared" ca="1" si="132"/>
        <v/>
      </c>
      <c r="B2830" s="281"/>
      <c r="C2830" s="287"/>
      <c r="D2830" s="297"/>
      <c r="E2830" s="270"/>
      <c r="F2830" s="271"/>
      <c r="G2830" s="284"/>
      <c r="H2830" s="284"/>
      <c r="I2830" s="284"/>
      <c r="J2830" s="284"/>
      <c r="K2830" s="288"/>
      <c r="AM2830" s="2" t="str">
        <f t="shared" ca="1" si="133"/>
        <v/>
      </c>
      <c r="AN2830" s="2" t="str">
        <f t="shared" ca="1" si="134"/>
        <v/>
      </c>
    </row>
    <row r="2831" spans="1:40" customFormat="1">
      <c r="A2831" s="280" t="str">
        <f t="shared" ca="1" si="132"/>
        <v/>
      </c>
      <c r="B2831" s="281"/>
      <c r="C2831" s="287"/>
      <c r="D2831" s="297"/>
      <c r="E2831" s="270"/>
      <c r="F2831" s="271"/>
      <c r="G2831" s="284"/>
      <c r="H2831" s="284"/>
      <c r="I2831" s="284"/>
      <c r="J2831" s="284"/>
      <c r="K2831" s="288"/>
      <c r="AM2831" s="2" t="str">
        <f t="shared" ca="1" si="133"/>
        <v/>
      </c>
      <c r="AN2831" s="2" t="str">
        <f t="shared" ca="1" si="134"/>
        <v/>
      </c>
    </row>
    <row r="2832" spans="1:40" customFormat="1">
      <c r="A2832" s="280" t="str">
        <f t="shared" ca="1" si="132"/>
        <v/>
      </c>
      <c r="B2832" s="281"/>
      <c r="C2832" s="287"/>
      <c r="D2832" s="297"/>
      <c r="E2832" s="270"/>
      <c r="F2832" s="271"/>
      <c r="G2832" s="284"/>
      <c r="H2832" s="284"/>
      <c r="I2832" s="284"/>
      <c r="J2832" s="284"/>
      <c r="K2832" s="288"/>
      <c r="AM2832" s="2" t="str">
        <f t="shared" ca="1" si="133"/>
        <v/>
      </c>
      <c r="AN2832" s="2" t="str">
        <f t="shared" ca="1" si="134"/>
        <v/>
      </c>
    </row>
    <row r="2833" spans="1:40" customFormat="1">
      <c r="A2833" s="280" t="str">
        <f t="shared" ca="1" si="132"/>
        <v/>
      </c>
      <c r="B2833" s="281"/>
      <c r="C2833" s="287"/>
      <c r="D2833" s="297"/>
      <c r="E2833" s="270"/>
      <c r="F2833" s="271"/>
      <c r="G2833" s="284"/>
      <c r="H2833" s="284"/>
      <c r="I2833" s="284"/>
      <c r="J2833" s="284"/>
      <c r="K2833" s="288"/>
      <c r="AM2833" s="2" t="str">
        <f t="shared" ca="1" si="133"/>
        <v/>
      </c>
      <c r="AN2833" s="2" t="str">
        <f t="shared" ca="1" si="134"/>
        <v/>
      </c>
    </row>
    <row r="2834" spans="1:40" customFormat="1">
      <c r="A2834" s="280" t="str">
        <f t="shared" ca="1" si="132"/>
        <v/>
      </c>
      <c r="B2834" s="281"/>
      <c r="C2834" s="287"/>
      <c r="D2834" s="297"/>
      <c r="E2834" s="270"/>
      <c r="F2834" s="271"/>
      <c r="G2834" s="284"/>
      <c r="H2834" s="284"/>
      <c r="I2834" s="284"/>
      <c r="J2834" s="284"/>
      <c r="K2834" s="288"/>
      <c r="AM2834" s="2" t="str">
        <f t="shared" ca="1" si="133"/>
        <v/>
      </c>
      <c r="AN2834" s="2" t="str">
        <f t="shared" ca="1" si="134"/>
        <v/>
      </c>
    </row>
    <row r="2835" spans="1:40" customFormat="1">
      <c r="A2835" s="280" t="str">
        <f t="shared" ca="1" si="132"/>
        <v/>
      </c>
      <c r="B2835" s="281"/>
      <c r="C2835" s="287"/>
      <c r="D2835" s="297"/>
      <c r="E2835" s="270"/>
      <c r="F2835" s="271"/>
      <c r="G2835" s="284"/>
      <c r="H2835" s="284"/>
      <c r="I2835" s="284"/>
      <c r="J2835" s="284"/>
      <c r="K2835" s="288"/>
      <c r="AM2835" s="2" t="str">
        <f t="shared" ca="1" si="133"/>
        <v/>
      </c>
      <c r="AN2835" s="2" t="str">
        <f t="shared" ca="1" si="134"/>
        <v/>
      </c>
    </row>
    <row r="2836" spans="1:40" customFormat="1">
      <c r="A2836" s="280" t="str">
        <f t="shared" ca="1" si="132"/>
        <v/>
      </c>
      <c r="B2836" s="281"/>
      <c r="C2836" s="287"/>
      <c r="D2836" s="297"/>
      <c r="E2836" s="270"/>
      <c r="F2836" s="271"/>
      <c r="G2836" s="284"/>
      <c r="H2836" s="284"/>
      <c r="I2836" s="284"/>
      <c r="J2836" s="284"/>
      <c r="K2836" s="288"/>
      <c r="AM2836" s="2" t="str">
        <f t="shared" ca="1" si="133"/>
        <v/>
      </c>
      <c r="AN2836" s="2" t="str">
        <f t="shared" ca="1" si="134"/>
        <v/>
      </c>
    </row>
    <row r="2837" spans="1:40" customFormat="1">
      <c r="A2837" s="280" t="str">
        <f t="shared" ca="1" si="132"/>
        <v/>
      </c>
      <c r="B2837" s="281"/>
      <c r="C2837" s="287"/>
      <c r="D2837" s="297"/>
      <c r="E2837" s="270"/>
      <c r="F2837" s="271"/>
      <c r="G2837" s="284"/>
      <c r="H2837" s="284"/>
      <c r="I2837" s="284"/>
      <c r="J2837" s="284"/>
      <c r="K2837" s="288"/>
      <c r="AM2837" s="2" t="str">
        <f t="shared" ca="1" si="133"/>
        <v/>
      </c>
      <c r="AN2837" s="2" t="str">
        <f t="shared" ca="1" si="134"/>
        <v/>
      </c>
    </row>
    <row r="2838" spans="1:40" customFormat="1">
      <c r="A2838" s="280" t="str">
        <f t="shared" ca="1" si="132"/>
        <v/>
      </c>
      <c r="B2838" s="281"/>
      <c r="C2838" s="287"/>
      <c r="D2838" s="297"/>
      <c r="E2838" s="270"/>
      <c r="F2838" s="271"/>
      <c r="G2838" s="284"/>
      <c r="H2838" s="284"/>
      <c r="I2838" s="284"/>
      <c r="J2838" s="284"/>
      <c r="K2838" s="288"/>
      <c r="AM2838" s="2" t="str">
        <f t="shared" ca="1" si="133"/>
        <v/>
      </c>
      <c r="AN2838" s="2" t="str">
        <f t="shared" ca="1" si="134"/>
        <v/>
      </c>
    </row>
    <row r="2839" spans="1:40" customFormat="1">
      <c r="A2839" s="280" t="str">
        <f t="shared" ca="1" si="132"/>
        <v/>
      </c>
      <c r="B2839" s="281"/>
      <c r="C2839" s="287"/>
      <c r="D2839" s="297"/>
      <c r="E2839" s="270"/>
      <c r="F2839" s="271"/>
      <c r="G2839" s="284"/>
      <c r="H2839" s="284"/>
      <c r="I2839" s="284"/>
      <c r="J2839" s="284"/>
      <c r="K2839" s="288"/>
      <c r="AM2839" s="2" t="str">
        <f t="shared" ca="1" si="133"/>
        <v/>
      </c>
      <c r="AN2839" s="2" t="str">
        <f t="shared" ca="1" si="134"/>
        <v/>
      </c>
    </row>
    <row r="2840" spans="1:40" customFormat="1">
      <c r="A2840" s="280" t="str">
        <f t="shared" ca="1" si="132"/>
        <v/>
      </c>
      <c r="B2840" s="281"/>
      <c r="C2840" s="287"/>
      <c r="D2840" s="297"/>
      <c r="E2840" s="270"/>
      <c r="F2840" s="271"/>
      <c r="G2840" s="284"/>
      <c r="H2840" s="284"/>
      <c r="I2840" s="284"/>
      <c r="J2840" s="284"/>
      <c r="K2840" s="288"/>
      <c r="AM2840" s="2" t="str">
        <f t="shared" ca="1" si="133"/>
        <v/>
      </c>
      <c r="AN2840" s="2" t="str">
        <f t="shared" ca="1" si="134"/>
        <v/>
      </c>
    </row>
    <row r="2841" spans="1:40" customFormat="1">
      <c r="A2841" s="280" t="str">
        <f t="shared" ca="1" si="132"/>
        <v/>
      </c>
      <c r="B2841" s="281"/>
      <c r="C2841" s="287"/>
      <c r="D2841" s="297"/>
      <c r="E2841" s="270"/>
      <c r="F2841" s="271"/>
      <c r="G2841" s="284"/>
      <c r="H2841" s="284"/>
      <c r="I2841" s="284"/>
      <c r="J2841" s="284"/>
      <c r="K2841" s="288"/>
      <c r="AM2841" s="2" t="str">
        <f t="shared" ca="1" si="133"/>
        <v/>
      </c>
      <c r="AN2841" s="2" t="str">
        <f t="shared" ca="1" si="134"/>
        <v/>
      </c>
    </row>
    <row r="2842" spans="1:40" customFormat="1">
      <c r="A2842" s="280" t="str">
        <f t="shared" ca="1" si="132"/>
        <v/>
      </c>
      <c r="B2842" s="281"/>
      <c r="C2842" s="287"/>
      <c r="D2842" s="297"/>
      <c r="E2842" s="270"/>
      <c r="F2842" s="271"/>
      <c r="G2842" s="284"/>
      <c r="H2842" s="284"/>
      <c r="I2842" s="284"/>
      <c r="J2842" s="284"/>
      <c r="K2842" s="288"/>
      <c r="AM2842" s="2" t="str">
        <f t="shared" ca="1" si="133"/>
        <v/>
      </c>
      <c r="AN2842" s="2" t="str">
        <f t="shared" ca="1" si="134"/>
        <v/>
      </c>
    </row>
    <row r="2843" spans="1:40" customFormat="1">
      <c r="A2843" s="280" t="str">
        <f t="shared" ca="1" si="132"/>
        <v/>
      </c>
      <c r="B2843" s="281"/>
      <c r="C2843" s="287"/>
      <c r="D2843" s="297"/>
      <c r="E2843" s="270"/>
      <c r="F2843" s="271"/>
      <c r="G2843" s="284"/>
      <c r="H2843" s="284"/>
      <c r="I2843" s="284"/>
      <c r="J2843" s="284"/>
      <c r="K2843" s="288"/>
      <c r="AM2843" s="2" t="str">
        <f t="shared" ca="1" si="133"/>
        <v/>
      </c>
      <c r="AN2843" s="2" t="str">
        <f t="shared" ca="1" si="134"/>
        <v/>
      </c>
    </row>
    <row r="2844" spans="1:40" customFormat="1">
      <c r="A2844" s="280" t="str">
        <f t="shared" ca="1" si="132"/>
        <v/>
      </c>
      <c r="B2844" s="281"/>
      <c r="C2844" s="287"/>
      <c r="D2844" s="297"/>
      <c r="E2844" s="270"/>
      <c r="F2844" s="271"/>
      <c r="G2844" s="284"/>
      <c r="H2844" s="284"/>
      <c r="I2844" s="284"/>
      <c r="J2844" s="284"/>
      <c r="K2844" s="288"/>
      <c r="AM2844" s="2" t="str">
        <f t="shared" ca="1" si="133"/>
        <v/>
      </c>
      <c r="AN2844" s="2" t="str">
        <f t="shared" ca="1" si="134"/>
        <v/>
      </c>
    </row>
    <row r="2845" spans="1:40" customFormat="1">
      <c r="A2845" s="280" t="str">
        <f t="shared" ca="1" si="132"/>
        <v/>
      </c>
      <c r="B2845" s="281"/>
      <c r="C2845" s="287"/>
      <c r="D2845" s="297"/>
      <c r="E2845" s="270"/>
      <c r="F2845" s="271"/>
      <c r="G2845" s="284"/>
      <c r="H2845" s="284"/>
      <c r="I2845" s="284"/>
      <c r="J2845" s="284"/>
      <c r="K2845" s="288"/>
      <c r="AM2845" s="2" t="str">
        <f t="shared" ca="1" si="133"/>
        <v/>
      </c>
      <c r="AN2845" s="2" t="str">
        <f t="shared" ca="1" si="134"/>
        <v/>
      </c>
    </row>
    <row r="2846" spans="1:40" customFormat="1">
      <c r="A2846" s="280" t="str">
        <f t="shared" ca="1" si="132"/>
        <v/>
      </c>
      <c r="B2846" s="281"/>
      <c r="C2846" s="287"/>
      <c r="D2846" s="297"/>
      <c r="E2846" s="270"/>
      <c r="F2846" s="271"/>
      <c r="G2846" s="284"/>
      <c r="H2846" s="284"/>
      <c r="I2846" s="284"/>
      <c r="J2846" s="284"/>
      <c r="K2846" s="288"/>
      <c r="AM2846" s="2" t="str">
        <f t="shared" ca="1" si="133"/>
        <v/>
      </c>
      <c r="AN2846" s="2" t="str">
        <f t="shared" ca="1" si="134"/>
        <v/>
      </c>
    </row>
    <row r="2847" spans="1:40" customFormat="1">
      <c r="A2847" s="280" t="str">
        <f t="shared" ca="1" si="132"/>
        <v/>
      </c>
      <c r="B2847" s="281"/>
      <c r="C2847" s="287"/>
      <c r="D2847" s="297"/>
      <c r="E2847" s="270"/>
      <c r="F2847" s="271"/>
      <c r="G2847" s="284"/>
      <c r="H2847" s="284"/>
      <c r="I2847" s="284"/>
      <c r="J2847" s="284"/>
      <c r="K2847" s="288"/>
      <c r="AM2847" s="2" t="str">
        <f t="shared" ca="1" si="133"/>
        <v/>
      </c>
      <c r="AN2847" s="2" t="str">
        <f t="shared" ca="1" si="134"/>
        <v/>
      </c>
    </row>
    <row r="2848" spans="1:40" customFormat="1">
      <c r="A2848" s="280" t="str">
        <f t="shared" ca="1" si="132"/>
        <v/>
      </c>
      <c r="B2848" s="281"/>
      <c r="C2848" s="287"/>
      <c r="D2848" s="297"/>
      <c r="E2848" s="270"/>
      <c r="F2848" s="271"/>
      <c r="G2848" s="284"/>
      <c r="H2848" s="284"/>
      <c r="I2848" s="284"/>
      <c r="J2848" s="284"/>
      <c r="K2848" s="288"/>
      <c r="AM2848" s="2" t="str">
        <f t="shared" ca="1" si="133"/>
        <v/>
      </c>
      <c r="AN2848" s="2" t="str">
        <f t="shared" ca="1" si="134"/>
        <v/>
      </c>
    </row>
    <row r="2849" spans="1:40" customFormat="1">
      <c r="A2849" s="280" t="str">
        <f t="shared" ca="1" si="132"/>
        <v/>
      </c>
      <c r="B2849" s="281"/>
      <c r="C2849" s="287"/>
      <c r="D2849" s="297"/>
      <c r="E2849" s="270"/>
      <c r="F2849" s="271"/>
      <c r="G2849" s="284"/>
      <c r="H2849" s="284"/>
      <c r="I2849" s="284"/>
      <c r="J2849" s="284"/>
      <c r="K2849" s="288"/>
      <c r="AM2849" s="2" t="str">
        <f t="shared" ca="1" si="133"/>
        <v/>
      </c>
      <c r="AN2849" s="2" t="str">
        <f t="shared" ca="1" si="134"/>
        <v/>
      </c>
    </row>
    <row r="2850" spans="1:40" customFormat="1">
      <c r="A2850" s="280" t="str">
        <f t="shared" ca="1" si="132"/>
        <v/>
      </c>
      <c r="B2850" s="281"/>
      <c r="C2850" s="287"/>
      <c r="D2850" s="297"/>
      <c r="E2850" s="270"/>
      <c r="F2850" s="271"/>
      <c r="G2850" s="284"/>
      <c r="H2850" s="284"/>
      <c r="I2850" s="284"/>
      <c r="J2850" s="284"/>
      <c r="K2850" s="288"/>
      <c r="AM2850" s="2" t="str">
        <f t="shared" ca="1" si="133"/>
        <v/>
      </c>
      <c r="AN2850" s="2" t="str">
        <f t="shared" ca="1" si="134"/>
        <v/>
      </c>
    </row>
    <row r="2851" spans="1:40" customFormat="1">
      <c r="A2851" s="280" t="str">
        <f t="shared" ca="1" si="132"/>
        <v/>
      </c>
      <c r="B2851" s="281"/>
      <c r="C2851" s="287"/>
      <c r="D2851" s="297"/>
      <c r="E2851" s="270"/>
      <c r="F2851" s="271"/>
      <c r="G2851" s="284"/>
      <c r="H2851" s="284"/>
      <c r="I2851" s="284"/>
      <c r="J2851" s="284"/>
      <c r="K2851" s="288"/>
      <c r="AM2851" s="2" t="str">
        <f t="shared" ca="1" si="133"/>
        <v/>
      </c>
      <c r="AN2851" s="2" t="str">
        <f t="shared" ca="1" si="134"/>
        <v/>
      </c>
    </row>
    <row r="2852" spans="1:40" customFormat="1">
      <c r="A2852" s="280" t="str">
        <f t="shared" ca="1" si="132"/>
        <v/>
      </c>
      <c r="B2852" s="281"/>
      <c r="C2852" s="287"/>
      <c r="D2852" s="297"/>
      <c r="E2852" s="270"/>
      <c r="F2852" s="271"/>
      <c r="G2852" s="284"/>
      <c r="H2852" s="284"/>
      <c r="I2852" s="284"/>
      <c r="J2852" s="284"/>
      <c r="K2852" s="288"/>
      <c r="AM2852" s="2" t="str">
        <f t="shared" ca="1" si="133"/>
        <v/>
      </c>
      <c r="AN2852" s="2" t="str">
        <f t="shared" ca="1" si="134"/>
        <v/>
      </c>
    </row>
    <row r="2853" spans="1:40" customFormat="1">
      <c r="A2853" s="280" t="str">
        <f t="shared" ca="1" si="132"/>
        <v/>
      </c>
      <c r="B2853" s="281"/>
      <c r="C2853" s="287"/>
      <c r="D2853" s="297"/>
      <c r="E2853" s="270"/>
      <c r="F2853" s="271"/>
      <c r="G2853" s="284"/>
      <c r="H2853" s="284"/>
      <c r="I2853" s="284"/>
      <c r="J2853" s="284"/>
      <c r="K2853" s="288"/>
      <c r="AM2853" s="2" t="str">
        <f t="shared" ca="1" si="133"/>
        <v/>
      </c>
      <c r="AN2853" s="2" t="str">
        <f t="shared" ca="1" si="134"/>
        <v/>
      </c>
    </row>
    <row r="2854" spans="1:40" customFormat="1">
      <c r="A2854" s="280" t="str">
        <f t="shared" ca="1" si="132"/>
        <v/>
      </c>
      <c r="B2854" s="281"/>
      <c r="C2854" s="287"/>
      <c r="D2854" s="297"/>
      <c r="E2854" s="270"/>
      <c r="F2854" s="271"/>
      <c r="G2854" s="284"/>
      <c r="H2854" s="284"/>
      <c r="I2854" s="284"/>
      <c r="J2854" s="284"/>
      <c r="K2854" s="288"/>
      <c r="AM2854" s="2" t="str">
        <f t="shared" ca="1" si="133"/>
        <v/>
      </c>
      <c r="AN2854" s="2" t="str">
        <f t="shared" ca="1" si="134"/>
        <v/>
      </c>
    </row>
    <row r="2855" spans="1:40" customFormat="1">
      <c r="A2855" s="280" t="str">
        <f t="shared" ca="1" si="132"/>
        <v/>
      </c>
      <c r="B2855" s="281"/>
      <c r="C2855" s="287"/>
      <c r="D2855" s="297"/>
      <c r="E2855" s="270"/>
      <c r="F2855" s="271"/>
      <c r="G2855" s="284"/>
      <c r="H2855" s="284"/>
      <c r="I2855" s="284"/>
      <c r="J2855" s="284"/>
      <c r="K2855" s="288"/>
      <c r="AM2855" s="2" t="str">
        <f t="shared" ca="1" si="133"/>
        <v/>
      </c>
      <c r="AN2855" s="2" t="str">
        <f t="shared" ca="1" si="134"/>
        <v/>
      </c>
    </row>
    <row r="2856" spans="1:40" customFormat="1">
      <c r="A2856" s="280" t="str">
        <f t="shared" ca="1" si="132"/>
        <v/>
      </c>
      <c r="B2856" s="281"/>
      <c r="C2856" s="287"/>
      <c r="D2856" s="297"/>
      <c r="E2856" s="270"/>
      <c r="F2856" s="271"/>
      <c r="G2856" s="284"/>
      <c r="H2856" s="284"/>
      <c r="I2856" s="284"/>
      <c r="J2856" s="284"/>
      <c r="K2856" s="288"/>
      <c r="AM2856" s="2" t="str">
        <f t="shared" ca="1" si="133"/>
        <v/>
      </c>
      <c r="AN2856" s="2" t="str">
        <f t="shared" ca="1" si="134"/>
        <v/>
      </c>
    </row>
    <row r="2857" spans="1:40" customFormat="1">
      <c r="A2857" s="280" t="str">
        <f t="shared" ca="1" si="132"/>
        <v/>
      </c>
      <c r="B2857" s="281"/>
      <c r="C2857" s="287"/>
      <c r="D2857" s="297"/>
      <c r="E2857" s="270"/>
      <c r="F2857" s="271"/>
      <c r="G2857" s="284"/>
      <c r="H2857" s="284"/>
      <c r="I2857" s="284"/>
      <c r="J2857" s="284"/>
      <c r="K2857" s="288"/>
      <c r="AM2857" s="2" t="str">
        <f t="shared" ca="1" si="133"/>
        <v/>
      </c>
      <c r="AN2857" s="2" t="str">
        <f t="shared" ca="1" si="134"/>
        <v/>
      </c>
    </row>
    <row r="2858" spans="1:40" customFormat="1">
      <c r="A2858" s="280" t="str">
        <f t="shared" ca="1" si="132"/>
        <v/>
      </c>
      <c r="B2858" s="281"/>
      <c r="C2858" s="287"/>
      <c r="D2858" s="297"/>
      <c r="E2858" s="270"/>
      <c r="F2858" s="271"/>
      <c r="G2858" s="284"/>
      <c r="H2858" s="284"/>
      <c r="I2858" s="284"/>
      <c r="J2858" s="284"/>
      <c r="K2858" s="288"/>
      <c r="AM2858" s="2" t="str">
        <f t="shared" ca="1" si="133"/>
        <v/>
      </c>
      <c r="AN2858" s="2" t="str">
        <f t="shared" ca="1" si="134"/>
        <v/>
      </c>
    </row>
    <row r="2859" spans="1:40" customFormat="1">
      <c r="A2859" s="280" t="str">
        <f t="shared" ca="1" si="132"/>
        <v/>
      </c>
      <c r="B2859" s="281"/>
      <c r="C2859" s="287"/>
      <c r="D2859" s="297"/>
      <c r="E2859" s="270"/>
      <c r="F2859" s="271"/>
      <c r="G2859" s="284"/>
      <c r="H2859" s="284"/>
      <c r="I2859" s="284"/>
      <c r="J2859" s="284"/>
      <c r="K2859" s="288"/>
      <c r="AM2859" s="2" t="str">
        <f t="shared" ca="1" si="133"/>
        <v/>
      </c>
      <c r="AN2859" s="2" t="str">
        <f t="shared" ca="1" si="134"/>
        <v/>
      </c>
    </row>
    <row r="2860" spans="1:40" customFormat="1">
      <c r="A2860" s="280" t="str">
        <f t="shared" ca="1" si="132"/>
        <v/>
      </c>
      <c r="B2860" s="281"/>
      <c r="C2860" s="287"/>
      <c r="D2860" s="297"/>
      <c r="E2860" s="270"/>
      <c r="F2860" s="271"/>
      <c r="G2860" s="284"/>
      <c r="H2860" s="284"/>
      <c r="I2860" s="284"/>
      <c r="J2860" s="284"/>
      <c r="K2860" s="288"/>
      <c r="AM2860" s="2" t="str">
        <f t="shared" ca="1" si="133"/>
        <v/>
      </c>
      <c r="AN2860" s="2" t="str">
        <f t="shared" ca="1" si="134"/>
        <v/>
      </c>
    </row>
    <row r="2861" spans="1:40" customFormat="1">
      <c r="A2861" s="280" t="str">
        <f t="shared" ca="1" si="132"/>
        <v/>
      </c>
      <c r="B2861" s="281"/>
      <c r="C2861" s="287"/>
      <c r="D2861" s="297"/>
      <c r="E2861" s="270"/>
      <c r="F2861" s="271"/>
      <c r="G2861" s="284"/>
      <c r="H2861" s="284"/>
      <c r="I2861" s="284"/>
      <c r="J2861" s="284"/>
      <c r="K2861" s="288"/>
      <c r="AM2861" s="2" t="str">
        <f t="shared" ca="1" si="133"/>
        <v/>
      </c>
      <c r="AN2861" s="2" t="str">
        <f t="shared" ca="1" si="134"/>
        <v/>
      </c>
    </row>
    <row r="2862" spans="1:40" customFormat="1">
      <c r="A2862" s="280" t="str">
        <f t="shared" ca="1" si="132"/>
        <v/>
      </c>
      <c r="B2862" s="281"/>
      <c r="C2862" s="287"/>
      <c r="D2862" s="297"/>
      <c r="E2862" s="270"/>
      <c r="F2862" s="271"/>
      <c r="G2862" s="284"/>
      <c r="H2862" s="284"/>
      <c r="I2862" s="284"/>
      <c r="J2862" s="284"/>
      <c r="K2862" s="288"/>
      <c r="AM2862" s="2" t="str">
        <f t="shared" ca="1" si="133"/>
        <v/>
      </c>
      <c r="AN2862" s="2" t="str">
        <f t="shared" ca="1" si="134"/>
        <v/>
      </c>
    </row>
    <row r="2863" spans="1:40" customFormat="1">
      <c r="A2863" s="280" t="str">
        <f t="shared" ca="1" si="132"/>
        <v/>
      </c>
      <c r="B2863" s="281"/>
      <c r="C2863" s="287"/>
      <c r="D2863" s="297"/>
      <c r="E2863" s="270"/>
      <c r="F2863" s="271"/>
      <c r="G2863" s="284"/>
      <c r="H2863" s="284"/>
      <c r="I2863" s="284"/>
      <c r="J2863" s="284"/>
      <c r="K2863" s="288"/>
      <c r="AM2863" s="2" t="str">
        <f t="shared" ca="1" si="133"/>
        <v/>
      </c>
      <c r="AN2863" s="2" t="str">
        <f t="shared" ca="1" si="134"/>
        <v/>
      </c>
    </row>
    <row r="2864" spans="1:40" customFormat="1">
      <c r="A2864" s="280" t="str">
        <f t="shared" ca="1" si="132"/>
        <v/>
      </c>
      <c r="B2864" s="281"/>
      <c r="C2864" s="287"/>
      <c r="D2864" s="297"/>
      <c r="E2864" s="270"/>
      <c r="F2864" s="271"/>
      <c r="G2864" s="284"/>
      <c r="H2864" s="284"/>
      <c r="I2864" s="284"/>
      <c r="J2864" s="284"/>
      <c r="K2864" s="288"/>
      <c r="AM2864" s="2" t="str">
        <f t="shared" ca="1" si="133"/>
        <v/>
      </c>
      <c r="AN2864" s="2" t="str">
        <f t="shared" ca="1" si="134"/>
        <v/>
      </c>
    </row>
    <row r="2865" spans="1:40" customFormat="1">
      <c r="A2865" s="280" t="str">
        <f t="shared" ca="1" si="132"/>
        <v/>
      </c>
      <c r="B2865" s="281"/>
      <c r="C2865" s="287"/>
      <c r="D2865" s="297"/>
      <c r="E2865" s="270"/>
      <c r="F2865" s="271"/>
      <c r="G2865" s="284"/>
      <c r="H2865" s="284"/>
      <c r="I2865" s="284"/>
      <c r="J2865" s="284"/>
      <c r="K2865" s="288"/>
      <c r="AM2865" s="2" t="str">
        <f t="shared" ca="1" si="133"/>
        <v/>
      </c>
      <c r="AN2865" s="2" t="str">
        <f t="shared" ca="1" si="134"/>
        <v/>
      </c>
    </row>
    <row r="2866" spans="1:40" customFormat="1">
      <c r="A2866" s="280" t="str">
        <f t="shared" ca="1" si="132"/>
        <v/>
      </c>
      <c r="B2866" s="281"/>
      <c r="C2866" s="287"/>
      <c r="D2866" s="297"/>
      <c r="E2866" s="270"/>
      <c r="F2866" s="271"/>
      <c r="G2866" s="284"/>
      <c r="H2866" s="284"/>
      <c r="I2866" s="284"/>
      <c r="J2866" s="284"/>
      <c r="K2866" s="288"/>
      <c r="AM2866" s="2" t="str">
        <f t="shared" ca="1" si="133"/>
        <v/>
      </c>
      <c r="AN2866" s="2" t="str">
        <f t="shared" ca="1" si="134"/>
        <v/>
      </c>
    </row>
    <row r="2867" spans="1:40" customFormat="1">
      <c r="A2867" s="280" t="str">
        <f t="shared" ca="1" si="132"/>
        <v/>
      </c>
      <c r="B2867" s="281"/>
      <c r="C2867" s="287"/>
      <c r="D2867" s="297"/>
      <c r="E2867" s="270"/>
      <c r="F2867" s="271"/>
      <c r="G2867" s="284"/>
      <c r="H2867" s="284"/>
      <c r="I2867" s="284"/>
      <c r="J2867" s="284"/>
      <c r="K2867" s="288"/>
      <c r="AM2867" s="2" t="str">
        <f t="shared" ca="1" si="133"/>
        <v/>
      </c>
      <c r="AN2867" s="2" t="str">
        <f t="shared" ca="1" si="134"/>
        <v/>
      </c>
    </row>
    <row r="2868" spans="1:40" customFormat="1">
      <c r="A2868" s="280" t="str">
        <f t="shared" ca="1" si="132"/>
        <v/>
      </c>
      <c r="B2868" s="281"/>
      <c r="C2868" s="287"/>
      <c r="D2868" s="297"/>
      <c r="E2868" s="270"/>
      <c r="F2868" s="271"/>
      <c r="G2868" s="284"/>
      <c r="H2868" s="284"/>
      <c r="I2868" s="284"/>
      <c r="J2868" s="284"/>
      <c r="K2868" s="288"/>
      <c r="AM2868" s="2" t="str">
        <f t="shared" ca="1" si="133"/>
        <v/>
      </c>
      <c r="AN2868" s="2" t="str">
        <f t="shared" ca="1" si="134"/>
        <v/>
      </c>
    </row>
    <row r="2869" spans="1:40" customFormat="1">
      <c r="A2869" s="280" t="str">
        <f t="shared" ca="1" si="132"/>
        <v/>
      </c>
      <c r="B2869" s="281"/>
      <c r="C2869" s="287"/>
      <c r="D2869" s="297"/>
      <c r="E2869" s="270"/>
      <c r="F2869" s="271"/>
      <c r="G2869" s="284"/>
      <c r="H2869" s="284"/>
      <c r="I2869" s="284"/>
      <c r="J2869" s="284"/>
      <c r="K2869" s="288"/>
      <c r="AM2869" s="2" t="str">
        <f t="shared" ca="1" si="133"/>
        <v/>
      </c>
      <c r="AN2869" s="2" t="str">
        <f t="shared" ca="1" si="134"/>
        <v/>
      </c>
    </row>
    <row r="2870" spans="1:40" customFormat="1">
      <c r="A2870" s="280" t="str">
        <f t="shared" ca="1" si="132"/>
        <v/>
      </c>
      <c r="B2870" s="281"/>
      <c r="C2870" s="287"/>
      <c r="D2870" s="297"/>
      <c r="E2870" s="270"/>
      <c r="F2870" s="271"/>
      <c r="G2870" s="284"/>
      <c r="H2870" s="284"/>
      <c r="I2870" s="284"/>
      <c r="J2870" s="284"/>
      <c r="K2870" s="288"/>
      <c r="AM2870" s="2" t="str">
        <f t="shared" ca="1" si="133"/>
        <v/>
      </c>
      <c r="AN2870" s="2" t="str">
        <f t="shared" ca="1" si="134"/>
        <v/>
      </c>
    </row>
    <row r="2871" spans="1:40" customFormat="1">
      <c r="A2871" s="280" t="str">
        <f t="shared" ca="1" si="132"/>
        <v/>
      </c>
      <c r="B2871" s="281"/>
      <c r="C2871" s="287"/>
      <c r="D2871" s="297"/>
      <c r="E2871" s="270"/>
      <c r="F2871" s="271"/>
      <c r="G2871" s="284"/>
      <c r="H2871" s="284"/>
      <c r="I2871" s="284"/>
      <c r="J2871" s="284"/>
      <c r="K2871" s="288"/>
      <c r="AM2871" s="2" t="str">
        <f t="shared" ca="1" si="133"/>
        <v/>
      </c>
      <c r="AN2871" s="2" t="str">
        <f t="shared" ca="1" si="134"/>
        <v/>
      </c>
    </row>
    <row r="2872" spans="1:40" customFormat="1">
      <c r="A2872" s="280" t="str">
        <f t="shared" ca="1" si="132"/>
        <v/>
      </c>
      <c r="B2872" s="281"/>
      <c r="C2872" s="287"/>
      <c r="D2872" s="297"/>
      <c r="E2872" s="270"/>
      <c r="F2872" s="271"/>
      <c r="G2872" s="284"/>
      <c r="H2872" s="284"/>
      <c r="I2872" s="284"/>
      <c r="J2872" s="284"/>
      <c r="K2872" s="288"/>
      <c r="AM2872" s="2" t="str">
        <f t="shared" ca="1" si="133"/>
        <v/>
      </c>
      <c r="AN2872" s="2" t="str">
        <f t="shared" ca="1" si="134"/>
        <v/>
      </c>
    </row>
    <row r="2873" spans="1:40" customFormat="1">
      <c r="A2873" s="280" t="str">
        <f t="shared" ca="1" si="132"/>
        <v/>
      </c>
      <c r="B2873" s="281"/>
      <c r="C2873" s="287"/>
      <c r="D2873" s="297"/>
      <c r="E2873" s="270"/>
      <c r="F2873" s="271"/>
      <c r="G2873" s="284"/>
      <c r="H2873" s="284"/>
      <c r="I2873" s="284"/>
      <c r="J2873" s="284"/>
      <c r="K2873" s="288"/>
      <c r="AM2873" s="2" t="str">
        <f t="shared" ca="1" si="133"/>
        <v/>
      </c>
      <c r="AN2873" s="2" t="str">
        <f t="shared" ca="1" si="134"/>
        <v/>
      </c>
    </row>
    <row r="2874" spans="1:40" customFormat="1">
      <c r="A2874" s="280" t="str">
        <f t="shared" ca="1" si="132"/>
        <v/>
      </c>
      <c r="B2874" s="281"/>
      <c r="C2874" s="287"/>
      <c r="D2874" s="297"/>
      <c r="E2874" s="270"/>
      <c r="F2874" s="271"/>
      <c r="G2874" s="284"/>
      <c r="H2874" s="284"/>
      <c r="I2874" s="284"/>
      <c r="J2874" s="284"/>
      <c r="K2874" s="288"/>
      <c r="AM2874" s="2" t="str">
        <f t="shared" ca="1" si="133"/>
        <v/>
      </c>
      <c r="AN2874" s="2" t="str">
        <f t="shared" ca="1" si="134"/>
        <v/>
      </c>
    </row>
    <row r="2875" spans="1:40" customFormat="1">
      <c r="A2875" s="280" t="str">
        <f t="shared" ca="1" si="132"/>
        <v/>
      </c>
      <c r="B2875" s="281"/>
      <c r="C2875" s="287"/>
      <c r="D2875" s="297"/>
      <c r="E2875" s="270"/>
      <c r="F2875" s="271"/>
      <c r="G2875" s="284"/>
      <c r="H2875" s="284"/>
      <c r="I2875" s="284"/>
      <c r="J2875" s="284"/>
      <c r="K2875" s="288"/>
      <c r="AM2875" s="2" t="str">
        <f t="shared" ca="1" si="133"/>
        <v/>
      </c>
      <c r="AN2875" s="2" t="str">
        <f t="shared" ca="1" si="134"/>
        <v/>
      </c>
    </row>
    <row r="2876" spans="1:40" customFormat="1">
      <c r="A2876" s="280" t="str">
        <f t="shared" ca="1" si="132"/>
        <v/>
      </c>
      <c r="B2876" s="281"/>
      <c r="C2876" s="287"/>
      <c r="D2876" s="297"/>
      <c r="E2876" s="270"/>
      <c r="F2876" s="271"/>
      <c r="G2876" s="284"/>
      <c r="H2876" s="284"/>
      <c r="I2876" s="284"/>
      <c r="J2876" s="284"/>
      <c r="K2876" s="288"/>
      <c r="AM2876" s="2" t="str">
        <f t="shared" ca="1" si="133"/>
        <v/>
      </c>
      <c r="AN2876" s="2" t="str">
        <f t="shared" ca="1" si="134"/>
        <v/>
      </c>
    </row>
    <row r="2877" spans="1:40" customFormat="1">
      <c r="A2877" s="280" t="str">
        <f t="shared" ca="1" si="132"/>
        <v/>
      </c>
      <c r="B2877" s="281"/>
      <c r="C2877" s="287"/>
      <c r="D2877" s="297"/>
      <c r="E2877" s="270"/>
      <c r="F2877" s="271"/>
      <c r="G2877" s="284"/>
      <c r="H2877" s="284"/>
      <c r="I2877" s="284"/>
      <c r="J2877" s="284"/>
      <c r="K2877" s="288"/>
      <c r="AM2877" s="2" t="str">
        <f t="shared" ca="1" si="133"/>
        <v/>
      </c>
      <c r="AN2877" s="2" t="str">
        <f t="shared" ca="1" si="134"/>
        <v/>
      </c>
    </row>
    <row r="2878" spans="1:40" customFormat="1">
      <c r="A2878" s="280" t="str">
        <f t="shared" ca="1" si="132"/>
        <v/>
      </c>
      <c r="B2878" s="281"/>
      <c r="C2878" s="287"/>
      <c r="D2878" s="297"/>
      <c r="E2878" s="270"/>
      <c r="F2878" s="271"/>
      <c r="G2878" s="284"/>
      <c r="H2878" s="284"/>
      <c r="I2878" s="284"/>
      <c r="J2878" s="284"/>
      <c r="K2878" s="288"/>
      <c r="AM2878" s="2" t="str">
        <f t="shared" ca="1" si="133"/>
        <v/>
      </c>
      <c r="AN2878" s="2" t="str">
        <f t="shared" ca="1" si="134"/>
        <v/>
      </c>
    </row>
    <row r="2879" spans="1:40" customFormat="1">
      <c r="A2879" s="280" t="str">
        <f t="shared" ca="1" si="132"/>
        <v/>
      </c>
      <c r="B2879" s="281"/>
      <c r="C2879" s="287"/>
      <c r="D2879" s="297"/>
      <c r="E2879" s="270"/>
      <c r="F2879" s="271"/>
      <c r="G2879" s="284"/>
      <c r="H2879" s="284"/>
      <c r="I2879" s="284"/>
      <c r="J2879" s="284"/>
      <c r="K2879" s="288"/>
      <c r="AM2879" s="2" t="str">
        <f t="shared" ca="1" si="133"/>
        <v/>
      </c>
      <c r="AN2879" s="2" t="str">
        <f t="shared" ca="1" si="134"/>
        <v/>
      </c>
    </row>
    <row r="2880" spans="1:40" customFormat="1">
      <c r="A2880" s="280" t="str">
        <f t="shared" ca="1" si="132"/>
        <v/>
      </c>
      <c r="B2880" s="281"/>
      <c r="C2880" s="287"/>
      <c r="D2880" s="297"/>
      <c r="E2880" s="270"/>
      <c r="F2880" s="271"/>
      <c r="G2880" s="284"/>
      <c r="H2880" s="284"/>
      <c r="I2880" s="284"/>
      <c r="J2880" s="284"/>
      <c r="K2880" s="288"/>
      <c r="AM2880" s="2" t="str">
        <f t="shared" ca="1" si="133"/>
        <v/>
      </c>
      <c r="AN2880" s="2" t="str">
        <f t="shared" ca="1" si="134"/>
        <v/>
      </c>
    </row>
    <row r="2881" spans="1:40" customFormat="1">
      <c r="A2881" s="280" t="str">
        <f t="shared" ca="1" si="132"/>
        <v/>
      </c>
      <c r="B2881" s="281"/>
      <c r="C2881" s="287"/>
      <c r="D2881" s="297"/>
      <c r="E2881" s="270"/>
      <c r="F2881" s="271"/>
      <c r="G2881" s="284"/>
      <c r="H2881" s="284"/>
      <c r="I2881" s="284"/>
      <c r="J2881" s="284"/>
      <c r="K2881" s="288"/>
      <c r="AM2881" s="2" t="str">
        <f t="shared" ca="1" si="133"/>
        <v/>
      </c>
      <c r="AN2881" s="2" t="str">
        <f t="shared" ca="1" si="134"/>
        <v/>
      </c>
    </row>
    <row r="2882" spans="1:40" customFormat="1">
      <c r="A2882" s="280" t="str">
        <f t="shared" ca="1" si="132"/>
        <v/>
      </c>
      <c r="B2882" s="281"/>
      <c r="C2882" s="287"/>
      <c r="D2882" s="297"/>
      <c r="E2882" s="270"/>
      <c r="F2882" s="271"/>
      <c r="G2882" s="284"/>
      <c r="H2882" s="284"/>
      <c r="I2882" s="284"/>
      <c r="J2882" s="284"/>
      <c r="K2882" s="288"/>
      <c r="AM2882" s="2" t="str">
        <f t="shared" ca="1" si="133"/>
        <v/>
      </c>
      <c r="AN2882" s="2" t="str">
        <f t="shared" ca="1" si="134"/>
        <v/>
      </c>
    </row>
    <row r="2883" spans="1:40" customFormat="1">
      <c r="A2883" s="280" t="str">
        <f t="shared" ref="A2883:A2946" ca="1" si="135">IF(AM2883="A receber","A receber",IF(AN2883="A pagar","A pagar",IF(OR(AM2883="HJ",AN2883="HJ"),"HJ",IF(AND(AM2883="",AN2883=""),""))))</f>
        <v/>
      </c>
      <c r="B2883" s="281"/>
      <c r="C2883" s="287"/>
      <c r="D2883" s="297"/>
      <c r="E2883" s="270"/>
      <c r="F2883" s="271"/>
      <c r="G2883" s="284"/>
      <c r="H2883" s="284"/>
      <c r="I2883" s="284"/>
      <c r="J2883" s="284"/>
      <c r="K2883" s="288"/>
      <c r="AM2883" s="2" t="str">
        <f t="shared" ref="AM2883:AM2946" ca="1" si="136">IF(OR(G2883="",B2883&gt;$A$1),"",IF(B2883=$A$1,"HJ",IF(B2883&lt;$A$1,"A Receber")))</f>
        <v/>
      </c>
      <c r="AN2883" s="2" t="str">
        <f t="shared" ref="AN2883:AN2946" ca="1" si="137">IF(OR(H2883="",B2883&gt;$A$1),"",IF(B2883=$A$1,"HJ",IF(B2883&lt;$A$1,"A Pagar")))</f>
        <v/>
      </c>
    </row>
    <row r="2884" spans="1:40" customFormat="1">
      <c r="A2884" s="280" t="str">
        <f t="shared" ca="1" si="135"/>
        <v/>
      </c>
      <c r="B2884" s="281"/>
      <c r="C2884" s="287"/>
      <c r="D2884" s="297"/>
      <c r="E2884" s="270"/>
      <c r="F2884" s="271"/>
      <c r="G2884" s="284"/>
      <c r="H2884" s="284"/>
      <c r="I2884" s="284"/>
      <c r="J2884" s="284"/>
      <c r="K2884" s="288"/>
      <c r="AM2884" s="2" t="str">
        <f t="shared" ca="1" si="136"/>
        <v/>
      </c>
      <c r="AN2884" s="2" t="str">
        <f t="shared" ca="1" si="137"/>
        <v/>
      </c>
    </row>
    <row r="2885" spans="1:40" customFormat="1">
      <c r="A2885" s="280" t="str">
        <f t="shared" ca="1" si="135"/>
        <v/>
      </c>
      <c r="B2885" s="281"/>
      <c r="C2885" s="287"/>
      <c r="D2885" s="297"/>
      <c r="E2885" s="270"/>
      <c r="F2885" s="271"/>
      <c r="G2885" s="284"/>
      <c r="H2885" s="284"/>
      <c r="I2885" s="284"/>
      <c r="J2885" s="284"/>
      <c r="K2885" s="288"/>
      <c r="AM2885" s="2" t="str">
        <f t="shared" ca="1" si="136"/>
        <v/>
      </c>
      <c r="AN2885" s="2" t="str">
        <f t="shared" ca="1" si="137"/>
        <v/>
      </c>
    </row>
    <row r="2886" spans="1:40" customFormat="1">
      <c r="A2886" s="280" t="str">
        <f t="shared" ca="1" si="135"/>
        <v/>
      </c>
      <c r="B2886" s="281"/>
      <c r="C2886" s="287"/>
      <c r="D2886" s="297"/>
      <c r="E2886" s="270"/>
      <c r="F2886" s="271"/>
      <c r="G2886" s="284"/>
      <c r="H2886" s="284"/>
      <c r="I2886" s="284"/>
      <c r="J2886" s="284"/>
      <c r="K2886" s="288"/>
      <c r="AM2886" s="2" t="str">
        <f t="shared" ca="1" si="136"/>
        <v/>
      </c>
      <c r="AN2886" s="2" t="str">
        <f t="shared" ca="1" si="137"/>
        <v/>
      </c>
    </row>
    <row r="2887" spans="1:40" customFormat="1">
      <c r="A2887" s="280" t="str">
        <f t="shared" ca="1" si="135"/>
        <v/>
      </c>
      <c r="B2887" s="281"/>
      <c r="C2887" s="287"/>
      <c r="D2887" s="297"/>
      <c r="E2887" s="270"/>
      <c r="F2887" s="271"/>
      <c r="G2887" s="284"/>
      <c r="H2887" s="284"/>
      <c r="I2887" s="284"/>
      <c r="J2887" s="284"/>
      <c r="K2887" s="288"/>
      <c r="AM2887" s="2" t="str">
        <f t="shared" ca="1" si="136"/>
        <v/>
      </c>
      <c r="AN2887" s="2" t="str">
        <f t="shared" ca="1" si="137"/>
        <v/>
      </c>
    </row>
    <row r="2888" spans="1:40" customFormat="1">
      <c r="A2888" s="280" t="str">
        <f t="shared" ca="1" si="135"/>
        <v/>
      </c>
      <c r="B2888" s="281"/>
      <c r="C2888" s="287"/>
      <c r="D2888" s="297"/>
      <c r="E2888" s="270"/>
      <c r="F2888" s="271"/>
      <c r="G2888" s="284"/>
      <c r="H2888" s="284"/>
      <c r="I2888" s="284"/>
      <c r="J2888" s="284"/>
      <c r="K2888" s="288"/>
      <c r="AM2888" s="2" t="str">
        <f t="shared" ca="1" si="136"/>
        <v/>
      </c>
      <c r="AN2888" s="2" t="str">
        <f t="shared" ca="1" si="137"/>
        <v/>
      </c>
    </row>
    <row r="2889" spans="1:40" customFormat="1">
      <c r="A2889" s="280" t="str">
        <f t="shared" ca="1" si="135"/>
        <v/>
      </c>
      <c r="B2889" s="281"/>
      <c r="C2889" s="287"/>
      <c r="D2889" s="297"/>
      <c r="E2889" s="270"/>
      <c r="F2889" s="271"/>
      <c r="G2889" s="284"/>
      <c r="H2889" s="284"/>
      <c r="I2889" s="284"/>
      <c r="J2889" s="284"/>
      <c r="K2889" s="288"/>
      <c r="AM2889" s="2" t="str">
        <f t="shared" ca="1" si="136"/>
        <v/>
      </c>
      <c r="AN2889" s="2" t="str">
        <f t="shared" ca="1" si="137"/>
        <v/>
      </c>
    </row>
    <row r="2890" spans="1:40" customFormat="1">
      <c r="A2890" s="280" t="str">
        <f t="shared" ca="1" si="135"/>
        <v/>
      </c>
      <c r="B2890" s="281"/>
      <c r="C2890" s="287"/>
      <c r="D2890" s="297"/>
      <c r="E2890" s="270"/>
      <c r="F2890" s="271"/>
      <c r="G2890" s="284"/>
      <c r="H2890" s="284"/>
      <c r="I2890" s="284"/>
      <c r="J2890" s="284"/>
      <c r="K2890" s="288"/>
      <c r="AM2890" s="2" t="str">
        <f t="shared" ca="1" si="136"/>
        <v/>
      </c>
      <c r="AN2890" s="2" t="str">
        <f t="shared" ca="1" si="137"/>
        <v/>
      </c>
    </row>
    <row r="2891" spans="1:40" customFormat="1">
      <c r="A2891" s="280" t="str">
        <f t="shared" ca="1" si="135"/>
        <v/>
      </c>
      <c r="B2891" s="281"/>
      <c r="C2891" s="287"/>
      <c r="D2891" s="297"/>
      <c r="E2891" s="270"/>
      <c r="F2891" s="271"/>
      <c r="G2891" s="284"/>
      <c r="H2891" s="284"/>
      <c r="I2891" s="284"/>
      <c r="J2891" s="284"/>
      <c r="K2891" s="288"/>
      <c r="AM2891" s="2" t="str">
        <f t="shared" ca="1" si="136"/>
        <v/>
      </c>
      <c r="AN2891" s="2" t="str">
        <f t="shared" ca="1" si="137"/>
        <v/>
      </c>
    </row>
    <row r="2892" spans="1:40" customFormat="1">
      <c r="A2892" s="280" t="str">
        <f t="shared" ca="1" si="135"/>
        <v/>
      </c>
      <c r="B2892" s="281"/>
      <c r="C2892" s="287"/>
      <c r="D2892" s="297"/>
      <c r="E2892" s="270"/>
      <c r="F2892" s="271"/>
      <c r="G2892" s="284"/>
      <c r="H2892" s="284"/>
      <c r="I2892" s="284"/>
      <c r="J2892" s="284"/>
      <c r="K2892" s="288"/>
      <c r="AM2892" s="2" t="str">
        <f t="shared" ca="1" si="136"/>
        <v/>
      </c>
      <c r="AN2892" s="2" t="str">
        <f t="shared" ca="1" si="137"/>
        <v/>
      </c>
    </row>
    <row r="2893" spans="1:40" customFormat="1">
      <c r="A2893" s="280" t="str">
        <f t="shared" ca="1" si="135"/>
        <v/>
      </c>
      <c r="B2893" s="281"/>
      <c r="C2893" s="287"/>
      <c r="D2893" s="297"/>
      <c r="E2893" s="270"/>
      <c r="F2893" s="271"/>
      <c r="G2893" s="284"/>
      <c r="H2893" s="284"/>
      <c r="I2893" s="284"/>
      <c r="J2893" s="284"/>
      <c r="K2893" s="288"/>
      <c r="AM2893" s="2" t="str">
        <f t="shared" ca="1" si="136"/>
        <v/>
      </c>
      <c r="AN2893" s="2" t="str">
        <f t="shared" ca="1" si="137"/>
        <v/>
      </c>
    </row>
    <row r="2894" spans="1:40" customFormat="1">
      <c r="A2894" s="280" t="str">
        <f t="shared" ca="1" si="135"/>
        <v/>
      </c>
      <c r="B2894" s="281"/>
      <c r="C2894" s="287"/>
      <c r="D2894" s="297"/>
      <c r="E2894" s="270"/>
      <c r="F2894" s="271"/>
      <c r="G2894" s="284"/>
      <c r="H2894" s="284"/>
      <c r="I2894" s="284"/>
      <c r="J2894" s="284"/>
      <c r="K2894" s="288"/>
      <c r="AM2894" s="2" t="str">
        <f t="shared" ca="1" si="136"/>
        <v/>
      </c>
      <c r="AN2894" s="2" t="str">
        <f t="shared" ca="1" si="137"/>
        <v/>
      </c>
    </row>
    <row r="2895" spans="1:40" customFormat="1">
      <c r="A2895" s="280" t="str">
        <f t="shared" ca="1" si="135"/>
        <v/>
      </c>
      <c r="B2895" s="281"/>
      <c r="C2895" s="287"/>
      <c r="D2895" s="297"/>
      <c r="E2895" s="270"/>
      <c r="F2895" s="271"/>
      <c r="G2895" s="284"/>
      <c r="H2895" s="284"/>
      <c r="I2895" s="284"/>
      <c r="J2895" s="284"/>
      <c r="K2895" s="288"/>
      <c r="AM2895" s="2" t="str">
        <f t="shared" ca="1" si="136"/>
        <v/>
      </c>
      <c r="AN2895" s="2" t="str">
        <f t="shared" ca="1" si="137"/>
        <v/>
      </c>
    </row>
    <row r="2896" spans="1:40" customFormat="1">
      <c r="A2896" s="280" t="str">
        <f t="shared" ca="1" si="135"/>
        <v/>
      </c>
      <c r="B2896" s="281"/>
      <c r="C2896" s="287"/>
      <c r="D2896" s="297"/>
      <c r="E2896" s="270"/>
      <c r="F2896" s="271"/>
      <c r="G2896" s="284"/>
      <c r="H2896" s="284"/>
      <c r="I2896" s="284"/>
      <c r="J2896" s="284"/>
      <c r="K2896" s="288"/>
      <c r="AM2896" s="2" t="str">
        <f t="shared" ca="1" si="136"/>
        <v/>
      </c>
      <c r="AN2896" s="2" t="str">
        <f t="shared" ca="1" si="137"/>
        <v/>
      </c>
    </row>
    <row r="2897" spans="1:40" customFormat="1">
      <c r="A2897" s="280" t="str">
        <f t="shared" ca="1" si="135"/>
        <v/>
      </c>
      <c r="B2897" s="281"/>
      <c r="C2897" s="287"/>
      <c r="D2897" s="297"/>
      <c r="E2897" s="270"/>
      <c r="F2897" s="271"/>
      <c r="G2897" s="284"/>
      <c r="H2897" s="284"/>
      <c r="I2897" s="284"/>
      <c r="J2897" s="284"/>
      <c r="K2897" s="288"/>
      <c r="AM2897" s="2" t="str">
        <f t="shared" ca="1" si="136"/>
        <v/>
      </c>
      <c r="AN2897" s="2" t="str">
        <f t="shared" ca="1" si="137"/>
        <v/>
      </c>
    </row>
    <row r="2898" spans="1:40" customFormat="1">
      <c r="A2898" s="280" t="str">
        <f t="shared" ca="1" si="135"/>
        <v/>
      </c>
      <c r="B2898" s="281"/>
      <c r="C2898" s="287"/>
      <c r="D2898" s="297"/>
      <c r="E2898" s="270"/>
      <c r="F2898" s="271"/>
      <c r="G2898" s="284"/>
      <c r="H2898" s="284"/>
      <c r="I2898" s="284"/>
      <c r="J2898" s="284"/>
      <c r="K2898" s="288"/>
      <c r="AM2898" s="2" t="str">
        <f t="shared" ca="1" si="136"/>
        <v/>
      </c>
      <c r="AN2898" s="2" t="str">
        <f t="shared" ca="1" si="137"/>
        <v/>
      </c>
    </row>
    <row r="2899" spans="1:40" customFormat="1">
      <c r="A2899" s="280" t="str">
        <f t="shared" ca="1" si="135"/>
        <v/>
      </c>
      <c r="B2899" s="281"/>
      <c r="C2899" s="287"/>
      <c r="D2899" s="297"/>
      <c r="E2899" s="270"/>
      <c r="F2899" s="271"/>
      <c r="G2899" s="284"/>
      <c r="H2899" s="284"/>
      <c r="I2899" s="284"/>
      <c r="J2899" s="284"/>
      <c r="K2899" s="288"/>
      <c r="AM2899" s="2" t="str">
        <f t="shared" ca="1" si="136"/>
        <v/>
      </c>
      <c r="AN2899" s="2" t="str">
        <f t="shared" ca="1" si="137"/>
        <v/>
      </c>
    </row>
    <row r="2900" spans="1:40" customFormat="1">
      <c r="A2900" s="280" t="str">
        <f t="shared" ca="1" si="135"/>
        <v/>
      </c>
      <c r="B2900" s="281"/>
      <c r="C2900" s="287"/>
      <c r="D2900" s="297"/>
      <c r="E2900" s="270"/>
      <c r="F2900" s="271"/>
      <c r="G2900" s="284"/>
      <c r="H2900" s="284"/>
      <c r="I2900" s="284"/>
      <c r="J2900" s="284"/>
      <c r="K2900" s="288"/>
      <c r="AM2900" s="2" t="str">
        <f t="shared" ca="1" si="136"/>
        <v/>
      </c>
      <c r="AN2900" s="2" t="str">
        <f t="shared" ca="1" si="137"/>
        <v/>
      </c>
    </row>
    <row r="2901" spans="1:40" customFormat="1">
      <c r="A2901" s="280" t="str">
        <f t="shared" ca="1" si="135"/>
        <v/>
      </c>
      <c r="B2901" s="281"/>
      <c r="C2901" s="287"/>
      <c r="D2901" s="297"/>
      <c r="E2901" s="270"/>
      <c r="F2901" s="271"/>
      <c r="G2901" s="284"/>
      <c r="H2901" s="284"/>
      <c r="I2901" s="284"/>
      <c r="J2901" s="284"/>
      <c r="K2901" s="288"/>
      <c r="AM2901" s="2" t="str">
        <f t="shared" ca="1" si="136"/>
        <v/>
      </c>
      <c r="AN2901" s="2" t="str">
        <f t="shared" ca="1" si="137"/>
        <v/>
      </c>
    </row>
    <row r="2902" spans="1:40" customFormat="1">
      <c r="A2902" s="280" t="str">
        <f t="shared" ca="1" si="135"/>
        <v/>
      </c>
      <c r="B2902" s="281"/>
      <c r="C2902" s="287"/>
      <c r="D2902" s="297"/>
      <c r="E2902" s="270"/>
      <c r="F2902" s="271"/>
      <c r="G2902" s="284"/>
      <c r="H2902" s="284"/>
      <c r="I2902" s="284"/>
      <c r="J2902" s="284"/>
      <c r="K2902" s="288"/>
      <c r="AM2902" s="2" t="str">
        <f t="shared" ca="1" si="136"/>
        <v/>
      </c>
      <c r="AN2902" s="2" t="str">
        <f t="shared" ca="1" si="137"/>
        <v/>
      </c>
    </row>
    <row r="2903" spans="1:40" customFormat="1">
      <c r="A2903" s="280" t="str">
        <f t="shared" ca="1" si="135"/>
        <v/>
      </c>
      <c r="B2903" s="281"/>
      <c r="C2903" s="287"/>
      <c r="D2903" s="297"/>
      <c r="E2903" s="270"/>
      <c r="F2903" s="271"/>
      <c r="G2903" s="284"/>
      <c r="H2903" s="284"/>
      <c r="I2903" s="284"/>
      <c r="J2903" s="284"/>
      <c r="K2903" s="288"/>
      <c r="AM2903" s="2" t="str">
        <f t="shared" ca="1" si="136"/>
        <v/>
      </c>
      <c r="AN2903" s="2" t="str">
        <f t="shared" ca="1" si="137"/>
        <v/>
      </c>
    </row>
    <row r="2904" spans="1:40" customFormat="1">
      <c r="A2904" s="280" t="str">
        <f t="shared" ca="1" si="135"/>
        <v/>
      </c>
      <c r="B2904" s="281"/>
      <c r="C2904" s="287"/>
      <c r="D2904" s="297"/>
      <c r="E2904" s="270"/>
      <c r="F2904" s="271"/>
      <c r="G2904" s="284"/>
      <c r="H2904" s="284"/>
      <c r="I2904" s="284"/>
      <c r="J2904" s="284"/>
      <c r="K2904" s="288"/>
      <c r="AM2904" s="2" t="str">
        <f t="shared" ca="1" si="136"/>
        <v/>
      </c>
      <c r="AN2904" s="2" t="str">
        <f t="shared" ca="1" si="137"/>
        <v/>
      </c>
    </row>
    <row r="2905" spans="1:40" customFormat="1">
      <c r="A2905" s="280" t="str">
        <f t="shared" ca="1" si="135"/>
        <v/>
      </c>
      <c r="B2905" s="281"/>
      <c r="C2905" s="287"/>
      <c r="D2905" s="297"/>
      <c r="E2905" s="270"/>
      <c r="F2905" s="271"/>
      <c r="G2905" s="284"/>
      <c r="H2905" s="284"/>
      <c r="I2905" s="284"/>
      <c r="J2905" s="284"/>
      <c r="K2905" s="288"/>
      <c r="AM2905" s="2" t="str">
        <f t="shared" ca="1" si="136"/>
        <v/>
      </c>
      <c r="AN2905" s="2" t="str">
        <f t="shared" ca="1" si="137"/>
        <v/>
      </c>
    </row>
    <row r="2906" spans="1:40" customFormat="1">
      <c r="A2906" s="280" t="str">
        <f t="shared" ca="1" si="135"/>
        <v/>
      </c>
      <c r="B2906" s="281"/>
      <c r="C2906" s="287"/>
      <c r="D2906" s="297"/>
      <c r="E2906" s="270"/>
      <c r="F2906" s="271"/>
      <c r="G2906" s="284"/>
      <c r="H2906" s="284"/>
      <c r="I2906" s="284"/>
      <c r="J2906" s="284"/>
      <c r="K2906" s="288"/>
      <c r="AM2906" s="2" t="str">
        <f t="shared" ca="1" si="136"/>
        <v/>
      </c>
      <c r="AN2906" s="2" t="str">
        <f t="shared" ca="1" si="137"/>
        <v/>
      </c>
    </row>
    <row r="2907" spans="1:40" customFormat="1">
      <c r="A2907" s="280" t="str">
        <f t="shared" ca="1" si="135"/>
        <v/>
      </c>
      <c r="B2907" s="281"/>
      <c r="C2907" s="287"/>
      <c r="D2907" s="297"/>
      <c r="E2907" s="270"/>
      <c r="F2907" s="271"/>
      <c r="G2907" s="284"/>
      <c r="H2907" s="284"/>
      <c r="I2907" s="284"/>
      <c r="J2907" s="284"/>
      <c r="K2907" s="288"/>
      <c r="AM2907" s="2" t="str">
        <f t="shared" ca="1" si="136"/>
        <v/>
      </c>
      <c r="AN2907" s="2" t="str">
        <f t="shared" ca="1" si="137"/>
        <v/>
      </c>
    </row>
    <row r="2908" spans="1:40" customFormat="1">
      <c r="A2908" s="280" t="str">
        <f t="shared" ca="1" si="135"/>
        <v/>
      </c>
      <c r="B2908" s="281"/>
      <c r="C2908" s="287"/>
      <c r="D2908" s="297"/>
      <c r="E2908" s="270"/>
      <c r="F2908" s="271"/>
      <c r="G2908" s="284"/>
      <c r="H2908" s="284"/>
      <c r="I2908" s="284"/>
      <c r="J2908" s="284"/>
      <c r="K2908" s="288"/>
      <c r="AM2908" s="2" t="str">
        <f t="shared" ca="1" si="136"/>
        <v/>
      </c>
      <c r="AN2908" s="2" t="str">
        <f t="shared" ca="1" si="137"/>
        <v/>
      </c>
    </row>
    <row r="2909" spans="1:40" customFormat="1">
      <c r="A2909" s="280" t="str">
        <f t="shared" ca="1" si="135"/>
        <v/>
      </c>
      <c r="B2909" s="281"/>
      <c r="C2909" s="287"/>
      <c r="D2909" s="297"/>
      <c r="E2909" s="270"/>
      <c r="F2909" s="271"/>
      <c r="G2909" s="284"/>
      <c r="H2909" s="284"/>
      <c r="I2909" s="284"/>
      <c r="J2909" s="284"/>
      <c r="K2909" s="288"/>
      <c r="AM2909" s="2" t="str">
        <f t="shared" ca="1" si="136"/>
        <v/>
      </c>
      <c r="AN2909" s="2" t="str">
        <f t="shared" ca="1" si="137"/>
        <v/>
      </c>
    </row>
    <row r="2910" spans="1:40" customFormat="1">
      <c r="A2910" s="280" t="str">
        <f t="shared" ca="1" si="135"/>
        <v/>
      </c>
      <c r="B2910" s="281"/>
      <c r="C2910" s="287"/>
      <c r="D2910" s="297"/>
      <c r="E2910" s="270"/>
      <c r="F2910" s="271"/>
      <c r="G2910" s="284"/>
      <c r="H2910" s="284"/>
      <c r="I2910" s="284"/>
      <c r="J2910" s="284"/>
      <c r="K2910" s="288"/>
      <c r="AM2910" s="2" t="str">
        <f t="shared" ca="1" si="136"/>
        <v/>
      </c>
      <c r="AN2910" s="2" t="str">
        <f t="shared" ca="1" si="137"/>
        <v/>
      </c>
    </row>
    <row r="2911" spans="1:40" customFormat="1">
      <c r="A2911" s="280" t="str">
        <f t="shared" ca="1" si="135"/>
        <v/>
      </c>
      <c r="B2911" s="281"/>
      <c r="C2911" s="287"/>
      <c r="D2911" s="297"/>
      <c r="E2911" s="270"/>
      <c r="F2911" s="271"/>
      <c r="G2911" s="284"/>
      <c r="H2911" s="284"/>
      <c r="I2911" s="284"/>
      <c r="J2911" s="284"/>
      <c r="K2911" s="288"/>
      <c r="AM2911" s="2" t="str">
        <f t="shared" ca="1" si="136"/>
        <v/>
      </c>
      <c r="AN2911" s="2" t="str">
        <f t="shared" ca="1" si="137"/>
        <v/>
      </c>
    </row>
    <row r="2912" spans="1:40" customFormat="1">
      <c r="A2912" s="280" t="str">
        <f t="shared" ca="1" si="135"/>
        <v/>
      </c>
      <c r="B2912" s="281"/>
      <c r="C2912" s="287"/>
      <c r="D2912" s="297"/>
      <c r="E2912" s="270"/>
      <c r="F2912" s="271"/>
      <c r="G2912" s="284"/>
      <c r="H2912" s="284"/>
      <c r="I2912" s="284"/>
      <c r="J2912" s="284"/>
      <c r="K2912" s="288"/>
      <c r="AM2912" s="2" t="str">
        <f t="shared" ca="1" si="136"/>
        <v/>
      </c>
      <c r="AN2912" s="2" t="str">
        <f t="shared" ca="1" si="137"/>
        <v/>
      </c>
    </row>
    <row r="2913" spans="1:40" customFormat="1">
      <c r="A2913" s="280" t="str">
        <f t="shared" ca="1" si="135"/>
        <v/>
      </c>
      <c r="B2913" s="281"/>
      <c r="C2913" s="287"/>
      <c r="D2913" s="297"/>
      <c r="E2913" s="270"/>
      <c r="F2913" s="271"/>
      <c r="G2913" s="284"/>
      <c r="H2913" s="284"/>
      <c r="I2913" s="284"/>
      <c r="J2913" s="284"/>
      <c r="K2913" s="288"/>
      <c r="AM2913" s="2" t="str">
        <f t="shared" ca="1" si="136"/>
        <v/>
      </c>
      <c r="AN2913" s="2" t="str">
        <f t="shared" ca="1" si="137"/>
        <v/>
      </c>
    </row>
    <row r="2914" spans="1:40" customFormat="1">
      <c r="A2914" s="280" t="str">
        <f t="shared" ca="1" si="135"/>
        <v/>
      </c>
      <c r="B2914" s="281"/>
      <c r="C2914" s="287"/>
      <c r="D2914" s="297"/>
      <c r="E2914" s="270"/>
      <c r="F2914" s="271"/>
      <c r="G2914" s="284"/>
      <c r="H2914" s="284"/>
      <c r="I2914" s="284"/>
      <c r="J2914" s="284"/>
      <c r="K2914" s="288"/>
      <c r="AM2914" s="2" t="str">
        <f t="shared" ca="1" si="136"/>
        <v/>
      </c>
      <c r="AN2914" s="2" t="str">
        <f t="shared" ca="1" si="137"/>
        <v/>
      </c>
    </row>
    <row r="2915" spans="1:40" customFormat="1">
      <c r="A2915" s="280" t="str">
        <f t="shared" ca="1" si="135"/>
        <v/>
      </c>
      <c r="B2915" s="281"/>
      <c r="C2915" s="287"/>
      <c r="D2915" s="297"/>
      <c r="E2915" s="270"/>
      <c r="F2915" s="271"/>
      <c r="G2915" s="284"/>
      <c r="H2915" s="284"/>
      <c r="I2915" s="284"/>
      <c r="J2915" s="284"/>
      <c r="K2915" s="288"/>
      <c r="AM2915" s="2" t="str">
        <f t="shared" ca="1" si="136"/>
        <v/>
      </c>
      <c r="AN2915" s="2" t="str">
        <f t="shared" ca="1" si="137"/>
        <v/>
      </c>
    </row>
    <row r="2916" spans="1:40" customFormat="1">
      <c r="A2916" s="280" t="str">
        <f t="shared" ca="1" si="135"/>
        <v/>
      </c>
      <c r="B2916" s="281"/>
      <c r="C2916" s="287"/>
      <c r="D2916" s="297"/>
      <c r="E2916" s="270"/>
      <c r="F2916" s="271"/>
      <c r="G2916" s="284"/>
      <c r="H2916" s="284"/>
      <c r="I2916" s="284"/>
      <c r="J2916" s="284"/>
      <c r="K2916" s="288"/>
      <c r="AM2916" s="2" t="str">
        <f t="shared" ca="1" si="136"/>
        <v/>
      </c>
      <c r="AN2916" s="2" t="str">
        <f t="shared" ca="1" si="137"/>
        <v/>
      </c>
    </row>
    <row r="2917" spans="1:40" customFormat="1">
      <c r="A2917" s="280" t="str">
        <f t="shared" ca="1" si="135"/>
        <v/>
      </c>
      <c r="B2917" s="281"/>
      <c r="C2917" s="287"/>
      <c r="D2917" s="297"/>
      <c r="E2917" s="270"/>
      <c r="F2917" s="271"/>
      <c r="G2917" s="284"/>
      <c r="H2917" s="284"/>
      <c r="I2917" s="284"/>
      <c r="J2917" s="284"/>
      <c r="K2917" s="288"/>
      <c r="AM2917" s="2" t="str">
        <f t="shared" ca="1" si="136"/>
        <v/>
      </c>
      <c r="AN2917" s="2" t="str">
        <f t="shared" ca="1" si="137"/>
        <v/>
      </c>
    </row>
    <row r="2918" spans="1:40" customFormat="1">
      <c r="A2918" s="280" t="str">
        <f t="shared" ca="1" si="135"/>
        <v/>
      </c>
      <c r="B2918" s="281"/>
      <c r="C2918" s="287"/>
      <c r="D2918" s="297"/>
      <c r="E2918" s="270"/>
      <c r="F2918" s="271"/>
      <c r="G2918" s="284"/>
      <c r="H2918" s="284"/>
      <c r="I2918" s="284"/>
      <c r="J2918" s="284"/>
      <c r="K2918" s="288"/>
      <c r="AM2918" s="2" t="str">
        <f t="shared" ca="1" si="136"/>
        <v/>
      </c>
      <c r="AN2918" s="2" t="str">
        <f t="shared" ca="1" si="137"/>
        <v/>
      </c>
    </row>
    <row r="2919" spans="1:40" customFormat="1">
      <c r="A2919" s="280" t="str">
        <f t="shared" ca="1" si="135"/>
        <v/>
      </c>
      <c r="B2919" s="281"/>
      <c r="C2919" s="287"/>
      <c r="D2919" s="297"/>
      <c r="E2919" s="270"/>
      <c r="F2919" s="271"/>
      <c r="G2919" s="284"/>
      <c r="H2919" s="284"/>
      <c r="I2919" s="284"/>
      <c r="J2919" s="284"/>
      <c r="K2919" s="288"/>
      <c r="AM2919" s="2" t="str">
        <f t="shared" ca="1" si="136"/>
        <v/>
      </c>
      <c r="AN2919" s="2" t="str">
        <f t="shared" ca="1" si="137"/>
        <v/>
      </c>
    </row>
    <row r="2920" spans="1:40" customFormat="1">
      <c r="A2920" s="280" t="str">
        <f t="shared" ca="1" si="135"/>
        <v/>
      </c>
      <c r="B2920" s="281"/>
      <c r="C2920" s="287"/>
      <c r="D2920" s="297"/>
      <c r="E2920" s="270"/>
      <c r="F2920" s="271"/>
      <c r="G2920" s="284"/>
      <c r="H2920" s="284"/>
      <c r="I2920" s="284"/>
      <c r="J2920" s="284"/>
      <c r="K2920" s="288"/>
      <c r="AM2920" s="2" t="str">
        <f t="shared" ca="1" si="136"/>
        <v/>
      </c>
      <c r="AN2920" s="2" t="str">
        <f t="shared" ca="1" si="137"/>
        <v/>
      </c>
    </row>
    <row r="2921" spans="1:40" customFormat="1">
      <c r="A2921" s="280" t="str">
        <f t="shared" ca="1" si="135"/>
        <v/>
      </c>
      <c r="B2921" s="281"/>
      <c r="C2921" s="287"/>
      <c r="D2921" s="297"/>
      <c r="E2921" s="270"/>
      <c r="F2921" s="271"/>
      <c r="G2921" s="284"/>
      <c r="H2921" s="284"/>
      <c r="I2921" s="284"/>
      <c r="J2921" s="284"/>
      <c r="K2921" s="288"/>
      <c r="AM2921" s="2" t="str">
        <f t="shared" ca="1" si="136"/>
        <v/>
      </c>
      <c r="AN2921" s="2" t="str">
        <f t="shared" ca="1" si="137"/>
        <v/>
      </c>
    </row>
    <row r="2922" spans="1:40" customFormat="1">
      <c r="A2922" s="280" t="str">
        <f t="shared" ca="1" si="135"/>
        <v/>
      </c>
      <c r="B2922" s="281"/>
      <c r="C2922" s="287"/>
      <c r="D2922" s="297"/>
      <c r="E2922" s="270"/>
      <c r="F2922" s="271"/>
      <c r="G2922" s="284"/>
      <c r="H2922" s="284"/>
      <c r="I2922" s="284"/>
      <c r="J2922" s="284"/>
      <c r="K2922" s="288"/>
      <c r="AM2922" s="2" t="str">
        <f t="shared" ca="1" si="136"/>
        <v/>
      </c>
      <c r="AN2922" s="2" t="str">
        <f t="shared" ca="1" si="137"/>
        <v/>
      </c>
    </row>
    <row r="2923" spans="1:40" customFormat="1">
      <c r="A2923" s="280" t="str">
        <f t="shared" ca="1" si="135"/>
        <v/>
      </c>
      <c r="B2923" s="281"/>
      <c r="C2923" s="287"/>
      <c r="D2923" s="297"/>
      <c r="E2923" s="270"/>
      <c r="F2923" s="271"/>
      <c r="G2923" s="284"/>
      <c r="H2923" s="284"/>
      <c r="I2923" s="284"/>
      <c r="J2923" s="284"/>
      <c r="K2923" s="288"/>
      <c r="AM2923" s="2" t="str">
        <f t="shared" ca="1" si="136"/>
        <v/>
      </c>
      <c r="AN2923" s="2" t="str">
        <f t="shared" ca="1" si="137"/>
        <v/>
      </c>
    </row>
    <row r="2924" spans="1:40" customFormat="1">
      <c r="A2924" s="280" t="str">
        <f t="shared" ca="1" si="135"/>
        <v/>
      </c>
      <c r="B2924" s="281"/>
      <c r="C2924" s="287"/>
      <c r="D2924" s="297"/>
      <c r="E2924" s="270"/>
      <c r="F2924" s="271"/>
      <c r="G2924" s="284"/>
      <c r="H2924" s="284"/>
      <c r="I2924" s="284"/>
      <c r="J2924" s="284"/>
      <c r="K2924" s="288"/>
      <c r="AM2924" s="2" t="str">
        <f t="shared" ca="1" si="136"/>
        <v/>
      </c>
      <c r="AN2924" s="2" t="str">
        <f t="shared" ca="1" si="137"/>
        <v/>
      </c>
    </row>
    <row r="2925" spans="1:40" customFormat="1">
      <c r="A2925" s="280" t="str">
        <f t="shared" ca="1" si="135"/>
        <v/>
      </c>
      <c r="B2925" s="281"/>
      <c r="C2925" s="287"/>
      <c r="D2925" s="297"/>
      <c r="E2925" s="270"/>
      <c r="F2925" s="271"/>
      <c r="G2925" s="284"/>
      <c r="H2925" s="284"/>
      <c r="I2925" s="284"/>
      <c r="J2925" s="284"/>
      <c r="K2925" s="288"/>
      <c r="AM2925" s="2" t="str">
        <f t="shared" ca="1" si="136"/>
        <v/>
      </c>
      <c r="AN2925" s="2" t="str">
        <f t="shared" ca="1" si="137"/>
        <v/>
      </c>
    </row>
    <row r="2926" spans="1:40" customFormat="1">
      <c r="A2926" s="280" t="str">
        <f t="shared" ca="1" si="135"/>
        <v/>
      </c>
      <c r="B2926" s="281"/>
      <c r="C2926" s="287"/>
      <c r="D2926" s="297"/>
      <c r="E2926" s="270"/>
      <c r="F2926" s="271"/>
      <c r="G2926" s="284"/>
      <c r="H2926" s="284"/>
      <c r="I2926" s="284"/>
      <c r="J2926" s="284"/>
      <c r="K2926" s="288"/>
      <c r="AM2926" s="2" t="str">
        <f t="shared" ca="1" si="136"/>
        <v/>
      </c>
      <c r="AN2926" s="2" t="str">
        <f t="shared" ca="1" si="137"/>
        <v/>
      </c>
    </row>
    <row r="2927" spans="1:40" customFormat="1">
      <c r="A2927" s="280" t="str">
        <f t="shared" ca="1" si="135"/>
        <v/>
      </c>
      <c r="B2927" s="281"/>
      <c r="C2927" s="287"/>
      <c r="D2927" s="297"/>
      <c r="E2927" s="270"/>
      <c r="F2927" s="271"/>
      <c r="G2927" s="284"/>
      <c r="H2927" s="284"/>
      <c r="I2927" s="284"/>
      <c r="J2927" s="284"/>
      <c r="K2927" s="288"/>
      <c r="AM2927" s="2" t="str">
        <f t="shared" ca="1" si="136"/>
        <v/>
      </c>
      <c r="AN2927" s="2" t="str">
        <f t="shared" ca="1" si="137"/>
        <v/>
      </c>
    </row>
    <row r="2928" spans="1:40" customFormat="1">
      <c r="A2928" s="280" t="str">
        <f t="shared" ca="1" si="135"/>
        <v/>
      </c>
      <c r="B2928" s="281"/>
      <c r="C2928" s="287"/>
      <c r="D2928" s="297"/>
      <c r="E2928" s="270"/>
      <c r="F2928" s="271"/>
      <c r="G2928" s="284"/>
      <c r="H2928" s="284"/>
      <c r="I2928" s="284"/>
      <c r="J2928" s="284"/>
      <c r="K2928" s="288"/>
      <c r="AM2928" s="2" t="str">
        <f t="shared" ca="1" si="136"/>
        <v/>
      </c>
      <c r="AN2928" s="2" t="str">
        <f t="shared" ca="1" si="137"/>
        <v/>
      </c>
    </row>
    <row r="2929" spans="1:40" customFormat="1">
      <c r="A2929" s="280" t="str">
        <f t="shared" ca="1" si="135"/>
        <v/>
      </c>
      <c r="B2929" s="281"/>
      <c r="C2929" s="287"/>
      <c r="D2929" s="297"/>
      <c r="E2929" s="270"/>
      <c r="F2929" s="271"/>
      <c r="G2929" s="284"/>
      <c r="H2929" s="284"/>
      <c r="I2929" s="284"/>
      <c r="J2929" s="284"/>
      <c r="K2929" s="288"/>
      <c r="AM2929" s="2" t="str">
        <f t="shared" ca="1" si="136"/>
        <v/>
      </c>
      <c r="AN2929" s="2" t="str">
        <f t="shared" ca="1" si="137"/>
        <v/>
      </c>
    </row>
    <row r="2930" spans="1:40" customFormat="1">
      <c r="A2930" s="280" t="str">
        <f t="shared" ca="1" si="135"/>
        <v/>
      </c>
      <c r="B2930" s="281"/>
      <c r="C2930" s="287"/>
      <c r="D2930" s="297"/>
      <c r="E2930" s="270"/>
      <c r="F2930" s="271"/>
      <c r="G2930" s="284"/>
      <c r="H2930" s="284"/>
      <c r="I2930" s="284"/>
      <c r="J2930" s="284"/>
      <c r="K2930" s="288"/>
      <c r="AM2930" s="2" t="str">
        <f t="shared" ca="1" si="136"/>
        <v/>
      </c>
      <c r="AN2930" s="2" t="str">
        <f t="shared" ca="1" si="137"/>
        <v/>
      </c>
    </row>
    <row r="2931" spans="1:40" customFormat="1">
      <c r="A2931" s="280" t="str">
        <f t="shared" ca="1" si="135"/>
        <v/>
      </c>
      <c r="B2931" s="281"/>
      <c r="C2931" s="287"/>
      <c r="D2931" s="297"/>
      <c r="E2931" s="270"/>
      <c r="F2931" s="271"/>
      <c r="G2931" s="284"/>
      <c r="H2931" s="284"/>
      <c r="I2931" s="284"/>
      <c r="J2931" s="284"/>
      <c r="K2931" s="288"/>
      <c r="AM2931" s="2" t="str">
        <f t="shared" ca="1" si="136"/>
        <v/>
      </c>
      <c r="AN2931" s="2" t="str">
        <f t="shared" ca="1" si="137"/>
        <v/>
      </c>
    </row>
    <row r="2932" spans="1:40" customFormat="1">
      <c r="A2932" s="280" t="str">
        <f t="shared" ca="1" si="135"/>
        <v/>
      </c>
      <c r="B2932" s="281"/>
      <c r="C2932" s="287"/>
      <c r="D2932" s="297"/>
      <c r="E2932" s="270"/>
      <c r="F2932" s="271"/>
      <c r="G2932" s="284"/>
      <c r="H2932" s="284"/>
      <c r="I2932" s="284"/>
      <c r="J2932" s="284"/>
      <c r="K2932" s="288"/>
      <c r="AM2932" s="2" t="str">
        <f t="shared" ca="1" si="136"/>
        <v/>
      </c>
      <c r="AN2932" s="2" t="str">
        <f t="shared" ca="1" si="137"/>
        <v/>
      </c>
    </row>
    <row r="2933" spans="1:40" customFormat="1">
      <c r="A2933" s="280" t="str">
        <f t="shared" ca="1" si="135"/>
        <v/>
      </c>
      <c r="B2933" s="281"/>
      <c r="C2933" s="287"/>
      <c r="D2933" s="297"/>
      <c r="E2933" s="270"/>
      <c r="F2933" s="271"/>
      <c r="G2933" s="284"/>
      <c r="H2933" s="284"/>
      <c r="I2933" s="284"/>
      <c r="J2933" s="284"/>
      <c r="K2933" s="288"/>
      <c r="AM2933" s="2" t="str">
        <f t="shared" ca="1" si="136"/>
        <v/>
      </c>
      <c r="AN2933" s="2" t="str">
        <f t="shared" ca="1" si="137"/>
        <v/>
      </c>
    </row>
    <row r="2934" spans="1:40" customFormat="1">
      <c r="A2934" s="280" t="str">
        <f t="shared" ca="1" si="135"/>
        <v/>
      </c>
      <c r="B2934" s="281"/>
      <c r="C2934" s="287"/>
      <c r="D2934" s="297"/>
      <c r="E2934" s="270"/>
      <c r="F2934" s="271"/>
      <c r="G2934" s="284"/>
      <c r="H2934" s="284"/>
      <c r="I2934" s="284"/>
      <c r="J2934" s="284"/>
      <c r="K2934" s="288"/>
      <c r="AM2934" s="2" t="str">
        <f t="shared" ca="1" si="136"/>
        <v/>
      </c>
      <c r="AN2934" s="2" t="str">
        <f t="shared" ca="1" si="137"/>
        <v/>
      </c>
    </row>
    <row r="2935" spans="1:40" customFormat="1">
      <c r="A2935" s="280" t="str">
        <f t="shared" ca="1" si="135"/>
        <v/>
      </c>
      <c r="B2935" s="281"/>
      <c r="C2935" s="287"/>
      <c r="D2935" s="297"/>
      <c r="E2935" s="270"/>
      <c r="F2935" s="271"/>
      <c r="G2935" s="284"/>
      <c r="H2935" s="284"/>
      <c r="I2935" s="284"/>
      <c r="J2935" s="284"/>
      <c r="K2935" s="288"/>
      <c r="AM2935" s="2" t="str">
        <f t="shared" ca="1" si="136"/>
        <v/>
      </c>
      <c r="AN2935" s="2" t="str">
        <f t="shared" ca="1" si="137"/>
        <v/>
      </c>
    </row>
    <row r="2936" spans="1:40" customFormat="1">
      <c r="A2936" s="280" t="str">
        <f t="shared" ca="1" si="135"/>
        <v/>
      </c>
      <c r="B2936" s="281"/>
      <c r="C2936" s="287"/>
      <c r="D2936" s="297"/>
      <c r="E2936" s="270"/>
      <c r="F2936" s="271"/>
      <c r="G2936" s="284"/>
      <c r="H2936" s="284"/>
      <c r="I2936" s="284"/>
      <c r="J2936" s="284"/>
      <c r="K2936" s="288"/>
      <c r="AM2936" s="2" t="str">
        <f t="shared" ca="1" si="136"/>
        <v/>
      </c>
      <c r="AN2936" s="2" t="str">
        <f t="shared" ca="1" si="137"/>
        <v/>
      </c>
    </row>
    <row r="2937" spans="1:40" customFormat="1">
      <c r="A2937" s="280" t="str">
        <f t="shared" ca="1" si="135"/>
        <v/>
      </c>
      <c r="B2937" s="281"/>
      <c r="C2937" s="287"/>
      <c r="D2937" s="297"/>
      <c r="E2937" s="270"/>
      <c r="F2937" s="271"/>
      <c r="G2937" s="284"/>
      <c r="H2937" s="284"/>
      <c r="I2937" s="284"/>
      <c r="J2937" s="284"/>
      <c r="K2937" s="288"/>
      <c r="AM2937" s="2" t="str">
        <f t="shared" ca="1" si="136"/>
        <v/>
      </c>
      <c r="AN2937" s="2" t="str">
        <f t="shared" ca="1" si="137"/>
        <v/>
      </c>
    </row>
    <row r="2938" spans="1:40" customFormat="1">
      <c r="A2938" s="280" t="str">
        <f t="shared" ca="1" si="135"/>
        <v/>
      </c>
      <c r="B2938" s="281"/>
      <c r="C2938" s="287"/>
      <c r="D2938" s="297"/>
      <c r="E2938" s="270"/>
      <c r="F2938" s="271"/>
      <c r="G2938" s="284"/>
      <c r="H2938" s="284"/>
      <c r="I2938" s="284"/>
      <c r="J2938" s="284"/>
      <c r="K2938" s="288"/>
      <c r="AM2938" s="2" t="str">
        <f t="shared" ca="1" si="136"/>
        <v/>
      </c>
      <c r="AN2938" s="2" t="str">
        <f t="shared" ca="1" si="137"/>
        <v/>
      </c>
    </row>
    <row r="2939" spans="1:40" customFormat="1">
      <c r="A2939" s="280" t="str">
        <f t="shared" ca="1" si="135"/>
        <v/>
      </c>
      <c r="B2939" s="281"/>
      <c r="C2939" s="287"/>
      <c r="D2939" s="297"/>
      <c r="E2939" s="270"/>
      <c r="F2939" s="271"/>
      <c r="G2939" s="284"/>
      <c r="H2939" s="284"/>
      <c r="I2939" s="284"/>
      <c r="J2939" s="284"/>
      <c r="K2939" s="288"/>
      <c r="AM2939" s="2" t="str">
        <f t="shared" ca="1" si="136"/>
        <v/>
      </c>
      <c r="AN2939" s="2" t="str">
        <f t="shared" ca="1" si="137"/>
        <v/>
      </c>
    </row>
    <row r="2940" spans="1:40" customFormat="1">
      <c r="A2940" s="280" t="str">
        <f t="shared" ca="1" si="135"/>
        <v/>
      </c>
      <c r="B2940" s="281"/>
      <c r="C2940" s="287"/>
      <c r="D2940" s="297"/>
      <c r="E2940" s="270"/>
      <c r="F2940" s="271"/>
      <c r="G2940" s="284"/>
      <c r="H2940" s="284"/>
      <c r="I2940" s="284"/>
      <c r="J2940" s="284"/>
      <c r="K2940" s="288"/>
      <c r="AM2940" s="2" t="str">
        <f t="shared" ca="1" si="136"/>
        <v/>
      </c>
      <c r="AN2940" s="2" t="str">
        <f t="shared" ca="1" si="137"/>
        <v/>
      </c>
    </row>
    <row r="2941" spans="1:40" customFormat="1">
      <c r="A2941" s="280" t="str">
        <f t="shared" ca="1" si="135"/>
        <v/>
      </c>
      <c r="B2941" s="281"/>
      <c r="C2941" s="287"/>
      <c r="D2941" s="297"/>
      <c r="E2941" s="270"/>
      <c r="F2941" s="271"/>
      <c r="G2941" s="284"/>
      <c r="H2941" s="284"/>
      <c r="I2941" s="284"/>
      <c r="J2941" s="284"/>
      <c r="K2941" s="288"/>
      <c r="AM2941" s="2" t="str">
        <f t="shared" ca="1" si="136"/>
        <v/>
      </c>
      <c r="AN2941" s="2" t="str">
        <f t="shared" ca="1" si="137"/>
        <v/>
      </c>
    </row>
    <row r="2942" spans="1:40" customFormat="1">
      <c r="A2942" s="280" t="str">
        <f t="shared" ca="1" si="135"/>
        <v/>
      </c>
      <c r="B2942" s="281"/>
      <c r="C2942" s="287"/>
      <c r="D2942" s="297"/>
      <c r="E2942" s="270"/>
      <c r="F2942" s="271"/>
      <c r="G2942" s="284"/>
      <c r="H2942" s="284"/>
      <c r="I2942" s="284"/>
      <c r="J2942" s="284"/>
      <c r="K2942" s="288"/>
      <c r="AM2942" s="2" t="str">
        <f t="shared" ca="1" si="136"/>
        <v/>
      </c>
      <c r="AN2942" s="2" t="str">
        <f t="shared" ca="1" si="137"/>
        <v/>
      </c>
    </row>
    <row r="2943" spans="1:40" customFormat="1">
      <c r="A2943" s="280" t="str">
        <f t="shared" ca="1" si="135"/>
        <v/>
      </c>
      <c r="B2943" s="281"/>
      <c r="C2943" s="287"/>
      <c r="D2943" s="297"/>
      <c r="E2943" s="270"/>
      <c r="F2943" s="271"/>
      <c r="G2943" s="284"/>
      <c r="H2943" s="284"/>
      <c r="I2943" s="284"/>
      <c r="J2943" s="284"/>
      <c r="K2943" s="288"/>
      <c r="AM2943" s="2" t="str">
        <f t="shared" ca="1" si="136"/>
        <v/>
      </c>
      <c r="AN2943" s="2" t="str">
        <f t="shared" ca="1" si="137"/>
        <v/>
      </c>
    </row>
    <row r="2944" spans="1:40" customFormat="1">
      <c r="A2944" s="280" t="str">
        <f t="shared" ca="1" si="135"/>
        <v/>
      </c>
      <c r="B2944" s="281"/>
      <c r="C2944" s="287"/>
      <c r="D2944" s="297"/>
      <c r="E2944" s="270"/>
      <c r="F2944" s="271"/>
      <c r="G2944" s="284"/>
      <c r="H2944" s="284"/>
      <c r="I2944" s="284"/>
      <c r="J2944" s="284"/>
      <c r="K2944" s="288"/>
      <c r="AM2944" s="2" t="str">
        <f t="shared" ca="1" si="136"/>
        <v/>
      </c>
      <c r="AN2944" s="2" t="str">
        <f t="shared" ca="1" si="137"/>
        <v/>
      </c>
    </row>
    <row r="2945" spans="1:40" customFormat="1">
      <c r="A2945" s="280" t="str">
        <f t="shared" ca="1" si="135"/>
        <v/>
      </c>
      <c r="B2945" s="281"/>
      <c r="C2945" s="287"/>
      <c r="D2945" s="297"/>
      <c r="E2945" s="270"/>
      <c r="F2945" s="271"/>
      <c r="G2945" s="284"/>
      <c r="H2945" s="284"/>
      <c r="I2945" s="284"/>
      <c r="J2945" s="284"/>
      <c r="K2945" s="288"/>
      <c r="AM2945" s="2" t="str">
        <f t="shared" ca="1" si="136"/>
        <v/>
      </c>
      <c r="AN2945" s="2" t="str">
        <f t="shared" ca="1" si="137"/>
        <v/>
      </c>
    </row>
    <row r="2946" spans="1:40" customFormat="1">
      <c r="A2946" s="280" t="str">
        <f t="shared" ca="1" si="135"/>
        <v/>
      </c>
      <c r="B2946" s="281"/>
      <c r="C2946" s="287"/>
      <c r="D2946" s="297"/>
      <c r="E2946" s="270"/>
      <c r="F2946" s="271"/>
      <c r="G2946" s="284"/>
      <c r="H2946" s="284"/>
      <c r="I2946" s="284"/>
      <c r="J2946" s="284"/>
      <c r="K2946" s="288"/>
      <c r="AM2946" s="2" t="str">
        <f t="shared" ca="1" si="136"/>
        <v/>
      </c>
      <c r="AN2946" s="2" t="str">
        <f t="shared" ca="1" si="137"/>
        <v/>
      </c>
    </row>
    <row r="2947" spans="1:40" customFormat="1">
      <c r="A2947" s="280" t="str">
        <f t="shared" ref="A2947:A3010" ca="1" si="138">IF(AM2947="A receber","A receber",IF(AN2947="A pagar","A pagar",IF(OR(AM2947="HJ",AN2947="HJ"),"HJ",IF(AND(AM2947="",AN2947=""),""))))</f>
        <v/>
      </c>
      <c r="B2947" s="281"/>
      <c r="C2947" s="287"/>
      <c r="D2947" s="297"/>
      <c r="E2947" s="270"/>
      <c r="F2947" s="271"/>
      <c r="G2947" s="284"/>
      <c r="H2947" s="284"/>
      <c r="I2947" s="284"/>
      <c r="J2947" s="284"/>
      <c r="K2947" s="288"/>
      <c r="AM2947" s="2" t="str">
        <f t="shared" ref="AM2947:AM3010" ca="1" si="139">IF(OR(G2947="",B2947&gt;$A$1),"",IF(B2947=$A$1,"HJ",IF(B2947&lt;$A$1,"A Receber")))</f>
        <v/>
      </c>
      <c r="AN2947" s="2" t="str">
        <f t="shared" ref="AN2947:AN3010" ca="1" si="140">IF(OR(H2947="",B2947&gt;$A$1),"",IF(B2947=$A$1,"HJ",IF(B2947&lt;$A$1,"A Pagar")))</f>
        <v/>
      </c>
    </row>
    <row r="2948" spans="1:40" customFormat="1">
      <c r="A2948" s="280" t="str">
        <f t="shared" ca="1" si="138"/>
        <v/>
      </c>
      <c r="B2948" s="281"/>
      <c r="C2948" s="287"/>
      <c r="D2948" s="297"/>
      <c r="E2948" s="270"/>
      <c r="F2948" s="271"/>
      <c r="G2948" s="284"/>
      <c r="H2948" s="284"/>
      <c r="I2948" s="284"/>
      <c r="J2948" s="284"/>
      <c r="K2948" s="288"/>
      <c r="AM2948" s="2" t="str">
        <f t="shared" ca="1" si="139"/>
        <v/>
      </c>
      <c r="AN2948" s="2" t="str">
        <f t="shared" ca="1" si="140"/>
        <v/>
      </c>
    </row>
    <row r="2949" spans="1:40" customFormat="1">
      <c r="A2949" s="280" t="str">
        <f t="shared" ca="1" si="138"/>
        <v/>
      </c>
      <c r="B2949" s="281"/>
      <c r="C2949" s="287"/>
      <c r="D2949" s="297"/>
      <c r="E2949" s="270"/>
      <c r="F2949" s="271"/>
      <c r="G2949" s="284"/>
      <c r="H2949" s="284"/>
      <c r="I2949" s="284"/>
      <c r="J2949" s="284"/>
      <c r="K2949" s="288"/>
      <c r="AM2949" s="2" t="str">
        <f t="shared" ca="1" si="139"/>
        <v/>
      </c>
      <c r="AN2949" s="2" t="str">
        <f t="shared" ca="1" si="140"/>
        <v/>
      </c>
    </row>
    <row r="2950" spans="1:40" customFormat="1">
      <c r="A2950" s="280" t="str">
        <f t="shared" ca="1" si="138"/>
        <v/>
      </c>
      <c r="B2950" s="281"/>
      <c r="C2950" s="287"/>
      <c r="D2950" s="297"/>
      <c r="E2950" s="270"/>
      <c r="F2950" s="271"/>
      <c r="G2950" s="284"/>
      <c r="H2950" s="284"/>
      <c r="I2950" s="284"/>
      <c r="J2950" s="284"/>
      <c r="K2950" s="288"/>
      <c r="AM2950" s="2" t="str">
        <f t="shared" ca="1" si="139"/>
        <v/>
      </c>
      <c r="AN2950" s="2" t="str">
        <f t="shared" ca="1" si="140"/>
        <v/>
      </c>
    </row>
    <row r="2951" spans="1:40" customFormat="1">
      <c r="A2951" s="280" t="str">
        <f t="shared" ca="1" si="138"/>
        <v/>
      </c>
      <c r="B2951" s="281"/>
      <c r="C2951" s="287"/>
      <c r="D2951" s="297"/>
      <c r="E2951" s="270"/>
      <c r="F2951" s="271"/>
      <c r="G2951" s="284"/>
      <c r="H2951" s="284"/>
      <c r="I2951" s="284"/>
      <c r="J2951" s="284"/>
      <c r="K2951" s="288"/>
      <c r="AM2951" s="2" t="str">
        <f t="shared" ca="1" si="139"/>
        <v/>
      </c>
      <c r="AN2951" s="2" t="str">
        <f t="shared" ca="1" si="140"/>
        <v/>
      </c>
    </row>
    <row r="2952" spans="1:40" customFormat="1">
      <c r="A2952" s="280" t="str">
        <f t="shared" ca="1" si="138"/>
        <v/>
      </c>
      <c r="B2952" s="281"/>
      <c r="C2952" s="287"/>
      <c r="D2952" s="297"/>
      <c r="E2952" s="270"/>
      <c r="F2952" s="271"/>
      <c r="G2952" s="284"/>
      <c r="H2952" s="284"/>
      <c r="I2952" s="284"/>
      <c r="J2952" s="284"/>
      <c r="K2952" s="288"/>
      <c r="AM2952" s="2" t="str">
        <f t="shared" ca="1" si="139"/>
        <v/>
      </c>
      <c r="AN2952" s="2" t="str">
        <f t="shared" ca="1" si="140"/>
        <v/>
      </c>
    </row>
    <row r="2953" spans="1:40" customFormat="1">
      <c r="A2953" s="280" t="str">
        <f t="shared" ca="1" si="138"/>
        <v/>
      </c>
      <c r="B2953" s="281"/>
      <c r="C2953" s="287"/>
      <c r="D2953" s="297"/>
      <c r="E2953" s="270"/>
      <c r="F2953" s="271"/>
      <c r="G2953" s="284"/>
      <c r="H2953" s="284"/>
      <c r="I2953" s="284"/>
      <c r="J2953" s="284"/>
      <c r="K2953" s="288"/>
      <c r="AM2953" s="2" t="str">
        <f t="shared" ca="1" si="139"/>
        <v/>
      </c>
      <c r="AN2953" s="2" t="str">
        <f t="shared" ca="1" si="140"/>
        <v/>
      </c>
    </row>
    <row r="2954" spans="1:40" customFormat="1">
      <c r="A2954" s="280" t="str">
        <f t="shared" ca="1" si="138"/>
        <v/>
      </c>
      <c r="B2954" s="281"/>
      <c r="C2954" s="287"/>
      <c r="D2954" s="297"/>
      <c r="E2954" s="270"/>
      <c r="F2954" s="271"/>
      <c r="G2954" s="284"/>
      <c r="H2954" s="284"/>
      <c r="I2954" s="284"/>
      <c r="J2954" s="284"/>
      <c r="K2954" s="288"/>
      <c r="AM2954" s="2" t="str">
        <f t="shared" ca="1" si="139"/>
        <v/>
      </c>
      <c r="AN2954" s="2" t="str">
        <f t="shared" ca="1" si="140"/>
        <v/>
      </c>
    </row>
    <row r="2955" spans="1:40" customFormat="1">
      <c r="A2955" s="280" t="str">
        <f t="shared" ca="1" si="138"/>
        <v/>
      </c>
      <c r="B2955" s="281"/>
      <c r="C2955" s="287"/>
      <c r="D2955" s="297"/>
      <c r="E2955" s="270"/>
      <c r="F2955" s="271"/>
      <c r="G2955" s="284"/>
      <c r="H2955" s="284"/>
      <c r="I2955" s="284"/>
      <c r="J2955" s="284"/>
      <c r="K2955" s="288"/>
      <c r="AM2955" s="2" t="str">
        <f t="shared" ca="1" si="139"/>
        <v/>
      </c>
      <c r="AN2955" s="2" t="str">
        <f t="shared" ca="1" si="140"/>
        <v/>
      </c>
    </row>
    <row r="2956" spans="1:40" customFormat="1">
      <c r="A2956" s="280" t="str">
        <f t="shared" ca="1" si="138"/>
        <v/>
      </c>
      <c r="B2956" s="281"/>
      <c r="C2956" s="287"/>
      <c r="D2956" s="297"/>
      <c r="E2956" s="270"/>
      <c r="F2956" s="271"/>
      <c r="G2956" s="284"/>
      <c r="H2956" s="284"/>
      <c r="I2956" s="284"/>
      <c r="J2956" s="284"/>
      <c r="K2956" s="288"/>
      <c r="AM2956" s="2" t="str">
        <f t="shared" ca="1" si="139"/>
        <v/>
      </c>
      <c r="AN2956" s="2" t="str">
        <f t="shared" ca="1" si="140"/>
        <v/>
      </c>
    </row>
    <row r="2957" spans="1:40" customFormat="1">
      <c r="A2957" s="280" t="str">
        <f t="shared" ca="1" si="138"/>
        <v/>
      </c>
      <c r="B2957" s="281"/>
      <c r="C2957" s="287"/>
      <c r="D2957" s="297"/>
      <c r="E2957" s="270"/>
      <c r="F2957" s="271"/>
      <c r="G2957" s="284"/>
      <c r="H2957" s="284"/>
      <c r="I2957" s="284"/>
      <c r="J2957" s="284"/>
      <c r="K2957" s="288"/>
      <c r="AM2957" s="2" t="str">
        <f t="shared" ca="1" si="139"/>
        <v/>
      </c>
      <c r="AN2957" s="2" t="str">
        <f t="shared" ca="1" si="140"/>
        <v/>
      </c>
    </row>
    <row r="2958" spans="1:40" customFormat="1">
      <c r="A2958" s="280" t="str">
        <f t="shared" ca="1" si="138"/>
        <v/>
      </c>
      <c r="B2958" s="281"/>
      <c r="C2958" s="287"/>
      <c r="D2958" s="297"/>
      <c r="E2958" s="270"/>
      <c r="F2958" s="271"/>
      <c r="G2958" s="284"/>
      <c r="H2958" s="284"/>
      <c r="I2958" s="284"/>
      <c r="J2958" s="284"/>
      <c r="K2958" s="288"/>
      <c r="AM2958" s="2" t="str">
        <f t="shared" ca="1" si="139"/>
        <v/>
      </c>
      <c r="AN2958" s="2" t="str">
        <f t="shared" ca="1" si="140"/>
        <v/>
      </c>
    </row>
    <row r="2959" spans="1:40" customFormat="1">
      <c r="A2959" s="280" t="str">
        <f t="shared" ca="1" si="138"/>
        <v/>
      </c>
      <c r="B2959" s="281"/>
      <c r="C2959" s="287"/>
      <c r="D2959" s="297"/>
      <c r="E2959" s="270"/>
      <c r="F2959" s="271"/>
      <c r="G2959" s="284"/>
      <c r="H2959" s="284"/>
      <c r="I2959" s="284"/>
      <c r="J2959" s="284"/>
      <c r="K2959" s="288"/>
      <c r="AM2959" s="2" t="str">
        <f t="shared" ca="1" si="139"/>
        <v/>
      </c>
      <c r="AN2959" s="2" t="str">
        <f t="shared" ca="1" si="140"/>
        <v/>
      </c>
    </row>
    <row r="2960" spans="1:40" customFormat="1">
      <c r="A2960" s="280" t="str">
        <f t="shared" ca="1" si="138"/>
        <v/>
      </c>
      <c r="B2960" s="281"/>
      <c r="C2960" s="287"/>
      <c r="D2960" s="297"/>
      <c r="E2960" s="270"/>
      <c r="F2960" s="271"/>
      <c r="G2960" s="284"/>
      <c r="H2960" s="284"/>
      <c r="I2960" s="284"/>
      <c r="J2960" s="284"/>
      <c r="K2960" s="288"/>
      <c r="AM2960" s="2" t="str">
        <f t="shared" ca="1" si="139"/>
        <v/>
      </c>
      <c r="AN2960" s="2" t="str">
        <f t="shared" ca="1" si="140"/>
        <v/>
      </c>
    </row>
    <row r="2961" spans="1:40" customFormat="1">
      <c r="A2961" s="280" t="str">
        <f t="shared" ca="1" si="138"/>
        <v/>
      </c>
      <c r="B2961" s="281"/>
      <c r="C2961" s="287"/>
      <c r="D2961" s="297"/>
      <c r="E2961" s="270"/>
      <c r="F2961" s="271"/>
      <c r="G2961" s="284"/>
      <c r="H2961" s="284"/>
      <c r="I2961" s="284"/>
      <c r="J2961" s="284"/>
      <c r="K2961" s="288"/>
      <c r="AM2961" s="2" t="str">
        <f t="shared" ca="1" si="139"/>
        <v/>
      </c>
      <c r="AN2961" s="2" t="str">
        <f t="shared" ca="1" si="140"/>
        <v/>
      </c>
    </row>
    <row r="2962" spans="1:40" customFormat="1">
      <c r="A2962" s="280" t="str">
        <f t="shared" ca="1" si="138"/>
        <v/>
      </c>
      <c r="B2962" s="281"/>
      <c r="C2962" s="287"/>
      <c r="D2962" s="297"/>
      <c r="E2962" s="270"/>
      <c r="F2962" s="271"/>
      <c r="G2962" s="284"/>
      <c r="H2962" s="284"/>
      <c r="I2962" s="284"/>
      <c r="J2962" s="284"/>
      <c r="K2962" s="288"/>
      <c r="AM2962" s="2" t="str">
        <f t="shared" ca="1" si="139"/>
        <v/>
      </c>
      <c r="AN2962" s="2" t="str">
        <f t="shared" ca="1" si="140"/>
        <v/>
      </c>
    </row>
    <row r="2963" spans="1:40" customFormat="1">
      <c r="A2963" s="280" t="str">
        <f t="shared" ca="1" si="138"/>
        <v/>
      </c>
      <c r="B2963" s="281"/>
      <c r="C2963" s="287"/>
      <c r="D2963" s="297"/>
      <c r="E2963" s="270"/>
      <c r="F2963" s="271"/>
      <c r="G2963" s="284"/>
      <c r="H2963" s="284"/>
      <c r="I2963" s="284"/>
      <c r="J2963" s="284"/>
      <c r="K2963" s="288"/>
      <c r="AM2963" s="2" t="str">
        <f t="shared" ca="1" si="139"/>
        <v/>
      </c>
      <c r="AN2963" s="2" t="str">
        <f t="shared" ca="1" si="140"/>
        <v/>
      </c>
    </row>
    <row r="2964" spans="1:40" customFormat="1">
      <c r="A2964" s="280" t="str">
        <f t="shared" ca="1" si="138"/>
        <v/>
      </c>
      <c r="B2964" s="281"/>
      <c r="C2964" s="287"/>
      <c r="D2964" s="297"/>
      <c r="E2964" s="270"/>
      <c r="F2964" s="271"/>
      <c r="G2964" s="284"/>
      <c r="H2964" s="284"/>
      <c r="I2964" s="284"/>
      <c r="J2964" s="284"/>
      <c r="K2964" s="288"/>
      <c r="AM2964" s="2" t="str">
        <f t="shared" ca="1" si="139"/>
        <v/>
      </c>
      <c r="AN2964" s="2" t="str">
        <f t="shared" ca="1" si="140"/>
        <v/>
      </c>
    </row>
    <row r="2965" spans="1:40" customFormat="1">
      <c r="A2965" s="280" t="str">
        <f t="shared" ca="1" si="138"/>
        <v/>
      </c>
      <c r="B2965" s="281"/>
      <c r="C2965" s="287"/>
      <c r="D2965" s="297"/>
      <c r="E2965" s="270"/>
      <c r="F2965" s="271"/>
      <c r="G2965" s="284"/>
      <c r="H2965" s="284"/>
      <c r="I2965" s="284"/>
      <c r="J2965" s="284"/>
      <c r="K2965" s="288"/>
      <c r="AM2965" s="2" t="str">
        <f t="shared" ca="1" si="139"/>
        <v/>
      </c>
      <c r="AN2965" s="2" t="str">
        <f t="shared" ca="1" si="140"/>
        <v/>
      </c>
    </row>
    <row r="2966" spans="1:40" customFormat="1">
      <c r="A2966" s="280" t="str">
        <f t="shared" ca="1" si="138"/>
        <v/>
      </c>
      <c r="B2966" s="281"/>
      <c r="C2966" s="287"/>
      <c r="D2966" s="297"/>
      <c r="E2966" s="270"/>
      <c r="F2966" s="271"/>
      <c r="G2966" s="284"/>
      <c r="H2966" s="284"/>
      <c r="I2966" s="284"/>
      <c r="J2966" s="284"/>
      <c r="K2966" s="288"/>
      <c r="AM2966" s="2" t="str">
        <f t="shared" ca="1" si="139"/>
        <v/>
      </c>
      <c r="AN2966" s="2" t="str">
        <f t="shared" ca="1" si="140"/>
        <v/>
      </c>
    </row>
    <row r="2967" spans="1:40" customFormat="1">
      <c r="A2967" s="280" t="str">
        <f t="shared" ca="1" si="138"/>
        <v/>
      </c>
      <c r="B2967" s="281"/>
      <c r="C2967" s="287"/>
      <c r="D2967" s="297"/>
      <c r="E2967" s="270"/>
      <c r="F2967" s="271"/>
      <c r="G2967" s="284"/>
      <c r="H2967" s="284"/>
      <c r="I2967" s="284"/>
      <c r="J2967" s="284"/>
      <c r="K2967" s="288"/>
      <c r="AM2967" s="2" t="str">
        <f t="shared" ca="1" si="139"/>
        <v/>
      </c>
      <c r="AN2967" s="2" t="str">
        <f t="shared" ca="1" si="140"/>
        <v/>
      </c>
    </row>
    <row r="2968" spans="1:40" customFormat="1">
      <c r="A2968" s="280" t="str">
        <f t="shared" ca="1" si="138"/>
        <v/>
      </c>
      <c r="B2968" s="281"/>
      <c r="C2968" s="287"/>
      <c r="D2968" s="297"/>
      <c r="E2968" s="270"/>
      <c r="F2968" s="271"/>
      <c r="G2968" s="284"/>
      <c r="H2968" s="284"/>
      <c r="I2968" s="284"/>
      <c r="J2968" s="284"/>
      <c r="K2968" s="288"/>
      <c r="AM2968" s="2" t="str">
        <f t="shared" ca="1" si="139"/>
        <v/>
      </c>
      <c r="AN2968" s="2" t="str">
        <f t="shared" ca="1" si="140"/>
        <v/>
      </c>
    </row>
    <row r="2969" spans="1:40" customFormat="1">
      <c r="A2969" s="280" t="str">
        <f t="shared" ca="1" si="138"/>
        <v/>
      </c>
      <c r="B2969" s="281"/>
      <c r="C2969" s="287"/>
      <c r="D2969" s="297"/>
      <c r="E2969" s="270"/>
      <c r="F2969" s="271"/>
      <c r="G2969" s="284"/>
      <c r="H2969" s="284"/>
      <c r="I2969" s="284"/>
      <c r="J2969" s="284"/>
      <c r="K2969" s="288"/>
      <c r="AM2969" s="2" t="str">
        <f t="shared" ca="1" si="139"/>
        <v/>
      </c>
      <c r="AN2969" s="2" t="str">
        <f t="shared" ca="1" si="140"/>
        <v/>
      </c>
    </row>
    <row r="2970" spans="1:40" customFormat="1">
      <c r="A2970" s="280" t="str">
        <f t="shared" ca="1" si="138"/>
        <v/>
      </c>
      <c r="B2970" s="281"/>
      <c r="C2970" s="287"/>
      <c r="D2970" s="297"/>
      <c r="E2970" s="270"/>
      <c r="F2970" s="271"/>
      <c r="G2970" s="284"/>
      <c r="H2970" s="284"/>
      <c r="I2970" s="284"/>
      <c r="J2970" s="284"/>
      <c r="K2970" s="288"/>
      <c r="AM2970" s="2" t="str">
        <f t="shared" ca="1" si="139"/>
        <v/>
      </c>
      <c r="AN2970" s="2" t="str">
        <f t="shared" ca="1" si="140"/>
        <v/>
      </c>
    </row>
    <row r="2971" spans="1:40" customFormat="1">
      <c r="A2971" s="280" t="str">
        <f t="shared" ca="1" si="138"/>
        <v/>
      </c>
      <c r="B2971" s="281"/>
      <c r="C2971" s="287"/>
      <c r="D2971" s="297"/>
      <c r="E2971" s="270"/>
      <c r="F2971" s="271"/>
      <c r="G2971" s="284"/>
      <c r="H2971" s="284"/>
      <c r="I2971" s="284"/>
      <c r="J2971" s="284"/>
      <c r="K2971" s="288"/>
      <c r="AM2971" s="2" t="str">
        <f t="shared" ca="1" si="139"/>
        <v/>
      </c>
      <c r="AN2971" s="2" t="str">
        <f t="shared" ca="1" si="140"/>
        <v/>
      </c>
    </row>
    <row r="2972" spans="1:40" customFormat="1">
      <c r="A2972" s="280" t="str">
        <f t="shared" ca="1" si="138"/>
        <v/>
      </c>
      <c r="B2972" s="281"/>
      <c r="C2972" s="287"/>
      <c r="D2972" s="297"/>
      <c r="E2972" s="270"/>
      <c r="F2972" s="271"/>
      <c r="G2972" s="284"/>
      <c r="H2972" s="284"/>
      <c r="I2972" s="284"/>
      <c r="J2972" s="284"/>
      <c r="K2972" s="288"/>
      <c r="AM2972" s="2" t="str">
        <f t="shared" ca="1" si="139"/>
        <v/>
      </c>
      <c r="AN2972" s="2" t="str">
        <f t="shared" ca="1" si="140"/>
        <v/>
      </c>
    </row>
    <row r="2973" spans="1:40" customFormat="1">
      <c r="A2973" s="280" t="str">
        <f t="shared" ca="1" si="138"/>
        <v/>
      </c>
      <c r="B2973" s="281"/>
      <c r="C2973" s="287"/>
      <c r="D2973" s="297"/>
      <c r="E2973" s="270"/>
      <c r="F2973" s="271"/>
      <c r="G2973" s="284"/>
      <c r="H2973" s="284"/>
      <c r="I2973" s="284"/>
      <c r="J2973" s="284"/>
      <c r="K2973" s="288"/>
      <c r="AM2973" s="2" t="str">
        <f t="shared" ca="1" si="139"/>
        <v/>
      </c>
      <c r="AN2973" s="2" t="str">
        <f t="shared" ca="1" si="140"/>
        <v/>
      </c>
    </row>
    <row r="2974" spans="1:40" customFormat="1">
      <c r="A2974" s="280" t="str">
        <f t="shared" ca="1" si="138"/>
        <v/>
      </c>
      <c r="B2974" s="281"/>
      <c r="C2974" s="287"/>
      <c r="D2974" s="297"/>
      <c r="E2974" s="270"/>
      <c r="F2974" s="271"/>
      <c r="G2974" s="284"/>
      <c r="H2974" s="284"/>
      <c r="I2974" s="284"/>
      <c r="J2974" s="284"/>
      <c r="K2974" s="288"/>
      <c r="AM2974" s="2" t="str">
        <f t="shared" ca="1" si="139"/>
        <v/>
      </c>
      <c r="AN2974" s="2" t="str">
        <f t="shared" ca="1" si="140"/>
        <v/>
      </c>
    </row>
    <row r="2975" spans="1:40" customFormat="1">
      <c r="A2975" s="280" t="str">
        <f t="shared" ca="1" si="138"/>
        <v/>
      </c>
      <c r="B2975" s="281"/>
      <c r="C2975" s="287"/>
      <c r="D2975" s="297"/>
      <c r="E2975" s="270"/>
      <c r="F2975" s="271"/>
      <c r="G2975" s="284"/>
      <c r="H2975" s="284"/>
      <c r="I2975" s="284"/>
      <c r="J2975" s="284"/>
      <c r="K2975" s="288"/>
      <c r="AM2975" s="2" t="str">
        <f t="shared" ca="1" si="139"/>
        <v/>
      </c>
      <c r="AN2975" s="2" t="str">
        <f t="shared" ca="1" si="140"/>
        <v/>
      </c>
    </row>
    <row r="2976" spans="1:40" customFormat="1">
      <c r="A2976" s="280" t="str">
        <f t="shared" ca="1" si="138"/>
        <v/>
      </c>
      <c r="B2976" s="281"/>
      <c r="C2976" s="287"/>
      <c r="D2976" s="297"/>
      <c r="E2976" s="270"/>
      <c r="F2976" s="271"/>
      <c r="G2976" s="284"/>
      <c r="H2976" s="284"/>
      <c r="I2976" s="284"/>
      <c r="J2976" s="284"/>
      <c r="K2976" s="288"/>
      <c r="AM2976" s="2" t="str">
        <f t="shared" ca="1" si="139"/>
        <v/>
      </c>
      <c r="AN2976" s="2" t="str">
        <f t="shared" ca="1" si="140"/>
        <v/>
      </c>
    </row>
    <row r="2977" spans="1:40" customFormat="1">
      <c r="A2977" s="280" t="str">
        <f t="shared" ca="1" si="138"/>
        <v/>
      </c>
      <c r="B2977" s="281"/>
      <c r="C2977" s="287"/>
      <c r="D2977" s="297"/>
      <c r="E2977" s="270"/>
      <c r="F2977" s="271"/>
      <c r="G2977" s="284"/>
      <c r="H2977" s="284"/>
      <c r="I2977" s="284"/>
      <c r="J2977" s="284"/>
      <c r="K2977" s="288"/>
      <c r="AM2977" s="2" t="str">
        <f t="shared" ca="1" si="139"/>
        <v/>
      </c>
      <c r="AN2977" s="2" t="str">
        <f t="shared" ca="1" si="140"/>
        <v/>
      </c>
    </row>
    <row r="2978" spans="1:40" customFormat="1">
      <c r="A2978" s="280" t="str">
        <f t="shared" ca="1" si="138"/>
        <v/>
      </c>
      <c r="B2978" s="281"/>
      <c r="C2978" s="287"/>
      <c r="D2978" s="297"/>
      <c r="E2978" s="270"/>
      <c r="F2978" s="271"/>
      <c r="G2978" s="284"/>
      <c r="H2978" s="284"/>
      <c r="I2978" s="284"/>
      <c r="J2978" s="284"/>
      <c r="K2978" s="288"/>
      <c r="AM2978" s="2" t="str">
        <f t="shared" ca="1" si="139"/>
        <v/>
      </c>
      <c r="AN2978" s="2" t="str">
        <f t="shared" ca="1" si="140"/>
        <v/>
      </c>
    </row>
    <row r="2979" spans="1:40" customFormat="1">
      <c r="A2979" s="280" t="str">
        <f t="shared" ca="1" si="138"/>
        <v/>
      </c>
      <c r="B2979" s="281"/>
      <c r="C2979" s="287"/>
      <c r="D2979" s="297"/>
      <c r="E2979" s="270"/>
      <c r="F2979" s="271"/>
      <c r="G2979" s="284"/>
      <c r="H2979" s="284"/>
      <c r="I2979" s="284"/>
      <c r="J2979" s="284"/>
      <c r="K2979" s="288"/>
      <c r="AM2979" s="2" t="str">
        <f t="shared" ca="1" si="139"/>
        <v/>
      </c>
      <c r="AN2979" s="2" t="str">
        <f t="shared" ca="1" si="140"/>
        <v/>
      </c>
    </row>
    <row r="2980" spans="1:40" customFormat="1">
      <c r="A2980" s="280" t="str">
        <f t="shared" ca="1" si="138"/>
        <v/>
      </c>
      <c r="B2980" s="281"/>
      <c r="C2980" s="287"/>
      <c r="D2980" s="297"/>
      <c r="E2980" s="270"/>
      <c r="F2980" s="271"/>
      <c r="G2980" s="284"/>
      <c r="H2980" s="284"/>
      <c r="I2980" s="284"/>
      <c r="J2980" s="284"/>
      <c r="K2980" s="288"/>
      <c r="AM2980" s="2" t="str">
        <f t="shared" ca="1" si="139"/>
        <v/>
      </c>
      <c r="AN2980" s="2" t="str">
        <f t="shared" ca="1" si="140"/>
        <v/>
      </c>
    </row>
    <row r="2981" spans="1:40" customFormat="1">
      <c r="A2981" s="280" t="str">
        <f t="shared" ca="1" si="138"/>
        <v/>
      </c>
      <c r="B2981" s="281"/>
      <c r="C2981" s="287"/>
      <c r="D2981" s="297"/>
      <c r="E2981" s="270"/>
      <c r="F2981" s="271"/>
      <c r="G2981" s="284"/>
      <c r="H2981" s="284"/>
      <c r="I2981" s="284"/>
      <c r="J2981" s="284"/>
      <c r="K2981" s="288"/>
      <c r="AM2981" s="2" t="str">
        <f t="shared" ca="1" si="139"/>
        <v/>
      </c>
      <c r="AN2981" s="2" t="str">
        <f t="shared" ca="1" si="140"/>
        <v/>
      </c>
    </row>
    <row r="2982" spans="1:40" customFormat="1">
      <c r="A2982" s="280" t="str">
        <f t="shared" ca="1" si="138"/>
        <v/>
      </c>
      <c r="B2982" s="281"/>
      <c r="C2982" s="287"/>
      <c r="D2982" s="297"/>
      <c r="E2982" s="270"/>
      <c r="F2982" s="271"/>
      <c r="G2982" s="284"/>
      <c r="H2982" s="284"/>
      <c r="I2982" s="284"/>
      <c r="J2982" s="284"/>
      <c r="K2982" s="288"/>
      <c r="AM2982" s="2" t="str">
        <f t="shared" ca="1" si="139"/>
        <v/>
      </c>
      <c r="AN2982" s="2" t="str">
        <f t="shared" ca="1" si="140"/>
        <v/>
      </c>
    </row>
    <row r="2983" spans="1:40" customFormat="1">
      <c r="A2983" s="280" t="str">
        <f t="shared" ca="1" si="138"/>
        <v/>
      </c>
      <c r="B2983" s="281"/>
      <c r="C2983" s="287"/>
      <c r="D2983" s="297"/>
      <c r="E2983" s="270"/>
      <c r="F2983" s="271"/>
      <c r="G2983" s="284"/>
      <c r="H2983" s="284"/>
      <c r="I2983" s="284"/>
      <c r="J2983" s="284"/>
      <c r="K2983" s="288"/>
      <c r="AM2983" s="2" t="str">
        <f t="shared" ca="1" si="139"/>
        <v/>
      </c>
      <c r="AN2983" s="2" t="str">
        <f t="shared" ca="1" si="140"/>
        <v/>
      </c>
    </row>
    <row r="2984" spans="1:40" customFormat="1">
      <c r="A2984" s="280" t="str">
        <f t="shared" ca="1" si="138"/>
        <v/>
      </c>
      <c r="B2984" s="281"/>
      <c r="C2984" s="287"/>
      <c r="D2984" s="297"/>
      <c r="E2984" s="270"/>
      <c r="F2984" s="271"/>
      <c r="G2984" s="284"/>
      <c r="H2984" s="284"/>
      <c r="I2984" s="284"/>
      <c r="J2984" s="284"/>
      <c r="K2984" s="288"/>
      <c r="AM2984" s="2" t="str">
        <f t="shared" ca="1" si="139"/>
        <v/>
      </c>
      <c r="AN2984" s="2" t="str">
        <f t="shared" ca="1" si="140"/>
        <v/>
      </c>
    </row>
    <row r="2985" spans="1:40" customFormat="1">
      <c r="A2985" s="280" t="str">
        <f t="shared" ca="1" si="138"/>
        <v/>
      </c>
      <c r="B2985" s="281"/>
      <c r="C2985" s="287"/>
      <c r="D2985" s="297"/>
      <c r="E2985" s="270"/>
      <c r="F2985" s="271"/>
      <c r="G2985" s="284"/>
      <c r="H2985" s="284"/>
      <c r="I2985" s="284"/>
      <c r="J2985" s="284"/>
      <c r="K2985" s="288"/>
      <c r="AM2985" s="2" t="str">
        <f t="shared" ca="1" si="139"/>
        <v/>
      </c>
      <c r="AN2985" s="2" t="str">
        <f t="shared" ca="1" si="140"/>
        <v/>
      </c>
    </row>
    <row r="2986" spans="1:40" customFormat="1">
      <c r="A2986" s="280" t="str">
        <f t="shared" ca="1" si="138"/>
        <v/>
      </c>
      <c r="B2986" s="281"/>
      <c r="C2986" s="287"/>
      <c r="D2986" s="297"/>
      <c r="E2986" s="270"/>
      <c r="F2986" s="271"/>
      <c r="G2986" s="284"/>
      <c r="H2986" s="284"/>
      <c r="I2986" s="284"/>
      <c r="J2986" s="284"/>
      <c r="K2986" s="288"/>
      <c r="AM2986" s="2" t="str">
        <f t="shared" ca="1" si="139"/>
        <v/>
      </c>
      <c r="AN2986" s="2" t="str">
        <f t="shared" ca="1" si="140"/>
        <v/>
      </c>
    </row>
    <row r="2987" spans="1:40" customFormat="1">
      <c r="A2987" s="280" t="str">
        <f t="shared" ca="1" si="138"/>
        <v/>
      </c>
      <c r="B2987" s="281"/>
      <c r="C2987" s="287"/>
      <c r="D2987" s="297"/>
      <c r="E2987" s="270"/>
      <c r="F2987" s="271"/>
      <c r="G2987" s="284"/>
      <c r="H2987" s="284"/>
      <c r="I2987" s="284"/>
      <c r="J2987" s="284"/>
      <c r="K2987" s="288"/>
      <c r="AM2987" s="2" t="str">
        <f t="shared" ca="1" si="139"/>
        <v/>
      </c>
      <c r="AN2987" s="2" t="str">
        <f t="shared" ca="1" si="140"/>
        <v/>
      </c>
    </row>
    <row r="2988" spans="1:40" customFormat="1">
      <c r="A2988" s="280" t="str">
        <f t="shared" ca="1" si="138"/>
        <v/>
      </c>
      <c r="B2988" s="281"/>
      <c r="C2988" s="287"/>
      <c r="D2988" s="297"/>
      <c r="E2988" s="270"/>
      <c r="F2988" s="271"/>
      <c r="G2988" s="284"/>
      <c r="H2988" s="284"/>
      <c r="I2988" s="284"/>
      <c r="J2988" s="284"/>
      <c r="K2988" s="288"/>
      <c r="AM2988" s="2" t="str">
        <f t="shared" ca="1" si="139"/>
        <v/>
      </c>
      <c r="AN2988" s="2" t="str">
        <f t="shared" ca="1" si="140"/>
        <v/>
      </c>
    </row>
    <row r="2989" spans="1:40" customFormat="1">
      <c r="A2989" s="280" t="str">
        <f t="shared" ca="1" si="138"/>
        <v/>
      </c>
      <c r="B2989" s="281"/>
      <c r="C2989" s="287"/>
      <c r="D2989" s="297"/>
      <c r="E2989" s="270"/>
      <c r="F2989" s="271"/>
      <c r="G2989" s="284"/>
      <c r="H2989" s="284"/>
      <c r="I2989" s="284"/>
      <c r="J2989" s="284"/>
      <c r="K2989" s="288"/>
      <c r="AM2989" s="2" t="str">
        <f t="shared" ca="1" si="139"/>
        <v/>
      </c>
      <c r="AN2989" s="2" t="str">
        <f t="shared" ca="1" si="140"/>
        <v/>
      </c>
    </row>
    <row r="2990" spans="1:40" customFormat="1">
      <c r="A2990" s="280" t="str">
        <f t="shared" ca="1" si="138"/>
        <v/>
      </c>
      <c r="B2990" s="281"/>
      <c r="C2990" s="287"/>
      <c r="D2990" s="297"/>
      <c r="E2990" s="270"/>
      <c r="F2990" s="271"/>
      <c r="G2990" s="284"/>
      <c r="H2990" s="284"/>
      <c r="I2990" s="284"/>
      <c r="J2990" s="284"/>
      <c r="K2990" s="288"/>
      <c r="AM2990" s="2" t="str">
        <f t="shared" ca="1" si="139"/>
        <v/>
      </c>
      <c r="AN2990" s="2" t="str">
        <f t="shared" ca="1" si="140"/>
        <v/>
      </c>
    </row>
    <row r="2991" spans="1:40" customFormat="1">
      <c r="A2991" s="280" t="str">
        <f t="shared" ca="1" si="138"/>
        <v/>
      </c>
      <c r="B2991" s="281"/>
      <c r="C2991" s="287"/>
      <c r="D2991" s="297"/>
      <c r="E2991" s="270"/>
      <c r="F2991" s="271"/>
      <c r="G2991" s="284"/>
      <c r="H2991" s="284"/>
      <c r="I2991" s="284"/>
      <c r="J2991" s="284"/>
      <c r="K2991" s="288"/>
      <c r="AM2991" s="2" t="str">
        <f t="shared" ca="1" si="139"/>
        <v/>
      </c>
      <c r="AN2991" s="2" t="str">
        <f t="shared" ca="1" si="140"/>
        <v/>
      </c>
    </row>
    <row r="2992" spans="1:40" customFormat="1">
      <c r="A2992" s="280" t="str">
        <f t="shared" ca="1" si="138"/>
        <v/>
      </c>
      <c r="B2992" s="281"/>
      <c r="C2992" s="287"/>
      <c r="D2992" s="297"/>
      <c r="E2992" s="270"/>
      <c r="F2992" s="271"/>
      <c r="G2992" s="284"/>
      <c r="H2992" s="284"/>
      <c r="I2992" s="284"/>
      <c r="J2992" s="284"/>
      <c r="K2992" s="288"/>
      <c r="AM2992" s="2" t="str">
        <f t="shared" ca="1" si="139"/>
        <v/>
      </c>
      <c r="AN2992" s="2" t="str">
        <f t="shared" ca="1" si="140"/>
        <v/>
      </c>
    </row>
    <row r="2993" spans="1:40" customFormat="1">
      <c r="A2993" s="280" t="str">
        <f t="shared" ca="1" si="138"/>
        <v/>
      </c>
      <c r="B2993" s="281"/>
      <c r="C2993" s="287"/>
      <c r="D2993" s="297"/>
      <c r="E2993" s="270"/>
      <c r="F2993" s="271"/>
      <c r="G2993" s="284"/>
      <c r="H2993" s="284"/>
      <c r="I2993" s="284"/>
      <c r="J2993" s="284"/>
      <c r="K2993" s="288"/>
      <c r="AM2993" s="2" t="str">
        <f t="shared" ca="1" si="139"/>
        <v/>
      </c>
      <c r="AN2993" s="2" t="str">
        <f t="shared" ca="1" si="140"/>
        <v/>
      </c>
    </row>
    <row r="2994" spans="1:40" customFormat="1">
      <c r="A2994" s="280" t="str">
        <f t="shared" ca="1" si="138"/>
        <v/>
      </c>
      <c r="B2994" s="281"/>
      <c r="C2994" s="287"/>
      <c r="D2994" s="297"/>
      <c r="E2994" s="270"/>
      <c r="F2994" s="271"/>
      <c r="G2994" s="284"/>
      <c r="H2994" s="284"/>
      <c r="I2994" s="284"/>
      <c r="J2994" s="284"/>
      <c r="K2994" s="288"/>
      <c r="AM2994" s="2" t="str">
        <f t="shared" ca="1" si="139"/>
        <v/>
      </c>
      <c r="AN2994" s="2" t="str">
        <f t="shared" ca="1" si="140"/>
        <v/>
      </c>
    </row>
    <row r="2995" spans="1:40" customFormat="1">
      <c r="A2995" s="280" t="str">
        <f t="shared" ca="1" si="138"/>
        <v/>
      </c>
      <c r="B2995" s="281"/>
      <c r="C2995" s="287"/>
      <c r="D2995" s="297"/>
      <c r="E2995" s="270"/>
      <c r="F2995" s="271"/>
      <c r="G2995" s="284"/>
      <c r="H2995" s="284"/>
      <c r="I2995" s="284"/>
      <c r="J2995" s="284"/>
      <c r="K2995" s="288"/>
      <c r="AM2995" s="2" t="str">
        <f t="shared" ca="1" si="139"/>
        <v/>
      </c>
      <c r="AN2995" s="2" t="str">
        <f t="shared" ca="1" si="140"/>
        <v/>
      </c>
    </row>
    <row r="2996" spans="1:40" customFormat="1">
      <c r="A2996" s="280" t="str">
        <f t="shared" ca="1" si="138"/>
        <v/>
      </c>
      <c r="B2996" s="281"/>
      <c r="C2996" s="287"/>
      <c r="D2996" s="297"/>
      <c r="E2996" s="270"/>
      <c r="F2996" s="271"/>
      <c r="G2996" s="284"/>
      <c r="H2996" s="284"/>
      <c r="I2996" s="284"/>
      <c r="J2996" s="284"/>
      <c r="K2996" s="288"/>
      <c r="AM2996" s="2" t="str">
        <f t="shared" ca="1" si="139"/>
        <v/>
      </c>
      <c r="AN2996" s="2" t="str">
        <f t="shared" ca="1" si="140"/>
        <v/>
      </c>
    </row>
    <row r="2997" spans="1:40" customFormat="1">
      <c r="A2997" s="280" t="str">
        <f t="shared" ca="1" si="138"/>
        <v/>
      </c>
      <c r="B2997" s="281"/>
      <c r="C2997" s="287"/>
      <c r="D2997" s="297"/>
      <c r="E2997" s="270"/>
      <c r="F2997" s="271"/>
      <c r="G2997" s="284"/>
      <c r="H2997" s="284"/>
      <c r="I2997" s="284"/>
      <c r="J2997" s="284"/>
      <c r="K2997" s="288"/>
      <c r="AM2997" s="2" t="str">
        <f t="shared" ca="1" si="139"/>
        <v/>
      </c>
      <c r="AN2997" s="2" t="str">
        <f t="shared" ca="1" si="140"/>
        <v/>
      </c>
    </row>
    <row r="2998" spans="1:40" customFormat="1">
      <c r="A2998" s="280" t="str">
        <f t="shared" ca="1" si="138"/>
        <v/>
      </c>
      <c r="B2998" s="281"/>
      <c r="C2998" s="287"/>
      <c r="D2998" s="297"/>
      <c r="E2998" s="270"/>
      <c r="F2998" s="271"/>
      <c r="G2998" s="284"/>
      <c r="H2998" s="284"/>
      <c r="I2998" s="284"/>
      <c r="J2998" s="284"/>
      <c r="K2998" s="288"/>
      <c r="AM2998" s="2" t="str">
        <f t="shared" ca="1" si="139"/>
        <v/>
      </c>
      <c r="AN2998" s="2" t="str">
        <f t="shared" ca="1" si="140"/>
        <v/>
      </c>
    </row>
    <row r="2999" spans="1:40" customFormat="1">
      <c r="A2999" s="280" t="str">
        <f t="shared" ca="1" si="138"/>
        <v/>
      </c>
      <c r="B2999" s="281"/>
      <c r="C2999" s="287"/>
      <c r="D2999" s="297"/>
      <c r="E2999" s="270"/>
      <c r="F2999" s="271"/>
      <c r="G2999" s="284"/>
      <c r="H2999" s="284"/>
      <c r="I2999" s="284"/>
      <c r="J2999" s="284"/>
      <c r="K2999" s="288"/>
      <c r="AM2999" s="2" t="str">
        <f t="shared" ca="1" si="139"/>
        <v/>
      </c>
      <c r="AN2999" s="2" t="str">
        <f t="shared" ca="1" si="140"/>
        <v/>
      </c>
    </row>
    <row r="3000" spans="1:40" customFormat="1">
      <c r="A3000" s="280" t="str">
        <f t="shared" ca="1" si="138"/>
        <v/>
      </c>
      <c r="B3000" s="281"/>
      <c r="C3000" s="287"/>
      <c r="D3000" s="297"/>
      <c r="E3000" s="270"/>
      <c r="F3000" s="271"/>
      <c r="G3000" s="284"/>
      <c r="H3000" s="284"/>
      <c r="I3000" s="284"/>
      <c r="J3000" s="284"/>
      <c r="K3000" s="288"/>
      <c r="AM3000" s="2" t="str">
        <f t="shared" ca="1" si="139"/>
        <v/>
      </c>
      <c r="AN3000" s="2" t="str">
        <f t="shared" ca="1" si="140"/>
        <v/>
      </c>
    </row>
    <row r="3001" spans="1:40" customFormat="1">
      <c r="A3001" s="280" t="str">
        <f t="shared" ca="1" si="138"/>
        <v/>
      </c>
      <c r="B3001" s="281"/>
      <c r="C3001" s="287"/>
      <c r="D3001" s="297"/>
      <c r="E3001" s="270"/>
      <c r="F3001" s="271"/>
      <c r="G3001" s="284"/>
      <c r="H3001" s="284"/>
      <c r="I3001" s="284"/>
      <c r="J3001" s="284"/>
      <c r="K3001" s="288"/>
      <c r="AM3001" s="2" t="str">
        <f t="shared" ca="1" si="139"/>
        <v/>
      </c>
      <c r="AN3001" s="2" t="str">
        <f t="shared" ca="1" si="140"/>
        <v/>
      </c>
    </row>
    <row r="3002" spans="1:40" customFormat="1">
      <c r="A3002" s="280" t="str">
        <f t="shared" ca="1" si="138"/>
        <v/>
      </c>
      <c r="B3002" s="281"/>
      <c r="C3002" s="287"/>
      <c r="D3002" s="297"/>
      <c r="E3002" s="270"/>
      <c r="F3002" s="271"/>
      <c r="G3002" s="284"/>
      <c r="H3002" s="284"/>
      <c r="I3002" s="284"/>
      <c r="J3002" s="284"/>
      <c r="K3002" s="288"/>
      <c r="AM3002" s="2" t="str">
        <f t="shared" ca="1" si="139"/>
        <v/>
      </c>
      <c r="AN3002" s="2" t="str">
        <f t="shared" ca="1" si="140"/>
        <v/>
      </c>
    </row>
    <row r="3003" spans="1:40" customFormat="1">
      <c r="A3003" s="280" t="str">
        <f t="shared" ca="1" si="138"/>
        <v/>
      </c>
      <c r="B3003" s="281"/>
      <c r="C3003" s="287"/>
      <c r="D3003" s="297"/>
      <c r="E3003" s="270"/>
      <c r="F3003" s="271"/>
      <c r="G3003" s="284"/>
      <c r="H3003" s="284"/>
      <c r="I3003" s="284"/>
      <c r="J3003" s="284"/>
      <c r="K3003" s="288"/>
      <c r="AM3003" s="2" t="str">
        <f t="shared" ca="1" si="139"/>
        <v/>
      </c>
      <c r="AN3003" s="2" t="str">
        <f t="shared" ca="1" si="140"/>
        <v/>
      </c>
    </row>
    <row r="3004" spans="1:40" customFormat="1">
      <c r="A3004" s="280" t="str">
        <f t="shared" ca="1" si="138"/>
        <v/>
      </c>
      <c r="B3004" s="281"/>
      <c r="C3004" s="287"/>
      <c r="D3004" s="297"/>
      <c r="E3004" s="270"/>
      <c r="F3004" s="271"/>
      <c r="G3004" s="284"/>
      <c r="H3004" s="284"/>
      <c r="I3004" s="284"/>
      <c r="J3004" s="284"/>
      <c r="K3004" s="288"/>
      <c r="AM3004" s="2" t="str">
        <f t="shared" ca="1" si="139"/>
        <v/>
      </c>
      <c r="AN3004" s="2" t="str">
        <f t="shared" ca="1" si="140"/>
        <v/>
      </c>
    </row>
    <row r="3005" spans="1:40" customFormat="1">
      <c r="A3005" s="280" t="str">
        <f t="shared" ca="1" si="138"/>
        <v/>
      </c>
      <c r="B3005" s="281"/>
      <c r="C3005" s="287"/>
      <c r="D3005" s="297"/>
      <c r="E3005" s="270"/>
      <c r="F3005" s="271"/>
      <c r="G3005" s="284"/>
      <c r="H3005" s="284"/>
      <c r="I3005" s="284"/>
      <c r="J3005" s="284"/>
      <c r="K3005" s="288"/>
      <c r="AM3005" s="2" t="str">
        <f t="shared" ca="1" si="139"/>
        <v/>
      </c>
      <c r="AN3005" s="2" t="str">
        <f t="shared" ca="1" si="140"/>
        <v/>
      </c>
    </row>
    <row r="3006" spans="1:40" customFormat="1">
      <c r="A3006" s="280" t="str">
        <f t="shared" ca="1" si="138"/>
        <v/>
      </c>
      <c r="B3006" s="281"/>
      <c r="C3006" s="287"/>
      <c r="D3006" s="297"/>
      <c r="E3006" s="270"/>
      <c r="F3006" s="271"/>
      <c r="G3006" s="284"/>
      <c r="H3006" s="284"/>
      <c r="I3006" s="284"/>
      <c r="J3006" s="284"/>
      <c r="K3006" s="288"/>
      <c r="AM3006" s="2" t="str">
        <f t="shared" ca="1" si="139"/>
        <v/>
      </c>
      <c r="AN3006" s="2" t="str">
        <f t="shared" ca="1" si="140"/>
        <v/>
      </c>
    </row>
    <row r="3007" spans="1:40" customFormat="1">
      <c r="A3007" s="280" t="str">
        <f t="shared" ca="1" si="138"/>
        <v/>
      </c>
      <c r="B3007" s="281"/>
      <c r="C3007" s="287"/>
      <c r="D3007" s="297"/>
      <c r="E3007" s="270"/>
      <c r="F3007" s="271"/>
      <c r="G3007" s="284"/>
      <c r="H3007" s="284"/>
      <c r="I3007" s="284"/>
      <c r="J3007" s="284"/>
      <c r="K3007" s="288"/>
      <c r="AM3007" s="2" t="str">
        <f t="shared" ca="1" si="139"/>
        <v/>
      </c>
      <c r="AN3007" s="2" t="str">
        <f t="shared" ca="1" si="140"/>
        <v/>
      </c>
    </row>
    <row r="3008" spans="1:40" customFormat="1">
      <c r="A3008" s="280" t="str">
        <f t="shared" ca="1" si="138"/>
        <v/>
      </c>
      <c r="B3008" s="281"/>
      <c r="C3008" s="287"/>
      <c r="D3008" s="297"/>
      <c r="E3008" s="270"/>
      <c r="F3008" s="271"/>
      <c r="G3008" s="284"/>
      <c r="H3008" s="284"/>
      <c r="I3008" s="284"/>
      <c r="J3008" s="284"/>
      <c r="K3008" s="288"/>
      <c r="AM3008" s="2" t="str">
        <f t="shared" ca="1" si="139"/>
        <v/>
      </c>
      <c r="AN3008" s="2" t="str">
        <f t="shared" ca="1" si="140"/>
        <v/>
      </c>
    </row>
    <row r="3009" spans="1:40" customFormat="1">
      <c r="A3009" s="280" t="str">
        <f t="shared" ca="1" si="138"/>
        <v/>
      </c>
      <c r="B3009" s="281"/>
      <c r="C3009" s="287"/>
      <c r="D3009" s="297"/>
      <c r="E3009" s="270"/>
      <c r="F3009" s="271"/>
      <c r="G3009" s="284"/>
      <c r="H3009" s="284"/>
      <c r="I3009" s="284"/>
      <c r="J3009" s="284"/>
      <c r="K3009" s="288"/>
      <c r="AM3009" s="2" t="str">
        <f t="shared" ca="1" si="139"/>
        <v/>
      </c>
      <c r="AN3009" s="2" t="str">
        <f t="shared" ca="1" si="140"/>
        <v/>
      </c>
    </row>
    <row r="3010" spans="1:40" customFormat="1">
      <c r="A3010" s="280" t="str">
        <f t="shared" ca="1" si="138"/>
        <v/>
      </c>
      <c r="B3010" s="281"/>
      <c r="C3010" s="287"/>
      <c r="D3010" s="297"/>
      <c r="E3010" s="270"/>
      <c r="F3010" s="271"/>
      <c r="G3010" s="284"/>
      <c r="H3010" s="284"/>
      <c r="I3010" s="284"/>
      <c r="J3010" s="284"/>
      <c r="K3010" s="288"/>
      <c r="AM3010" s="2" t="str">
        <f t="shared" ca="1" si="139"/>
        <v/>
      </c>
      <c r="AN3010" s="2" t="str">
        <f t="shared" ca="1" si="140"/>
        <v/>
      </c>
    </row>
    <row r="3011" spans="1:40" customFormat="1">
      <c r="A3011" s="280" t="str">
        <f t="shared" ref="A3011:A3074" ca="1" si="141">IF(AM3011="A receber","A receber",IF(AN3011="A pagar","A pagar",IF(OR(AM3011="HJ",AN3011="HJ"),"HJ",IF(AND(AM3011="",AN3011=""),""))))</f>
        <v/>
      </c>
      <c r="B3011" s="281"/>
      <c r="C3011" s="287"/>
      <c r="D3011" s="297"/>
      <c r="E3011" s="270"/>
      <c r="F3011" s="271"/>
      <c r="G3011" s="284"/>
      <c r="H3011" s="284"/>
      <c r="I3011" s="284"/>
      <c r="J3011" s="284"/>
      <c r="K3011" s="288"/>
      <c r="AM3011" s="2" t="str">
        <f t="shared" ref="AM3011:AM3074" ca="1" si="142">IF(OR(G3011="",B3011&gt;$A$1),"",IF(B3011=$A$1,"HJ",IF(B3011&lt;$A$1,"A Receber")))</f>
        <v/>
      </c>
      <c r="AN3011" s="2" t="str">
        <f t="shared" ref="AN3011:AN3074" ca="1" si="143">IF(OR(H3011="",B3011&gt;$A$1),"",IF(B3011=$A$1,"HJ",IF(B3011&lt;$A$1,"A Pagar")))</f>
        <v/>
      </c>
    </row>
    <row r="3012" spans="1:40" customFormat="1">
      <c r="A3012" s="280" t="str">
        <f t="shared" ca="1" si="141"/>
        <v/>
      </c>
      <c r="B3012" s="281"/>
      <c r="C3012" s="287"/>
      <c r="D3012" s="297"/>
      <c r="E3012" s="270"/>
      <c r="F3012" s="271"/>
      <c r="G3012" s="284"/>
      <c r="H3012" s="284"/>
      <c r="I3012" s="284"/>
      <c r="J3012" s="284"/>
      <c r="K3012" s="288"/>
      <c r="AM3012" s="2" t="str">
        <f t="shared" ca="1" si="142"/>
        <v/>
      </c>
      <c r="AN3012" s="2" t="str">
        <f t="shared" ca="1" si="143"/>
        <v/>
      </c>
    </row>
    <row r="3013" spans="1:40" customFormat="1">
      <c r="A3013" s="280" t="str">
        <f t="shared" ca="1" si="141"/>
        <v/>
      </c>
      <c r="B3013" s="281"/>
      <c r="C3013" s="287"/>
      <c r="D3013" s="297"/>
      <c r="E3013" s="270"/>
      <c r="F3013" s="271"/>
      <c r="G3013" s="284"/>
      <c r="H3013" s="284"/>
      <c r="I3013" s="284"/>
      <c r="J3013" s="284"/>
      <c r="K3013" s="288"/>
      <c r="AM3013" s="2" t="str">
        <f t="shared" ca="1" si="142"/>
        <v/>
      </c>
      <c r="AN3013" s="2" t="str">
        <f t="shared" ca="1" si="143"/>
        <v/>
      </c>
    </row>
    <row r="3014" spans="1:40" customFormat="1">
      <c r="A3014" s="280" t="str">
        <f t="shared" ca="1" si="141"/>
        <v/>
      </c>
      <c r="B3014" s="281"/>
      <c r="C3014" s="287"/>
      <c r="D3014" s="297"/>
      <c r="E3014" s="270"/>
      <c r="F3014" s="271"/>
      <c r="G3014" s="284"/>
      <c r="H3014" s="284"/>
      <c r="I3014" s="284"/>
      <c r="J3014" s="284"/>
      <c r="K3014" s="288"/>
      <c r="AM3014" s="2" t="str">
        <f t="shared" ca="1" si="142"/>
        <v/>
      </c>
      <c r="AN3014" s="2" t="str">
        <f t="shared" ca="1" si="143"/>
        <v/>
      </c>
    </row>
    <row r="3015" spans="1:40" customFormat="1">
      <c r="A3015" s="280" t="str">
        <f t="shared" ca="1" si="141"/>
        <v/>
      </c>
      <c r="B3015" s="281"/>
      <c r="C3015" s="287"/>
      <c r="D3015" s="297"/>
      <c r="E3015" s="270"/>
      <c r="F3015" s="271"/>
      <c r="G3015" s="284"/>
      <c r="H3015" s="284"/>
      <c r="I3015" s="284"/>
      <c r="J3015" s="284"/>
      <c r="K3015" s="288"/>
      <c r="AM3015" s="2" t="str">
        <f t="shared" ca="1" si="142"/>
        <v/>
      </c>
      <c r="AN3015" s="2" t="str">
        <f t="shared" ca="1" si="143"/>
        <v/>
      </c>
    </row>
    <row r="3016" spans="1:40" customFormat="1">
      <c r="A3016" s="280" t="str">
        <f t="shared" ca="1" si="141"/>
        <v/>
      </c>
      <c r="B3016" s="281"/>
      <c r="C3016" s="287"/>
      <c r="D3016" s="297"/>
      <c r="E3016" s="270"/>
      <c r="F3016" s="271"/>
      <c r="G3016" s="284"/>
      <c r="H3016" s="284"/>
      <c r="I3016" s="284"/>
      <c r="J3016" s="284"/>
      <c r="K3016" s="288"/>
      <c r="AM3016" s="2" t="str">
        <f t="shared" ca="1" si="142"/>
        <v/>
      </c>
      <c r="AN3016" s="2" t="str">
        <f t="shared" ca="1" si="143"/>
        <v/>
      </c>
    </row>
    <row r="3017" spans="1:40" customFormat="1">
      <c r="A3017" s="280" t="str">
        <f t="shared" ca="1" si="141"/>
        <v/>
      </c>
      <c r="B3017" s="281"/>
      <c r="C3017" s="287"/>
      <c r="D3017" s="297"/>
      <c r="E3017" s="270"/>
      <c r="F3017" s="271"/>
      <c r="G3017" s="284"/>
      <c r="H3017" s="284"/>
      <c r="I3017" s="284"/>
      <c r="J3017" s="284"/>
      <c r="K3017" s="288"/>
      <c r="AM3017" s="2" t="str">
        <f t="shared" ca="1" si="142"/>
        <v/>
      </c>
      <c r="AN3017" s="2" t="str">
        <f t="shared" ca="1" si="143"/>
        <v/>
      </c>
    </row>
    <row r="3018" spans="1:40" customFormat="1">
      <c r="A3018" s="280" t="str">
        <f t="shared" ca="1" si="141"/>
        <v/>
      </c>
      <c r="B3018" s="281"/>
      <c r="C3018" s="287"/>
      <c r="D3018" s="297"/>
      <c r="E3018" s="270"/>
      <c r="F3018" s="271"/>
      <c r="G3018" s="284"/>
      <c r="H3018" s="284"/>
      <c r="I3018" s="284"/>
      <c r="J3018" s="284"/>
      <c r="K3018" s="288"/>
      <c r="AM3018" s="2" t="str">
        <f t="shared" ca="1" si="142"/>
        <v/>
      </c>
      <c r="AN3018" s="2" t="str">
        <f t="shared" ca="1" si="143"/>
        <v/>
      </c>
    </row>
    <row r="3019" spans="1:40" customFormat="1">
      <c r="A3019" s="280" t="str">
        <f t="shared" ca="1" si="141"/>
        <v/>
      </c>
      <c r="B3019" s="281"/>
      <c r="C3019" s="287"/>
      <c r="D3019" s="297"/>
      <c r="E3019" s="270"/>
      <c r="F3019" s="271"/>
      <c r="G3019" s="284"/>
      <c r="H3019" s="284"/>
      <c r="I3019" s="284"/>
      <c r="J3019" s="284"/>
      <c r="K3019" s="288"/>
      <c r="AM3019" s="2" t="str">
        <f t="shared" ca="1" si="142"/>
        <v/>
      </c>
      <c r="AN3019" s="2" t="str">
        <f t="shared" ca="1" si="143"/>
        <v/>
      </c>
    </row>
    <row r="3020" spans="1:40" customFormat="1">
      <c r="A3020" s="280" t="str">
        <f t="shared" ca="1" si="141"/>
        <v/>
      </c>
      <c r="B3020" s="281"/>
      <c r="C3020" s="287"/>
      <c r="D3020" s="297"/>
      <c r="E3020" s="270"/>
      <c r="F3020" s="271"/>
      <c r="G3020" s="284"/>
      <c r="H3020" s="284"/>
      <c r="I3020" s="284"/>
      <c r="J3020" s="284"/>
      <c r="K3020" s="288"/>
      <c r="AM3020" s="2" t="str">
        <f t="shared" ca="1" si="142"/>
        <v/>
      </c>
      <c r="AN3020" s="2" t="str">
        <f t="shared" ca="1" si="143"/>
        <v/>
      </c>
    </row>
    <row r="3021" spans="1:40" customFormat="1">
      <c r="A3021" s="280" t="str">
        <f t="shared" ca="1" si="141"/>
        <v/>
      </c>
      <c r="B3021" s="281"/>
      <c r="C3021" s="287"/>
      <c r="D3021" s="297"/>
      <c r="E3021" s="270"/>
      <c r="F3021" s="271"/>
      <c r="G3021" s="284"/>
      <c r="H3021" s="284"/>
      <c r="I3021" s="284"/>
      <c r="J3021" s="284"/>
      <c r="K3021" s="288"/>
      <c r="AM3021" s="2" t="str">
        <f t="shared" ca="1" si="142"/>
        <v/>
      </c>
      <c r="AN3021" s="2" t="str">
        <f t="shared" ca="1" si="143"/>
        <v/>
      </c>
    </row>
    <row r="3022" spans="1:40" customFormat="1">
      <c r="A3022" s="280" t="str">
        <f t="shared" ca="1" si="141"/>
        <v/>
      </c>
      <c r="B3022" s="281"/>
      <c r="C3022" s="287"/>
      <c r="D3022" s="297"/>
      <c r="E3022" s="270"/>
      <c r="F3022" s="271"/>
      <c r="G3022" s="284"/>
      <c r="H3022" s="284"/>
      <c r="I3022" s="284"/>
      <c r="J3022" s="284"/>
      <c r="K3022" s="288"/>
      <c r="AM3022" s="2" t="str">
        <f t="shared" ca="1" si="142"/>
        <v/>
      </c>
      <c r="AN3022" s="2" t="str">
        <f t="shared" ca="1" si="143"/>
        <v/>
      </c>
    </row>
    <row r="3023" spans="1:40" customFormat="1">
      <c r="A3023" s="280" t="str">
        <f t="shared" ca="1" si="141"/>
        <v/>
      </c>
      <c r="B3023" s="281"/>
      <c r="C3023" s="287"/>
      <c r="D3023" s="297"/>
      <c r="E3023" s="270"/>
      <c r="F3023" s="271"/>
      <c r="G3023" s="284"/>
      <c r="H3023" s="284"/>
      <c r="I3023" s="284"/>
      <c r="J3023" s="284"/>
      <c r="K3023" s="288"/>
      <c r="AM3023" s="2" t="str">
        <f t="shared" ca="1" si="142"/>
        <v/>
      </c>
      <c r="AN3023" s="2" t="str">
        <f t="shared" ca="1" si="143"/>
        <v/>
      </c>
    </row>
    <row r="3024" spans="1:40" customFormat="1">
      <c r="A3024" s="280" t="str">
        <f t="shared" ca="1" si="141"/>
        <v/>
      </c>
      <c r="B3024" s="281"/>
      <c r="C3024" s="287"/>
      <c r="D3024" s="297"/>
      <c r="E3024" s="270"/>
      <c r="F3024" s="271"/>
      <c r="G3024" s="284"/>
      <c r="H3024" s="284"/>
      <c r="I3024" s="284"/>
      <c r="J3024" s="284"/>
      <c r="K3024" s="288"/>
      <c r="AM3024" s="2" t="str">
        <f t="shared" ca="1" si="142"/>
        <v/>
      </c>
      <c r="AN3024" s="2" t="str">
        <f t="shared" ca="1" si="143"/>
        <v/>
      </c>
    </row>
    <row r="3025" spans="1:40" customFormat="1">
      <c r="A3025" s="280" t="str">
        <f t="shared" ca="1" si="141"/>
        <v/>
      </c>
      <c r="B3025" s="281"/>
      <c r="C3025" s="287"/>
      <c r="D3025" s="297"/>
      <c r="E3025" s="270"/>
      <c r="F3025" s="271"/>
      <c r="G3025" s="284"/>
      <c r="H3025" s="284"/>
      <c r="I3025" s="284"/>
      <c r="J3025" s="284"/>
      <c r="K3025" s="288"/>
      <c r="AM3025" s="2" t="str">
        <f t="shared" ca="1" si="142"/>
        <v/>
      </c>
      <c r="AN3025" s="2" t="str">
        <f t="shared" ca="1" si="143"/>
        <v/>
      </c>
    </row>
    <row r="3026" spans="1:40" customFormat="1">
      <c r="A3026" s="280" t="str">
        <f t="shared" ca="1" si="141"/>
        <v/>
      </c>
      <c r="B3026" s="281"/>
      <c r="C3026" s="287"/>
      <c r="D3026" s="297"/>
      <c r="E3026" s="270"/>
      <c r="F3026" s="271"/>
      <c r="G3026" s="284"/>
      <c r="H3026" s="284"/>
      <c r="I3026" s="284"/>
      <c r="J3026" s="284"/>
      <c r="K3026" s="288"/>
      <c r="AM3026" s="2" t="str">
        <f t="shared" ca="1" si="142"/>
        <v/>
      </c>
      <c r="AN3026" s="2" t="str">
        <f t="shared" ca="1" si="143"/>
        <v/>
      </c>
    </row>
    <row r="3027" spans="1:40" customFormat="1">
      <c r="A3027" s="280" t="str">
        <f t="shared" ca="1" si="141"/>
        <v/>
      </c>
      <c r="B3027" s="281"/>
      <c r="C3027" s="287"/>
      <c r="D3027" s="297"/>
      <c r="E3027" s="270"/>
      <c r="F3027" s="271"/>
      <c r="G3027" s="284"/>
      <c r="H3027" s="284"/>
      <c r="I3027" s="284"/>
      <c r="J3027" s="284"/>
      <c r="K3027" s="288"/>
      <c r="AM3027" s="2" t="str">
        <f t="shared" ca="1" si="142"/>
        <v/>
      </c>
      <c r="AN3027" s="2" t="str">
        <f t="shared" ca="1" si="143"/>
        <v/>
      </c>
    </row>
    <row r="3028" spans="1:40" customFormat="1">
      <c r="A3028" s="280" t="str">
        <f t="shared" ca="1" si="141"/>
        <v/>
      </c>
      <c r="B3028" s="281"/>
      <c r="C3028" s="287"/>
      <c r="D3028" s="297"/>
      <c r="E3028" s="270"/>
      <c r="F3028" s="271"/>
      <c r="G3028" s="284"/>
      <c r="H3028" s="284"/>
      <c r="I3028" s="284"/>
      <c r="J3028" s="284"/>
      <c r="K3028" s="288"/>
      <c r="AM3028" s="2" t="str">
        <f t="shared" ca="1" si="142"/>
        <v/>
      </c>
      <c r="AN3028" s="2" t="str">
        <f t="shared" ca="1" si="143"/>
        <v/>
      </c>
    </row>
    <row r="3029" spans="1:40" customFormat="1">
      <c r="A3029" s="280" t="str">
        <f t="shared" ca="1" si="141"/>
        <v/>
      </c>
      <c r="B3029" s="281"/>
      <c r="C3029" s="287"/>
      <c r="D3029" s="297"/>
      <c r="E3029" s="270"/>
      <c r="F3029" s="271"/>
      <c r="G3029" s="284"/>
      <c r="H3029" s="284"/>
      <c r="I3029" s="284"/>
      <c r="J3029" s="284"/>
      <c r="K3029" s="288"/>
      <c r="AM3029" s="2" t="str">
        <f t="shared" ca="1" si="142"/>
        <v/>
      </c>
      <c r="AN3029" s="2" t="str">
        <f t="shared" ca="1" si="143"/>
        <v/>
      </c>
    </row>
    <row r="3030" spans="1:40" customFormat="1">
      <c r="A3030" s="280" t="str">
        <f t="shared" ca="1" si="141"/>
        <v/>
      </c>
      <c r="B3030" s="281"/>
      <c r="C3030" s="287"/>
      <c r="D3030" s="297"/>
      <c r="E3030" s="270"/>
      <c r="F3030" s="271"/>
      <c r="G3030" s="284"/>
      <c r="H3030" s="284"/>
      <c r="I3030" s="284"/>
      <c r="J3030" s="284"/>
      <c r="K3030" s="288"/>
      <c r="AM3030" s="2" t="str">
        <f t="shared" ca="1" si="142"/>
        <v/>
      </c>
      <c r="AN3030" s="2" t="str">
        <f t="shared" ca="1" si="143"/>
        <v/>
      </c>
    </row>
    <row r="3031" spans="1:40" customFormat="1">
      <c r="A3031" s="280" t="str">
        <f t="shared" ca="1" si="141"/>
        <v/>
      </c>
      <c r="B3031" s="281"/>
      <c r="C3031" s="287"/>
      <c r="D3031" s="297"/>
      <c r="E3031" s="270"/>
      <c r="F3031" s="271"/>
      <c r="G3031" s="284"/>
      <c r="H3031" s="284"/>
      <c r="I3031" s="284"/>
      <c r="J3031" s="284"/>
      <c r="K3031" s="288"/>
      <c r="AM3031" s="2" t="str">
        <f t="shared" ca="1" si="142"/>
        <v/>
      </c>
      <c r="AN3031" s="2" t="str">
        <f t="shared" ca="1" si="143"/>
        <v/>
      </c>
    </row>
    <row r="3032" spans="1:40" customFormat="1">
      <c r="A3032" s="280" t="str">
        <f t="shared" ca="1" si="141"/>
        <v/>
      </c>
      <c r="B3032" s="281"/>
      <c r="C3032" s="287"/>
      <c r="D3032" s="297"/>
      <c r="E3032" s="270"/>
      <c r="F3032" s="271"/>
      <c r="G3032" s="284"/>
      <c r="H3032" s="284"/>
      <c r="I3032" s="284"/>
      <c r="J3032" s="284"/>
      <c r="K3032" s="288"/>
      <c r="AM3032" s="2" t="str">
        <f t="shared" ca="1" si="142"/>
        <v/>
      </c>
      <c r="AN3032" s="2" t="str">
        <f t="shared" ca="1" si="143"/>
        <v/>
      </c>
    </row>
    <row r="3033" spans="1:40" customFormat="1">
      <c r="A3033" s="280" t="str">
        <f t="shared" ca="1" si="141"/>
        <v/>
      </c>
      <c r="B3033" s="281"/>
      <c r="C3033" s="287"/>
      <c r="D3033" s="297"/>
      <c r="E3033" s="270"/>
      <c r="F3033" s="271"/>
      <c r="G3033" s="284"/>
      <c r="H3033" s="284"/>
      <c r="I3033" s="284"/>
      <c r="J3033" s="284"/>
      <c r="K3033" s="288"/>
      <c r="AM3033" s="2" t="str">
        <f t="shared" ca="1" si="142"/>
        <v/>
      </c>
      <c r="AN3033" s="2" t="str">
        <f t="shared" ca="1" si="143"/>
        <v/>
      </c>
    </row>
    <row r="3034" spans="1:40" customFormat="1">
      <c r="A3034" s="280" t="str">
        <f t="shared" ca="1" si="141"/>
        <v/>
      </c>
      <c r="B3034" s="281"/>
      <c r="C3034" s="287"/>
      <c r="D3034" s="297"/>
      <c r="E3034" s="270"/>
      <c r="F3034" s="271"/>
      <c r="G3034" s="284"/>
      <c r="H3034" s="284"/>
      <c r="I3034" s="284"/>
      <c r="J3034" s="284"/>
      <c r="K3034" s="288"/>
      <c r="AM3034" s="2" t="str">
        <f t="shared" ca="1" si="142"/>
        <v/>
      </c>
      <c r="AN3034" s="2" t="str">
        <f t="shared" ca="1" si="143"/>
        <v/>
      </c>
    </row>
    <row r="3035" spans="1:40" customFormat="1">
      <c r="A3035" s="280" t="str">
        <f t="shared" ca="1" si="141"/>
        <v/>
      </c>
      <c r="B3035" s="281"/>
      <c r="C3035" s="287"/>
      <c r="D3035" s="297"/>
      <c r="E3035" s="270"/>
      <c r="F3035" s="271"/>
      <c r="G3035" s="284"/>
      <c r="H3035" s="284"/>
      <c r="I3035" s="284"/>
      <c r="J3035" s="284"/>
      <c r="K3035" s="288"/>
      <c r="AM3035" s="2" t="str">
        <f t="shared" ca="1" si="142"/>
        <v/>
      </c>
      <c r="AN3035" s="2" t="str">
        <f t="shared" ca="1" si="143"/>
        <v/>
      </c>
    </row>
    <row r="3036" spans="1:40" customFormat="1">
      <c r="A3036" s="280" t="str">
        <f t="shared" ca="1" si="141"/>
        <v/>
      </c>
      <c r="B3036" s="281"/>
      <c r="C3036" s="287"/>
      <c r="D3036" s="297"/>
      <c r="E3036" s="270"/>
      <c r="F3036" s="271"/>
      <c r="G3036" s="284"/>
      <c r="H3036" s="284"/>
      <c r="I3036" s="284"/>
      <c r="J3036" s="284"/>
      <c r="K3036" s="288"/>
      <c r="AM3036" s="2" t="str">
        <f t="shared" ca="1" si="142"/>
        <v/>
      </c>
      <c r="AN3036" s="2" t="str">
        <f t="shared" ca="1" si="143"/>
        <v/>
      </c>
    </row>
    <row r="3037" spans="1:40" customFormat="1">
      <c r="A3037" s="280" t="str">
        <f t="shared" ca="1" si="141"/>
        <v/>
      </c>
      <c r="B3037" s="281"/>
      <c r="C3037" s="287"/>
      <c r="D3037" s="297"/>
      <c r="E3037" s="270"/>
      <c r="F3037" s="271"/>
      <c r="G3037" s="284"/>
      <c r="H3037" s="284"/>
      <c r="I3037" s="284"/>
      <c r="J3037" s="284"/>
      <c r="K3037" s="288"/>
      <c r="AM3037" s="2" t="str">
        <f t="shared" ca="1" si="142"/>
        <v/>
      </c>
      <c r="AN3037" s="2" t="str">
        <f t="shared" ca="1" si="143"/>
        <v/>
      </c>
    </row>
    <row r="3038" spans="1:40" customFormat="1">
      <c r="A3038" s="280" t="str">
        <f t="shared" ca="1" si="141"/>
        <v/>
      </c>
      <c r="B3038" s="281"/>
      <c r="C3038" s="287"/>
      <c r="D3038" s="297"/>
      <c r="E3038" s="270"/>
      <c r="F3038" s="271"/>
      <c r="G3038" s="284"/>
      <c r="H3038" s="284"/>
      <c r="I3038" s="284"/>
      <c r="J3038" s="284"/>
      <c r="K3038" s="288"/>
      <c r="AM3038" s="2" t="str">
        <f t="shared" ca="1" si="142"/>
        <v/>
      </c>
      <c r="AN3038" s="2" t="str">
        <f t="shared" ca="1" si="143"/>
        <v/>
      </c>
    </row>
    <row r="3039" spans="1:40" customFormat="1">
      <c r="A3039" s="280" t="str">
        <f t="shared" ca="1" si="141"/>
        <v/>
      </c>
      <c r="B3039" s="281"/>
      <c r="C3039" s="287"/>
      <c r="D3039" s="297"/>
      <c r="E3039" s="270"/>
      <c r="F3039" s="271"/>
      <c r="G3039" s="284"/>
      <c r="H3039" s="284"/>
      <c r="I3039" s="284"/>
      <c r="J3039" s="284"/>
      <c r="K3039" s="288"/>
      <c r="AM3039" s="2" t="str">
        <f t="shared" ca="1" si="142"/>
        <v/>
      </c>
      <c r="AN3039" s="2" t="str">
        <f t="shared" ca="1" si="143"/>
        <v/>
      </c>
    </row>
    <row r="3040" spans="1:40" customFormat="1">
      <c r="A3040" s="280" t="str">
        <f t="shared" ca="1" si="141"/>
        <v/>
      </c>
      <c r="B3040" s="281"/>
      <c r="C3040" s="287"/>
      <c r="D3040" s="297"/>
      <c r="E3040" s="270"/>
      <c r="F3040" s="271"/>
      <c r="G3040" s="284"/>
      <c r="H3040" s="284"/>
      <c r="I3040" s="284"/>
      <c r="J3040" s="284"/>
      <c r="K3040" s="288"/>
      <c r="AM3040" s="2" t="str">
        <f t="shared" ca="1" si="142"/>
        <v/>
      </c>
      <c r="AN3040" s="2" t="str">
        <f t="shared" ca="1" si="143"/>
        <v/>
      </c>
    </row>
    <row r="3041" spans="1:40" customFormat="1">
      <c r="A3041" s="280" t="str">
        <f t="shared" ca="1" si="141"/>
        <v/>
      </c>
      <c r="B3041" s="281"/>
      <c r="C3041" s="287"/>
      <c r="D3041" s="297"/>
      <c r="E3041" s="270"/>
      <c r="F3041" s="271"/>
      <c r="G3041" s="284"/>
      <c r="H3041" s="284"/>
      <c r="I3041" s="284"/>
      <c r="J3041" s="284"/>
      <c r="K3041" s="288"/>
      <c r="AM3041" s="2" t="str">
        <f t="shared" ca="1" si="142"/>
        <v/>
      </c>
      <c r="AN3041" s="2" t="str">
        <f t="shared" ca="1" si="143"/>
        <v/>
      </c>
    </row>
    <row r="3042" spans="1:40" customFormat="1">
      <c r="A3042" s="280" t="str">
        <f t="shared" ca="1" si="141"/>
        <v/>
      </c>
      <c r="B3042" s="281"/>
      <c r="C3042" s="287"/>
      <c r="D3042" s="297"/>
      <c r="E3042" s="270"/>
      <c r="F3042" s="271"/>
      <c r="G3042" s="284"/>
      <c r="H3042" s="284"/>
      <c r="I3042" s="284"/>
      <c r="J3042" s="284"/>
      <c r="K3042" s="288"/>
      <c r="AM3042" s="2" t="str">
        <f t="shared" ca="1" si="142"/>
        <v/>
      </c>
      <c r="AN3042" s="2" t="str">
        <f t="shared" ca="1" si="143"/>
        <v/>
      </c>
    </row>
    <row r="3043" spans="1:40" customFormat="1">
      <c r="A3043" s="280" t="str">
        <f t="shared" ca="1" si="141"/>
        <v/>
      </c>
      <c r="B3043" s="281"/>
      <c r="C3043" s="287"/>
      <c r="D3043" s="297"/>
      <c r="E3043" s="270"/>
      <c r="F3043" s="271"/>
      <c r="G3043" s="284"/>
      <c r="H3043" s="284"/>
      <c r="I3043" s="284"/>
      <c r="J3043" s="284"/>
      <c r="K3043" s="288"/>
      <c r="AM3043" s="2" t="str">
        <f t="shared" ca="1" si="142"/>
        <v/>
      </c>
      <c r="AN3043" s="2" t="str">
        <f t="shared" ca="1" si="143"/>
        <v/>
      </c>
    </row>
    <row r="3044" spans="1:40" customFormat="1">
      <c r="A3044" s="280" t="str">
        <f t="shared" ca="1" si="141"/>
        <v/>
      </c>
      <c r="B3044" s="281"/>
      <c r="C3044" s="287"/>
      <c r="D3044" s="297"/>
      <c r="E3044" s="270"/>
      <c r="F3044" s="271"/>
      <c r="G3044" s="284"/>
      <c r="H3044" s="284"/>
      <c r="I3044" s="284"/>
      <c r="J3044" s="284"/>
      <c r="K3044" s="288"/>
      <c r="AM3044" s="2" t="str">
        <f t="shared" ca="1" si="142"/>
        <v/>
      </c>
      <c r="AN3044" s="2" t="str">
        <f t="shared" ca="1" si="143"/>
        <v/>
      </c>
    </row>
    <row r="3045" spans="1:40" customFormat="1">
      <c r="A3045" s="280" t="str">
        <f t="shared" ca="1" si="141"/>
        <v/>
      </c>
      <c r="B3045" s="281"/>
      <c r="C3045" s="287"/>
      <c r="D3045" s="297"/>
      <c r="E3045" s="270"/>
      <c r="F3045" s="271"/>
      <c r="G3045" s="284"/>
      <c r="H3045" s="284"/>
      <c r="I3045" s="284"/>
      <c r="J3045" s="284"/>
      <c r="K3045" s="288"/>
      <c r="AM3045" s="2" t="str">
        <f t="shared" ca="1" si="142"/>
        <v/>
      </c>
      <c r="AN3045" s="2" t="str">
        <f t="shared" ca="1" si="143"/>
        <v/>
      </c>
    </row>
    <row r="3046" spans="1:40" customFormat="1">
      <c r="A3046" s="280" t="str">
        <f t="shared" ca="1" si="141"/>
        <v/>
      </c>
      <c r="B3046" s="281"/>
      <c r="C3046" s="287"/>
      <c r="D3046" s="297"/>
      <c r="E3046" s="270"/>
      <c r="F3046" s="271"/>
      <c r="G3046" s="284"/>
      <c r="H3046" s="284"/>
      <c r="I3046" s="284"/>
      <c r="J3046" s="284"/>
      <c r="K3046" s="288"/>
      <c r="AM3046" s="2" t="str">
        <f t="shared" ca="1" si="142"/>
        <v/>
      </c>
      <c r="AN3046" s="2" t="str">
        <f t="shared" ca="1" si="143"/>
        <v/>
      </c>
    </row>
    <row r="3047" spans="1:40" customFormat="1">
      <c r="A3047" s="280" t="str">
        <f t="shared" ca="1" si="141"/>
        <v/>
      </c>
      <c r="B3047" s="281"/>
      <c r="C3047" s="287"/>
      <c r="D3047" s="297"/>
      <c r="E3047" s="270"/>
      <c r="F3047" s="271"/>
      <c r="G3047" s="284"/>
      <c r="H3047" s="284"/>
      <c r="I3047" s="284"/>
      <c r="J3047" s="284"/>
      <c r="K3047" s="288"/>
      <c r="AM3047" s="2" t="str">
        <f t="shared" ca="1" si="142"/>
        <v/>
      </c>
      <c r="AN3047" s="2" t="str">
        <f t="shared" ca="1" si="143"/>
        <v/>
      </c>
    </row>
    <row r="3048" spans="1:40" customFormat="1">
      <c r="A3048" s="280" t="str">
        <f t="shared" ca="1" si="141"/>
        <v/>
      </c>
      <c r="B3048" s="281"/>
      <c r="C3048" s="287"/>
      <c r="D3048" s="297"/>
      <c r="E3048" s="270"/>
      <c r="F3048" s="271"/>
      <c r="G3048" s="284"/>
      <c r="H3048" s="284"/>
      <c r="I3048" s="284"/>
      <c r="J3048" s="284"/>
      <c r="K3048" s="288"/>
      <c r="AM3048" s="2" t="str">
        <f t="shared" ca="1" si="142"/>
        <v/>
      </c>
      <c r="AN3048" s="2" t="str">
        <f t="shared" ca="1" si="143"/>
        <v/>
      </c>
    </row>
    <row r="3049" spans="1:40" customFormat="1">
      <c r="A3049" s="280" t="str">
        <f t="shared" ca="1" si="141"/>
        <v/>
      </c>
      <c r="B3049" s="281"/>
      <c r="C3049" s="287"/>
      <c r="D3049" s="297"/>
      <c r="E3049" s="270"/>
      <c r="F3049" s="271"/>
      <c r="G3049" s="284"/>
      <c r="H3049" s="284"/>
      <c r="I3049" s="284"/>
      <c r="J3049" s="284"/>
      <c r="K3049" s="288"/>
      <c r="AM3049" s="2" t="str">
        <f t="shared" ca="1" si="142"/>
        <v/>
      </c>
      <c r="AN3049" s="2" t="str">
        <f t="shared" ca="1" si="143"/>
        <v/>
      </c>
    </row>
    <row r="3050" spans="1:40" customFormat="1">
      <c r="A3050" s="280" t="str">
        <f t="shared" ca="1" si="141"/>
        <v/>
      </c>
      <c r="B3050" s="281"/>
      <c r="C3050" s="287"/>
      <c r="D3050" s="297"/>
      <c r="E3050" s="270"/>
      <c r="F3050" s="271"/>
      <c r="G3050" s="284"/>
      <c r="H3050" s="284"/>
      <c r="I3050" s="284"/>
      <c r="J3050" s="284"/>
      <c r="K3050" s="288"/>
      <c r="AM3050" s="2" t="str">
        <f t="shared" ca="1" si="142"/>
        <v/>
      </c>
      <c r="AN3050" s="2" t="str">
        <f t="shared" ca="1" si="143"/>
        <v/>
      </c>
    </row>
    <row r="3051" spans="1:40" customFormat="1">
      <c r="A3051" s="280" t="str">
        <f t="shared" ca="1" si="141"/>
        <v/>
      </c>
      <c r="B3051" s="281"/>
      <c r="C3051" s="287"/>
      <c r="D3051" s="297"/>
      <c r="E3051" s="270"/>
      <c r="F3051" s="271"/>
      <c r="G3051" s="284"/>
      <c r="H3051" s="284"/>
      <c r="I3051" s="284"/>
      <c r="J3051" s="284"/>
      <c r="K3051" s="288"/>
      <c r="AM3051" s="2" t="str">
        <f t="shared" ca="1" si="142"/>
        <v/>
      </c>
      <c r="AN3051" s="2" t="str">
        <f t="shared" ca="1" si="143"/>
        <v/>
      </c>
    </row>
    <row r="3052" spans="1:40" customFormat="1">
      <c r="A3052" s="280" t="str">
        <f t="shared" ca="1" si="141"/>
        <v/>
      </c>
      <c r="B3052" s="281"/>
      <c r="C3052" s="287"/>
      <c r="D3052" s="297"/>
      <c r="E3052" s="270"/>
      <c r="F3052" s="271"/>
      <c r="G3052" s="284"/>
      <c r="H3052" s="284"/>
      <c r="I3052" s="284"/>
      <c r="J3052" s="284"/>
      <c r="K3052" s="288"/>
      <c r="AM3052" s="2" t="str">
        <f t="shared" ca="1" si="142"/>
        <v/>
      </c>
      <c r="AN3052" s="2" t="str">
        <f t="shared" ca="1" si="143"/>
        <v/>
      </c>
    </row>
    <row r="3053" spans="1:40" customFormat="1">
      <c r="A3053" s="280" t="str">
        <f t="shared" ca="1" si="141"/>
        <v/>
      </c>
      <c r="B3053" s="281"/>
      <c r="C3053" s="287"/>
      <c r="D3053" s="297"/>
      <c r="E3053" s="270"/>
      <c r="F3053" s="271"/>
      <c r="G3053" s="284"/>
      <c r="H3053" s="284"/>
      <c r="I3053" s="284"/>
      <c r="J3053" s="284"/>
      <c r="K3053" s="288"/>
      <c r="AM3053" s="2" t="str">
        <f t="shared" ca="1" si="142"/>
        <v/>
      </c>
      <c r="AN3053" s="2" t="str">
        <f t="shared" ca="1" si="143"/>
        <v/>
      </c>
    </row>
    <row r="3054" spans="1:40" customFormat="1">
      <c r="A3054" s="280" t="str">
        <f t="shared" ca="1" si="141"/>
        <v/>
      </c>
      <c r="B3054" s="281"/>
      <c r="C3054" s="287"/>
      <c r="D3054" s="297"/>
      <c r="E3054" s="270"/>
      <c r="F3054" s="271"/>
      <c r="G3054" s="284"/>
      <c r="H3054" s="284"/>
      <c r="I3054" s="284"/>
      <c r="J3054" s="284"/>
      <c r="K3054" s="288"/>
      <c r="AM3054" s="2" t="str">
        <f t="shared" ca="1" si="142"/>
        <v/>
      </c>
      <c r="AN3054" s="2" t="str">
        <f t="shared" ca="1" si="143"/>
        <v/>
      </c>
    </row>
    <row r="3055" spans="1:40" customFormat="1">
      <c r="A3055" s="280" t="str">
        <f t="shared" ca="1" si="141"/>
        <v/>
      </c>
      <c r="B3055" s="281"/>
      <c r="C3055" s="287"/>
      <c r="D3055" s="297"/>
      <c r="E3055" s="270"/>
      <c r="F3055" s="271"/>
      <c r="G3055" s="284"/>
      <c r="H3055" s="284"/>
      <c r="I3055" s="284"/>
      <c r="J3055" s="284"/>
      <c r="K3055" s="288"/>
      <c r="AM3055" s="2" t="str">
        <f t="shared" ca="1" si="142"/>
        <v/>
      </c>
      <c r="AN3055" s="2" t="str">
        <f t="shared" ca="1" si="143"/>
        <v/>
      </c>
    </row>
    <row r="3056" spans="1:40" customFormat="1">
      <c r="A3056" s="280" t="str">
        <f t="shared" ca="1" si="141"/>
        <v/>
      </c>
      <c r="B3056" s="281"/>
      <c r="C3056" s="287"/>
      <c r="D3056" s="297"/>
      <c r="E3056" s="270"/>
      <c r="F3056" s="271"/>
      <c r="G3056" s="284"/>
      <c r="H3056" s="284"/>
      <c r="I3056" s="284"/>
      <c r="J3056" s="284"/>
      <c r="K3056" s="288"/>
      <c r="AM3056" s="2" t="str">
        <f t="shared" ca="1" si="142"/>
        <v/>
      </c>
      <c r="AN3056" s="2" t="str">
        <f t="shared" ca="1" si="143"/>
        <v/>
      </c>
    </row>
    <row r="3057" spans="1:40" customFormat="1">
      <c r="A3057" s="280" t="str">
        <f t="shared" ca="1" si="141"/>
        <v/>
      </c>
      <c r="B3057" s="281"/>
      <c r="C3057" s="287"/>
      <c r="D3057" s="297"/>
      <c r="E3057" s="270"/>
      <c r="F3057" s="271"/>
      <c r="G3057" s="284"/>
      <c r="H3057" s="284"/>
      <c r="I3057" s="284"/>
      <c r="J3057" s="284"/>
      <c r="K3057" s="288"/>
      <c r="AM3057" s="2" t="str">
        <f t="shared" ca="1" si="142"/>
        <v/>
      </c>
      <c r="AN3057" s="2" t="str">
        <f t="shared" ca="1" si="143"/>
        <v/>
      </c>
    </row>
    <row r="3058" spans="1:40" customFormat="1">
      <c r="A3058" s="280" t="str">
        <f t="shared" ca="1" si="141"/>
        <v/>
      </c>
      <c r="B3058" s="281"/>
      <c r="C3058" s="287"/>
      <c r="D3058" s="297"/>
      <c r="E3058" s="270"/>
      <c r="F3058" s="271"/>
      <c r="G3058" s="284"/>
      <c r="H3058" s="284"/>
      <c r="I3058" s="284"/>
      <c r="J3058" s="284"/>
      <c r="K3058" s="288"/>
      <c r="AM3058" s="2" t="str">
        <f t="shared" ca="1" si="142"/>
        <v/>
      </c>
      <c r="AN3058" s="2" t="str">
        <f t="shared" ca="1" si="143"/>
        <v/>
      </c>
    </row>
    <row r="3059" spans="1:40" customFormat="1">
      <c r="A3059" s="280" t="str">
        <f t="shared" ca="1" si="141"/>
        <v/>
      </c>
      <c r="B3059" s="281"/>
      <c r="C3059" s="287"/>
      <c r="D3059" s="297"/>
      <c r="E3059" s="270"/>
      <c r="F3059" s="271"/>
      <c r="G3059" s="284"/>
      <c r="H3059" s="284"/>
      <c r="I3059" s="284"/>
      <c r="J3059" s="284"/>
      <c r="K3059" s="288"/>
      <c r="AM3059" s="2" t="str">
        <f t="shared" ca="1" si="142"/>
        <v/>
      </c>
      <c r="AN3059" s="2" t="str">
        <f t="shared" ca="1" si="143"/>
        <v/>
      </c>
    </row>
    <row r="3060" spans="1:40" customFormat="1">
      <c r="A3060" s="280" t="str">
        <f t="shared" ca="1" si="141"/>
        <v/>
      </c>
      <c r="B3060" s="281"/>
      <c r="C3060" s="287"/>
      <c r="D3060" s="297"/>
      <c r="E3060" s="270"/>
      <c r="F3060" s="271"/>
      <c r="G3060" s="284"/>
      <c r="H3060" s="284"/>
      <c r="I3060" s="284"/>
      <c r="J3060" s="284"/>
      <c r="K3060" s="288"/>
      <c r="AM3060" s="2" t="str">
        <f t="shared" ca="1" si="142"/>
        <v/>
      </c>
      <c r="AN3060" s="2" t="str">
        <f t="shared" ca="1" si="143"/>
        <v/>
      </c>
    </row>
    <row r="3061" spans="1:40" customFormat="1">
      <c r="A3061" s="280" t="str">
        <f t="shared" ca="1" si="141"/>
        <v/>
      </c>
      <c r="B3061" s="281"/>
      <c r="C3061" s="287"/>
      <c r="D3061" s="297"/>
      <c r="E3061" s="270"/>
      <c r="F3061" s="271"/>
      <c r="G3061" s="284"/>
      <c r="H3061" s="284"/>
      <c r="I3061" s="284"/>
      <c r="J3061" s="284"/>
      <c r="K3061" s="288"/>
      <c r="AM3061" s="2" t="str">
        <f t="shared" ca="1" si="142"/>
        <v/>
      </c>
      <c r="AN3061" s="2" t="str">
        <f t="shared" ca="1" si="143"/>
        <v/>
      </c>
    </row>
    <row r="3062" spans="1:40" customFormat="1">
      <c r="A3062" s="280" t="str">
        <f t="shared" ca="1" si="141"/>
        <v/>
      </c>
      <c r="B3062" s="281"/>
      <c r="C3062" s="287"/>
      <c r="D3062" s="297"/>
      <c r="E3062" s="270"/>
      <c r="F3062" s="271"/>
      <c r="G3062" s="284"/>
      <c r="H3062" s="284"/>
      <c r="I3062" s="284"/>
      <c r="J3062" s="284"/>
      <c r="K3062" s="288"/>
      <c r="AM3062" s="2" t="str">
        <f t="shared" ca="1" si="142"/>
        <v/>
      </c>
      <c r="AN3062" s="2" t="str">
        <f t="shared" ca="1" si="143"/>
        <v/>
      </c>
    </row>
    <row r="3063" spans="1:40" customFormat="1">
      <c r="A3063" s="280" t="str">
        <f t="shared" ca="1" si="141"/>
        <v/>
      </c>
      <c r="B3063" s="281"/>
      <c r="C3063" s="287"/>
      <c r="D3063" s="297"/>
      <c r="E3063" s="270"/>
      <c r="F3063" s="271"/>
      <c r="G3063" s="284"/>
      <c r="H3063" s="284"/>
      <c r="I3063" s="284"/>
      <c r="J3063" s="284"/>
      <c r="K3063" s="288"/>
      <c r="AM3063" s="2" t="str">
        <f t="shared" ca="1" si="142"/>
        <v/>
      </c>
      <c r="AN3063" s="2" t="str">
        <f t="shared" ca="1" si="143"/>
        <v/>
      </c>
    </row>
    <row r="3064" spans="1:40" customFormat="1">
      <c r="A3064" s="280" t="str">
        <f t="shared" ca="1" si="141"/>
        <v/>
      </c>
      <c r="B3064" s="281"/>
      <c r="C3064" s="287"/>
      <c r="D3064" s="297"/>
      <c r="E3064" s="270"/>
      <c r="F3064" s="271"/>
      <c r="G3064" s="284"/>
      <c r="H3064" s="284"/>
      <c r="I3064" s="284"/>
      <c r="J3064" s="284"/>
      <c r="K3064" s="288"/>
      <c r="AM3064" s="2" t="str">
        <f t="shared" ca="1" si="142"/>
        <v/>
      </c>
      <c r="AN3064" s="2" t="str">
        <f t="shared" ca="1" si="143"/>
        <v/>
      </c>
    </row>
    <row r="3065" spans="1:40" customFormat="1">
      <c r="A3065" s="280" t="str">
        <f t="shared" ca="1" si="141"/>
        <v/>
      </c>
      <c r="B3065" s="281"/>
      <c r="C3065" s="287"/>
      <c r="D3065" s="297"/>
      <c r="E3065" s="270"/>
      <c r="F3065" s="271"/>
      <c r="G3065" s="284"/>
      <c r="H3065" s="284"/>
      <c r="I3065" s="284"/>
      <c r="J3065" s="284"/>
      <c r="K3065" s="288"/>
      <c r="AM3065" s="2" t="str">
        <f t="shared" ca="1" si="142"/>
        <v/>
      </c>
      <c r="AN3065" s="2" t="str">
        <f t="shared" ca="1" si="143"/>
        <v/>
      </c>
    </row>
    <row r="3066" spans="1:40" customFormat="1">
      <c r="A3066" s="280" t="str">
        <f t="shared" ca="1" si="141"/>
        <v/>
      </c>
      <c r="B3066" s="281"/>
      <c r="C3066" s="287"/>
      <c r="D3066" s="297"/>
      <c r="E3066" s="270"/>
      <c r="F3066" s="271"/>
      <c r="G3066" s="284"/>
      <c r="H3066" s="284"/>
      <c r="I3066" s="284"/>
      <c r="J3066" s="284"/>
      <c r="K3066" s="288"/>
      <c r="AM3066" s="2" t="str">
        <f t="shared" ca="1" si="142"/>
        <v/>
      </c>
      <c r="AN3066" s="2" t="str">
        <f t="shared" ca="1" si="143"/>
        <v/>
      </c>
    </row>
    <row r="3067" spans="1:40" customFormat="1">
      <c r="A3067" s="280" t="str">
        <f t="shared" ca="1" si="141"/>
        <v/>
      </c>
      <c r="B3067" s="281"/>
      <c r="C3067" s="287"/>
      <c r="D3067" s="297"/>
      <c r="E3067" s="270"/>
      <c r="F3067" s="271"/>
      <c r="G3067" s="284"/>
      <c r="H3067" s="284"/>
      <c r="I3067" s="284"/>
      <c r="J3067" s="284"/>
      <c r="K3067" s="288"/>
      <c r="AM3067" s="2" t="str">
        <f t="shared" ca="1" si="142"/>
        <v/>
      </c>
      <c r="AN3067" s="2" t="str">
        <f t="shared" ca="1" si="143"/>
        <v/>
      </c>
    </row>
    <row r="3068" spans="1:40" customFormat="1">
      <c r="A3068" s="280" t="str">
        <f t="shared" ca="1" si="141"/>
        <v/>
      </c>
      <c r="B3068" s="281"/>
      <c r="C3068" s="287"/>
      <c r="D3068" s="297"/>
      <c r="E3068" s="270"/>
      <c r="F3068" s="271"/>
      <c r="G3068" s="284"/>
      <c r="H3068" s="284"/>
      <c r="I3068" s="284"/>
      <c r="J3068" s="284"/>
      <c r="K3068" s="288"/>
      <c r="AM3068" s="2" t="str">
        <f t="shared" ca="1" si="142"/>
        <v/>
      </c>
      <c r="AN3068" s="2" t="str">
        <f t="shared" ca="1" si="143"/>
        <v/>
      </c>
    </row>
    <row r="3069" spans="1:40" customFormat="1">
      <c r="A3069" s="280" t="str">
        <f t="shared" ca="1" si="141"/>
        <v/>
      </c>
      <c r="B3069" s="281"/>
      <c r="C3069" s="287"/>
      <c r="D3069" s="297"/>
      <c r="E3069" s="270"/>
      <c r="F3069" s="271"/>
      <c r="G3069" s="284"/>
      <c r="H3069" s="284"/>
      <c r="I3069" s="284"/>
      <c r="J3069" s="284"/>
      <c r="K3069" s="288"/>
      <c r="AM3069" s="2" t="str">
        <f t="shared" ca="1" si="142"/>
        <v/>
      </c>
      <c r="AN3069" s="2" t="str">
        <f t="shared" ca="1" si="143"/>
        <v/>
      </c>
    </row>
    <row r="3070" spans="1:40" customFormat="1">
      <c r="A3070" s="280" t="str">
        <f t="shared" ca="1" si="141"/>
        <v/>
      </c>
      <c r="B3070" s="281"/>
      <c r="C3070" s="287"/>
      <c r="D3070" s="297"/>
      <c r="E3070" s="270"/>
      <c r="F3070" s="271"/>
      <c r="G3070" s="284"/>
      <c r="H3070" s="284"/>
      <c r="I3070" s="284"/>
      <c r="J3070" s="284"/>
      <c r="K3070" s="288"/>
      <c r="AM3070" s="2" t="str">
        <f t="shared" ca="1" si="142"/>
        <v/>
      </c>
      <c r="AN3070" s="2" t="str">
        <f t="shared" ca="1" si="143"/>
        <v/>
      </c>
    </row>
    <row r="3071" spans="1:40" customFormat="1">
      <c r="A3071" s="280" t="str">
        <f t="shared" ca="1" si="141"/>
        <v/>
      </c>
      <c r="B3071" s="281"/>
      <c r="C3071" s="287"/>
      <c r="D3071" s="297"/>
      <c r="E3071" s="270"/>
      <c r="F3071" s="271"/>
      <c r="G3071" s="284"/>
      <c r="H3071" s="284"/>
      <c r="I3071" s="284"/>
      <c r="J3071" s="284"/>
      <c r="K3071" s="288"/>
      <c r="AM3071" s="2" t="str">
        <f t="shared" ca="1" si="142"/>
        <v/>
      </c>
      <c r="AN3071" s="2" t="str">
        <f t="shared" ca="1" si="143"/>
        <v/>
      </c>
    </row>
    <row r="3072" spans="1:40" customFormat="1">
      <c r="A3072" s="280" t="str">
        <f t="shared" ca="1" si="141"/>
        <v/>
      </c>
      <c r="B3072" s="281"/>
      <c r="C3072" s="287"/>
      <c r="D3072" s="297"/>
      <c r="E3072" s="270"/>
      <c r="F3072" s="271"/>
      <c r="G3072" s="284"/>
      <c r="H3072" s="284"/>
      <c r="I3072" s="284"/>
      <c r="J3072" s="284"/>
      <c r="K3072" s="288"/>
      <c r="AM3072" s="2" t="str">
        <f t="shared" ca="1" si="142"/>
        <v/>
      </c>
      <c r="AN3072" s="2" t="str">
        <f t="shared" ca="1" si="143"/>
        <v/>
      </c>
    </row>
    <row r="3073" spans="1:40" customFormat="1">
      <c r="A3073" s="280" t="str">
        <f t="shared" ca="1" si="141"/>
        <v/>
      </c>
      <c r="B3073" s="281"/>
      <c r="C3073" s="287"/>
      <c r="D3073" s="297"/>
      <c r="E3073" s="270"/>
      <c r="F3073" s="271"/>
      <c r="G3073" s="284"/>
      <c r="H3073" s="284"/>
      <c r="I3073" s="284"/>
      <c r="J3073" s="284"/>
      <c r="K3073" s="288"/>
      <c r="AM3073" s="2" t="str">
        <f t="shared" ca="1" si="142"/>
        <v/>
      </c>
      <c r="AN3073" s="2" t="str">
        <f t="shared" ca="1" si="143"/>
        <v/>
      </c>
    </row>
    <row r="3074" spans="1:40" customFormat="1">
      <c r="A3074" s="280" t="str">
        <f t="shared" ca="1" si="141"/>
        <v/>
      </c>
      <c r="B3074" s="281"/>
      <c r="C3074" s="287"/>
      <c r="D3074" s="297"/>
      <c r="E3074" s="270"/>
      <c r="F3074" s="271"/>
      <c r="G3074" s="284"/>
      <c r="H3074" s="284"/>
      <c r="I3074" s="284"/>
      <c r="J3074" s="284"/>
      <c r="K3074" s="288"/>
      <c r="AM3074" s="2" t="str">
        <f t="shared" ca="1" si="142"/>
        <v/>
      </c>
      <c r="AN3074" s="2" t="str">
        <f t="shared" ca="1" si="143"/>
        <v/>
      </c>
    </row>
    <row r="3075" spans="1:40" customFormat="1">
      <c r="A3075" s="280" t="str">
        <f t="shared" ref="A3075:A3138" ca="1" si="144">IF(AM3075="A receber","A receber",IF(AN3075="A pagar","A pagar",IF(OR(AM3075="HJ",AN3075="HJ"),"HJ",IF(AND(AM3075="",AN3075=""),""))))</f>
        <v/>
      </c>
      <c r="B3075" s="281"/>
      <c r="C3075" s="287"/>
      <c r="D3075" s="297"/>
      <c r="E3075" s="270"/>
      <c r="F3075" s="271"/>
      <c r="G3075" s="284"/>
      <c r="H3075" s="284"/>
      <c r="I3075" s="284"/>
      <c r="J3075" s="284"/>
      <c r="K3075" s="288"/>
      <c r="AM3075" s="2" t="str">
        <f t="shared" ref="AM3075:AM3138" ca="1" si="145">IF(OR(G3075="",B3075&gt;$A$1),"",IF(B3075=$A$1,"HJ",IF(B3075&lt;$A$1,"A Receber")))</f>
        <v/>
      </c>
      <c r="AN3075" s="2" t="str">
        <f t="shared" ref="AN3075:AN3138" ca="1" si="146">IF(OR(H3075="",B3075&gt;$A$1),"",IF(B3075=$A$1,"HJ",IF(B3075&lt;$A$1,"A Pagar")))</f>
        <v/>
      </c>
    </row>
    <row r="3076" spans="1:40" customFormat="1">
      <c r="A3076" s="280" t="str">
        <f t="shared" ca="1" si="144"/>
        <v/>
      </c>
      <c r="B3076" s="281"/>
      <c r="C3076" s="287"/>
      <c r="D3076" s="297"/>
      <c r="E3076" s="270"/>
      <c r="F3076" s="271"/>
      <c r="G3076" s="284"/>
      <c r="H3076" s="284"/>
      <c r="I3076" s="284"/>
      <c r="J3076" s="284"/>
      <c r="K3076" s="288"/>
      <c r="AM3076" s="2" t="str">
        <f t="shared" ca="1" si="145"/>
        <v/>
      </c>
      <c r="AN3076" s="2" t="str">
        <f t="shared" ca="1" si="146"/>
        <v/>
      </c>
    </row>
    <row r="3077" spans="1:40" customFormat="1">
      <c r="A3077" s="280" t="str">
        <f t="shared" ca="1" si="144"/>
        <v/>
      </c>
      <c r="B3077" s="281"/>
      <c r="C3077" s="287"/>
      <c r="D3077" s="297"/>
      <c r="E3077" s="270"/>
      <c r="F3077" s="271"/>
      <c r="G3077" s="284"/>
      <c r="H3077" s="284"/>
      <c r="I3077" s="284"/>
      <c r="J3077" s="284"/>
      <c r="K3077" s="288"/>
      <c r="AM3077" s="2" t="str">
        <f t="shared" ca="1" si="145"/>
        <v/>
      </c>
      <c r="AN3077" s="2" t="str">
        <f t="shared" ca="1" si="146"/>
        <v/>
      </c>
    </row>
    <row r="3078" spans="1:40" customFormat="1">
      <c r="A3078" s="280" t="str">
        <f t="shared" ca="1" si="144"/>
        <v/>
      </c>
      <c r="B3078" s="281"/>
      <c r="C3078" s="287"/>
      <c r="D3078" s="297"/>
      <c r="E3078" s="270"/>
      <c r="F3078" s="271"/>
      <c r="G3078" s="284"/>
      <c r="H3078" s="284"/>
      <c r="I3078" s="284"/>
      <c r="J3078" s="284"/>
      <c r="K3078" s="288"/>
      <c r="AM3078" s="2" t="str">
        <f t="shared" ca="1" si="145"/>
        <v/>
      </c>
      <c r="AN3078" s="2" t="str">
        <f t="shared" ca="1" si="146"/>
        <v/>
      </c>
    </row>
    <row r="3079" spans="1:40" customFormat="1">
      <c r="A3079" s="280" t="str">
        <f t="shared" ca="1" si="144"/>
        <v/>
      </c>
      <c r="B3079" s="281"/>
      <c r="C3079" s="287"/>
      <c r="D3079" s="297"/>
      <c r="E3079" s="270"/>
      <c r="F3079" s="271"/>
      <c r="G3079" s="284"/>
      <c r="H3079" s="284"/>
      <c r="I3079" s="284"/>
      <c r="J3079" s="284"/>
      <c r="K3079" s="288"/>
      <c r="AM3079" s="2" t="str">
        <f t="shared" ca="1" si="145"/>
        <v/>
      </c>
      <c r="AN3079" s="2" t="str">
        <f t="shared" ca="1" si="146"/>
        <v/>
      </c>
    </row>
    <row r="3080" spans="1:40" customFormat="1">
      <c r="A3080" s="280" t="str">
        <f t="shared" ca="1" si="144"/>
        <v/>
      </c>
      <c r="B3080" s="281"/>
      <c r="C3080" s="287"/>
      <c r="D3080" s="297"/>
      <c r="E3080" s="270"/>
      <c r="F3080" s="271"/>
      <c r="G3080" s="284"/>
      <c r="H3080" s="284"/>
      <c r="I3080" s="284"/>
      <c r="J3080" s="284"/>
      <c r="K3080" s="288"/>
      <c r="AM3080" s="2" t="str">
        <f t="shared" ca="1" si="145"/>
        <v/>
      </c>
      <c r="AN3080" s="2" t="str">
        <f t="shared" ca="1" si="146"/>
        <v/>
      </c>
    </row>
    <row r="3081" spans="1:40" customFormat="1">
      <c r="A3081" s="280" t="str">
        <f t="shared" ca="1" si="144"/>
        <v/>
      </c>
      <c r="B3081" s="281"/>
      <c r="C3081" s="287"/>
      <c r="D3081" s="297"/>
      <c r="E3081" s="270"/>
      <c r="F3081" s="271"/>
      <c r="G3081" s="284"/>
      <c r="H3081" s="284"/>
      <c r="I3081" s="284"/>
      <c r="J3081" s="284"/>
      <c r="K3081" s="288"/>
      <c r="AM3081" s="2" t="str">
        <f t="shared" ca="1" si="145"/>
        <v/>
      </c>
      <c r="AN3081" s="2" t="str">
        <f t="shared" ca="1" si="146"/>
        <v/>
      </c>
    </row>
    <row r="3082" spans="1:40" customFormat="1">
      <c r="A3082" s="280" t="str">
        <f t="shared" ca="1" si="144"/>
        <v/>
      </c>
      <c r="B3082" s="281"/>
      <c r="C3082" s="287"/>
      <c r="D3082" s="297"/>
      <c r="E3082" s="270"/>
      <c r="F3082" s="271"/>
      <c r="G3082" s="284"/>
      <c r="H3082" s="284"/>
      <c r="I3082" s="284"/>
      <c r="J3082" s="284"/>
      <c r="K3082" s="288"/>
      <c r="AM3082" s="2" t="str">
        <f t="shared" ca="1" si="145"/>
        <v/>
      </c>
      <c r="AN3082" s="2" t="str">
        <f t="shared" ca="1" si="146"/>
        <v/>
      </c>
    </row>
    <row r="3083" spans="1:40" customFormat="1">
      <c r="A3083" s="280" t="str">
        <f t="shared" ca="1" si="144"/>
        <v/>
      </c>
      <c r="B3083" s="281"/>
      <c r="C3083" s="287"/>
      <c r="D3083" s="297"/>
      <c r="E3083" s="270"/>
      <c r="F3083" s="271"/>
      <c r="G3083" s="284"/>
      <c r="H3083" s="284"/>
      <c r="I3083" s="284"/>
      <c r="J3083" s="284"/>
      <c r="K3083" s="288"/>
      <c r="AM3083" s="2" t="str">
        <f t="shared" ca="1" si="145"/>
        <v/>
      </c>
      <c r="AN3083" s="2" t="str">
        <f t="shared" ca="1" si="146"/>
        <v/>
      </c>
    </row>
    <row r="3084" spans="1:40" customFormat="1">
      <c r="A3084" s="280" t="str">
        <f t="shared" ca="1" si="144"/>
        <v/>
      </c>
      <c r="B3084" s="281"/>
      <c r="C3084" s="287"/>
      <c r="D3084" s="297"/>
      <c r="E3084" s="270"/>
      <c r="F3084" s="271"/>
      <c r="G3084" s="284"/>
      <c r="H3084" s="284"/>
      <c r="I3084" s="284"/>
      <c r="J3084" s="284"/>
      <c r="K3084" s="288"/>
      <c r="AM3084" s="2" t="str">
        <f t="shared" ca="1" si="145"/>
        <v/>
      </c>
      <c r="AN3084" s="2" t="str">
        <f t="shared" ca="1" si="146"/>
        <v/>
      </c>
    </row>
    <row r="3085" spans="1:40" customFormat="1">
      <c r="A3085" s="280" t="str">
        <f t="shared" ca="1" si="144"/>
        <v/>
      </c>
      <c r="B3085" s="281"/>
      <c r="C3085" s="287"/>
      <c r="D3085" s="297"/>
      <c r="E3085" s="270"/>
      <c r="F3085" s="271"/>
      <c r="G3085" s="284"/>
      <c r="H3085" s="284"/>
      <c r="I3085" s="284"/>
      <c r="J3085" s="284"/>
      <c r="K3085" s="288"/>
      <c r="AM3085" s="2" t="str">
        <f t="shared" ca="1" si="145"/>
        <v/>
      </c>
      <c r="AN3085" s="2" t="str">
        <f t="shared" ca="1" si="146"/>
        <v/>
      </c>
    </row>
    <row r="3086" spans="1:40" customFormat="1">
      <c r="A3086" s="280" t="str">
        <f t="shared" ca="1" si="144"/>
        <v/>
      </c>
      <c r="B3086" s="281"/>
      <c r="C3086" s="287"/>
      <c r="D3086" s="297"/>
      <c r="E3086" s="270"/>
      <c r="F3086" s="271"/>
      <c r="G3086" s="284"/>
      <c r="H3086" s="284"/>
      <c r="I3086" s="284"/>
      <c r="J3086" s="284"/>
      <c r="K3086" s="288"/>
      <c r="AM3086" s="2" t="str">
        <f t="shared" ca="1" si="145"/>
        <v/>
      </c>
      <c r="AN3086" s="2" t="str">
        <f t="shared" ca="1" si="146"/>
        <v/>
      </c>
    </row>
    <row r="3087" spans="1:40" customFormat="1">
      <c r="A3087" s="280" t="str">
        <f t="shared" ca="1" si="144"/>
        <v/>
      </c>
      <c r="B3087" s="281"/>
      <c r="C3087" s="287"/>
      <c r="D3087" s="297"/>
      <c r="E3087" s="270"/>
      <c r="F3087" s="271"/>
      <c r="G3087" s="284"/>
      <c r="H3087" s="284"/>
      <c r="I3087" s="284"/>
      <c r="J3087" s="284"/>
      <c r="K3087" s="288"/>
      <c r="AM3087" s="2" t="str">
        <f t="shared" ca="1" si="145"/>
        <v/>
      </c>
      <c r="AN3087" s="2" t="str">
        <f t="shared" ca="1" si="146"/>
        <v/>
      </c>
    </row>
    <row r="3088" spans="1:40" customFormat="1">
      <c r="A3088" s="280" t="str">
        <f t="shared" ca="1" si="144"/>
        <v/>
      </c>
      <c r="B3088" s="281"/>
      <c r="C3088" s="287"/>
      <c r="D3088" s="297"/>
      <c r="E3088" s="270"/>
      <c r="F3088" s="271"/>
      <c r="G3088" s="284"/>
      <c r="H3088" s="284"/>
      <c r="I3088" s="284"/>
      <c r="J3088" s="284"/>
      <c r="K3088" s="288"/>
      <c r="AM3088" s="2" t="str">
        <f t="shared" ca="1" si="145"/>
        <v/>
      </c>
      <c r="AN3088" s="2" t="str">
        <f t="shared" ca="1" si="146"/>
        <v/>
      </c>
    </row>
    <row r="3089" spans="1:40" customFormat="1">
      <c r="A3089" s="280" t="str">
        <f t="shared" ca="1" si="144"/>
        <v/>
      </c>
      <c r="B3089" s="281"/>
      <c r="C3089" s="287"/>
      <c r="D3089" s="297"/>
      <c r="E3089" s="270"/>
      <c r="F3089" s="271"/>
      <c r="G3089" s="284"/>
      <c r="H3089" s="284"/>
      <c r="I3089" s="284"/>
      <c r="J3089" s="284"/>
      <c r="K3089" s="288"/>
      <c r="AM3089" s="2" t="str">
        <f t="shared" ca="1" si="145"/>
        <v/>
      </c>
      <c r="AN3089" s="2" t="str">
        <f t="shared" ca="1" si="146"/>
        <v/>
      </c>
    </row>
    <row r="3090" spans="1:40" customFormat="1">
      <c r="A3090" s="280" t="str">
        <f t="shared" ca="1" si="144"/>
        <v/>
      </c>
      <c r="B3090" s="281"/>
      <c r="C3090" s="287"/>
      <c r="D3090" s="297"/>
      <c r="E3090" s="270"/>
      <c r="F3090" s="271"/>
      <c r="G3090" s="284"/>
      <c r="H3090" s="284"/>
      <c r="I3090" s="284"/>
      <c r="J3090" s="284"/>
      <c r="K3090" s="288"/>
      <c r="AM3090" s="2" t="str">
        <f t="shared" ca="1" si="145"/>
        <v/>
      </c>
      <c r="AN3090" s="2" t="str">
        <f t="shared" ca="1" si="146"/>
        <v/>
      </c>
    </row>
    <row r="3091" spans="1:40" customFormat="1">
      <c r="A3091" s="280" t="str">
        <f t="shared" ca="1" si="144"/>
        <v/>
      </c>
      <c r="B3091" s="281"/>
      <c r="C3091" s="287"/>
      <c r="D3091" s="297"/>
      <c r="E3091" s="270"/>
      <c r="F3091" s="271"/>
      <c r="G3091" s="284"/>
      <c r="H3091" s="284"/>
      <c r="I3091" s="284"/>
      <c r="J3091" s="284"/>
      <c r="K3091" s="288"/>
      <c r="AM3091" s="2" t="str">
        <f t="shared" ca="1" si="145"/>
        <v/>
      </c>
      <c r="AN3091" s="2" t="str">
        <f t="shared" ca="1" si="146"/>
        <v/>
      </c>
    </row>
    <row r="3092" spans="1:40" customFormat="1">
      <c r="A3092" s="280" t="str">
        <f t="shared" ca="1" si="144"/>
        <v/>
      </c>
      <c r="B3092" s="281"/>
      <c r="C3092" s="287"/>
      <c r="D3092" s="297"/>
      <c r="E3092" s="270"/>
      <c r="F3092" s="271"/>
      <c r="G3092" s="284"/>
      <c r="H3092" s="284"/>
      <c r="I3092" s="284"/>
      <c r="J3092" s="284"/>
      <c r="K3092" s="288"/>
      <c r="AM3092" s="2" t="str">
        <f t="shared" ca="1" si="145"/>
        <v/>
      </c>
      <c r="AN3092" s="2" t="str">
        <f t="shared" ca="1" si="146"/>
        <v/>
      </c>
    </row>
    <row r="3093" spans="1:40" customFormat="1">
      <c r="A3093" s="280" t="str">
        <f t="shared" ca="1" si="144"/>
        <v/>
      </c>
      <c r="B3093" s="281"/>
      <c r="C3093" s="287"/>
      <c r="D3093" s="297"/>
      <c r="E3093" s="270"/>
      <c r="F3093" s="271"/>
      <c r="G3093" s="284"/>
      <c r="H3093" s="284"/>
      <c r="I3093" s="284"/>
      <c r="J3093" s="284"/>
      <c r="K3093" s="288"/>
      <c r="AM3093" s="2" t="str">
        <f t="shared" ca="1" si="145"/>
        <v/>
      </c>
      <c r="AN3093" s="2" t="str">
        <f t="shared" ca="1" si="146"/>
        <v/>
      </c>
    </row>
    <row r="3094" spans="1:40" customFormat="1">
      <c r="A3094" s="280" t="str">
        <f t="shared" ca="1" si="144"/>
        <v/>
      </c>
      <c r="B3094" s="281"/>
      <c r="C3094" s="287"/>
      <c r="D3094" s="297"/>
      <c r="E3094" s="270"/>
      <c r="F3094" s="271"/>
      <c r="G3094" s="284"/>
      <c r="H3094" s="284"/>
      <c r="I3094" s="284"/>
      <c r="J3094" s="284"/>
      <c r="K3094" s="288"/>
      <c r="AM3094" s="2" t="str">
        <f t="shared" ca="1" si="145"/>
        <v/>
      </c>
      <c r="AN3094" s="2" t="str">
        <f t="shared" ca="1" si="146"/>
        <v/>
      </c>
    </row>
    <row r="3095" spans="1:40" customFormat="1">
      <c r="A3095" s="280" t="str">
        <f t="shared" ca="1" si="144"/>
        <v/>
      </c>
      <c r="B3095" s="281"/>
      <c r="C3095" s="287"/>
      <c r="D3095" s="297"/>
      <c r="E3095" s="270"/>
      <c r="F3095" s="271"/>
      <c r="G3095" s="284"/>
      <c r="H3095" s="284"/>
      <c r="I3095" s="284"/>
      <c r="J3095" s="284"/>
      <c r="K3095" s="288"/>
      <c r="AM3095" s="2" t="str">
        <f t="shared" ca="1" si="145"/>
        <v/>
      </c>
      <c r="AN3095" s="2" t="str">
        <f t="shared" ca="1" si="146"/>
        <v/>
      </c>
    </row>
    <row r="3096" spans="1:40" customFormat="1">
      <c r="A3096" s="280" t="str">
        <f t="shared" ca="1" si="144"/>
        <v/>
      </c>
      <c r="B3096" s="281"/>
      <c r="C3096" s="287"/>
      <c r="D3096" s="297"/>
      <c r="E3096" s="270"/>
      <c r="F3096" s="271"/>
      <c r="G3096" s="284"/>
      <c r="H3096" s="284"/>
      <c r="I3096" s="284"/>
      <c r="J3096" s="284"/>
      <c r="K3096" s="288"/>
      <c r="AM3096" s="2" t="str">
        <f t="shared" ca="1" si="145"/>
        <v/>
      </c>
      <c r="AN3096" s="2" t="str">
        <f t="shared" ca="1" si="146"/>
        <v/>
      </c>
    </row>
    <row r="3097" spans="1:40" customFormat="1">
      <c r="A3097" s="280" t="str">
        <f t="shared" ca="1" si="144"/>
        <v/>
      </c>
      <c r="B3097" s="281"/>
      <c r="C3097" s="287"/>
      <c r="D3097" s="297"/>
      <c r="E3097" s="270"/>
      <c r="F3097" s="271"/>
      <c r="G3097" s="284"/>
      <c r="H3097" s="284"/>
      <c r="I3097" s="284"/>
      <c r="J3097" s="284"/>
      <c r="K3097" s="288"/>
      <c r="AM3097" s="2" t="str">
        <f t="shared" ca="1" si="145"/>
        <v/>
      </c>
      <c r="AN3097" s="2" t="str">
        <f t="shared" ca="1" si="146"/>
        <v/>
      </c>
    </row>
    <row r="3098" spans="1:40" customFormat="1">
      <c r="A3098" s="280" t="str">
        <f t="shared" ca="1" si="144"/>
        <v/>
      </c>
      <c r="B3098" s="281"/>
      <c r="C3098" s="287"/>
      <c r="D3098" s="297"/>
      <c r="E3098" s="270"/>
      <c r="F3098" s="271"/>
      <c r="G3098" s="284"/>
      <c r="H3098" s="284"/>
      <c r="I3098" s="284"/>
      <c r="J3098" s="284"/>
      <c r="K3098" s="288"/>
      <c r="AM3098" s="2" t="str">
        <f t="shared" ca="1" si="145"/>
        <v/>
      </c>
      <c r="AN3098" s="2" t="str">
        <f t="shared" ca="1" si="146"/>
        <v/>
      </c>
    </row>
    <row r="3099" spans="1:40" customFormat="1">
      <c r="A3099" s="280" t="str">
        <f t="shared" ca="1" si="144"/>
        <v/>
      </c>
      <c r="B3099" s="281"/>
      <c r="C3099" s="287"/>
      <c r="D3099" s="297"/>
      <c r="E3099" s="270"/>
      <c r="F3099" s="271"/>
      <c r="G3099" s="284"/>
      <c r="H3099" s="284"/>
      <c r="I3099" s="284"/>
      <c r="J3099" s="284"/>
      <c r="K3099" s="288"/>
      <c r="AM3099" s="2" t="str">
        <f t="shared" ca="1" si="145"/>
        <v/>
      </c>
      <c r="AN3099" s="2" t="str">
        <f t="shared" ca="1" si="146"/>
        <v/>
      </c>
    </row>
    <row r="3100" spans="1:40" customFormat="1">
      <c r="A3100" s="280" t="str">
        <f t="shared" ca="1" si="144"/>
        <v/>
      </c>
      <c r="B3100" s="281"/>
      <c r="C3100" s="287"/>
      <c r="D3100" s="297"/>
      <c r="E3100" s="270"/>
      <c r="F3100" s="271"/>
      <c r="G3100" s="284"/>
      <c r="H3100" s="284"/>
      <c r="I3100" s="284"/>
      <c r="J3100" s="284"/>
      <c r="K3100" s="288"/>
      <c r="AM3100" s="2" t="str">
        <f t="shared" ca="1" si="145"/>
        <v/>
      </c>
      <c r="AN3100" s="2" t="str">
        <f t="shared" ca="1" si="146"/>
        <v/>
      </c>
    </row>
    <row r="3101" spans="1:40" customFormat="1">
      <c r="A3101" s="280" t="str">
        <f t="shared" ca="1" si="144"/>
        <v/>
      </c>
      <c r="B3101" s="281"/>
      <c r="C3101" s="287"/>
      <c r="D3101" s="297"/>
      <c r="E3101" s="270"/>
      <c r="F3101" s="271"/>
      <c r="G3101" s="284"/>
      <c r="H3101" s="284"/>
      <c r="I3101" s="284"/>
      <c r="J3101" s="284"/>
      <c r="K3101" s="288"/>
      <c r="AM3101" s="2" t="str">
        <f t="shared" ca="1" si="145"/>
        <v/>
      </c>
      <c r="AN3101" s="2" t="str">
        <f t="shared" ca="1" si="146"/>
        <v/>
      </c>
    </row>
    <row r="3102" spans="1:40" customFormat="1">
      <c r="A3102" s="280" t="str">
        <f t="shared" ca="1" si="144"/>
        <v/>
      </c>
      <c r="B3102" s="281"/>
      <c r="C3102" s="287"/>
      <c r="D3102" s="297"/>
      <c r="E3102" s="270"/>
      <c r="F3102" s="271"/>
      <c r="G3102" s="284"/>
      <c r="H3102" s="284"/>
      <c r="I3102" s="284"/>
      <c r="J3102" s="284"/>
      <c r="K3102" s="288"/>
      <c r="AM3102" s="2" t="str">
        <f t="shared" ca="1" si="145"/>
        <v/>
      </c>
      <c r="AN3102" s="2" t="str">
        <f t="shared" ca="1" si="146"/>
        <v/>
      </c>
    </row>
    <row r="3103" spans="1:40" customFormat="1">
      <c r="A3103" s="280" t="str">
        <f t="shared" ca="1" si="144"/>
        <v/>
      </c>
      <c r="B3103" s="281"/>
      <c r="C3103" s="287"/>
      <c r="D3103" s="297"/>
      <c r="E3103" s="270"/>
      <c r="F3103" s="271"/>
      <c r="G3103" s="284"/>
      <c r="H3103" s="284"/>
      <c r="I3103" s="284"/>
      <c r="J3103" s="284"/>
      <c r="K3103" s="288"/>
      <c r="AM3103" s="2" t="str">
        <f t="shared" ca="1" si="145"/>
        <v/>
      </c>
      <c r="AN3103" s="2" t="str">
        <f t="shared" ca="1" si="146"/>
        <v/>
      </c>
    </row>
    <row r="3104" spans="1:40" customFormat="1">
      <c r="A3104" s="280" t="str">
        <f t="shared" ca="1" si="144"/>
        <v/>
      </c>
      <c r="B3104" s="281"/>
      <c r="C3104" s="287"/>
      <c r="D3104" s="297"/>
      <c r="E3104" s="270"/>
      <c r="F3104" s="271"/>
      <c r="G3104" s="284"/>
      <c r="H3104" s="284"/>
      <c r="I3104" s="284"/>
      <c r="J3104" s="284"/>
      <c r="K3104" s="288"/>
      <c r="AM3104" s="2" t="str">
        <f t="shared" ca="1" si="145"/>
        <v/>
      </c>
      <c r="AN3104" s="2" t="str">
        <f t="shared" ca="1" si="146"/>
        <v/>
      </c>
    </row>
    <row r="3105" spans="1:40" customFormat="1">
      <c r="A3105" s="280" t="str">
        <f t="shared" ca="1" si="144"/>
        <v/>
      </c>
      <c r="B3105" s="281"/>
      <c r="C3105" s="287"/>
      <c r="D3105" s="297"/>
      <c r="E3105" s="270"/>
      <c r="F3105" s="271"/>
      <c r="G3105" s="284"/>
      <c r="H3105" s="284"/>
      <c r="I3105" s="284"/>
      <c r="J3105" s="284"/>
      <c r="K3105" s="288"/>
      <c r="AM3105" s="2" t="str">
        <f t="shared" ca="1" si="145"/>
        <v/>
      </c>
      <c r="AN3105" s="2" t="str">
        <f t="shared" ca="1" si="146"/>
        <v/>
      </c>
    </row>
    <row r="3106" spans="1:40" customFormat="1">
      <c r="A3106" s="280" t="str">
        <f t="shared" ca="1" si="144"/>
        <v/>
      </c>
      <c r="B3106" s="281"/>
      <c r="C3106" s="287"/>
      <c r="D3106" s="297"/>
      <c r="E3106" s="270"/>
      <c r="F3106" s="271"/>
      <c r="G3106" s="284"/>
      <c r="H3106" s="284"/>
      <c r="I3106" s="284"/>
      <c r="J3106" s="284"/>
      <c r="K3106" s="288"/>
      <c r="AM3106" s="2" t="str">
        <f t="shared" ca="1" si="145"/>
        <v/>
      </c>
      <c r="AN3106" s="2" t="str">
        <f t="shared" ca="1" si="146"/>
        <v/>
      </c>
    </row>
    <row r="3107" spans="1:40" customFormat="1">
      <c r="A3107" s="280" t="str">
        <f t="shared" ca="1" si="144"/>
        <v/>
      </c>
      <c r="B3107" s="281"/>
      <c r="C3107" s="287"/>
      <c r="D3107" s="297"/>
      <c r="E3107" s="270"/>
      <c r="F3107" s="271"/>
      <c r="G3107" s="284"/>
      <c r="H3107" s="284"/>
      <c r="I3107" s="284"/>
      <c r="J3107" s="284"/>
      <c r="K3107" s="288"/>
      <c r="AM3107" s="2" t="str">
        <f t="shared" ca="1" si="145"/>
        <v/>
      </c>
      <c r="AN3107" s="2" t="str">
        <f t="shared" ca="1" si="146"/>
        <v/>
      </c>
    </row>
    <row r="3108" spans="1:40" customFormat="1">
      <c r="A3108" s="280" t="str">
        <f t="shared" ca="1" si="144"/>
        <v/>
      </c>
      <c r="B3108" s="281"/>
      <c r="C3108" s="287"/>
      <c r="D3108" s="297"/>
      <c r="E3108" s="270"/>
      <c r="F3108" s="271"/>
      <c r="G3108" s="284"/>
      <c r="H3108" s="284"/>
      <c r="I3108" s="284"/>
      <c r="J3108" s="284"/>
      <c r="K3108" s="288"/>
      <c r="AM3108" s="2" t="str">
        <f t="shared" ca="1" si="145"/>
        <v/>
      </c>
      <c r="AN3108" s="2" t="str">
        <f t="shared" ca="1" si="146"/>
        <v/>
      </c>
    </row>
    <row r="3109" spans="1:40" customFormat="1">
      <c r="A3109" s="280" t="str">
        <f t="shared" ca="1" si="144"/>
        <v/>
      </c>
      <c r="B3109" s="281"/>
      <c r="C3109" s="287"/>
      <c r="D3109" s="297"/>
      <c r="E3109" s="270"/>
      <c r="F3109" s="271"/>
      <c r="G3109" s="284"/>
      <c r="H3109" s="284"/>
      <c r="I3109" s="284"/>
      <c r="J3109" s="284"/>
      <c r="K3109" s="288"/>
      <c r="AM3109" s="2" t="str">
        <f t="shared" ca="1" si="145"/>
        <v/>
      </c>
      <c r="AN3109" s="2" t="str">
        <f t="shared" ca="1" si="146"/>
        <v/>
      </c>
    </row>
    <row r="3110" spans="1:40" customFormat="1">
      <c r="A3110" s="280" t="str">
        <f t="shared" ca="1" si="144"/>
        <v/>
      </c>
      <c r="B3110" s="281"/>
      <c r="C3110" s="287"/>
      <c r="D3110" s="297"/>
      <c r="E3110" s="270"/>
      <c r="F3110" s="271"/>
      <c r="G3110" s="284"/>
      <c r="H3110" s="284"/>
      <c r="I3110" s="284"/>
      <c r="J3110" s="284"/>
      <c r="K3110" s="288"/>
      <c r="AM3110" s="2" t="str">
        <f t="shared" ca="1" si="145"/>
        <v/>
      </c>
      <c r="AN3110" s="2" t="str">
        <f t="shared" ca="1" si="146"/>
        <v/>
      </c>
    </row>
    <row r="3111" spans="1:40" customFormat="1">
      <c r="A3111" s="280" t="str">
        <f t="shared" ca="1" si="144"/>
        <v/>
      </c>
      <c r="B3111" s="281"/>
      <c r="C3111" s="287"/>
      <c r="D3111" s="297"/>
      <c r="E3111" s="270"/>
      <c r="F3111" s="271"/>
      <c r="G3111" s="284"/>
      <c r="H3111" s="284"/>
      <c r="I3111" s="284"/>
      <c r="J3111" s="284"/>
      <c r="K3111" s="288"/>
      <c r="AM3111" s="2" t="str">
        <f t="shared" ca="1" si="145"/>
        <v/>
      </c>
      <c r="AN3111" s="2" t="str">
        <f t="shared" ca="1" si="146"/>
        <v/>
      </c>
    </row>
    <row r="3112" spans="1:40" customFormat="1">
      <c r="A3112" s="280" t="str">
        <f t="shared" ca="1" si="144"/>
        <v/>
      </c>
      <c r="B3112" s="281"/>
      <c r="C3112" s="287"/>
      <c r="D3112" s="297"/>
      <c r="E3112" s="270"/>
      <c r="F3112" s="271"/>
      <c r="G3112" s="284"/>
      <c r="H3112" s="284"/>
      <c r="I3112" s="284"/>
      <c r="J3112" s="284"/>
      <c r="K3112" s="288"/>
      <c r="AM3112" s="2" t="str">
        <f t="shared" ca="1" si="145"/>
        <v/>
      </c>
      <c r="AN3112" s="2" t="str">
        <f t="shared" ca="1" si="146"/>
        <v/>
      </c>
    </row>
    <row r="3113" spans="1:40" customFormat="1">
      <c r="A3113" s="280" t="str">
        <f t="shared" ca="1" si="144"/>
        <v/>
      </c>
      <c r="B3113" s="281"/>
      <c r="C3113" s="287"/>
      <c r="D3113" s="297"/>
      <c r="E3113" s="270"/>
      <c r="F3113" s="271"/>
      <c r="G3113" s="284"/>
      <c r="H3113" s="284"/>
      <c r="I3113" s="284"/>
      <c r="J3113" s="284"/>
      <c r="K3113" s="288"/>
      <c r="AM3113" s="2" t="str">
        <f t="shared" ca="1" si="145"/>
        <v/>
      </c>
      <c r="AN3113" s="2" t="str">
        <f t="shared" ca="1" si="146"/>
        <v/>
      </c>
    </row>
    <row r="3114" spans="1:40" customFormat="1">
      <c r="A3114" s="280" t="str">
        <f t="shared" ca="1" si="144"/>
        <v/>
      </c>
      <c r="B3114" s="281"/>
      <c r="C3114" s="287"/>
      <c r="D3114" s="297"/>
      <c r="E3114" s="270"/>
      <c r="F3114" s="271"/>
      <c r="G3114" s="284"/>
      <c r="H3114" s="284"/>
      <c r="I3114" s="284"/>
      <c r="J3114" s="284"/>
      <c r="K3114" s="288"/>
      <c r="AM3114" s="2" t="str">
        <f t="shared" ca="1" si="145"/>
        <v/>
      </c>
      <c r="AN3114" s="2" t="str">
        <f t="shared" ca="1" si="146"/>
        <v/>
      </c>
    </row>
    <row r="3115" spans="1:40" customFormat="1">
      <c r="A3115" s="280" t="str">
        <f t="shared" ca="1" si="144"/>
        <v/>
      </c>
      <c r="B3115" s="281"/>
      <c r="C3115" s="287"/>
      <c r="D3115" s="297"/>
      <c r="E3115" s="270"/>
      <c r="F3115" s="271"/>
      <c r="G3115" s="284"/>
      <c r="H3115" s="284"/>
      <c r="I3115" s="284"/>
      <c r="J3115" s="284"/>
      <c r="K3115" s="288"/>
      <c r="AM3115" s="2" t="str">
        <f t="shared" ca="1" si="145"/>
        <v/>
      </c>
      <c r="AN3115" s="2" t="str">
        <f t="shared" ca="1" si="146"/>
        <v/>
      </c>
    </row>
    <row r="3116" spans="1:40" customFormat="1">
      <c r="A3116" s="280" t="str">
        <f t="shared" ca="1" si="144"/>
        <v/>
      </c>
      <c r="B3116" s="281"/>
      <c r="C3116" s="287"/>
      <c r="D3116" s="297"/>
      <c r="E3116" s="270"/>
      <c r="F3116" s="271"/>
      <c r="G3116" s="284"/>
      <c r="H3116" s="284"/>
      <c r="I3116" s="284"/>
      <c r="J3116" s="284"/>
      <c r="K3116" s="288"/>
      <c r="AM3116" s="2" t="str">
        <f t="shared" ca="1" si="145"/>
        <v/>
      </c>
      <c r="AN3116" s="2" t="str">
        <f t="shared" ca="1" si="146"/>
        <v/>
      </c>
    </row>
    <row r="3117" spans="1:40" customFormat="1">
      <c r="A3117" s="280" t="str">
        <f t="shared" ca="1" si="144"/>
        <v/>
      </c>
      <c r="B3117" s="281"/>
      <c r="C3117" s="287"/>
      <c r="D3117" s="297"/>
      <c r="E3117" s="270"/>
      <c r="F3117" s="271"/>
      <c r="G3117" s="284"/>
      <c r="H3117" s="284"/>
      <c r="I3117" s="284"/>
      <c r="J3117" s="284"/>
      <c r="K3117" s="288"/>
      <c r="AM3117" s="2" t="str">
        <f t="shared" ca="1" si="145"/>
        <v/>
      </c>
      <c r="AN3117" s="2" t="str">
        <f t="shared" ca="1" si="146"/>
        <v/>
      </c>
    </row>
    <row r="3118" spans="1:40" customFormat="1">
      <c r="A3118" s="280" t="str">
        <f t="shared" ca="1" si="144"/>
        <v/>
      </c>
      <c r="B3118" s="281"/>
      <c r="C3118" s="287"/>
      <c r="D3118" s="297"/>
      <c r="E3118" s="270"/>
      <c r="F3118" s="271"/>
      <c r="G3118" s="284"/>
      <c r="H3118" s="284"/>
      <c r="I3118" s="284"/>
      <c r="J3118" s="284"/>
      <c r="K3118" s="288"/>
      <c r="AM3118" s="2" t="str">
        <f t="shared" ca="1" si="145"/>
        <v/>
      </c>
      <c r="AN3118" s="2" t="str">
        <f t="shared" ca="1" si="146"/>
        <v/>
      </c>
    </row>
    <row r="3119" spans="1:40" customFormat="1">
      <c r="A3119" s="280" t="str">
        <f t="shared" ca="1" si="144"/>
        <v/>
      </c>
      <c r="B3119" s="281"/>
      <c r="C3119" s="287"/>
      <c r="D3119" s="297"/>
      <c r="E3119" s="270"/>
      <c r="F3119" s="271"/>
      <c r="G3119" s="284"/>
      <c r="H3119" s="284"/>
      <c r="I3119" s="284"/>
      <c r="J3119" s="284"/>
      <c r="K3119" s="288"/>
      <c r="AM3119" s="2" t="str">
        <f t="shared" ca="1" si="145"/>
        <v/>
      </c>
      <c r="AN3119" s="2" t="str">
        <f t="shared" ca="1" si="146"/>
        <v/>
      </c>
    </row>
    <row r="3120" spans="1:40" customFormat="1">
      <c r="A3120" s="280" t="str">
        <f t="shared" ca="1" si="144"/>
        <v/>
      </c>
      <c r="B3120" s="281"/>
      <c r="C3120" s="287"/>
      <c r="D3120" s="297"/>
      <c r="E3120" s="270"/>
      <c r="F3120" s="271"/>
      <c r="G3120" s="284"/>
      <c r="H3120" s="284"/>
      <c r="I3120" s="284"/>
      <c r="J3120" s="284"/>
      <c r="K3120" s="288"/>
      <c r="AM3120" s="2" t="str">
        <f t="shared" ca="1" si="145"/>
        <v/>
      </c>
      <c r="AN3120" s="2" t="str">
        <f t="shared" ca="1" si="146"/>
        <v/>
      </c>
    </row>
    <row r="3121" spans="1:40" customFormat="1">
      <c r="A3121" s="280" t="str">
        <f t="shared" ca="1" si="144"/>
        <v/>
      </c>
      <c r="B3121" s="281"/>
      <c r="C3121" s="287"/>
      <c r="D3121" s="297"/>
      <c r="E3121" s="270"/>
      <c r="F3121" s="271"/>
      <c r="G3121" s="284"/>
      <c r="H3121" s="284"/>
      <c r="I3121" s="284"/>
      <c r="J3121" s="284"/>
      <c r="K3121" s="288"/>
      <c r="AM3121" s="2" t="str">
        <f t="shared" ca="1" si="145"/>
        <v/>
      </c>
      <c r="AN3121" s="2" t="str">
        <f t="shared" ca="1" si="146"/>
        <v/>
      </c>
    </row>
    <row r="3122" spans="1:40" customFormat="1">
      <c r="A3122" s="280" t="str">
        <f t="shared" ca="1" si="144"/>
        <v/>
      </c>
      <c r="B3122" s="281"/>
      <c r="C3122" s="287"/>
      <c r="D3122" s="297"/>
      <c r="E3122" s="270"/>
      <c r="F3122" s="271"/>
      <c r="G3122" s="284"/>
      <c r="H3122" s="284"/>
      <c r="I3122" s="284"/>
      <c r="J3122" s="284"/>
      <c r="K3122" s="288"/>
      <c r="AM3122" s="2" t="str">
        <f t="shared" ca="1" si="145"/>
        <v/>
      </c>
      <c r="AN3122" s="2" t="str">
        <f t="shared" ca="1" si="146"/>
        <v/>
      </c>
    </row>
    <row r="3123" spans="1:40" customFormat="1">
      <c r="A3123" s="280" t="str">
        <f t="shared" ca="1" si="144"/>
        <v/>
      </c>
      <c r="B3123" s="281"/>
      <c r="C3123" s="287"/>
      <c r="D3123" s="297"/>
      <c r="E3123" s="270"/>
      <c r="F3123" s="271"/>
      <c r="G3123" s="284"/>
      <c r="H3123" s="284"/>
      <c r="I3123" s="284"/>
      <c r="J3123" s="284"/>
      <c r="K3123" s="288"/>
      <c r="AM3123" s="2" t="str">
        <f t="shared" ca="1" si="145"/>
        <v/>
      </c>
      <c r="AN3123" s="2" t="str">
        <f t="shared" ca="1" si="146"/>
        <v/>
      </c>
    </row>
    <row r="3124" spans="1:40" customFormat="1">
      <c r="A3124" s="280" t="str">
        <f t="shared" ca="1" si="144"/>
        <v/>
      </c>
      <c r="B3124" s="281"/>
      <c r="C3124" s="287"/>
      <c r="D3124" s="297"/>
      <c r="E3124" s="270"/>
      <c r="F3124" s="271"/>
      <c r="G3124" s="284"/>
      <c r="H3124" s="284"/>
      <c r="I3124" s="284"/>
      <c r="J3124" s="284"/>
      <c r="K3124" s="288"/>
      <c r="AM3124" s="2" t="str">
        <f t="shared" ca="1" si="145"/>
        <v/>
      </c>
      <c r="AN3124" s="2" t="str">
        <f t="shared" ca="1" si="146"/>
        <v/>
      </c>
    </row>
    <row r="3125" spans="1:40" customFormat="1">
      <c r="A3125" s="280" t="str">
        <f t="shared" ca="1" si="144"/>
        <v/>
      </c>
      <c r="B3125" s="281"/>
      <c r="C3125" s="287"/>
      <c r="D3125" s="297"/>
      <c r="E3125" s="270"/>
      <c r="F3125" s="271"/>
      <c r="G3125" s="284"/>
      <c r="H3125" s="284"/>
      <c r="I3125" s="284"/>
      <c r="J3125" s="284"/>
      <c r="K3125" s="288"/>
      <c r="AM3125" s="2" t="str">
        <f t="shared" ca="1" si="145"/>
        <v/>
      </c>
      <c r="AN3125" s="2" t="str">
        <f t="shared" ca="1" si="146"/>
        <v/>
      </c>
    </row>
    <row r="3126" spans="1:40" customFormat="1">
      <c r="A3126" s="280" t="str">
        <f t="shared" ca="1" si="144"/>
        <v/>
      </c>
      <c r="B3126" s="281"/>
      <c r="C3126" s="287"/>
      <c r="D3126" s="297"/>
      <c r="E3126" s="270"/>
      <c r="F3126" s="271"/>
      <c r="G3126" s="284"/>
      <c r="H3126" s="284"/>
      <c r="I3126" s="284"/>
      <c r="J3126" s="284"/>
      <c r="K3126" s="288"/>
      <c r="AM3126" s="2" t="str">
        <f t="shared" ca="1" si="145"/>
        <v/>
      </c>
      <c r="AN3126" s="2" t="str">
        <f t="shared" ca="1" si="146"/>
        <v/>
      </c>
    </row>
    <row r="3127" spans="1:40" customFormat="1">
      <c r="A3127" s="280" t="str">
        <f t="shared" ca="1" si="144"/>
        <v/>
      </c>
      <c r="B3127" s="281"/>
      <c r="C3127" s="287"/>
      <c r="D3127" s="297"/>
      <c r="E3127" s="270"/>
      <c r="F3127" s="271"/>
      <c r="G3127" s="284"/>
      <c r="H3127" s="284"/>
      <c r="I3127" s="284"/>
      <c r="J3127" s="284"/>
      <c r="K3127" s="288"/>
      <c r="AM3127" s="2" t="str">
        <f t="shared" ca="1" si="145"/>
        <v/>
      </c>
      <c r="AN3127" s="2" t="str">
        <f t="shared" ca="1" si="146"/>
        <v/>
      </c>
    </row>
    <row r="3128" spans="1:40" customFormat="1">
      <c r="A3128" s="280" t="str">
        <f t="shared" ca="1" si="144"/>
        <v/>
      </c>
      <c r="B3128" s="281"/>
      <c r="C3128" s="287"/>
      <c r="D3128" s="297"/>
      <c r="E3128" s="270"/>
      <c r="F3128" s="271"/>
      <c r="G3128" s="284"/>
      <c r="H3128" s="284"/>
      <c r="I3128" s="284"/>
      <c r="J3128" s="284"/>
      <c r="K3128" s="288"/>
      <c r="AM3128" s="2" t="str">
        <f t="shared" ca="1" si="145"/>
        <v/>
      </c>
      <c r="AN3128" s="2" t="str">
        <f t="shared" ca="1" si="146"/>
        <v/>
      </c>
    </row>
    <row r="3129" spans="1:40" customFormat="1">
      <c r="A3129" s="280" t="str">
        <f t="shared" ca="1" si="144"/>
        <v/>
      </c>
      <c r="B3129" s="281"/>
      <c r="C3129" s="287"/>
      <c r="D3129" s="297"/>
      <c r="E3129" s="270"/>
      <c r="F3129" s="271"/>
      <c r="G3129" s="284"/>
      <c r="H3129" s="284"/>
      <c r="I3129" s="284"/>
      <c r="J3129" s="284"/>
      <c r="K3129" s="288"/>
      <c r="AM3129" s="2" t="str">
        <f t="shared" ca="1" si="145"/>
        <v/>
      </c>
      <c r="AN3129" s="2" t="str">
        <f t="shared" ca="1" si="146"/>
        <v/>
      </c>
    </row>
    <row r="3130" spans="1:40" customFormat="1">
      <c r="A3130" s="280" t="str">
        <f t="shared" ca="1" si="144"/>
        <v/>
      </c>
      <c r="B3130" s="281"/>
      <c r="C3130" s="287"/>
      <c r="D3130" s="297"/>
      <c r="E3130" s="270"/>
      <c r="F3130" s="271"/>
      <c r="G3130" s="284"/>
      <c r="H3130" s="284"/>
      <c r="I3130" s="284"/>
      <c r="J3130" s="284"/>
      <c r="K3130" s="288"/>
      <c r="AM3130" s="2" t="str">
        <f t="shared" ca="1" si="145"/>
        <v/>
      </c>
      <c r="AN3130" s="2" t="str">
        <f t="shared" ca="1" si="146"/>
        <v/>
      </c>
    </row>
    <row r="3131" spans="1:40" customFormat="1">
      <c r="A3131" s="280" t="str">
        <f t="shared" ca="1" si="144"/>
        <v/>
      </c>
      <c r="B3131" s="281"/>
      <c r="C3131" s="287"/>
      <c r="D3131" s="297"/>
      <c r="E3131" s="270"/>
      <c r="F3131" s="271"/>
      <c r="G3131" s="284"/>
      <c r="H3131" s="284"/>
      <c r="I3131" s="284"/>
      <c r="J3131" s="284"/>
      <c r="K3131" s="288"/>
      <c r="AM3131" s="2" t="str">
        <f t="shared" ca="1" si="145"/>
        <v/>
      </c>
      <c r="AN3131" s="2" t="str">
        <f t="shared" ca="1" si="146"/>
        <v/>
      </c>
    </row>
    <row r="3132" spans="1:40" customFormat="1">
      <c r="A3132" s="280" t="str">
        <f t="shared" ca="1" si="144"/>
        <v/>
      </c>
      <c r="B3132" s="281"/>
      <c r="C3132" s="287"/>
      <c r="D3132" s="297"/>
      <c r="E3132" s="270"/>
      <c r="F3132" s="271"/>
      <c r="G3132" s="284"/>
      <c r="H3132" s="284"/>
      <c r="I3132" s="284"/>
      <c r="J3132" s="284"/>
      <c r="K3132" s="288"/>
      <c r="AM3132" s="2" t="str">
        <f t="shared" ca="1" si="145"/>
        <v/>
      </c>
      <c r="AN3132" s="2" t="str">
        <f t="shared" ca="1" si="146"/>
        <v/>
      </c>
    </row>
    <row r="3133" spans="1:40" customFormat="1">
      <c r="A3133" s="280" t="str">
        <f t="shared" ca="1" si="144"/>
        <v/>
      </c>
      <c r="B3133" s="281"/>
      <c r="C3133" s="287"/>
      <c r="D3133" s="297"/>
      <c r="E3133" s="270"/>
      <c r="F3133" s="271"/>
      <c r="G3133" s="284"/>
      <c r="H3133" s="284"/>
      <c r="I3133" s="284"/>
      <c r="J3133" s="284"/>
      <c r="K3133" s="288"/>
      <c r="AM3133" s="2" t="str">
        <f t="shared" ca="1" si="145"/>
        <v/>
      </c>
      <c r="AN3133" s="2" t="str">
        <f t="shared" ca="1" si="146"/>
        <v/>
      </c>
    </row>
    <row r="3134" spans="1:40" customFormat="1">
      <c r="A3134" s="280" t="str">
        <f t="shared" ca="1" si="144"/>
        <v/>
      </c>
      <c r="B3134" s="281"/>
      <c r="C3134" s="287"/>
      <c r="D3134" s="297"/>
      <c r="E3134" s="270"/>
      <c r="F3134" s="271"/>
      <c r="G3134" s="284"/>
      <c r="H3134" s="284"/>
      <c r="I3134" s="284"/>
      <c r="J3134" s="284"/>
      <c r="K3134" s="288"/>
      <c r="AM3134" s="2" t="str">
        <f t="shared" ca="1" si="145"/>
        <v/>
      </c>
      <c r="AN3134" s="2" t="str">
        <f t="shared" ca="1" si="146"/>
        <v/>
      </c>
    </row>
    <row r="3135" spans="1:40" customFormat="1">
      <c r="A3135" s="280" t="str">
        <f t="shared" ca="1" si="144"/>
        <v/>
      </c>
      <c r="B3135" s="281"/>
      <c r="C3135" s="287"/>
      <c r="D3135" s="297"/>
      <c r="E3135" s="270"/>
      <c r="F3135" s="271"/>
      <c r="G3135" s="284"/>
      <c r="H3135" s="284"/>
      <c r="I3135" s="284"/>
      <c r="J3135" s="284"/>
      <c r="K3135" s="288"/>
      <c r="AM3135" s="2" t="str">
        <f t="shared" ca="1" si="145"/>
        <v/>
      </c>
      <c r="AN3135" s="2" t="str">
        <f t="shared" ca="1" si="146"/>
        <v/>
      </c>
    </row>
    <row r="3136" spans="1:40" customFormat="1">
      <c r="A3136" s="280" t="str">
        <f t="shared" ca="1" si="144"/>
        <v/>
      </c>
      <c r="B3136" s="281"/>
      <c r="C3136" s="287"/>
      <c r="D3136" s="297"/>
      <c r="E3136" s="270"/>
      <c r="F3136" s="271"/>
      <c r="G3136" s="284"/>
      <c r="H3136" s="284"/>
      <c r="I3136" s="284"/>
      <c r="J3136" s="284"/>
      <c r="K3136" s="288"/>
      <c r="AM3136" s="2" t="str">
        <f t="shared" ca="1" si="145"/>
        <v/>
      </c>
      <c r="AN3136" s="2" t="str">
        <f t="shared" ca="1" si="146"/>
        <v/>
      </c>
    </row>
    <row r="3137" spans="1:40" customFormat="1">
      <c r="A3137" s="280" t="str">
        <f t="shared" ca="1" si="144"/>
        <v/>
      </c>
      <c r="B3137" s="281"/>
      <c r="C3137" s="287"/>
      <c r="D3137" s="297"/>
      <c r="E3137" s="270"/>
      <c r="F3137" s="271"/>
      <c r="G3137" s="284"/>
      <c r="H3137" s="284"/>
      <c r="I3137" s="284"/>
      <c r="J3137" s="284"/>
      <c r="K3137" s="288"/>
      <c r="AM3137" s="2" t="str">
        <f t="shared" ca="1" si="145"/>
        <v/>
      </c>
      <c r="AN3137" s="2" t="str">
        <f t="shared" ca="1" si="146"/>
        <v/>
      </c>
    </row>
    <row r="3138" spans="1:40" customFormat="1">
      <c r="A3138" s="280" t="str">
        <f t="shared" ca="1" si="144"/>
        <v/>
      </c>
      <c r="B3138" s="281"/>
      <c r="C3138" s="287"/>
      <c r="D3138" s="297"/>
      <c r="E3138" s="270"/>
      <c r="F3138" s="271"/>
      <c r="G3138" s="284"/>
      <c r="H3138" s="284"/>
      <c r="I3138" s="284"/>
      <c r="J3138" s="284"/>
      <c r="K3138" s="288"/>
      <c r="AM3138" s="2" t="str">
        <f t="shared" ca="1" si="145"/>
        <v/>
      </c>
      <c r="AN3138" s="2" t="str">
        <f t="shared" ca="1" si="146"/>
        <v/>
      </c>
    </row>
    <row r="3139" spans="1:40" customFormat="1">
      <c r="A3139" s="280" t="str">
        <f t="shared" ref="A3139:A3202" ca="1" si="147">IF(AM3139="A receber","A receber",IF(AN3139="A pagar","A pagar",IF(OR(AM3139="HJ",AN3139="HJ"),"HJ",IF(AND(AM3139="",AN3139=""),""))))</f>
        <v/>
      </c>
      <c r="B3139" s="281"/>
      <c r="C3139" s="287"/>
      <c r="D3139" s="297"/>
      <c r="E3139" s="270"/>
      <c r="F3139" s="271"/>
      <c r="G3139" s="284"/>
      <c r="H3139" s="284"/>
      <c r="I3139" s="284"/>
      <c r="J3139" s="284"/>
      <c r="K3139" s="288"/>
      <c r="AM3139" s="2" t="str">
        <f t="shared" ref="AM3139:AM3202" ca="1" si="148">IF(OR(G3139="",B3139&gt;$A$1),"",IF(B3139=$A$1,"HJ",IF(B3139&lt;$A$1,"A Receber")))</f>
        <v/>
      </c>
      <c r="AN3139" s="2" t="str">
        <f t="shared" ref="AN3139:AN3202" ca="1" si="149">IF(OR(H3139="",B3139&gt;$A$1),"",IF(B3139=$A$1,"HJ",IF(B3139&lt;$A$1,"A Pagar")))</f>
        <v/>
      </c>
    </row>
    <row r="3140" spans="1:40" customFormat="1">
      <c r="A3140" s="280" t="str">
        <f t="shared" ca="1" si="147"/>
        <v/>
      </c>
      <c r="B3140" s="281"/>
      <c r="C3140" s="287"/>
      <c r="D3140" s="297"/>
      <c r="E3140" s="270"/>
      <c r="F3140" s="271"/>
      <c r="G3140" s="284"/>
      <c r="H3140" s="284"/>
      <c r="I3140" s="284"/>
      <c r="J3140" s="284"/>
      <c r="K3140" s="288"/>
      <c r="AM3140" s="2" t="str">
        <f t="shared" ca="1" si="148"/>
        <v/>
      </c>
      <c r="AN3140" s="2" t="str">
        <f t="shared" ca="1" si="149"/>
        <v/>
      </c>
    </row>
    <row r="3141" spans="1:40" customFormat="1">
      <c r="A3141" s="280" t="str">
        <f t="shared" ca="1" si="147"/>
        <v/>
      </c>
      <c r="B3141" s="281"/>
      <c r="C3141" s="287"/>
      <c r="D3141" s="297"/>
      <c r="E3141" s="270"/>
      <c r="F3141" s="271"/>
      <c r="G3141" s="284"/>
      <c r="H3141" s="284"/>
      <c r="I3141" s="284"/>
      <c r="J3141" s="284"/>
      <c r="K3141" s="288"/>
      <c r="AM3141" s="2" t="str">
        <f t="shared" ca="1" si="148"/>
        <v/>
      </c>
      <c r="AN3141" s="2" t="str">
        <f t="shared" ca="1" si="149"/>
        <v/>
      </c>
    </row>
    <row r="3142" spans="1:40" customFormat="1">
      <c r="A3142" s="280" t="str">
        <f t="shared" ca="1" si="147"/>
        <v/>
      </c>
      <c r="B3142" s="281"/>
      <c r="C3142" s="287"/>
      <c r="D3142" s="297"/>
      <c r="E3142" s="270"/>
      <c r="F3142" s="271"/>
      <c r="G3142" s="284"/>
      <c r="H3142" s="284"/>
      <c r="I3142" s="284"/>
      <c r="J3142" s="284"/>
      <c r="K3142" s="288"/>
      <c r="AM3142" s="2" t="str">
        <f t="shared" ca="1" si="148"/>
        <v/>
      </c>
      <c r="AN3142" s="2" t="str">
        <f t="shared" ca="1" si="149"/>
        <v/>
      </c>
    </row>
    <row r="3143" spans="1:40" customFormat="1">
      <c r="A3143" s="280" t="str">
        <f t="shared" ca="1" si="147"/>
        <v/>
      </c>
      <c r="B3143" s="281"/>
      <c r="C3143" s="287"/>
      <c r="D3143" s="297"/>
      <c r="E3143" s="270"/>
      <c r="F3143" s="271"/>
      <c r="G3143" s="284"/>
      <c r="H3143" s="284"/>
      <c r="I3143" s="284"/>
      <c r="J3143" s="284"/>
      <c r="K3143" s="288"/>
      <c r="AM3143" s="2" t="str">
        <f t="shared" ca="1" si="148"/>
        <v/>
      </c>
      <c r="AN3143" s="2" t="str">
        <f t="shared" ca="1" si="149"/>
        <v/>
      </c>
    </row>
    <row r="3144" spans="1:40" customFormat="1">
      <c r="A3144" s="280" t="str">
        <f t="shared" ca="1" si="147"/>
        <v/>
      </c>
      <c r="B3144" s="281"/>
      <c r="C3144" s="287"/>
      <c r="D3144" s="297"/>
      <c r="E3144" s="270"/>
      <c r="F3144" s="271"/>
      <c r="G3144" s="284"/>
      <c r="H3144" s="284"/>
      <c r="I3144" s="284"/>
      <c r="J3144" s="284"/>
      <c r="K3144" s="288"/>
      <c r="AM3144" s="2" t="str">
        <f t="shared" ca="1" si="148"/>
        <v/>
      </c>
      <c r="AN3144" s="2" t="str">
        <f t="shared" ca="1" si="149"/>
        <v/>
      </c>
    </row>
    <row r="3145" spans="1:40" customFormat="1">
      <c r="A3145" s="280" t="str">
        <f t="shared" ca="1" si="147"/>
        <v/>
      </c>
      <c r="B3145" s="281"/>
      <c r="C3145" s="287"/>
      <c r="D3145" s="297"/>
      <c r="E3145" s="270"/>
      <c r="F3145" s="271"/>
      <c r="G3145" s="284"/>
      <c r="H3145" s="284"/>
      <c r="I3145" s="284"/>
      <c r="J3145" s="284"/>
      <c r="K3145" s="288"/>
      <c r="AM3145" s="2" t="str">
        <f t="shared" ca="1" si="148"/>
        <v/>
      </c>
      <c r="AN3145" s="2" t="str">
        <f t="shared" ca="1" si="149"/>
        <v/>
      </c>
    </row>
    <row r="3146" spans="1:40" customFormat="1">
      <c r="A3146" s="280" t="str">
        <f t="shared" ca="1" si="147"/>
        <v/>
      </c>
      <c r="B3146" s="281"/>
      <c r="C3146" s="287"/>
      <c r="D3146" s="297"/>
      <c r="E3146" s="270"/>
      <c r="F3146" s="271"/>
      <c r="G3146" s="284"/>
      <c r="H3146" s="284"/>
      <c r="I3146" s="284"/>
      <c r="J3146" s="284"/>
      <c r="K3146" s="288"/>
      <c r="AM3146" s="2" t="str">
        <f t="shared" ca="1" si="148"/>
        <v/>
      </c>
      <c r="AN3146" s="2" t="str">
        <f t="shared" ca="1" si="149"/>
        <v/>
      </c>
    </row>
    <row r="3147" spans="1:40" customFormat="1">
      <c r="A3147" s="280" t="str">
        <f t="shared" ca="1" si="147"/>
        <v/>
      </c>
      <c r="B3147" s="281"/>
      <c r="C3147" s="287"/>
      <c r="D3147" s="297"/>
      <c r="E3147" s="270"/>
      <c r="F3147" s="271"/>
      <c r="G3147" s="284"/>
      <c r="H3147" s="284"/>
      <c r="I3147" s="284"/>
      <c r="J3147" s="284"/>
      <c r="K3147" s="288"/>
      <c r="AM3147" s="2" t="str">
        <f t="shared" ca="1" si="148"/>
        <v/>
      </c>
      <c r="AN3147" s="2" t="str">
        <f t="shared" ca="1" si="149"/>
        <v/>
      </c>
    </row>
    <row r="3148" spans="1:40" customFormat="1">
      <c r="A3148" s="280" t="str">
        <f t="shared" ca="1" si="147"/>
        <v/>
      </c>
      <c r="B3148" s="281"/>
      <c r="C3148" s="287"/>
      <c r="D3148" s="297"/>
      <c r="E3148" s="270"/>
      <c r="F3148" s="271"/>
      <c r="G3148" s="284"/>
      <c r="H3148" s="284"/>
      <c r="I3148" s="284"/>
      <c r="J3148" s="284"/>
      <c r="K3148" s="288"/>
      <c r="AM3148" s="2" t="str">
        <f t="shared" ca="1" si="148"/>
        <v/>
      </c>
      <c r="AN3148" s="2" t="str">
        <f t="shared" ca="1" si="149"/>
        <v/>
      </c>
    </row>
    <row r="3149" spans="1:40" customFormat="1">
      <c r="A3149" s="280" t="str">
        <f t="shared" ca="1" si="147"/>
        <v/>
      </c>
      <c r="B3149" s="281"/>
      <c r="C3149" s="287"/>
      <c r="D3149" s="297"/>
      <c r="E3149" s="270"/>
      <c r="F3149" s="271"/>
      <c r="G3149" s="284"/>
      <c r="H3149" s="284"/>
      <c r="I3149" s="284"/>
      <c r="J3149" s="284"/>
      <c r="K3149" s="288"/>
      <c r="AM3149" s="2" t="str">
        <f t="shared" ca="1" si="148"/>
        <v/>
      </c>
      <c r="AN3149" s="2" t="str">
        <f t="shared" ca="1" si="149"/>
        <v/>
      </c>
    </row>
    <row r="3150" spans="1:40" customFormat="1">
      <c r="A3150" s="280" t="str">
        <f t="shared" ca="1" si="147"/>
        <v/>
      </c>
      <c r="B3150" s="281"/>
      <c r="C3150" s="287"/>
      <c r="D3150" s="297"/>
      <c r="E3150" s="270"/>
      <c r="F3150" s="271"/>
      <c r="G3150" s="284"/>
      <c r="H3150" s="284"/>
      <c r="I3150" s="284"/>
      <c r="J3150" s="284"/>
      <c r="K3150" s="288"/>
      <c r="AM3150" s="2" t="str">
        <f t="shared" ca="1" si="148"/>
        <v/>
      </c>
      <c r="AN3150" s="2" t="str">
        <f t="shared" ca="1" si="149"/>
        <v/>
      </c>
    </row>
    <row r="3151" spans="1:40" customFormat="1">
      <c r="A3151" s="280" t="str">
        <f t="shared" ca="1" si="147"/>
        <v/>
      </c>
      <c r="B3151" s="281"/>
      <c r="C3151" s="287"/>
      <c r="D3151" s="297"/>
      <c r="E3151" s="270"/>
      <c r="F3151" s="271"/>
      <c r="G3151" s="284"/>
      <c r="H3151" s="284"/>
      <c r="I3151" s="284"/>
      <c r="J3151" s="284"/>
      <c r="K3151" s="288"/>
      <c r="AM3151" s="2" t="str">
        <f t="shared" ca="1" si="148"/>
        <v/>
      </c>
      <c r="AN3151" s="2" t="str">
        <f t="shared" ca="1" si="149"/>
        <v/>
      </c>
    </row>
    <row r="3152" spans="1:40" customFormat="1">
      <c r="A3152" s="280" t="str">
        <f t="shared" ca="1" si="147"/>
        <v/>
      </c>
      <c r="B3152" s="281"/>
      <c r="C3152" s="287"/>
      <c r="D3152" s="297"/>
      <c r="E3152" s="270"/>
      <c r="F3152" s="271"/>
      <c r="G3152" s="284"/>
      <c r="H3152" s="284"/>
      <c r="I3152" s="284"/>
      <c r="J3152" s="284"/>
      <c r="K3152" s="288"/>
      <c r="AM3152" s="2" t="str">
        <f t="shared" ca="1" si="148"/>
        <v/>
      </c>
      <c r="AN3152" s="2" t="str">
        <f t="shared" ca="1" si="149"/>
        <v/>
      </c>
    </row>
    <row r="3153" spans="1:40" customFormat="1">
      <c r="A3153" s="280" t="str">
        <f t="shared" ca="1" si="147"/>
        <v/>
      </c>
      <c r="B3153" s="281"/>
      <c r="C3153" s="287"/>
      <c r="D3153" s="297"/>
      <c r="E3153" s="270"/>
      <c r="F3153" s="271"/>
      <c r="G3153" s="284"/>
      <c r="H3153" s="284"/>
      <c r="I3153" s="284"/>
      <c r="J3153" s="284"/>
      <c r="K3153" s="288"/>
      <c r="AM3153" s="2" t="str">
        <f t="shared" ca="1" si="148"/>
        <v/>
      </c>
      <c r="AN3153" s="2" t="str">
        <f t="shared" ca="1" si="149"/>
        <v/>
      </c>
    </row>
    <row r="3154" spans="1:40" customFormat="1">
      <c r="A3154" s="280" t="str">
        <f t="shared" ca="1" si="147"/>
        <v/>
      </c>
      <c r="B3154" s="281"/>
      <c r="C3154" s="287"/>
      <c r="D3154" s="297"/>
      <c r="E3154" s="270"/>
      <c r="F3154" s="271"/>
      <c r="G3154" s="284"/>
      <c r="H3154" s="284"/>
      <c r="I3154" s="284"/>
      <c r="J3154" s="284"/>
      <c r="K3154" s="288"/>
      <c r="AM3154" s="2" t="str">
        <f t="shared" ca="1" si="148"/>
        <v/>
      </c>
      <c r="AN3154" s="2" t="str">
        <f t="shared" ca="1" si="149"/>
        <v/>
      </c>
    </row>
    <row r="3155" spans="1:40" customFormat="1">
      <c r="A3155" s="280" t="str">
        <f t="shared" ca="1" si="147"/>
        <v/>
      </c>
      <c r="B3155" s="281"/>
      <c r="C3155" s="287"/>
      <c r="D3155" s="297"/>
      <c r="E3155" s="270"/>
      <c r="F3155" s="271"/>
      <c r="G3155" s="284"/>
      <c r="H3155" s="284"/>
      <c r="I3155" s="284"/>
      <c r="J3155" s="284"/>
      <c r="K3155" s="288"/>
      <c r="AM3155" s="2" t="str">
        <f t="shared" ca="1" si="148"/>
        <v/>
      </c>
      <c r="AN3155" s="2" t="str">
        <f t="shared" ca="1" si="149"/>
        <v/>
      </c>
    </row>
    <row r="3156" spans="1:40" customFormat="1">
      <c r="A3156" s="280" t="str">
        <f t="shared" ca="1" si="147"/>
        <v/>
      </c>
      <c r="B3156" s="281"/>
      <c r="C3156" s="287"/>
      <c r="D3156" s="297"/>
      <c r="E3156" s="270"/>
      <c r="F3156" s="271"/>
      <c r="G3156" s="284"/>
      <c r="H3156" s="284"/>
      <c r="I3156" s="284"/>
      <c r="J3156" s="284"/>
      <c r="K3156" s="288"/>
      <c r="AM3156" s="2" t="str">
        <f t="shared" ca="1" si="148"/>
        <v/>
      </c>
      <c r="AN3156" s="2" t="str">
        <f t="shared" ca="1" si="149"/>
        <v/>
      </c>
    </row>
    <row r="3157" spans="1:40" customFormat="1">
      <c r="A3157" s="280" t="str">
        <f t="shared" ca="1" si="147"/>
        <v/>
      </c>
      <c r="B3157" s="281"/>
      <c r="C3157" s="287"/>
      <c r="D3157" s="297"/>
      <c r="E3157" s="270"/>
      <c r="F3157" s="271"/>
      <c r="G3157" s="284"/>
      <c r="H3157" s="284"/>
      <c r="I3157" s="284"/>
      <c r="J3157" s="284"/>
      <c r="K3157" s="288"/>
      <c r="AM3157" s="2" t="str">
        <f t="shared" ca="1" si="148"/>
        <v/>
      </c>
      <c r="AN3157" s="2" t="str">
        <f t="shared" ca="1" si="149"/>
        <v/>
      </c>
    </row>
    <row r="3158" spans="1:40" customFormat="1">
      <c r="A3158" s="280" t="str">
        <f t="shared" ca="1" si="147"/>
        <v/>
      </c>
      <c r="B3158" s="281"/>
      <c r="C3158" s="287"/>
      <c r="D3158" s="297"/>
      <c r="E3158" s="270"/>
      <c r="F3158" s="271"/>
      <c r="G3158" s="284"/>
      <c r="H3158" s="284"/>
      <c r="I3158" s="284"/>
      <c r="J3158" s="284"/>
      <c r="K3158" s="288"/>
      <c r="AM3158" s="2" t="str">
        <f t="shared" ca="1" si="148"/>
        <v/>
      </c>
      <c r="AN3158" s="2" t="str">
        <f t="shared" ca="1" si="149"/>
        <v/>
      </c>
    </row>
    <row r="3159" spans="1:40" customFormat="1">
      <c r="A3159" s="280" t="str">
        <f t="shared" ca="1" si="147"/>
        <v/>
      </c>
      <c r="B3159" s="281"/>
      <c r="C3159" s="287"/>
      <c r="D3159" s="297"/>
      <c r="E3159" s="270"/>
      <c r="F3159" s="271"/>
      <c r="G3159" s="284"/>
      <c r="H3159" s="284"/>
      <c r="I3159" s="284"/>
      <c r="J3159" s="284"/>
      <c r="K3159" s="288"/>
      <c r="AM3159" s="2" t="str">
        <f t="shared" ca="1" si="148"/>
        <v/>
      </c>
      <c r="AN3159" s="2" t="str">
        <f t="shared" ca="1" si="149"/>
        <v/>
      </c>
    </row>
    <row r="3160" spans="1:40" customFormat="1">
      <c r="A3160" s="280" t="str">
        <f t="shared" ca="1" si="147"/>
        <v/>
      </c>
      <c r="B3160" s="281"/>
      <c r="C3160" s="287"/>
      <c r="D3160" s="297"/>
      <c r="E3160" s="270"/>
      <c r="F3160" s="271"/>
      <c r="G3160" s="284"/>
      <c r="H3160" s="284"/>
      <c r="I3160" s="284"/>
      <c r="J3160" s="284"/>
      <c r="K3160" s="288"/>
      <c r="AM3160" s="2" t="str">
        <f t="shared" ca="1" si="148"/>
        <v/>
      </c>
      <c r="AN3160" s="2" t="str">
        <f t="shared" ca="1" si="149"/>
        <v/>
      </c>
    </row>
    <row r="3161" spans="1:40" customFormat="1">
      <c r="A3161" s="280" t="str">
        <f t="shared" ca="1" si="147"/>
        <v/>
      </c>
      <c r="B3161" s="281"/>
      <c r="C3161" s="287"/>
      <c r="D3161" s="297"/>
      <c r="E3161" s="270"/>
      <c r="F3161" s="271"/>
      <c r="G3161" s="284"/>
      <c r="H3161" s="284"/>
      <c r="I3161" s="284"/>
      <c r="J3161" s="284"/>
      <c r="K3161" s="288"/>
      <c r="AM3161" s="2" t="str">
        <f t="shared" ca="1" si="148"/>
        <v/>
      </c>
      <c r="AN3161" s="2" t="str">
        <f t="shared" ca="1" si="149"/>
        <v/>
      </c>
    </row>
    <row r="3162" spans="1:40" customFormat="1">
      <c r="A3162" s="280" t="str">
        <f t="shared" ca="1" si="147"/>
        <v/>
      </c>
      <c r="B3162" s="281"/>
      <c r="C3162" s="287"/>
      <c r="D3162" s="297"/>
      <c r="E3162" s="270"/>
      <c r="F3162" s="271"/>
      <c r="G3162" s="284"/>
      <c r="H3162" s="284"/>
      <c r="I3162" s="284"/>
      <c r="J3162" s="284"/>
      <c r="K3162" s="288"/>
      <c r="AM3162" s="2" t="str">
        <f t="shared" ca="1" si="148"/>
        <v/>
      </c>
      <c r="AN3162" s="2" t="str">
        <f t="shared" ca="1" si="149"/>
        <v/>
      </c>
    </row>
    <row r="3163" spans="1:40" customFormat="1">
      <c r="A3163" s="280" t="str">
        <f t="shared" ca="1" si="147"/>
        <v/>
      </c>
      <c r="B3163" s="281"/>
      <c r="C3163" s="287"/>
      <c r="D3163" s="297"/>
      <c r="E3163" s="270"/>
      <c r="F3163" s="271"/>
      <c r="G3163" s="284"/>
      <c r="H3163" s="284"/>
      <c r="I3163" s="284"/>
      <c r="J3163" s="284"/>
      <c r="K3163" s="288"/>
      <c r="AM3163" s="2" t="str">
        <f t="shared" ca="1" si="148"/>
        <v/>
      </c>
      <c r="AN3163" s="2" t="str">
        <f t="shared" ca="1" si="149"/>
        <v/>
      </c>
    </row>
    <row r="3164" spans="1:40" customFormat="1">
      <c r="A3164" s="280" t="str">
        <f t="shared" ca="1" si="147"/>
        <v/>
      </c>
      <c r="B3164" s="281"/>
      <c r="C3164" s="287"/>
      <c r="D3164" s="297"/>
      <c r="E3164" s="270"/>
      <c r="F3164" s="271"/>
      <c r="G3164" s="284"/>
      <c r="H3164" s="284"/>
      <c r="I3164" s="284"/>
      <c r="J3164" s="284"/>
      <c r="K3164" s="288"/>
      <c r="AM3164" s="2" t="str">
        <f t="shared" ca="1" si="148"/>
        <v/>
      </c>
      <c r="AN3164" s="2" t="str">
        <f t="shared" ca="1" si="149"/>
        <v/>
      </c>
    </row>
    <row r="3165" spans="1:40" customFormat="1">
      <c r="A3165" s="280" t="str">
        <f t="shared" ca="1" si="147"/>
        <v/>
      </c>
      <c r="B3165" s="281"/>
      <c r="C3165" s="287"/>
      <c r="D3165" s="297"/>
      <c r="E3165" s="270"/>
      <c r="F3165" s="271"/>
      <c r="G3165" s="284"/>
      <c r="H3165" s="284"/>
      <c r="I3165" s="284"/>
      <c r="J3165" s="284"/>
      <c r="K3165" s="288"/>
      <c r="AM3165" s="2" t="str">
        <f t="shared" ca="1" si="148"/>
        <v/>
      </c>
      <c r="AN3165" s="2" t="str">
        <f t="shared" ca="1" si="149"/>
        <v/>
      </c>
    </row>
    <row r="3166" spans="1:40" customFormat="1">
      <c r="A3166" s="280" t="str">
        <f t="shared" ca="1" si="147"/>
        <v/>
      </c>
      <c r="B3166" s="281"/>
      <c r="C3166" s="287"/>
      <c r="D3166" s="297"/>
      <c r="E3166" s="270"/>
      <c r="F3166" s="271"/>
      <c r="G3166" s="284"/>
      <c r="H3166" s="284"/>
      <c r="I3166" s="284"/>
      <c r="J3166" s="284"/>
      <c r="K3166" s="288"/>
      <c r="AM3166" s="2" t="str">
        <f t="shared" ca="1" si="148"/>
        <v/>
      </c>
      <c r="AN3166" s="2" t="str">
        <f t="shared" ca="1" si="149"/>
        <v/>
      </c>
    </row>
    <row r="3167" spans="1:40" customFormat="1">
      <c r="A3167" s="280" t="str">
        <f t="shared" ca="1" si="147"/>
        <v/>
      </c>
      <c r="B3167" s="281"/>
      <c r="C3167" s="287"/>
      <c r="D3167" s="297"/>
      <c r="E3167" s="270"/>
      <c r="F3167" s="271"/>
      <c r="G3167" s="284"/>
      <c r="H3167" s="284"/>
      <c r="I3167" s="284"/>
      <c r="J3167" s="284"/>
      <c r="K3167" s="288"/>
      <c r="AM3167" s="2" t="str">
        <f t="shared" ca="1" si="148"/>
        <v/>
      </c>
      <c r="AN3167" s="2" t="str">
        <f t="shared" ca="1" si="149"/>
        <v/>
      </c>
    </row>
    <row r="3168" spans="1:40" customFormat="1">
      <c r="A3168" s="280" t="str">
        <f t="shared" ca="1" si="147"/>
        <v/>
      </c>
      <c r="B3168" s="281"/>
      <c r="C3168" s="287"/>
      <c r="D3168" s="297"/>
      <c r="E3168" s="270"/>
      <c r="F3168" s="271"/>
      <c r="G3168" s="284"/>
      <c r="H3168" s="284"/>
      <c r="I3168" s="284"/>
      <c r="J3168" s="284"/>
      <c r="K3168" s="288"/>
      <c r="AM3168" s="2" t="str">
        <f t="shared" ca="1" si="148"/>
        <v/>
      </c>
      <c r="AN3168" s="2" t="str">
        <f t="shared" ca="1" si="149"/>
        <v/>
      </c>
    </row>
    <row r="3169" spans="1:40" customFormat="1">
      <c r="A3169" s="280" t="str">
        <f t="shared" ca="1" si="147"/>
        <v/>
      </c>
      <c r="B3169" s="281"/>
      <c r="C3169" s="287"/>
      <c r="D3169" s="297"/>
      <c r="E3169" s="270"/>
      <c r="F3169" s="271"/>
      <c r="G3169" s="284"/>
      <c r="H3169" s="284"/>
      <c r="I3169" s="284"/>
      <c r="J3169" s="284"/>
      <c r="K3169" s="288"/>
      <c r="AM3169" s="2" t="str">
        <f t="shared" ca="1" si="148"/>
        <v/>
      </c>
      <c r="AN3169" s="2" t="str">
        <f t="shared" ca="1" si="149"/>
        <v/>
      </c>
    </row>
    <row r="3170" spans="1:40" customFormat="1">
      <c r="A3170" s="280" t="str">
        <f t="shared" ca="1" si="147"/>
        <v/>
      </c>
      <c r="B3170" s="281"/>
      <c r="C3170" s="287"/>
      <c r="D3170" s="297"/>
      <c r="E3170" s="270"/>
      <c r="F3170" s="271"/>
      <c r="G3170" s="284"/>
      <c r="H3170" s="284"/>
      <c r="I3170" s="284"/>
      <c r="J3170" s="284"/>
      <c r="K3170" s="288"/>
      <c r="AM3170" s="2" t="str">
        <f t="shared" ca="1" si="148"/>
        <v/>
      </c>
      <c r="AN3170" s="2" t="str">
        <f t="shared" ca="1" si="149"/>
        <v/>
      </c>
    </row>
    <row r="3171" spans="1:40" customFormat="1">
      <c r="A3171" s="280" t="str">
        <f t="shared" ca="1" si="147"/>
        <v/>
      </c>
      <c r="B3171" s="281"/>
      <c r="C3171" s="287"/>
      <c r="D3171" s="297"/>
      <c r="E3171" s="270"/>
      <c r="F3171" s="271"/>
      <c r="G3171" s="284"/>
      <c r="H3171" s="284"/>
      <c r="I3171" s="284"/>
      <c r="J3171" s="284"/>
      <c r="K3171" s="288"/>
      <c r="AM3171" s="2" t="str">
        <f t="shared" ca="1" si="148"/>
        <v/>
      </c>
      <c r="AN3171" s="2" t="str">
        <f t="shared" ca="1" si="149"/>
        <v/>
      </c>
    </row>
    <row r="3172" spans="1:40" customFormat="1">
      <c r="A3172" s="280" t="str">
        <f t="shared" ca="1" si="147"/>
        <v/>
      </c>
      <c r="B3172" s="281"/>
      <c r="C3172" s="287"/>
      <c r="D3172" s="297"/>
      <c r="E3172" s="270"/>
      <c r="F3172" s="271"/>
      <c r="G3172" s="284"/>
      <c r="H3172" s="284"/>
      <c r="I3172" s="284"/>
      <c r="J3172" s="284"/>
      <c r="K3172" s="288"/>
      <c r="AM3172" s="2" t="str">
        <f t="shared" ca="1" si="148"/>
        <v/>
      </c>
      <c r="AN3172" s="2" t="str">
        <f t="shared" ca="1" si="149"/>
        <v/>
      </c>
    </row>
    <row r="3173" spans="1:40" customFormat="1">
      <c r="A3173" s="280" t="str">
        <f t="shared" ca="1" si="147"/>
        <v/>
      </c>
      <c r="B3173" s="281"/>
      <c r="C3173" s="287"/>
      <c r="D3173" s="297"/>
      <c r="E3173" s="270"/>
      <c r="F3173" s="271"/>
      <c r="G3173" s="284"/>
      <c r="H3173" s="284"/>
      <c r="I3173" s="284"/>
      <c r="J3173" s="284"/>
      <c r="K3173" s="288"/>
      <c r="AM3173" s="2" t="str">
        <f t="shared" ca="1" si="148"/>
        <v/>
      </c>
      <c r="AN3173" s="2" t="str">
        <f t="shared" ca="1" si="149"/>
        <v/>
      </c>
    </row>
    <row r="3174" spans="1:40" customFormat="1">
      <c r="A3174" s="280" t="str">
        <f t="shared" ca="1" si="147"/>
        <v/>
      </c>
      <c r="B3174" s="281"/>
      <c r="C3174" s="287"/>
      <c r="D3174" s="297"/>
      <c r="E3174" s="270"/>
      <c r="F3174" s="271"/>
      <c r="G3174" s="284"/>
      <c r="H3174" s="284"/>
      <c r="I3174" s="284"/>
      <c r="J3174" s="284"/>
      <c r="K3174" s="288"/>
      <c r="AM3174" s="2" t="str">
        <f t="shared" ca="1" si="148"/>
        <v/>
      </c>
      <c r="AN3174" s="2" t="str">
        <f t="shared" ca="1" si="149"/>
        <v/>
      </c>
    </row>
    <row r="3175" spans="1:40" customFormat="1">
      <c r="A3175" s="280" t="str">
        <f t="shared" ca="1" si="147"/>
        <v/>
      </c>
      <c r="B3175" s="281"/>
      <c r="C3175" s="287"/>
      <c r="D3175" s="297"/>
      <c r="E3175" s="270"/>
      <c r="F3175" s="271"/>
      <c r="G3175" s="284"/>
      <c r="H3175" s="284"/>
      <c r="I3175" s="284"/>
      <c r="J3175" s="284"/>
      <c r="K3175" s="288"/>
      <c r="AM3175" s="2" t="str">
        <f t="shared" ca="1" si="148"/>
        <v/>
      </c>
      <c r="AN3175" s="2" t="str">
        <f t="shared" ca="1" si="149"/>
        <v/>
      </c>
    </row>
    <row r="3176" spans="1:40" customFormat="1">
      <c r="A3176" s="280" t="str">
        <f t="shared" ca="1" si="147"/>
        <v/>
      </c>
      <c r="B3176" s="281"/>
      <c r="C3176" s="287"/>
      <c r="D3176" s="297"/>
      <c r="E3176" s="270"/>
      <c r="F3176" s="271"/>
      <c r="G3176" s="284"/>
      <c r="H3176" s="284"/>
      <c r="I3176" s="284"/>
      <c r="J3176" s="284"/>
      <c r="K3176" s="288"/>
      <c r="AM3176" s="2" t="str">
        <f t="shared" ca="1" si="148"/>
        <v/>
      </c>
      <c r="AN3176" s="2" t="str">
        <f t="shared" ca="1" si="149"/>
        <v/>
      </c>
    </row>
    <row r="3177" spans="1:40" customFormat="1">
      <c r="A3177" s="280" t="str">
        <f t="shared" ca="1" si="147"/>
        <v/>
      </c>
      <c r="B3177" s="281"/>
      <c r="C3177" s="287"/>
      <c r="D3177" s="297"/>
      <c r="E3177" s="270"/>
      <c r="F3177" s="271"/>
      <c r="G3177" s="284"/>
      <c r="H3177" s="284"/>
      <c r="I3177" s="284"/>
      <c r="J3177" s="284"/>
      <c r="K3177" s="288"/>
      <c r="AM3177" s="2" t="str">
        <f t="shared" ca="1" si="148"/>
        <v/>
      </c>
      <c r="AN3177" s="2" t="str">
        <f t="shared" ca="1" si="149"/>
        <v/>
      </c>
    </row>
    <row r="3178" spans="1:40" customFormat="1">
      <c r="A3178" s="280" t="str">
        <f t="shared" ca="1" si="147"/>
        <v/>
      </c>
      <c r="B3178" s="281"/>
      <c r="C3178" s="287"/>
      <c r="D3178" s="297"/>
      <c r="E3178" s="270"/>
      <c r="F3178" s="271"/>
      <c r="G3178" s="284"/>
      <c r="H3178" s="284"/>
      <c r="I3178" s="284"/>
      <c r="J3178" s="284"/>
      <c r="K3178" s="288"/>
      <c r="AM3178" s="2" t="str">
        <f t="shared" ca="1" si="148"/>
        <v/>
      </c>
      <c r="AN3178" s="2" t="str">
        <f t="shared" ca="1" si="149"/>
        <v/>
      </c>
    </row>
    <row r="3179" spans="1:40" customFormat="1">
      <c r="A3179" s="280" t="str">
        <f t="shared" ca="1" si="147"/>
        <v/>
      </c>
      <c r="B3179" s="281"/>
      <c r="C3179" s="287"/>
      <c r="D3179" s="297"/>
      <c r="E3179" s="270"/>
      <c r="F3179" s="271"/>
      <c r="G3179" s="284"/>
      <c r="H3179" s="284"/>
      <c r="I3179" s="284"/>
      <c r="J3179" s="284"/>
      <c r="K3179" s="288"/>
      <c r="AM3179" s="2" t="str">
        <f t="shared" ca="1" si="148"/>
        <v/>
      </c>
      <c r="AN3179" s="2" t="str">
        <f t="shared" ca="1" si="149"/>
        <v/>
      </c>
    </row>
    <row r="3180" spans="1:40" customFormat="1">
      <c r="A3180" s="280" t="str">
        <f t="shared" ca="1" si="147"/>
        <v/>
      </c>
      <c r="B3180" s="281"/>
      <c r="C3180" s="287"/>
      <c r="D3180" s="297"/>
      <c r="E3180" s="270"/>
      <c r="F3180" s="271"/>
      <c r="G3180" s="284"/>
      <c r="H3180" s="284"/>
      <c r="I3180" s="284"/>
      <c r="J3180" s="284"/>
      <c r="K3180" s="288"/>
      <c r="AM3180" s="2" t="str">
        <f t="shared" ca="1" si="148"/>
        <v/>
      </c>
      <c r="AN3180" s="2" t="str">
        <f t="shared" ca="1" si="149"/>
        <v/>
      </c>
    </row>
    <row r="3181" spans="1:40" customFormat="1">
      <c r="A3181" s="280" t="str">
        <f t="shared" ca="1" si="147"/>
        <v/>
      </c>
      <c r="B3181" s="281"/>
      <c r="C3181" s="287"/>
      <c r="D3181" s="297"/>
      <c r="E3181" s="270"/>
      <c r="F3181" s="271"/>
      <c r="G3181" s="284"/>
      <c r="H3181" s="284"/>
      <c r="I3181" s="284"/>
      <c r="J3181" s="284"/>
      <c r="K3181" s="288"/>
      <c r="AM3181" s="2" t="str">
        <f t="shared" ca="1" si="148"/>
        <v/>
      </c>
      <c r="AN3181" s="2" t="str">
        <f t="shared" ca="1" si="149"/>
        <v/>
      </c>
    </row>
    <row r="3182" spans="1:40" customFormat="1">
      <c r="A3182" s="280" t="str">
        <f t="shared" ca="1" si="147"/>
        <v/>
      </c>
      <c r="B3182" s="281"/>
      <c r="C3182" s="287"/>
      <c r="D3182" s="297"/>
      <c r="E3182" s="270"/>
      <c r="F3182" s="271"/>
      <c r="G3182" s="284"/>
      <c r="H3182" s="284"/>
      <c r="I3182" s="284"/>
      <c r="J3182" s="284"/>
      <c r="K3182" s="288"/>
      <c r="AM3182" s="2" t="str">
        <f t="shared" ca="1" si="148"/>
        <v/>
      </c>
      <c r="AN3182" s="2" t="str">
        <f t="shared" ca="1" si="149"/>
        <v/>
      </c>
    </row>
    <row r="3183" spans="1:40" customFormat="1">
      <c r="A3183" s="280" t="str">
        <f t="shared" ca="1" si="147"/>
        <v/>
      </c>
      <c r="B3183" s="281"/>
      <c r="C3183" s="287"/>
      <c r="D3183" s="297"/>
      <c r="E3183" s="270"/>
      <c r="F3183" s="271"/>
      <c r="G3183" s="284"/>
      <c r="H3183" s="284"/>
      <c r="I3183" s="284"/>
      <c r="J3183" s="284"/>
      <c r="K3183" s="288"/>
      <c r="AM3183" s="2" t="str">
        <f t="shared" ca="1" si="148"/>
        <v/>
      </c>
      <c r="AN3183" s="2" t="str">
        <f t="shared" ca="1" si="149"/>
        <v/>
      </c>
    </row>
    <row r="3184" spans="1:40" customFormat="1">
      <c r="A3184" s="280" t="str">
        <f t="shared" ca="1" si="147"/>
        <v/>
      </c>
      <c r="B3184" s="281"/>
      <c r="C3184" s="287"/>
      <c r="D3184" s="297"/>
      <c r="E3184" s="270"/>
      <c r="F3184" s="271"/>
      <c r="G3184" s="284"/>
      <c r="H3184" s="284"/>
      <c r="I3184" s="284"/>
      <c r="J3184" s="284"/>
      <c r="K3184" s="288"/>
      <c r="AM3184" s="2" t="str">
        <f t="shared" ca="1" si="148"/>
        <v/>
      </c>
      <c r="AN3184" s="2" t="str">
        <f t="shared" ca="1" si="149"/>
        <v/>
      </c>
    </row>
    <row r="3185" spans="1:40" customFormat="1">
      <c r="A3185" s="280" t="str">
        <f t="shared" ca="1" si="147"/>
        <v/>
      </c>
      <c r="B3185" s="281"/>
      <c r="C3185" s="287"/>
      <c r="D3185" s="297"/>
      <c r="E3185" s="270"/>
      <c r="F3185" s="271"/>
      <c r="G3185" s="284"/>
      <c r="H3185" s="284"/>
      <c r="I3185" s="284"/>
      <c r="J3185" s="284"/>
      <c r="K3185" s="288"/>
      <c r="AM3185" s="2" t="str">
        <f t="shared" ca="1" si="148"/>
        <v/>
      </c>
      <c r="AN3185" s="2" t="str">
        <f t="shared" ca="1" si="149"/>
        <v/>
      </c>
    </row>
    <row r="3186" spans="1:40" customFormat="1">
      <c r="A3186" s="280" t="str">
        <f t="shared" ca="1" si="147"/>
        <v/>
      </c>
      <c r="B3186" s="281"/>
      <c r="C3186" s="287"/>
      <c r="D3186" s="297"/>
      <c r="E3186" s="270"/>
      <c r="F3186" s="271"/>
      <c r="G3186" s="284"/>
      <c r="H3186" s="284"/>
      <c r="I3186" s="284"/>
      <c r="J3186" s="284"/>
      <c r="K3186" s="288"/>
      <c r="AM3186" s="2" t="str">
        <f t="shared" ca="1" si="148"/>
        <v/>
      </c>
      <c r="AN3186" s="2" t="str">
        <f t="shared" ca="1" si="149"/>
        <v/>
      </c>
    </row>
    <row r="3187" spans="1:40" customFormat="1">
      <c r="A3187" s="280" t="str">
        <f t="shared" ca="1" si="147"/>
        <v/>
      </c>
      <c r="B3187" s="281"/>
      <c r="C3187" s="287"/>
      <c r="D3187" s="297"/>
      <c r="E3187" s="270"/>
      <c r="F3187" s="271"/>
      <c r="G3187" s="284"/>
      <c r="H3187" s="284"/>
      <c r="I3187" s="284"/>
      <c r="J3187" s="284"/>
      <c r="K3187" s="288"/>
      <c r="AM3187" s="2" t="str">
        <f t="shared" ca="1" si="148"/>
        <v/>
      </c>
      <c r="AN3187" s="2" t="str">
        <f t="shared" ca="1" si="149"/>
        <v/>
      </c>
    </row>
    <row r="3188" spans="1:40" customFormat="1">
      <c r="A3188" s="280" t="str">
        <f t="shared" ca="1" si="147"/>
        <v/>
      </c>
      <c r="B3188" s="281"/>
      <c r="C3188" s="287"/>
      <c r="D3188" s="297"/>
      <c r="E3188" s="270"/>
      <c r="F3188" s="271"/>
      <c r="G3188" s="284"/>
      <c r="H3188" s="284"/>
      <c r="I3188" s="284"/>
      <c r="J3188" s="284"/>
      <c r="K3188" s="288"/>
      <c r="AM3188" s="2" t="str">
        <f t="shared" ca="1" si="148"/>
        <v/>
      </c>
      <c r="AN3188" s="2" t="str">
        <f t="shared" ca="1" si="149"/>
        <v/>
      </c>
    </row>
    <row r="3189" spans="1:40" customFormat="1">
      <c r="A3189" s="280" t="str">
        <f t="shared" ca="1" si="147"/>
        <v/>
      </c>
      <c r="B3189" s="281"/>
      <c r="C3189" s="287"/>
      <c r="D3189" s="297"/>
      <c r="E3189" s="270"/>
      <c r="F3189" s="271"/>
      <c r="G3189" s="284"/>
      <c r="H3189" s="284"/>
      <c r="I3189" s="284"/>
      <c r="J3189" s="284"/>
      <c r="K3189" s="288"/>
      <c r="AM3189" s="2" t="str">
        <f t="shared" ca="1" si="148"/>
        <v/>
      </c>
      <c r="AN3189" s="2" t="str">
        <f t="shared" ca="1" si="149"/>
        <v/>
      </c>
    </row>
    <row r="3190" spans="1:40" customFormat="1">
      <c r="A3190" s="280" t="str">
        <f t="shared" ca="1" si="147"/>
        <v/>
      </c>
      <c r="B3190" s="281"/>
      <c r="C3190" s="287"/>
      <c r="D3190" s="297"/>
      <c r="E3190" s="270"/>
      <c r="F3190" s="271"/>
      <c r="G3190" s="284"/>
      <c r="H3190" s="284"/>
      <c r="I3190" s="284"/>
      <c r="J3190" s="284"/>
      <c r="K3190" s="288"/>
      <c r="AM3190" s="2" t="str">
        <f t="shared" ca="1" si="148"/>
        <v/>
      </c>
      <c r="AN3190" s="2" t="str">
        <f t="shared" ca="1" si="149"/>
        <v/>
      </c>
    </row>
    <row r="3191" spans="1:40" customFormat="1">
      <c r="A3191" s="280" t="str">
        <f t="shared" ca="1" si="147"/>
        <v/>
      </c>
      <c r="B3191" s="281"/>
      <c r="C3191" s="287"/>
      <c r="D3191" s="297"/>
      <c r="E3191" s="270"/>
      <c r="F3191" s="271"/>
      <c r="G3191" s="284"/>
      <c r="H3191" s="284"/>
      <c r="I3191" s="284"/>
      <c r="J3191" s="284"/>
      <c r="K3191" s="288"/>
      <c r="AM3191" s="2" t="str">
        <f t="shared" ca="1" si="148"/>
        <v/>
      </c>
      <c r="AN3191" s="2" t="str">
        <f t="shared" ca="1" si="149"/>
        <v/>
      </c>
    </row>
    <row r="3192" spans="1:40" customFormat="1">
      <c r="A3192" s="280" t="str">
        <f t="shared" ca="1" si="147"/>
        <v/>
      </c>
      <c r="B3192" s="281"/>
      <c r="C3192" s="287"/>
      <c r="D3192" s="297"/>
      <c r="E3192" s="270"/>
      <c r="F3192" s="271"/>
      <c r="G3192" s="284"/>
      <c r="H3192" s="284"/>
      <c r="I3192" s="284"/>
      <c r="J3192" s="284"/>
      <c r="K3192" s="288"/>
      <c r="AM3192" s="2" t="str">
        <f t="shared" ca="1" si="148"/>
        <v/>
      </c>
      <c r="AN3192" s="2" t="str">
        <f t="shared" ca="1" si="149"/>
        <v/>
      </c>
    </row>
    <row r="3193" spans="1:40" customFormat="1">
      <c r="A3193" s="280" t="str">
        <f t="shared" ca="1" si="147"/>
        <v/>
      </c>
      <c r="B3193" s="281"/>
      <c r="C3193" s="287"/>
      <c r="D3193" s="297"/>
      <c r="E3193" s="270"/>
      <c r="F3193" s="271"/>
      <c r="G3193" s="284"/>
      <c r="H3193" s="284"/>
      <c r="I3193" s="284"/>
      <c r="J3193" s="284"/>
      <c r="K3193" s="288"/>
      <c r="AM3193" s="2" t="str">
        <f t="shared" ca="1" si="148"/>
        <v/>
      </c>
      <c r="AN3193" s="2" t="str">
        <f t="shared" ca="1" si="149"/>
        <v/>
      </c>
    </row>
    <row r="3194" spans="1:40" customFormat="1">
      <c r="A3194" s="280" t="str">
        <f t="shared" ca="1" si="147"/>
        <v/>
      </c>
      <c r="B3194" s="281"/>
      <c r="C3194" s="287"/>
      <c r="D3194" s="297"/>
      <c r="E3194" s="270"/>
      <c r="F3194" s="271"/>
      <c r="G3194" s="284"/>
      <c r="H3194" s="284"/>
      <c r="I3194" s="284"/>
      <c r="J3194" s="284"/>
      <c r="K3194" s="288"/>
      <c r="AM3194" s="2" t="str">
        <f t="shared" ca="1" si="148"/>
        <v/>
      </c>
      <c r="AN3194" s="2" t="str">
        <f t="shared" ca="1" si="149"/>
        <v/>
      </c>
    </row>
    <row r="3195" spans="1:40" customFormat="1">
      <c r="A3195" s="280" t="str">
        <f t="shared" ca="1" si="147"/>
        <v/>
      </c>
      <c r="B3195" s="281"/>
      <c r="C3195" s="287"/>
      <c r="D3195" s="297"/>
      <c r="E3195" s="270"/>
      <c r="F3195" s="271"/>
      <c r="G3195" s="284"/>
      <c r="H3195" s="284"/>
      <c r="I3195" s="284"/>
      <c r="J3195" s="284"/>
      <c r="K3195" s="288"/>
      <c r="AM3195" s="2" t="str">
        <f t="shared" ca="1" si="148"/>
        <v/>
      </c>
      <c r="AN3195" s="2" t="str">
        <f t="shared" ca="1" si="149"/>
        <v/>
      </c>
    </row>
    <row r="3196" spans="1:40" customFormat="1">
      <c r="A3196" s="280" t="str">
        <f t="shared" ca="1" si="147"/>
        <v/>
      </c>
      <c r="B3196" s="281"/>
      <c r="C3196" s="287"/>
      <c r="D3196" s="297"/>
      <c r="E3196" s="270"/>
      <c r="F3196" s="271"/>
      <c r="G3196" s="284"/>
      <c r="H3196" s="284"/>
      <c r="I3196" s="284"/>
      <c r="J3196" s="284"/>
      <c r="K3196" s="288"/>
      <c r="AM3196" s="2" t="str">
        <f t="shared" ca="1" si="148"/>
        <v/>
      </c>
      <c r="AN3196" s="2" t="str">
        <f t="shared" ca="1" si="149"/>
        <v/>
      </c>
    </row>
    <row r="3197" spans="1:40" customFormat="1">
      <c r="A3197" s="280" t="str">
        <f t="shared" ca="1" si="147"/>
        <v/>
      </c>
      <c r="B3197" s="281"/>
      <c r="C3197" s="287"/>
      <c r="D3197" s="297"/>
      <c r="E3197" s="270"/>
      <c r="F3197" s="271"/>
      <c r="G3197" s="284"/>
      <c r="H3197" s="284"/>
      <c r="I3197" s="284"/>
      <c r="J3197" s="284"/>
      <c r="K3197" s="288"/>
      <c r="AM3197" s="2" t="str">
        <f t="shared" ca="1" si="148"/>
        <v/>
      </c>
      <c r="AN3197" s="2" t="str">
        <f t="shared" ca="1" si="149"/>
        <v/>
      </c>
    </row>
    <row r="3198" spans="1:40" customFormat="1">
      <c r="A3198" s="280" t="str">
        <f t="shared" ca="1" si="147"/>
        <v/>
      </c>
      <c r="B3198" s="281"/>
      <c r="C3198" s="287"/>
      <c r="D3198" s="297"/>
      <c r="E3198" s="270"/>
      <c r="F3198" s="271"/>
      <c r="G3198" s="284"/>
      <c r="H3198" s="284"/>
      <c r="I3198" s="284"/>
      <c r="J3198" s="284"/>
      <c r="K3198" s="288"/>
      <c r="AM3198" s="2" t="str">
        <f t="shared" ca="1" si="148"/>
        <v/>
      </c>
      <c r="AN3198" s="2" t="str">
        <f t="shared" ca="1" si="149"/>
        <v/>
      </c>
    </row>
    <row r="3199" spans="1:40" customFormat="1">
      <c r="A3199" s="280" t="str">
        <f t="shared" ca="1" si="147"/>
        <v/>
      </c>
      <c r="B3199" s="281"/>
      <c r="C3199" s="287"/>
      <c r="D3199" s="297"/>
      <c r="E3199" s="270"/>
      <c r="F3199" s="271"/>
      <c r="G3199" s="284"/>
      <c r="H3199" s="284"/>
      <c r="I3199" s="284"/>
      <c r="J3199" s="284"/>
      <c r="K3199" s="288"/>
      <c r="AM3199" s="2" t="str">
        <f t="shared" ca="1" si="148"/>
        <v/>
      </c>
      <c r="AN3199" s="2" t="str">
        <f t="shared" ca="1" si="149"/>
        <v/>
      </c>
    </row>
    <row r="3200" spans="1:40" customFormat="1">
      <c r="A3200" s="280" t="str">
        <f t="shared" ca="1" si="147"/>
        <v/>
      </c>
      <c r="B3200" s="281"/>
      <c r="C3200" s="287"/>
      <c r="D3200" s="297"/>
      <c r="E3200" s="270"/>
      <c r="F3200" s="271"/>
      <c r="G3200" s="284"/>
      <c r="H3200" s="284"/>
      <c r="I3200" s="284"/>
      <c r="J3200" s="284"/>
      <c r="K3200" s="288"/>
      <c r="AM3200" s="2" t="str">
        <f t="shared" ca="1" si="148"/>
        <v/>
      </c>
      <c r="AN3200" s="2" t="str">
        <f t="shared" ca="1" si="149"/>
        <v/>
      </c>
    </row>
    <row r="3201" spans="1:40" customFormat="1">
      <c r="A3201" s="280" t="str">
        <f t="shared" ca="1" si="147"/>
        <v/>
      </c>
      <c r="B3201" s="281"/>
      <c r="C3201" s="287"/>
      <c r="D3201" s="297"/>
      <c r="E3201" s="270"/>
      <c r="F3201" s="271"/>
      <c r="G3201" s="284"/>
      <c r="H3201" s="284"/>
      <c r="I3201" s="284"/>
      <c r="J3201" s="284"/>
      <c r="K3201" s="288"/>
      <c r="AM3201" s="2" t="str">
        <f t="shared" ca="1" si="148"/>
        <v/>
      </c>
      <c r="AN3201" s="2" t="str">
        <f t="shared" ca="1" si="149"/>
        <v/>
      </c>
    </row>
    <row r="3202" spans="1:40" customFormat="1">
      <c r="A3202" s="280" t="str">
        <f t="shared" ca="1" si="147"/>
        <v/>
      </c>
      <c r="B3202" s="281"/>
      <c r="C3202" s="287"/>
      <c r="D3202" s="297"/>
      <c r="E3202" s="270"/>
      <c r="F3202" s="271"/>
      <c r="G3202" s="284"/>
      <c r="H3202" s="284"/>
      <c r="I3202" s="284"/>
      <c r="J3202" s="284"/>
      <c r="K3202" s="288"/>
      <c r="AM3202" s="2" t="str">
        <f t="shared" ca="1" si="148"/>
        <v/>
      </c>
      <c r="AN3202" s="2" t="str">
        <f t="shared" ca="1" si="149"/>
        <v/>
      </c>
    </row>
    <row r="3203" spans="1:40" customFormat="1">
      <c r="A3203" s="280" t="str">
        <f t="shared" ref="A3203:A3266" ca="1" si="150">IF(AM3203="A receber","A receber",IF(AN3203="A pagar","A pagar",IF(OR(AM3203="HJ",AN3203="HJ"),"HJ",IF(AND(AM3203="",AN3203=""),""))))</f>
        <v/>
      </c>
      <c r="B3203" s="281"/>
      <c r="C3203" s="287"/>
      <c r="D3203" s="297"/>
      <c r="E3203" s="270"/>
      <c r="F3203" s="271"/>
      <c r="G3203" s="284"/>
      <c r="H3203" s="284"/>
      <c r="I3203" s="284"/>
      <c r="J3203" s="284"/>
      <c r="K3203" s="288"/>
      <c r="AM3203" s="2" t="str">
        <f t="shared" ref="AM3203:AM3266" ca="1" si="151">IF(OR(G3203="",B3203&gt;$A$1),"",IF(B3203=$A$1,"HJ",IF(B3203&lt;$A$1,"A Receber")))</f>
        <v/>
      </c>
      <c r="AN3203" s="2" t="str">
        <f t="shared" ref="AN3203:AN3266" ca="1" si="152">IF(OR(H3203="",B3203&gt;$A$1),"",IF(B3203=$A$1,"HJ",IF(B3203&lt;$A$1,"A Pagar")))</f>
        <v/>
      </c>
    </row>
    <row r="3204" spans="1:40" customFormat="1">
      <c r="A3204" s="280" t="str">
        <f t="shared" ca="1" si="150"/>
        <v/>
      </c>
      <c r="B3204" s="281"/>
      <c r="C3204" s="287"/>
      <c r="D3204" s="297"/>
      <c r="E3204" s="270"/>
      <c r="F3204" s="271"/>
      <c r="G3204" s="284"/>
      <c r="H3204" s="284"/>
      <c r="I3204" s="284"/>
      <c r="J3204" s="284"/>
      <c r="K3204" s="288"/>
      <c r="AM3204" s="2" t="str">
        <f t="shared" ca="1" si="151"/>
        <v/>
      </c>
      <c r="AN3204" s="2" t="str">
        <f t="shared" ca="1" si="152"/>
        <v/>
      </c>
    </row>
    <row r="3205" spans="1:40" customFormat="1">
      <c r="A3205" s="280" t="str">
        <f t="shared" ca="1" si="150"/>
        <v/>
      </c>
      <c r="B3205" s="281"/>
      <c r="C3205" s="287"/>
      <c r="D3205" s="297"/>
      <c r="E3205" s="270"/>
      <c r="F3205" s="271"/>
      <c r="G3205" s="284"/>
      <c r="H3205" s="284"/>
      <c r="I3205" s="284"/>
      <c r="J3205" s="284"/>
      <c r="K3205" s="288"/>
      <c r="AM3205" s="2" t="str">
        <f t="shared" ca="1" si="151"/>
        <v/>
      </c>
      <c r="AN3205" s="2" t="str">
        <f t="shared" ca="1" si="152"/>
        <v/>
      </c>
    </row>
    <row r="3206" spans="1:40" customFormat="1">
      <c r="A3206" s="280" t="str">
        <f t="shared" ca="1" si="150"/>
        <v/>
      </c>
      <c r="B3206" s="281"/>
      <c r="C3206" s="287"/>
      <c r="D3206" s="297"/>
      <c r="E3206" s="270"/>
      <c r="F3206" s="271"/>
      <c r="G3206" s="284"/>
      <c r="H3206" s="284"/>
      <c r="I3206" s="284"/>
      <c r="J3206" s="284"/>
      <c r="K3206" s="288"/>
      <c r="AM3206" s="2" t="str">
        <f t="shared" ca="1" si="151"/>
        <v/>
      </c>
      <c r="AN3206" s="2" t="str">
        <f t="shared" ca="1" si="152"/>
        <v/>
      </c>
    </row>
    <row r="3207" spans="1:40" customFormat="1">
      <c r="A3207" s="280" t="str">
        <f t="shared" ca="1" si="150"/>
        <v/>
      </c>
      <c r="B3207" s="281"/>
      <c r="C3207" s="287"/>
      <c r="D3207" s="297"/>
      <c r="E3207" s="270"/>
      <c r="F3207" s="271"/>
      <c r="G3207" s="284"/>
      <c r="H3207" s="284"/>
      <c r="I3207" s="284"/>
      <c r="J3207" s="284"/>
      <c r="K3207" s="288"/>
      <c r="AM3207" s="2" t="str">
        <f t="shared" ca="1" si="151"/>
        <v/>
      </c>
      <c r="AN3207" s="2" t="str">
        <f t="shared" ca="1" si="152"/>
        <v/>
      </c>
    </row>
    <row r="3208" spans="1:40" customFormat="1">
      <c r="A3208" s="280" t="str">
        <f t="shared" ca="1" si="150"/>
        <v/>
      </c>
      <c r="B3208" s="281"/>
      <c r="C3208" s="287"/>
      <c r="D3208" s="297"/>
      <c r="E3208" s="270"/>
      <c r="F3208" s="271"/>
      <c r="G3208" s="284"/>
      <c r="H3208" s="284"/>
      <c r="I3208" s="284"/>
      <c r="J3208" s="284"/>
      <c r="K3208" s="288"/>
      <c r="AM3208" s="2" t="str">
        <f t="shared" ca="1" si="151"/>
        <v/>
      </c>
      <c r="AN3208" s="2" t="str">
        <f t="shared" ca="1" si="152"/>
        <v/>
      </c>
    </row>
    <row r="3209" spans="1:40" customFormat="1">
      <c r="A3209" s="280" t="str">
        <f t="shared" ca="1" si="150"/>
        <v/>
      </c>
      <c r="B3209" s="281"/>
      <c r="C3209" s="287"/>
      <c r="D3209" s="297"/>
      <c r="E3209" s="270"/>
      <c r="F3209" s="271"/>
      <c r="G3209" s="284"/>
      <c r="H3209" s="284"/>
      <c r="I3209" s="284"/>
      <c r="J3209" s="284"/>
      <c r="K3209" s="288"/>
      <c r="AM3209" s="2" t="str">
        <f t="shared" ca="1" si="151"/>
        <v/>
      </c>
      <c r="AN3209" s="2" t="str">
        <f t="shared" ca="1" si="152"/>
        <v/>
      </c>
    </row>
    <row r="3210" spans="1:40" customFormat="1">
      <c r="A3210" s="280" t="str">
        <f t="shared" ca="1" si="150"/>
        <v/>
      </c>
      <c r="B3210" s="281"/>
      <c r="C3210" s="287"/>
      <c r="D3210" s="297"/>
      <c r="E3210" s="270"/>
      <c r="F3210" s="271"/>
      <c r="G3210" s="284"/>
      <c r="H3210" s="284"/>
      <c r="I3210" s="284"/>
      <c r="J3210" s="284"/>
      <c r="K3210" s="288"/>
      <c r="AM3210" s="2" t="str">
        <f t="shared" ca="1" si="151"/>
        <v/>
      </c>
      <c r="AN3210" s="2" t="str">
        <f t="shared" ca="1" si="152"/>
        <v/>
      </c>
    </row>
    <row r="3211" spans="1:40" customFormat="1">
      <c r="A3211" s="280" t="str">
        <f t="shared" ca="1" si="150"/>
        <v/>
      </c>
      <c r="B3211" s="281"/>
      <c r="C3211" s="287"/>
      <c r="D3211" s="297"/>
      <c r="E3211" s="270"/>
      <c r="F3211" s="271"/>
      <c r="G3211" s="284"/>
      <c r="H3211" s="284"/>
      <c r="I3211" s="284"/>
      <c r="J3211" s="284"/>
      <c r="K3211" s="288"/>
      <c r="AM3211" s="2" t="str">
        <f t="shared" ca="1" si="151"/>
        <v/>
      </c>
      <c r="AN3211" s="2" t="str">
        <f t="shared" ca="1" si="152"/>
        <v/>
      </c>
    </row>
    <row r="3212" spans="1:40" customFormat="1">
      <c r="A3212" s="280" t="str">
        <f t="shared" ca="1" si="150"/>
        <v/>
      </c>
      <c r="B3212" s="281"/>
      <c r="C3212" s="287"/>
      <c r="D3212" s="297"/>
      <c r="E3212" s="270"/>
      <c r="F3212" s="271"/>
      <c r="G3212" s="284"/>
      <c r="H3212" s="284"/>
      <c r="I3212" s="284"/>
      <c r="J3212" s="284"/>
      <c r="K3212" s="288"/>
      <c r="AM3212" s="2" t="str">
        <f t="shared" ca="1" si="151"/>
        <v/>
      </c>
      <c r="AN3212" s="2" t="str">
        <f t="shared" ca="1" si="152"/>
        <v/>
      </c>
    </row>
    <row r="3213" spans="1:40" customFormat="1">
      <c r="A3213" s="280" t="str">
        <f t="shared" ca="1" si="150"/>
        <v/>
      </c>
      <c r="B3213" s="281"/>
      <c r="C3213" s="287"/>
      <c r="D3213" s="297"/>
      <c r="E3213" s="270"/>
      <c r="F3213" s="271"/>
      <c r="G3213" s="284"/>
      <c r="H3213" s="284"/>
      <c r="I3213" s="284"/>
      <c r="J3213" s="284"/>
      <c r="K3213" s="288"/>
      <c r="AM3213" s="2" t="str">
        <f t="shared" ca="1" si="151"/>
        <v/>
      </c>
      <c r="AN3213" s="2" t="str">
        <f t="shared" ca="1" si="152"/>
        <v/>
      </c>
    </row>
    <row r="3214" spans="1:40" customFormat="1">
      <c r="A3214" s="280" t="str">
        <f t="shared" ca="1" si="150"/>
        <v/>
      </c>
      <c r="B3214" s="281"/>
      <c r="C3214" s="287"/>
      <c r="D3214" s="297"/>
      <c r="E3214" s="270"/>
      <c r="F3214" s="271"/>
      <c r="G3214" s="284"/>
      <c r="H3214" s="284"/>
      <c r="I3214" s="284"/>
      <c r="J3214" s="284"/>
      <c r="K3214" s="288"/>
      <c r="AM3214" s="2" t="str">
        <f t="shared" ca="1" si="151"/>
        <v/>
      </c>
      <c r="AN3214" s="2" t="str">
        <f t="shared" ca="1" si="152"/>
        <v/>
      </c>
    </row>
    <row r="3215" spans="1:40" customFormat="1">
      <c r="A3215" s="280" t="str">
        <f t="shared" ca="1" si="150"/>
        <v/>
      </c>
      <c r="B3215" s="281"/>
      <c r="C3215" s="287"/>
      <c r="D3215" s="297"/>
      <c r="E3215" s="270"/>
      <c r="F3215" s="271"/>
      <c r="G3215" s="284"/>
      <c r="H3215" s="284"/>
      <c r="I3215" s="284"/>
      <c r="J3215" s="284"/>
      <c r="K3215" s="288"/>
      <c r="AM3215" s="2" t="str">
        <f t="shared" ca="1" si="151"/>
        <v/>
      </c>
      <c r="AN3215" s="2" t="str">
        <f t="shared" ca="1" si="152"/>
        <v/>
      </c>
    </row>
    <row r="3216" spans="1:40" customFormat="1">
      <c r="A3216" s="280" t="str">
        <f t="shared" ca="1" si="150"/>
        <v/>
      </c>
      <c r="B3216" s="281"/>
      <c r="C3216" s="287"/>
      <c r="D3216" s="297"/>
      <c r="E3216" s="270"/>
      <c r="F3216" s="271"/>
      <c r="G3216" s="284"/>
      <c r="H3216" s="284"/>
      <c r="I3216" s="284"/>
      <c r="J3216" s="284"/>
      <c r="K3216" s="288"/>
      <c r="AM3216" s="2" t="str">
        <f t="shared" ca="1" si="151"/>
        <v/>
      </c>
      <c r="AN3216" s="2" t="str">
        <f t="shared" ca="1" si="152"/>
        <v/>
      </c>
    </row>
    <row r="3217" spans="1:40" customFormat="1">
      <c r="A3217" s="280" t="str">
        <f t="shared" ca="1" si="150"/>
        <v/>
      </c>
      <c r="B3217" s="281"/>
      <c r="C3217" s="287"/>
      <c r="D3217" s="297"/>
      <c r="E3217" s="270"/>
      <c r="F3217" s="271"/>
      <c r="G3217" s="284"/>
      <c r="H3217" s="284"/>
      <c r="I3217" s="284"/>
      <c r="J3217" s="284"/>
      <c r="K3217" s="288"/>
      <c r="AM3217" s="2" t="str">
        <f t="shared" ca="1" si="151"/>
        <v/>
      </c>
      <c r="AN3217" s="2" t="str">
        <f t="shared" ca="1" si="152"/>
        <v/>
      </c>
    </row>
    <row r="3218" spans="1:40" customFormat="1">
      <c r="A3218" s="280" t="str">
        <f t="shared" ca="1" si="150"/>
        <v/>
      </c>
      <c r="B3218" s="281"/>
      <c r="C3218" s="287"/>
      <c r="D3218" s="297"/>
      <c r="E3218" s="270"/>
      <c r="F3218" s="271"/>
      <c r="G3218" s="284"/>
      <c r="H3218" s="284"/>
      <c r="I3218" s="284"/>
      <c r="J3218" s="284"/>
      <c r="K3218" s="288"/>
      <c r="AM3218" s="2" t="str">
        <f t="shared" ca="1" si="151"/>
        <v/>
      </c>
      <c r="AN3218" s="2" t="str">
        <f t="shared" ca="1" si="152"/>
        <v/>
      </c>
    </row>
    <row r="3219" spans="1:40" customFormat="1">
      <c r="A3219" s="280" t="str">
        <f t="shared" ca="1" si="150"/>
        <v/>
      </c>
      <c r="B3219" s="281"/>
      <c r="C3219" s="287"/>
      <c r="D3219" s="297"/>
      <c r="E3219" s="270"/>
      <c r="F3219" s="271"/>
      <c r="G3219" s="284"/>
      <c r="H3219" s="284"/>
      <c r="I3219" s="284"/>
      <c r="J3219" s="284"/>
      <c r="K3219" s="288"/>
      <c r="AM3219" s="2" t="str">
        <f t="shared" ca="1" si="151"/>
        <v/>
      </c>
      <c r="AN3219" s="2" t="str">
        <f t="shared" ca="1" si="152"/>
        <v/>
      </c>
    </row>
    <row r="3220" spans="1:40" customFormat="1">
      <c r="A3220" s="280" t="str">
        <f t="shared" ca="1" si="150"/>
        <v/>
      </c>
      <c r="B3220" s="281"/>
      <c r="C3220" s="287"/>
      <c r="D3220" s="297"/>
      <c r="E3220" s="270"/>
      <c r="F3220" s="271"/>
      <c r="G3220" s="284"/>
      <c r="H3220" s="284"/>
      <c r="I3220" s="284"/>
      <c r="J3220" s="284"/>
      <c r="K3220" s="288"/>
      <c r="AM3220" s="2" t="str">
        <f t="shared" ca="1" si="151"/>
        <v/>
      </c>
      <c r="AN3220" s="2" t="str">
        <f t="shared" ca="1" si="152"/>
        <v/>
      </c>
    </row>
    <row r="3221" spans="1:40" customFormat="1">
      <c r="A3221" s="280" t="str">
        <f t="shared" ca="1" si="150"/>
        <v/>
      </c>
      <c r="B3221" s="281"/>
      <c r="C3221" s="287"/>
      <c r="D3221" s="297"/>
      <c r="E3221" s="270"/>
      <c r="F3221" s="271"/>
      <c r="G3221" s="284"/>
      <c r="H3221" s="284"/>
      <c r="I3221" s="284"/>
      <c r="J3221" s="284"/>
      <c r="K3221" s="288"/>
      <c r="AM3221" s="2" t="str">
        <f t="shared" ca="1" si="151"/>
        <v/>
      </c>
      <c r="AN3221" s="2" t="str">
        <f t="shared" ca="1" si="152"/>
        <v/>
      </c>
    </row>
    <row r="3222" spans="1:40" customFormat="1">
      <c r="A3222" s="280" t="str">
        <f t="shared" ca="1" si="150"/>
        <v/>
      </c>
      <c r="B3222" s="281"/>
      <c r="C3222" s="287"/>
      <c r="D3222" s="297"/>
      <c r="E3222" s="270"/>
      <c r="F3222" s="271"/>
      <c r="G3222" s="284"/>
      <c r="H3222" s="284"/>
      <c r="I3222" s="284"/>
      <c r="J3222" s="284"/>
      <c r="K3222" s="288"/>
      <c r="AM3222" s="2" t="str">
        <f t="shared" ca="1" si="151"/>
        <v/>
      </c>
      <c r="AN3222" s="2" t="str">
        <f t="shared" ca="1" si="152"/>
        <v/>
      </c>
    </row>
    <row r="3223" spans="1:40" customFormat="1">
      <c r="A3223" s="280" t="str">
        <f t="shared" ca="1" si="150"/>
        <v/>
      </c>
      <c r="B3223" s="281"/>
      <c r="C3223" s="287"/>
      <c r="D3223" s="297"/>
      <c r="E3223" s="270"/>
      <c r="F3223" s="271"/>
      <c r="G3223" s="284"/>
      <c r="H3223" s="284"/>
      <c r="I3223" s="284"/>
      <c r="J3223" s="284"/>
      <c r="K3223" s="288"/>
      <c r="AM3223" s="2" t="str">
        <f t="shared" ca="1" si="151"/>
        <v/>
      </c>
      <c r="AN3223" s="2" t="str">
        <f t="shared" ca="1" si="152"/>
        <v/>
      </c>
    </row>
    <row r="3224" spans="1:40" customFormat="1">
      <c r="A3224" s="280" t="str">
        <f t="shared" ca="1" si="150"/>
        <v/>
      </c>
      <c r="B3224" s="281"/>
      <c r="C3224" s="287"/>
      <c r="D3224" s="297"/>
      <c r="E3224" s="270"/>
      <c r="F3224" s="271"/>
      <c r="G3224" s="284"/>
      <c r="H3224" s="284"/>
      <c r="I3224" s="284"/>
      <c r="J3224" s="284"/>
      <c r="K3224" s="288"/>
      <c r="AM3224" s="2" t="str">
        <f t="shared" ca="1" si="151"/>
        <v/>
      </c>
      <c r="AN3224" s="2" t="str">
        <f t="shared" ca="1" si="152"/>
        <v/>
      </c>
    </row>
    <row r="3225" spans="1:40" customFormat="1">
      <c r="A3225" s="280" t="str">
        <f t="shared" ca="1" si="150"/>
        <v/>
      </c>
      <c r="B3225" s="281"/>
      <c r="C3225" s="287"/>
      <c r="D3225" s="297"/>
      <c r="E3225" s="270"/>
      <c r="F3225" s="271"/>
      <c r="G3225" s="284"/>
      <c r="H3225" s="284"/>
      <c r="I3225" s="284"/>
      <c r="J3225" s="284"/>
      <c r="K3225" s="288"/>
      <c r="AM3225" s="2" t="str">
        <f t="shared" ca="1" si="151"/>
        <v/>
      </c>
      <c r="AN3225" s="2" t="str">
        <f t="shared" ca="1" si="152"/>
        <v/>
      </c>
    </row>
    <row r="3226" spans="1:40" customFormat="1">
      <c r="A3226" s="280" t="str">
        <f t="shared" ca="1" si="150"/>
        <v/>
      </c>
      <c r="B3226" s="281"/>
      <c r="C3226" s="287"/>
      <c r="D3226" s="297"/>
      <c r="E3226" s="270"/>
      <c r="F3226" s="271"/>
      <c r="G3226" s="284"/>
      <c r="H3226" s="284"/>
      <c r="I3226" s="284"/>
      <c r="J3226" s="284"/>
      <c r="K3226" s="288"/>
      <c r="AM3226" s="2" t="str">
        <f t="shared" ca="1" si="151"/>
        <v/>
      </c>
      <c r="AN3226" s="2" t="str">
        <f t="shared" ca="1" si="152"/>
        <v/>
      </c>
    </row>
    <row r="3227" spans="1:40" customFormat="1">
      <c r="A3227" s="280" t="str">
        <f t="shared" ca="1" si="150"/>
        <v/>
      </c>
      <c r="B3227" s="281"/>
      <c r="C3227" s="287"/>
      <c r="D3227" s="297"/>
      <c r="E3227" s="270"/>
      <c r="F3227" s="271"/>
      <c r="G3227" s="284"/>
      <c r="H3227" s="284"/>
      <c r="I3227" s="284"/>
      <c r="J3227" s="284"/>
      <c r="K3227" s="288"/>
      <c r="AM3227" s="2" t="str">
        <f t="shared" ca="1" si="151"/>
        <v/>
      </c>
      <c r="AN3227" s="2" t="str">
        <f t="shared" ca="1" si="152"/>
        <v/>
      </c>
    </row>
    <row r="3228" spans="1:40" customFormat="1">
      <c r="A3228" s="280" t="str">
        <f t="shared" ca="1" si="150"/>
        <v/>
      </c>
      <c r="B3228" s="281"/>
      <c r="C3228" s="287"/>
      <c r="D3228" s="297"/>
      <c r="E3228" s="270"/>
      <c r="F3228" s="271"/>
      <c r="G3228" s="284"/>
      <c r="H3228" s="284"/>
      <c r="I3228" s="284"/>
      <c r="J3228" s="284"/>
      <c r="K3228" s="288"/>
      <c r="AM3228" s="2" t="str">
        <f t="shared" ca="1" si="151"/>
        <v/>
      </c>
      <c r="AN3228" s="2" t="str">
        <f t="shared" ca="1" si="152"/>
        <v/>
      </c>
    </row>
    <row r="3229" spans="1:40" customFormat="1">
      <c r="A3229" s="280" t="str">
        <f t="shared" ca="1" si="150"/>
        <v/>
      </c>
      <c r="B3229" s="281"/>
      <c r="C3229" s="287"/>
      <c r="D3229" s="297"/>
      <c r="E3229" s="270"/>
      <c r="F3229" s="271"/>
      <c r="G3229" s="284"/>
      <c r="H3229" s="284"/>
      <c r="I3229" s="284"/>
      <c r="J3229" s="284"/>
      <c r="K3229" s="288"/>
      <c r="AM3229" s="2" t="str">
        <f t="shared" ca="1" si="151"/>
        <v/>
      </c>
      <c r="AN3229" s="2" t="str">
        <f t="shared" ca="1" si="152"/>
        <v/>
      </c>
    </row>
    <row r="3230" spans="1:40" customFormat="1">
      <c r="A3230" s="280" t="str">
        <f t="shared" ca="1" si="150"/>
        <v/>
      </c>
      <c r="B3230" s="281"/>
      <c r="C3230" s="287"/>
      <c r="D3230" s="297"/>
      <c r="E3230" s="270"/>
      <c r="F3230" s="271"/>
      <c r="G3230" s="284"/>
      <c r="H3230" s="284"/>
      <c r="I3230" s="284"/>
      <c r="J3230" s="284"/>
      <c r="K3230" s="288"/>
      <c r="AM3230" s="2" t="str">
        <f t="shared" ca="1" si="151"/>
        <v/>
      </c>
      <c r="AN3230" s="2" t="str">
        <f t="shared" ca="1" si="152"/>
        <v/>
      </c>
    </row>
    <row r="3231" spans="1:40" customFormat="1">
      <c r="A3231" s="280" t="str">
        <f t="shared" ca="1" si="150"/>
        <v/>
      </c>
      <c r="B3231" s="281"/>
      <c r="C3231" s="287"/>
      <c r="D3231" s="297"/>
      <c r="E3231" s="270"/>
      <c r="F3231" s="271"/>
      <c r="G3231" s="284"/>
      <c r="H3231" s="284"/>
      <c r="I3231" s="284"/>
      <c r="J3231" s="284"/>
      <c r="K3231" s="288"/>
      <c r="AM3231" s="2" t="str">
        <f t="shared" ca="1" si="151"/>
        <v/>
      </c>
      <c r="AN3231" s="2" t="str">
        <f t="shared" ca="1" si="152"/>
        <v/>
      </c>
    </row>
    <row r="3232" spans="1:40" customFormat="1">
      <c r="A3232" s="280" t="str">
        <f t="shared" ca="1" si="150"/>
        <v/>
      </c>
      <c r="B3232" s="281"/>
      <c r="C3232" s="287"/>
      <c r="D3232" s="297"/>
      <c r="E3232" s="270"/>
      <c r="F3232" s="271"/>
      <c r="G3232" s="284"/>
      <c r="H3232" s="284"/>
      <c r="I3232" s="284"/>
      <c r="J3232" s="284"/>
      <c r="K3232" s="288"/>
      <c r="AM3232" s="2" t="str">
        <f t="shared" ca="1" si="151"/>
        <v/>
      </c>
      <c r="AN3232" s="2" t="str">
        <f t="shared" ca="1" si="152"/>
        <v/>
      </c>
    </row>
    <row r="3233" spans="1:40" customFormat="1">
      <c r="A3233" s="280" t="str">
        <f t="shared" ca="1" si="150"/>
        <v/>
      </c>
      <c r="B3233" s="281"/>
      <c r="C3233" s="287"/>
      <c r="D3233" s="297"/>
      <c r="E3233" s="270"/>
      <c r="F3233" s="271"/>
      <c r="G3233" s="284"/>
      <c r="H3233" s="284"/>
      <c r="I3233" s="284"/>
      <c r="J3233" s="284"/>
      <c r="K3233" s="288"/>
      <c r="AM3233" s="2" t="str">
        <f t="shared" ca="1" si="151"/>
        <v/>
      </c>
      <c r="AN3233" s="2" t="str">
        <f t="shared" ca="1" si="152"/>
        <v/>
      </c>
    </row>
    <row r="3234" spans="1:40" customFormat="1">
      <c r="A3234" s="280" t="str">
        <f t="shared" ca="1" si="150"/>
        <v/>
      </c>
      <c r="B3234" s="281"/>
      <c r="C3234" s="287"/>
      <c r="D3234" s="297"/>
      <c r="E3234" s="270"/>
      <c r="F3234" s="271"/>
      <c r="G3234" s="284"/>
      <c r="H3234" s="284"/>
      <c r="I3234" s="284"/>
      <c r="J3234" s="284"/>
      <c r="K3234" s="288"/>
      <c r="AM3234" s="2" t="str">
        <f t="shared" ca="1" si="151"/>
        <v/>
      </c>
      <c r="AN3234" s="2" t="str">
        <f t="shared" ca="1" si="152"/>
        <v/>
      </c>
    </row>
    <row r="3235" spans="1:40" customFormat="1">
      <c r="A3235" s="280" t="str">
        <f t="shared" ca="1" si="150"/>
        <v/>
      </c>
      <c r="B3235" s="281"/>
      <c r="C3235" s="287"/>
      <c r="D3235" s="297"/>
      <c r="E3235" s="270"/>
      <c r="F3235" s="271"/>
      <c r="G3235" s="284"/>
      <c r="H3235" s="284"/>
      <c r="I3235" s="284"/>
      <c r="J3235" s="284"/>
      <c r="K3235" s="288"/>
      <c r="AM3235" s="2" t="str">
        <f t="shared" ca="1" si="151"/>
        <v/>
      </c>
      <c r="AN3235" s="2" t="str">
        <f t="shared" ca="1" si="152"/>
        <v/>
      </c>
    </row>
    <row r="3236" spans="1:40" customFormat="1">
      <c r="A3236" s="280" t="str">
        <f t="shared" ca="1" si="150"/>
        <v/>
      </c>
      <c r="B3236" s="281"/>
      <c r="C3236" s="287"/>
      <c r="D3236" s="297"/>
      <c r="E3236" s="270"/>
      <c r="F3236" s="271"/>
      <c r="G3236" s="284"/>
      <c r="H3236" s="284"/>
      <c r="I3236" s="284"/>
      <c r="J3236" s="284"/>
      <c r="K3236" s="288"/>
      <c r="AM3236" s="2" t="str">
        <f t="shared" ca="1" si="151"/>
        <v/>
      </c>
      <c r="AN3236" s="2" t="str">
        <f t="shared" ca="1" si="152"/>
        <v/>
      </c>
    </row>
    <row r="3237" spans="1:40" customFormat="1">
      <c r="A3237" s="280" t="str">
        <f t="shared" ca="1" si="150"/>
        <v/>
      </c>
      <c r="B3237" s="281"/>
      <c r="C3237" s="287"/>
      <c r="D3237" s="297"/>
      <c r="E3237" s="270"/>
      <c r="F3237" s="271"/>
      <c r="G3237" s="284"/>
      <c r="H3237" s="284"/>
      <c r="I3237" s="284"/>
      <c r="J3237" s="284"/>
      <c r="K3237" s="288"/>
      <c r="AM3237" s="2" t="str">
        <f t="shared" ca="1" si="151"/>
        <v/>
      </c>
      <c r="AN3237" s="2" t="str">
        <f t="shared" ca="1" si="152"/>
        <v/>
      </c>
    </row>
    <row r="3238" spans="1:40" customFormat="1">
      <c r="A3238" s="280" t="str">
        <f t="shared" ca="1" si="150"/>
        <v/>
      </c>
      <c r="B3238" s="281"/>
      <c r="C3238" s="287"/>
      <c r="D3238" s="297"/>
      <c r="E3238" s="270"/>
      <c r="F3238" s="271"/>
      <c r="G3238" s="284"/>
      <c r="H3238" s="284"/>
      <c r="I3238" s="284"/>
      <c r="J3238" s="284"/>
      <c r="K3238" s="288"/>
      <c r="AM3238" s="2" t="str">
        <f t="shared" ca="1" si="151"/>
        <v/>
      </c>
      <c r="AN3238" s="2" t="str">
        <f t="shared" ca="1" si="152"/>
        <v/>
      </c>
    </row>
    <row r="3239" spans="1:40" customFormat="1">
      <c r="A3239" s="280" t="str">
        <f t="shared" ca="1" si="150"/>
        <v/>
      </c>
      <c r="B3239" s="281"/>
      <c r="C3239" s="287"/>
      <c r="D3239" s="297"/>
      <c r="E3239" s="270"/>
      <c r="F3239" s="271"/>
      <c r="G3239" s="284"/>
      <c r="H3239" s="284"/>
      <c r="I3239" s="284"/>
      <c r="J3239" s="284"/>
      <c r="K3239" s="288"/>
      <c r="AM3239" s="2" t="str">
        <f t="shared" ca="1" si="151"/>
        <v/>
      </c>
      <c r="AN3239" s="2" t="str">
        <f t="shared" ca="1" si="152"/>
        <v/>
      </c>
    </row>
    <row r="3240" spans="1:40" customFormat="1">
      <c r="A3240" s="280" t="str">
        <f t="shared" ca="1" si="150"/>
        <v/>
      </c>
      <c r="B3240" s="281"/>
      <c r="C3240" s="287"/>
      <c r="D3240" s="297"/>
      <c r="E3240" s="270"/>
      <c r="F3240" s="271"/>
      <c r="G3240" s="284"/>
      <c r="H3240" s="284"/>
      <c r="I3240" s="284"/>
      <c r="J3240" s="284"/>
      <c r="K3240" s="288"/>
      <c r="AM3240" s="2" t="str">
        <f t="shared" ca="1" si="151"/>
        <v/>
      </c>
      <c r="AN3240" s="2" t="str">
        <f t="shared" ca="1" si="152"/>
        <v/>
      </c>
    </row>
    <row r="3241" spans="1:40" customFormat="1">
      <c r="A3241" s="280" t="str">
        <f t="shared" ca="1" si="150"/>
        <v/>
      </c>
      <c r="B3241" s="281"/>
      <c r="C3241" s="287"/>
      <c r="D3241" s="297"/>
      <c r="E3241" s="270"/>
      <c r="F3241" s="271"/>
      <c r="G3241" s="284"/>
      <c r="H3241" s="284"/>
      <c r="I3241" s="284"/>
      <c r="J3241" s="284"/>
      <c r="K3241" s="288"/>
      <c r="AM3241" s="2" t="str">
        <f t="shared" ca="1" si="151"/>
        <v/>
      </c>
      <c r="AN3241" s="2" t="str">
        <f t="shared" ca="1" si="152"/>
        <v/>
      </c>
    </row>
    <row r="3242" spans="1:40" customFormat="1">
      <c r="A3242" s="280" t="str">
        <f t="shared" ca="1" si="150"/>
        <v/>
      </c>
      <c r="B3242" s="281"/>
      <c r="C3242" s="287"/>
      <c r="D3242" s="297"/>
      <c r="E3242" s="270"/>
      <c r="F3242" s="271"/>
      <c r="G3242" s="284"/>
      <c r="H3242" s="284"/>
      <c r="I3242" s="284"/>
      <c r="J3242" s="284"/>
      <c r="K3242" s="288"/>
      <c r="AM3242" s="2" t="str">
        <f t="shared" ca="1" si="151"/>
        <v/>
      </c>
      <c r="AN3242" s="2" t="str">
        <f t="shared" ca="1" si="152"/>
        <v/>
      </c>
    </row>
    <row r="3243" spans="1:40" customFormat="1">
      <c r="A3243" s="280" t="str">
        <f t="shared" ca="1" si="150"/>
        <v/>
      </c>
      <c r="B3243" s="281"/>
      <c r="C3243" s="287"/>
      <c r="D3243" s="297"/>
      <c r="E3243" s="270"/>
      <c r="F3243" s="271"/>
      <c r="G3243" s="284"/>
      <c r="H3243" s="284"/>
      <c r="I3243" s="284"/>
      <c r="J3243" s="284"/>
      <c r="K3243" s="288"/>
      <c r="AM3243" s="2" t="str">
        <f t="shared" ca="1" si="151"/>
        <v/>
      </c>
      <c r="AN3243" s="2" t="str">
        <f t="shared" ca="1" si="152"/>
        <v/>
      </c>
    </row>
    <row r="3244" spans="1:40" customFormat="1">
      <c r="A3244" s="280" t="str">
        <f t="shared" ca="1" si="150"/>
        <v/>
      </c>
      <c r="B3244" s="281"/>
      <c r="C3244" s="287"/>
      <c r="D3244" s="297"/>
      <c r="E3244" s="270"/>
      <c r="F3244" s="271"/>
      <c r="G3244" s="284"/>
      <c r="H3244" s="284"/>
      <c r="I3244" s="284"/>
      <c r="J3244" s="284"/>
      <c r="K3244" s="288"/>
      <c r="AM3244" s="2" t="str">
        <f t="shared" ca="1" si="151"/>
        <v/>
      </c>
      <c r="AN3244" s="2" t="str">
        <f t="shared" ca="1" si="152"/>
        <v/>
      </c>
    </row>
    <row r="3245" spans="1:40" customFormat="1">
      <c r="A3245" s="280" t="str">
        <f t="shared" ca="1" si="150"/>
        <v/>
      </c>
      <c r="B3245" s="281"/>
      <c r="C3245" s="287"/>
      <c r="D3245" s="297"/>
      <c r="E3245" s="270"/>
      <c r="F3245" s="271"/>
      <c r="G3245" s="284"/>
      <c r="H3245" s="284"/>
      <c r="I3245" s="284"/>
      <c r="J3245" s="284"/>
      <c r="K3245" s="288"/>
      <c r="AM3245" s="2" t="str">
        <f t="shared" ca="1" si="151"/>
        <v/>
      </c>
      <c r="AN3245" s="2" t="str">
        <f t="shared" ca="1" si="152"/>
        <v/>
      </c>
    </row>
    <row r="3246" spans="1:40" customFormat="1">
      <c r="A3246" s="280" t="str">
        <f t="shared" ca="1" si="150"/>
        <v/>
      </c>
      <c r="B3246" s="281"/>
      <c r="C3246" s="287"/>
      <c r="D3246" s="297"/>
      <c r="E3246" s="270"/>
      <c r="F3246" s="271"/>
      <c r="G3246" s="284"/>
      <c r="H3246" s="284"/>
      <c r="I3246" s="284"/>
      <c r="J3246" s="284"/>
      <c r="K3246" s="288"/>
      <c r="AM3246" s="2" t="str">
        <f t="shared" ca="1" si="151"/>
        <v/>
      </c>
      <c r="AN3246" s="2" t="str">
        <f t="shared" ca="1" si="152"/>
        <v/>
      </c>
    </row>
    <row r="3247" spans="1:40" customFormat="1">
      <c r="A3247" s="280" t="str">
        <f t="shared" ca="1" si="150"/>
        <v/>
      </c>
      <c r="B3247" s="281"/>
      <c r="C3247" s="287"/>
      <c r="D3247" s="297"/>
      <c r="E3247" s="270"/>
      <c r="F3247" s="271"/>
      <c r="G3247" s="284"/>
      <c r="H3247" s="284"/>
      <c r="I3247" s="284"/>
      <c r="J3247" s="284"/>
      <c r="K3247" s="288"/>
      <c r="AM3247" s="2" t="str">
        <f t="shared" ca="1" si="151"/>
        <v/>
      </c>
      <c r="AN3247" s="2" t="str">
        <f t="shared" ca="1" si="152"/>
        <v/>
      </c>
    </row>
    <row r="3248" spans="1:40" customFormat="1">
      <c r="A3248" s="280" t="str">
        <f t="shared" ca="1" si="150"/>
        <v/>
      </c>
      <c r="B3248" s="281"/>
      <c r="C3248" s="287"/>
      <c r="D3248" s="297"/>
      <c r="E3248" s="270"/>
      <c r="F3248" s="271"/>
      <c r="G3248" s="284"/>
      <c r="H3248" s="284"/>
      <c r="I3248" s="284"/>
      <c r="J3248" s="284"/>
      <c r="K3248" s="288"/>
      <c r="AM3248" s="2" t="str">
        <f t="shared" ca="1" si="151"/>
        <v/>
      </c>
      <c r="AN3248" s="2" t="str">
        <f t="shared" ca="1" si="152"/>
        <v/>
      </c>
    </row>
    <row r="3249" spans="1:40" customFormat="1">
      <c r="A3249" s="280" t="str">
        <f t="shared" ca="1" si="150"/>
        <v/>
      </c>
      <c r="B3249" s="281"/>
      <c r="C3249" s="287"/>
      <c r="D3249" s="297"/>
      <c r="E3249" s="270"/>
      <c r="F3249" s="271"/>
      <c r="G3249" s="284"/>
      <c r="H3249" s="284"/>
      <c r="I3249" s="284"/>
      <c r="J3249" s="284"/>
      <c r="K3249" s="288"/>
      <c r="AM3249" s="2" t="str">
        <f t="shared" ca="1" si="151"/>
        <v/>
      </c>
      <c r="AN3249" s="2" t="str">
        <f t="shared" ca="1" si="152"/>
        <v/>
      </c>
    </row>
    <row r="3250" spans="1:40" customFormat="1">
      <c r="A3250" s="280" t="str">
        <f t="shared" ca="1" si="150"/>
        <v/>
      </c>
      <c r="B3250" s="281"/>
      <c r="C3250" s="287"/>
      <c r="D3250" s="297"/>
      <c r="E3250" s="270"/>
      <c r="F3250" s="271"/>
      <c r="G3250" s="284"/>
      <c r="H3250" s="284"/>
      <c r="I3250" s="284"/>
      <c r="J3250" s="284"/>
      <c r="K3250" s="288"/>
      <c r="AM3250" s="2" t="str">
        <f t="shared" ca="1" si="151"/>
        <v/>
      </c>
      <c r="AN3250" s="2" t="str">
        <f t="shared" ca="1" si="152"/>
        <v/>
      </c>
    </row>
    <row r="3251" spans="1:40" customFormat="1">
      <c r="A3251" s="280" t="str">
        <f t="shared" ca="1" si="150"/>
        <v/>
      </c>
      <c r="B3251" s="281"/>
      <c r="C3251" s="287"/>
      <c r="D3251" s="297"/>
      <c r="E3251" s="270"/>
      <c r="F3251" s="271"/>
      <c r="G3251" s="284"/>
      <c r="H3251" s="284"/>
      <c r="I3251" s="284"/>
      <c r="J3251" s="284"/>
      <c r="K3251" s="288"/>
      <c r="AM3251" s="2" t="str">
        <f t="shared" ca="1" si="151"/>
        <v/>
      </c>
      <c r="AN3251" s="2" t="str">
        <f t="shared" ca="1" si="152"/>
        <v/>
      </c>
    </row>
    <row r="3252" spans="1:40" customFormat="1">
      <c r="A3252" s="280" t="str">
        <f t="shared" ca="1" si="150"/>
        <v/>
      </c>
      <c r="B3252" s="281"/>
      <c r="C3252" s="287"/>
      <c r="D3252" s="297"/>
      <c r="E3252" s="270"/>
      <c r="F3252" s="271"/>
      <c r="G3252" s="284"/>
      <c r="H3252" s="284"/>
      <c r="I3252" s="284"/>
      <c r="J3252" s="284"/>
      <c r="K3252" s="288"/>
      <c r="AM3252" s="2" t="str">
        <f t="shared" ca="1" si="151"/>
        <v/>
      </c>
      <c r="AN3252" s="2" t="str">
        <f t="shared" ca="1" si="152"/>
        <v/>
      </c>
    </row>
    <row r="3253" spans="1:40" customFormat="1">
      <c r="A3253" s="280" t="str">
        <f t="shared" ca="1" si="150"/>
        <v/>
      </c>
      <c r="B3253" s="281"/>
      <c r="C3253" s="287"/>
      <c r="D3253" s="297"/>
      <c r="E3253" s="270"/>
      <c r="F3253" s="271"/>
      <c r="G3253" s="284"/>
      <c r="H3253" s="284"/>
      <c r="I3253" s="284"/>
      <c r="J3253" s="284"/>
      <c r="K3253" s="288"/>
      <c r="AM3253" s="2" t="str">
        <f t="shared" ca="1" si="151"/>
        <v/>
      </c>
      <c r="AN3253" s="2" t="str">
        <f t="shared" ca="1" si="152"/>
        <v/>
      </c>
    </row>
    <row r="3254" spans="1:40" customFormat="1">
      <c r="A3254" s="280" t="str">
        <f t="shared" ca="1" si="150"/>
        <v/>
      </c>
      <c r="B3254" s="281"/>
      <c r="C3254" s="287"/>
      <c r="D3254" s="297"/>
      <c r="E3254" s="270"/>
      <c r="F3254" s="271"/>
      <c r="G3254" s="284"/>
      <c r="H3254" s="284"/>
      <c r="I3254" s="284"/>
      <c r="J3254" s="284"/>
      <c r="K3254" s="288"/>
      <c r="AM3254" s="2" t="str">
        <f t="shared" ca="1" si="151"/>
        <v/>
      </c>
      <c r="AN3254" s="2" t="str">
        <f t="shared" ca="1" si="152"/>
        <v/>
      </c>
    </row>
    <row r="3255" spans="1:40" customFormat="1">
      <c r="A3255" s="280" t="str">
        <f t="shared" ca="1" si="150"/>
        <v/>
      </c>
      <c r="B3255" s="281"/>
      <c r="C3255" s="287"/>
      <c r="D3255" s="297"/>
      <c r="E3255" s="270"/>
      <c r="F3255" s="271"/>
      <c r="G3255" s="284"/>
      <c r="H3255" s="284"/>
      <c r="I3255" s="284"/>
      <c r="J3255" s="284"/>
      <c r="K3255" s="288"/>
      <c r="AM3255" s="2" t="str">
        <f t="shared" ca="1" si="151"/>
        <v/>
      </c>
      <c r="AN3255" s="2" t="str">
        <f t="shared" ca="1" si="152"/>
        <v/>
      </c>
    </row>
    <row r="3256" spans="1:40" customFormat="1">
      <c r="A3256" s="280" t="str">
        <f t="shared" ca="1" si="150"/>
        <v/>
      </c>
      <c r="B3256" s="281"/>
      <c r="C3256" s="287"/>
      <c r="D3256" s="297"/>
      <c r="E3256" s="270"/>
      <c r="F3256" s="271"/>
      <c r="G3256" s="284"/>
      <c r="H3256" s="284"/>
      <c r="I3256" s="284"/>
      <c r="J3256" s="284"/>
      <c r="K3256" s="288"/>
      <c r="AM3256" s="2" t="str">
        <f t="shared" ca="1" si="151"/>
        <v/>
      </c>
      <c r="AN3256" s="2" t="str">
        <f t="shared" ca="1" si="152"/>
        <v/>
      </c>
    </row>
    <row r="3257" spans="1:40" customFormat="1">
      <c r="A3257" s="280" t="str">
        <f t="shared" ca="1" si="150"/>
        <v/>
      </c>
      <c r="B3257" s="281"/>
      <c r="C3257" s="287"/>
      <c r="D3257" s="297"/>
      <c r="E3257" s="270"/>
      <c r="F3257" s="271"/>
      <c r="G3257" s="284"/>
      <c r="H3257" s="284"/>
      <c r="I3257" s="284"/>
      <c r="J3257" s="284"/>
      <c r="K3257" s="288"/>
      <c r="AM3257" s="2" t="str">
        <f t="shared" ca="1" si="151"/>
        <v/>
      </c>
      <c r="AN3257" s="2" t="str">
        <f t="shared" ca="1" si="152"/>
        <v/>
      </c>
    </row>
    <row r="3258" spans="1:40" customFormat="1">
      <c r="A3258" s="280" t="str">
        <f t="shared" ca="1" si="150"/>
        <v/>
      </c>
      <c r="B3258" s="281"/>
      <c r="C3258" s="287"/>
      <c r="D3258" s="297"/>
      <c r="E3258" s="270"/>
      <c r="F3258" s="271"/>
      <c r="G3258" s="284"/>
      <c r="H3258" s="284"/>
      <c r="I3258" s="284"/>
      <c r="J3258" s="284"/>
      <c r="K3258" s="288"/>
      <c r="AM3258" s="2" t="str">
        <f t="shared" ca="1" si="151"/>
        <v/>
      </c>
      <c r="AN3258" s="2" t="str">
        <f t="shared" ca="1" si="152"/>
        <v/>
      </c>
    </row>
    <row r="3259" spans="1:40" customFormat="1">
      <c r="A3259" s="280" t="str">
        <f t="shared" ca="1" si="150"/>
        <v/>
      </c>
      <c r="B3259" s="281"/>
      <c r="C3259" s="287"/>
      <c r="D3259" s="297"/>
      <c r="E3259" s="270"/>
      <c r="F3259" s="271"/>
      <c r="G3259" s="284"/>
      <c r="H3259" s="284"/>
      <c r="I3259" s="284"/>
      <c r="J3259" s="284"/>
      <c r="K3259" s="288"/>
      <c r="AM3259" s="2" t="str">
        <f t="shared" ca="1" si="151"/>
        <v/>
      </c>
      <c r="AN3259" s="2" t="str">
        <f t="shared" ca="1" si="152"/>
        <v/>
      </c>
    </row>
    <row r="3260" spans="1:40" customFormat="1">
      <c r="A3260" s="280" t="str">
        <f t="shared" ca="1" si="150"/>
        <v/>
      </c>
      <c r="B3260" s="281"/>
      <c r="C3260" s="287"/>
      <c r="D3260" s="297"/>
      <c r="E3260" s="270"/>
      <c r="F3260" s="271"/>
      <c r="G3260" s="284"/>
      <c r="H3260" s="284"/>
      <c r="I3260" s="284"/>
      <c r="J3260" s="284"/>
      <c r="K3260" s="288"/>
      <c r="AM3260" s="2" t="str">
        <f t="shared" ca="1" si="151"/>
        <v/>
      </c>
      <c r="AN3260" s="2" t="str">
        <f t="shared" ca="1" si="152"/>
        <v/>
      </c>
    </row>
    <row r="3261" spans="1:40" customFormat="1">
      <c r="A3261" s="280" t="str">
        <f t="shared" ca="1" si="150"/>
        <v/>
      </c>
      <c r="B3261" s="281"/>
      <c r="C3261" s="287"/>
      <c r="D3261" s="297"/>
      <c r="E3261" s="270"/>
      <c r="F3261" s="271"/>
      <c r="G3261" s="284"/>
      <c r="H3261" s="284"/>
      <c r="I3261" s="284"/>
      <c r="J3261" s="284"/>
      <c r="K3261" s="288"/>
      <c r="AM3261" s="2" t="str">
        <f t="shared" ca="1" si="151"/>
        <v/>
      </c>
      <c r="AN3261" s="2" t="str">
        <f t="shared" ca="1" si="152"/>
        <v/>
      </c>
    </row>
    <row r="3262" spans="1:40" customFormat="1">
      <c r="A3262" s="280" t="str">
        <f t="shared" ca="1" si="150"/>
        <v/>
      </c>
      <c r="B3262" s="281"/>
      <c r="C3262" s="287"/>
      <c r="D3262" s="297"/>
      <c r="E3262" s="270"/>
      <c r="F3262" s="271"/>
      <c r="G3262" s="284"/>
      <c r="H3262" s="284"/>
      <c r="I3262" s="284"/>
      <c r="J3262" s="284"/>
      <c r="K3262" s="288"/>
      <c r="AM3262" s="2" t="str">
        <f t="shared" ca="1" si="151"/>
        <v/>
      </c>
      <c r="AN3262" s="2" t="str">
        <f t="shared" ca="1" si="152"/>
        <v/>
      </c>
    </row>
    <row r="3263" spans="1:40" customFormat="1">
      <c r="A3263" s="280" t="str">
        <f t="shared" ca="1" si="150"/>
        <v/>
      </c>
      <c r="B3263" s="281"/>
      <c r="C3263" s="287"/>
      <c r="D3263" s="297"/>
      <c r="E3263" s="270"/>
      <c r="F3263" s="271"/>
      <c r="G3263" s="284"/>
      <c r="H3263" s="284"/>
      <c r="I3263" s="284"/>
      <c r="J3263" s="284"/>
      <c r="K3263" s="288"/>
      <c r="AM3263" s="2" t="str">
        <f t="shared" ca="1" si="151"/>
        <v/>
      </c>
      <c r="AN3263" s="2" t="str">
        <f t="shared" ca="1" si="152"/>
        <v/>
      </c>
    </row>
    <row r="3264" spans="1:40" customFormat="1">
      <c r="A3264" s="280" t="str">
        <f t="shared" ca="1" si="150"/>
        <v/>
      </c>
      <c r="B3264" s="281"/>
      <c r="C3264" s="287"/>
      <c r="D3264" s="297"/>
      <c r="E3264" s="270"/>
      <c r="F3264" s="271"/>
      <c r="G3264" s="284"/>
      <c r="H3264" s="284"/>
      <c r="I3264" s="284"/>
      <c r="J3264" s="284"/>
      <c r="K3264" s="288"/>
      <c r="AM3264" s="2" t="str">
        <f t="shared" ca="1" si="151"/>
        <v/>
      </c>
      <c r="AN3264" s="2" t="str">
        <f t="shared" ca="1" si="152"/>
        <v/>
      </c>
    </row>
    <row r="3265" spans="1:40" customFormat="1">
      <c r="A3265" s="280" t="str">
        <f t="shared" ca="1" si="150"/>
        <v/>
      </c>
      <c r="B3265" s="281"/>
      <c r="C3265" s="287"/>
      <c r="D3265" s="297"/>
      <c r="E3265" s="270"/>
      <c r="F3265" s="271"/>
      <c r="G3265" s="284"/>
      <c r="H3265" s="284"/>
      <c r="I3265" s="284"/>
      <c r="J3265" s="284"/>
      <c r="K3265" s="288"/>
      <c r="AM3265" s="2" t="str">
        <f t="shared" ca="1" si="151"/>
        <v/>
      </c>
      <c r="AN3265" s="2" t="str">
        <f t="shared" ca="1" si="152"/>
        <v/>
      </c>
    </row>
    <row r="3266" spans="1:40" customFormat="1">
      <c r="A3266" s="280" t="str">
        <f t="shared" ca="1" si="150"/>
        <v/>
      </c>
      <c r="B3266" s="281"/>
      <c r="C3266" s="287"/>
      <c r="D3266" s="297"/>
      <c r="E3266" s="270"/>
      <c r="F3266" s="271"/>
      <c r="G3266" s="284"/>
      <c r="H3266" s="284"/>
      <c r="I3266" s="284"/>
      <c r="J3266" s="284"/>
      <c r="K3266" s="288"/>
      <c r="AM3266" s="2" t="str">
        <f t="shared" ca="1" si="151"/>
        <v/>
      </c>
      <c r="AN3266" s="2" t="str">
        <f t="shared" ca="1" si="152"/>
        <v/>
      </c>
    </row>
    <row r="3267" spans="1:40" customFormat="1">
      <c r="A3267" s="280" t="str">
        <f t="shared" ref="A3267:A3330" ca="1" si="153">IF(AM3267="A receber","A receber",IF(AN3267="A pagar","A pagar",IF(OR(AM3267="HJ",AN3267="HJ"),"HJ",IF(AND(AM3267="",AN3267=""),""))))</f>
        <v/>
      </c>
      <c r="B3267" s="281"/>
      <c r="C3267" s="287"/>
      <c r="D3267" s="297"/>
      <c r="E3267" s="270"/>
      <c r="F3267" s="271"/>
      <c r="G3267" s="284"/>
      <c r="H3267" s="284"/>
      <c r="I3267" s="284"/>
      <c r="J3267" s="284"/>
      <c r="K3267" s="288"/>
      <c r="AM3267" s="2" t="str">
        <f t="shared" ref="AM3267:AM3330" ca="1" si="154">IF(OR(G3267="",B3267&gt;$A$1),"",IF(B3267=$A$1,"HJ",IF(B3267&lt;$A$1,"A Receber")))</f>
        <v/>
      </c>
      <c r="AN3267" s="2" t="str">
        <f t="shared" ref="AN3267:AN3330" ca="1" si="155">IF(OR(H3267="",B3267&gt;$A$1),"",IF(B3267=$A$1,"HJ",IF(B3267&lt;$A$1,"A Pagar")))</f>
        <v/>
      </c>
    </row>
    <row r="3268" spans="1:40" customFormat="1">
      <c r="A3268" s="280" t="str">
        <f t="shared" ca="1" si="153"/>
        <v/>
      </c>
      <c r="B3268" s="281"/>
      <c r="C3268" s="287"/>
      <c r="D3268" s="297"/>
      <c r="E3268" s="270"/>
      <c r="F3268" s="271"/>
      <c r="G3268" s="284"/>
      <c r="H3268" s="284"/>
      <c r="I3268" s="284"/>
      <c r="J3268" s="284"/>
      <c r="K3268" s="288"/>
      <c r="AM3268" s="2" t="str">
        <f t="shared" ca="1" si="154"/>
        <v/>
      </c>
      <c r="AN3268" s="2" t="str">
        <f t="shared" ca="1" si="155"/>
        <v/>
      </c>
    </row>
    <row r="3269" spans="1:40" customFormat="1">
      <c r="A3269" s="280" t="str">
        <f t="shared" ca="1" si="153"/>
        <v/>
      </c>
      <c r="B3269" s="281"/>
      <c r="C3269" s="287"/>
      <c r="D3269" s="297"/>
      <c r="E3269" s="270"/>
      <c r="F3269" s="271"/>
      <c r="G3269" s="284"/>
      <c r="H3269" s="284"/>
      <c r="I3269" s="284"/>
      <c r="J3269" s="284"/>
      <c r="K3269" s="288"/>
      <c r="AM3269" s="2" t="str">
        <f t="shared" ca="1" si="154"/>
        <v/>
      </c>
      <c r="AN3269" s="2" t="str">
        <f t="shared" ca="1" si="155"/>
        <v/>
      </c>
    </row>
    <row r="3270" spans="1:40" customFormat="1">
      <c r="A3270" s="280" t="str">
        <f t="shared" ca="1" si="153"/>
        <v/>
      </c>
      <c r="B3270" s="281"/>
      <c r="C3270" s="287"/>
      <c r="D3270" s="297"/>
      <c r="E3270" s="270"/>
      <c r="F3270" s="271"/>
      <c r="G3270" s="284"/>
      <c r="H3270" s="284"/>
      <c r="I3270" s="284"/>
      <c r="J3270" s="284"/>
      <c r="K3270" s="288"/>
      <c r="AM3270" s="2" t="str">
        <f t="shared" ca="1" si="154"/>
        <v/>
      </c>
      <c r="AN3270" s="2" t="str">
        <f t="shared" ca="1" si="155"/>
        <v/>
      </c>
    </row>
    <row r="3271" spans="1:40" customFormat="1">
      <c r="A3271" s="280" t="str">
        <f t="shared" ca="1" si="153"/>
        <v/>
      </c>
      <c r="B3271" s="281"/>
      <c r="C3271" s="287"/>
      <c r="D3271" s="297"/>
      <c r="E3271" s="270"/>
      <c r="F3271" s="271"/>
      <c r="G3271" s="284"/>
      <c r="H3271" s="284"/>
      <c r="I3271" s="284"/>
      <c r="J3271" s="284"/>
      <c r="K3271" s="288"/>
      <c r="AM3271" s="2" t="str">
        <f t="shared" ca="1" si="154"/>
        <v/>
      </c>
      <c r="AN3271" s="2" t="str">
        <f t="shared" ca="1" si="155"/>
        <v/>
      </c>
    </row>
    <row r="3272" spans="1:40" customFormat="1">
      <c r="A3272" s="280" t="str">
        <f t="shared" ca="1" si="153"/>
        <v/>
      </c>
      <c r="B3272" s="281"/>
      <c r="C3272" s="287"/>
      <c r="D3272" s="297"/>
      <c r="E3272" s="270"/>
      <c r="F3272" s="271"/>
      <c r="G3272" s="284"/>
      <c r="H3272" s="284"/>
      <c r="I3272" s="284"/>
      <c r="J3272" s="284"/>
      <c r="K3272" s="288"/>
      <c r="AM3272" s="2" t="str">
        <f t="shared" ca="1" si="154"/>
        <v/>
      </c>
      <c r="AN3272" s="2" t="str">
        <f t="shared" ca="1" si="155"/>
        <v/>
      </c>
    </row>
    <row r="3273" spans="1:40" customFormat="1">
      <c r="A3273" s="280" t="str">
        <f t="shared" ca="1" si="153"/>
        <v/>
      </c>
      <c r="B3273" s="281"/>
      <c r="C3273" s="287"/>
      <c r="D3273" s="297"/>
      <c r="E3273" s="270"/>
      <c r="F3273" s="271"/>
      <c r="G3273" s="284"/>
      <c r="H3273" s="284"/>
      <c r="I3273" s="284"/>
      <c r="J3273" s="284"/>
      <c r="K3273" s="288"/>
      <c r="AM3273" s="2" t="str">
        <f t="shared" ca="1" si="154"/>
        <v/>
      </c>
      <c r="AN3273" s="2" t="str">
        <f t="shared" ca="1" si="155"/>
        <v/>
      </c>
    </row>
    <row r="3274" spans="1:40" customFormat="1">
      <c r="A3274" s="280" t="str">
        <f t="shared" ca="1" si="153"/>
        <v/>
      </c>
      <c r="B3274" s="281"/>
      <c r="C3274" s="287"/>
      <c r="D3274" s="297"/>
      <c r="E3274" s="270"/>
      <c r="F3274" s="271"/>
      <c r="G3274" s="284"/>
      <c r="H3274" s="284"/>
      <c r="I3274" s="284"/>
      <c r="J3274" s="284"/>
      <c r="K3274" s="288"/>
      <c r="AM3274" s="2" t="str">
        <f t="shared" ca="1" si="154"/>
        <v/>
      </c>
      <c r="AN3274" s="2" t="str">
        <f t="shared" ca="1" si="155"/>
        <v/>
      </c>
    </row>
    <row r="3275" spans="1:40" customFormat="1">
      <c r="A3275" s="280" t="str">
        <f t="shared" ca="1" si="153"/>
        <v/>
      </c>
      <c r="B3275" s="281"/>
      <c r="C3275" s="287"/>
      <c r="D3275" s="297"/>
      <c r="E3275" s="270"/>
      <c r="F3275" s="271"/>
      <c r="G3275" s="284"/>
      <c r="H3275" s="284"/>
      <c r="I3275" s="284"/>
      <c r="J3275" s="284"/>
      <c r="K3275" s="288"/>
      <c r="AM3275" s="2" t="str">
        <f t="shared" ca="1" si="154"/>
        <v/>
      </c>
      <c r="AN3275" s="2" t="str">
        <f t="shared" ca="1" si="155"/>
        <v/>
      </c>
    </row>
    <row r="3276" spans="1:40" customFormat="1">
      <c r="A3276" s="280" t="str">
        <f t="shared" ca="1" si="153"/>
        <v/>
      </c>
      <c r="B3276" s="281"/>
      <c r="C3276" s="287"/>
      <c r="D3276" s="297"/>
      <c r="E3276" s="270"/>
      <c r="F3276" s="271"/>
      <c r="G3276" s="284"/>
      <c r="H3276" s="284"/>
      <c r="I3276" s="284"/>
      <c r="J3276" s="284"/>
      <c r="K3276" s="288"/>
      <c r="AM3276" s="2" t="str">
        <f t="shared" ca="1" si="154"/>
        <v/>
      </c>
      <c r="AN3276" s="2" t="str">
        <f t="shared" ca="1" si="155"/>
        <v/>
      </c>
    </row>
    <row r="3277" spans="1:40" customFormat="1">
      <c r="A3277" s="280" t="str">
        <f t="shared" ca="1" si="153"/>
        <v/>
      </c>
      <c r="B3277" s="281"/>
      <c r="C3277" s="287"/>
      <c r="D3277" s="297"/>
      <c r="E3277" s="270"/>
      <c r="F3277" s="271"/>
      <c r="G3277" s="284"/>
      <c r="H3277" s="284"/>
      <c r="I3277" s="284"/>
      <c r="J3277" s="284"/>
      <c r="K3277" s="288"/>
      <c r="AM3277" s="2" t="str">
        <f t="shared" ca="1" si="154"/>
        <v/>
      </c>
      <c r="AN3277" s="2" t="str">
        <f t="shared" ca="1" si="155"/>
        <v/>
      </c>
    </row>
    <row r="3278" spans="1:40" customFormat="1">
      <c r="A3278" s="280" t="str">
        <f t="shared" ca="1" si="153"/>
        <v/>
      </c>
      <c r="B3278" s="281"/>
      <c r="C3278" s="287"/>
      <c r="D3278" s="297"/>
      <c r="E3278" s="270"/>
      <c r="F3278" s="271"/>
      <c r="G3278" s="284"/>
      <c r="H3278" s="284"/>
      <c r="I3278" s="284"/>
      <c r="J3278" s="284"/>
      <c r="K3278" s="288"/>
      <c r="AM3278" s="2" t="str">
        <f t="shared" ca="1" si="154"/>
        <v/>
      </c>
      <c r="AN3278" s="2" t="str">
        <f t="shared" ca="1" si="155"/>
        <v/>
      </c>
    </row>
    <row r="3279" spans="1:40" customFormat="1">
      <c r="A3279" s="280" t="str">
        <f t="shared" ca="1" si="153"/>
        <v/>
      </c>
      <c r="B3279" s="281"/>
      <c r="C3279" s="287"/>
      <c r="D3279" s="297"/>
      <c r="E3279" s="270"/>
      <c r="F3279" s="271"/>
      <c r="G3279" s="284"/>
      <c r="H3279" s="284"/>
      <c r="I3279" s="284"/>
      <c r="J3279" s="284"/>
      <c r="K3279" s="288"/>
      <c r="AM3279" s="2" t="str">
        <f t="shared" ca="1" si="154"/>
        <v/>
      </c>
      <c r="AN3279" s="2" t="str">
        <f t="shared" ca="1" si="155"/>
        <v/>
      </c>
    </row>
    <row r="3280" spans="1:40" customFormat="1">
      <c r="A3280" s="280" t="str">
        <f t="shared" ca="1" si="153"/>
        <v/>
      </c>
      <c r="B3280" s="281"/>
      <c r="C3280" s="287"/>
      <c r="D3280" s="297"/>
      <c r="E3280" s="270"/>
      <c r="F3280" s="271"/>
      <c r="G3280" s="284"/>
      <c r="H3280" s="284"/>
      <c r="I3280" s="284"/>
      <c r="J3280" s="284"/>
      <c r="K3280" s="288"/>
      <c r="AM3280" s="2" t="str">
        <f t="shared" ca="1" si="154"/>
        <v/>
      </c>
      <c r="AN3280" s="2" t="str">
        <f t="shared" ca="1" si="155"/>
        <v/>
      </c>
    </row>
    <row r="3281" spans="1:40" customFormat="1">
      <c r="A3281" s="280" t="str">
        <f t="shared" ca="1" si="153"/>
        <v/>
      </c>
      <c r="B3281" s="281"/>
      <c r="C3281" s="287"/>
      <c r="D3281" s="297"/>
      <c r="E3281" s="270"/>
      <c r="F3281" s="271"/>
      <c r="G3281" s="284"/>
      <c r="H3281" s="284"/>
      <c r="I3281" s="284"/>
      <c r="J3281" s="284"/>
      <c r="K3281" s="288"/>
      <c r="AM3281" s="2" t="str">
        <f t="shared" ca="1" si="154"/>
        <v/>
      </c>
      <c r="AN3281" s="2" t="str">
        <f t="shared" ca="1" si="155"/>
        <v/>
      </c>
    </row>
    <row r="3282" spans="1:40" customFormat="1">
      <c r="A3282" s="280" t="str">
        <f t="shared" ca="1" si="153"/>
        <v/>
      </c>
      <c r="B3282" s="281"/>
      <c r="C3282" s="287"/>
      <c r="D3282" s="297"/>
      <c r="E3282" s="270"/>
      <c r="F3282" s="271"/>
      <c r="G3282" s="284"/>
      <c r="H3282" s="284"/>
      <c r="I3282" s="284"/>
      <c r="J3282" s="284"/>
      <c r="K3282" s="288"/>
      <c r="AM3282" s="2" t="str">
        <f t="shared" ca="1" si="154"/>
        <v/>
      </c>
      <c r="AN3282" s="2" t="str">
        <f t="shared" ca="1" si="155"/>
        <v/>
      </c>
    </row>
    <row r="3283" spans="1:40" customFormat="1">
      <c r="A3283" s="280" t="str">
        <f t="shared" ca="1" si="153"/>
        <v/>
      </c>
      <c r="B3283" s="281"/>
      <c r="C3283" s="287"/>
      <c r="D3283" s="297"/>
      <c r="E3283" s="270"/>
      <c r="F3283" s="271"/>
      <c r="G3283" s="284"/>
      <c r="H3283" s="284"/>
      <c r="I3283" s="284"/>
      <c r="J3283" s="284"/>
      <c r="K3283" s="288"/>
      <c r="AM3283" s="2" t="str">
        <f t="shared" ca="1" si="154"/>
        <v/>
      </c>
      <c r="AN3283" s="2" t="str">
        <f t="shared" ca="1" si="155"/>
        <v/>
      </c>
    </row>
    <row r="3284" spans="1:40" customFormat="1">
      <c r="A3284" s="280" t="str">
        <f t="shared" ca="1" si="153"/>
        <v/>
      </c>
      <c r="B3284" s="281"/>
      <c r="C3284" s="287"/>
      <c r="D3284" s="297"/>
      <c r="E3284" s="270"/>
      <c r="F3284" s="271"/>
      <c r="G3284" s="284"/>
      <c r="H3284" s="284"/>
      <c r="I3284" s="284"/>
      <c r="J3284" s="284"/>
      <c r="K3284" s="288"/>
      <c r="AM3284" s="2" t="str">
        <f t="shared" ca="1" si="154"/>
        <v/>
      </c>
      <c r="AN3284" s="2" t="str">
        <f t="shared" ca="1" si="155"/>
        <v/>
      </c>
    </row>
    <row r="3285" spans="1:40" customFormat="1">
      <c r="A3285" s="280" t="str">
        <f t="shared" ca="1" si="153"/>
        <v/>
      </c>
      <c r="B3285" s="281"/>
      <c r="C3285" s="287"/>
      <c r="D3285" s="297"/>
      <c r="E3285" s="270"/>
      <c r="F3285" s="271"/>
      <c r="G3285" s="284"/>
      <c r="H3285" s="284"/>
      <c r="I3285" s="284"/>
      <c r="J3285" s="284"/>
      <c r="K3285" s="288"/>
      <c r="AM3285" s="2" t="str">
        <f t="shared" ca="1" si="154"/>
        <v/>
      </c>
      <c r="AN3285" s="2" t="str">
        <f t="shared" ca="1" si="155"/>
        <v/>
      </c>
    </row>
    <row r="3286" spans="1:40" customFormat="1">
      <c r="A3286" s="280" t="str">
        <f t="shared" ca="1" si="153"/>
        <v/>
      </c>
      <c r="B3286" s="281"/>
      <c r="C3286" s="287"/>
      <c r="D3286" s="297"/>
      <c r="E3286" s="270"/>
      <c r="F3286" s="271"/>
      <c r="G3286" s="284"/>
      <c r="H3286" s="284"/>
      <c r="I3286" s="284"/>
      <c r="J3286" s="284"/>
      <c r="K3286" s="288"/>
      <c r="AM3286" s="2" t="str">
        <f t="shared" ca="1" si="154"/>
        <v/>
      </c>
      <c r="AN3286" s="2" t="str">
        <f t="shared" ca="1" si="155"/>
        <v/>
      </c>
    </row>
    <row r="3287" spans="1:40" customFormat="1">
      <c r="A3287" s="280" t="str">
        <f t="shared" ca="1" si="153"/>
        <v/>
      </c>
      <c r="B3287" s="281"/>
      <c r="C3287" s="287"/>
      <c r="D3287" s="297"/>
      <c r="E3287" s="270"/>
      <c r="F3287" s="271"/>
      <c r="G3287" s="284"/>
      <c r="H3287" s="284"/>
      <c r="I3287" s="284"/>
      <c r="J3287" s="284"/>
      <c r="K3287" s="288"/>
      <c r="AM3287" s="2" t="str">
        <f t="shared" ca="1" si="154"/>
        <v/>
      </c>
      <c r="AN3287" s="2" t="str">
        <f t="shared" ca="1" si="155"/>
        <v/>
      </c>
    </row>
    <row r="3288" spans="1:40" customFormat="1">
      <c r="A3288" s="280" t="str">
        <f t="shared" ca="1" si="153"/>
        <v/>
      </c>
      <c r="B3288" s="281"/>
      <c r="C3288" s="287"/>
      <c r="D3288" s="297"/>
      <c r="E3288" s="270"/>
      <c r="F3288" s="271"/>
      <c r="G3288" s="284"/>
      <c r="H3288" s="284"/>
      <c r="I3288" s="284"/>
      <c r="J3288" s="284"/>
      <c r="K3288" s="288"/>
      <c r="AM3288" s="2" t="str">
        <f t="shared" ca="1" si="154"/>
        <v/>
      </c>
      <c r="AN3288" s="2" t="str">
        <f t="shared" ca="1" si="155"/>
        <v/>
      </c>
    </row>
    <row r="3289" spans="1:40" customFormat="1">
      <c r="A3289" s="280" t="str">
        <f t="shared" ca="1" si="153"/>
        <v/>
      </c>
      <c r="B3289" s="281"/>
      <c r="C3289" s="287"/>
      <c r="D3289" s="297"/>
      <c r="E3289" s="270"/>
      <c r="F3289" s="271"/>
      <c r="G3289" s="284"/>
      <c r="H3289" s="284"/>
      <c r="I3289" s="284"/>
      <c r="J3289" s="284"/>
      <c r="K3289" s="288"/>
      <c r="AM3289" s="2" t="str">
        <f t="shared" ca="1" si="154"/>
        <v/>
      </c>
      <c r="AN3289" s="2" t="str">
        <f t="shared" ca="1" si="155"/>
        <v/>
      </c>
    </row>
    <row r="3290" spans="1:40" customFormat="1">
      <c r="A3290" s="280" t="str">
        <f t="shared" ca="1" si="153"/>
        <v/>
      </c>
      <c r="B3290" s="281"/>
      <c r="C3290" s="287"/>
      <c r="D3290" s="297"/>
      <c r="E3290" s="270"/>
      <c r="F3290" s="271"/>
      <c r="G3290" s="284"/>
      <c r="H3290" s="284"/>
      <c r="I3290" s="284"/>
      <c r="J3290" s="284"/>
      <c r="K3290" s="288"/>
      <c r="AM3290" s="2" t="str">
        <f t="shared" ca="1" si="154"/>
        <v/>
      </c>
      <c r="AN3290" s="2" t="str">
        <f t="shared" ca="1" si="155"/>
        <v/>
      </c>
    </row>
    <row r="3291" spans="1:40" customFormat="1">
      <c r="A3291" s="280" t="str">
        <f t="shared" ca="1" si="153"/>
        <v/>
      </c>
      <c r="B3291" s="281"/>
      <c r="C3291" s="287"/>
      <c r="D3291" s="297"/>
      <c r="E3291" s="270"/>
      <c r="F3291" s="271"/>
      <c r="G3291" s="284"/>
      <c r="H3291" s="284"/>
      <c r="I3291" s="284"/>
      <c r="J3291" s="284"/>
      <c r="K3291" s="288"/>
      <c r="AM3291" s="2" t="str">
        <f t="shared" ca="1" si="154"/>
        <v/>
      </c>
      <c r="AN3291" s="2" t="str">
        <f t="shared" ca="1" si="155"/>
        <v/>
      </c>
    </row>
    <row r="3292" spans="1:40" customFormat="1">
      <c r="A3292" s="280" t="str">
        <f t="shared" ca="1" si="153"/>
        <v/>
      </c>
      <c r="B3292" s="281"/>
      <c r="C3292" s="287"/>
      <c r="D3292" s="297"/>
      <c r="E3292" s="270"/>
      <c r="F3292" s="271"/>
      <c r="G3292" s="284"/>
      <c r="H3292" s="284"/>
      <c r="I3292" s="284"/>
      <c r="J3292" s="284"/>
      <c r="K3292" s="288"/>
      <c r="AM3292" s="2" t="str">
        <f t="shared" ca="1" si="154"/>
        <v/>
      </c>
      <c r="AN3292" s="2" t="str">
        <f t="shared" ca="1" si="155"/>
        <v/>
      </c>
    </row>
    <row r="3293" spans="1:40" customFormat="1">
      <c r="A3293" s="280" t="str">
        <f t="shared" ca="1" si="153"/>
        <v/>
      </c>
      <c r="B3293" s="281"/>
      <c r="C3293" s="287"/>
      <c r="D3293" s="297"/>
      <c r="E3293" s="270"/>
      <c r="F3293" s="271"/>
      <c r="G3293" s="284"/>
      <c r="H3293" s="284"/>
      <c r="I3293" s="284"/>
      <c r="J3293" s="284"/>
      <c r="K3293" s="288"/>
      <c r="AM3293" s="2" t="str">
        <f t="shared" ca="1" si="154"/>
        <v/>
      </c>
      <c r="AN3293" s="2" t="str">
        <f t="shared" ca="1" si="155"/>
        <v/>
      </c>
    </row>
    <row r="3294" spans="1:40" customFormat="1">
      <c r="A3294" s="280" t="str">
        <f t="shared" ca="1" si="153"/>
        <v/>
      </c>
      <c r="B3294" s="281"/>
      <c r="C3294" s="287"/>
      <c r="D3294" s="297"/>
      <c r="E3294" s="270"/>
      <c r="F3294" s="271"/>
      <c r="G3294" s="284"/>
      <c r="H3294" s="284"/>
      <c r="I3294" s="284"/>
      <c r="J3294" s="284"/>
      <c r="K3294" s="288"/>
      <c r="AM3294" s="2" t="str">
        <f t="shared" ca="1" si="154"/>
        <v/>
      </c>
      <c r="AN3294" s="2" t="str">
        <f t="shared" ca="1" si="155"/>
        <v/>
      </c>
    </row>
    <row r="3295" spans="1:40" customFormat="1">
      <c r="A3295" s="280" t="str">
        <f t="shared" ca="1" si="153"/>
        <v/>
      </c>
      <c r="B3295" s="281"/>
      <c r="C3295" s="287"/>
      <c r="D3295" s="297"/>
      <c r="E3295" s="270"/>
      <c r="F3295" s="271"/>
      <c r="G3295" s="284"/>
      <c r="H3295" s="284"/>
      <c r="I3295" s="284"/>
      <c r="J3295" s="284"/>
      <c r="K3295" s="288"/>
      <c r="AM3295" s="2" t="str">
        <f t="shared" ca="1" si="154"/>
        <v/>
      </c>
      <c r="AN3295" s="2" t="str">
        <f t="shared" ca="1" si="155"/>
        <v/>
      </c>
    </row>
    <row r="3296" spans="1:40" customFormat="1">
      <c r="A3296" s="280" t="str">
        <f t="shared" ca="1" si="153"/>
        <v/>
      </c>
      <c r="B3296" s="281"/>
      <c r="C3296" s="287"/>
      <c r="D3296" s="297"/>
      <c r="E3296" s="270"/>
      <c r="F3296" s="271"/>
      <c r="G3296" s="284"/>
      <c r="H3296" s="284"/>
      <c r="I3296" s="284"/>
      <c r="J3296" s="284"/>
      <c r="K3296" s="288"/>
      <c r="AM3296" s="2" t="str">
        <f t="shared" ca="1" si="154"/>
        <v/>
      </c>
      <c r="AN3296" s="2" t="str">
        <f t="shared" ca="1" si="155"/>
        <v/>
      </c>
    </row>
    <row r="3297" spans="1:40" customFormat="1">
      <c r="A3297" s="280" t="str">
        <f t="shared" ca="1" si="153"/>
        <v/>
      </c>
      <c r="B3297" s="281"/>
      <c r="C3297" s="287"/>
      <c r="D3297" s="297"/>
      <c r="E3297" s="270"/>
      <c r="F3297" s="271"/>
      <c r="G3297" s="284"/>
      <c r="H3297" s="284"/>
      <c r="I3297" s="284"/>
      <c r="J3297" s="284"/>
      <c r="K3297" s="288"/>
      <c r="AM3297" s="2" t="str">
        <f t="shared" ca="1" si="154"/>
        <v/>
      </c>
      <c r="AN3297" s="2" t="str">
        <f t="shared" ca="1" si="155"/>
        <v/>
      </c>
    </row>
    <row r="3298" spans="1:40" customFormat="1">
      <c r="A3298" s="280" t="str">
        <f t="shared" ca="1" si="153"/>
        <v/>
      </c>
      <c r="B3298" s="281"/>
      <c r="C3298" s="287"/>
      <c r="D3298" s="297"/>
      <c r="E3298" s="270"/>
      <c r="F3298" s="271"/>
      <c r="G3298" s="284"/>
      <c r="H3298" s="284"/>
      <c r="I3298" s="284"/>
      <c r="J3298" s="284"/>
      <c r="K3298" s="288"/>
      <c r="AM3298" s="2" t="str">
        <f t="shared" ca="1" si="154"/>
        <v/>
      </c>
      <c r="AN3298" s="2" t="str">
        <f t="shared" ca="1" si="155"/>
        <v/>
      </c>
    </row>
    <row r="3299" spans="1:40" customFormat="1">
      <c r="A3299" s="280" t="str">
        <f t="shared" ca="1" si="153"/>
        <v/>
      </c>
      <c r="B3299" s="281"/>
      <c r="C3299" s="287"/>
      <c r="D3299" s="297"/>
      <c r="E3299" s="270"/>
      <c r="F3299" s="271"/>
      <c r="G3299" s="284"/>
      <c r="H3299" s="284"/>
      <c r="I3299" s="284"/>
      <c r="J3299" s="284"/>
      <c r="K3299" s="288"/>
      <c r="AM3299" s="2" t="str">
        <f t="shared" ca="1" si="154"/>
        <v/>
      </c>
      <c r="AN3299" s="2" t="str">
        <f t="shared" ca="1" si="155"/>
        <v/>
      </c>
    </row>
    <row r="3300" spans="1:40" customFormat="1">
      <c r="A3300" s="280" t="str">
        <f t="shared" ca="1" si="153"/>
        <v/>
      </c>
      <c r="B3300" s="281"/>
      <c r="C3300" s="287"/>
      <c r="D3300" s="297"/>
      <c r="E3300" s="270"/>
      <c r="F3300" s="271"/>
      <c r="G3300" s="284"/>
      <c r="H3300" s="284"/>
      <c r="I3300" s="284"/>
      <c r="J3300" s="284"/>
      <c r="K3300" s="288"/>
      <c r="AM3300" s="2" t="str">
        <f t="shared" ca="1" si="154"/>
        <v/>
      </c>
      <c r="AN3300" s="2" t="str">
        <f t="shared" ca="1" si="155"/>
        <v/>
      </c>
    </row>
    <row r="3301" spans="1:40" customFormat="1">
      <c r="A3301" s="280" t="str">
        <f t="shared" ca="1" si="153"/>
        <v/>
      </c>
      <c r="B3301" s="281"/>
      <c r="C3301" s="287"/>
      <c r="D3301" s="297"/>
      <c r="E3301" s="270"/>
      <c r="F3301" s="271"/>
      <c r="G3301" s="284"/>
      <c r="H3301" s="284"/>
      <c r="I3301" s="284"/>
      <c r="J3301" s="284"/>
      <c r="K3301" s="288"/>
      <c r="AM3301" s="2" t="str">
        <f t="shared" ca="1" si="154"/>
        <v/>
      </c>
      <c r="AN3301" s="2" t="str">
        <f t="shared" ca="1" si="155"/>
        <v/>
      </c>
    </row>
    <row r="3302" spans="1:40" customFormat="1">
      <c r="A3302" s="280" t="str">
        <f t="shared" ca="1" si="153"/>
        <v/>
      </c>
      <c r="B3302" s="281"/>
      <c r="C3302" s="287"/>
      <c r="D3302" s="297"/>
      <c r="E3302" s="270"/>
      <c r="F3302" s="271"/>
      <c r="G3302" s="284"/>
      <c r="H3302" s="284"/>
      <c r="I3302" s="284"/>
      <c r="J3302" s="284"/>
      <c r="K3302" s="288"/>
      <c r="AM3302" s="2" t="str">
        <f t="shared" ca="1" si="154"/>
        <v/>
      </c>
      <c r="AN3302" s="2" t="str">
        <f t="shared" ca="1" si="155"/>
        <v/>
      </c>
    </row>
    <row r="3303" spans="1:40" customFormat="1">
      <c r="A3303" s="280" t="str">
        <f t="shared" ca="1" si="153"/>
        <v/>
      </c>
      <c r="B3303" s="281"/>
      <c r="C3303" s="287"/>
      <c r="D3303" s="297"/>
      <c r="E3303" s="270"/>
      <c r="F3303" s="271"/>
      <c r="G3303" s="284"/>
      <c r="H3303" s="284"/>
      <c r="I3303" s="284"/>
      <c r="J3303" s="284"/>
      <c r="K3303" s="288"/>
      <c r="AM3303" s="2" t="str">
        <f t="shared" ca="1" si="154"/>
        <v/>
      </c>
      <c r="AN3303" s="2" t="str">
        <f t="shared" ca="1" si="155"/>
        <v/>
      </c>
    </row>
    <row r="3304" spans="1:40" customFormat="1">
      <c r="A3304" s="280" t="str">
        <f t="shared" ca="1" si="153"/>
        <v/>
      </c>
      <c r="B3304" s="281"/>
      <c r="C3304" s="287"/>
      <c r="D3304" s="297"/>
      <c r="E3304" s="270"/>
      <c r="F3304" s="271"/>
      <c r="G3304" s="284"/>
      <c r="H3304" s="284"/>
      <c r="I3304" s="284"/>
      <c r="J3304" s="284"/>
      <c r="K3304" s="288"/>
      <c r="AM3304" s="2" t="str">
        <f t="shared" ca="1" si="154"/>
        <v/>
      </c>
      <c r="AN3304" s="2" t="str">
        <f t="shared" ca="1" si="155"/>
        <v/>
      </c>
    </row>
    <row r="3305" spans="1:40" customFormat="1">
      <c r="A3305" s="280" t="str">
        <f t="shared" ca="1" si="153"/>
        <v/>
      </c>
      <c r="B3305" s="281"/>
      <c r="C3305" s="287"/>
      <c r="D3305" s="297"/>
      <c r="E3305" s="270"/>
      <c r="F3305" s="271"/>
      <c r="G3305" s="284"/>
      <c r="H3305" s="284"/>
      <c r="I3305" s="284"/>
      <c r="J3305" s="284"/>
      <c r="K3305" s="288"/>
      <c r="AM3305" s="2" t="str">
        <f t="shared" ca="1" si="154"/>
        <v/>
      </c>
      <c r="AN3305" s="2" t="str">
        <f t="shared" ca="1" si="155"/>
        <v/>
      </c>
    </row>
    <row r="3306" spans="1:40" customFormat="1">
      <c r="A3306" s="280" t="str">
        <f t="shared" ca="1" si="153"/>
        <v/>
      </c>
      <c r="B3306" s="281"/>
      <c r="C3306" s="287"/>
      <c r="D3306" s="297"/>
      <c r="E3306" s="270"/>
      <c r="F3306" s="271"/>
      <c r="G3306" s="284"/>
      <c r="H3306" s="284"/>
      <c r="I3306" s="284"/>
      <c r="J3306" s="284"/>
      <c r="K3306" s="288"/>
      <c r="AM3306" s="2" t="str">
        <f t="shared" ca="1" si="154"/>
        <v/>
      </c>
      <c r="AN3306" s="2" t="str">
        <f t="shared" ca="1" si="155"/>
        <v/>
      </c>
    </row>
    <row r="3307" spans="1:40" customFormat="1">
      <c r="A3307" s="280" t="str">
        <f t="shared" ca="1" si="153"/>
        <v/>
      </c>
      <c r="B3307" s="281"/>
      <c r="C3307" s="287"/>
      <c r="D3307" s="297"/>
      <c r="E3307" s="270"/>
      <c r="F3307" s="271"/>
      <c r="G3307" s="284"/>
      <c r="H3307" s="284"/>
      <c r="I3307" s="284"/>
      <c r="J3307" s="284"/>
      <c r="K3307" s="288"/>
      <c r="AM3307" s="2" t="str">
        <f t="shared" ca="1" si="154"/>
        <v/>
      </c>
      <c r="AN3307" s="2" t="str">
        <f t="shared" ca="1" si="155"/>
        <v/>
      </c>
    </row>
    <row r="3308" spans="1:40" customFormat="1">
      <c r="A3308" s="280" t="str">
        <f t="shared" ca="1" si="153"/>
        <v/>
      </c>
      <c r="B3308" s="281"/>
      <c r="C3308" s="287"/>
      <c r="D3308" s="297"/>
      <c r="E3308" s="270"/>
      <c r="F3308" s="271"/>
      <c r="G3308" s="284"/>
      <c r="H3308" s="284"/>
      <c r="I3308" s="284"/>
      <c r="J3308" s="284"/>
      <c r="K3308" s="288"/>
      <c r="AM3308" s="2" t="str">
        <f t="shared" ca="1" si="154"/>
        <v/>
      </c>
      <c r="AN3308" s="2" t="str">
        <f t="shared" ca="1" si="155"/>
        <v/>
      </c>
    </row>
    <row r="3309" spans="1:40" customFormat="1">
      <c r="A3309" s="280" t="str">
        <f t="shared" ca="1" si="153"/>
        <v/>
      </c>
      <c r="B3309" s="281"/>
      <c r="C3309" s="287"/>
      <c r="D3309" s="297"/>
      <c r="E3309" s="270"/>
      <c r="F3309" s="271"/>
      <c r="G3309" s="284"/>
      <c r="H3309" s="284"/>
      <c r="I3309" s="284"/>
      <c r="J3309" s="284"/>
      <c r="K3309" s="288"/>
      <c r="AM3309" s="2" t="str">
        <f t="shared" ca="1" si="154"/>
        <v/>
      </c>
      <c r="AN3309" s="2" t="str">
        <f t="shared" ca="1" si="155"/>
        <v/>
      </c>
    </row>
    <row r="3310" spans="1:40" customFormat="1">
      <c r="A3310" s="280" t="str">
        <f t="shared" ca="1" si="153"/>
        <v/>
      </c>
      <c r="B3310" s="281"/>
      <c r="C3310" s="287"/>
      <c r="D3310" s="297"/>
      <c r="E3310" s="270"/>
      <c r="F3310" s="271"/>
      <c r="G3310" s="284"/>
      <c r="H3310" s="284"/>
      <c r="I3310" s="284"/>
      <c r="J3310" s="284"/>
      <c r="K3310" s="288"/>
      <c r="AM3310" s="2" t="str">
        <f t="shared" ca="1" si="154"/>
        <v/>
      </c>
      <c r="AN3310" s="2" t="str">
        <f t="shared" ca="1" si="155"/>
        <v/>
      </c>
    </row>
    <row r="3311" spans="1:40" customFormat="1">
      <c r="A3311" s="280" t="str">
        <f t="shared" ca="1" si="153"/>
        <v/>
      </c>
      <c r="B3311" s="281"/>
      <c r="C3311" s="287"/>
      <c r="D3311" s="297"/>
      <c r="E3311" s="270"/>
      <c r="F3311" s="271"/>
      <c r="G3311" s="284"/>
      <c r="H3311" s="284"/>
      <c r="I3311" s="284"/>
      <c r="J3311" s="284"/>
      <c r="K3311" s="288"/>
      <c r="AM3311" s="2" t="str">
        <f t="shared" ca="1" si="154"/>
        <v/>
      </c>
      <c r="AN3311" s="2" t="str">
        <f t="shared" ca="1" si="155"/>
        <v/>
      </c>
    </row>
    <row r="3312" spans="1:40" customFormat="1">
      <c r="A3312" s="280" t="str">
        <f t="shared" ca="1" si="153"/>
        <v/>
      </c>
      <c r="B3312" s="281"/>
      <c r="C3312" s="287"/>
      <c r="D3312" s="297"/>
      <c r="E3312" s="270"/>
      <c r="F3312" s="271"/>
      <c r="G3312" s="284"/>
      <c r="H3312" s="284"/>
      <c r="I3312" s="284"/>
      <c r="J3312" s="284"/>
      <c r="K3312" s="288"/>
      <c r="AM3312" s="2" t="str">
        <f t="shared" ca="1" si="154"/>
        <v/>
      </c>
      <c r="AN3312" s="2" t="str">
        <f t="shared" ca="1" si="155"/>
        <v/>
      </c>
    </row>
    <row r="3313" spans="1:40" customFormat="1">
      <c r="A3313" s="280" t="str">
        <f t="shared" ca="1" si="153"/>
        <v/>
      </c>
      <c r="B3313" s="281"/>
      <c r="C3313" s="287"/>
      <c r="D3313" s="297"/>
      <c r="E3313" s="270"/>
      <c r="F3313" s="271"/>
      <c r="G3313" s="284"/>
      <c r="H3313" s="284"/>
      <c r="I3313" s="284"/>
      <c r="J3313" s="284"/>
      <c r="K3313" s="288"/>
      <c r="AM3313" s="2" t="str">
        <f t="shared" ca="1" si="154"/>
        <v/>
      </c>
      <c r="AN3313" s="2" t="str">
        <f t="shared" ca="1" si="155"/>
        <v/>
      </c>
    </row>
    <row r="3314" spans="1:40" customFormat="1">
      <c r="A3314" s="280" t="str">
        <f t="shared" ca="1" si="153"/>
        <v/>
      </c>
      <c r="B3314" s="281"/>
      <c r="C3314" s="287"/>
      <c r="D3314" s="297"/>
      <c r="E3314" s="270"/>
      <c r="F3314" s="271"/>
      <c r="G3314" s="284"/>
      <c r="H3314" s="284"/>
      <c r="I3314" s="284"/>
      <c r="J3314" s="284"/>
      <c r="K3314" s="288"/>
      <c r="AM3314" s="2" t="str">
        <f t="shared" ca="1" si="154"/>
        <v/>
      </c>
      <c r="AN3314" s="2" t="str">
        <f t="shared" ca="1" si="155"/>
        <v/>
      </c>
    </row>
    <row r="3315" spans="1:40" customFormat="1">
      <c r="A3315" s="280" t="str">
        <f t="shared" ca="1" si="153"/>
        <v/>
      </c>
      <c r="B3315" s="281"/>
      <c r="C3315" s="287"/>
      <c r="D3315" s="297"/>
      <c r="E3315" s="270"/>
      <c r="F3315" s="271"/>
      <c r="G3315" s="284"/>
      <c r="H3315" s="284"/>
      <c r="I3315" s="284"/>
      <c r="J3315" s="284"/>
      <c r="K3315" s="288"/>
      <c r="AM3315" s="2" t="str">
        <f t="shared" ca="1" si="154"/>
        <v/>
      </c>
      <c r="AN3315" s="2" t="str">
        <f t="shared" ca="1" si="155"/>
        <v/>
      </c>
    </row>
    <row r="3316" spans="1:40" customFormat="1">
      <c r="A3316" s="280" t="str">
        <f t="shared" ca="1" si="153"/>
        <v/>
      </c>
      <c r="B3316" s="281"/>
      <c r="C3316" s="287"/>
      <c r="D3316" s="297"/>
      <c r="E3316" s="270"/>
      <c r="F3316" s="271"/>
      <c r="G3316" s="284"/>
      <c r="H3316" s="284"/>
      <c r="I3316" s="284"/>
      <c r="J3316" s="284"/>
      <c r="K3316" s="288"/>
      <c r="AM3316" s="2" t="str">
        <f t="shared" ca="1" si="154"/>
        <v/>
      </c>
      <c r="AN3316" s="2" t="str">
        <f t="shared" ca="1" si="155"/>
        <v/>
      </c>
    </row>
    <row r="3317" spans="1:40" customFormat="1">
      <c r="A3317" s="280" t="str">
        <f t="shared" ca="1" si="153"/>
        <v/>
      </c>
      <c r="B3317" s="281"/>
      <c r="C3317" s="287"/>
      <c r="D3317" s="297"/>
      <c r="E3317" s="270"/>
      <c r="F3317" s="271"/>
      <c r="G3317" s="284"/>
      <c r="H3317" s="284"/>
      <c r="I3317" s="284"/>
      <c r="J3317" s="284"/>
      <c r="K3317" s="288"/>
      <c r="AM3317" s="2" t="str">
        <f t="shared" ca="1" si="154"/>
        <v/>
      </c>
      <c r="AN3317" s="2" t="str">
        <f t="shared" ca="1" si="155"/>
        <v/>
      </c>
    </row>
    <row r="3318" spans="1:40" customFormat="1">
      <c r="A3318" s="280" t="str">
        <f t="shared" ca="1" si="153"/>
        <v/>
      </c>
      <c r="B3318" s="281"/>
      <c r="C3318" s="287"/>
      <c r="D3318" s="297"/>
      <c r="E3318" s="270"/>
      <c r="F3318" s="271"/>
      <c r="G3318" s="284"/>
      <c r="H3318" s="284"/>
      <c r="I3318" s="284"/>
      <c r="J3318" s="284"/>
      <c r="K3318" s="288"/>
      <c r="AM3318" s="2" t="str">
        <f t="shared" ca="1" si="154"/>
        <v/>
      </c>
      <c r="AN3318" s="2" t="str">
        <f t="shared" ca="1" si="155"/>
        <v/>
      </c>
    </row>
    <row r="3319" spans="1:40" customFormat="1">
      <c r="A3319" s="280" t="str">
        <f t="shared" ca="1" si="153"/>
        <v/>
      </c>
      <c r="B3319" s="281"/>
      <c r="C3319" s="287"/>
      <c r="D3319" s="297"/>
      <c r="E3319" s="270"/>
      <c r="F3319" s="271"/>
      <c r="G3319" s="284"/>
      <c r="H3319" s="284"/>
      <c r="I3319" s="284"/>
      <c r="J3319" s="284"/>
      <c r="K3319" s="288"/>
      <c r="AM3319" s="2" t="str">
        <f t="shared" ca="1" si="154"/>
        <v/>
      </c>
      <c r="AN3319" s="2" t="str">
        <f t="shared" ca="1" si="155"/>
        <v/>
      </c>
    </row>
    <row r="3320" spans="1:40" customFormat="1">
      <c r="A3320" s="280" t="str">
        <f t="shared" ca="1" si="153"/>
        <v/>
      </c>
      <c r="B3320" s="281"/>
      <c r="C3320" s="287"/>
      <c r="D3320" s="297"/>
      <c r="E3320" s="270"/>
      <c r="F3320" s="271"/>
      <c r="G3320" s="284"/>
      <c r="H3320" s="284"/>
      <c r="I3320" s="284"/>
      <c r="J3320" s="284"/>
      <c r="K3320" s="288"/>
      <c r="AM3320" s="2" t="str">
        <f t="shared" ca="1" si="154"/>
        <v/>
      </c>
      <c r="AN3320" s="2" t="str">
        <f t="shared" ca="1" si="155"/>
        <v/>
      </c>
    </row>
    <row r="3321" spans="1:40" customFormat="1">
      <c r="A3321" s="280" t="str">
        <f t="shared" ca="1" si="153"/>
        <v/>
      </c>
      <c r="B3321" s="281"/>
      <c r="C3321" s="287"/>
      <c r="D3321" s="297"/>
      <c r="E3321" s="270"/>
      <c r="F3321" s="271"/>
      <c r="G3321" s="284"/>
      <c r="H3321" s="284"/>
      <c r="I3321" s="284"/>
      <c r="J3321" s="284"/>
      <c r="K3321" s="288"/>
      <c r="AM3321" s="2" t="str">
        <f t="shared" ca="1" si="154"/>
        <v/>
      </c>
      <c r="AN3321" s="2" t="str">
        <f t="shared" ca="1" si="155"/>
        <v/>
      </c>
    </row>
    <row r="3322" spans="1:40" customFormat="1">
      <c r="A3322" s="280" t="str">
        <f t="shared" ca="1" si="153"/>
        <v/>
      </c>
      <c r="B3322" s="281"/>
      <c r="C3322" s="287"/>
      <c r="D3322" s="297"/>
      <c r="E3322" s="270"/>
      <c r="F3322" s="271"/>
      <c r="G3322" s="284"/>
      <c r="H3322" s="284"/>
      <c r="I3322" s="284"/>
      <c r="J3322" s="284"/>
      <c r="K3322" s="288"/>
      <c r="AM3322" s="2" t="str">
        <f t="shared" ca="1" si="154"/>
        <v/>
      </c>
      <c r="AN3322" s="2" t="str">
        <f t="shared" ca="1" si="155"/>
        <v/>
      </c>
    </row>
    <row r="3323" spans="1:40" customFormat="1">
      <c r="A3323" s="280" t="str">
        <f t="shared" ca="1" si="153"/>
        <v/>
      </c>
      <c r="B3323" s="281"/>
      <c r="C3323" s="287"/>
      <c r="D3323" s="297"/>
      <c r="E3323" s="270"/>
      <c r="F3323" s="271"/>
      <c r="G3323" s="284"/>
      <c r="H3323" s="284"/>
      <c r="I3323" s="284"/>
      <c r="J3323" s="284"/>
      <c r="K3323" s="288"/>
      <c r="AM3323" s="2" t="str">
        <f t="shared" ca="1" si="154"/>
        <v/>
      </c>
      <c r="AN3323" s="2" t="str">
        <f t="shared" ca="1" si="155"/>
        <v/>
      </c>
    </row>
    <row r="3324" spans="1:40" customFormat="1">
      <c r="A3324" s="280" t="str">
        <f t="shared" ca="1" si="153"/>
        <v/>
      </c>
      <c r="B3324" s="281"/>
      <c r="C3324" s="287"/>
      <c r="D3324" s="297"/>
      <c r="E3324" s="270"/>
      <c r="F3324" s="271"/>
      <c r="G3324" s="284"/>
      <c r="H3324" s="284"/>
      <c r="I3324" s="284"/>
      <c r="J3324" s="284"/>
      <c r="K3324" s="288"/>
      <c r="AM3324" s="2" t="str">
        <f t="shared" ca="1" si="154"/>
        <v/>
      </c>
      <c r="AN3324" s="2" t="str">
        <f t="shared" ca="1" si="155"/>
        <v/>
      </c>
    </row>
    <row r="3325" spans="1:40" customFormat="1">
      <c r="A3325" s="280" t="str">
        <f t="shared" ca="1" si="153"/>
        <v/>
      </c>
      <c r="B3325" s="281"/>
      <c r="C3325" s="287"/>
      <c r="D3325" s="297"/>
      <c r="E3325" s="270"/>
      <c r="F3325" s="271"/>
      <c r="G3325" s="284"/>
      <c r="H3325" s="284"/>
      <c r="I3325" s="284"/>
      <c r="J3325" s="284"/>
      <c r="K3325" s="288"/>
      <c r="AM3325" s="2" t="str">
        <f t="shared" ca="1" si="154"/>
        <v/>
      </c>
      <c r="AN3325" s="2" t="str">
        <f t="shared" ca="1" si="155"/>
        <v/>
      </c>
    </row>
    <row r="3326" spans="1:40" customFormat="1">
      <c r="A3326" s="280" t="str">
        <f t="shared" ca="1" si="153"/>
        <v/>
      </c>
      <c r="B3326" s="281"/>
      <c r="C3326" s="287"/>
      <c r="D3326" s="297"/>
      <c r="E3326" s="270"/>
      <c r="F3326" s="271"/>
      <c r="G3326" s="284"/>
      <c r="H3326" s="284"/>
      <c r="I3326" s="284"/>
      <c r="J3326" s="284"/>
      <c r="K3326" s="288"/>
      <c r="AM3326" s="2" t="str">
        <f t="shared" ca="1" si="154"/>
        <v/>
      </c>
      <c r="AN3326" s="2" t="str">
        <f t="shared" ca="1" si="155"/>
        <v/>
      </c>
    </row>
    <row r="3327" spans="1:40" customFormat="1">
      <c r="A3327" s="280" t="str">
        <f t="shared" ca="1" si="153"/>
        <v/>
      </c>
      <c r="B3327" s="281"/>
      <c r="C3327" s="287"/>
      <c r="D3327" s="297"/>
      <c r="E3327" s="270"/>
      <c r="F3327" s="271"/>
      <c r="G3327" s="284"/>
      <c r="H3327" s="284"/>
      <c r="I3327" s="284"/>
      <c r="J3327" s="284"/>
      <c r="K3327" s="288"/>
      <c r="AM3327" s="2" t="str">
        <f t="shared" ca="1" si="154"/>
        <v/>
      </c>
      <c r="AN3327" s="2" t="str">
        <f t="shared" ca="1" si="155"/>
        <v/>
      </c>
    </row>
    <row r="3328" spans="1:40" customFormat="1">
      <c r="A3328" s="280" t="str">
        <f t="shared" ca="1" si="153"/>
        <v/>
      </c>
      <c r="B3328" s="281"/>
      <c r="C3328" s="287"/>
      <c r="D3328" s="297"/>
      <c r="E3328" s="270"/>
      <c r="F3328" s="271"/>
      <c r="G3328" s="284"/>
      <c r="H3328" s="284"/>
      <c r="I3328" s="284"/>
      <c r="J3328" s="284"/>
      <c r="K3328" s="288"/>
      <c r="AM3328" s="2" t="str">
        <f t="shared" ca="1" si="154"/>
        <v/>
      </c>
      <c r="AN3328" s="2" t="str">
        <f t="shared" ca="1" si="155"/>
        <v/>
      </c>
    </row>
    <row r="3329" spans="1:40" customFormat="1">
      <c r="A3329" s="280" t="str">
        <f t="shared" ca="1" si="153"/>
        <v/>
      </c>
      <c r="B3329" s="281"/>
      <c r="C3329" s="287"/>
      <c r="D3329" s="297"/>
      <c r="E3329" s="270"/>
      <c r="F3329" s="271"/>
      <c r="G3329" s="284"/>
      <c r="H3329" s="284"/>
      <c r="I3329" s="284"/>
      <c r="J3329" s="284"/>
      <c r="K3329" s="288"/>
      <c r="AM3329" s="2" t="str">
        <f t="shared" ca="1" si="154"/>
        <v/>
      </c>
      <c r="AN3329" s="2" t="str">
        <f t="shared" ca="1" si="155"/>
        <v/>
      </c>
    </row>
    <row r="3330" spans="1:40" customFormat="1">
      <c r="A3330" s="280" t="str">
        <f t="shared" ca="1" si="153"/>
        <v/>
      </c>
      <c r="B3330" s="281"/>
      <c r="C3330" s="287"/>
      <c r="D3330" s="297"/>
      <c r="E3330" s="270"/>
      <c r="F3330" s="271"/>
      <c r="G3330" s="284"/>
      <c r="H3330" s="284"/>
      <c r="I3330" s="284"/>
      <c r="J3330" s="284"/>
      <c r="K3330" s="288"/>
      <c r="AM3330" s="2" t="str">
        <f t="shared" ca="1" si="154"/>
        <v/>
      </c>
      <c r="AN3330" s="2" t="str">
        <f t="shared" ca="1" si="155"/>
        <v/>
      </c>
    </row>
    <row r="3331" spans="1:40" customFormat="1">
      <c r="A3331" s="280" t="str">
        <f t="shared" ref="A3331:A3394" ca="1" si="156">IF(AM3331="A receber","A receber",IF(AN3331="A pagar","A pagar",IF(OR(AM3331="HJ",AN3331="HJ"),"HJ",IF(AND(AM3331="",AN3331=""),""))))</f>
        <v/>
      </c>
      <c r="B3331" s="281"/>
      <c r="C3331" s="287"/>
      <c r="D3331" s="297"/>
      <c r="E3331" s="270"/>
      <c r="F3331" s="271"/>
      <c r="G3331" s="284"/>
      <c r="H3331" s="284"/>
      <c r="I3331" s="284"/>
      <c r="J3331" s="284"/>
      <c r="K3331" s="288"/>
      <c r="AM3331" s="2" t="str">
        <f t="shared" ref="AM3331:AM3394" ca="1" si="157">IF(OR(G3331="",B3331&gt;$A$1),"",IF(B3331=$A$1,"HJ",IF(B3331&lt;$A$1,"A Receber")))</f>
        <v/>
      </c>
      <c r="AN3331" s="2" t="str">
        <f t="shared" ref="AN3331:AN3394" ca="1" si="158">IF(OR(H3331="",B3331&gt;$A$1),"",IF(B3331=$A$1,"HJ",IF(B3331&lt;$A$1,"A Pagar")))</f>
        <v/>
      </c>
    </row>
    <row r="3332" spans="1:40" customFormat="1">
      <c r="A3332" s="280" t="str">
        <f t="shared" ca="1" si="156"/>
        <v/>
      </c>
      <c r="B3332" s="281"/>
      <c r="C3332" s="287"/>
      <c r="D3332" s="297"/>
      <c r="E3332" s="270"/>
      <c r="F3332" s="271"/>
      <c r="G3332" s="284"/>
      <c r="H3332" s="284"/>
      <c r="I3332" s="284"/>
      <c r="J3332" s="284"/>
      <c r="K3332" s="288"/>
      <c r="AM3332" s="2" t="str">
        <f t="shared" ca="1" si="157"/>
        <v/>
      </c>
      <c r="AN3332" s="2" t="str">
        <f t="shared" ca="1" si="158"/>
        <v/>
      </c>
    </row>
    <row r="3333" spans="1:40" customFormat="1">
      <c r="A3333" s="280" t="str">
        <f t="shared" ca="1" si="156"/>
        <v/>
      </c>
      <c r="B3333" s="281"/>
      <c r="C3333" s="287"/>
      <c r="D3333" s="297"/>
      <c r="E3333" s="270"/>
      <c r="F3333" s="271"/>
      <c r="G3333" s="284"/>
      <c r="H3333" s="284"/>
      <c r="I3333" s="284"/>
      <c r="J3333" s="284"/>
      <c r="K3333" s="288"/>
      <c r="AM3333" s="2" t="str">
        <f t="shared" ca="1" si="157"/>
        <v/>
      </c>
      <c r="AN3333" s="2" t="str">
        <f t="shared" ca="1" si="158"/>
        <v/>
      </c>
    </row>
    <row r="3334" spans="1:40" customFormat="1">
      <c r="A3334" s="280" t="str">
        <f t="shared" ca="1" si="156"/>
        <v/>
      </c>
      <c r="B3334" s="281"/>
      <c r="C3334" s="287"/>
      <c r="D3334" s="297"/>
      <c r="E3334" s="270"/>
      <c r="F3334" s="271"/>
      <c r="G3334" s="284"/>
      <c r="H3334" s="284"/>
      <c r="I3334" s="284"/>
      <c r="J3334" s="284"/>
      <c r="K3334" s="288"/>
      <c r="AM3334" s="2" t="str">
        <f t="shared" ca="1" si="157"/>
        <v/>
      </c>
      <c r="AN3334" s="2" t="str">
        <f t="shared" ca="1" si="158"/>
        <v/>
      </c>
    </row>
    <row r="3335" spans="1:40" customFormat="1">
      <c r="A3335" s="280" t="str">
        <f t="shared" ca="1" si="156"/>
        <v/>
      </c>
      <c r="B3335" s="281"/>
      <c r="C3335" s="287"/>
      <c r="D3335" s="297"/>
      <c r="E3335" s="270"/>
      <c r="F3335" s="271"/>
      <c r="G3335" s="284"/>
      <c r="H3335" s="284"/>
      <c r="I3335" s="284"/>
      <c r="J3335" s="284"/>
      <c r="K3335" s="288"/>
      <c r="AM3335" s="2" t="str">
        <f t="shared" ca="1" si="157"/>
        <v/>
      </c>
      <c r="AN3335" s="2" t="str">
        <f t="shared" ca="1" si="158"/>
        <v/>
      </c>
    </row>
    <row r="3336" spans="1:40" customFormat="1">
      <c r="A3336" s="280" t="str">
        <f t="shared" ca="1" si="156"/>
        <v/>
      </c>
      <c r="B3336" s="281"/>
      <c r="C3336" s="287"/>
      <c r="D3336" s="297"/>
      <c r="E3336" s="270"/>
      <c r="F3336" s="271"/>
      <c r="G3336" s="284"/>
      <c r="H3336" s="284"/>
      <c r="I3336" s="284"/>
      <c r="J3336" s="284"/>
      <c r="K3336" s="288"/>
      <c r="AM3336" s="2" t="str">
        <f t="shared" ca="1" si="157"/>
        <v/>
      </c>
      <c r="AN3336" s="2" t="str">
        <f t="shared" ca="1" si="158"/>
        <v/>
      </c>
    </row>
    <row r="3337" spans="1:40" customFormat="1">
      <c r="A3337" s="280" t="str">
        <f t="shared" ca="1" si="156"/>
        <v/>
      </c>
      <c r="B3337" s="281"/>
      <c r="C3337" s="287"/>
      <c r="D3337" s="297"/>
      <c r="E3337" s="270"/>
      <c r="F3337" s="271"/>
      <c r="G3337" s="284"/>
      <c r="H3337" s="284"/>
      <c r="I3337" s="284"/>
      <c r="J3337" s="284"/>
      <c r="K3337" s="288"/>
      <c r="AM3337" s="2" t="str">
        <f t="shared" ca="1" si="157"/>
        <v/>
      </c>
      <c r="AN3337" s="2" t="str">
        <f t="shared" ca="1" si="158"/>
        <v/>
      </c>
    </row>
    <row r="3338" spans="1:40" customFormat="1">
      <c r="A3338" s="280" t="str">
        <f t="shared" ca="1" si="156"/>
        <v/>
      </c>
      <c r="B3338" s="281"/>
      <c r="C3338" s="287"/>
      <c r="D3338" s="297"/>
      <c r="E3338" s="270"/>
      <c r="F3338" s="271"/>
      <c r="G3338" s="284"/>
      <c r="H3338" s="284"/>
      <c r="I3338" s="284"/>
      <c r="J3338" s="284"/>
      <c r="K3338" s="288"/>
      <c r="AM3338" s="2" t="str">
        <f t="shared" ca="1" si="157"/>
        <v/>
      </c>
      <c r="AN3338" s="2" t="str">
        <f t="shared" ca="1" si="158"/>
        <v/>
      </c>
    </row>
    <row r="3339" spans="1:40" customFormat="1">
      <c r="A3339" s="280" t="str">
        <f t="shared" ca="1" si="156"/>
        <v/>
      </c>
      <c r="B3339" s="281"/>
      <c r="C3339" s="287"/>
      <c r="D3339" s="297"/>
      <c r="E3339" s="270"/>
      <c r="F3339" s="271"/>
      <c r="G3339" s="284"/>
      <c r="H3339" s="284"/>
      <c r="I3339" s="284"/>
      <c r="J3339" s="284"/>
      <c r="K3339" s="288"/>
      <c r="AM3339" s="2" t="str">
        <f t="shared" ca="1" si="157"/>
        <v/>
      </c>
      <c r="AN3339" s="2" t="str">
        <f t="shared" ca="1" si="158"/>
        <v/>
      </c>
    </row>
    <row r="3340" spans="1:40" customFormat="1">
      <c r="A3340" s="280" t="str">
        <f t="shared" ca="1" si="156"/>
        <v/>
      </c>
      <c r="B3340" s="281"/>
      <c r="C3340" s="287"/>
      <c r="D3340" s="297"/>
      <c r="E3340" s="270"/>
      <c r="F3340" s="271"/>
      <c r="G3340" s="284"/>
      <c r="H3340" s="284"/>
      <c r="I3340" s="284"/>
      <c r="J3340" s="284"/>
      <c r="K3340" s="288"/>
      <c r="AM3340" s="2" t="str">
        <f t="shared" ca="1" si="157"/>
        <v/>
      </c>
      <c r="AN3340" s="2" t="str">
        <f t="shared" ca="1" si="158"/>
        <v/>
      </c>
    </row>
    <row r="3341" spans="1:40" customFormat="1">
      <c r="A3341" s="280" t="str">
        <f t="shared" ca="1" si="156"/>
        <v/>
      </c>
      <c r="B3341" s="281"/>
      <c r="C3341" s="287"/>
      <c r="D3341" s="297"/>
      <c r="E3341" s="270"/>
      <c r="F3341" s="271"/>
      <c r="G3341" s="284"/>
      <c r="H3341" s="284"/>
      <c r="I3341" s="284"/>
      <c r="J3341" s="284"/>
      <c r="K3341" s="288"/>
      <c r="AM3341" s="2" t="str">
        <f t="shared" ca="1" si="157"/>
        <v/>
      </c>
      <c r="AN3341" s="2" t="str">
        <f t="shared" ca="1" si="158"/>
        <v/>
      </c>
    </row>
    <row r="3342" spans="1:40" customFormat="1">
      <c r="A3342" s="280" t="str">
        <f t="shared" ca="1" si="156"/>
        <v/>
      </c>
      <c r="B3342" s="281"/>
      <c r="C3342" s="287"/>
      <c r="D3342" s="297"/>
      <c r="E3342" s="270"/>
      <c r="F3342" s="271"/>
      <c r="G3342" s="284"/>
      <c r="H3342" s="284"/>
      <c r="I3342" s="284"/>
      <c r="J3342" s="284"/>
      <c r="K3342" s="288"/>
      <c r="AM3342" s="2" t="str">
        <f t="shared" ca="1" si="157"/>
        <v/>
      </c>
      <c r="AN3342" s="2" t="str">
        <f t="shared" ca="1" si="158"/>
        <v/>
      </c>
    </row>
    <row r="3343" spans="1:40" customFormat="1">
      <c r="A3343" s="280" t="str">
        <f t="shared" ca="1" si="156"/>
        <v/>
      </c>
      <c r="B3343" s="281"/>
      <c r="C3343" s="287"/>
      <c r="D3343" s="297"/>
      <c r="E3343" s="270"/>
      <c r="F3343" s="271"/>
      <c r="G3343" s="284"/>
      <c r="H3343" s="284"/>
      <c r="I3343" s="284"/>
      <c r="J3343" s="284"/>
      <c r="K3343" s="288"/>
      <c r="AM3343" s="2" t="str">
        <f t="shared" ca="1" si="157"/>
        <v/>
      </c>
      <c r="AN3343" s="2" t="str">
        <f t="shared" ca="1" si="158"/>
        <v/>
      </c>
    </row>
    <row r="3344" spans="1:40" customFormat="1">
      <c r="A3344" s="280" t="str">
        <f t="shared" ca="1" si="156"/>
        <v/>
      </c>
      <c r="B3344" s="281"/>
      <c r="C3344" s="287"/>
      <c r="D3344" s="297"/>
      <c r="E3344" s="270"/>
      <c r="F3344" s="271"/>
      <c r="G3344" s="284"/>
      <c r="H3344" s="284"/>
      <c r="I3344" s="284"/>
      <c r="J3344" s="284"/>
      <c r="K3344" s="288"/>
      <c r="AM3344" s="2" t="str">
        <f t="shared" ca="1" si="157"/>
        <v/>
      </c>
      <c r="AN3344" s="2" t="str">
        <f t="shared" ca="1" si="158"/>
        <v/>
      </c>
    </row>
    <row r="3345" spans="1:40" customFormat="1">
      <c r="A3345" s="280" t="str">
        <f t="shared" ca="1" si="156"/>
        <v/>
      </c>
      <c r="B3345" s="281"/>
      <c r="C3345" s="287"/>
      <c r="D3345" s="297"/>
      <c r="E3345" s="270"/>
      <c r="F3345" s="271"/>
      <c r="G3345" s="284"/>
      <c r="H3345" s="284"/>
      <c r="I3345" s="284"/>
      <c r="J3345" s="284"/>
      <c r="K3345" s="288"/>
      <c r="AM3345" s="2" t="str">
        <f t="shared" ca="1" si="157"/>
        <v/>
      </c>
      <c r="AN3345" s="2" t="str">
        <f t="shared" ca="1" si="158"/>
        <v/>
      </c>
    </row>
    <row r="3346" spans="1:40" customFormat="1">
      <c r="A3346" s="280" t="str">
        <f t="shared" ca="1" si="156"/>
        <v/>
      </c>
      <c r="B3346" s="281"/>
      <c r="C3346" s="287"/>
      <c r="D3346" s="297"/>
      <c r="E3346" s="270"/>
      <c r="F3346" s="271"/>
      <c r="G3346" s="284"/>
      <c r="H3346" s="284"/>
      <c r="I3346" s="284"/>
      <c r="J3346" s="284"/>
      <c r="K3346" s="288"/>
      <c r="AM3346" s="2" t="str">
        <f t="shared" ca="1" si="157"/>
        <v/>
      </c>
      <c r="AN3346" s="2" t="str">
        <f t="shared" ca="1" si="158"/>
        <v/>
      </c>
    </row>
    <row r="3347" spans="1:40" customFormat="1">
      <c r="A3347" s="280" t="str">
        <f t="shared" ca="1" si="156"/>
        <v/>
      </c>
      <c r="B3347" s="281"/>
      <c r="C3347" s="287"/>
      <c r="D3347" s="297"/>
      <c r="E3347" s="270"/>
      <c r="F3347" s="271"/>
      <c r="G3347" s="284"/>
      <c r="H3347" s="284"/>
      <c r="I3347" s="284"/>
      <c r="J3347" s="284"/>
      <c r="K3347" s="288"/>
      <c r="AM3347" s="2" t="str">
        <f t="shared" ca="1" si="157"/>
        <v/>
      </c>
      <c r="AN3347" s="2" t="str">
        <f t="shared" ca="1" si="158"/>
        <v/>
      </c>
    </row>
    <row r="3348" spans="1:40" customFormat="1">
      <c r="A3348" s="280" t="str">
        <f t="shared" ca="1" si="156"/>
        <v/>
      </c>
      <c r="B3348" s="281"/>
      <c r="C3348" s="287"/>
      <c r="D3348" s="297"/>
      <c r="E3348" s="270"/>
      <c r="F3348" s="271"/>
      <c r="G3348" s="284"/>
      <c r="H3348" s="284"/>
      <c r="I3348" s="284"/>
      <c r="J3348" s="284"/>
      <c r="K3348" s="288"/>
      <c r="AM3348" s="2" t="str">
        <f t="shared" ca="1" si="157"/>
        <v/>
      </c>
      <c r="AN3348" s="2" t="str">
        <f t="shared" ca="1" si="158"/>
        <v/>
      </c>
    </row>
    <row r="3349" spans="1:40" customFormat="1">
      <c r="A3349" s="280" t="str">
        <f t="shared" ca="1" si="156"/>
        <v/>
      </c>
      <c r="B3349" s="281"/>
      <c r="C3349" s="287"/>
      <c r="D3349" s="297"/>
      <c r="E3349" s="270"/>
      <c r="F3349" s="271"/>
      <c r="G3349" s="284"/>
      <c r="H3349" s="284"/>
      <c r="I3349" s="284"/>
      <c r="J3349" s="284"/>
      <c r="K3349" s="288"/>
      <c r="AM3349" s="2" t="str">
        <f t="shared" ca="1" si="157"/>
        <v/>
      </c>
      <c r="AN3349" s="2" t="str">
        <f t="shared" ca="1" si="158"/>
        <v/>
      </c>
    </row>
    <row r="3350" spans="1:40" customFormat="1">
      <c r="A3350" s="280" t="str">
        <f t="shared" ca="1" si="156"/>
        <v/>
      </c>
      <c r="B3350" s="281"/>
      <c r="C3350" s="287"/>
      <c r="D3350" s="297"/>
      <c r="E3350" s="270"/>
      <c r="F3350" s="271"/>
      <c r="G3350" s="284"/>
      <c r="H3350" s="284"/>
      <c r="I3350" s="284"/>
      <c r="J3350" s="284"/>
      <c r="K3350" s="288"/>
      <c r="AM3350" s="2" t="str">
        <f t="shared" ca="1" si="157"/>
        <v/>
      </c>
      <c r="AN3350" s="2" t="str">
        <f t="shared" ca="1" si="158"/>
        <v/>
      </c>
    </row>
    <row r="3351" spans="1:40" customFormat="1">
      <c r="A3351" s="280" t="str">
        <f t="shared" ca="1" si="156"/>
        <v/>
      </c>
      <c r="B3351" s="281"/>
      <c r="C3351" s="287"/>
      <c r="D3351" s="297"/>
      <c r="E3351" s="270"/>
      <c r="F3351" s="271"/>
      <c r="G3351" s="284"/>
      <c r="H3351" s="284"/>
      <c r="I3351" s="284"/>
      <c r="J3351" s="284"/>
      <c r="K3351" s="288"/>
      <c r="AM3351" s="2" t="str">
        <f t="shared" ca="1" si="157"/>
        <v/>
      </c>
      <c r="AN3351" s="2" t="str">
        <f t="shared" ca="1" si="158"/>
        <v/>
      </c>
    </row>
    <row r="3352" spans="1:40" customFormat="1">
      <c r="A3352" s="280" t="str">
        <f t="shared" ca="1" si="156"/>
        <v/>
      </c>
      <c r="B3352" s="281"/>
      <c r="C3352" s="287"/>
      <c r="D3352" s="297"/>
      <c r="E3352" s="270"/>
      <c r="F3352" s="271"/>
      <c r="G3352" s="284"/>
      <c r="H3352" s="284"/>
      <c r="I3352" s="284"/>
      <c r="J3352" s="284"/>
      <c r="K3352" s="288"/>
      <c r="AM3352" s="2" t="str">
        <f t="shared" ca="1" si="157"/>
        <v/>
      </c>
      <c r="AN3352" s="2" t="str">
        <f t="shared" ca="1" si="158"/>
        <v/>
      </c>
    </row>
    <row r="3353" spans="1:40" customFormat="1">
      <c r="A3353" s="280" t="str">
        <f t="shared" ca="1" si="156"/>
        <v/>
      </c>
      <c r="B3353" s="281"/>
      <c r="C3353" s="287"/>
      <c r="D3353" s="297"/>
      <c r="E3353" s="270"/>
      <c r="F3353" s="271"/>
      <c r="G3353" s="284"/>
      <c r="H3353" s="284"/>
      <c r="I3353" s="284"/>
      <c r="J3353" s="284"/>
      <c r="K3353" s="288"/>
      <c r="AM3353" s="2" t="str">
        <f t="shared" ca="1" si="157"/>
        <v/>
      </c>
      <c r="AN3353" s="2" t="str">
        <f t="shared" ca="1" si="158"/>
        <v/>
      </c>
    </row>
    <row r="3354" spans="1:40" customFormat="1">
      <c r="A3354" s="280" t="str">
        <f t="shared" ca="1" si="156"/>
        <v/>
      </c>
      <c r="B3354" s="281"/>
      <c r="C3354" s="287"/>
      <c r="D3354" s="297"/>
      <c r="E3354" s="270"/>
      <c r="F3354" s="271"/>
      <c r="G3354" s="284"/>
      <c r="H3354" s="284"/>
      <c r="I3354" s="284"/>
      <c r="J3354" s="284"/>
      <c r="K3354" s="288"/>
      <c r="AM3354" s="2" t="str">
        <f t="shared" ca="1" si="157"/>
        <v/>
      </c>
      <c r="AN3354" s="2" t="str">
        <f t="shared" ca="1" si="158"/>
        <v/>
      </c>
    </row>
    <row r="3355" spans="1:40" customFormat="1">
      <c r="A3355" s="280" t="str">
        <f t="shared" ca="1" si="156"/>
        <v/>
      </c>
      <c r="B3355" s="281"/>
      <c r="C3355" s="287"/>
      <c r="D3355" s="297"/>
      <c r="E3355" s="270"/>
      <c r="F3355" s="271"/>
      <c r="G3355" s="284"/>
      <c r="H3355" s="284"/>
      <c r="I3355" s="284"/>
      <c r="J3355" s="284"/>
      <c r="K3355" s="288"/>
      <c r="AM3355" s="2" t="str">
        <f t="shared" ca="1" si="157"/>
        <v/>
      </c>
      <c r="AN3355" s="2" t="str">
        <f t="shared" ca="1" si="158"/>
        <v/>
      </c>
    </row>
    <row r="3356" spans="1:40" customFormat="1">
      <c r="A3356" s="280" t="str">
        <f t="shared" ca="1" si="156"/>
        <v/>
      </c>
      <c r="B3356" s="281"/>
      <c r="C3356" s="287"/>
      <c r="D3356" s="297"/>
      <c r="E3356" s="270"/>
      <c r="F3356" s="271"/>
      <c r="G3356" s="284"/>
      <c r="H3356" s="284"/>
      <c r="I3356" s="284"/>
      <c r="J3356" s="284"/>
      <c r="K3356" s="288"/>
      <c r="AM3356" s="2" t="str">
        <f t="shared" ca="1" si="157"/>
        <v/>
      </c>
      <c r="AN3356" s="2" t="str">
        <f t="shared" ca="1" si="158"/>
        <v/>
      </c>
    </row>
    <row r="3357" spans="1:40" customFormat="1">
      <c r="A3357" s="280" t="str">
        <f t="shared" ca="1" si="156"/>
        <v/>
      </c>
      <c r="B3357" s="281"/>
      <c r="C3357" s="287"/>
      <c r="D3357" s="297"/>
      <c r="E3357" s="270"/>
      <c r="F3357" s="271"/>
      <c r="G3357" s="284"/>
      <c r="H3357" s="284"/>
      <c r="I3357" s="284"/>
      <c r="J3357" s="284"/>
      <c r="K3357" s="288"/>
      <c r="AM3357" s="2" t="str">
        <f t="shared" ca="1" si="157"/>
        <v/>
      </c>
      <c r="AN3357" s="2" t="str">
        <f t="shared" ca="1" si="158"/>
        <v/>
      </c>
    </row>
    <row r="3358" spans="1:40" customFormat="1">
      <c r="A3358" s="280" t="str">
        <f t="shared" ca="1" si="156"/>
        <v/>
      </c>
      <c r="B3358" s="281"/>
      <c r="C3358" s="287"/>
      <c r="D3358" s="297"/>
      <c r="E3358" s="270"/>
      <c r="F3358" s="271"/>
      <c r="G3358" s="284"/>
      <c r="H3358" s="284"/>
      <c r="I3358" s="284"/>
      <c r="J3358" s="284"/>
      <c r="K3358" s="288"/>
      <c r="AM3358" s="2" t="str">
        <f t="shared" ca="1" si="157"/>
        <v/>
      </c>
      <c r="AN3358" s="2" t="str">
        <f t="shared" ca="1" si="158"/>
        <v/>
      </c>
    </row>
    <row r="3359" spans="1:40" customFormat="1">
      <c r="A3359" s="280" t="str">
        <f t="shared" ca="1" si="156"/>
        <v/>
      </c>
      <c r="B3359" s="281"/>
      <c r="C3359" s="287"/>
      <c r="D3359" s="297"/>
      <c r="E3359" s="270"/>
      <c r="F3359" s="271"/>
      <c r="G3359" s="284"/>
      <c r="H3359" s="284"/>
      <c r="I3359" s="284"/>
      <c r="J3359" s="284"/>
      <c r="K3359" s="288"/>
      <c r="AM3359" s="2" t="str">
        <f t="shared" ca="1" si="157"/>
        <v/>
      </c>
      <c r="AN3359" s="2" t="str">
        <f t="shared" ca="1" si="158"/>
        <v/>
      </c>
    </row>
    <row r="3360" spans="1:40" customFormat="1">
      <c r="A3360" s="280" t="str">
        <f t="shared" ca="1" si="156"/>
        <v/>
      </c>
      <c r="B3360" s="281"/>
      <c r="C3360" s="287"/>
      <c r="D3360" s="297"/>
      <c r="E3360" s="270"/>
      <c r="F3360" s="271"/>
      <c r="G3360" s="284"/>
      <c r="H3360" s="284"/>
      <c r="I3360" s="284"/>
      <c r="J3360" s="284"/>
      <c r="K3360" s="288"/>
      <c r="AM3360" s="2" t="str">
        <f t="shared" ca="1" si="157"/>
        <v/>
      </c>
      <c r="AN3360" s="2" t="str">
        <f t="shared" ca="1" si="158"/>
        <v/>
      </c>
    </row>
    <row r="3361" spans="1:40" customFormat="1">
      <c r="A3361" s="280" t="str">
        <f t="shared" ca="1" si="156"/>
        <v/>
      </c>
      <c r="B3361" s="281"/>
      <c r="C3361" s="287"/>
      <c r="D3361" s="297"/>
      <c r="E3361" s="270"/>
      <c r="F3361" s="271"/>
      <c r="G3361" s="284"/>
      <c r="H3361" s="284"/>
      <c r="I3361" s="284"/>
      <c r="J3361" s="284"/>
      <c r="K3361" s="288"/>
      <c r="AM3361" s="2" t="str">
        <f t="shared" ca="1" si="157"/>
        <v/>
      </c>
      <c r="AN3361" s="2" t="str">
        <f t="shared" ca="1" si="158"/>
        <v/>
      </c>
    </row>
    <row r="3362" spans="1:40" customFormat="1">
      <c r="A3362" s="280" t="str">
        <f t="shared" ca="1" si="156"/>
        <v/>
      </c>
      <c r="B3362" s="281"/>
      <c r="C3362" s="287"/>
      <c r="D3362" s="297"/>
      <c r="E3362" s="270"/>
      <c r="F3362" s="271"/>
      <c r="G3362" s="284"/>
      <c r="H3362" s="284"/>
      <c r="I3362" s="284"/>
      <c r="J3362" s="284"/>
      <c r="K3362" s="288"/>
      <c r="AM3362" s="2" t="str">
        <f t="shared" ca="1" si="157"/>
        <v/>
      </c>
      <c r="AN3362" s="2" t="str">
        <f t="shared" ca="1" si="158"/>
        <v/>
      </c>
    </row>
    <row r="3363" spans="1:40" customFormat="1">
      <c r="A3363" s="280" t="str">
        <f t="shared" ca="1" si="156"/>
        <v/>
      </c>
      <c r="B3363" s="281"/>
      <c r="C3363" s="287"/>
      <c r="D3363" s="297"/>
      <c r="E3363" s="270"/>
      <c r="F3363" s="271"/>
      <c r="G3363" s="284"/>
      <c r="H3363" s="284"/>
      <c r="I3363" s="284"/>
      <c r="J3363" s="284"/>
      <c r="K3363" s="288"/>
      <c r="AM3363" s="2" t="str">
        <f t="shared" ca="1" si="157"/>
        <v/>
      </c>
      <c r="AN3363" s="2" t="str">
        <f t="shared" ca="1" si="158"/>
        <v/>
      </c>
    </row>
    <row r="3364" spans="1:40" customFormat="1">
      <c r="A3364" s="280" t="str">
        <f t="shared" ca="1" si="156"/>
        <v/>
      </c>
      <c r="B3364" s="281"/>
      <c r="C3364" s="287"/>
      <c r="D3364" s="297"/>
      <c r="E3364" s="270"/>
      <c r="F3364" s="271"/>
      <c r="G3364" s="284"/>
      <c r="H3364" s="284"/>
      <c r="I3364" s="284"/>
      <c r="J3364" s="284"/>
      <c r="K3364" s="288"/>
      <c r="AM3364" s="2" t="str">
        <f t="shared" ca="1" si="157"/>
        <v/>
      </c>
      <c r="AN3364" s="2" t="str">
        <f t="shared" ca="1" si="158"/>
        <v/>
      </c>
    </row>
    <row r="3365" spans="1:40" customFormat="1">
      <c r="A3365" s="280" t="str">
        <f t="shared" ca="1" si="156"/>
        <v/>
      </c>
      <c r="B3365" s="281"/>
      <c r="C3365" s="287"/>
      <c r="D3365" s="297"/>
      <c r="E3365" s="270"/>
      <c r="F3365" s="271"/>
      <c r="G3365" s="284"/>
      <c r="H3365" s="284"/>
      <c r="I3365" s="284"/>
      <c r="J3365" s="284"/>
      <c r="K3365" s="288"/>
      <c r="AM3365" s="2" t="str">
        <f t="shared" ca="1" si="157"/>
        <v/>
      </c>
      <c r="AN3365" s="2" t="str">
        <f t="shared" ca="1" si="158"/>
        <v/>
      </c>
    </row>
    <row r="3366" spans="1:40" customFormat="1">
      <c r="A3366" s="280" t="str">
        <f t="shared" ca="1" si="156"/>
        <v/>
      </c>
      <c r="B3366" s="281"/>
      <c r="C3366" s="287"/>
      <c r="D3366" s="297"/>
      <c r="E3366" s="270"/>
      <c r="F3366" s="271"/>
      <c r="G3366" s="284"/>
      <c r="H3366" s="284"/>
      <c r="I3366" s="284"/>
      <c r="J3366" s="284"/>
      <c r="K3366" s="288"/>
      <c r="AM3366" s="2" t="str">
        <f t="shared" ca="1" si="157"/>
        <v/>
      </c>
      <c r="AN3366" s="2" t="str">
        <f t="shared" ca="1" si="158"/>
        <v/>
      </c>
    </row>
    <row r="3367" spans="1:40" customFormat="1">
      <c r="A3367" s="280" t="str">
        <f t="shared" ca="1" si="156"/>
        <v/>
      </c>
      <c r="B3367" s="281"/>
      <c r="C3367" s="287"/>
      <c r="D3367" s="297"/>
      <c r="E3367" s="270"/>
      <c r="F3367" s="271"/>
      <c r="G3367" s="284"/>
      <c r="H3367" s="284"/>
      <c r="I3367" s="284"/>
      <c r="J3367" s="284"/>
      <c r="K3367" s="288"/>
      <c r="AM3367" s="2" t="str">
        <f t="shared" ca="1" si="157"/>
        <v/>
      </c>
      <c r="AN3367" s="2" t="str">
        <f t="shared" ca="1" si="158"/>
        <v/>
      </c>
    </row>
    <row r="3368" spans="1:40" customFormat="1">
      <c r="A3368" s="280" t="str">
        <f t="shared" ca="1" si="156"/>
        <v/>
      </c>
      <c r="B3368" s="281"/>
      <c r="C3368" s="287"/>
      <c r="D3368" s="297"/>
      <c r="E3368" s="270"/>
      <c r="F3368" s="271"/>
      <c r="G3368" s="284"/>
      <c r="H3368" s="284"/>
      <c r="I3368" s="284"/>
      <c r="J3368" s="284"/>
      <c r="K3368" s="288"/>
      <c r="AM3368" s="2" t="str">
        <f t="shared" ca="1" si="157"/>
        <v/>
      </c>
      <c r="AN3368" s="2" t="str">
        <f t="shared" ca="1" si="158"/>
        <v/>
      </c>
    </row>
    <row r="3369" spans="1:40" customFormat="1">
      <c r="A3369" s="280" t="str">
        <f t="shared" ca="1" si="156"/>
        <v/>
      </c>
      <c r="B3369" s="281"/>
      <c r="C3369" s="287"/>
      <c r="D3369" s="297"/>
      <c r="E3369" s="270"/>
      <c r="F3369" s="271"/>
      <c r="G3369" s="284"/>
      <c r="H3369" s="284"/>
      <c r="I3369" s="284"/>
      <c r="J3369" s="284"/>
      <c r="K3369" s="288"/>
      <c r="AM3369" s="2" t="str">
        <f t="shared" ca="1" si="157"/>
        <v/>
      </c>
      <c r="AN3369" s="2" t="str">
        <f t="shared" ca="1" si="158"/>
        <v/>
      </c>
    </row>
    <row r="3370" spans="1:40" customFormat="1">
      <c r="A3370" s="280" t="str">
        <f t="shared" ca="1" si="156"/>
        <v/>
      </c>
      <c r="B3370" s="281"/>
      <c r="C3370" s="287"/>
      <c r="D3370" s="297"/>
      <c r="E3370" s="270"/>
      <c r="F3370" s="271"/>
      <c r="G3370" s="284"/>
      <c r="H3370" s="284"/>
      <c r="I3370" s="284"/>
      <c r="J3370" s="284"/>
      <c r="K3370" s="288"/>
      <c r="AM3370" s="2" t="str">
        <f t="shared" ca="1" si="157"/>
        <v/>
      </c>
      <c r="AN3370" s="2" t="str">
        <f t="shared" ca="1" si="158"/>
        <v/>
      </c>
    </row>
    <row r="3371" spans="1:40" customFormat="1">
      <c r="A3371" s="280" t="str">
        <f t="shared" ca="1" si="156"/>
        <v/>
      </c>
      <c r="B3371" s="281"/>
      <c r="C3371" s="287"/>
      <c r="D3371" s="297"/>
      <c r="E3371" s="270"/>
      <c r="F3371" s="271"/>
      <c r="G3371" s="284"/>
      <c r="H3371" s="284"/>
      <c r="I3371" s="284"/>
      <c r="J3371" s="284"/>
      <c r="K3371" s="288"/>
      <c r="AM3371" s="2" t="str">
        <f t="shared" ca="1" si="157"/>
        <v/>
      </c>
      <c r="AN3371" s="2" t="str">
        <f t="shared" ca="1" si="158"/>
        <v/>
      </c>
    </row>
    <row r="3372" spans="1:40" customFormat="1">
      <c r="A3372" s="280" t="str">
        <f t="shared" ca="1" si="156"/>
        <v/>
      </c>
      <c r="B3372" s="281"/>
      <c r="C3372" s="287"/>
      <c r="D3372" s="297"/>
      <c r="E3372" s="270"/>
      <c r="F3372" s="271"/>
      <c r="G3372" s="284"/>
      <c r="H3372" s="284"/>
      <c r="I3372" s="284"/>
      <c r="J3372" s="284"/>
      <c r="K3372" s="288"/>
      <c r="AM3372" s="2" t="str">
        <f t="shared" ca="1" si="157"/>
        <v/>
      </c>
      <c r="AN3372" s="2" t="str">
        <f t="shared" ca="1" si="158"/>
        <v/>
      </c>
    </row>
    <row r="3373" spans="1:40" customFormat="1">
      <c r="A3373" s="280" t="str">
        <f t="shared" ca="1" si="156"/>
        <v/>
      </c>
      <c r="B3373" s="281"/>
      <c r="C3373" s="287"/>
      <c r="D3373" s="297"/>
      <c r="E3373" s="270"/>
      <c r="F3373" s="271"/>
      <c r="G3373" s="284"/>
      <c r="H3373" s="284"/>
      <c r="I3373" s="284"/>
      <c r="J3373" s="284"/>
      <c r="K3373" s="288"/>
      <c r="AM3373" s="2" t="str">
        <f t="shared" ca="1" si="157"/>
        <v/>
      </c>
      <c r="AN3373" s="2" t="str">
        <f t="shared" ca="1" si="158"/>
        <v/>
      </c>
    </row>
    <row r="3374" spans="1:40" customFormat="1">
      <c r="A3374" s="280" t="str">
        <f t="shared" ca="1" si="156"/>
        <v/>
      </c>
      <c r="B3374" s="281"/>
      <c r="C3374" s="287"/>
      <c r="D3374" s="297"/>
      <c r="E3374" s="270"/>
      <c r="F3374" s="271"/>
      <c r="G3374" s="284"/>
      <c r="H3374" s="284"/>
      <c r="I3374" s="284"/>
      <c r="J3374" s="284"/>
      <c r="K3374" s="288"/>
      <c r="AM3374" s="2" t="str">
        <f t="shared" ca="1" si="157"/>
        <v/>
      </c>
      <c r="AN3374" s="2" t="str">
        <f t="shared" ca="1" si="158"/>
        <v/>
      </c>
    </row>
    <row r="3375" spans="1:40" customFormat="1">
      <c r="A3375" s="280" t="str">
        <f t="shared" ca="1" si="156"/>
        <v/>
      </c>
      <c r="B3375" s="281"/>
      <c r="C3375" s="287"/>
      <c r="D3375" s="297"/>
      <c r="E3375" s="270"/>
      <c r="F3375" s="271"/>
      <c r="G3375" s="284"/>
      <c r="H3375" s="284"/>
      <c r="I3375" s="284"/>
      <c r="J3375" s="284"/>
      <c r="K3375" s="288"/>
      <c r="AM3375" s="2" t="str">
        <f t="shared" ca="1" si="157"/>
        <v/>
      </c>
      <c r="AN3375" s="2" t="str">
        <f t="shared" ca="1" si="158"/>
        <v/>
      </c>
    </row>
    <row r="3376" spans="1:40" customFormat="1">
      <c r="A3376" s="280" t="str">
        <f t="shared" ca="1" si="156"/>
        <v/>
      </c>
      <c r="B3376" s="281"/>
      <c r="C3376" s="287"/>
      <c r="D3376" s="297"/>
      <c r="E3376" s="270"/>
      <c r="F3376" s="271"/>
      <c r="G3376" s="284"/>
      <c r="H3376" s="284"/>
      <c r="I3376" s="284"/>
      <c r="J3376" s="284"/>
      <c r="K3376" s="288"/>
      <c r="AM3376" s="2" t="str">
        <f t="shared" ca="1" si="157"/>
        <v/>
      </c>
      <c r="AN3376" s="2" t="str">
        <f t="shared" ca="1" si="158"/>
        <v/>
      </c>
    </row>
    <row r="3377" spans="1:40" customFormat="1">
      <c r="A3377" s="280" t="str">
        <f t="shared" ca="1" si="156"/>
        <v/>
      </c>
      <c r="B3377" s="281"/>
      <c r="C3377" s="287"/>
      <c r="D3377" s="297"/>
      <c r="E3377" s="270"/>
      <c r="F3377" s="271"/>
      <c r="G3377" s="284"/>
      <c r="H3377" s="284"/>
      <c r="I3377" s="284"/>
      <c r="J3377" s="284"/>
      <c r="K3377" s="288"/>
      <c r="AM3377" s="2" t="str">
        <f t="shared" ca="1" si="157"/>
        <v/>
      </c>
      <c r="AN3377" s="2" t="str">
        <f t="shared" ca="1" si="158"/>
        <v/>
      </c>
    </row>
    <row r="3378" spans="1:40" customFormat="1">
      <c r="A3378" s="280" t="str">
        <f t="shared" ca="1" si="156"/>
        <v/>
      </c>
      <c r="B3378" s="281"/>
      <c r="C3378" s="287"/>
      <c r="D3378" s="297"/>
      <c r="E3378" s="270"/>
      <c r="F3378" s="271"/>
      <c r="G3378" s="284"/>
      <c r="H3378" s="284"/>
      <c r="I3378" s="284"/>
      <c r="J3378" s="284"/>
      <c r="K3378" s="288"/>
      <c r="AM3378" s="2" t="str">
        <f t="shared" ca="1" si="157"/>
        <v/>
      </c>
      <c r="AN3378" s="2" t="str">
        <f t="shared" ca="1" si="158"/>
        <v/>
      </c>
    </row>
    <row r="3379" spans="1:40" customFormat="1">
      <c r="A3379" s="280" t="str">
        <f t="shared" ca="1" si="156"/>
        <v/>
      </c>
      <c r="B3379" s="281"/>
      <c r="C3379" s="287"/>
      <c r="D3379" s="297"/>
      <c r="E3379" s="270"/>
      <c r="F3379" s="271"/>
      <c r="G3379" s="284"/>
      <c r="H3379" s="284"/>
      <c r="I3379" s="284"/>
      <c r="J3379" s="284"/>
      <c r="K3379" s="288"/>
      <c r="AM3379" s="2" t="str">
        <f t="shared" ca="1" si="157"/>
        <v/>
      </c>
      <c r="AN3379" s="2" t="str">
        <f t="shared" ca="1" si="158"/>
        <v/>
      </c>
    </row>
    <row r="3380" spans="1:40" customFormat="1">
      <c r="A3380" s="280" t="str">
        <f t="shared" ca="1" si="156"/>
        <v/>
      </c>
      <c r="B3380" s="281"/>
      <c r="C3380" s="287"/>
      <c r="D3380" s="297"/>
      <c r="E3380" s="270"/>
      <c r="F3380" s="271"/>
      <c r="G3380" s="284"/>
      <c r="H3380" s="284"/>
      <c r="I3380" s="284"/>
      <c r="J3380" s="284"/>
      <c r="K3380" s="288"/>
      <c r="AM3380" s="2" t="str">
        <f t="shared" ca="1" si="157"/>
        <v/>
      </c>
      <c r="AN3380" s="2" t="str">
        <f t="shared" ca="1" si="158"/>
        <v/>
      </c>
    </row>
    <row r="3381" spans="1:40" customFormat="1">
      <c r="A3381" s="280" t="str">
        <f t="shared" ca="1" si="156"/>
        <v/>
      </c>
      <c r="B3381" s="281"/>
      <c r="C3381" s="287"/>
      <c r="D3381" s="297"/>
      <c r="E3381" s="270"/>
      <c r="F3381" s="271"/>
      <c r="G3381" s="284"/>
      <c r="H3381" s="284"/>
      <c r="I3381" s="284"/>
      <c r="J3381" s="284"/>
      <c r="K3381" s="288"/>
      <c r="AM3381" s="2" t="str">
        <f t="shared" ca="1" si="157"/>
        <v/>
      </c>
      <c r="AN3381" s="2" t="str">
        <f t="shared" ca="1" si="158"/>
        <v/>
      </c>
    </row>
    <row r="3382" spans="1:40" customFormat="1">
      <c r="A3382" s="280" t="str">
        <f t="shared" ca="1" si="156"/>
        <v/>
      </c>
      <c r="B3382" s="281"/>
      <c r="C3382" s="287"/>
      <c r="D3382" s="297"/>
      <c r="E3382" s="270"/>
      <c r="F3382" s="271"/>
      <c r="G3382" s="284"/>
      <c r="H3382" s="284"/>
      <c r="I3382" s="284"/>
      <c r="J3382" s="284"/>
      <c r="K3382" s="288"/>
      <c r="AM3382" s="2" t="str">
        <f t="shared" ca="1" si="157"/>
        <v/>
      </c>
      <c r="AN3382" s="2" t="str">
        <f t="shared" ca="1" si="158"/>
        <v/>
      </c>
    </row>
    <row r="3383" spans="1:40" customFormat="1">
      <c r="A3383" s="280" t="str">
        <f t="shared" ca="1" si="156"/>
        <v/>
      </c>
      <c r="B3383" s="281"/>
      <c r="C3383" s="287"/>
      <c r="D3383" s="297"/>
      <c r="E3383" s="270"/>
      <c r="F3383" s="271"/>
      <c r="G3383" s="284"/>
      <c r="H3383" s="284"/>
      <c r="I3383" s="284"/>
      <c r="J3383" s="284"/>
      <c r="K3383" s="288"/>
      <c r="AM3383" s="2" t="str">
        <f t="shared" ca="1" si="157"/>
        <v/>
      </c>
      <c r="AN3383" s="2" t="str">
        <f t="shared" ca="1" si="158"/>
        <v/>
      </c>
    </row>
    <row r="3384" spans="1:40" customFormat="1">
      <c r="A3384" s="280" t="str">
        <f t="shared" ca="1" si="156"/>
        <v/>
      </c>
      <c r="B3384" s="281"/>
      <c r="C3384" s="287"/>
      <c r="D3384" s="297"/>
      <c r="E3384" s="270"/>
      <c r="F3384" s="271"/>
      <c r="G3384" s="284"/>
      <c r="H3384" s="284"/>
      <c r="I3384" s="284"/>
      <c r="J3384" s="284"/>
      <c r="K3384" s="288"/>
      <c r="AM3384" s="2" t="str">
        <f t="shared" ca="1" si="157"/>
        <v/>
      </c>
      <c r="AN3384" s="2" t="str">
        <f t="shared" ca="1" si="158"/>
        <v/>
      </c>
    </row>
    <row r="3385" spans="1:40" customFormat="1">
      <c r="A3385" s="280" t="str">
        <f t="shared" ca="1" si="156"/>
        <v/>
      </c>
      <c r="B3385" s="281"/>
      <c r="C3385" s="287"/>
      <c r="D3385" s="297"/>
      <c r="E3385" s="270"/>
      <c r="F3385" s="271"/>
      <c r="G3385" s="284"/>
      <c r="H3385" s="284"/>
      <c r="I3385" s="284"/>
      <c r="J3385" s="284"/>
      <c r="K3385" s="288"/>
      <c r="AM3385" s="2" t="str">
        <f t="shared" ca="1" si="157"/>
        <v/>
      </c>
      <c r="AN3385" s="2" t="str">
        <f t="shared" ca="1" si="158"/>
        <v/>
      </c>
    </row>
    <row r="3386" spans="1:40" customFormat="1">
      <c r="A3386" s="280" t="str">
        <f t="shared" ca="1" si="156"/>
        <v/>
      </c>
      <c r="B3386" s="281"/>
      <c r="C3386" s="287"/>
      <c r="D3386" s="297"/>
      <c r="E3386" s="270"/>
      <c r="F3386" s="271"/>
      <c r="G3386" s="284"/>
      <c r="H3386" s="284"/>
      <c r="I3386" s="284"/>
      <c r="J3386" s="284"/>
      <c r="K3386" s="288"/>
      <c r="AM3386" s="2" t="str">
        <f t="shared" ca="1" si="157"/>
        <v/>
      </c>
      <c r="AN3386" s="2" t="str">
        <f t="shared" ca="1" si="158"/>
        <v/>
      </c>
    </row>
    <row r="3387" spans="1:40" customFormat="1">
      <c r="A3387" s="280" t="str">
        <f t="shared" ca="1" si="156"/>
        <v/>
      </c>
      <c r="B3387" s="281"/>
      <c r="C3387" s="287"/>
      <c r="D3387" s="297"/>
      <c r="E3387" s="270"/>
      <c r="F3387" s="271"/>
      <c r="G3387" s="284"/>
      <c r="H3387" s="284"/>
      <c r="I3387" s="284"/>
      <c r="J3387" s="284"/>
      <c r="K3387" s="288"/>
      <c r="AM3387" s="2" t="str">
        <f t="shared" ca="1" si="157"/>
        <v/>
      </c>
      <c r="AN3387" s="2" t="str">
        <f t="shared" ca="1" si="158"/>
        <v/>
      </c>
    </row>
    <row r="3388" spans="1:40" customFormat="1">
      <c r="A3388" s="280" t="str">
        <f t="shared" ca="1" si="156"/>
        <v/>
      </c>
      <c r="B3388" s="281"/>
      <c r="C3388" s="287"/>
      <c r="D3388" s="297"/>
      <c r="E3388" s="270"/>
      <c r="F3388" s="271"/>
      <c r="G3388" s="284"/>
      <c r="H3388" s="284"/>
      <c r="I3388" s="284"/>
      <c r="J3388" s="284"/>
      <c r="K3388" s="288"/>
      <c r="AM3388" s="2" t="str">
        <f t="shared" ca="1" si="157"/>
        <v/>
      </c>
      <c r="AN3388" s="2" t="str">
        <f t="shared" ca="1" si="158"/>
        <v/>
      </c>
    </row>
    <row r="3389" spans="1:40" customFormat="1">
      <c r="A3389" s="280" t="str">
        <f t="shared" ca="1" si="156"/>
        <v/>
      </c>
      <c r="B3389" s="281"/>
      <c r="C3389" s="287"/>
      <c r="D3389" s="297"/>
      <c r="E3389" s="270"/>
      <c r="F3389" s="271"/>
      <c r="G3389" s="284"/>
      <c r="H3389" s="284"/>
      <c r="I3389" s="284"/>
      <c r="J3389" s="284"/>
      <c r="K3389" s="288"/>
      <c r="AM3389" s="2" t="str">
        <f t="shared" ca="1" si="157"/>
        <v/>
      </c>
      <c r="AN3389" s="2" t="str">
        <f t="shared" ca="1" si="158"/>
        <v/>
      </c>
    </row>
    <row r="3390" spans="1:40" customFormat="1">
      <c r="A3390" s="280" t="str">
        <f t="shared" ca="1" si="156"/>
        <v/>
      </c>
      <c r="B3390" s="281"/>
      <c r="C3390" s="287"/>
      <c r="D3390" s="297"/>
      <c r="E3390" s="270"/>
      <c r="F3390" s="271"/>
      <c r="G3390" s="284"/>
      <c r="H3390" s="284"/>
      <c r="I3390" s="284"/>
      <c r="J3390" s="284"/>
      <c r="K3390" s="288"/>
      <c r="AM3390" s="2" t="str">
        <f t="shared" ca="1" si="157"/>
        <v/>
      </c>
      <c r="AN3390" s="2" t="str">
        <f t="shared" ca="1" si="158"/>
        <v/>
      </c>
    </row>
    <row r="3391" spans="1:40" customFormat="1">
      <c r="A3391" s="280" t="str">
        <f t="shared" ca="1" si="156"/>
        <v/>
      </c>
      <c r="B3391" s="281"/>
      <c r="C3391" s="287"/>
      <c r="D3391" s="297"/>
      <c r="E3391" s="270"/>
      <c r="F3391" s="271"/>
      <c r="G3391" s="284"/>
      <c r="H3391" s="284"/>
      <c r="I3391" s="284"/>
      <c r="J3391" s="284"/>
      <c r="K3391" s="288"/>
      <c r="AM3391" s="2" t="str">
        <f t="shared" ca="1" si="157"/>
        <v/>
      </c>
      <c r="AN3391" s="2" t="str">
        <f t="shared" ca="1" si="158"/>
        <v/>
      </c>
    </row>
    <row r="3392" spans="1:40" customFormat="1">
      <c r="A3392" s="280" t="str">
        <f t="shared" ca="1" si="156"/>
        <v/>
      </c>
      <c r="B3392" s="281"/>
      <c r="C3392" s="287"/>
      <c r="D3392" s="297"/>
      <c r="E3392" s="270"/>
      <c r="F3392" s="271"/>
      <c r="G3392" s="284"/>
      <c r="H3392" s="284"/>
      <c r="I3392" s="284"/>
      <c r="J3392" s="284"/>
      <c r="K3392" s="288"/>
      <c r="AM3392" s="2" t="str">
        <f t="shared" ca="1" si="157"/>
        <v/>
      </c>
      <c r="AN3392" s="2" t="str">
        <f t="shared" ca="1" si="158"/>
        <v/>
      </c>
    </row>
    <row r="3393" spans="1:40" customFormat="1">
      <c r="A3393" s="280" t="str">
        <f t="shared" ca="1" si="156"/>
        <v/>
      </c>
      <c r="B3393" s="281"/>
      <c r="C3393" s="287"/>
      <c r="D3393" s="297"/>
      <c r="E3393" s="270"/>
      <c r="F3393" s="271"/>
      <c r="G3393" s="284"/>
      <c r="H3393" s="284"/>
      <c r="I3393" s="284"/>
      <c r="J3393" s="284"/>
      <c r="K3393" s="288"/>
      <c r="AM3393" s="2" t="str">
        <f t="shared" ca="1" si="157"/>
        <v/>
      </c>
      <c r="AN3393" s="2" t="str">
        <f t="shared" ca="1" si="158"/>
        <v/>
      </c>
    </row>
    <row r="3394" spans="1:40" customFormat="1">
      <c r="A3394" s="280" t="str">
        <f t="shared" ca="1" si="156"/>
        <v/>
      </c>
      <c r="B3394" s="281"/>
      <c r="C3394" s="287"/>
      <c r="D3394" s="297"/>
      <c r="E3394" s="270"/>
      <c r="F3394" s="271"/>
      <c r="G3394" s="284"/>
      <c r="H3394" s="284"/>
      <c r="I3394" s="284"/>
      <c r="J3394" s="284"/>
      <c r="K3394" s="288"/>
      <c r="AM3394" s="2" t="str">
        <f t="shared" ca="1" si="157"/>
        <v/>
      </c>
      <c r="AN3394" s="2" t="str">
        <f t="shared" ca="1" si="158"/>
        <v/>
      </c>
    </row>
    <row r="3395" spans="1:40" customFormat="1">
      <c r="A3395" s="280" t="str">
        <f t="shared" ref="A3395:A3458" ca="1" si="159">IF(AM3395="A receber","A receber",IF(AN3395="A pagar","A pagar",IF(OR(AM3395="HJ",AN3395="HJ"),"HJ",IF(AND(AM3395="",AN3395=""),""))))</f>
        <v/>
      </c>
      <c r="B3395" s="281"/>
      <c r="C3395" s="287"/>
      <c r="D3395" s="297"/>
      <c r="E3395" s="270"/>
      <c r="F3395" s="271"/>
      <c r="G3395" s="284"/>
      <c r="H3395" s="284"/>
      <c r="I3395" s="284"/>
      <c r="J3395" s="284"/>
      <c r="K3395" s="288"/>
      <c r="AM3395" s="2" t="str">
        <f t="shared" ref="AM3395:AM3458" ca="1" si="160">IF(OR(G3395="",B3395&gt;$A$1),"",IF(B3395=$A$1,"HJ",IF(B3395&lt;$A$1,"A Receber")))</f>
        <v/>
      </c>
      <c r="AN3395" s="2" t="str">
        <f t="shared" ref="AN3395:AN3458" ca="1" si="161">IF(OR(H3395="",B3395&gt;$A$1),"",IF(B3395=$A$1,"HJ",IF(B3395&lt;$A$1,"A Pagar")))</f>
        <v/>
      </c>
    </row>
    <row r="3396" spans="1:40" customFormat="1">
      <c r="A3396" s="280" t="str">
        <f t="shared" ca="1" si="159"/>
        <v/>
      </c>
      <c r="B3396" s="281"/>
      <c r="C3396" s="287"/>
      <c r="D3396" s="297"/>
      <c r="E3396" s="270"/>
      <c r="F3396" s="271"/>
      <c r="G3396" s="284"/>
      <c r="H3396" s="284"/>
      <c r="I3396" s="284"/>
      <c r="J3396" s="284"/>
      <c r="K3396" s="288"/>
      <c r="AM3396" s="2" t="str">
        <f t="shared" ca="1" si="160"/>
        <v/>
      </c>
      <c r="AN3396" s="2" t="str">
        <f t="shared" ca="1" si="161"/>
        <v/>
      </c>
    </row>
    <row r="3397" spans="1:40" customFormat="1">
      <c r="A3397" s="280" t="str">
        <f t="shared" ca="1" si="159"/>
        <v/>
      </c>
      <c r="B3397" s="281"/>
      <c r="C3397" s="287"/>
      <c r="D3397" s="297"/>
      <c r="E3397" s="270"/>
      <c r="F3397" s="271"/>
      <c r="G3397" s="284"/>
      <c r="H3397" s="284"/>
      <c r="I3397" s="284"/>
      <c r="J3397" s="284"/>
      <c r="K3397" s="288"/>
      <c r="AM3397" s="2" t="str">
        <f t="shared" ca="1" si="160"/>
        <v/>
      </c>
      <c r="AN3397" s="2" t="str">
        <f t="shared" ca="1" si="161"/>
        <v/>
      </c>
    </row>
    <row r="3398" spans="1:40" customFormat="1">
      <c r="A3398" s="280" t="str">
        <f t="shared" ca="1" si="159"/>
        <v/>
      </c>
      <c r="B3398" s="281"/>
      <c r="C3398" s="287"/>
      <c r="D3398" s="297"/>
      <c r="E3398" s="270"/>
      <c r="F3398" s="271"/>
      <c r="G3398" s="284"/>
      <c r="H3398" s="284"/>
      <c r="I3398" s="284"/>
      <c r="J3398" s="284"/>
      <c r="K3398" s="288"/>
      <c r="AM3398" s="2" t="str">
        <f t="shared" ca="1" si="160"/>
        <v/>
      </c>
      <c r="AN3398" s="2" t="str">
        <f t="shared" ca="1" si="161"/>
        <v/>
      </c>
    </row>
    <row r="3399" spans="1:40" customFormat="1">
      <c r="A3399" s="280" t="str">
        <f t="shared" ca="1" si="159"/>
        <v/>
      </c>
      <c r="B3399" s="281"/>
      <c r="C3399" s="287"/>
      <c r="D3399" s="297"/>
      <c r="E3399" s="270"/>
      <c r="F3399" s="271"/>
      <c r="G3399" s="284"/>
      <c r="H3399" s="284"/>
      <c r="I3399" s="284"/>
      <c r="J3399" s="284"/>
      <c r="K3399" s="288"/>
      <c r="AM3399" s="2" t="str">
        <f t="shared" ca="1" si="160"/>
        <v/>
      </c>
      <c r="AN3399" s="2" t="str">
        <f t="shared" ca="1" si="161"/>
        <v/>
      </c>
    </row>
    <row r="3400" spans="1:40" customFormat="1">
      <c r="A3400" s="280" t="str">
        <f t="shared" ca="1" si="159"/>
        <v/>
      </c>
      <c r="B3400" s="281"/>
      <c r="C3400" s="287"/>
      <c r="D3400" s="297"/>
      <c r="E3400" s="270"/>
      <c r="F3400" s="271"/>
      <c r="G3400" s="284"/>
      <c r="H3400" s="284"/>
      <c r="I3400" s="284"/>
      <c r="J3400" s="284"/>
      <c r="K3400" s="288"/>
      <c r="AM3400" s="2" t="str">
        <f t="shared" ca="1" si="160"/>
        <v/>
      </c>
      <c r="AN3400" s="2" t="str">
        <f t="shared" ca="1" si="161"/>
        <v/>
      </c>
    </row>
    <row r="3401" spans="1:40" customFormat="1">
      <c r="A3401" s="280" t="str">
        <f t="shared" ca="1" si="159"/>
        <v/>
      </c>
      <c r="B3401" s="281"/>
      <c r="C3401" s="287"/>
      <c r="D3401" s="297"/>
      <c r="E3401" s="270"/>
      <c r="F3401" s="271"/>
      <c r="G3401" s="284"/>
      <c r="H3401" s="284"/>
      <c r="I3401" s="284"/>
      <c r="J3401" s="284"/>
      <c r="K3401" s="288"/>
      <c r="AM3401" s="2" t="str">
        <f t="shared" ca="1" si="160"/>
        <v/>
      </c>
      <c r="AN3401" s="2" t="str">
        <f t="shared" ca="1" si="161"/>
        <v/>
      </c>
    </row>
    <row r="3402" spans="1:40" customFormat="1">
      <c r="A3402" s="280" t="str">
        <f t="shared" ca="1" si="159"/>
        <v/>
      </c>
      <c r="B3402" s="281"/>
      <c r="C3402" s="287"/>
      <c r="D3402" s="297"/>
      <c r="E3402" s="270"/>
      <c r="F3402" s="271"/>
      <c r="G3402" s="284"/>
      <c r="H3402" s="284"/>
      <c r="I3402" s="284"/>
      <c r="J3402" s="284"/>
      <c r="K3402" s="288"/>
      <c r="AM3402" s="2" t="str">
        <f t="shared" ca="1" si="160"/>
        <v/>
      </c>
      <c r="AN3402" s="2" t="str">
        <f t="shared" ca="1" si="161"/>
        <v/>
      </c>
    </row>
    <row r="3403" spans="1:40" customFormat="1">
      <c r="A3403" s="280" t="str">
        <f t="shared" ca="1" si="159"/>
        <v/>
      </c>
      <c r="B3403" s="281"/>
      <c r="C3403" s="287"/>
      <c r="D3403" s="297"/>
      <c r="E3403" s="270"/>
      <c r="F3403" s="271"/>
      <c r="G3403" s="284"/>
      <c r="H3403" s="284"/>
      <c r="I3403" s="284"/>
      <c r="J3403" s="284"/>
      <c r="K3403" s="288"/>
      <c r="AM3403" s="2" t="str">
        <f t="shared" ca="1" si="160"/>
        <v/>
      </c>
      <c r="AN3403" s="2" t="str">
        <f t="shared" ca="1" si="161"/>
        <v/>
      </c>
    </row>
    <row r="3404" spans="1:40" customFormat="1">
      <c r="A3404" s="280" t="str">
        <f t="shared" ca="1" si="159"/>
        <v/>
      </c>
      <c r="B3404" s="281"/>
      <c r="C3404" s="287"/>
      <c r="D3404" s="297"/>
      <c r="E3404" s="270"/>
      <c r="F3404" s="271"/>
      <c r="G3404" s="284"/>
      <c r="H3404" s="284"/>
      <c r="I3404" s="284"/>
      <c r="J3404" s="284"/>
      <c r="K3404" s="288"/>
      <c r="AM3404" s="2" t="str">
        <f t="shared" ca="1" si="160"/>
        <v/>
      </c>
      <c r="AN3404" s="2" t="str">
        <f t="shared" ca="1" si="161"/>
        <v/>
      </c>
    </row>
    <row r="3405" spans="1:40" customFormat="1">
      <c r="A3405" s="280" t="str">
        <f t="shared" ca="1" si="159"/>
        <v/>
      </c>
      <c r="B3405" s="281"/>
      <c r="C3405" s="287"/>
      <c r="D3405" s="297"/>
      <c r="E3405" s="270"/>
      <c r="F3405" s="271"/>
      <c r="G3405" s="284"/>
      <c r="H3405" s="284"/>
      <c r="I3405" s="284"/>
      <c r="J3405" s="284"/>
      <c r="K3405" s="288"/>
      <c r="AM3405" s="2" t="str">
        <f t="shared" ca="1" si="160"/>
        <v/>
      </c>
      <c r="AN3405" s="2" t="str">
        <f t="shared" ca="1" si="161"/>
        <v/>
      </c>
    </row>
    <row r="3406" spans="1:40" customFormat="1">
      <c r="A3406" s="280" t="str">
        <f t="shared" ca="1" si="159"/>
        <v/>
      </c>
      <c r="B3406" s="281"/>
      <c r="C3406" s="287"/>
      <c r="D3406" s="297"/>
      <c r="E3406" s="270"/>
      <c r="F3406" s="271"/>
      <c r="G3406" s="284"/>
      <c r="H3406" s="284"/>
      <c r="I3406" s="284"/>
      <c r="J3406" s="284"/>
      <c r="K3406" s="288"/>
      <c r="AM3406" s="2" t="str">
        <f t="shared" ca="1" si="160"/>
        <v/>
      </c>
      <c r="AN3406" s="2" t="str">
        <f t="shared" ca="1" si="161"/>
        <v/>
      </c>
    </row>
    <row r="3407" spans="1:40" customFormat="1">
      <c r="A3407" s="280" t="str">
        <f t="shared" ca="1" si="159"/>
        <v/>
      </c>
      <c r="B3407" s="281"/>
      <c r="C3407" s="287"/>
      <c r="D3407" s="297"/>
      <c r="E3407" s="270"/>
      <c r="F3407" s="271"/>
      <c r="G3407" s="284"/>
      <c r="H3407" s="284"/>
      <c r="I3407" s="284"/>
      <c r="J3407" s="284"/>
      <c r="K3407" s="288"/>
      <c r="AM3407" s="2" t="str">
        <f t="shared" ca="1" si="160"/>
        <v/>
      </c>
      <c r="AN3407" s="2" t="str">
        <f t="shared" ca="1" si="161"/>
        <v/>
      </c>
    </row>
    <row r="3408" spans="1:40" customFormat="1">
      <c r="A3408" s="280" t="str">
        <f t="shared" ca="1" si="159"/>
        <v/>
      </c>
      <c r="B3408" s="281"/>
      <c r="C3408" s="287"/>
      <c r="D3408" s="297"/>
      <c r="E3408" s="270"/>
      <c r="F3408" s="271"/>
      <c r="G3408" s="284"/>
      <c r="H3408" s="284"/>
      <c r="I3408" s="284"/>
      <c r="J3408" s="284"/>
      <c r="K3408" s="288"/>
      <c r="AM3408" s="2" t="str">
        <f t="shared" ca="1" si="160"/>
        <v/>
      </c>
      <c r="AN3408" s="2" t="str">
        <f t="shared" ca="1" si="161"/>
        <v/>
      </c>
    </row>
    <row r="3409" spans="1:40" customFormat="1">
      <c r="A3409" s="280" t="str">
        <f t="shared" ca="1" si="159"/>
        <v/>
      </c>
      <c r="B3409" s="281"/>
      <c r="C3409" s="287"/>
      <c r="D3409" s="297"/>
      <c r="E3409" s="270"/>
      <c r="F3409" s="271"/>
      <c r="G3409" s="284"/>
      <c r="H3409" s="284"/>
      <c r="I3409" s="284"/>
      <c r="J3409" s="284"/>
      <c r="K3409" s="288"/>
      <c r="AM3409" s="2" t="str">
        <f t="shared" ca="1" si="160"/>
        <v/>
      </c>
      <c r="AN3409" s="2" t="str">
        <f t="shared" ca="1" si="161"/>
        <v/>
      </c>
    </row>
    <row r="3410" spans="1:40" customFormat="1">
      <c r="A3410" s="280" t="str">
        <f t="shared" ca="1" si="159"/>
        <v/>
      </c>
      <c r="B3410" s="281"/>
      <c r="C3410" s="287"/>
      <c r="D3410" s="297"/>
      <c r="E3410" s="270"/>
      <c r="F3410" s="271"/>
      <c r="G3410" s="284"/>
      <c r="H3410" s="284"/>
      <c r="I3410" s="284"/>
      <c r="J3410" s="284"/>
      <c r="K3410" s="288"/>
      <c r="AM3410" s="2" t="str">
        <f t="shared" ca="1" si="160"/>
        <v/>
      </c>
      <c r="AN3410" s="2" t="str">
        <f t="shared" ca="1" si="161"/>
        <v/>
      </c>
    </row>
    <row r="3411" spans="1:40" customFormat="1">
      <c r="A3411" s="280" t="str">
        <f t="shared" ca="1" si="159"/>
        <v/>
      </c>
      <c r="B3411" s="281"/>
      <c r="C3411" s="287"/>
      <c r="D3411" s="297"/>
      <c r="E3411" s="270"/>
      <c r="F3411" s="271"/>
      <c r="G3411" s="284"/>
      <c r="H3411" s="284"/>
      <c r="I3411" s="284"/>
      <c r="J3411" s="284"/>
      <c r="K3411" s="288"/>
      <c r="AM3411" s="2" t="str">
        <f t="shared" ca="1" si="160"/>
        <v/>
      </c>
      <c r="AN3411" s="2" t="str">
        <f t="shared" ca="1" si="161"/>
        <v/>
      </c>
    </row>
    <row r="3412" spans="1:40" customFormat="1">
      <c r="A3412" s="280" t="str">
        <f t="shared" ca="1" si="159"/>
        <v/>
      </c>
      <c r="B3412" s="281"/>
      <c r="C3412" s="287"/>
      <c r="D3412" s="297"/>
      <c r="E3412" s="270"/>
      <c r="F3412" s="271"/>
      <c r="G3412" s="284"/>
      <c r="H3412" s="284"/>
      <c r="I3412" s="284"/>
      <c r="J3412" s="284"/>
      <c r="K3412" s="288"/>
      <c r="AM3412" s="2" t="str">
        <f t="shared" ca="1" si="160"/>
        <v/>
      </c>
      <c r="AN3412" s="2" t="str">
        <f t="shared" ca="1" si="161"/>
        <v/>
      </c>
    </row>
    <row r="3413" spans="1:40" customFormat="1">
      <c r="A3413" s="280" t="str">
        <f t="shared" ca="1" si="159"/>
        <v/>
      </c>
      <c r="B3413" s="281"/>
      <c r="C3413" s="287"/>
      <c r="D3413" s="297"/>
      <c r="E3413" s="270"/>
      <c r="F3413" s="271"/>
      <c r="G3413" s="284"/>
      <c r="H3413" s="284"/>
      <c r="I3413" s="284"/>
      <c r="J3413" s="284"/>
      <c r="K3413" s="288"/>
      <c r="AM3413" s="2" t="str">
        <f t="shared" ca="1" si="160"/>
        <v/>
      </c>
      <c r="AN3413" s="2" t="str">
        <f t="shared" ca="1" si="161"/>
        <v/>
      </c>
    </row>
    <row r="3414" spans="1:40" customFormat="1">
      <c r="A3414" s="280" t="str">
        <f t="shared" ca="1" si="159"/>
        <v/>
      </c>
      <c r="B3414" s="281"/>
      <c r="C3414" s="287"/>
      <c r="D3414" s="297"/>
      <c r="E3414" s="270"/>
      <c r="F3414" s="271"/>
      <c r="G3414" s="284"/>
      <c r="H3414" s="284"/>
      <c r="I3414" s="284"/>
      <c r="J3414" s="284"/>
      <c r="K3414" s="288"/>
      <c r="AM3414" s="2" t="str">
        <f t="shared" ca="1" si="160"/>
        <v/>
      </c>
      <c r="AN3414" s="2" t="str">
        <f t="shared" ca="1" si="161"/>
        <v/>
      </c>
    </row>
    <row r="3415" spans="1:40" customFormat="1">
      <c r="A3415" s="280" t="str">
        <f t="shared" ca="1" si="159"/>
        <v/>
      </c>
      <c r="B3415" s="281"/>
      <c r="C3415" s="287"/>
      <c r="D3415" s="297"/>
      <c r="E3415" s="270"/>
      <c r="F3415" s="271"/>
      <c r="G3415" s="284"/>
      <c r="H3415" s="284"/>
      <c r="I3415" s="284"/>
      <c r="J3415" s="284"/>
      <c r="K3415" s="288"/>
      <c r="AM3415" s="2" t="str">
        <f t="shared" ca="1" si="160"/>
        <v/>
      </c>
      <c r="AN3415" s="2" t="str">
        <f t="shared" ca="1" si="161"/>
        <v/>
      </c>
    </row>
    <row r="3416" spans="1:40" customFormat="1">
      <c r="A3416" s="280" t="str">
        <f t="shared" ca="1" si="159"/>
        <v/>
      </c>
      <c r="B3416" s="281"/>
      <c r="C3416" s="287"/>
      <c r="D3416" s="297"/>
      <c r="E3416" s="270"/>
      <c r="F3416" s="271"/>
      <c r="G3416" s="284"/>
      <c r="H3416" s="284"/>
      <c r="I3416" s="284"/>
      <c r="J3416" s="284"/>
      <c r="K3416" s="288"/>
      <c r="AM3416" s="2" t="str">
        <f t="shared" ca="1" si="160"/>
        <v/>
      </c>
      <c r="AN3416" s="2" t="str">
        <f t="shared" ca="1" si="161"/>
        <v/>
      </c>
    </row>
    <row r="3417" spans="1:40" customFormat="1">
      <c r="A3417" s="280" t="str">
        <f t="shared" ca="1" si="159"/>
        <v/>
      </c>
      <c r="B3417" s="281"/>
      <c r="C3417" s="287"/>
      <c r="D3417" s="297"/>
      <c r="E3417" s="270"/>
      <c r="F3417" s="271"/>
      <c r="G3417" s="284"/>
      <c r="H3417" s="284"/>
      <c r="I3417" s="284"/>
      <c r="J3417" s="284"/>
      <c r="K3417" s="288"/>
      <c r="AM3417" s="2" t="str">
        <f t="shared" ca="1" si="160"/>
        <v/>
      </c>
      <c r="AN3417" s="2" t="str">
        <f t="shared" ca="1" si="161"/>
        <v/>
      </c>
    </row>
    <row r="3418" spans="1:40" customFormat="1">
      <c r="A3418" s="280" t="str">
        <f t="shared" ca="1" si="159"/>
        <v/>
      </c>
      <c r="B3418" s="281"/>
      <c r="C3418" s="287"/>
      <c r="D3418" s="297"/>
      <c r="E3418" s="270"/>
      <c r="F3418" s="271"/>
      <c r="G3418" s="284"/>
      <c r="H3418" s="284"/>
      <c r="I3418" s="284"/>
      <c r="J3418" s="284"/>
      <c r="K3418" s="288"/>
      <c r="AM3418" s="2" t="str">
        <f t="shared" ca="1" si="160"/>
        <v/>
      </c>
      <c r="AN3418" s="2" t="str">
        <f t="shared" ca="1" si="161"/>
        <v/>
      </c>
    </row>
    <row r="3419" spans="1:40" customFormat="1">
      <c r="A3419" s="280" t="str">
        <f t="shared" ca="1" si="159"/>
        <v/>
      </c>
      <c r="B3419" s="281"/>
      <c r="C3419" s="287"/>
      <c r="D3419" s="297"/>
      <c r="E3419" s="270"/>
      <c r="F3419" s="271"/>
      <c r="G3419" s="284"/>
      <c r="H3419" s="284"/>
      <c r="I3419" s="284"/>
      <c r="J3419" s="284"/>
      <c r="K3419" s="288"/>
      <c r="AM3419" s="2" t="str">
        <f t="shared" ca="1" si="160"/>
        <v/>
      </c>
      <c r="AN3419" s="2" t="str">
        <f t="shared" ca="1" si="161"/>
        <v/>
      </c>
    </row>
    <row r="3420" spans="1:40" customFormat="1">
      <c r="A3420" s="280" t="str">
        <f t="shared" ca="1" si="159"/>
        <v/>
      </c>
      <c r="B3420" s="281"/>
      <c r="C3420" s="287"/>
      <c r="D3420" s="297"/>
      <c r="E3420" s="270"/>
      <c r="F3420" s="271"/>
      <c r="G3420" s="284"/>
      <c r="H3420" s="284"/>
      <c r="I3420" s="284"/>
      <c r="J3420" s="284"/>
      <c r="K3420" s="288"/>
      <c r="AM3420" s="2" t="str">
        <f t="shared" ca="1" si="160"/>
        <v/>
      </c>
      <c r="AN3420" s="2" t="str">
        <f t="shared" ca="1" si="161"/>
        <v/>
      </c>
    </row>
    <row r="3421" spans="1:40" customFormat="1">
      <c r="A3421" s="280" t="str">
        <f t="shared" ca="1" si="159"/>
        <v/>
      </c>
      <c r="B3421" s="281"/>
      <c r="C3421" s="287"/>
      <c r="D3421" s="297"/>
      <c r="E3421" s="270"/>
      <c r="F3421" s="271"/>
      <c r="G3421" s="284"/>
      <c r="H3421" s="284"/>
      <c r="I3421" s="284"/>
      <c r="J3421" s="284"/>
      <c r="K3421" s="288"/>
      <c r="AM3421" s="2" t="str">
        <f t="shared" ca="1" si="160"/>
        <v/>
      </c>
      <c r="AN3421" s="2" t="str">
        <f t="shared" ca="1" si="161"/>
        <v/>
      </c>
    </row>
    <row r="3422" spans="1:40" customFormat="1">
      <c r="A3422" s="280" t="str">
        <f t="shared" ca="1" si="159"/>
        <v/>
      </c>
      <c r="B3422" s="281"/>
      <c r="C3422" s="287"/>
      <c r="D3422" s="297"/>
      <c r="E3422" s="270"/>
      <c r="F3422" s="271"/>
      <c r="G3422" s="284"/>
      <c r="H3422" s="284"/>
      <c r="I3422" s="284"/>
      <c r="J3422" s="284"/>
      <c r="K3422" s="288"/>
      <c r="AM3422" s="2" t="str">
        <f t="shared" ca="1" si="160"/>
        <v/>
      </c>
      <c r="AN3422" s="2" t="str">
        <f t="shared" ca="1" si="161"/>
        <v/>
      </c>
    </row>
    <row r="3423" spans="1:40" customFormat="1">
      <c r="A3423" s="280" t="str">
        <f t="shared" ca="1" si="159"/>
        <v/>
      </c>
      <c r="B3423" s="281"/>
      <c r="C3423" s="287"/>
      <c r="D3423" s="297"/>
      <c r="E3423" s="270"/>
      <c r="F3423" s="271"/>
      <c r="G3423" s="284"/>
      <c r="H3423" s="284"/>
      <c r="I3423" s="284"/>
      <c r="J3423" s="284"/>
      <c r="K3423" s="288"/>
      <c r="AM3423" s="2" t="str">
        <f t="shared" ca="1" si="160"/>
        <v/>
      </c>
      <c r="AN3423" s="2" t="str">
        <f t="shared" ca="1" si="161"/>
        <v/>
      </c>
    </row>
    <row r="3424" spans="1:40" customFormat="1">
      <c r="A3424" s="280" t="str">
        <f t="shared" ca="1" si="159"/>
        <v/>
      </c>
      <c r="B3424" s="281"/>
      <c r="C3424" s="287"/>
      <c r="D3424" s="297"/>
      <c r="E3424" s="270"/>
      <c r="F3424" s="271"/>
      <c r="G3424" s="284"/>
      <c r="H3424" s="284"/>
      <c r="I3424" s="284"/>
      <c r="J3424" s="284"/>
      <c r="K3424" s="288"/>
      <c r="AM3424" s="2" t="str">
        <f t="shared" ca="1" si="160"/>
        <v/>
      </c>
      <c r="AN3424" s="2" t="str">
        <f t="shared" ca="1" si="161"/>
        <v/>
      </c>
    </row>
    <row r="3425" spans="1:40" customFormat="1">
      <c r="A3425" s="280" t="str">
        <f t="shared" ca="1" si="159"/>
        <v/>
      </c>
      <c r="B3425" s="281"/>
      <c r="C3425" s="287"/>
      <c r="D3425" s="297"/>
      <c r="E3425" s="270"/>
      <c r="F3425" s="271"/>
      <c r="G3425" s="284"/>
      <c r="H3425" s="284"/>
      <c r="I3425" s="284"/>
      <c r="J3425" s="284"/>
      <c r="K3425" s="288"/>
      <c r="AM3425" s="2" t="str">
        <f t="shared" ca="1" si="160"/>
        <v/>
      </c>
      <c r="AN3425" s="2" t="str">
        <f t="shared" ca="1" si="161"/>
        <v/>
      </c>
    </row>
    <row r="3426" spans="1:40" customFormat="1">
      <c r="A3426" s="280" t="str">
        <f t="shared" ca="1" si="159"/>
        <v/>
      </c>
      <c r="B3426" s="281"/>
      <c r="C3426" s="287"/>
      <c r="D3426" s="297"/>
      <c r="E3426" s="270"/>
      <c r="F3426" s="271"/>
      <c r="G3426" s="284"/>
      <c r="H3426" s="284"/>
      <c r="I3426" s="284"/>
      <c r="J3426" s="284"/>
      <c r="K3426" s="288"/>
      <c r="AM3426" s="2" t="str">
        <f t="shared" ca="1" si="160"/>
        <v/>
      </c>
      <c r="AN3426" s="2" t="str">
        <f t="shared" ca="1" si="161"/>
        <v/>
      </c>
    </row>
    <row r="3427" spans="1:40" customFormat="1">
      <c r="A3427" s="280" t="str">
        <f t="shared" ca="1" si="159"/>
        <v/>
      </c>
      <c r="B3427" s="281"/>
      <c r="C3427" s="287"/>
      <c r="D3427" s="297"/>
      <c r="E3427" s="270"/>
      <c r="F3427" s="271"/>
      <c r="G3427" s="284"/>
      <c r="H3427" s="284"/>
      <c r="I3427" s="284"/>
      <c r="J3427" s="284"/>
      <c r="K3427" s="288"/>
      <c r="AM3427" s="2" t="str">
        <f t="shared" ca="1" si="160"/>
        <v/>
      </c>
      <c r="AN3427" s="2" t="str">
        <f t="shared" ca="1" si="161"/>
        <v/>
      </c>
    </row>
    <row r="3428" spans="1:40" customFormat="1">
      <c r="A3428" s="280" t="str">
        <f t="shared" ca="1" si="159"/>
        <v/>
      </c>
      <c r="B3428" s="281"/>
      <c r="C3428" s="287"/>
      <c r="D3428" s="297"/>
      <c r="E3428" s="270"/>
      <c r="F3428" s="271"/>
      <c r="G3428" s="284"/>
      <c r="H3428" s="284"/>
      <c r="I3428" s="284"/>
      <c r="J3428" s="284"/>
      <c r="K3428" s="288"/>
      <c r="AM3428" s="2" t="str">
        <f t="shared" ca="1" si="160"/>
        <v/>
      </c>
      <c r="AN3428" s="2" t="str">
        <f t="shared" ca="1" si="161"/>
        <v/>
      </c>
    </row>
    <row r="3429" spans="1:40" customFormat="1">
      <c r="A3429" s="280" t="str">
        <f t="shared" ca="1" si="159"/>
        <v/>
      </c>
      <c r="B3429" s="281"/>
      <c r="C3429" s="287"/>
      <c r="D3429" s="297"/>
      <c r="E3429" s="270"/>
      <c r="F3429" s="271"/>
      <c r="G3429" s="284"/>
      <c r="H3429" s="284"/>
      <c r="I3429" s="284"/>
      <c r="J3429" s="284"/>
      <c r="K3429" s="288"/>
      <c r="AM3429" s="2" t="str">
        <f t="shared" ca="1" si="160"/>
        <v/>
      </c>
      <c r="AN3429" s="2" t="str">
        <f t="shared" ca="1" si="161"/>
        <v/>
      </c>
    </row>
    <row r="3430" spans="1:40" customFormat="1">
      <c r="A3430" s="280" t="str">
        <f t="shared" ca="1" si="159"/>
        <v/>
      </c>
      <c r="B3430" s="281"/>
      <c r="C3430" s="287"/>
      <c r="D3430" s="297"/>
      <c r="E3430" s="270"/>
      <c r="F3430" s="271"/>
      <c r="G3430" s="284"/>
      <c r="H3430" s="284"/>
      <c r="I3430" s="284"/>
      <c r="J3430" s="284"/>
      <c r="K3430" s="288"/>
      <c r="AM3430" s="2" t="str">
        <f t="shared" ca="1" si="160"/>
        <v/>
      </c>
      <c r="AN3430" s="2" t="str">
        <f t="shared" ca="1" si="161"/>
        <v/>
      </c>
    </row>
    <row r="3431" spans="1:40" customFormat="1">
      <c r="A3431" s="280" t="str">
        <f t="shared" ca="1" si="159"/>
        <v/>
      </c>
      <c r="B3431" s="281"/>
      <c r="C3431" s="287"/>
      <c r="D3431" s="297"/>
      <c r="E3431" s="270"/>
      <c r="F3431" s="271"/>
      <c r="G3431" s="284"/>
      <c r="H3431" s="284"/>
      <c r="I3431" s="284"/>
      <c r="J3431" s="284"/>
      <c r="K3431" s="288"/>
      <c r="AM3431" s="2" t="str">
        <f t="shared" ca="1" si="160"/>
        <v/>
      </c>
      <c r="AN3431" s="2" t="str">
        <f t="shared" ca="1" si="161"/>
        <v/>
      </c>
    </row>
    <row r="3432" spans="1:40" customFormat="1">
      <c r="A3432" s="280" t="str">
        <f t="shared" ca="1" si="159"/>
        <v/>
      </c>
      <c r="B3432" s="281"/>
      <c r="C3432" s="287"/>
      <c r="D3432" s="297"/>
      <c r="E3432" s="270"/>
      <c r="F3432" s="271"/>
      <c r="G3432" s="284"/>
      <c r="H3432" s="284"/>
      <c r="I3432" s="284"/>
      <c r="J3432" s="284"/>
      <c r="K3432" s="288"/>
      <c r="AM3432" s="2" t="str">
        <f t="shared" ca="1" si="160"/>
        <v/>
      </c>
      <c r="AN3432" s="2" t="str">
        <f t="shared" ca="1" si="161"/>
        <v/>
      </c>
    </row>
    <row r="3433" spans="1:40" customFormat="1">
      <c r="A3433" s="280" t="str">
        <f t="shared" ca="1" si="159"/>
        <v/>
      </c>
      <c r="B3433" s="281"/>
      <c r="C3433" s="287"/>
      <c r="D3433" s="297"/>
      <c r="E3433" s="270"/>
      <c r="F3433" s="271"/>
      <c r="G3433" s="284"/>
      <c r="H3433" s="284"/>
      <c r="I3433" s="284"/>
      <c r="J3433" s="284"/>
      <c r="K3433" s="288"/>
      <c r="AM3433" s="2" t="str">
        <f t="shared" ca="1" si="160"/>
        <v/>
      </c>
      <c r="AN3433" s="2" t="str">
        <f t="shared" ca="1" si="161"/>
        <v/>
      </c>
    </row>
    <row r="3434" spans="1:40" customFormat="1">
      <c r="A3434" s="280" t="str">
        <f t="shared" ca="1" si="159"/>
        <v/>
      </c>
      <c r="B3434" s="281"/>
      <c r="C3434" s="287"/>
      <c r="D3434" s="297"/>
      <c r="E3434" s="270"/>
      <c r="F3434" s="271"/>
      <c r="G3434" s="284"/>
      <c r="H3434" s="284"/>
      <c r="I3434" s="284"/>
      <c r="J3434" s="284"/>
      <c r="K3434" s="288"/>
      <c r="AM3434" s="2" t="str">
        <f t="shared" ca="1" si="160"/>
        <v/>
      </c>
      <c r="AN3434" s="2" t="str">
        <f t="shared" ca="1" si="161"/>
        <v/>
      </c>
    </row>
    <row r="3435" spans="1:40" customFormat="1">
      <c r="A3435" s="280" t="str">
        <f t="shared" ca="1" si="159"/>
        <v/>
      </c>
      <c r="B3435" s="281"/>
      <c r="C3435" s="287"/>
      <c r="D3435" s="297"/>
      <c r="E3435" s="270"/>
      <c r="F3435" s="271"/>
      <c r="G3435" s="284"/>
      <c r="H3435" s="284"/>
      <c r="I3435" s="284"/>
      <c r="J3435" s="284"/>
      <c r="K3435" s="288"/>
      <c r="AM3435" s="2" t="str">
        <f t="shared" ca="1" si="160"/>
        <v/>
      </c>
      <c r="AN3435" s="2" t="str">
        <f t="shared" ca="1" si="161"/>
        <v/>
      </c>
    </row>
    <row r="3436" spans="1:40" customFormat="1">
      <c r="A3436" s="280" t="str">
        <f t="shared" ca="1" si="159"/>
        <v/>
      </c>
      <c r="B3436" s="281"/>
      <c r="C3436" s="287"/>
      <c r="D3436" s="297"/>
      <c r="E3436" s="270"/>
      <c r="F3436" s="271"/>
      <c r="G3436" s="284"/>
      <c r="H3436" s="284"/>
      <c r="I3436" s="284"/>
      <c r="J3436" s="284"/>
      <c r="K3436" s="288"/>
      <c r="AM3436" s="2" t="str">
        <f t="shared" ca="1" si="160"/>
        <v/>
      </c>
      <c r="AN3436" s="2" t="str">
        <f t="shared" ca="1" si="161"/>
        <v/>
      </c>
    </row>
    <row r="3437" spans="1:40" customFormat="1">
      <c r="A3437" s="280" t="str">
        <f t="shared" ca="1" si="159"/>
        <v/>
      </c>
      <c r="B3437" s="281"/>
      <c r="C3437" s="287"/>
      <c r="D3437" s="297"/>
      <c r="E3437" s="270"/>
      <c r="F3437" s="271"/>
      <c r="G3437" s="284"/>
      <c r="H3437" s="284"/>
      <c r="I3437" s="284"/>
      <c r="J3437" s="284"/>
      <c r="K3437" s="288"/>
      <c r="AM3437" s="2" t="str">
        <f t="shared" ca="1" si="160"/>
        <v/>
      </c>
      <c r="AN3437" s="2" t="str">
        <f t="shared" ca="1" si="161"/>
        <v/>
      </c>
    </row>
    <row r="3438" spans="1:40" customFormat="1">
      <c r="A3438" s="280" t="str">
        <f t="shared" ca="1" si="159"/>
        <v/>
      </c>
      <c r="B3438" s="281"/>
      <c r="C3438" s="287"/>
      <c r="D3438" s="297"/>
      <c r="E3438" s="270"/>
      <c r="F3438" s="271"/>
      <c r="G3438" s="284"/>
      <c r="H3438" s="284"/>
      <c r="I3438" s="284"/>
      <c r="J3438" s="284"/>
      <c r="K3438" s="288"/>
      <c r="AM3438" s="2" t="str">
        <f t="shared" ca="1" si="160"/>
        <v/>
      </c>
      <c r="AN3438" s="2" t="str">
        <f t="shared" ca="1" si="161"/>
        <v/>
      </c>
    </row>
    <row r="3439" spans="1:40" customFormat="1">
      <c r="A3439" s="280" t="str">
        <f t="shared" ca="1" si="159"/>
        <v/>
      </c>
      <c r="B3439" s="281"/>
      <c r="C3439" s="287"/>
      <c r="D3439" s="297"/>
      <c r="E3439" s="270"/>
      <c r="F3439" s="271"/>
      <c r="G3439" s="284"/>
      <c r="H3439" s="284"/>
      <c r="I3439" s="284"/>
      <c r="J3439" s="284"/>
      <c r="K3439" s="288"/>
      <c r="AM3439" s="2" t="str">
        <f t="shared" ca="1" si="160"/>
        <v/>
      </c>
      <c r="AN3439" s="2" t="str">
        <f t="shared" ca="1" si="161"/>
        <v/>
      </c>
    </row>
    <row r="3440" spans="1:40" customFormat="1">
      <c r="A3440" s="280" t="str">
        <f t="shared" ca="1" si="159"/>
        <v/>
      </c>
      <c r="B3440" s="281"/>
      <c r="C3440" s="287"/>
      <c r="D3440" s="297"/>
      <c r="E3440" s="270"/>
      <c r="F3440" s="271"/>
      <c r="G3440" s="284"/>
      <c r="H3440" s="284"/>
      <c r="I3440" s="284"/>
      <c r="J3440" s="284"/>
      <c r="K3440" s="288"/>
      <c r="AM3440" s="2" t="str">
        <f t="shared" ca="1" si="160"/>
        <v/>
      </c>
      <c r="AN3440" s="2" t="str">
        <f t="shared" ca="1" si="161"/>
        <v/>
      </c>
    </row>
    <row r="3441" spans="1:40" customFormat="1">
      <c r="A3441" s="280" t="str">
        <f t="shared" ca="1" si="159"/>
        <v/>
      </c>
      <c r="B3441" s="281"/>
      <c r="C3441" s="287"/>
      <c r="D3441" s="297"/>
      <c r="E3441" s="270"/>
      <c r="F3441" s="271"/>
      <c r="G3441" s="284"/>
      <c r="H3441" s="284"/>
      <c r="I3441" s="284"/>
      <c r="J3441" s="284"/>
      <c r="K3441" s="288"/>
      <c r="AM3441" s="2" t="str">
        <f t="shared" ca="1" si="160"/>
        <v/>
      </c>
      <c r="AN3441" s="2" t="str">
        <f t="shared" ca="1" si="161"/>
        <v/>
      </c>
    </row>
    <row r="3442" spans="1:40" customFormat="1">
      <c r="A3442" s="280" t="str">
        <f t="shared" ca="1" si="159"/>
        <v/>
      </c>
      <c r="B3442" s="281"/>
      <c r="C3442" s="287"/>
      <c r="D3442" s="297"/>
      <c r="E3442" s="270"/>
      <c r="F3442" s="271"/>
      <c r="G3442" s="284"/>
      <c r="H3442" s="284"/>
      <c r="I3442" s="284"/>
      <c r="J3442" s="284"/>
      <c r="K3442" s="288"/>
      <c r="AM3442" s="2" t="str">
        <f t="shared" ca="1" si="160"/>
        <v/>
      </c>
      <c r="AN3442" s="2" t="str">
        <f t="shared" ca="1" si="161"/>
        <v/>
      </c>
    </row>
    <row r="3443" spans="1:40" customFormat="1">
      <c r="A3443" s="280" t="str">
        <f t="shared" ca="1" si="159"/>
        <v/>
      </c>
      <c r="B3443" s="281"/>
      <c r="C3443" s="287"/>
      <c r="D3443" s="297"/>
      <c r="E3443" s="270"/>
      <c r="F3443" s="271"/>
      <c r="G3443" s="284"/>
      <c r="H3443" s="284"/>
      <c r="I3443" s="284"/>
      <c r="J3443" s="284"/>
      <c r="K3443" s="288"/>
      <c r="AM3443" s="2" t="str">
        <f t="shared" ca="1" si="160"/>
        <v/>
      </c>
      <c r="AN3443" s="2" t="str">
        <f t="shared" ca="1" si="161"/>
        <v/>
      </c>
    </row>
    <row r="3444" spans="1:40" customFormat="1">
      <c r="A3444" s="280" t="str">
        <f t="shared" ca="1" si="159"/>
        <v/>
      </c>
      <c r="B3444" s="281"/>
      <c r="C3444" s="287"/>
      <c r="D3444" s="297"/>
      <c r="E3444" s="270"/>
      <c r="F3444" s="271"/>
      <c r="G3444" s="284"/>
      <c r="H3444" s="284"/>
      <c r="I3444" s="284"/>
      <c r="J3444" s="284"/>
      <c r="K3444" s="288"/>
      <c r="AM3444" s="2" t="str">
        <f t="shared" ca="1" si="160"/>
        <v/>
      </c>
      <c r="AN3444" s="2" t="str">
        <f t="shared" ca="1" si="161"/>
        <v/>
      </c>
    </row>
    <row r="3445" spans="1:40" customFormat="1">
      <c r="A3445" s="280" t="str">
        <f t="shared" ca="1" si="159"/>
        <v/>
      </c>
      <c r="B3445" s="281"/>
      <c r="C3445" s="287"/>
      <c r="D3445" s="297"/>
      <c r="E3445" s="270"/>
      <c r="F3445" s="271"/>
      <c r="G3445" s="284"/>
      <c r="H3445" s="284"/>
      <c r="I3445" s="284"/>
      <c r="J3445" s="284"/>
      <c r="K3445" s="288"/>
      <c r="AM3445" s="2" t="str">
        <f t="shared" ca="1" si="160"/>
        <v/>
      </c>
      <c r="AN3445" s="2" t="str">
        <f t="shared" ca="1" si="161"/>
        <v/>
      </c>
    </row>
    <row r="3446" spans="1:40" customFormat="1">
      <c r="A3446" s="280" t="str">
        <f t="shared" ca="1" si="159"/>
        <v/>
      </c>
      <c r="B3446" s="281"/>
      <c r="C3446" s="287"/>
      <c r="D3446" s="297"/>
      <c r="E3446" s="270"/>
      <c r="F3446" s="271"/>
      <c r="G3446" s="284"/>
      <c r="H3446" s="284"/>
      <c r="I3446" s="284"/>
      <c r="J3446" s="284"/>
      <c r="K3446" s="288"/>
      <c r="AM3446" s="2" t="str">
        <f t="shared" ca="1" si="160"/>
        <v/>
      </c>
      <c r="AN3446" s="2" t="str">
        <f t="shared" ca="1" si="161"/>
        <v/>
      </c>
    </row>
    <row r="3447" spans="1:40" customFormat="1">
      <c r="A3447" s="280" t="str">
        <f t="shared" ca="1" si="159"/>
        <v/>
      </c>
      <c r="B3447" s="281"/>
      <c r="C3447" s="287"/>
      <c r="D3447" s="297"/>
      <c r="E3447" s="270"/>
      <c r="F3447" s="271"/>
      <c r="G3447" s="284"/>
      <c r="H3447" s="284"/>
      <c r="I3447" s="284"/>
      <c r="J3447" s="284"/>
      <c r="K3447" s="288"/>
      <c r="AM3447" s="2" t="str">
        <f t="shared" ca="1" si="160"/>
        <v/>
      </c>
      <c r="AN3447" s="2" t="str">
        <f t="shared" ca="1" si="161"/>
        <v/>
      </c>
    </row>
    <row r="3448" spans="1:40" customFormat="1">
      <c r="A3448" s="280" t="str">
        <f t="shared" ca="1" si="159"/>
        <v/>
      </c>
      <c r="B3448" s="281"/>
      <c r="C3448" s="287"/>
      <c r="D3448" s="297"/>
      <c r="E3448" s="270"/>
      <c r="F3448" s="271"/>
      <c r="G3448" s="284"/>
      <c r="H3448" s="284"/>
      <c r="I3448" s="284"/>
      <c r="J3448" s="284"/>
      <c r="K3448" s="288"/>
      <c r="AM3448" s="2" t="str">
        <f t="shared" ca="1" si="160"/>
        <v/>
      </c>
      <c r="AN3448" s="2" t="str">
        <f t="shared" ca="1" si="161"/>
        <v/>
      </c>
    </row>
    <row r="3449" spans="1:40" customFormat="1">
      <c r="A3449" s="280" t="str">
        <f t="shared" ca="1" si="159"/>
        <v/>
      </c>
      <c r="B3449" s="281"/>
      <c r="C3449" s="287"/>
      <c r="D3449" s="297"/>
      <c r="E3449" s="270"/>
      <c r="F3449" s="271"/>
      <c r="G3449" s="284"/>
      <c r="H3449" s="284"/>
      <c r="I3449" s="284"/>
      <c r="J3449" s="284"/>
      <c r="K3449" s="288"/>
      <c r="AM3449" s="2" t="str">
        <f t="shared" ca="1" si="160"/>
        <v/>
      </c>
      <c r="AN3449" s="2" t="str">
        <f t="shared" ca="1" si="161"/>
        <v/>
      </c>
    </row>
    <row r="3450" spans="1:40" customFormat="1">
      <c r="A3450" s="280" t="str">
        <f t="shared" ca="1" si="159"/>
        <v/>
      </c>
      <c r="B3450" s="281"/>
      <c r="C3450" s="287"/>
      <c r="D3450" s="297"/>
      <c r="E3450" s="270"/>
      <c r="F3450" s="271"/>
      <c r="G3450" s="284"/>
      <c r="H3450" s="284"/>
      <c r="I3450" s="284"/>
      <c r="J3450" s="284"/>
      <c r="K3450" s="288"/>
      <c r="AM3450" s="2" t="str">
        <f t="shared" ca="1" si="160"/>
        <v/>
      </c>
      <c r="AN3450" s="2" t="str">
        <f t="shared" ca="1" si="161"/>
        <v/>
      </c>
    </row>
    <row r="3451" spans="1:40" customFormat="1">
      <c r="A3451" s="280" t="str">
        <f t="shared" ca="1" si="159"/>
        <v/>
      </c>
      <c r="B3451" s="281"/>
      <c r="C3451" s="287"/>
      <c r="D3451" s="297"/>
      <c r="E3451" s="270"/>
      <c r="F3451" s="271"/>
      <c r="G3451" s="284"/>
      <c r="H3451" s="284"/>
      <c r="I3451" s="284"/>
      <c r="J3451" s="284"/>
      <c r="K3451" s="288"/>
      <c r="AM3451" s="2" t="str">
        <f t="shared" ca="1" si="160"/>
        <v/>
      </c>
      <c r="AN3451" s="2" t="str">
        <f t="shared" ca="1" si="161"/>
        <v/>
      </c>
    </row>
    <row r="3452" spans="1:40" customFormat="1">
      <c r="A3452" s="280" t="str">
        <f t="shared" ca="1" si="159"/>
        <v/>
      </c>
      <c r="B3452" s="281"/>
      <c r="C3452" s="287"/>
      <c r="D3452" s="297"/>
      <c r="E3452" s="270"/>
      <c r="F3452" s="271"/>
      <c r="G3452" s="284"/>
      <c r="H3452" s="284"/>
      <c r="I3452" s="284"/>
      <c r="J3452" s="284"/>
      <c r="K3452" s="288"/>
      <c r="AM3452" s="2" t="str">
        <f t="shared" ca="1" si="160"/>
        <v/>
      </c>
      <c r="AN3452" s="2" t="str">
        <f t="shared" ca="1" si="161"/>
        <v/>
      </c>
    </row>
    <row r="3453" spans="1:40" customFormat="1">
      <c r="A3453" s="280" t="str">
        <f t="shared" ca="1" si="159"/>
        <v/>
      </c>
      <c r="B3453" s="281"/>
      <c r="C3453" s="287"/>
      <c r="D3453" s="297"/>
      <c r="E3453" s="270"/>
      <c r="F3453" s="271"/>
      <c r="G3453" s="284"/>
      <c r="H3453" s="284"/>
      <c r="I3453" s="284"/>
      <c r="J3453" s="284"/>
      <c r="K3453" s="288"/>
      <c r="AM3453" s="2" t="str">
        <f t="shared" ca="1" si="160"/>
        <v/>
      </c>
      <c r="AN3453" s="2" t="str">
        <f t="shared" ca="1" si="161"/>
        <v/>
      </c>
    </row>
    <row r="3454" spans="1:40" customFormat="1">
      <c r="A3454" s="280" t="str">
        <f t="shared" ca="1" si="159"/>
        <v/>
      </c>
      <c r="B3454" s="281"/>
      <c r="C3454" s="287"/>
      <c r="D3454" s="297"/>
      <c r="E3454" s="270"/>
      <c r="F3454" s="271"/>
      <c r="G3454" s="284"/>
      <c r="H3454" s="284"/>
      <c r="I3454" s="284"/>
      <c r="J3454" s="284"/>
      <c r="K3454" s="288"/>
      <c r="AM3454" s="2" t="str">
        <f t="shared" ca="1" si="160"/>
        <v/>
      </c>
      <c r="AN3454" s="2" t="str">
        <f t="shared" ca="1" si="161"/>
        <v/>
      </c>
    </row>
    <row r="3455" spans="1:40" customFormat="1">
      <c r="A3455" s="280" t="str">
        <f t="shared" ca="1" si="159"/>
        <v/>
      </c>
      <c r="B3455" s="281"/>
      <c r="C3455" s="287"/>
      <c r="D3455" s="297"/>
      <c r="E3455" s="270"/>
      <c r="F3455" s="271"/>
      <c r="G3455" s="284"/>
      <c r="H3455" s="284"/>
      <c r="I3455" s="284"/>
      <c r="J3455" s="284"/>
      <c r="K3455" s="288"/>
      <c r="AM3455" s="2" t="str">
        <f t="shared" ca="1" si="160"/>
        <v/>
      </c>
      <c r="AN3455" s="2" t="str">
        <f t="shared" ca="1" si="161"/>
        <v/>
      </c>
    </row>
    <row r="3456" spans="1:40" customFormat="1">
      <c r="A3456" s="280" t="str">
        <f t="shared" ca="1" si="159"/>
        <v/>
      </c>
      <c r="B3456" s="281"/>
      <c r="C3456" s="287"/>
      <c r="D3456" s="297"/>
      <c r="E3456" s="270"/>
      <c r="F3456" s="271"/>
      <c r="G3456" s="284"/>
      <c r="H3456" s="284"/>
      <c r="I3456" s="284"/>
      <c r="J3456" s="284"/>
      <c r="K3456" s="288"/>
      <c r="AM3456" s="2" t="str">
        <f t="shared" ca="1" si="160"/>
        <v/>
      </c>
      <c r="AN3456" s="2" t="str">
        <f t="shared" ca="1" si="161"/>
        <v/>
      </c>
    </row>
    <row r="3457" spans="1:40" customFormat="1">
      <c r="A3457" s="280" t="str">
        <f t="shared" ca="1" si="159"/>
        <v/>
      </c>
      <c r="B3457" s="281"/>
      <c r="C3457" s="287"/>
      <c r="D3457" s="297"/>
      <c r="E3457" s="270"/>
      <c r="F3457" s="271"/>
      <c r="G3457" s="284"/>
      <c r="H3457" s="284"/>
      <c r="I3457" s="284"/>
      <c r="J3457" s="284"/>
      <c r="K3457" s="288"/>
      <c r="AM3457" s="2" t="str">
        <f t="shared" ca="1" si="160"/>
        <v/>
      </c>
      <c r="AN3457" s="2" t="str">
        <f t="shared" ca="1" si="161"/>
        <v/>
      </c>
    </row>
    <row r="3458" spans="1:40" customFormat="1">
      <c r="A3458" s="280" t="str">
        <f t="shared" ca="1" si="159"/>
        <v/>
      </c>
      <c r="B3458" s="281"/>
      <c r="C3458" s="287"/>
      <c r="D3458" s="297"/>
      <c r="E3458" s="270"/>
      <c r="F3458" s="271"/>
      <c r="G3458" s="284"/>
      <c r="H3458" s="284"/>
      <c r="I3458" s="284"/>
      <c r="J3458" s="284"/>
      <c r="K3458" s="288"/>
      <c r="AM3458" s="2" t="str">
        <f t="shared" ca="1" si="160"/>
        <v/>
      </c>
      <c r="AN3458" s="2" t="str">
        <f t="shared" ca="1" si="161"/>
        <v/>
      </c>
    </row>
    <row r="3459" spans="1:40" customFormat="1">
      <c r="A3459" s="280" t="str">
        <f t="shared" ref="A3459:A3522" ca="1" si="162">IF(AM3459="A receber","A receber",IF(AN3459="A pagar","A pagar",IF(OR(AM3459="HJ",AN3459="HJ"),"HJ",IF(AND(AM3459="",AN3459=""),""))))</f>
        <v/>
      </c>
      <c r="B3459" s="281"/>
      <c r="C3459" s="287"/>
      <c r="D3459" s="297"/>
      <c r="E3459" s="270"/>
      <c r="F3459" s="271"/>
      <c r="G3459" s="284"/>
      <c r="H3459" s="284"/>
      <c r="I3459" s="284"/>
      <c r="J3459" s="284"/>
      <c r="K3459" s="288"/>
      <c r="AM3459" s="2" t="str">
        <f t="shared" ref="AM3459:AM3522" ca="1" si="163">IF(OR(G3459="",B3459&gt;$A$1),"",IF(B3459=$A$1,"HJ",IF(B3459&lt;$A$1,"A Receber")))</f>
        <v/>
      </c>
      <c r="AN3459" s="2" t="str">
        <f t="shared" ref="AN3459:AN3522" ca="1" si="164">IF(OR(H3459="",B3459&gt;$A$1),"",IF(B3459=$A$1,"HJ",IF(B3459&lt;$A$1,"A Pagar")))</f>
        <v/>
      </c>
    </row>
    <row r="3460" spans="1:40" customFormat="1">
      <c r="A3460" s="280" t="str">
        <f t="shared" ca="1" si="162"/>
        <v/>
      </c>
      <c r="B3460" s="281"/>
      <c r="C3460" s="287"/>
      <c r="D3460" s="297"/>
      <c r="E3460" s="270"/>
      <c r="F3460" s="271"/>
      <c r="G3460" s="284"/>
      <c r="H3460" s="284"/>
      <c r="I3460" s="284"/>
      <c r="J3460" s="284"/>
      <c r="K3460" s="288"/>
      <c r="AM3460" s="2" t="str">
        <f t="shared" ca="1" si="163"/>
        <v/>
      </c>
      <c r="AN3460" s="2" t="str">
        <f t="shared" ca="1" si="164"/>
        <v/>
      </c>
    </row>
    <row r="3461" spans="1:40" customFormat="1">
      <c r="A3461" s="280" t="str">
        <f t="shared" ca="1" si="162"/>
        <v/>
      </c>
      <c r="B3461" s="281"/>
      <c r="C3461" s="287"/>
      <c r="D3461" s="297"/>
      <c r="E3461" s="270"/>
      <c r="F3461" s="271"/>
      <c r="G3461" s="284"/>
      <c r="H3461" s="284"/>
      <c r="I3461" s="284"/>
      <c r="J3461" s="284"/>
      <c r="K3461" s="288"/>
      <c r="AM3461" s="2" t="str">
        <f t="shared" ca="1" si="163"/>
        <v/>
      </c>
      <c r="AN3461" s="2" t="str">
        <f t="shared" ca="1" si="164"/>
        <v/>
      </c>
    </row>
    <row r="3462" spans="1:40" customFormat="1">
      <c r="A3462" s="280" t="str">
        <f t="shared" ca="1" si="162"/>
        <v/>
      </c>
      <c r="B3462" s="281"/>
      <c r="C3462" s="287"/>
      <c r="D3462" s="297"/>
      <c r="E3462" s="270"/>
      <c r="F3462" s="271"/>
      <c r="G3462" s="284"/>
      <c r="H3462" s="284"/>
      <c r="I3462" s="284"/>
      <c r="J3462" s="284"/>
      <c r="K3462" s="288"/>
      <c r="AM3462" s="2" t="str">
        <f t="shared" ca="1" si="163"/>
        <v/>
      </c>
      <c r="AN3462" s="2" t="str">
        <f t="shared" ca="1" si="164"/>
        <v/>
      </c>
    </row>
    <row r="3463" spans="1:40" customFormat="1">
      <c r="A3463" s="280" t="str">
        <f t="shared" ca="1" si="162"/>
        <v/>
      </c>
      <c r="B3463" s="281"/>
      <c r="C3463" s="287"/>
      <c r="D3463" s="297"/>
      <c r="E3463" s="270"/>
      <c r="F3463" s="271"/>
      <c r="G3463" s="284"/>
      <c r="H3463" s="284"/>
      <c r="I3463" s="284"/>
      <c r="J3463" s="284"/>
      <c r="K3463" s="288"/>
      <c r="AM3463" s="2" t="str">
        <f t="shared" ca="1" si="163"/>
        <v/>
      </c>
      <c r="AN3463" s="2" t="str">
        <f t="shared" ca="1" si="164"/>
        <v/>
      </c>
    </row>
    <row r="3464" spans="1:40" customFormat="1">
      <c r="A3464" s="280" t="str">
        <f t="shared" ca="1" si="162"/>
        <v/>
      </c>
      <c r="B3464" s="281"/>
      <c r="C3464" s="287"/>
      <c r="D3464" s="297"/>
      <c r="E3464" s="270"/>
      <c r="F3464" s="271"/>
      <c r="G3464" s="284"/>
      <c r="H3464" s="284"/>
      <c r="I3464" s="284"/>
      <c r="J3464" s="284"/>
      <c r="K3464" s="288"/>
      <c r="AM3464" s="2" t="str">
        <f t="shared" ca="1" si="163"/>
        <v/>
      </c>
      <c r="AN3464" s="2" t="str">
        <f t="shared" ca="1" si="164"/>
        <v/>
      </c>
    </row>
    <row r="3465" spans="1:40" customFormat="1">
      <c r="A3465" s="280" t="str">
        <f t="shared" ca="1" si="162"/>
        <v/>
      </c>
      <c r="B3465" s="281"/>
      <c r="C3465" s="287"/>
      <c r="D3465" s="297"/>
      <c r="E3465" s="270"/>
      <c r="F3465" s="271"/>
      <c r="G3465" s="284"/>
      <c r="H3465" s="284"/>
      <c r="I3465" s="284"/>
      <c r="J3465" s="284"/>
      <c r="K3465" s="288"/>
      <c r="AM3465" s="2" t="str">
        <f t="shared" ca="1" si="163"/>
        <v/>
      </c>
      <c r="AN3465" s="2" t="str">
        <f t="shared" ca="1" si="164"/>
        <v/>
      </c>
    </row>
    <row r="3466" spans="1:40" customFormat="1">
      <c r="A3466" s="280" t="str">
        <f t="shared" ca="1" si="162"/>
        <v/>
      </c>
      <c r="B3466" s="281"/>
      <c r="C3466" s="287"/>
      <c r="D3466" s="297"/>
      <c r="E3466" s="270"/>
      <c r="F3466" s="271"/>
      <c r="G3466" s="284"/>
      <c r="H3466" s="284"/>
      <c r="I3466" s="284"/>
      <c r="J3466" s="284"/>
      <c r="K3466" s="288"/>
      <c r="AM3466" s="2" t="str">
        <f t="shared" ca="1" si="163"/>
        <v/>
      </c>
      <c r="AN3466" s="2" t="str">
        <f t="shared" ca="1" si="164"/>
        <v/>
      </c>
    </row>
    <row r="3467" spans="1:40" customFormat="1">
      <c r="A3467" s="280" t="str">
        <f t="shared" ca="1" si="162"/>
        <v/>
      </c>
      <c r="B3467" s="281"/>
      <c r="C3467" s="287"/>
      <c r="D3467" s="297"/>
      <c r="E3467" s="270"/>
      <c r="F3467" s="271"/>
      <c r="G3467" s="284"/>
      <c r="H3467" s="284"/>
      <c r="I3467" s="284"/>
      <c r="J3467" s="284"/>
      <c r="K3467" s="288"/>
      <c r="AM3467" s="2" t="str">
        <f t="shared" ca="1" si="163"/>
        <v/>
      </c>
      <c r="AN3467" s="2" t="str">
        <f t="shared" ca="1" si="164"/>
        <v/>
      </c>
    </row>
    <row r="3468" spans="1:40" customFormat="1">
      <c r="A3468" s="280" t="str">
        <f t="shared" ca="1" si="162"/>
        <v/>
      </c>
      <c r="B3468" s="281"/>
      <c r="C3468" s="287"/>
      <c r="D3468" s="297"/>
      <c r="E3468" s="270"/>
      <c r="F3468" s="271"/>
      <c r="G3468" s="284"/>
      <c r="H3468" s="284"/>
      <c r="I3468" s="284"/>
      <c r="J3468" s="284"/>
      <c r="K3468" s="288"/>
      <c r="AM3468" s="2" t="str">
        <f t="shared" ca="1" si="163"/>
        <v/>
      </c>
      <c r="AN3468" s="2" t="str">
        <f t="shared" ca="1" si="164"/>
        <v/>
      </c>
    </row>
    <row r="3469" spans="1:40" customFormat="1">
      <c r="A3469" s="280" t="str">
        <f t="shared" ca="1" si="162"/>
        <v/>
      </c>
      <c r="B3469" s="281"/>
      <c r="C3469" s="287"/>
      <c r="D3469" s="297"/>
      <c r="E3469" s="270"/>
      <c r="F3469" s="271"/>
      <c r="G3469" s="284"/>
      <c r="H3469" s="284"/>
      <c r="I3469" s="284"/>
      <c r="J3469" s="284"/>
      <c r="K3469" s="288"/>
      <c r="AM3469" s="2" t="str">
        <f t="shared" ca="1" si="163"/>
        <v/>
      </c>
      <c r="AN3469" s="2" t="str">
        <f t="shared" ca="1" si="164"/>
        <v/>
      </c>
    </row>
    <row r="3470" spans="1:40" customFormat="1">
      <c r="A3470" s="280" t="str">
        <f t="shared" ca="1" si="162"/>
        <v/>
      </c>
      <c r="B3470" s="281"/>
      <c r="C3470" s="287"/>
      <c r="D3470" s="297"/>
      <c r="E3470" s="270"/>
      <c r="F3470" s="271"/>
      <c r="G3470" s="284"/>
      <c r="H3470" s="284"/>
      <c r="I3470" s="284"/>
      <c r="J3470" s="284"/>
      <c r="K3470" s="288"/>
      <c r="AM3470" s="2" t="str">
        <f t="shared" ca="1" si="163"/>
        <v/>
      </c>
      <c r="AN3470" s="2" t="str">
        <f t="shared" ca="1" si="164"/>
        <v/>
      </c>
    </row>
    <row r="3471" spans="1:40" customFormat="1">
      <c r="A3471" s="280" t="str">
        <f t="shared" ca="1" si="162"/>
        <v/>
      </c>
      <c r="B3471" s="281"/>
      <c r="C3471" s="287"/>
      <c r="D3471" s="297"/>
      <c r="E3471" s="270"/>
      <c r="F3471" s="271"/>
      <c r="G3471" s="284"/>
      <c r="H3471" s="284"/>
      <c r="I3471" s="284"/>
      <c r="J3471" s="284"/>
      <c r="K3471" s="288"/>
      <c r="AM3471" s="2" t="str">
        <f t="shared" ca="1" si="163"/>
        <v/>
      </c>
      <c r="AN3471" s="2" t="str">
        <f t="shared" ca="1" si="164"/>
        <v/>
      </c>
    </row>
    <row r="3472" spans="1:40" customFormat="1">
      <c r="A3472" s="280" t="str">
        <f t="shared" ca="1" si="162"/>
        <v/>
      </c>
      <c r="B3472" s="281"/>
      <c r="C3472" s="287"/>
      <c r="D3472" s="297"/>
      <c r="E3472" s="270"/>
      <c r="F3472" s="271"/>
      <c r="G3472" s="284"/>
      <c r="H3472" s="284"/>
      <c r="I3472" s="284"/>
      <c r="J3472" s="284"/>
      <c r="K3472" s="288"/>
      <c r="AM3472" s="2" t="str">
        <f t="shared" ca="1" si="163"/>
        <v/>
      </c>
      <c r="AN3472" s="2" t="str">
        <f t="shared" ca="1" si="164"/>
        <v/>
      </c>
    </row>
    <row r="3473" spans="1:40" customFormat="1">
      <c r="A3473" s="280" t="str">
        <f t="shared" ca="1" si="162"/>
        <v/>
      </c>
      <c r="B3473" s="281"/>
      <c r="C3473" s="287"/>
      <c r="D3473" s="297"/>
      <c r="E3473" s="270"/>
      <c r="F3473" s="271"/>
      <c r="G3473" s="284"/>
      <c r="H3473" s="284"/>
      <c r="I3473" s="284"/>
      <c r="J3473" s="284"/>
      <c r="K3473" s="288"/>
      <c r="AM3473" s="2" t="str">
        <f t="shared" ca="1" si="163"/>
        <v/>
      </c>
      <c r="AN3473" s="2" t="str">
        <f t="shared" ca="1" si="164"/>
        <v/>
      </c>
    </row>
    <row r="3474" spans="1:40" customFormat="1">
      <c r="A3474" s="280" t="str">
        <f t="shared" ca="1" si="162"/>
        <v/>
      </c>
      <c r="B3474" s="281"/>
      <c r="C3474" s="287"/>
      <c r="D3474" s="297"/>
      <c r="E3474" s="270"/>
      <c r="F3474" s="271"/>
      <c r="G3474" s="284"/>
      <c r="H3474" s="284"/>
      <c r="I3474" s="284"/>
      <c r="J3474" s="284"/>
      <c r="K3474" s="288"/>
      <c r="AM3474" s="2" t="str">
        <f t="shared" ca="1" si="163"/>
        <v/>
      </c>
      <c r="AN3474" s="2" t="str">
        <f t="shared" ca="1" si="164"/>
        <v/>
      </c>
    </row>
    <row r="3475" spans="1:40" customFormat="1">
      <c r="A3475" s="280" t="str">
        <f t="shared" ca="1" si="162"/>
        <v/>
      </c>
      <c r="B3475" s="281"/>
      <c r="C3475" s="287"/>
      <c r="D3475" s="297"/>
      <c r="E3475" s="270"/>
      <c r="F3475" s="271"/>
      <c r="G3475" s="284"/>
      <c r="H3475" s="284"/>
      <c r="I3475" s="284"/>
      <c r="J3475" s="284"/>
      <c r="K3475" s="288"/>
      <c r="AM3475" s="2" t="str">
        <f t="shared" ca="1" si="163"/>
        <v/>
      </c>
      <c r="AN3475" s="2" t="str">
        <f t="shared" ca="1" si="164"/>
        <v/>
      </c>
    </row>
    <row r="3476" spans="1:40" customFormat="1">
      <c r="A3476" s="280" t="str">
        <f t="shared" ca="1" si="162"/>
        <v/>
      </c>
      <c r="B3476" s="281"/>
      <c r="C3476" s="287"/>
      <c r="D3476" s="297"/>
      <c r="E3476" s="270"/>
      <c r="F3476" s="271"/>
      <c r="G3476" s="284"/>
      <c r="H3476" s="284"/>
      <c r="I3476" s="284"/>
      <c r="J3476" s="284"/>
      <c r="K3476" s="288"/>
      <c r="AM3476" s="2" t="str">
        <f t="shared" ca="1" si="163"/>
        <v/>
      </c>
      <c r="AN3476" s="2" t="str">
        <f t="shared" ca="1" si="164"/>
        <v/>
      </c>
    </row>
    <row r="3477" spans="1:40" customFormat="1">
      <c r="A3477" s="280" t="str">
        <f t="shared" ca="1" si="162"/>
        <v/>
      </c>
      <c r="B3477" s="281"/>
      <c r="C3477" s="287"/>
      <c r="D3477" s="297"/>
      <c r="E3477" s="270"/>
      <c r="F3477" s="271"/>
      <c r="G3477" s="284"/>
      <c r="H3477" s="284"/>
      <c r="I3477" s="284"/>
      <c r="J3477" s="284"/>
      <c r="K3477" s="288"/>
      <c r="AM3477" s="2" t="str">
        <f t="shared" ca="1" si="163"/>
        <v/>
      </c>
      <c r="AN3477" s="2" t="str">
        <f t="shared" ca="1" si="164"/>
        <v/>
      </c>
    </row>
    <row r="3478" spans="1:40" customFormat="1">
      <c r="A3478" s="280" t="str">
        <f t="shared" ca="1" si="162"/>
        <v/>
      </c>
      <c r="B3478" s="281"/>
      <c r="C3478" s="287"/>
      <c r="D3478" s="297"/>
      <c r="E3478" s="270"/>
      <c r="F3478" s="271"/>
      <c r="G3478" s="284"/>
      <c r="H3478" s="284"/>
      <c r="I3478" s="284"/>
      <c r="J3478" s="284"/>
      <c r="K3478" s="288"/>
      <c r="AM3478" s="2" t="str">
        <f t="shared" ca="1" si="163"/>
        <v/>
      </c>
      <c r="AN3478" s="2" t="str">
        <f t="shared" ca="1" si="164"/>
        <v/>
      </c>
    </row>
    <row r="3479" spans="1:40" customFormat="1">
      <c r="A3479" s="280" t="str">
        <f t="shared" ca="1" si="162"/>
        <v/>
      </c>
      <c r="B3479" s="281"/>
      <c r="C3479" s="287"/>
      <c r="D3479" s="297"/>
      <c r="E3479" s="270"/>
      <c r="F3479" s="271"/>
      <c r="G3479" s="284"/>
      <c r="H3479" s="284"/>
      <c r="I3479" s="284"/>
      <c r="J3479" s="284"/>
      <c r="K3479" s="288"/>
      <c r="AM3479" s="2" t="str">
        <f t="shared" ca="1" si="163"/>
        <v/>
      </c>
      <c r="AN3479" s="2" t="str">
        <f t="shared" ca="1" si="164"/>
        <v/>
      </c>
    </row>
    <row r="3480" spans="1:40" customFormat="1">
      <c r="A3480" s="280" t="str">
        <f t="shared" ca="1" si="162"/>
        <v/>
      </c>
      <c r="B3480" s="281"/>
      <c r="C3480" s="287"/>
      <c r="D3480" s="297"/>
      <c r="E3480" s="270"/>
      <c r="F3480" s="271"/>
      <c r="G3480" s="284"/>
      <c r="H3480" s="284"/>
      <c r="I3480" s="284"/>
      <c r="J3480" s="284"/>
      <c r="K3480" s="288"/>
      <c r="AM3480" s="2" t="str">
        <f t="shared" ca="1" si="163"/>
        <v/>
      </c>
      <c r="AN3480" s="2" t="str">
        <f t="shared" ca="1" si="164"/>
        <v/>
      </c>
    </row>
    <row r="3481" spans="1:40" customFormat="1">
      <c r="A3481" s="280" t="str">
        <f t="shared" ca="1" si="162"/>
        <v/>
      </c>
      <c r="B3481" s="281"/>
      <c r="C3481" s="287"/>
      <c r="D3481" s="297"/>
      <c r="E3481" s="270"/>
      <c r="F3481" s="271"/>
      <c r="G3481" s="284"/>
      <c r="H3481" s="284"/>
      <c r="I3481" s="284"/>
      <c r="J3481" s="284"/>
      <c r="K3481" s="288"/>
      <c r="AM3481" s="2" t="str">
        <f t="shared" ca="1" si="163"/>
        <v/>
      </c>
      <c r="AN3481" s="2" t="str">
        <f t="shared" ca="1" si="164"/>
        <v/>
      </c>
    </row>
    <row r="3482" spans="1:40" customFormat="1">
      <c r="A3482" s="280" t="str">
        <f t="shared" ca="1" si="162"/>
        <v/>
      </c>
      <c r="B3482" s="281"/>
      <c r="C3482" s="287"/>
      <c r="D3482" s="297"/>
      <c r="E3482" s="270"/>
      <c r="F3482" s="271"/>
      <c r="G3482" s="284"/>
      <c r="H3482" s="284"/>
      <c r="I3482" s="284"/>
      <c r="J3482" s="284"/>
      <c r="K3482" s="288"/>
      <c r="AM3482" s="2" t="str">
        <f t="shared" ca="1" si="163"/>
        <v/>
      </c>
      <c r="AN3482" s="2" t="str">
        <f t="shared" ca="1" si="164"/>
        <v/>
      </c>
    </row>
    <row r="3483" spans="1:40" customFormat="1">
      <c r="A3483" s="280" t="str">
        <f t="shared" ca="1" si="162"/>
        <v/>
      </c>
      <c r="B3483" s="281"/>
      <c r="C3483" s="287"/>
      <c r="D3483" s="297"/>
      <c r="E3483" s="270"/>
      <c r="F3483" s="271"/>
      <c r="G3483" s="284"/>
      <c r="H3483" s="284"/>
      <c r="I3483" s="284"/>
      <c r="J3483" s="284"/>
      <c r="K3483" s="288"/>
      <c r="AM3483" s="2" t="str">
        <f t="shared" ca="1" si="163"/>
        <v/>
      </c>
      <c r="AN3483" s="2" t="str">
        <f t="shared" ca="1" si="164"/>
        <v/>
      </c>
    </row>
    <row r="3484" spans="1:40" customFormat="1">
      <c r="A3484" s="280" t="str">
        <f t="shared" ca="1" si="162"/>
        <v/>
      </c>
      <c r="B3484" s="281"/>
      <c r="C3484" s="287"/>
      <c r="D3484" s="297"/>
      <c r="E3484" s="270"/>
      <c r="F3484" s="271"/>
      <c r="G3484" s="284"/>
      <c r="H3484" s="284"/>
      <c r="I3484" s="284"/>
      <c r="J3484" s="284"/>
      <c r="K3484" s="288"/>
      <c r="AM3484" s="2" t="str">
        <f t="shared" ca="1" si="163"/>
        <v/>
      </c>
      <c r="AN3484" s="2" t="str">
        <f t="shared" ca="1" si="164"/>
        <v/>
      </c>
    </row>
    <row r="3485" spans="1:40" customFormat="1">
      <c r="A3485" s="280" t="str">
        <f t="shared" ca="1" si="162"/>
        <v/>
      </c>
      <c r="B3485" s="281"/>
      <c r="C3485" s="287"/>
      <c r="D3485" s="297"/>
      <c r="E3485" s="270"/>
      <c r="F3485" s="271"/>
      <c r="G3485" s="284"/>
      <c r="H3485" s="284"/>
      <c r="I3485" s="284"/>
      <c r="J3485" s="284"/>
      <c r="K3485" s="288"/>
      <c r="AM3485" s="2" t="str">
        <f t="shared" ca="1" si="163"/>
        <v/>
      </c>
      <c r="AN3485" s="2" t="str">
        <f t="shared" ca="1" si="164"/>
        <v/>
      </c>
    </row>
    <row r="3486" spans="1:40" customFormat="1">
      <c r="A3486" s="280" t="str">
        <f t="shared" ca="1" si="162"/>
        <v/>
      </c>
      <c r="B3486" s="281"/>
      <c r="C3486" s="287"/>
      <c r="D3486" s="297"/>
      <c r="E3486" s="270"/>
      <c r="F3486" s="271"/>
      <c r="G3486" s="284"/>
      <c r="H3486" s="284"/>
      <c r="I3486" s="284"/>
      <c r="J3486" s="284"/>
      <c r="K3486" s="288"/>
      <c r="AM3486" s="2" t="str">
        <f t="shared" ca="1" si="163"/>
        <v/>
      </c>
      <c r="AN3486" s="2" t="str">
        <f t="shared" ca="1" si="164"/>
        <v/>
      </c>
    </row>
    <row r="3487" spans="1:40" customFormat="1">
      <c r="A3487" s="280" t="str">
        <f t="shared" ca="1" si="162"/>
        <v/>
      </c>
      <c r="B3487" s="281"/>
      <c r="C3487" s="287"/>
      <c r="D3487" s="297"/>
      <c r="E3487" s="270"/>
      <c r="F3487" s="271"/>
      <c r="G3487" s="284"/>
      <c r="H3487" s="284"/>
      <c r="I3487" s="284"/>
      <c r="J3487" s="284"/>
      <c r="K3487" s="288"/>
      <c r="AM3487" s="2" t="str">
        <f t="shared" ca="1" si="163"/>
        <v/>
      </c>
      <c r="AN3487" s="2" t="str">
        <f t="shared" ca="1" si="164"/>
        <v/>
      </c>
    </row>
    <row r="3488" spans="1:40" customFormat="1">
      <c r="A3488" s="280" t="str">
        <f t="shared" ca="1" si="162"/>
        <v/>
      </c>
      <c r="B3488" s="281"/>
      <c r="C3488" s="287"/>
      <c r="D3488" s="297"/>
      <c r="E3488" s="270"/>
      <c r="F3488" s="271"/>
      <c r="G3488" s="284"/>
      <c r="H3488" s="284"/>
      <c r="I3488" s="284"/>
      <c r="J3488" s="284"/>
      <c r="K3488" s="288"/>
      <c r="AM3488" s="2" t="str">
        <f t="shared" ca="1" si="163"/>
        <v/>
      </c>
      <c r="AN3488" s="2" t="str">
        <f t="shared" ca="1" si="164"/>
        <v/>
      </c>
    </row>
    <row r="3489" spans="1:40" customFormat="1">
      <c r="A3489" s="280" t="str">
        <f t="shared" ca="1" si="162"/>
        <v/>
      </c>
      <c r="B3489" s="281"/>
      <c r="C3489" s="287"/>
      <c r="D3489" s="297"/>
      <c r="E3489" s="270"/>
      <c r="F3489" s="271"/>
      <c r="G3489" s="284"/>
      <c r="H3489" s="284"/>
      <c r="I3489" s="284"/>
      <c r="J3489" s="284"/>
      <c r="K3489" s="288"/>
      <c r="AM3489" s="2" t="str">
        <f t="shared" ca="1" si="163"/>
        <v/>
      </c>
      <c r="AN3489" s="2" t="str">
        <f t="shared" ca="1" si="164"/>
        <v/>
      </c>
    </row>
    <row r="3490" spans="1:40" customFormat="1">
      <c r="A3490" s="280" t="str">
        <f t="shared" ca="1" si="162"/>
        <v/>
      </c>
      <c r="B3490" s="281"/>
      <c r="C3490" s="287"/>
      <c r="D3490" s="297"/>
      <c r="E3490" s="270"/>
      <c r="F3490" s="271"/>
      <c r="G3490" s="284"/>
      <c r="H3490" s="284"/>
      <c r="I3490" s="284"/>
      <c r="J3490" s="284"/>
      <c r="K3490" s="288"/>
      <c r="AM3490" s="2" t="str">
        <f t="shared" ca="1" si="163"/>
        <v/>
      </c>
      <c r="AN3490" s="2" t="str">
        <f t="shared" ca="1" si="164"/>
        <v/>
      </c>
    </row>
    <row r="3491" spans="1:40" customFormat="1">
      <c r="A3491" s="280" t="str">
        <f t="shared" ca="1" si="162"/>
        <v/>
      </c>
      <c r="B3491" s="281"/>
      <c r="C3491" s="287"/>
      <c r="D3491" s="297"/>
      <c r="E3491" s="270"/>
      <c r="F3491" s="271"/>
      <c r="G3491" s="284"/>
      <c r="H3491" s="284"/>
      <c r="I3491" s="284"/>
      <c r="J3491" s="284"/>
      <c r="K3491" s="288"/>
      <c r="AM3491" s="2" t="str">
        <f t="shared" ca="1" si="163"/>
        <v/>
      </c>
      <c r="AN3491" s="2" t="str">
        <f t="shared" ca="1" si="164"/>
        <v/>
      </c>
    </row>
    <row r="3492" spans="1:40" customFormat="1">
      <c r="A3492" s="280" t="str">
        <f t="shared" ca="1" si="162"/>
        <v/>
      </c>
      <c r="B3492" s="281"/>
      <c r="C3492" s="287"/>
      <c r="D3492" s="297"/>
      <c r="E3492" s="270"/>
      <c r="F3492" s="271"/>
      <c r="G3492" s="284"/>
      <c r="H3492" s="284"/>
      <c r="I3492" s="284"/>
      <c r="J3492" s="284"/>
      <c r="K3492" s="288"/>
      <c r="AM3492" s="2" t="str">
        <f t="shared" ca="1" si="163"/>
        <v/>
      </c>
      <c r="AN3492" s="2" t="str">
        <f t="shared" ca="1" si="164"/>
        <v/>
      </c>
    </row>
    <row r="3493" spans="1:40" customFormat="1">
      <c r="A3493" s="280" t="str">
        <f t="shared" ca="1" si="162"/>
        <v/>
      </c>
      <c r="B3493" s="281"/>
      <c r="C3493" s="287"/>
      <c r="D3493" s="297"/>
      <c r="E3493" s="270"/>
      <c r="F3493" s="271"/>
      <c r="G3493" s="284"/>
      <c r="H3493" s="284"/>
      <c r="I3493" s="284"/>
      <c r="J3493" s="284"/>
      <c r="K3493" s="288"/>
      <c r="AM3493" s="2" t="str">
        <f t="shared" ca="1" si="163"/>
        <v/>
      </c>
      <c r="AN3493" s="2" t="str">
        <f t="shared" ca="1" si="164"/>
        <v/>
      </c>
    </row>
    <row r="3494" spans="1:40" customFormat="1">
      <c r="A3494" s="280" t="str">
        <f t="shared" ca="1" si="162"/>
        <v/>
      </c>
      <c r="B3494" s="281"/>
      <c r="C3494" s="287"/>
      <c r="D3494" s="297"/>
      <c r="E3494" s="270"/>
      <c r="F3494" s="271"/>
      <c r="G3494" s="284"/>
      <c r="H3494" s="284"/>
      <c r="I3494" s="284"/>
      <c r="J3494" s="284"/>
      <c r="K3494" s="288"/>
      <c r="AM3494" s="2" t="str">
        <f t="shared" ca="1" si="163"/>
        <v/>
      </c>
      <c r="AN3494" s="2" t="str">
        <f t="shared" ca="1" si="164"/>
        <v/>
      </c>
    </row>
    <row r="3495" spans="1:40" customFormat="1">
      <c r="A3495" s="280" t="str">
        <f t="shared" ca="1" si="162"/>
        <v/>
      </c>
      <c r="B3495" s="281"/>
      <c r="C3495" s="287"/>
      <c r="D3495" s="297"/>
      <c r="E3495" s="270"/>
      <c r="F3495" s="271"/>
      <c r="G3495" s="284"/>
      <c r="H3495" s="284"/>
      <c r="I3495" s="284"/>
      <c r="J3495" s="284"/>
      <c r="K3495" s="288"/>
      <c r="AM3495" s="2" t="str">
        <f t="shared" ca="1" si="163"/>
        <v/>
      </c>
      <c r="AN3495" s="2" t="str">
        <f t="shared" ca="1" si="164"/>
        <v/>
      </c>
    </row>
    <row r="3496" spans="1:40" customFormat="1">
      <c r="A3496" s="280" t="str">
        <f t="shared" ca="1" si="162"/>
        <v/>
      </c>
      <c r="B3496" s="281"/>
      <c r="C3496" s="287"/>
      <c r="D3496" s="297"/>
      <c r="E3496" s="270"/>
      <c r="F3496" s="271"/>
      <c r="G3496" s="284"/>
      <c r="H3496" s="284"/>
      <c r="I3496" s="284"/>
      <c r="J3496" s="284"/>
      <c r="K3496" s="288"/>
      <c r="AM3496" s="2" t="str">
        <f t="shared" ca="1" si="163"/>
        <v/>
      </c>
      <c r="AN3496" s="2" t="str">
        <f t="shared" ca="1" si="164"/>
        <v/>
      </c>
    </row>
    <row r="3497" spans="1:40" customFormat="1">
      <c r="A3497" s="280" t="str">
        <f t="shared" ca="1" si="162"/>
        <v/>
      </c>
      <c r="B3497" s="281"/>
      <c r="C3497" s="287"/>
      <c r="D3497" s="297"/>
      <c r="E3497" s="270"/>
      <c r="F3497" s="271"/>
      <c r="G3497" s="284"/>
      <c r="H3497" s="284"/>
      <c r="I3497" s="284"/>
      <c r="J3497" s="284"/>
      <c r="K3497" s="288"/>
      <c r="AM3497" s="2" t="str">
        <f t="shared" ca="1" si="163"/>
        <v/>
      </c>
      <c r="AN3497" s="2" t="str">
        <f t="shared" ca="1" si="164"/>
        <v/>
      </c>
    </row>
    <row r="3498" spans="1:40" customFormat="1">
      <c r="A3498" s="280" t="str">
        <f t="shared" ca="1" si="162"/>
        <v/>
      </c>
      <c r="B3498" s="281"/>
      <c r="C3498" s="287"/>
      <c r="D3498" s="297"/>
      <c r="E3498" s="270"/>
      <c r="F3498" s="271"/>
      <c r="G3498" s="284"/>
      <c r="H3498" s="284"/>
      <c r="I3498" s="284"/>
      <c r="J3498" s="284"/>
      <c r="K3498" s="288"/>
      <c r="AM3498" s="2" t="str">
        <f t="shared" ca="1" si="163"/>
        <v/>
      </c>
      <c r="AN3498" s="2" t="str">
        <f t="shared" ca="1" si="164"/>
        <v/>
      </c>
    </row>
    <row r="3499" spans="1:40" customFormat="1">
      <c r="A3499" s="280" t="str">
        <f t="shared" ca="1" si="162"/>
        <v/>
      </c>
      <c r="B3499" s="281"/>
      <c r="C3499" s="287"/>
      <c r="D3499" s="297"/>
      <c r="E3499" s="270"/>
      <c r="F3499" s="271"/>
      <c r="G3499" s="284"/>
      <c r="H3499" s="284"/>
      <c r="I3499" s="284"/>
      <c r="J3499" s="284"/>
      <c r="K3499" s="288"/>
      <c r="AM3499" s="2" t="str">
        <f t="shared" ca="1" si="163"/>
        <v/>
      </c>
      <c r="AN3499" s="2" t="str">
        <f t="shared" ca="1" si="164"/>
        <v/>
      </c>
    </row>
    <row r="3500" spans="1:40" customFormat="1">
      <c r="A3500" s="280" t="str">
        <f t="shared" ca="1" si="162"/>
        <v/>
      </c>
      <c r="B3500" s="281"/>
      <c r="C3500" s="287"/>
      <c r="D3500" s="297"/>
      <c r="E3500" s="270"/>
      <c r="F3500" s="271"/>
      <c r="G3500" s="284"/>
      <c r="H3500" s="284"/>
      <c r="I3500" s="284"/>
      <c r="J3500" s="284"/>
      <c r="K3500" s="288"/>
      <c r="AM3500" s="2" t="str">
        <f t="shared" ca="1" si="163"/>
        <v/>
      </c>
      <c r="AN3500" s="2" t="str">
        <f t="shared" ca="1" si="164"/>
        <v/>
      </c>
    </row>
    <row r="3501" spans="1:40" customFormat="1">
      <c r="A3501" s="280" t="str">
        <f t="shared" ca="1" si="162"/>
        <v/>
      </c>
      <c r="B3501" s="281"/>
      <c r="C3501" s="287"/>
      <c r="D3501" s="297"/>
      <c r="E3501" s="270"/>
      <c r="F3501" s="271"/>
      <c r="G3501" s="284"/>
      <c r="H3501" s="284"/>
      <c r="I3501" s="284"/>
      <c r="J3501" s="284"/>
      <c r="K3501" s="288"/>
      <c r="AM3501" s="2" t="str">
        <f t="shared" ca="1" si="163"/>
        <v/>
      </c>
      <c r="AN3501" s="2" t="str">
        <f t="shared" ca="1" si="164"/>
        <v/>
      </c>
    </row>
    <row r="3502" spans="1:40" customFormat="1">
      <c r="A3502" s="280" t="str">
        <f t="shared" ca="1" si="162"/>
        <v/>
      </c>
      <c r="B3502" s="281"/>
      <c r="C3502" s="287"/>
      <c r="D3502" s="297"/>
      <c r="E3502" s="270"/>
      <c r="F3502" s="271"/>
      <c r="G3502" s="284"/>
      <c r="H3502" s="284"/>
      <c r="I3502" s="284"/>
      <c r="J3502" s="284"/>
      <c r="K3502" s="288"/>
      <c r="AM3502" s="2" t="str">
        <f t="shared" ca="1" si="163"/>
        <v/>
      </c>
      <c r="AN3502" s="2" t="str">
        <f t="shared" ca="1" si="164"/>
        <v/>
      </c>
    </row>
    <row r="3503" spans="1:40" customFormat="1">
      <c r="A3503" s="280" t="str">
        <f t="shared" ca="1" si="162"/>
        <v/>
      </c>
      <c r="B3503" s="281"/>
      <c r="C3503" s="287"/>
      <c r="D3503" s="297"/>
      <c r="E3503" s="270"/>
      <c r="F3503" s="271"/>
      <c r="G3503" s="284"/>
      <c r="H3503" s="284"/>
      <c r="I3503" s="284"/>
      <c r="J3503" s="284"/>
      <c r="K3503" s="288"/>
      <c r="AM3503" s="2" t="str">
        <f t="shared" ca="1" si="163"/>
        <v/>
      </c>
      <c r="AN3503" s="2" t="str">
        <f t="shared" ca="1" si="164"/>
        <v/>
      </c>
    </row>
    <row r="3504" spans="1:40" customFormat="1">
      <c r="A3504" s="280" t="str">
        <f t="shared" ca="1" si="162"/>
        <v/>
      </c>
      <c r="B3504" s="281"/>
      <c r="C3504" s="287"/>
      <c r="D3504" s="297"/>
      <c r="E3504" s="270"/>
      <c r="F3504" s="271"/>
      <c r="G3504" s="284"/>
      <c r="H3504" s="284"/>
      <c r="I3504" s="284"/>
      <c r="J3504" s="284"/>
      <c r="K3504" s="288"/>
      <c r="AM3504" s="2" t="str">
        <f t="shared" ca="1" si="163"/>
        <v/>
      </c>
      <c r="AN3504" s="2" t="str">
        <f t="shared" ca="1" si="164"/>
        <v/>
      </c>
    </row>
    <row r="3505" spans="1:40" customFormat="1">
      <c r="A3505" s="280" t="str">
        <f t="shared" ca="1" si="162"/>
        <v/>
      </c>
      <c r="B3505" s="281"/>
      <c r="C3505" s="287"/>
      <c r="D3505" s="297"/>
      <c r="E3505" s="270"/>
      <c r="F3505" s="271"/>
      <c r="G3505" s="284"/>
      <c r="H3505" s="284"/>
      <c r="I3505" s="284"/>
      <c r="J3505" s="284"/>
      <c r="K3505" s="288"/>
      <c r="AM3505" s="2" t="str">
        <f t="shared" ca="1" si="163"/>
        <v/>
      </c>
      <c r="AN3505" s="2" t="str">
        <f t="shared" ca="1" si="164"/>
        <v/>
      </c>
    </row>
    <row r="3506" spans="1:40" customFormat="1">
      <c r="A3506" s="280" t="str">
        <f t="shared" ca="1" si="162"/>
        <v/>
      </c>
      <c r="B3506" s="281"/>
      <c r="C3506" s="287"/>
      <c r="D3506" s="297"/>
      <c r="E3506" s="270"/>
      <c r="F3506" s="271"/>
      <c r="G3506" s="284"/>
      <c r="H3506" s="284"/>
      <c r="I3506" s="284"/>
      <c r="J3506" s="284"/>
      <c r="K3506" s="288"/>
      <c r="AM3506" s="2" t="str">
        <f t="shared" ca="1" si="163"/>
        <v/>
      </c>
      <c r="AN3506" s="2" t="str">
        <f t="shared" ca="1" si="164"/>
        <v/>
      </c>
    </row>
    <row r="3507" spans="1:40" customFormat="1">
      <c r="A3507" s="280" t="str">
        <f t="shared" ca="1" si="162"/>
        <v/>
      </c>
      <c r="B3507" s="281"/>
      <c r="C3507" s="287"/>
      <c r="D3507" s="297"/>
      <c r="E3507" s="270"/>
      <c r="F3507" s="271"/>
      <c r="G3507" s="284"/>
      <c r="H3507" s="284"/>
      <c r="I3507" s="284"/>
      <c r="J3507" s="284"/>
      <c r="K3507" s="288"/>
      <c r="AM3507" s="2" t="str">
        <f t="shared" ca="1" si="163"/>
        <v/>
      </c>
      <c r="AN3507" s="2" t="str">
        <f t="shared" ca="1" si="164"/>
        <v/>
      </c>
    </row>
    <row r="3508" spans="1:40" customFormat="1">
      <c r="A3508" s="280" t="str">
        <f t="shared" ca="1" si="162"/>
        <v/>
      </c>
      <c r="B3508" s="281"/>
      <c r="C3508" s="287"/>
      <c r="D3508" s="297"/>
      <c r="E3508" s="270"/>
      <c r="F3508" s="271"/>
      <c r="G3508" s="284"/>
      <c r="H3508" s="284"/>
      <c r="I3508" s="284"/>
      <c r="J3508" s="284"/>
      <c r="K3508" s="288"/>
      <c r="AM3508" s="2" t="str">
        <f t="shared" ca="1" si="163"/>
        <v/>
      </c>
      <c r="AN3508" s="2" t="str">
        <f t="shared" ca="1" si="164"/>
        <v/>
      </c>
    </row>
    <row r="3509" spans="1:40" customFormat="1">
      <c r="A3509" s="280" t="str">
        <f t="shared" ca="1" si="162"/>
        <v/>
      </c>
      <c r="B3509" s="281"/>
      <c r="C3509" s="287"/>
      <c r="D3509" s="297"/>
      <c r="E3509" s="270"/>
      <c r="F3509" s="271"/>
      <c r="G3509" s="284"/>
      <c r="H3509" s="284"/>
      <c r="I3509" s="284"/>
      <c r="J3509" s="284"/>
      <c r="K3509" s="288"/>
      <c r="AM3509" s="2" t="str">
        <f t="shared" ca="1" si="163"/>
        <v/>
      </c>
      <c r="AN3509" s="2" t="str">
        <f t="shared" ca="1" si="164"/>
        <v/>
      </c>
    </row>
    <row r="3510" spans="1:40" customFormat="1">
      <c r="A3510" s="280" t="str">
        <f t="shared" ca="1" si="162"/>
        <v/>
      </c>
      <c r="B3510" s="281"/>
      <c r="C3510" s="287"/>
      <c r="D3510" s="297"/>
      <c r="E3510" s="270"/>
      <c r="F3510" s="271"/>
      <c r="G3510" s="284"/>
      <c r="H3510" s="284"/>
      <c r="I3510" s="284"/>
      <c r="J3510" s="284"/>
      <c r="K3510" s="288"/>
      <c r="AM3510" s="2" t="str">
        <f t="shared" ca="1" si="163"/>
        <v/>
      </c>
      <c r="AN3510" s="2" t="str">
        <f t="shared" ca="1" si="164"/>
        <v/>
      </c>
    </row>
    <row r="3511" spans="1:40" customFormat="1">
      <c r="A3511" s="280" t="str">
        <f t="shared" ca="1" si="162"/>
        <v/>
      </c>
      <c r="B3511" s="281"/>
      <c r="C3511" s="287"/>
      <c r="D3511" s="297"/>
      <c r="E3511" s="270"/>
      <c r="F3511" s="271"/>
      <c r="G3511" s="284"/>
      <c r="H3511" s="284"/>
      <c r="I3511" s="284"/>
      <c r="J3511" s="284"/>
      <c r="K3511" s="288"/>
      <c r="AM3511" s="2" t="str">
        <f t="shared" ca="1" si="163"/>
        <v/>
      </c>
      <c r="AN3511" s="2" t="str">
        <f t="shared" ca="1" si="164"/>
        <v/>
      </c>
    </row>
    <row r="3512" spans="1:40" customFormat="1">
      <c r="A3512" s="280" t="str">
        <f t="shared" ca="1" si="162"/>
        <v/>
      </c>
      <c r="B3512" s="281"/>
      <c r="C3512" s="287"/>
      <c r="D3512" s="297"/>
      <c r="E3512" s="270"/>
      <c r="F3512" s="271"/>
      <c r="G3512" s="284"/>
      <c r="H3512" s="284"/>
      <c r="I3512" s="284"/>
      <c r="J3512" s="284"/>
      <c r="K3512" s="288"/>
      <c r="AM3512" s="2" t="str">
        <f t="shared" ca="1" si="163"/>
        <v/>
      </c>
      <c r="AN3512" s="2" t="str">
        <f t="shared" ca="1" si="164"/>
        <v/>
      </c>
    </row>
    <row r="3513" spans="1:40" customFormat="1">
      <c r="A3513" s="280" t="str">
        <f t="shared" ca="1" si="162"/>
        <v/>
      </c>
      <c r="B3513" s="281"/>
      <c r="C3513" s="287"/>
      <c r="D3513" s="297"/>
      <c r="E3513" s="270"/>
      <c r="F3513" s="271"/>
      <c r="G3513" s="284"/>
      <c r="H3513" s="284"/>
      <c r="I3513" s="284"/>
      <c r="J3513" s="284"/>
      <c r="K3513" s="288"/>
      <c r="AM3513" s="2" t="str">
        <f t="shared" ca="1" si="163"/>
        <v/>
      </c>
      <c r="AN3513" s="2" t="str">
        <f t="shared" ca="1" si="164"/>
        <v/>
      </c>
    </row>
    <row r="3514" spans="1:40" customFormat="1">
      <c r="A3514" s="280" t="str">
        <f t="shared" ca="1" si="162"/>
        <v/>
      </c>
      <c r="B3514" s="281"/>
      <c r="C3514" s="287"/>
      <c r="D3514" s="297"/>
      <c r="E3514" s="270"/>
      <c r="F3514" s="271"/>
      <c r="G3514" s="284"/>
      <c r="H3514" s="284"/>
      <c r="I3514" s="284"/>
      <c r="J3514" s="284"/>
      <c r="K3514" s="288"/>
      <c r="AM3514" s="2" t="str">
        <f t="shared" ca="1" si="163"/>
        <v/>
      </c>
      <c r="AN3514" s="2" t="str">
        <f t="shared" ca="1" si="164"/>
        <v/>
      </c>
    </row>
    <row r="3515" spans="1:40" customFormat="1">
      <c r="A3515" s="280" t="str">
        <f t="shared" ca="1" si="162"/>
        <v/>
      </c>
      <c r="B3515" s="281"/>
      <c r="C3515" s="287"/>
      <c r="D3515" s="297"/>
      <c r="E3515" s="270"/>
      <c r="F3515" s="271"/>
      <c r="G3515" s="284"/>
      <c r="H3515" s="284"/>
      <c r="I3515" s="284"/>
      <c r="J3515" s="284"/>
      <c r="K3515" s="288"/>
      <c r="AM3515" s="2" t="str">
        <f t="shared" ca="1" si="163"/>
        <v/>
      </c>
      <c r="AN3515" s="2" t="str">
        <f t="shared" ca="1" si="164"/>
        <v/>
      </c>
    </row>
    <row r="3516" spans="1:40" customFormat="1">
      <c r="A3516" s="280" t="str">
        <f t="shared" ca="1" si="162"/>
        <v/>
      </c>
      <c r="B3516" s="281"/>
      <c r="C3516" s="287"/>
      <c r="D3516" s="297"/>
      <c r="E3516" s="270"/>
      <c r="F3516" s="271"/>
      <c r="G3516" s="284"/>
      <c r="H3516" s="284"/>
      <c r="I3516" s="284"/>
      <c r="J3516" s="284"/>
      <c r="K3516" s="288"/>
      <c r="AM3516" s="2" t="str">
        <f t="shared" ca="1" si="163"/>
        <v/>
      </c>
      <c r="AN3516" s="2" t="str">
        <f t="shared" ca="1" si="164"/>
        <v/>
      </c>
    </row>
    <row r="3517" spans="1:40" customFormat="1">
      <c r="A3517" s="280" t="str">
        <f t="shared" ca="1" si="162"/>
        <v/>
      </c>
      <c r="B3517" s="281"/>
      <c r="C3517" s="287"/>
      <c r="D3517" s="297"/>
      <c r="E3517" s="270"/>
      <c r="F3517" s="271"/>
      <c r="G3517" s="284"/>
      <c r="H3517" s="284"/>
      <c r="I3517" s="284"/>
      <c r="J3517" s="284"/>
      <c r="K3517" s="288"/>
      <c r="AM3517" s="2" t="str">
        <f t="shared" ca="1" si="163"/>
        <v/>
      </c>
      <c r="AN3517" s="2" t="str">
        <f t="shared" ca="1" si="164"/>
        <v/>
      </c>
    </row>
    <row r="3518" spans="1:40" customFormat="1">
      <c r="A3518" s="280" t="str">
        <f t="shared" ca="1" si="162"/>
        <v/>
      </c>
      <c r="B3518" s="281"/>
      <c r="C3518" s="287"/>
      <c r="D3518" s="297"/>
      <c r="E3518" s="270"/>
      <c r="F3518" s="271"/>
      <c r="G3518" s="284"/>
      <c r="H3518" s="284"/>
      <c r="I3518" s="284"/>
      <c r="J3518" s="284"/>
      <c r="K3518" s="288"/>
      <c r="AM3518" s="2" t="str">
        <f t="shared" ca="1" si="163"/>
        <v/>
      </c>
      <c r="AN3518" s="2" t="str">
        <f t="shared" ca="1" si="164"/>
        <v/>
      </c>
    </row>
    <row r="3519" spans="1:40" customFormat="1">
      <c r="A3519" s="280" t="str">
        <f t="shared" ca="1" si="162"/>
        <v/>
      </c>
      <c r="B3519" s="281"/>
      <c r="C3519" s="287"/>
      <c r="D3519" s="297"/>
      <c r="E3519" s="270"/>
      <c r="F3519" s="271"/>
      <c r="G3519" s="284"/>
      <c r="H3519" s="284"/>
      <c r="I3519" s="284"/>
      <c r="J3519" s="284"/>
      <c r="K3519" s="288"/>
      <c r="AM3519" s="2" t="str">
        <f t="shared" ca="1" si="163"/>
        <v/>
      </c>
      <c r="AN3519" s="2" t="str">
        <f t="shared" ca="1" si="164"/>
        <v/>
      </c>
    </row>
    <row r="3520" spans="1:40" customFormat="1">
      <c r="A3520" s="280" t="str">
        <f t="shared" ca="1" si="162"/>
        <v/>
      </c>
      <c r="B3520" s="281"/>
      <c r="C3520" s="287"/>
      <c r="D3520" s="297"/>
      <c r="E3520" s="270"/>
      <c r="F3520" s="271"/>
      <c r="G3520" s="284"/>
      <c r="H3520" s="284"/>
      <c r="I3520" s="284"/>
      <c r="J3520" s="284"/>
      <c r="K3520" s="288"/>
      <c r="AM3520" s="2" t="str">
        <f t="shared" ca="1" si="163"/>
        <v/>
      </c>
      <c r="AN3520" s="2" t="str">
        <f t="shared" ca="1" si="164"/>
        <v/>
      </c>
    </row>
    <row r="3521" spans="1:40" customFormat="1">
      <c r="A3521" s="280" t="str">
        <f t="shared" ca="1" si="162"/>
        <v/>
      </c>
      <c r="B3521" s="281"/>
      <c r="C3521" s="287"/>
      <c r="D3521" s="297"/>
      <c r="E3521" s="270"/>
      <c r="F3521" s="271"/>
      <c r="G3521" s="284"/>
      <c r="H3521" s="284"/>
      <c r="I3521" s="284"/>
      <c r="J3521" s="284"/>
      <c r="K3521" s="288"/>
      <c r="AM3521" s="2" t="str">
        <f t="shared" ca="1" si="163"/>
        <v/>
      </c>
      <c r="AN3521" s="2" t="str">
        <f t="shared" ca="1" si="164"/>
        <v/>
      </c>
    </row>
    <row r="3522" spans="1:40" customFormat="1">
      <c r="A3522" s="280" t="str">
        <f t="shared" ca="1" si="162"/>
        <v/>
      </c>
      <c r="B3522" s="281"/>
      <c r="C3522" s="287"/>
      <c r="D3522" s="297"/>
      <c r="E3522" s="270"/>
      <c r="F3522" s="271"/>
      <c r="G3522" s="284"/>
      <c r="H3522" s="284"/>
      <c r="I3522" s="284"/>
      <c r="J3522" s="284"/>
      <c r="K3522" s="288"/>
      <c r="AM3522" s="2" t="str">
        <f t="shared" ca="1" si="163"/>
        <v/>
      </c>
      <c r="AN3522" s="2" t="str">
        <f t="shared" ca="1" si="164"/>
        <v/>
      </c>
    </row>
    <row r="3523" spans="1:40" customFormat="1">
      <c r="A3523" s="280" t="str">
        <f t="shared" ref="A3523:A3586" ca="1" si="165">IF(AM3523="A receber","A receber",IF(AN3523="A pagar","A pagar",IF(OR(AM3523="HJ",AN3523="HJ"),"HJ",IF(AND(AM3523="",AN3523=""),""))))</f>
        <v/>
      </c>
      <c r="B3523" s="281"/>
      <c r="C3523" s="287"/>
      <c r="D3523" s="297"/>
      <c r="E3523" s="270"/>
      <c r="F3523" s="271"/>
      <c r="G3523" s="284"/>
      <c r="H3523" s="284"/>
      <c r="I3523" s="284"/>
      <c r="J3523" s="284"/>
      <c r="K3523" s="288"/>
      <c r="AM3523" s="2" t="str">
        <f t="shared" ref="AM3523:AM3586" ca="1" si="166">IF(OR(G3523="",B3523&gt;$A$1),"",IF(B3523=$A$1,"HJ",IF(B3523&lt;$A$1,"A Receber")))</f>
        <v/>
      </c>
      <c r="AN3523" s="2" t="str">
        <f t="shared" ref="AN3523:AN3586" ca="1" si="167">IF(OR(H3523="",B3523&gt;$A$1),"",IF(B3523=$A$1,"HJ",IF(B3523&lt;$A$1,"A Pagar")))</f>
        <v/>
      </c>
    </row>
    <row r="3524" spans="1:40" customFormat="1">
      <c r="A3524" s="280" t="str">
        <f t="shared" ca="1" si="165"/>
        <v/>
      </c>
      <c r="B3524" s="281"/>
      <c r="C3524" s="287"/>
      <c r="D3524" s="297"/>
      <c r="E3524" s="270"/>
      <c r="F3524" s="271"/>
      <c r="G3524" s="284"/>
      <c r="H3524" s="284"/>
      <c r="I3524" s="284"/>
      <c r="J3524" s="284"/>
      <c r="K3524" s="288"/>
      <c r="AM3524" s="2" t="str">
        <f t="shared" ca="1" si="166"/>
        <v/>
      </c>
      <c r="AN3524" s="2" t="str">
        <f t="shared" ca="1" si="167"/>
        <v/>
      </c>
    </row>
    <row r="3525" spans="1:40" customFormat="1">
      <c r="A3525" s="280" t="str">
        <f t="shared" ca="1" si="165"/>
        <v/>
      </c>
      <c r="B3525" s="281"/>
      <c r="C3525" s="287"/>
      <c r="D3525" s="297"/>
      <c r="E3525" s="270"/>
      <c r="F3525" s="271"/>
      <c r="G3525" s="284"/>
      <c r="H3525" s="284"/>
      <c r="I3525" s="284"/>
      <c r="J3525" s="284"/>
      <c r="K3525" s="288"/>
      <c r="AM3525" s="2" t="str">
        <f t="shared" ca="1" si="166"/>
        <v/>
      </c>
      <c r="AN3525" s="2" t="str">
        <f t="shared" ca="1" si="167"/>
        <v/>
      </c>
    </row>
    <row r="3526" spans="1:40" customFormat="1">
      <c r="A3526" s="280" t="str">
        <f t="shared" ca="1" si="165"/>
        <v/>
      </c>
      <c r="B3526" s="281"/>
      <c r="C3526" s="287"/>
      <c r="D3526" s="297"/>
      <c r="E3526" s="270"/>
      <c r="F3526" s="271"/>
      <c r="G3526" s="284"/>
      <c r="H3526" s="284"/>
      <c r="I3526" s="284"/>
      <c r="J3526" s="284"/>
      <c r="K3526" s="288"/>
      <c r="AM3526" s="2" t="str">
        <f t="shared" ca="1" si="166"/>
        <v/>
      </c>
      <c r="AN3526" s="2" t="str">
        <f t="shared" ca="1" si="167"/>
        <v/>
      </c>
    </row>
    <row r="3527" spans="1:40" customFormat="1">
      <c r="A3527" s="280" t="str">
        <f t="shared" ca="1" si="165"/>
        <v/>
      </c>
      <c r="B3527" s="281"/>
      <c r="C3527" s="287"/>
      <c r="D3527" s="297"/>
      <c r="E3527" s="270"/>
      <c r="F3527" s="271"/>
      <c r="G3527" s="284"/>
      <c r="H3527" s="284"/>
      <c r="I3527" s="284"/>
      <c r="J3527" s="284"/>
      <c r="K3527" s="288"/>
      <c r="AM3527" s="2" t="str">
        <f t="shared" ca="1" si="166"/>
        <v/>
      </c>
      <c r="AN3527" s="2" t="str">
        <f t="shared" ca="1" si="167"/>
        <v/>
      </c>
    </row>
    <row r="3528" spans="1:40" customFormat="1">
      <c r="A3528" s="280" t="str">
        <f t="shared" ca="1" si="165"/>
        <v/>
      </c>
      <c r="B3528" s="281"/>
      <c r="C3528" s="287"/>
      <c r="D3528" s="297"/>
      <c r="E3528" s="270"/>
      <c r="F3528" s="271"/>
      <c r="G3528" s="284"/>
      <c r="H3528" s="284"/>
      <c r="I3528" s="284"/>
      <c r="J3528" s="284"/>
      <c r="K3528" s="288"/>
      <c r="AM3528" s="2" t="str">
        <f t="shared" ca="1" si="166"/>
        <v/>
      </c>
      <c r="AN3528" s="2" t="str">
        <f t="shared" ca="1" si="167"/>
        <v/>
      </c>
    </row>
    <row r="3529" spans="1:40" customFormat="1">
      <c r="A3529" s="280" t="str">
        <f t="shared" ca="1" si="165"/>
        <v/>
      </c>
      <c r="B3529" s="281"/>
      <c r="C3529" s="287"/>
      <c r="D3529" s="297"/>
      <c r="E3529" s="270"/>
      <c r="F3529" s="271"/>
      <c r="G3529" s="284"/>
      <c r="H3529" s="284"/>
      <c r="I3529" s="284"/>
      <c r="J3529" s="284"/>
      <c r="K3529" s="288"/>
      <c r="AM3529" s="2" t="str">
        <f t="shared" ca="1" si="166"/>
        <v/>
      </c>
      <c r="AN3529" s="2" t="str">
        <f t="shared" ca="1" si="167"/>
        <v/>
      </c>
    </row>
    <row r="3530" spans="1:40" customFormat="1">
      <c r="A3530" s="280" t="str">
        <f t="shared" ca="1" si="165"/>
        <v/>
      </c>
      <c r="B3530" s="281"/>
      <c r="C3530" s="287"/>
      <c r="D3530" s="297"/>
      <c r="E3530" s="270"/>
      <c r="F3530" s="271"/>
      <c r="G3530" s="284"/>
      <c r="H3530" s="284"/>
      <c r="I3530" s="284"/>
      <c r="J3530" s="284"/>
      <c r="K3530" s="288"/>
      <c r="AM3530" s="2" t="str">
        <f t="shared" ca="1" si="166"/>
        <v/>
      </c>
      <c r="AN3530" s="2" t="str">
        <f t="shared" ca="1" si="167"/>
        <v/>
      </c>
    </row>
    <row r="3531" spans="1:40" customFormat="1">
      <c r="A3531" s="280" t="str">
        <f t="shared" ca="1" si="165"/>
        <v/>
      </c>
      <c r="B3531" s="281"/>
      <c r="C3531" s="287"/>
      <c r="D3531" s="297"/>
      <c r="E3531" s="270"/>
      <c r="F3531" s="271"/>
      <c r="G3531" s="284"/>
      <c r="H3531" s="284"/>
      <c r="I3531" s="284"/>
      <c r="J3531" s="284"/>
      <c r="K3531" s="288"/>
      <c r="AM3531" s="2" t="str">
        <f t="shared" ca="1" si="166"/>
        <v/>
      </c>
      <c r="AN3531" s="2" t="str">
        <f t="shared" ca="1" si="167"/>
        <v/>
      </c>
    </row>
    <row r="3532" spans="1:40" customFormat="1">
      <c r="A3532" s="280" t="str">
        <f t="shared" ca="1" si="165"/>
        <v/>
      </c>
      <c r="B3532" s="281"/>
      <c r="C3532" s="287"/>
      <c r="D3532" s="297"/>
      <c r="E3532" s="270"/>
      <c r="F3532" s="271"/>
      <c r="G3532" s="284"/>
      <c r="H3532" s="284"/>
      <c r="I3532" s="284"/>
      <c r="J3532" s="284"/>
      <c r="K3532" s="288"/>
      <c r="AM3532" s="2" t="str">
        <f t="shared" ca="1" si="166"/>
        <v/>
      </c>
      <c r="AN3532" s="2" t="str">
        <f t="shared" ca="1" si="167"/>
        <v/>
      </c>
    </row>
    <row r="3533" spans="1:40" customFormat="1">
      <c r="A3533" s="280" t="str">
        <f t="shared" ca="1" si="165"/>
        <v/>
      </c>
      <c r="B3533" s="281"/>
      <c r="C3533" s="287"/>
      <c r="D3533" s="297"/>
      <c r="E3533" s="270"/>
      <c r="F3533" s="271"/>
      <c r="G3533" s="284"/>
      <c r="H3533" s="284"/>
      <c r="I3533" s="284"/>
      <c r="J3533" s="284"/>
      <c r="K3533" s="288"/>
      <c r="AM3533" s="2" t="str">
        <f t="shared" ca="1" si="166"/>
        <v/>
      </c>
      <c r="AN3533" s="2" t="str">
        <f t="shared" ca="1" si="167"/>
        <v/>
      </c>
    </row>
    <row r="3534" spans="1:40" customFormat="1">
      <c r="A3534" s="280" t="str">
        <f t="shared" ca="1" si="165"/>
        <v/>
      </c>
      <c r="B3534" s="281"/>
      <c r="C3534" s="287"/>
      <c r="D3534" s="297"/>
      <c r="E3534" s="270"/>
      <c r="F3534" s="271"/>
      <c r="G3534" s="284"/>
      <c r="H3534" s="284"/>
      <c r="I3534" s="284"/>
      <c r="J3534" s="284"/>
      <c r="K3534" s="288"/>
      <c r="AM3534" s="2" t="str">
        <f t="shared" ca="1" si="166"/>
        <v/>
      </c>
      <c r="AN3534" s="2" t="str">
        <f t="shared" ca="1" si="167"/>
        <v/>
      </c>
    </row>
    <row r="3535" spans="1:40" customFormat="1">
      <c r="A3535" s="280" t="str">
        <f t="shared" ca="1" si="165"/>
        <v/>
      </c>
      <c r="B3535" s="281"/>
      <c r="C3535" s="287"/>
      <c r="D3535" s="297"/>
      <c r="E3535" s="270"/>
      <c r="F3535" s="271"/>
      <c r="G3535" s="284"/>
      <c r="H3535" s="284"/>
      <c r="I3535" s="284"/>
      <c r="J3535" s="284"/>
      <c r="K3535" s="288"/>
      <c r="AM3535" s="2" t="str">
        <f t="shared" ca="1" si="166"/>
        <v/>
      </c>
      <c r="AN3535" s="2" t="str">
        <f t="shared" ca="1" si="167"/>
        <v/>
      </c>
    </row>
    <row r="3536" spans="1:40" customFormat="1">
      <c r="A3536" s="280" t="str">
        <f t="shared" ca="1" si="165"/>
        <v/>
      </c>
      <c r="B3536" s="281"/>
      <c r="C3536" s="287"/>
      <c r="D3536" s="297"/>
      <c r="E3536" s="270"/>
      <c r="F3536" s="271"/>
      <c r="G3536" s="284"/>
      <c r="H3536" s="284"/>
      <c r="I3536" s="284"/>
      <c r="J3536" s="284"/>
      <c r="K3536" s="288"/>
      <c r="AM3536" s="2" t="str">
        <f t="shared" ca="1" si="166"/>
        <v/>
      </c>
      <c r="AN3536" s="2" t="str">
        <f t="shared" ca="1" si="167"/>
        <v/>
      </c>
    </row>
    <row r="3537" spans="1:40" customFormat="1">
      <c r="A3537" s="280" t="str">
        <f t="shared" ca="1" si="165"/>
        <v/>
      </c>
      <c r="B3537" s="281"/>
      <c r="C3537" s="287"/>
      <c r="D3537" s="297"/>
      <c r="E3537" s="270"/>
      <c r="F3537" s="271"/>
      <c r="G3537" s="284"/>
      <c r="H3537" s="284"/>
      <c r="I3537" s="284"/>
      <c r="J3537" s="284"/>
      <c r="K3537" s="288"/>
      <c r="AM3537" s="2" t="str">
        <f t="shared" ca="1" si="166"/>
        <v/>
      </c>
      <c r="AN3537" s="2" t="str">
        <f t="shared" ca="1" si="167"/>
        <v/>
      </c>
    </row>
    <row r="3538" spans="1:40" customFormat="1">
      <c r="A3538" s="280" t="str">
        <f t="shared" ca="1" si="165"/>
        <v/>
      </c>
      <c r="B3538" s="281"/>
      <c r="C3538" s="287"/>
      <c r="D3538" s="297"/>
      <c r="E3538" s="270"/>
      <c r="F3538" s="271"/>
      <c r="G3538" s="284"/>
      <c r="H3538" s="284"/>
      <c r="I3538" s="284"/>
      <c r="J3538" s="284"/>
      <c r="K3538" s="288"/>
      <c r="AM3538" s="2" t="str">
        <f t="shared" ca="1" si="166"/>
        <v/>
      </c>
      <c r="AN3538" s="2" t="str">
        <f t="shared" ca="1" si="167"/>
        <v/>
      </c>
    </row>
    <row r="3539" spans="1:40" customFormat="1">
      <c r="A3539" s="280" t="str">
        <f t="shared" ca="1" si="165"/>
        <v/>
      </c>
      <c r="B3539" s="281"/>
      <c r="C3539" s="287"/>
      <c r="D3539" s="297"/>
      <c r="E3539" s="270"/>
      <c r="F3539" s="271"/>
      <c r="G3539" s="284"/>
      <c r="H3539" s="284"/>
      <c r="I3539" s="284"/>
      <c r="J3539" s="284"/>
      <c r="K3539" s="288"/>
      <c r="AM3539" s="2" t="str">
        <f t="shared" ca="1" si="166"/>
        <v/>
      </c>
      <c r="AN3539" s="2" t="str">
        <f t="shared" ca="1" si="167"/>
        <v/>
      </c>
    </row>
    <row r="3540" spans="1:40" customFormat="1">
      <c r="A3540" s="280" t="str">
        <f t="shared" ca="1" si="165"/>
        <v/>
      </c>
      <c r="B3540" s="281"/>
      <c r="C3540" s="287"/>
      <c r="D3540" s="297"/>
      <c r="E3540" s="270"/>
      <c r="F3540" s="271"/>
      <c r="G3540" s="284"/>
      <c r="H3540" s="284"/>
      <c r="I3540" s="284"/>
      <c r="J3540" s="284"/>
      <c r="K3540" s="288"/>
      <c r="AM3540" s="2" t="str">
        <f t="shared" ca="1" si="166"/>
        <v/>
      </c>
      <c r="AN3540" s="2" t="str">
        <f t="shared" ca="1" si="167"/>
        <v/>
      </c>
    </row>
    <row r="3541" spans="1:40" customFormat="1">
      <c r="A3541" s="280" t="str">
        <f t="shared" ca="1" si="165"/>
        <v/>
      </c>
      <c r="B3541" s="281"/>
      <c r="C3541" s="287"/>
      <c r="D3541" s="297"/>
      <c r="E3541" s="270"/>
      <c r="F3541" s="271"/>
      <c r="G3541" s="284"/>
      <c r="H3541" s="284"/>
      <c r="I3541" s="284"/>
      <c r="J3541" s="284"/>
      <c r="K3541" s="288"/>
      <c r="AM3541" s="2" t="str">
        <f t="shared" ca="1" si="166"/>
        <v/>
      </c>
      <c r="AN3541" s="2" t="str">
        <f t="shared" ca="1" si="167"/>
        <v/>
      </c>
    </row>
    <row r="3542" spans="1:40" customFormat="1">
      <c r="A3542" s="280" t="str">
        <f t="shared" ca="1" si="165"/>
        <v/>
      </c>
      <c r="B3542" s="281"/>
      <c r="C3542" s="287"/>
      <c r="D3542" s="297"/>
      <c r="E3542" s="270"/>
      <c r="F3542" s="271"/>
      <c r="G3542" s="284"/>
      <c r="H3542" s="284"/>
      <c r="I3542" s="284"/>
      <c r="J3542" s="284"/>
      <c r="K3542" s="288"/>
      <c r="AM3542" s="2" t="str">
        <f t="shared" ca="1" si="166"/>
        <v/>
      </c>
      <c r="AN3542" s="2" t="str">
        <f t="shared" ca="1" si="167"/>
        <v/>
      </c>
    </row>
    <row r="3543" spans="1:40" customFormat="1">
      <c r="A3543" s="280" t="str">
        <f t="shared" ca="1" si="165"/>
        <v/>
      </c>
      <c r="B3543" s="281"/>
      <c r="C3543" s="287"/>
      <c r="D3543" s="297"/>
      <c r="E3543" s="270"/>
      <c r="F3543" s="271"/>
      <c r="G3543" s="284"/>
      <c r="H3543" s="284"/>
      <c r="I3543" s="284"/>
      <c r="J3543" s="284"/>
      <c r="K3543" s="288"/>
      <c r="AM3543" s="2" t="str">
        <f t="shared" ca="1" si="166"/>
        <v/>
      </c>
      <c r="AN3543" s="2" t="str">
        <f t="shared" ca="1" si="167"/>
        <v/>
      </c>
    </row>
    <row r="3544" spans="1:40" customFormat="1">
      <c r="A3544" s="280" t="str">
        <f t="shared" ca="1" si="165"/>
        <v/>
      </c>
      <c r="B3544" s="281"/>
      <c r="C3544" s="287"/>
      <c r="D3544" s="297"/>
      <c r="E3544" s="270"/>
      <c r="F3544" s="271"/>
      <c r="G3544" s="284"/>
      <c r="H3544" s="284"/>
      <c r="I3544" s="284"/>
      <c r="J3544" s="284"/>
      <c r="K3544" s="288"/>
      <c r="AM3544" s="2" t="str">
        <f t="shared" ca="1" si="166"/>
        <v/>
      </c>
      <c r="AN3544" s="2" t="str">
        <f t="shared" ca="1" si="167"/>
        <v/>
      </c>
    </row>
    <row r="3545" spans="1:40" customFormat="1">
      <c r="A3545" s="280" t="str">
        <f t="shared" ca="1" si="165"/>
        <v/>
      </c>
      <c r="B3545" s="281"/>
      <c r="C3545" s="287"/>
      <c r="D3545" s="297"/>
      <c r="E3545" s="270"/>
      <c r="F3545" s="271"/>
      <c r="G3545" s="284"/>
      <c r="H3545" s="284"/>
      <c r="I3545" s="284"/>
      <c r="J3545" s="284"/>
      <c r="K3545" s="288"/>
      <c r="AM3545" s="2" t="str">
        <f t="shared" ca="1" si="166"/>
        <v/>
      </c>
      <c r="AN3545" s="2" t="str">
        <f t="shared" ca="1" si="167"/>
        <v/>
      </c>
    </row>
    <row r="3546" spans="1:40" customFormat="1">
      <c r="A3546" s="280" t="str">
        <f t="shared" ca="1" si="165"/>
        <v/>
      </c>
      <c r="B3546" s="281"/>
      <c r="C3546" s="287"/>
      <c r="D3546" s="297"/>
      <c r="E3546" s="270"/>
      <c r="F3546" s="271"/>
      <c r="G3546" s="284"/>
      <c r="H3546" s="284"/>
      <c r="I3546" s="284"/>
      <c r="J3546" s="284"/>
      <c r="K3546" s="288"/>
      <c r="AM3546" s="2" t="str">
        <f t="shared" ca="1" si="166"/>
        <v/>
      </c>
      <c r="AN3546" s="2" t="str">
        <f t="shared" ca="1" si="167"/>
        <v/>
      </c>
    </row>
    <row r="3547" spans="1:40" customFormat="1">
      <c r="A3547" s="280" t="str">
        <f t="shared" ca="1" si="165"/>
        <v/>
      </c>
      <c r="B3547" s="281"/>
      <c r="C3547" s="287"/>
      <c r="D3547" s="297"/>
      <c r="E3547" s="270"/>
      <c r="F3547" s="271"/>
      <c r="G3547" s="284"/>
      <c r="H3547" s="284"/>
      <c r="I3547" s="284"/>
      <c r="J3547" s="284"/>
      <c r="K3547" s="288"/>
      <c r="AM3547" s="2" t="str">
        <f t="shared" ca="1" si="166"/>
        <v/>
      </c>
      <c r="AN3547" s="2" t="str">
        <f t="shared" ca="1" si="167"/>
        <v/>
      </c>
    </row>
    <row r="3548" spans="1:40" customFormat="1">
      <c r="A3548" s="280" t="str">
        <f t="shared" ca="1" si="165"/>
        <v/>
      </c>
      <c r="B3548" s="281"/>
      <c r="C3548" s="287"/>
      <c r="D3548" s="297"/>
      <c r="E3548" s="270"/>
      <c r="F3548" s="271"/>
      <c r="G3548" s="284"/>
      <c r="H3548" s="284"/>
      <c r="I3548" s="284"/>
      <c r="J3548" s="284"/>
      <c r="K3548" s="288"/>
      <c r="AM3548" s="2" t="str">
        <f t="shared" ca="1" si="166"/>
        <v/>
      </c>
      <c r="AN3548" s="2" t="str">
        <f t="shared" ca="1" si="167"/>
        <v/>
      </c>
    </row>
    <row r="3549" spans="1:40" customFormat="1">
      <c r="A3549" s="280" t="str">
        <f t="shared" ca="1" si="165"/>
        <v/>
      </c>
      <c r="B3549" s="281"/>
      <c r="C3549" s="287"/>
      <c r="D3549" s="297"/>
      <c r="E3549" s="270"/>
      <c r="F3549" s="271"/>
      <c r="G3549" s="284"/>
      <c r="H3549" s="284"/>
      <c r="I3549" s="284"/>
      <c r="J3549" s="284"/>
      <c r="K3549" s="288"/>
      <c r="AM3549" s="2" t="str">
        <f t="shared" ca="1" si="166"/>
        <v/>
      </c>
      <c r="AN3549" s="2" t="str">
        <f t="shared" ca="1" si="167"/>
        <v/>
      </c>
    </row>
    <row r="3550" spans="1:40" customFormat="1">
      <c r="A3550" s="280" t="str">
        <f t="shared" ca="1" si="165"/>
        <v/>
      </c>
      <c r="B3550" s="281"/>
      <c r="C3550" s="287"/>
      <c r="D3550" s="297"/>
      <c r="E3550" s="270"/>
      <c r="F3550" s="271"/>
      <c r="G3550" s="284"/>
      <c r="H3550" s="284"/>
      <c r="I3550" s="284"/>
      <c r="J3550" s="284"/>
      <c r="K3550" s="288"/>
      <c r="AM3550" s="2" t="str">
        <f t="shared" ca="1" si="166"/>
        <v/>
      </c>
      <c r="AN3550" s="2" t="str">
        <f t="shared" ca="1" si="167"/>
        <v/>
      </c>
    </row>
    <row r="3551" spans="1:40" customFormat="1">
      <c r="A3551" s="280" t="str">
        <f t="shared" ca="1" si="165"/>
        <v/>
      </c>
      <c r="B3551" s="281"/>
      <c r="C3551" s="287"/>
      <c r="D3551" s="297"/>
      <c r="E3551" s="270"/>
      <c r="F3551" s="271"/>
      <c r="G3551" s="284"/>
      <c r="H3551" s="284"/>
      <c r="I3551" s="284"/>
      <c r="J3551" s="284"/>
      <c r="K3551" s="288"/>
      <c r="AM3551" s="2" t="str">
        <f t="shared" ca="1" si="166"/>
        <v/>
      </c>
      <c r="AN3551" s="2" t="str">
        <f t="shared" ca="1" si="167"/>
        <v/>
      </c>
    </row>
    <row r="3552" spans="1:40" customFormat="1">
      <c r="A3552" s="280" t="str">
        <f t="shared" ca="1" si="165"/>
        <v/>
      </c>
      <c r="B3552" s="281"/>
      <c r="C3552" s="287"/>
      <c r="D3552" s="297"/>
      <c r="E3552" s="270"/>
      <c r="F3552" s="271"/>
      <c r="G3552" s="284"/>
      <c r="H3552" s="284"/>
      <c r="I3552" s="284"/>
      <c r="J3552" s="284"/>
      <c r="K3552" s="288"/>
      <c r="AM3552" s="2" t="str">
        <f t="shared" ca="1" si="166"/>
        <v/>
      </c>
      <c r="AN3552" s="2" t="str">
        <f t="shared" ca="1" si="167"/>
        <v/>
      </c>
    </row>
    <row r="3553" spans="1:40" customFormat="1">
      <c r="A3553" s="280" t="str">
        <f t="shared" ca="1" si="165"/>
        <v/>
      </c>
      <c r="B3553" s="281"/>
      <c r="C3553" s="287"/>
      <c r="D3553" s="297"/>
      <c r="E3553" s="270"/>
      <c r="F3553" s="271"/>
      <c r="G3553" s="284"/>
      <c r="H3553" s="284"/>
      <c r="I3553" s="284"/>
      <c r="J3553" s="284"/>
      <c r="K3553" s="288"/>
      <c r="AM3553" s="2" t="str">
        <f t="shared" ca="1" si="166"/>
        <v/>
      </c>
      <c r="AN3553" s="2" t="str">
        <f t="shared" ca="1" si="167"/>
        <v/>
      </c>
    </row>
    <row r="3554" spans="1:40" customFormat="1">
      <c r="A3554" s="280" t="str">
        <f t="shared" ca="1" si="165"/>
        <v/>
      </c>
      <c r="B3554" s="281"/>
      <c r="C3554" s="287"/>
      <c r="D3554" s="297"/>
      <c r="E3554" s="270"/>
      <c r="F3554" s="271"/>
      <c r="G3554" s="284"/>
      <c r="H3554" s="284"/>
      <c r="I3554" s="284"/>
      <c r="J3554" s="284"/>
      <c r="K3554" s="288"/>
      <c r="AM3554" s="2" t="str">
        <f t="shared" ca="1" si="166"/>
        <v/>
      </c>
      <c r="AN3554" s="2" t="str">
        <f t="shared" ca="1" si="167"/>
        <v/>
      </c>
    </row>
    <row r="3555" spans="1:40" customFormat="1">
      <c r="A3555" s="280" t="str">
        <f t="shared" ca="1" si="165"/>
        <v/>
      </c>
      <c r="B3555" s="281"/>
      <c r="C3555" s="287"/>
      <c r="D3555" s="297"/>
      <c r="E3555" s="270"/>
      <c r="F3555" s="271"/>
      <c r="G3555" s="284"/>
      <c r="H3555" s="284"/>
      <c r="I3555" s="284"/>
      <c r="J3555" s="284"/>
      <c r="K3555" s="288"/>
      <c r="AM3555" s="2" t="str">
        <f t="shared" ca="1" si="166"/>
        <v/>
      </c>
      <c r="AN3555" s="2" t="str">
        <f t="shared" ca="1" si="167"/>
        <v/>
      </c>
    </row>
    <row r="3556" spans="1:40" customFormat="1">
      <c r="A3556" s="280" t="str">
        <f t="shared" ca="1" si="165"/>
        <v/>
      </c>
      <c r="B3556" s="281"/>
      <c r="C3556" s="287"/>
      <c r="D3556" s="297"/>
      <c r="E3556" s="270"/>
      <c r="F3556" s="271"/>
      <c r="G3556" s="284"/>
      <c r="H3556" s="284"/>
      <c r="I3556" s="284"/>
      <c r="J3556" s="284"/>
      <c r="K3556" s="288"/>
      <c r="AM3556" s="2" t="str">
        <f t="shared" ca="1" si="166"/>
        <v/>
      </c>
      <c r="AN3556" s="2" t="str">
        <f t="shared" ca="1" si="167"/>
        <v/>
      </c>
    </row>
    <row r="3557" spans="1:40" customFormat="1">
      <c r="A3557" s="280" t="str">
        <f t="shared" ca="1" si="165"/>
        <v/>
      </c>
      <c r="B3557" s="281"/>
      <c r="C3557" s="287"/>
      <c r="D3557" s="297"/>
      <c r="E3557" s="270"/>
      <c r="F3557" s="271"/>
      <c r="G3557" s="284"/>
      <c r="H3557" s="284"/>
      <c r="I3557" s="284"/>
      <c r="J3557" s="284"/>
      <c r="K3557" s="288"/>
      <c r="AM3557" s="2" t="str">
        <f t="shared" ca="1" si="166"/>
        <v/>
      </c>
      <c r="AN3557" s="2" t="str">
        <f t="shared" ca="1" si="167"/>
        <v/>
      </c>
    </row>
    <row r="3558" spans="1:40" customFormat="1">
      <c r="A3558" s="280" t="str">
        <f t="shared" ca="1" si="165"/>
        <v/>
      </c>
      <c r="B3558" s="281"/>
      <c r="C3558" s="287"/>
      <c r="D3558" s="297"/>
      <c r="E3558" s="270"/>
      <c r="F3558" s="271"/>
      <c r="G3558" s="284"/>
      <c r="H3558" s="284"/>
      <c r="I3558" s="284"/>
      <c r="J3558" s="284"/>
      <c r="K3558" s="288"/>
      <c r="AM3558" s="2" t="str">
        <f t="shared" ca="1" si="166"/>
        <v/>
      </c>
      <c r="AN3558" s="2" t="str">
        <f t="shared" ca="1" si="167"/>
        <v/>
      </c>
    </row>
    <row r="3559" spans="1:40" customFormat="1">
      <c r="A3559" s="280" t="str">
        <f t="shared" ca="1" si="165"/>
        <v/>
      </c>
      <c r="B3559" s="281"/>
      <c r="C3559" s="287"/>
      <c r="D3559" s="297"/>
      <c r="E3559" s="270"/>
      <c r="F3559" s="271"/>
      <c r="G3559" s="284"/>
      <c r="H3559" s="284"/>
      <c r="I3559" s="284"/>
      <c r="J3559" s="284"/>
      <c r="K3559" s="288"/>
      <c r="AM3559" s="2" t="str">
        <f t="shared" ca="1" si="166"/>
        <v/>
      </c>
      <c r="AN3559" s="2" t="str">
        <f t="shared" ca="1" si="167"/>
        <v/>
      </c>
    </row>
    <row r="3560" spans="1:40" customFormat="1">
      <c r="A3560" s="280" t="str">
        <f t="shared" ca="1" si="165"/>
        <v/>
      </c>
      <c r="B3560" s="281"/>
      <c r="C3560" s="287"/>
      <c r="D3560" s="297"/>
      <c r="E3560" s="270"/>
      <c r="F3560" s="271"/>
      <c r="G3560" s="284"/>
      <c r="H3560" s="284"/>
      <c r="I3560" s="284"/>
      <c r="J3560" s="284"/>
      <c r="K3560" s="288"/>
      <c r="AM3560" s="2" t="str">
        <f t="shared" ca="1" si="166"/>
        <v/>
      </c>
      <c r="AN3560" s="2" t="str">
        <f t="shared" ca="1" si="167"/>
        <v/>
      </c>
    </row>
    <row r="3561" spans="1:40" customFormat="1">
      <c r="A3561" s="280" t="str">
        <f t="shared" ca="1" si="165"/>
        <v/>
      </c>
      <c r="B3561" s="281"/>
      <c r="C3561" s="287"/>
      <c r="D3561" s="297"/>
      <c r="E3561" s="270"/>
      <c r="F3561" s="271"/>
      <c r="G3561" s="284"/>
      <c r="H3561" s="284"/>
      <c r="I3561" s="284"/>
      <c r="J3561" s="284"/>
      <c r="K3561" s="288"/>
      <c r="AM3561" s="2" t="str">
        <f t="shared" ca="1" si="166"/>
        <v/>
      </c>
      <c r="AN3561" s="2" t="str">
        <f t="shared" ca="1" si="167"/>
        <v/>
      </c>
    </row>
    <row r="3562" spans="1:40" customFormat="1">
      <c r="A3562" s="280" t="str">
        <f t="shared" ca="1" si="165"/>
        <v/>
      </c>
      <c r="B3562" s="281"/>
      <c r="C3562" s="287"/>
      <c r="D3562" s="297"/>
      <c r="E3562" s="270"/>
      <c r="F3562" s="271"/>
      <c r="G3562" s="284"/>
      <c r="H3562" s="284"/>
      <c r="I3562" s="284"/>
      <c r="J3562" s="284"/>
      <c r="K3562" s="288"/>
      <c r="AM3562" s="2" t="str">
        <f t="shared" ca="1" si="166"/>
        <v/>
      </c>
      <c r="AN3562" s="2" t="str">
        <f t="shared" ca="1" si="167"/>
        <v/>
      </c>
    </row>
    <row r="3563" spans="1:40" customFormat="1">
      <c r="A3563" s="280" t="str">
        <f t="shared" ca="1" si="165"/>
        <v/>
      </c>
      <c r="B3563" s="281"/>
      <c r="C3563" s="287"/>
      <c r="D3563" s="297"/>
      <c r="E3563" s="270"/>
      <c r="F3563" s="271"/>
      <c r="G3563" s="284"/>
      <c r="H3563" s="284"/>
      <c r="I3563" s="284"/>
      <c r="J3563" s="284"/>
      <c r="K3563" s="288"/>
      <c r="AM3563" s="2" t="str">
        <f t="shared" ca="1" si="166"/>
        <v/>
      </c>
      <c r="AN3563" s="2" t="str">
        <f t="shared" ca="1" si="167"/>
        <v/>
      </c>
    </row>
    <row r="3564" spans="1:40" customFormat="1">
      <c r="A3564" s="280" t="str">
        <f t="shared" ca="1" si="165"/>
        <v/>
      </c>
      <c r="B3564" s="281"/>
      <c r="C3564" s="287"/>
      <c r="D3564" s="297"/>
      <c r="E3564" s="270"/>
      <c r="F3564" s="271"/>
      <c r="G3564" s="284"/>
      <c r="H3564" s="284"/>
      <c r="I3564" s="284"/>
      <c r="J3564" s="284"/>
      <c r="K3564" s="288"/>
      <c r="AM3564" s="2" t="str">
        <f t="shared" ca="1" si="166"/>
        <v/>
      </c>
      <c r="AN3564" s="2" t="str">
        <f t="shared" ca="1" si="167"/>
        <v/>
      </c>
    </row>
    <row r="3565" spans="1:40" customFormat="1">
      <c r="A3565" s="280" t="str">
        <f t="shared" ca="1" si="165"/>
        <v/>
      </c>
      <c r="B3565" s="281"/>
      <c r="C3565" s="287"/>
      <c r="D3565" s="297"/>
      <c r="E3565" s="270"/>
      <c r="F3565" s="271"/>
      <c r="G3565" s="284"/>
      <c r="H3565" s="284"/>
      <c r="I3565" s="284"/>
      <c r="J3565" s="284"/>
      <c r="K3565" s="288"/>
      <c r="AM3565" s="2" t="str">
        <f t="shared" ca="1" si="166"/>
        <v/>
      </c>
      <c r="AN3565" s="2" t="str">
        <f t="shared" ca="1" si="167"/>
        <v/>
      </c>
    </row>
    <row r="3566" spans="1:40" customFormat="1">
      <c r="A3566" s="280" t="str">
        <f t="shared" ca="1" si="165"/>
        <v/>
      </c>
      <c r="B3566" s="281"/>
      <c r="C3566" s="287"/>
      <c r="D3566" s="297"/>
      <c r="E3566" s="270"/>
      <c r="F3566" s="271"/>
      <c r="G3566" s="284"/>
      <c r="H3566" s="284"/>
      <c r="I3566" s="284"/>
      <c r="J3566" s="284"/>
      <c r="K3566" s="288"/>
      <c r="AM3566" s="2" t="str">
        <f t="shared" ca="1" si="166"/>
        <v/>
      </c>
      <c r="AN3566" s="2" t="str">
        <f t="shared" ca="1" si="167"/>
        <v/>
      </c>
    </row>
    <row r="3567" spans="1:40" customFormat="1">
      <c r="A3567" s="280" t="str">
        <f t="shared" ca="1" si="165"/>
        <v/>
      </c>
      <c r="B3567" s="281"/>
      <c r="C3567" s="287"/>
      <c r="D3567" s="297"/>
      <c r="E3567" s="270"/>
      <c r="F3567" s="271"/>
      <c r="G3567" s="284"/>
      <c r="H3567" s="284"/>
      <c r="I3567" s="284"/>
      <c r="J3567" s="284"/>
      <c r="K3567" s="288"/>
      <c r="AM3567" s="2" t="str">
        <f t="shared" ca="1" si="166"/>
        <v/>
      </c>
      <c r="AN3567" s="2" t="str">
        <f t="shared" ca="1" si="167"/>
        <v/>
      </c>
    </row>
    <row r="3568" spans="1:40" customFormat="1">
      <c r="A3568" s="280" t="str">
        <f t="shared" ca="1" si="165"/>
        <v/>
      </c>
      <c r="B3568" s="281"/>
      <c r="C3568" s="287"/>
      <c r="D3568" s="297"/>
      <c r="E3568" s="270"/>
      <c r="F3568" s="271"/>
      <c r="G3568" s="284"/>
      <c r="H3568" s="284"/>
      <c r="I3568" s="284"/>
      <c r="J3568" s="284"/>
      <c r="K3568" s="288"/>
      <c r="AM3568" s="2" t="str">
        <f t="shared" ca="1" si="166"/>
        <v/>
      </c>
      <c r="AN3568" s="2" t="str">
        <f t="shared" ca="1" si="167"/>
        <v/>
      </c>
    </row>
    <row r="3569" spans="1:40" customFormat="1">
      <c r="A3569" s="280" t="str">
        <f t="shared" ca="1" si="165"/>
        <v/>
      </c>
      <c r="B3569" s="281"/>
      <c r="C3569" s="287"/>
      <c r="D3569" s="297"/>
      <c r="E3569" s="270"/>
      <c r="F3569" s="271"/>
      <c r="G3569" s="284"/>
      <c r="H3569" s="284"/>
      <c r="I3569" s="284"/>
      <c r="J3569" s="284"/>
      <c r="K3569" s="288"/>
      <c r="AM3569" s="2" t="str">
        <f t="shared" ca="1" si="166"/>
        <v/>
      </c>
      <c r="AN3569" s="2" t="str">
        <f t="shared" ca="1" si="167"/>
        <v/>
      </c>
    </row>
    <row r="3570" spans="1:40" customFormat="1">
      <c r="A3570" s="280" t="str">
        <f t="shared" ca="1" si="165"/>
        <v/>
      </c>
      <c r="B3570" s="281"/>
      <c r="C3570" s="287"/>
      <c r="D3570" s="297"/>
      <c r="E3570" s="270"/>
      <c r="F3570" s="271"/>
      <c r="G3570" s="284"/>
      <c r="H3570" s="284"/>
      <c r="I3570" s="284"/>
      <c r="J3570" s="284"/>
      <c r="K3570" s="288"/>
      <c r="AM3570" s="2" t="str">
        <f t="shared" ca="1" si="166"/>
        <v/>
      </c>
      <c r="AN3570" s="2" t="str">
        <f t="shared" ca="1" si="167"/>
        <v/>
      </c>
    </row>
    <row r="3571" spans="1:40" customFormat="1">
      <c r="A3571" s="280" t="str">
        <f t="shared" ca="1" si="165"/>
        <v/>
      </c>
      <c r="B3571" s="281"/>
      <c r="C3571" s="287"/>
      <c r="D3571" s="297"/>
      <c r="E3571" s="270"/>
      <c r="F3571" s="271"/>
      <c r="G3571" s="284"/>
      <c r="H3571" s="284"/>
      <c r="I3571" s="284"/>
      <c r="J3571" s="284"/>
      <c r="K3571" s="288"/>
      <c r="AM3571" s="2" t="str">
        <f t="shared" ca="1" si="166"/>
        <v/>
      </c>
      <c r="AN3571" s="2" t="str">
        <f t="shared" ca="1" si="167"/>
        <v/>
      </c>
    </row>
    <row r="3572" spans="1:40" customFormat="1">
      <c r="A3572" s="280" t="str">
        <f t="shared" ca="1" si="165"/>
        <v/>
      </c>
      <c r="B3572" s="281"/>
      <c r="C3572" s="287"/>
      <c r="D3572" s="297"/>
      <c r="E3572" s="270"/>
      <c r="F3572" s="271"/>
      <c r="G3572" s="284"/>
      <c r="H3572" s="284"/>
      <c r="I3572" s="284"/>
      <c r="J3572" s="284"/>
      <c r="K3572" s="288"/>
      <c r="AM3572" s="2" t="str">
        <f t="shared" ca="1" si="166"/>
        <v/>
      </c>
      <c r="AN3572" s="2" t="str">
        <f t="shared" ca="1" si="167"/>
        <v/>
      </c>
    </row>
    <row r="3573" spans="1:40" customFormat="1">
      <c r="A3573" s="280" t="str">
        <f t="shared" ca="1" si="165"/>
        <v/>
      </c>
      <c r="B3573" s="281"/>
      <c r="C3573" s="287"/>
      <c r="D3573" s="297"/>
      <c r="E3573" s="270"/>
      <c r="F3573" s="271"/>
      <c r="G3573" s="284"/>
      <c r="H3573" s="284"/>
      <c r="I3573" s="284"/>
      <c r="J3573" s="284"/>
      <c r="K3573" s="288"/>
      <c r="AM3573" s="2" t="str">
        <f t="shared" ca="1" si="166"/>
        <v/>
      </c>
      <c r="AN3573" s="2" t="str">
        <f t="shared" ca="1" si="167"/>
        <v/>
      </c>
    </row>
    <row r="3574" spans="1:40" customFormat="1">
      <c r="A3574" s="280" t="str">
        <f t="shared" ca="1" si="165"/>
        <v/>
      </c>
      <c r="B3574" s="281"/>
      <c r="C3574" s="287"/>
      <c r="D3574" s="297"/>
      <c r="E3574" s="270"/>
      <c r="F3574" s="271"/>
      <c r="G3574" s="284"/>
      <c r="H3574" s="284"/>
      <c r="I3574" s="284"/>
      <c r="J3574" s="284"/>
      <c r="K3574" s="288"/>
      <c r="AM3574" s="2" t="str">
        <f t="shared" ca="1" si="166"/>
        <v/>
      </c>
      <c r="AN3574" s="2" t="str">
        <f t="shared" ca="1" si="167"/>
        <v/>
      </c>
    </row>
    <row r="3575" spans="1:40" customFormat="1">
      <c r="A3575" s="280" t="str">
        <f t="shared" ca="1" si="165"/>
        <v/>
      </c>
      <c r="B3575" s="281"/>
      <c r="C3575" s="287"/>
      <c r="D3575" s="297"/>
      <c r="E3575" s="270"/>
      <c r="F3575" s="271"/>
      <c r="G3575" s="284"/>
      <c r="H3575" s="284"/>
      <c r="I3575" s="284"/>
      <c r="J3575" s="284"/>
      <c r="K3575" s="288"/>
      <c r="AM3575" s="2" t="str">
        <f t="shared" ca="1" si="166"/>
        <v/>
      </c>
      <c r="AN3575" s="2" t="str">
        <f t="shared" ca="1" si="167"/>
        <v/>
      </c>
    </row>
    <row r="3576" spans="1:40" customFormat="1">
      <c r="A3576" s="280" t="str">
        <f t="shared" ca="1" si="165"/>
        <v/>
      </c>
      <c r="B3576" s="281"/>
      <c r="C3576" s="287"/>
      <c r="D3576" s="297"/>
      <c r="E3576" s="270"/>
      <c r="F3576" s="271"/>
      <c r="G3576" s="284"/>
      <c r="H3576" s="284"/>
      <c r="I3576" s="284"/>
      <c r="J3576" s="284"/>
      <c r="K3576" s="288"/>
      <c r="AM3576" s="2" t="str">
        <f t="shared" ca="1" si="166"/>
        <v/>
      </c>
      <c r="AN3576" s="2" t="str">
        <f t="shared" ca="1" si="167"/>
        <v/>
      </c>
    </row>
    <row r="3577" spans="1:40" customFormat="1">
      <c r="A3577" s="280" t="str">
        <f t="shared" ca="1" si="165"/>
        <v/>
      </c>
      <c r="B3577" s="281"/>
      <c r="C3577" s="287"/>
      <c r="D3577" s="297"/>
      <c r="E3577" s="270"/>
      <c r="F3577" s="271"/>
      <c r="G3577" s="284"/>
      <c r="H3577" s="284"/>
      <c r="I3577" s="284"/>
      <c r="J3577" s="284"/>
      <c r="K3577" s="288"/>
      <c r="AM3577" s="2" t="str">
        <f t="shared" ca="1" si="166"/>
        <v/>
      </c>
      <c r="AN3577" s="2" t="str">
        <f t="shared" ca="1" si="167"/>
        <v/>
      </c>
    </row>
    <row r="3578" spans="1:40" customFormat="1">
      <c r="A3578" s="280" t="str">
        <f t="shared" ca="1" si="165"/>
        <v/>
      </c>
      <c r="B3578" s="281"/>
      <c r="C3578" s="287"/>
      <c r="D3578" s="297"/>
      <c r="E3578" s="270"/>
      <c r="F3578" s="271"/>
      <c r="G3578" s="284"/>
      <c r="H3578" s="284"/>
      <c r="I3578" s="284"/>
      <c r="J3578" s="284"/>
      <c r="K3578" s="288"/>
      <c r="AM3578" s="2" t="str">
        <f t="shared" ca="1" si="166"/>
        <v/>
      </c>
      <c r="AN3578" s="2" t="str">
        <f t="shared" ca="1" si="167"/>
        <v/>
      </c>
    </row>
    <row r="3579" spans="1:40" customFormat="1">
      <c r="A3579" s="280" t="str">
        <f t="shared" ca="1" si="165"/>
        <v/>
      </c>
      <c r="B3579" s="281"/>
      <c r="C3579" s="287"/>
      <c r="D3579" s="297"/>
      <c r="E3579" s="270"/>
      <c r="F3579" s="271"/>
      <c r="G3579" s="284"/>
      <c r="H3579" s="284"/>
      <c r="I3579" s="284"/>
      <c r="J3579" s="284"/>
      <c r="K3579" s="288"/>
      <c r="AM3579" s="2" t="str">
        <f t="shared" ca="1" si="166"/>
        <v/>
      </c>
      <c r="AN3579" s="2" t="str">
        <f t="shared" ca="1" si="167"/>
        <v/>
      </c>
    </row>
    <row r="3580" spans="1:40" customFormat="1">
      <c r="A3580" s="280" t="str">
        <f t="shared" ca="1" si="165"/>
        <v/>
      </c>
      <c r="B3580" s="281"/>
      <c r="C3580" s="287"/>
      <c r="D3580" s="297"/>
      <c r="E3580" s="270"/>
      <c r="F3580" s="271"/>
      <c r="G3580" s="284"/>
      <c r="H3580" s="284"/>
      <c r="I3580" s="284"/>
      <c r="J3580" s="284"/>
      <c r="K3580" s="288"/>
      <c r="AM3580" s="2" t="str">
        <f t="shared" ca="1" si="166"/>
        <v/>
      </c>
      <c r="AN3580" s="2" t="str">
        <f t="shared" ca="1" si="167"/>
        <v/>
      </c>
    </row>
    <row r="3581" spans="1:40" customFormat="1">
      <c r="A3581" s="280" t="str">
        <f t="shared" ca="1" si="165"/>
        <v/>
      </c>
      <c r="B3581" s="281"/>
      <c r="C3581" s="287"/>
      <c r="D3581" s="297"/>
      <c r="E3581" s="270"/>
      <c r="F3581" s="271"/>
      <c r="G3581" s="284"/>
      <c r="H3581" s="284"/>
      <c r="I3581" s="284"/>
      <c r="J3581" s="284"/>
      <c r="K3581" s="288"/>
      <c r="AM3581" s="2" t="str">
        <f t="shared" ca="1" si="166"/>
        <v/>
      </c>
      <c r="AN3581" s="2" t="str">
        <f t="shared" ca="1" si="167"/>
        <v/>
      </c>
    </row>
    <row r="3582" spans="1:40" customFormat="1">
      <c r="A3582" s="280" t="str">
        <f t="shared" ca="1" si="165"/>
        <v/>
      </c>
      <c r="B3582" s="281"/>
      <c r="C3582" s="287"/>
      <c r="D3582" s="297"/>
      <c r="E3582" s="270"/>
      <c r="F3582" s="271"/>
      <c r="G3582" s="284"/>
      <c r="H3582" s="284"/>
      <c r="I3582" s="284"/>
      <c r="J3582" s="284"/>
      <c r="K3582" s="288"/>
      <c r="AM3582" s="2" t="str">
        <f t="shared" ca="1" si="166"/>
        <v/>
      </c>
      <c r="AN3582" s="2" t="str">
        <f t="shared" ca="1" si="167"/>
        <v/>
      </c>
    </row>
    <row r="3583" spans="1:40" customFormat="1">
      <c r="A3583" s="280" t="str">
        <f t="shared" ca="1" si="165"/>
        <v/>
      </c>
      <c r="B3583" s="281"/>
      <c r="C3583" s="287"/>
      <c r="D3583" s="297"/>
      <c r="E3583" s="270"/>
      <c r="F3583" s="271"/>
      <c r="G3583" s="284"/>
      <c r="H3583" s="284"/>
      <c r="I3583" s="284"/>
      <c r="J3583" s="284"/>
      <c r="K3583" s="288"/>
      <c r="AM3583" s="2" t="str">
        <f t="shared" ca="1" si="166"/>
        <v/>
      </c>
      <c r="AN3583" s="2" t="str">
        <f t="shared" ca="1" si="167"/>
        <v/>
      </c>
    </row>
    <row r="3584" spans="1:40" customFormat="1">
      <c r="A3584" s="280" t="str">
        <f t="shared" ca="1" si="165"/>
        <v/>
      </c>
      <c r="B3584" s="281"/>
      <c r="C3584" s="287"/>
      <c r="D3584" s="297"/>
      <c r="E3584" s="270"/>
      <c r="F3584" s="271"/>
      <c r="G3584" s="284"/>
      <c r="H3584" s="284"/>
      <c r="I3584" s="284"/>
      <c r="J3584" s="284"/>
      <c r="K3584" s="288"/>
      <c r="AM3584" s="2" t="str">
        <f t="shared" ca="1" si="166"/>
        <v/>
      </c>
      <c r="AN3584" s="2" t="str">
        <f t="shared" ca="1" si="167"/>
        <v/>
      </c>
    </row>
    <row r="3585" spans="1:40" customFormat="1">
      <c r="A3585" s="280" t="str">
        <f t="shared" ca="1" si="165"/>
        <v/>
      </c>
      <c r="B3585" s="281"/>
      <c r="C3585" s="287"/>
      <c r="D3585" s="297"/>
      <c r="E3585" s="270"/>
      <c r="F3585" s="271"/>
      <c r="G3585" s="284"/>
      <c r="H3585" s="284"/>
      <c r="I3585" s="284"/>
      <c r="J3585" s="284"/>
      <c r="K3585" s="288"/>
      <c r="AM3585" s="2" t="str">
        <f t="shared" ca="1" si="166"/>
        <v/>
      </c>
      <c r="AN3585" s="2" t="str">
        <f t="shared" ca="1" si="167"/>
        <v/>
      </c>
    </row>
    <row r="3586" spans="1:40" customFormat="1">
      <c r="A3586" s="280" t="str">
        <f t="shared" ca="1" si="165"/>
        <v/>
      </c>
      <c r="B3586" s="281"/>
      <c r="C3586" s="287"/>
      <c r="D3586" s="297"/>
      <c r="E3586" s="270"/>
      <c r="F3586" s="271"/>
      <c r="G3586" s="284"/>
      <c r="H3586" s="284"/>
      <c r="I3586" s="284"/>
      <c r="J3586" s="284"/>
      <c r="K3586" s="288"/>
      <c r="AM3586" s="2" t="str">
        <f t="shared" ca="1" si="166"/>
        <v/>
      </c>
      <c r="AN3586" s="2" t="str">
        <f t="shared" ca="1" si="167"/>
        <v/>
      </c>
    </row>
    <row r="3587" spans="1:40" customFormat="1">
      <c r="A3587" s="280" t="str">
        <f t="shared" ref="A3587:A3650" ca="1" si="168">IF(AM3587="A receber","A receber",IF(AN3587="A pagar","A pagar",IF(OR(AM3587="HJ",AN3587="HJ"),"HJ",IF(AND(AM3587="",AN3587=""),""))))</f>
        <v/>
      </c>
      <c r="B3587" s="281"/>
      <c r="C3587" s="287"/>
      <c r="D3587" s="297"/>
      <c r="E3587" s="270"/>
      <c r="F3587" s="271"/>
      <c r="G3587" s="284"/>
      <c r="H3587" s="284"/>
      <c r="I3587" s="284"/>
      <c r="J3587" s="284"/>
      <c r="K3587" s="288"/>
      <c r="AM3587" s="2" t="str">
        <f t="shared" ref="AM3587:AM3650" ca="1" si="169">IF(OR(G3587="",B3587&gt;$A$1),"",IF(B3587=$A$1,"HJ",IF(B3587&lt;$A$1,"A Receber")))</f>
        <v/>
      </c>
      <c r="AN3587" s="2" t="str">
        <f t="shared" ref="AN3587:AN3650" ca="1" si="170">IF(OR(H3587="",B3587&gt;$A$1),"",IF(B3587=$A$1,"HJ",IF(B3587&lt;$A$1,"A Pagar")))</f>
        <v/>
      </c>
    </row>
    <row r="3588" spans="1:40" customFormat="1">
      <c r="A3588" s="280" t="str">
        <f t="shared" ca="1" si="168"/>
        <v/>
      </c>
      <c r="B3588" s="281"/>
      <c r="C3588" s="287"/>
      <c r="D3588" s="297"/>
      <c r="E3588" s="270"/>
      <c r="F3588" s="271"/>
      <c r="G3588" s="284"/>
      <c r="H3588" s="284"/>
      <c r="I3588" s="284"/>
      <c r="J3588" s="284"/>
      <c r="K3588" s="288"/>
      <c r="AM3588" s="2" t="str">
        <f t="shared" ca="1" si="169"/>
        <v/>
      </c>
      <c r="AN3588" s="2" t="str">
        <f t="shared" ca="1" si="170"/>
        <v/>
      </c>
    </row>
    <row r="3589" spans="1:40" customFormat="1">
      <c r="A3589" s="280" t="str">
        <f t="shared" ca="1" si="168"/>
        <v/>
      </c>
      <c r="B3589" s="281"/>
      <c r="C3589" s="287"/>
      <c r="D3589" s="297"/>
      <c r="E3589" s="270"/>
      <c r="F3589" s="271"/>
      <c r="G3589" s="284"/>
      <c r="H3589" s="284"/>
      <c r="I3589" s="284"/>
      <c r="J3589" s="284"/>
      <c r="K3589" s="288"/>
      <c r="AM3589" s="2" t="str">
        <f t="shared" ca="1" si="169"/>
        <v/>
      </c>
      <c r="AN3589" s="2" t="str">
        <f t="shared" ca="1" si="170"/>
        <v/>
      </c>
    </row>
    <row r="3590" spans="1:40" customFormat="1">
      <c r="A3590" s="280" t="str">
        <f t="shared" ca="1" si="168"/>
        <v/>
      </c>
      <c r="B3590" s="281"/>
      <c r="C3590" s="287"/>
      <c r="D3590" s="297"/>
      <c r="E3590" s="270"/>
      <c r="F3590" s="271"/>
      <c r="G3590" s="284"/>
      <c r="H3590" s="284"/>
      <c r="I3590" s="284"/>
      <c r="J3590" s="284"/>
      <c r="K3590" s="288"/>
      <c r="AM3590" s="2" t="str">
        <f t="shared" ca="1" si="169"/>
        <v/>
      </c>
      <c r="AN3590" s="2" t="str">
        <f t="shared" ca="1" si="170"/>
        <v/>
      </c>
    </row>
    <row r="3591" spans="1:40" customFormat="1">
      <c r="A3591" s="280" t="str">
        <f t="shared" ca="1" si="168"/>
        <v/>
      </c>
      <c r="B3591" s="281"/>
      <c r="C3591" s="287"/>
      <c r="D3591" s="297"/>
      <c r="E3591" s="270"/>
      <c r="F3591" s="271"/>
      <c r="G3591" s="284"/>
      <c r="H3591" s="284"/>
      <c r="I3591" s="284"/>
      <c r="J3591" s="284"/>
      <c r="K3591" s="288"/>
      <c r="AM3591" s="2" t="str">
        <f t="shared" ca="1" si="169"/>
        <v/>
      </c>
      <c r="AN3591" s="2" t="str">
        <f t="shared" ca="1" si="170"/>
        <v/>
      </c>
    </row>
    <row r="3592" spans="1:40" customFormat="1">
      <c r="A3592" s="280" t="str">
        <f t="shared" ca="1" si="168"/>
        <v/>
      </c>
      <c r="B3592" s="281"/>
      <c r="C3592" s="287"/>
      <c r="D3592" s="297"/>
      <c r="E3592" s="270"/>
      <c r="F3592" s="271"/>
      <c r="G3592" s="284"/>
      <c r="H3592" s="284"/>
      <c r="I3592" s="284"/>
      <c r="J3592" s="284"/>
      <c r="K3592" s="288"/>
      <c r="AM3592" s="2" t="str">
        <f t="shared" ca="1" si="169"/>
        <v/>
      </c>
      <c r="AN3592" s="2" t="str">
        <f t="shared" ca="1" si="170"/>
        <v/>
      </c>
    </row>
    <row r="3593" spans="1:40" customFormat="1">
      <c r="A3593" s="280" t="str">
        <f t="shared" ca="1" si="168"/>
        <v/>
      </c>
      <c r="B3593" s="281"/>
      <c r="C3593" s="287"/>
      <c r="D3593" s="297"/>
      <c r="E3593" s="270"/>
      <c r="F3593" s="271"/>
      <c r="G3593" s="284"/>
      <c r="H3593" s="284"/>
      <c r="I3593" s="284"/>
      <c r="J3593" s="284"/>
      <c r="K3593" s="288"/>
      <c r="AM3593" s="2" t="str">
        <f t="shared" ca="1" si="169"/>
        <v/>
      </c>
      <c r="AN3593" s="2" t="str">
        <f t="shared" ca="1" si="170"/>
        <v/>
      </c>
    </row>
    <row r="3594" spans="1:40" customFormat="1">
      <c r="A3594" s="280" t="str">
        <f t="shared" ca="1" si="168"/>
        <v/>
      </c>
      <c r="B3594" s="281"/>
      <c r="C3594" s="287"/>
      <c r="D3594" s="297"/>
      <c r="E3594" s="270"/>
      <c r="F3594" s="271"/>
      <c r="G3594" s="284"/>
      <c r="H3594" s="284"/>
      <c r="I3594" s="284"/>
      <c r="J3594" s="284"/>
      <c r="K3594" s="288"/>
      <c r="AM3594" s="2" t="str">
        <f t="shared" ca="1" si="169"/>
        <v/>
      </c>
      <c r="AN3594" s="2" t="str">
        <f t="shared" ca="1" si="170"/>
        <v/>
      </c>
    </row>
    <row r="3595" spans="1:40" customFormat="1">
      <c r="A3595" s="280" t="str">
        <f t="shared" ca="1" si="168"/>
        <v/>
      </c>
      <c r="B3595" s="281"/>
      <c r="C3595" s="287"/>
      <c r="D3595" s="297"/>
      <c r="E3595" s="270"/>
      <c r="F3595" s="271"/>
      <c r="G3595" s="284"/>
      <c r="H3595" s="284"/>
      <c r="I3595" s="284"/>
      <c r="J3595" s="284"/>
      <c r="K3595" s="288"/>
      <c r="AM3595" s="2" t="str">
        <f t="shared" ca="1" si="169"/>
        <v/>
      </c>
      <c r="AN3595" s="2" t="str">
        <f t="shared" ca="1" si="170"/>
        <v/>
      </c>
    </row>
    <row r="3596" spans="1:40" customFormat="1">
      <c r="A3596" s="280" t="str">
        <f t="shared" ca="1" si="168"/>
        <v/>
      </c>
      <c r="B3596" s="281"/>
      <c r="C3596" s="287"/>
      <c r="D3596" s="297"/>
      <c r="E3596" s="270"/>
      <c r="F3596" s="271"/>
      <c r="G3596" s="284"/>
      <c r="H3596" s="284"/>
      <c r="I3596" s="284"/>
      <c r="J3596" s="284"/>
      <c r="K3596" s="288"/>
      <c r="AM3596" s="2" t="str">
        <f t="shared" ca="1" si="169"/>
        <v/>
      </c>
      <c r="AN3596" s="2" t="str">
        <f t="shared" ca="1" si="170"/>
        <v/>
      </c>
    </row>
    <row r="3597" spans="1:40" customFormat="1">
      <c r="A3597" s="280" t="str">
        <f t="shared" ca="1" si="168"/>
        <v/>
      </c>
      <c r="B3597" s="281"/>
      <c r="C3597" s="287"/>
      <c r="D3597" s="297"/>
      <c r="E3597" s="270"/>
      <c r="F3597" s="271"/>
      <c r="G3597" s="284"/>
      <c r="H3597" s="284"/>
      <c r="I3597" s="284"/>
      <c r="J3597" s="284"/>
      <c r="K3597" s="288"/>
      <c r="AM3597" s="2" t="str">
        <f t="shared" ca="1" si="169"/>
        <v/>
      </c>
      <c r="AN3597" s="2" t="str">
        <f t="shared" ca="1" si="170"/>
        <v/>
      </c>
    </row>
    <row r="3598" spans="1:40" customFormat="1">
      <c r="A3598" s="280" t="str">
        <f t="shared" ca="1" si="168"/>
        <v/>
      </c>
      <c r="B3598" s="281"/>
      <c r="C3598" s="287"/>
      <c r="D3598" s="297"/>
      <c r="E3598" s="270"/>
      <c r="F3598" s="271"/>
      <c r="G3598" s="284"/>
      <c r="H3598" s="284"/>
      <c r="I3598" s="284"/>
      <c r="J3598" s="284"/>
      <c r="K3598" s="288"/>
      <c r="AM3598" s="2" t="str">
        <f t="shared" ca="1" si="169"/>
        <v/>
      </c>
      <c r="AN3598" s="2" t="str">
        <f t="shared" ca="1" si="170"/>
        <v/>
      </c>
    </row>
    <row r="3599" spans="1:40" customFormat="1">
      <c r="A3599" s="280" t="str">
        <f t="shared" ca="1" si="168"/>
        <v/>
      </c>
      <c r="B3599" s="281"/>
      <c r="C3599" s="287"/>
      <c r="D3599" s="297"/>
      <c r="E3599" s="270"/>
      <c r="F3599" s="271"/>
      <c r="G3599" s="284"/>
      <c r="H3599" s="284"/>
      <c r="I3599" s="284"/>
      <c r="J3599" s="284"/>
      <c r="K3599" s="288"/>
      <c r="AM3599" s="2" t="str">
        <f t="shared" ca="1" si="169"/>
        <v/>
      </c>
      <c r="AN3599" s="2" t="str">
        <f t="shared" ca="1" si="170"/>
        <v/>
      </c>
    </row>
    <row r="3600" spans="1:40" customFormat="1">
      <c r="A3600" s="280" t="str">
        <f t="shared" ca="1" si="168"/>
        <v/>
      </c>
      <c r="B3600" s="281"/>
      <c r="C3600" s="287"/>
      <c r="D3600" s="297"/>
      <c r="E3600" s="270"/>
      <c r="F3600" s="271"/>
      <c r="G3600" s="284"/>
      <c r="H3600" s="284"/>
      <c r="I3600" s="284"/>
      <c r="J3600" s="284"/>
      <c r="K3600" s="288"/>
      <c r="AM3600" s="2" t="str">
        <f t="shared" ca="1" si="169"/>
        <v/>
      </c>
      <c r="AN3600" s="2" t="str">
        <f t="shared" ca="1" si="170"/>
        <v/>
      </c>
    </row>
    <row r="3601" spans="1:40" customFormat="1">
      <c r="A3601" s="280" t="str">
        <f t="shared" ca="1" si="168"/>
        <v/>
      </c>
      <c r="B3601" s="281"/>
      <c r="C3601" s="287"/>
      <c r="D3601" s="297"/>
      <c r="E3601" s="270"/>
      <c r="F3601" s="271"/>
      <c r="G3601" s="284"/>
      <c r="H3601" s="284"/>
      <c r="I3601" s="284"/>
      <c r="J3601" s="284"/>
      <c r="K3601" s="288"/>
      <c r="AM3601" s="2" t="str">
        <f t="shared" ca="1" si="169"/>
        <v/>
      </c>
      <c r="AN3601" s="2" t="str">
        <f t="shared" ca="1" si="170"/>
        <v/>
      </c>
    </row>
    <row r="3602" spans="1:40" customFormat="1">
      <c r="A3602" s="280" t="str">
        <f t="shared" ca="1" si="168"/>
        <v/>
      </c>
      <c r="B3602" s="281"/>
      <c r="C3602" s="287"/>
      <c r="D3602" s="297"/>
      <c r="E3602" s="270"/>
      <c r="F3602" s="271"/>
      <c r="G3602" s="284"/>
      <c r="H3602" s="284"/>
      <c r="I3602" s="284"/>
      <c r="J3602" s="284"/>
      <c r="K3602" s="288"/>
      <c r="AM3602" s="2" t="str">
        <f t="shared" ca="1" si="169"/>
        <v/>
      </c>
      <c r="AN3602" s="2" t="str">
        <f t="shared" ca="1" si="170"/>
        <v/>
      </c>
    </row>
    <row r="3603" spans="1:40" customFormat="1">
      <c r="A3603" s="280" t="str">
        <f t="shared" ca="1" si="168"/>
        <v/>
      </c>
      <c r="B3603" s="281"/>
      <c r="C3603" s="287"/>
      <c r="D3603" s="297"/>
      <c r="E3603" s="270"/>
      <c r="F3603" s="271"/>
      <c r="G3603" s="284"/>
      <c r="H3603" s="284"/>
      <c r="I3603" s="284"/>
      <c r="J3603" s="284"/>
      <c r="K3603" s="288"/>
      <c r="AM3603" s="2" t="str">
        <f t="shared" ca="1" si="169"/>
        <v/>
      </c>
      <c r="AN3603" s="2" t="str">
        <f t="shared" ca="1" si="170"/>
        <v/>
      </c>
    </row>
    <row r="3604" spans="1:40" customFormat="1">
      <c r="A3604" s="280" t="str">
        <f t="shared" ca="1" si="168"/>
        <v/>
      </c>
      <c r="B3604" s="281"/>
      <c r="C3604" s="287"/>
      <c r="D3604" s="297"/>
      <c r="E3604" s="270"/>
      <c r="F3604" s="271"/>
      <c r="G3604" s="284"/>
      <c r="H3604" s="284"/>
      <c r="I3604" s="284"/>
      <c r="J3604" s="284"/>
      <c r="K3604" s="288"/>
      <c r="AM3604" s="2" t="str">
        <f t="shared" ca="1" si="169"/>
        <v/>
      </c>
      <c r="AN3604" s="2" t="str">
        <f t="shared" ca="1" si="170"/>
        <v/>
      </c>
    </row>
    <row r="3605" spans="1:40" customFormat="1">
      <c r="A3605" s="280" t="str">
        <f t="shared" ca="1" si="168"/>
        <v/>
      </c>
      <c r="B3605" s="281"/>
      <c r="C3605" s="287"/>
      <c r="D3605" s="297"/>
      <c r="E3605" s="270"/>
      <c r="F3605" s="271"/>
      <c r="G3605" s="284"/>
      <c r="H3605" s="284"/>
      <c r="I3605" s="284"/>
      <c r="J3605" s="284"/>
      <c r="K3605" s="288"/>
      <c r="AM3605" s="2" t="str">
        <f t="shared" ca="1" si="169"/>
        <v/>
      </c>
      <c r="AN3605" s="2" t="str">
        <f t="shared" ca="1" si="170"/>
        <v/>
      </c>
    </row>
    <row r="3606" spans="1:40" customFormat="1">
      <c r="A3606" s="280" t="str">
        <f t="shared" ca="1" si="168"/>
        <v/>
      </c>
      <c r="B3606" s="281"/>
      <c r="C3606" s="287"/>
      <c r="D3606" s="297"/>
      <c r="E3606" s="270"/>
      <c r="F3606" s="271"/>
      <c r="G3606" s="284"/>
      <c r="H3606" s="284"/>
      <c r="I3606" s="284"/>
      <c r="J3606" s="284"/>
      <c r="K3606" s="288"/>
      <c r="AM3606" s="2" t="str">
        <f t="shared" ca="1" si="169"/>
        <v/>
      </c>
      <c r="AN3606" s="2" t="str">
        <f t="shared" ca="1" si="170"/>
        <v/>
      </c>
    </row>
    <row r="3607" spans="1:40" customFormat="1">
      <c r="A3607" s="280" t="str">
        <f t="shared" ca="1" si="168"/>
        <v/>
      </c>
      <c r="B3607" s="281"/>
      <c r="C3607" s="287"/>
      <c r="D3607" s="297"/>
      <c r="E3607" s="270"/>
      <c r="F3607" s="271"/>
      <c r="G3607" s="284"/>
      <c r="H3607" s="284"/>
      <c r="I3607" s="284"/>
      <c r="J3607" s="284"/>
      <c r="K3607" s="288"/>
      <c r="AM3607" s="2" t="str">
        <f t="shared" ca="1" si="169"/>
        <v/>
      </c>
      <c r="AN3607" s="2" t="str">
        <f t="shared" ca="1" si="170"/>
        <v/>
      </c>
    </row>
    <row r="3608" spans="1:40" customFormat="1">
      <c r="A3608" s="280" t="str">
        <f t="shared" ca="1" si="168"/>
        <v/>
      </c>
      <c r="B3608" s="281"/>
      <c r="C3608" s="287"/>
      <c r="D3608" s="297"/>
      <c r="E3608" s="270"/>
      <c r="F3608" s="271"/>
      <c r="G3608" s="284"/>
      <c r="H3608" s="284"/>
      <c r="I3608" s="284"/>
      <c r="J3608" s="284"/>
      <c r="K3608" s="288"/>
      <c r="AM3608" s="2" t="str">
        <f t="shared" ca="1" si="169"/>
        <v/>
      </c>
      <c r="AN3608" s="2" t="str">
        <f t="shared" ca="1" si="170"/>
        <v/>
      </c>
    </row>
    <row r="3609" spans="1:40" customFormat="1">
      <c r="A3609" s="280" t="str">
        <f t="shared" ca="1" si="168"/>
        <v/>
      </c>
      <c r="B3609" s="281"/>
      <c r="C3609" s="287"/>
      <c r="D3609" s="297"/>
      <c r="E3609" s="270"/>
      <c r="F3609" s="271"/>
      <c r="G3609" s="284"/>
      <c r="H3609" s="284"/>
      <c r="I3609" s="284"/>
      <c r="J3609" s="284"/>
      <c r="K3609" s="288"/>
      <c r="AM3609" s="2" t="str">
        <f t="shared" ca="1" si="169"/>
        <v/>
      </c>
      <c r="AN3609" s="2" t="str">
        <f t="shared" ca="1" si="170"/>
        <v/>
      </c>
    </row>
    <row r="3610" spans="1:40" customFormat="1">
      <c r="A3610" s="280" t="str">
        <f t="shared" ca="1" si="168"/>
        <v/>
      </c>
      <c r="B3610" s="281"/>
      <c r="C3610" s="287"/>
      <c r="D3610" s="297"/>
      <c r="E3610" s="270"/>
      <c r="F3610" s="271"/>
      <c r="G3610" s="284"/>
      <c r="H3610" s="284"/>
      <c r="I3610" s="284"/>
      <c r="J3610" s="284"/>
      <c r="K3610" s="288"/>
      <c r="AM3610" s="2" t="str">
        <f t="shared" ca="1" si="169"/>
        <v/>
      </c>
      <c r="AN3610" s="2" t="str">
        <f t="shared" ca="1" si="170"/>
        <v/>
      </c>
    </row>
    <row r="3611" spans="1:40" customFormat="1">
      <c r="A3611" s="280" t="str">
        <f t="shared" ca="1" si="168"/>
        <v/>
      </c>
      <c r="B3611" s="281"/>
      <c r="C3611" s="287"/>
      <c r="D3611" s="297"/>
      <c r="E3611" s="270"/>
      <c r="F3611" s="271"/>
      <c r="G3611" s="284"/>
      <c r="H3611" s="284"/>
      <c r="I3611" s="284"/>
      <c r="J3611" s="284"/>
      <c r="K3611" s="288"/>
      <c r="AM3611" s="2" t="str">
        <f t="shared" ca="1" si="169"/>
        <v/>
      </c>
      <c r="AN3611" s="2" t="str">
        <f t="shared" ca="1" si="170"/>
        <v/>
      </c>
    </row>
    <row r="3612" spans="1:40" customFormat="1">
      <c r="A3612" s="280" t="str">
        <f t="shared" ca="1" si="168"/>
        <v/>
      </c>
      <c r="B3612" s="281"/>
      <c r="C3612" s="287"/>
      <c r="D3612" s="297"/>
      <c r="E3612" s="270"/>
      <c r="F3612" s="271"/>
      <c r="G3612" s="284"/>
      <c r="H3612" s="284"/>
      <c r="I3612" s="284"/>
      <c r="J3612" s="284"/>
      <c r="K3612" s="288"/>
      <c r="AM3612" s="2" t="str">
        <f t="shared" ca="1" si="169"/>
        <v/>
      </c>
      <c r="AN3612" s="2" t="str">
        <f t="shared" ca="1" si="170"/>
        <v/>
      </c>
    </row>
    <row r="3613" spans="1:40" customFormat="1">
      <c r="A3613" s="280" t="str">
        <f t="shared" ca="1" si="168"/>
        <v/>
      </c>
      <c r="B3613" s="281"/>
      <c r="C3613" s="287"/>
      <c r="D3613" s="297"/>
      <c r="E3613" s="270"/>
      <c r="F3613" s="271"/>
      <c r="G3613" s="284"/>
      <c r="H3613" s="284"/>
      <c r="I3613" s="284"/>
      <c r="J3613" s="284"/>
      <c r="K3613" s="288"/>
      <c r="AM3613" s="2" t="str">
        <f t="shared" ca="1" si="169"/>
        <v/>
      </c>
      <c r="AN3613" s="2" t="str">
        <f t="shared" ca="1" si="170"/>
        <v/>
      </c>
    </row>
    <row r="3614" spans="1:40" customFormat="1">
      <c r="A3614" s="280" t="str">
        <f t="shared" ca="1" si="168"/>
        <v/>
      </c>
      <c r="B3614" s="281"/>
      <c r="C3614" s="287"/>
      <c r="D3614" s="297"/>
      <c r="E3614" s="270"/>
      <c r="F3614" s="271"/>
      <c r="G3614" s="284"/>
      <c r="H3614" s="284"/>
      <c r="I3614" s="284"/>
      <c r="J3614" s="284"/>
      <c r="K3614" s="288"/>
      <c r="AM3614" s="2" t="str">
        <f t="shared" ca="1" si="169"/>
        <v/>
      </c>
      <c r="AN3614" s="2" t="str">
        <f t="shared" ca="1" si="170"/>
        <v/>
      </c>
    </row>
    <row r="3615" spans="1:40" customFormat="1">
      <c r="A3615" s="280" t="str">
        <f t="shared" ca="1" si="168"/>
        <v/>
      </c>
      <c r="B3615" s="281"/>
      <c r="C3615" s="287"/>
      <c r="D3615" s="297"/>
      <c r="E3615" s="270"/>
      <c r="F3615" s="271"/>
      <c r="G3615" s="284"/>
      <c r="H3615" s="284"/>
      <c r="I3615" s="284"/>
      <c r="J3615" s="284"/>
      <c r="K3615" s="288"/>
      <c r="AM3615" s="2" t="str">
        <f t="shared" ca="1" si="169"/>
        <v/>
      </c>
      <c r="AN3615" s="2" t="str">
        <f t="shared" ca="1" si="170"/>
        <v/>
      </c>
    </row>
    <row r="3616" spans="1:40" customFormat="1">
      <c r="A3616" s="280" t="str">
        <f t="shared" ca="1" si="168"/>
        <v/>
      </c>
      <c r="B3616" s="281"/>
      <c r="C3616" s="287"/>
      <c r="D3616" s="297"/>
      <c r="E3616" s="270"/>
      <c r="F3616" s="271"/>
      <c r="G3616" s="284"/>
      <c r="H3616" s="284"/>
      <c r="I3616" s="284"/>
      <c r="J3616" s="284"/>
      <c r="K3616" s="288"/>
      <c r="AM3616" s="2" t="str">
        <f t="shared" ca="1" si="169"/>
        <v/>
      </c>
      <c r="AN3616" s="2" t="str">
        <f t="shared" ca="1" si="170"/>
        <v/>
      </c>
    </row>
    <row r="3617" spans="1:40" customFormat="1">
      <c r="A3617" s="280" t="str">
        <f t="shared" ca="1" si="168"/>
        <v/>
      </c>
      <c r="B3617" s="281"/>
      <c r="C3617" s="287"/>
      <c r="D3617" s="297"/>
      <c r="E3617" s="270"/>
      <c r="F3617" s="271"/>
      <c r="G3617" s="284"/>
      <c r="H3617" s="284"/>
      <c r="I3617" s="284"/>
      <c r="J3617" s="284"/>
      <c r="K3617" s="288"/>
      <c r="AM3617" s="2" t="str">
        <f t="shared" ca="1" si="169"/>
        <v/>
      </c>
      <c r="AN3617" s="2" t="str">
        <f t="shared" ca="1" si="170"/>
        <v/>
      </c>
    </row>
    <row r="3618" spans="1:40" customFormat="1">
      <c r="A3618" s="280" t="str">
        <f t="shared" ca="1" si="168"/>
        <v/>
      </c>
      <c r="B3618" s="281"/>
      <c r="C3618" s="287"/>
      <c r="D3618" s="297"/>
      <c r="E3618" s="270"/>
      <c r="F3618" s="271"/>
      <c r="G3618" s="284"/>
      <c r="H3618" s="284"/>
      <c r="I3618" s="284"/>
      <c r="J3618" s="284"/>
      <c r="K3618" s="288"/>
      <c r="AM3618" s="2" t="str">
        <f t="shared" ca="1" si="169"/>
        <v/>
      </c>
      <c r="AN3618" s="2" t="str">
        <f t="shared" ca="1" si="170"/>
        <v/>
      </c>
    </row>
    <row r="3619" spans="1:40" customFormat="1">
      <c r="A3619" s="280" t="str">
        <f t="shared" ca="1" si="168"/>
        <v/>
      </c>
      <c r="B3619" s="281"/>
      <c r="C3619" s="287"/>
      <c r="D3619" s="297"/>
      <c r="E3619" s="270"/>
      <c r="F3619" s="271"/>
      <c r="G3619" s="284"/>
      <c r="H3619" s="284"/>
      <c r="I3619" s="284"/>
      <c r="J3619" s="284"/>
      <c r="K3619" s="288"/>
      <c r="AM3619" s="2" t="str">
        <f t="shared" ca="1" si="169"/>
        <v/>
      </c>
      <c r="AN3619" s="2" t="str">
        <f t="shared" ca="1" si="170"/>
        <v/>
      </c>
    </row>
    <row r="3620" spans="1:40" customFormat="1">
      <c r="A3620" s="280" t="str">
        <f t="shared" ca="1" si="168"/>
        <v/>
      </c>
      <c r="B3620" s="281"/>
      <c r="C3620" s="287"/>
      <c r="D3620" s="297"/>
      <c r="E3620" s="270"/>
      <c r="F3620" s="271"/>
      <c r="G3620" s="284"/>
      <c r="H3620" s="284"/>
      <c r="I3620" s="284"/>
      <c r="J3620" s="284"/>
      <c r="K3620" s="288"/>
      <c r="AM3620" s="2" t="str">
        <f t="shared" ca="1" si="169"/>
        <v/>
      </c>
      <c r="AN3620" s="2" t="str">
        <f t="shared" ca="1" si="170"/>
        <v/>
      </c>
    </row>
    <row r="3621" spans="1:40" customFormat="1">
      <c r="A3621" s="280" t="str">
        <f t="shared" ca="1" si="168"/>
        <v/>
      </c>
      <c r="B3621" s="281"/>
      <c r="C3621" s="287"/>
      <c r="D3621" s="297"/>
      <c r="E3621" s="270"/>
      <c r="F3621" s="271"/>
      <c r="G3621" s="284"/>
      <c r="H3621" s="284"/>
      <c r="I3621" s="284"/>
      <c r="J3621" s="284"/>
      <c r="K3621" s="288"/>
      <c r="AM3621" s="2" t="str">
        <f t="shared" ca="1" si="169"/>
        <v/>
      </c>
      <c r="AN3621" s="2" t="str">
        <f t="shared" ca="1" si="170"/>
        <v/>
      </c>
    </row>
    <row r="3622" spans="1:40" customFormat="1">
      <c r="A3622" s="280" t="str">
        <f t="shared" ca="1" si="168"/>
        <v/>
      </c>
      <c r="B3622" s="281"/>
      <c r="C3622" s="287"/>
      <c r="D3622" s="297"/>
      <c r="E3622" s="270"/>
      <c r="F3622" s="271"/>
      <c r="G3622" s="284"/>
      <c r="H3622" s="284"/>
      <c r="I3622" s="284"/>
      <c r="J3622" s="284"/>
      <c r="K3622" s="288"/>
      <c r="AM3622" s="2" t="str">
        <f t="shared" ca="1" si="169"/>
        <v/>
      </c>
      <c r="AN3622" s="2" t="str">
        <f t="shared" ca="1" si="170"/>
        <v/>
      </c>
    </row>
    <row r="3623" spans="1:40" customFormat="1">
      <c r="A3623" s="280" t="str">
        <f t="shared" ca="1" si="168"/>
        <v/>
      </c>
      <c r="B3623" s="281"/>
      <c r="C3623" s="287"/>
      <c r="D3623" s="297"/>
      <c r="E3623" s="270"/>
      <c r="F3623" s="271"/>
      <c r="G3623" s="284"/>
      <c r="H3623" s="284"/>
      <c r="I3623" s="284"/>
      <c r="J3623" s="284"/>
      <c r="K3623" s="288"/>
      <c r="AM3623" s="2" t="str">
        <f t="shared" ca="1" si="169"/>
        <v/>
      </c>
      <c r="AN3623" s="2" t="str">
        <f t="shared" ca="1" si="170"/>
        <v/>
      </c>
    </row>
    <row r="3624" spans="1:40" customFormat="1">
      <c r="A3624" s="280" t="str">
        <f t="shared" ca="1" si="168"/>
        <v/>
      </c>
      <c r="B3624" s="281"/>
      <c r="C3624" s="287"/>
      <c r="D3624" s="297"/>
      <c r="E3624" s="270"/>
      <c r="F3624" s="271"/>
      <c r="G3624" s="284"/>
      <c r="H3624" s="284"/>
      <c r="I3624" s="284"/>
      <c r="J3624" s="284"/>
      <c r="K3624" s="288"/>
      <c r="AM3624" s="2" t="str">
        <f t="shared" ca="1" si="169"/>
        <v/>
      </c>
      <c r="AN3624" s="2" t="str">
        <f t="shared" ca="1" si="170"/>
        <v/>
      </c>
    </row>
    <row r="3625" spans="1:40" customFormat="1">
      <c r="A3625" s="280" t="str">
        <f t="shared" ca="1" si="168"/>
        <v/>
      </c>
      <c r="B3625" s="281"/>
      <c r="C3625" s="287"/>
      <c r="D3625" s="297"/>
      <c r="E3625" s="270"/>
      <c r="F3625" s="271"/>
      <c r="G3625" s="284"/>
      <c r="H3625" s="284"/>
      <c r="I3625" s="284"/>
      <c r="J3625" s="284"/>
      <c r="K3625" s="288"/>
      <c r="AM3625" s="2" t="str">
        <f t="shared" ca="1" si="169"/>
        <v/>
      </c>
      <c r="AN3625" s="2" t="str">
        <f t="shared" ca="1" si="170"/>
        <v/>
      </c>
    </row>
    <row r="3626" spans="1:40" customFormat="1">
      <c r="A3626" s="280" t="str">
        <f t="shared" ca="1" si="168"/>
        <v/>
      </c>
      <c r="B3626" s="281"/>
      <c r="C3626" s="287"/>
      <c r="D3626" s="297"/>
      <c r="E3626" s="270"/>
      <c r="F3626" s="271"/>
      <c r="G3626" s="284"/>
      <c r="H3626" s="284"/>
      <c r="I3626" s="284"/>
      <c r="J3626" s="284"/>
      <c r="K3626" s="288"/>
      <c r="AM3626" s="2" t="str">
        <f t="shared" ca="1" si="169"/>
        <v/>
      </c>
      <c r="AN3626" s="2" t="str">
        <f t="shared" ca="1" si="170"/>
        <v/>
      </c>
    </row>
    <row r="3627" spans="1:40" customFormat="1">
      <c r="A3627" s="280" t="str">
        <f t="shared" ca="1" si="168"/>
        <v/>
      </c>
      <c r="B3627" s="281"/>
      <c r="C3627" s="287"/>
      <c r="D3627" s="297"/>
      <c r="E3627" s="270"/>
      <c r="F3627" s="271"/>
      <c r="G3627" s="284"/>
      <c r="H3627" s="284"/>
      <c r="I3627" s="284"/>
      <c r="J3627" s="284"/>
      <c r="K3627" s="288"/>
      <c r="AM3627" s="2" t="str">
        <f t="shared" ca="1" si="169"/>
        <v/>
      </c>
      <c r="AN3627" s="2" t="str">
        <f t="shared" ca="1" si="170"/>
        <v/>
      </c>
    </row>
    <row r="3628" spans="1:40" customFormat="1">
      <c r="A3628" s="280" t="str">
        <f t="shared" ca="1" si="168"/>
        <v/>
      </c>
      <c r="B3628" s="281"/>
      <c r="C3628" s="287"/>
      <c r="D3628" s="297"/>
      <c r="E3628" s="270"/>
      <c r="F3628" s="271"/>
      <c r="G3628" s="284"/>
      <c r="H3628" s="284"/>
      <c r="I3628" s="284"/>
      <c r="J3628" s="284"/>
      <c r="K3628" s="288"/>
      <c r="AM3628" s="2" t="str">
        <f t="shared" ca="1" si="169"/>
        <v/>
      </c>
      <c r="AN3628" s="2" t="str">
        <f t="shared" ca="1" si="170"/>
        <v/>
      </c>
    </row>
    <row r="3629" spans="1:40" customFormat="1">
      <c r="A3629" s="280" t="str">
        <f t="shared" ca="1" si="168"/>
        <v/>
      </c>
      <c r="B3629" s="281"/>
      <c r="C3629" s="287"/>
      <c r="D3629" s="297"/>
      <c r="E3629" s="270"/>
      <c r="F3629" s="271"/>
      <c r="G3629" s="284"/>
      <c r="H3629" s="284"/>
      <c r="I3629" s="284"/>
      <c r="J3629" s="284"/>
      <c r="K3629" s="288"/>
      <c r="AM3629" s="2" t="str">
        <f t="shared" ca="1" si="169"/>
        <v/>
      </c>
      <c r="AN3629" s="2" t="str">
        <f t="shared" ca="1" si="170"/>
        <v/>
      </c>
    </row>
    <row r="3630" spans="1:40" customFormat="1">
      <c r="A3630" s="280" t="str">
        <f t="shared" ca="1" si="168"/>
        <v/>
      </c>
      <c r="B3630" s="281"/>
      <c r="C3630" s="287"/>
      <c r="D3630" s="297"/>
      <c r="E3630" s="270"/>
      <c r="F3630" s="271"/>
      <c r="G3630" s="284"/>
      <c r="H3630" s="284"/>
      <c r="I3630" s="284"/>
      <c r="J3630" s="284"/>
      <c r="K3630" s="288"/>
      <c r="AM3630" s="2" t="str">
        <f t="shared" ca="1" si="169"/>
        <v/>
      </c>
      <c r="AN3630" s="2" t="str">
        <f t="shared" ca="1" si="170"/>
        <v/>
      </c>
    </row>
    <row r="3631" spans="1:40" customFormat="1">
      <c r="A3631" s="280" t="str">
        <f t="shared" ca="1" si="168"/>
        <v/>
      </c>
      <c r="B3631" s="281"/>
      <c r="C3631" s="287"/>
      <c r="D3631" s="297"/>
      <c r="E3631" s="270"/>
      <c r="F3631" s="271"/>
      <c r="G3631" s="284"/>
      <c r="H3631" s="284"/>
      <c r="I3631" s="284"/>
      <c r="J3631" s="284"/>
      <c r="K3631" s="288"/>
      <c r="AM3631" s="2" t="str">
        <f t="shared" ca="1" si="169"/>
        <v/>
      </c>
      <c r="AN3631" s="2" t="str">
        <f t="shared" ca="1" si="170"/>
        <v/>
      </c>
    </row>
    <row r="3632" spans="1:40" customFormat="1">
      <c r="A3632" s="280" t="str">
        <f t="shared" ca="1" si="168"/>
        <v/>
      </c>
      <c r="B3632" s="281"/>
      <c r="C3632" s="287"/>
      <c r="D3632" s="297"/>
      <c r="E3632" s="270"/>
      <c r="F3632" s="271"/>
      <c r="G3632" s="284"/>
      <c r="H3632" s="284"/>
      <c r="I3632" s="284"/>
      <c r="J3632" s="284"/>
      <c r="K3632" s="288"/>
      <c r="AM3632" s="2" t="str">
        <f t="shared" ca="1" si="169"/>
        <v/>
      </c>
      <c r="AN3632" s="2" t="str">
        <f t="shared" ca="1" si="170"/>
        <v/>
      </c>
    </row>
    <row r="3633" spans="1:40" customFormat="1">
      <c r="A3633" s="280" t="str">
        <f t="shared" ca="1" si="168"/>
        <v/>
      </c>
      <c r="B3633" s="281"/>
      <c r="C3633" s="287"/>
      <c r="D3633" s="297"/>
      <c r="E3633" s="270"/>
      <c r="F3633" s="271"/>
      <c r="G3633" s="284"/>
      <c r="H3633" s="284"/>
      <c r="I3633" s="284"/>
      <c r="J3633" s="284"/>
      <c r="K3633" s="288"/>
      <c r="AM3633" s="2" t="str">
        <f t="shared" ca="1" si="169"/>
        <v/>
      </c>
      <c r="AN3633" s="2" t="str">
        <f t="shared" ca="1" si="170"/>
        <v/>
      </c>
    </row>
    <row r="3634" spans="1:40" customFormat="1">
      <c r="A3634" s="280" t="str">
        <f t="shared" ca="1" si="168"/>
        <v/>
      </c>
      <c r="B3634" s="281"/>
      <c r="C3634" s="287"/>
      <c r="D3634" s="297"/>
      <c r="E3634" s="270"/>
      <c r="F3634" s="271"/>
      <c r="G3634" s="284"/>
      <c r="H3634" s="284"/>
      <c r="I3634" s="284"/>
      <c r="J3634" s="284"/>
      <c r="K3634" s="288"/>
      <c r="AM3634" s="2" t="str">
        <f t="shared" ca="1" si="169"/>
        <v/>
      </c>
      <c r="AN3634" s="2" t="str">
        <f t="shared" ca="1" si="170"/>
        <v/>
      </c>
    </row>
    <row r="3635" spans="1:40" customFormat="1">
      <c r="A3635" s="280" t="str">
        <f t="shared" ca="1" si="168"/>
        <v/>
      </c>
      <c r="B3635" s="281"/>
      <c r="C3635" s="287"/>
      <c r="D3635" s="297"/>
      <c r="E3635" s="270"/>
      <c r="F3635" s="271"/>
      <c r="G3635" s="284"/>
      <c r="H3635" s="284"/>
      <c r="I3635" s="284"/>
      <c r="J3635" s="284"/>
      <c r="K3635" s="288"/>
      <c r="AM3635" s="2" t="str">
        <f t="shared" ca="1" si="169"/>
        <v/>
      </c>
      <c r="AN3635" s="2" t="str">
        <f t="shared" ca="1" si="170"/>
        <v/>
      </c>
    </row>
    <row r="3636" spans="1:40" customFormat="1">
      <c r="A3636" s="280" t="str">
        <f t="shared" ca="1" si="168"/>
        <v/>
      </c>
      <c r="B3636" s="281"/>
      <c r="C3636" s="287"/>
      <c r="D3636" s="297"/>
      <c r="E3636" s="270"/>
      <c r="F3636" s="271"/>
      <c r="G3636" s="284"/>
      <c r="H3636" s="284"/>
      <c r="I3636" s="284"/>
      <c r="J3636" s="284"/>
      <c r="K3636" s="288"/>
      <c r="AM3636" s="2" t="str">
        <f t="shared" ca="1" si="169"/>
        <v/>
      </c>
      <c r="AN3636" s="2" t="str">
        <f t="shared" ca="1" si="170"/>
        <v/>
      </c>
    </row>
    <row r="3637" spans="1:40" customFormat="1">
      <c r="A3637" s="280" t="str">
        <f t="shared" ca="1" si="168"/>
        <v/>
      </c>
      <c r="B3637" s="281"/>
      <c r="C3637" s="287"/>
      <c r="D3637" s="297"/>
      <c r="E3637" s="270"/>
      <c r="F3637" s="271"/>
      <c r="G3637" s="284"/>
      <c r="H3637" s="284"/>
      <c r="I3637" s="284"/>
      <c r="J3637" s="284"/>
      <c r="K3637" s="288"/>
      <c r="AM3637" s="2" t="str">
        <f t="shared" ca="1" si="169"/>
        <v/>
      </c>
      <c r="AN3637" s="2" t="str">
        <f t="shared" ca="1" si="170"/>
        <v/>
      </c>
    </row>
    <row r="3638" spans="1:40" customFormat="1">
      <c r="A3638" s="280" t="str">
        <f t="shared" ca="1" si="168"/>
        <v/>
      </c>
      <c r="B3638" s="281"/>
      <c r="C3638" s="287"/>
      <c r="D3638" s="297"/>
      <c r="E3638" s="270"/>
      <c r="F3638" s="271"/>
      <c r="G3638" s="284"/>
      <c r="H3638" s="284"/>
      <c r="I3638" s="284"/>
      <c r="J3638" s="284"/>
      <c r="K3638" s="288"/>
      <c r="AM3638" s="2" t="str">
        <f t="shared" ca="1" si="169"/>
        <v/>
      </c>
      <c r="AN3638" s="2" t="str">
        <f t="shared" ca="1" si="170"/>
        <v/>
      </c>
    </row>
    <row r="3639" spans="1:40" customFormat="1">
      <c r="A3639" s="280" t="str">
        <f t="shared" ca="1" si="168"/>
        <v/>
      </c>
      <c r="B3639" s="281"/>
      <c r="C3639" s="287"/>
      <c r="D3639" s="297"/>
      <c r="E3639" s="270"/>
      <c r="F3639" s="271"/>
      <c r="G3639" s="284"/>
      <c r="H3639" s="284"/>
      <c r="I3639" s="284"/>
      <c r="J3639" s="284"/>
      <c r="K3639" s="288"/>
      <c r="AM3639" s="2" t="str">
        <f t="shared" ca="1" si="169"/>
        <v/>
      </c>
      <c r="AN3639" s="2" t="str">
        <f t="shared" ca="1" si="170"/>
        <v/>
      </c>
    </row>
    <row r="3640" spans="1:40" customFormat="1">
      <c r="A3640" s="280" t="str">
        <f t="shared" ca="1" si="168"/>
        <v/>
      </c>
      <c r="B3640" s="281"/>
      <c r="C3640" s="287"/>
      <c r="D3640" s="297"/>
      <c r="E3640" s="270"/>
      <c r="F3640" s="271"/>
      <c r="G3640" s="284"/>
      <c r="H3640" s="284"/>
      <c r="I3640" s="284"/>
      <c r="J3640" s="284"/>
      <c r="K3640" s="288"/>
      <c r="AM3640" s="2" t="str">
        <f t="shared" ca="1" si="169"/>
        <v/>
      </c>
      <c r="AN3640" s="2" t="str">
        <f t="shared" ca="1" si="170"/>
        <v/>
      </c>
    </row>
    <row r="3641" spans="1:40" customFormat="1">
      <c r="A3641" s="280" t="str">
        <f t="shared" ca="1" si="168"/>
        <v/>
      </c>
      <c r="B3641" s="281"/>
      <c r="C3641" s="287"/>
      <c r="D3641" s="297"/>
      <c r="E3641" s="270"/>
      <c r="F3641" s="271"/>
      <c r="G3641" s="284"/>
      <c r="H3641" s="284"/>
      <c r="I3641" s="284"/>
      <c r="J3641" s="284"/>
      <c r="K3641" s="288"/>
      <c r="AM3641" s="2" t="str">
        <f t="shared" ca="1" si="169"/>
        <v/>
      </c>
      <c r="AN3641" s="2" t="str">
        <f t="shared" ca="1" si="170"/>
        <v/>
      </c>
    </row>
    <row r="3642" spans="1:40" customFormat="1">
      <c r="A3642" s="280" t="str">
        <f t="shared" ca="1" si="168"/>
        <v/>
      </c>
      <c r="B3642" s="281"/>
      <c r="C3642" s="287"/>
      <c r="D3642" s="297"/>
      <c r="E3642" s="270"/>
      <c r="F3642" s="271"/>
      <c r="G3642" s="284"/>
      <c r="H3642" s="284"/>
      <c r="I3642" s="284"/>
      <c r="J3642" s="284"/>
      <c r="K3642" s="288"/>
      <c r="AM3642" s="2" t="str">
        <f t="shared" ca="1" si="169"/>
        <v/>
      </c>
      <c r="AN3642" s="2" t="str">
        <f t="shared" ca="1" si="170"/>
        <v/>
      </c>
    </row>
    <row r="3643" spans="1:40" customFormat="1">
      <c r="A3643" s="280" t="str">
        <f t="shared" ca="1" si="168"/>
        <v/>
      </c>
      <c r="B3643" s="281"/>
      <c r="C3643" s="287"/>
      <c r="D3643" s="297"/>
      <c r="E3643" s="270"/>
      <c r="F3643" s="271"/>
      <c r="G3643" s="284"/>
      <c r="H3643" s="284"/>
      <c r="I3643" s="284"/>
      <c r="J3643" s="284"/>
      <c r="K3643" s="288"/>
      <c r="AM3643" s="2" t="str">
        <f t="shared" ca="1" si="169"/>
        <v/>
      </c>
      <c r="AN3643" s="2" t="str">
        <f t="shared" ca="1" si="170"/>
        <v/>
      </c>
    </row>
    <row r="3644" spans="1:40" customFormat="1">
      <c r="A3644" s="280" t="str">
        <f t="shared" ca="1" si="168"/>
        <v/>
      </c>
      <c r="B3644" s="281"/>
      <c r="C3644" s="287"/>
      <c r="D3644" s="297"/>
      <c r="E3644" s="270"/>
      <c r="F3644" s="271"/>
      <c r="G3644" s="284"/>
      <c r="H3644" s="284"/>
      <c r="I3644" s="284"/>
      <c r="J3644" s="284"/>
      <c r="K3644" s="288"/>
      <c r="AM3644" s="2" t="str">
        <f t="shared" ca="1" si="169"/>
        <v/>
      </c>
      <c r="AN3644" s="2" t="str">
        <f t="shared" ca="1" si="170"/>
        <v/>
      </c>
    </row>
    <row r="3645" spans="1:40" customFormat="1">
      <c r="A3645" s="280" t="str">
        <f t="shared" ca="1" si="168"/>
        <v/>
      </c>
      <c r="B3645" s="281"/>
      <c r="C3645" s="287"/>
      <c r="D3645" s="297"/>
      <c r="E3645" s="270"/>
      <c r="F3645" s="271"/>
      <c r="G3645" s="284"/>
      <c r="H3645" s="284"/>
      <c r="I3645" s="284"/>
      <c r="J3645" s="284"/>
      <c r="K3645" s="288"/>
      <c r="AM3645" s="2" t="str">
        <f t="shared" ca="1" si="169"/>
        <v/>
      </c>
      <c r="AN3645" s="2" t="str">
        <f t="shared" ca="1" si="170"/>
        <v/>
      </c>
    </row>
    <row r="3646" spans="1:40" customFormat="1">
      <c r="A3646" s="280" t="str">
        <f t="shared" ca="1" si="168"/>
        <v/>
      </c>
      <c r="B3646" s="281"/>
      <c r="C3646" s="287"/>
      <c r="D3646" s="297"/>
      <c r="E3646" s="270"/>
      <c r="F3646" s="271"/>
      <c r="G3646" s="284"/>
      <c r="H3646" s="284"/>
      <c r="I3646" s="284"/>
      <c r="J3646" s="284"/>
      <c r="K3646" s="288"/>
      <c r="AM3646" s="2" t="str">
        <f t="shared" ca="1" si="169"/>
        <v/>
      </c>
      <c r="AN3646" s="2" t="str">
        <f t="shared" ca="1" si="170"/>
        <v/>
      </c>
    </row>
    <row r="3647" spans="1:40" customFormat="1">
      <c r="A3647" s="280" t="str">
        <f t="shared" ca="1" si="168"/>
        <v/>
      </c>
      <c r="B3647" s="281"/>
      <c r="C3647" s="287"/>
      <c r="D3647" s="297"/>
      <c r="E3647" s="270"/>
      <c r="F3647" s="271"/>
      <c r="G3647" s="284"/>
      <c r="H3647" s="284"/>
      <c r="I3647" s="284"/>
      <c r="J3647" s="284"/>
      <c r="K3647" s="288"/>
      <c r="AM3647" s="2" t="str">
        <f t="shared" ca="1" si="169"/>
        <v/>
      </c>
      <c r="AN3647" s="2" t="str">
        <f t="shared" ca="1" si="170"/>
        <v/>
      </c>
    </row>
    <row r="3648" spans="1:40" customFormat="1">
      <c r="A3648" s="280" t="str">
        <f t="shared" ca="1" si="168"/>
        <v/>
      </c>
      <c r="B3648" s="281"/>
      <c r="C3648" s="287"/>
      <c r="D3648" s="297"/>
      <c r="E3648" s="270"/>
      <c r="F3648" s="271"/>
      <c r="G3648" s="284"/>
      <c r="H3648" s="284"/>
      <c r="I3648" s="284"/>
      <c r="J3648" s="284"/>
      <c r="K3648" s="288"/>
      <c r="AM3648" s="2" t="str">
        <f t="shared" ca="1" si="169"/>
        <v/>
      </c>
      <c r="AN3648" s="2" t="str">
        <f t="shared" ca="1" si="170"/>
        <v/>
      </c>
    </row>
    <row r="3649" spans="1:40" customFormat="1">
      <c r="A3649" s="280" t="str">
        <f t="shared" ca="1" si="168"/>
        <v/>
      </c>
      <c r="B3649" s="281"/>
      <c r="C3649" s="287"/>
      <c r="D3649" s="297"/>
      <c r="E3649" s="270"/>
      <c r="F3649" s="271"/>
      <c r="G3649" s="284"/>
      <c r="H3649" s="284"/>
      <c r="I3649" s="284"/>
      <c r="J3649" s="284"/>
      <c r="K3649" s="288"/>
      <c r="AM3649" s="2" t="str">
        <f t="shared" ca="1" si="169"/>
        <v/>
      </c>
      <c r="AN3649" s="2" t="str">
        <f t="shared" ca="1" si="170"/>
        <v/>
      </c>
    </row>
    <row r="3650" spans="1:40" customFormat="1">
      <c r="A3650" s="280" t="str">
        <f t="shared" ca="1" si="168"/>
        <v/>
      </c>
      <c r="B3650" s="281"/>
      <c r="C3650" s="287"/>
      <c r="D3650" s="297"/>
      <c r="E3650" s="270"/>
      <c r="F3650" s="271"/>
      <c r="G3650" s="284"/>
      <c r="H3650" s="284"/>
      <c r="I3650" s="284"/>
      <c r="J3650" s="284"/>
      <c r="K3650" s="288"/>
      <c r="AM3650" s="2" t="str">
        <f t="shared" ca="1" si="169"/>
        <v/>
      </c>
      <c r="AN3650" s="2" t="str">
        <f t="shared" ca="1" si="170"/>
        <v/>
      </c>
    </row>
    <row r="3651" spans="1:40" customFormat="1">
      <c r="A3651" s="280" t="str">
        <f t="shared" ref="A3651:A3714" ca="1" si="171">IF(AM3651="A receber","A receber",IF(AN3651="A pagar","A pagar",IF(OR(AM3651="HJ",AN3651="HJ"),"HJ",IF(AND(AM3651="",AN3651=""),""))))</f>
        <v/>
      </c>
      <c r="B3651" s="281"/>
      <c r="C3651" s="287"/>
      <c r="D3651" s="297"/>
      <c r="E3651" s="270"/>
      <c r="F3651" s="271"/>
      <c r="G3651" s="284"/>
      <c r="H3651" s="284"/>
      <c r="I3651" s="284"/>
      <c r="J3651" s="284"/>
      <c r="K3651" s="288"/>
      <c r="AM3651" s="2" t="str">
        <f t="shared" ref="AM3651:AM3714" ca="1" si="172">IF(OR(G3651="",B3651&gt;$A$1),"",IF(B3651=$A$1,"HJ",IF(B3651&lt;$A$1,"A Receber")))</f>
        <v/>
      </c>
      <c r="AN3651" s="2" t="str">
        <f t="shared" ref="AN3651:AN3714" ca="1" si="173">IF(OR(H3651="",B3651&gt;$A$1),"",IF(B3651=$A$1,"HJ",IF(B3651&lt;$A$1,"A Pagar")))</f>
        <v/>
      </c>
    </row>
    <row r="3652" spans="1:40" customFormat="1">
      <c r="A3652" s="280" t="str">
        <f t="shared" ca="1" si="171"/>
        <v/>
      </c>
      <c r="B3652" s="281"/>
      <c r="C3652" s="287"/>
      <c r="D3652" s="297"/>
      <c r="E3652" s="270"/>
      <c r="F3652" s="271"/>
      <c r="G3652" s="284"/>
      <c r="H3652" s="284"/>
      <c r="I3652" s="284"/>
      <c r="J3652" s="284"/>
      <c r="K3652" s="288"/>
      <c r="AM3652" s="2" t="str">
        <f t="shared" ca="1" si="172"/>
        <v/>
      </c>
      <c r="AN3652" s="2" t="str">
        <f t="shared" ca="1" si="173"/>
        <v/>
      </c>
    </row>
    <row r="3653" spans="1:40" customFormat="1">
      <c r="A3653" s="280" t="str">
        <f t="shared" ca="1" si="171"/>
        <v/>
      </c>
      <c r="B3653" s="281"/>
      <c r="C3653" s="287"/>
      <c r="D3653" s="297"/>
      <c r="E3653" s="270"/>
      <c r="F3653" s="271"/>
      <c r="G3653" s="284"/>
      <c r="H3653" s="284"/>
      <c r="I3653" s="284"/>
      <c r="J3653" s="284"/>
      <c r="K3653" s="288"/>
      <c r="AM3653" s="2" t="str">
        <f t="shared" ca="1" si="172"/>
        <v/>
      </c>
      <c r="AN3653" s="2" t="str">
        <f t="shared" ca="1" si="173"/>
        <v/>
      </c>
    </row>
    <row r="3654" spans="1:40" customFormat="1">
      <c r="A3654" s="280" t="str">
        <f t="shared" ca="1" si="171"/>
        <v/>
      </c>
      <c r="B3654" s="281"/>
      <c r="C3654" s="287"/>
      <c r="D3654" s="297"/>
      <c r="E3654" s="270"/>
      <c r="F3654" s="271"/>
      <c r="G3654" s="284"/>
      <c r="H3654" s="284"/>
      <c r="I3654" s="284"/>
      <c r="J3654" s="284"/>
      <c r="K3654" s="288"/>
      <c r="AM3654" s="2" t="str">
        <f t="shared" ca="1" si="172"/>
        <v/>
      </c>
      <c r="AN3654" s="2" t="str">
        <f t="shared" ca="1" si="173"/>
        <v/>
      </c>
    </row>
    <row r="3655" spans="1:40" customFormat="1">
      <c r="A3655" s="280" t="str">
        <f t="shared" ca="1" si="171"/>
        <v/>
      </c>
      <c r="B3655" s="281"/>
      <c r="C3655" s="287"/>
      <c r="D3655" s="297"/>
      <c r="E3655" s="270"/>
      <c r="F3655" s="271"/>
      <c r="G3655" s="284"/>
      <c r="H3655" s="284"/>
      <c r="I3655" s="284"/>
      <c r="J3655" s="284"/>
      <c r="K3655" s="288"/>
      <c r="AM3655" s="2" t="str">
        <f t="shared" ca="1" si="172"/>
        <v/>
      </c>
      <c r="AN3655" s="2" t="str">
        <f t="shared" ca="1" si="173"/>
        <v/>
      </c>
    </row>
    <row r="3656" spans="1:40" customFormat="1">
      <c r="A3656" s="280" t="str">
        <f t="shared" ca="1" si="171"/>
        <v/>
      </c>
      <c r="B3656" s="281"/>
      <c r="C3656" s="287"/>
      <c r="D3656" s="297"/>
      <c r="E3656" s="270"/>
      <c r="F3656" s="271"/>
      <c r="G3656" s="284"/>
      <c r="H3656" s="284"/>
      <c r="I3656" s="284"/>
      <c r="J3656" s="284"/>
      <c r="K3656" s="288"/>
      <c r="AM3656" s="2" t="str">
        <f t="shared" ca="1" si="172"/>
        <v/>
      </c>
      <c r="AN3656" s="2" t="str">
        <f t="shared" ca="1" si="173"/>
        <v/>
      </c>
    </row>
    <row r="3657" spans="1:40" customFormat="1">
      <c r="A3657" s="280" t="str">
        <f t="shared" ca="1" si="171"/>
        <v/>
      </c>
      <c r="B3657" s="281"/>
      <c r="C3657" s="287"/>
      <c r="D3657" s="297"/>
      <c r="E3657" s="270"/>
      <c r="F3657" s="271"/>
      <c r="G3657" s="284"/>
      <c r="H3657" s="284"/>
      <c r="I3657" s="284"/>
      <c r="J3657" s="284"/>
      <c r="K3657" s="288"/>
      <c r="AM3657" s="2" t="str">
        <f t="shared" ca="1" si="172"/>
        <v/>
      </c>
      <c r="AN3657" s="2" t="str">
        <f t="shared" ca="1" si="173"/>
        <v/>
      </c>
    </row>
    <row r="3658" spans="1:40" customFormat="1">
      <c r="A3658" s="280" t="str">
        <f t="shared" ca="1" si="171"/>
        <v/>
      </c>
      <c r="B3658" s="281"/>
      <c r="C3658" s="287"/>
      <c r="D3658" s="297"/>
      <c r="E3658" s="270"/>
      <c r="F3658" s="271"/>
      <c r="G3658" s="284"/>
      <c r="H3658" s="284"/>
      <c r="I3658" s="284"/>
      <c r="J3658" s="284"/>
      <c r="K3658" s="288"/>
      <c r="AM3658" s="2" t="str">
        <f t="shared" ca="1" si="172"/>
        <v/>
      </c>
      <c r="AN3658" s="2" t="str">
        <f t="shared" ca="1" si="173"/>
        <v/>
      </c>
    </row>
    <row r="3659" spans="1:40" customFormat="1">
      <c r="A3659" s="280" t="str">
        <f t="shared" ca="1" si="171"/>
        <v/>
      </c>
      <c r="B3659" s="281"/>
      <c r="C3659" s="287"/>
      <c r="D3659" s="297"/>
      <c r="E3659" s="270"/>
      <c r="F3659" s="271"/>
      <c r="G3659" s="284"/>
      <c r="H3659" s="284"/>
      <c r="I3659" s="284"/>
      <c r="J3659" s="284"/>
      <c r="K3659" s="288"/>
      <c r="AM3659" s="2" t="str">
        <f t="shared" ca="1" si="172"/>
        <v/>
      </c>
      <c r="AN3659" s="2" t="str">
        <f t="shared" ca="1" si="173"/>
        <v/>
      </c>
    </row>
    <row r="3660" spans="1:40" customFormat="1">
      <c r="A3660" s="280" t="str">
        <f t="shared" ca="1" si="171"/>
        <v/>
      </c>
      <c r="B3660" s="281"/>
      <c r="C3660" s="287"/>
      <c r="D3660" s="297"/>
      <c r="E3660" s="270"/>
      <c r="F3660" s="271"/>
      <c r="G3660" s="284"/>
      <c r="H3660" s="284"/>
      <c r="I3660" s="284"/>
      <c r="J3660" s="284"/>
      <c r="K3660" s="288"/>
      <c r="AM3660" s="2" t="str">
        <f t="shared" ca="1" si="172"/>
        <v/>
      </c>
      <c r="AN3660" s="2" t="str">
        <f t="shared" ca="1" si="173"/>
        <v/>
      </c>
    </row>
    <row r="3661" spans="1:40" customFormat="1">
      <c r="A3661" s="280" t="str">
        <f t="shared" ca="1" si="171"/>
        <v/>
      </c>
      <c r="B3661" s="281"/>
      <c r="C3661" s="287"/>
      <c r="D3661" s="297"/>
      <c r="E3661" s="270"/>
      <c r="F3661" s="271"/>
      <c r="G3661" s="284"/>
      <c r="H3661" s="284"/>
      <c r="I3661" s="284"/>
      <c r="J3661" s="284"/>
      <c r="K3661" s="288"/>
      <c r="AM3661" s="2" t="str">
        <f t="shared" ca="1" si="172"/>
        <v/>
      </c>
      <c r="AN3661" s="2" t="str">
        <f t="shared" ca="1" si="173"/>
        <v/>
      </c>
    </row>
    <row r="3662" spans="1:40" customFormat="1">
      <c r="A3662" s="280" t="str">
        <f t="shared" ca="1" si="171"/>
        <v/>
      </c>
      <c r="B3662" s="281"/>
      <c r="C3662" s="287"/>
      <c r="D3662" s="297"/>
      <c r="E3662" s="270"/>
      <c r="F3662" s="271"/>
      <c r="G3662" s="284"/>
      <c r="H3662" s="284"/>
      <c r="I3662" s="284"/>
      <c r="J3662" s="284"/>
      <c r="K3662" s="288"/>
      <c r="AM3662" s="2" t="str">
        <f t="shared" ca="1" si="172"/>
        <v/>
      </c>
      <c r="AN3662" s="2" t="str">
        <f t="shared" ca="1" si="173"/>
        <v/>
      </c>
    </row>
    <row r="3663" spans="1:40" customFormat="1">
      <c r="A3663" s="280" t="str">
        <f t="shared" ca="1" si="171"/>
        <v/>
      </c>
      <c r="B3663" s="281"/>
      <c r="C3663" s="287"/>
      <c r="D3663" s="297"/>
      <c r="E3663" s="270"/>
      <c r="F3663" s="271"/>
      <c r="G3663" s="284"/>
      <c r="H3663" s="284"/>
      <c r="I3663" s="284"/>
      <c r="J3663" s="284"/>
      <c r="K3663" s="288"/>
      <c r="AM3663" s="2" t="str">
        <f t="shared" ca="1" si="172"/>
        <v/>
      </c>
      <c r="AN3663" s="2" t="str">
        <f t="shared" ca="1" si="173"/>
        <v/>
      </c>
    </row>
    <row r="3664" spans="1:40" customFormat="1">
      <c r="A3664" s="280" t="str">
        <f t="shared" ca="1" si="171"/>
        <v/>
      </c>
      <c r="B3664" s="281"/>
      <c r="C3664" s="287"/>
      <c r="D3664" s="297"/>
      <c r="E3664" s="270"/>
      <c r="F3664" s="271"/>
      <c r="G3664" s="284"/>
      <c r="H3664" s="284"/>
      <c r="I3664" s="284"/>
      <c r="J3664" s="284"/>
      <c r="K3664" s="288"/>
      <c r="AM3664" s="2" t="str">
        <f t="shared" ca="1" si="172"/>
        <v/>
      </c>
      <c r="AN3664" s="2" t="str">
        <f t="shared" ca="1" si="173"/>
        <v/>
      </c>
    </row>
    <row r="3665" spans="1:40" customFormat="1">
      <c r="A3665" s="280" t="str">
        <f t="shared" ca="1" si="171"/>
        <v/>
      </c>
      <c r="B3665" s="281"/>
      <c r="C3665" s="287"/>
      <c r="D3665" s="297"/>
      <c r="E3665" s="270"/>
      <c r="F3665" s="271"/>
      <c r="G3665" s="284"/>
      <c r="H3665" s="284"/>
      <c r="I3665" s="284"/>
      <c r="J3665" s="284"/>
      <c r="K3665" s="288"/>
      <c r="AM3665" s="2" t="str">
        <f t="shared" ca="1" si="172"/>
        <v/>
      </c>
      <c r="AN3665" s="2" t="str">
        <f t="shared" ca="1" si="173"/>
        <v/>
      </c>
    </row>
    <row r="3666" spans="1:40" customFormat="1">
      <c r="A3666" s="280" t="str">
        <f t="shared" ca="1" si="171"/>
        <v/>
      </c>
      <c r="B3666" s="281"/>
      <c r="C3666" s="287"/>
      <c r="D3666" s="297"/>
      <c r="E3666" s="270"/>
      <c r="F3666" s="271"/>
      <c r="G3666" s="284"/>
      <c r="H3666" s="284"/>
      <c r="I3666" s="284"/>
      <c r="J3666" s="284"/>
      <c r="K3666" s="288"/>
      <c r="AM3666" s="2" t="str">
        <f t="shared" ca="1" si="172"/>
        <v/>
      </c>
      <c r="AN3666" s="2" t="str">
        <f t="shared" ca="1" si="173"/>
        <v/>
      </c>
    </row>
    <row r="3667" spans="1:40" customFormat="1">
      <c r="A3667" s="280" t="str">
        <f t="shared" ca="1" si="171"/>
        <v/>
      </c>
      <c r="B3667" s="281"/>
      <c r="C3667" s="287"/>
      <c r="D3667" s="297"/>
      <c r="E3667" s="270"/>
      <c r="F3667" s="271"/>
      <c r="G3667" s="284"/>
      <c r="H3667" s="284"/>
      <c r="I3667" s="284"/>
      <c r="J3667" s="284"/>
      <c r="K3667" s="288"/>
      <c r="AM3667" s="2" t="str">
        <f t="shared" ca="1" si="172"/>
        <v/>
      </c>
      <c r="AN3667" s="2" t="str">
        <f t="shared" ca="1" si="173"/>
        <v/>
      </c>
    </row>
    <row r="3668" spans="1:40" customFormat="1">
      <c r="A3668" s="280" t="str">
        <f t="shared" ca="1" si="171"/>
        <v/>
      </c>
      <c r="B3668" s="281"/>
      <c r="C3668" s="287"/>
      <c r="D3668" s="297"/>
      <c r="E3668" s="270"/>
      <c r="F3668" s="271"/>
      <c r="G3668" s="284"/>
      <c r="H3668" s="284"/>
      <c r="I3668" s="284"/>
      <c r="J3668" s="284"/>
      <c r="K3668" s="288"/>
      <c r="AM3668" s="2" t="str">
        <f t="shared" ca="1" si="172"/>
        <v/>
      </c>
      <c r="AN3668" s="2" t="str">
        <f t="shared" ca="1" si="173"/>
        <v/>
      </c>
    </row>
    <row r="3669" spans="1:40" customFormat="1">
      <c r="A3669" s="280" t="str">
        <f t="shared" ca="1" si="171"/>
        <v/>
      </c>
      <c r="B3669" s="281"/>
      <c r="C3669" s="287"/>
      <c r="D3669" s="297"/>
      <c r="E3669" s="270"/>
      <c r="F3669" s="271"/>
      <c r="G3669" s="284"/>
      <c r="H3669" s="284"/>
      <c r="I3669" s="284"/>
      <c r="J3669" s="284"/>
      <c r="K3669" s="288"/>
      <c r="AM3669" s="2" t="str">
        <f t="shared" ca="1" si="172"/>
        <v/>
      </c>
      <c r="AN3669" s="2" t="str">
        <f t="shared" ca="1" si="173"/>
        <v/>
      </c>
    </row>
    <row r="3670" spans="1:40" customFormat="1">
      <c r="A3670" s="280" t="str">
        <f t="shared" ca="1" si="171"/>
        <v/>
      </c>
      <c r="B3670" s="281"/>
      <c r="C3670" s="287"/>
      <c r="D3670" s="297"/>
      <c r="E3670" s="270"/>
      <c r="F3670" s="271"/>
      <c r="G3670" s="284"/>
      <c r="H3670" s="284"/>
      <c r="I3670" s="284"/>
      <c r="J3670" s="284"/>
      <c r="K3670" s="288"/>
      <c r="AM3670" s="2" t="str">
        <f t="shared" ca="1" si="172"/>
        <v/>
      </c>
      <c r="AN3670" s="2" t="str">
        <f t="shared" ca="1" si="173"/>
        <v/>
      </c>
    </row>
    <row r="3671" spans="1:40" customFormat="1">
      <c r="A3671" s="280" t="str">
        <f t="shared" ca="1" si="171"/>
        <v/>
      </c>
      <c r="B3671" s="281"/>
      <c r="C3671" s="287"/>
      <c r="D3671" s="297"/>
      <c r="E3671" s="270"/>
      <c r="F3671" s="271"/>
      <c r="G3671" s="284"/>
      <c r="H3671" s="284"/>
      <c r="I3671" s="284"/>
      <c r="J3671" s="284"/>
      <c r="K3671" s="288"/>
      <c r="AM3671" s="2" t="str">
        <f t="shared" ca="1" si="172"/>
        <v/>
      </c>
      <c r="AN3671" s="2" t="str">
        <f t="shared" ca="1" si="173"/>
        <v/>
      </c>
    </row>
    <row r="3672" spans="1:40" customFormat="1">
      <c r="A3672" s="280" t="str">
        <f t="shared" ca="1" si="171"/>
        <v/>
      </c>
      <c r="B3672" s="281"/>
      <c r="C3672" s="287"/>
      <c r="D3672" s="297"/>
      <c r="E3672" s="270"/>
      <c r="F3672" s="271"/>
      <c r="G3672" s="284"/>
      <c r="H3672" s="284"/>
      <c r="I3672" s="284"/>
      <c r="J3672" s="284"/>
      <c r="K3672" s="288"/>
      <c r="AM3672" s="2" t="str">
        <f t="shared" ca="1" si="172"/>
        <v/>
      </c>
      <c r="AN3672" s="2" t="str">
        <f t="shared" ca="1" si="173"/>
        <v/>
      </c>
    </row>
    <row r="3673" spans="1:40" customFormat="1">
      <c r="A3673" s="280" t="str">
        <f t="shared" ca="1" si="171"/>
        <v/>
      </c>
      <c r="B3673" s="281"/>
      <c r="C3673" s="287"/>
      <c r="D3673" s="297"/>
      <c r="E3673" s="270"/>
      <c r="F3673" s="271"/>
      <c r="G3673" s="284"/>
      <c r="H3673" s="284"/>
      <c r="I3673" s="284"/>
      <c r="J3673" s="284"/>
      <c r="K3673" s="288"/>
      <c r="AM3673" s="2" t="str">
        <f t="shared" ca="1" si="172"/>
        <v/>
      </c>
      <c r="AN3673" s="2" t="str">
        <f t="shared" ca="1" si="173"/>
        <v/>
      </c>
    </row>
    <row r="3674" spans="1:40" customFormat="1">
      <c r="A3674" s="280" t="str">
        <f t="shared" ca="1" si="171"/>
        <v/>
      </c>
      <c r="B3674" s="281"/>
      <c r="C3674" s="287"/>
      <c r="D3674" s="297"/>
      <c r="E3674" s="270"/>
      <c r="F3674" s="271"/>
      <c r="G3674" s="284"/>
      <c r="H3674" s="284"/>
      <c r="I3674" s="284"/>
      <c r="J3674" s="284"/>
      <c r="K3674" s="288"/>
      <c r="AM3674" s="2" t="str">
        <f t="shared" ca="1" si="172"/>
        <v/>
      </c>
      <c r="AN3674" s="2" t="str">
        <f t="shared" ca="1" si="173"/>
        <v/>
      </c>
    </row>
    <row r="3675" spans="1:40" customFormat="1">
      <c r="A3675" s="280" t="str">
        <f t="shared" ca="1" si="171"/>
        <v/>
      </c>
      <c r="B3675" s="281"/>
      <c r="C3675" s="287"/>
      <c r="D3675" s="297"/>
      <c r="E3675" s="270"/>
      <c r="F3675" s="271"/>
      <c r="G3675" s="284"/>
      <c r="H3675" s="284"/>
      <c r="I3675" s="284"/>
      <c r="J3675" s="284"/>
      <c r="K3675" s="288"/>
      <c r="AM3675" s="2" t="str">
        <f t="shared" ca="1" si="172"/>
        <v/>
      </c>
      <c r="AN3675" s="2" t="str">
        <f t="shared" ca="1" si="173"/>
        <v/>
      </c>
    </row>
    <row r="3676" spans="1:40" customFormat="1">
      <c r="A3676" s="280" t="str">
        <f t="shared" ca="1" si="171"/>
        <v/>
      </c>
      <c r="B3676" s="281"/>
      <c r="C3676" s="287"/>
      <c r="D3676" s="297"/>
      <c r="E3676" s="270"/>
      <c r="F3676" s="271"/>
      <c r="G3676" s="284"/>
      <c r="H3676" s="284"/>
      <c r="I3676" s="284"/>
      <c r="J3676" s="284"/>
      <c r="K3676" s="288"/>
      <c r="AM3676" s="2" t="str">
        <f t="shared" ca="1" si="172"/>
        <v/>
      </c>
      <c r="AN3676" s="2" t="str">
        <f t="shared" ca="1" si="173"/>
        <v/>
      </c>
    </row>
    <row r="3677" spans="1:40" customFormat="1">
      <c r="A3677" s="280" t="str">
        <f t="shared" ca="1" si="171"/>
        <v/>
      </c>
      <c r="B3677" s="281"/>
      <c r="C3677" s="287"/>
      <c r="D3677" s="297"/>
      <c r="E3677" s="270"/>
      <c r="F3677" s="271"/>
      <c r="G3677" s="284"/>
      <c r="H3677" s="284"/>
      <c r="I3677" s="284"/>
      <c r="J3677" s="284"/>
      <c r="K3677" s="288"/>
      <c r="AM3677" s="2" t="str">
        <f t="shared" ca="1" si="172"/>
        <v/>
      </c>
      <c r="AN3677" s="2" t="str">
        <f t="shared" ca="1" si="173"/>
        <v/>
      </c>
    </row>
    <row r="3678" spans="1:40" customFormat="1">
      <c r="A3678" s="280" t="str">
        <f t="shared" ca="1" si="171"/>
        <v/>
      </c>
      <c r="B3678" s="281"/>
      <c r="C3678" s="287"/>
      <c r="D3678" s="297"/>
      <c r="E3678" s="270"/>
      <c r="F3678" s="271"/>
      <c r="G3678" s="284"/>
      <c r="H3678" s="284"/>
      <c r="I3678" s="284"/>
      <c r="J3678" s="284"/>
      <c r="K3678" s="288"/>
      <c r="AM3678" s="2" t="str">
        <f t="shared" ca="1" si="172"/>
        <v/>
      </c>
      <c r="AN3678" s="2" t="str">
        <f t="shared" ca="1" si="173"/>
        <v/>
      </c>
    </row>
    <row r="3679" spans="1:40" customFormat="1">
      <c r="A3679" s="280" t="str">
        <f t="shared" ca="1" si="171"/>
        <v/>
      </c>
      <c r="B3679" s="281"/>
      <c r="C3679" s="287"/>
      <c r="D3679" s="297"/>
      <c r="E3679" s="270"/>
      <c r="F3679" s="271"/>
      <c r="G3679" s="284"/>
      <c r="H3679" s="284"/>
      <c r="I3679" s="284"/>
      <c r="J3679" s="284"/>
      <c r="K3679" s="288"/>
      <c r="AM3679" s="2" t="str">
        <f t="shared" ca="1" si="172"/>
        <v/>
      </c>
      <c r="AN3679" s="2" t="str">
        <f t="shared" ca="1" si="173"/>
        <v/>
      </c>
    </row>
    <row r="3680" spans="1:40" customFormat="1">
      <c r="A3680" s="280" t="str">
        <f t="shared" ca="1" si="171"/>
        <v/>
      </c>
      <c r="B3680" s="281"/>
      <c r="C3680" s="287"/>
      <c r="D3680" s="297"/>
      <c r="E3680" s="270"/>
      <c r="F3680" s="271"/>
      <c r="G3680" s="284"/>
      <c r="H3680" s="284"/>
      <c r="I3680" s="284"/>
      <c r="J3680" s="284"/>
      <c r="K3680" s="288"/>
      <c r="AM3680" s="2" t="str">
        <f t="shared" ca="1" si="172"/>
        <v/>
      </c>
      <c r="AN3680" s="2" t="str">
        <f t="shared" ca="1" si="173"/>
        <v/>
      </c>
    </row>
    <row r="3681" spans="1:40" customFormat="1">
      <c r="A3681" s="280" t="str">
        <f t="shared" ca="1" si="171"/>
        <v/>
      </c>
      <c r="B3681" s="281"/>
      <c r="C3681" s="287"/>
      <c r="D3681" s="297"/>
      <c r="E3681" s="270"/>
      <c r="F3681" s="271"/>
      <c r="G3681" s="284"/>
      <c r="H3681" s="284"/>
      <c r="I3681" s="284"/>
      <c r="J3681" s="284"/>
      <c r="K3681" s="288"/>
      <c r="AM3681" s="2" t="str">
        <f t="shared" ca="1" si="172"/>
        <v/>
      </c>
      <c r="AN3681" s="2" t="str">
        <f t="shared" ca="1" si="173"/>
        <v/>
      </c>
    </row>
    <row r="3682" spans="1:40" customFormat="1">
      <c r="A3682" s="280" t="str">
        <f t="shared" ca="1" si="171"/>
        <v/>
      </c>
      <c r="B3682" s="281"/>
      <c r="C3682" s="287"/>
      <c r="D3682" s="297"/>
      <c r="E3682" s="270"/>
      <c r="F3682" s="271"/>
      <c r="G3682" s="284"/>
      <c r="H3682" s="284"/>
      <c r="I3682" s="284"/>
      <c r="J3682" s="284"/>
      <c r="K3682" s="288"/>
      <c r="AM3682" s="2" t="str">
        <f t="shared" ca="1" si="172"/>
        <v/>
      </c>
      <c r="AN3682" s="2" t="str">
        <f t="shared" ca="1" si="173"/>
        <v/>
      </c>
    </row>
    <row r="3683" spans="1:40" customFormat="1">
      <c r="A3683" s="280" t="str">
        <f t="shared" ca="1" si="171"/>
        <v/>
      </c>
      <c r="B3683" s="281"/>
      <c r="C3683" s="287"/>
      <c r="D3683" s="297"/>
      <c r="E3683" s="270"/>
      <c r="F3683" s="271"/>
      <c r="G3683" s="284"/>
      <c r="H3683" s="284"/>
      <c r="I3683" s="284"/>
      <c r="J3683" s="284"/>
      <c r="K3683" s="288"/>
      <c r="AM3683" s="2" t="str">
        <f t="shared" ca="1" si="172"/>
        <v/>
      </c>
      <c r="AN3683" s="2" t="str">
        <f t="shared" ca="1" si="173"/>
        <v/>
      </c>
    </row>
    <row r="3684" spans="1:40" customFormat="1">
      <c r="A3684" s="280" t="str">
        <f t="shared" ca="1" si="171"/>
        <v/>
      </c>
      <c r="B3684" s="281"/>
      <c r="C3684" s="287"/>
      <c r="D3684" s="297"/>
      <c r="E3684" s="270"/>
      <c r="F3684" s="271"/>
      <c r="G3684" s="284"/>
      <c r="H3684" s="284"/>
      <c r="I3684" s="284"/>
      <c r="J3684" s="284"/>
      <c r="K3684" s="288"/>
      <c r="AM3684" s="2" t="str">
        <f t="shared" ca="1" si="172"/>
        <v/>
      </c>
      <c r="AN3684" s="2" t="str">
        <f t="shared" ca="1" si="173"/>
        <v/>
      </c>
    </row>
    <row r="3685" spans="1:40" customFormat="1">
      <c r="A3685" s="280" t="str">
        <f t="shared" ca="1" si="171"/>
        <v/>
      </c>
      <c r="B3685" s="281"/>
      <c r="C3685" s="287"/>
      <c r="D3685" s="297"/>
      <c r="E3685" s="270"/>
      <c r="F3685" s="271"/>
      <c r="G3685" s="284"/>
      <c r="H3685" s="284"/>
      <c r="I3685" s="284"/>
      <c r="J3685" s="284"/>
      <c r="K3685" s="288"/>
      <c r="AM3685" s="2" t="str">
        <f t="shared" ca="1" si="172"/>
        <v/>
      </c>
      <c r="AN3685" s="2" t="str">
        <f t="shared" ca="1" si="173"/>
        <v/>
      </c>
    </row>
    <row r="3686" spans="1:40" customFormat="1">
      <c r="A3686" s="280" t="str">
        <f t="shared" ca="1" si="171"/>
        <v/>
      </c>
      <c r="B3686" s="281"/>
      <c r="C3686" s="287"/>
      <c r="D3686" s="297"/>
      <c r="E3686" s="270"/>
      <c r="F3686" s="271"/>
      <c r="G3686" s="284"/>
      <c r="H3686" s="284"/>
      <c r="I3686" s="284"/>
      <c r="J3686" s="284"/>
      <c r="K3686" s="288"/>
      <c r="AM3686" s="2" t="str">
        <f t="shared" ca="1" si="172"/>
        <v/>
      </c>
      <c r="AN3686" s="2" t="str">
        <f t="shared" ca="1" si="173"/>
        <v/>
      </c>
    </row>
    <row r="3687" spans="1:40" customFormat="1">
      <c r="A3687" s="280" t="str">
        <f t="shared" ca="1" si="171"/>
        <v/>
      </c>
      <c r="B3687" s="281"/>
      <c r="C3687" s="287"/>
      <c r="D3687" s="297"/>
      <c r="E3687" s="270"/>
      <c r="F3687" s="271"/>
      <c r="G3687" s="284"/>
      <c r="H3687" s="284"/>
      <c r="I3687" s="284"/>
      <c r="J3687" s="284"/>
      <c r="K3687" s="288"/>
      <c r="AM3687" s="2" t="str">
        <f t="shared" ca="1" si="172"/>
        <v/>
      </c>
      <c r="AN3687" s="2" t="str">
        <f t="shared" ca="1" si="173"/>
        <v/>
      </c>
    </row>
    <row r="3688" spans="1:40" customFormat="1">
      <c r="A3688" s="280" t="str">
        <f t="shared" ca="1" si="171"/>
        <v/>
      </c>
      <c r="B3688" s="281"/>
      <c r="C3688" s="287"/>
      <c r="D3688" s="297"/>
      <c r="E3688" s="270"/>
      <c r="F3688" s="271"/>
      <c r="G3688" s="284"/>
      <c r="H3688" s="284"/>
      <c r="I3688" s="284"/>
      <c r="J3688" s="284"/>
      <c r="K3688" s="288"/>
      <c r="AM3688" s="2" t="str">
        <f t="shared" ca="1" si="172"/>
        <v/>
      </c>
      <c r="AN3688" s="2" t="str">
        <f t="shared" ca="1" si="173"/>
        <v/>
      </c>
    </row>
    <row r="3689" spans="1:40" customFormat="1">
      <c r="A3689" s="280" t="str">
        <f t="shared" ca="1" si="171"/>
        <v/>
      </c>
      <c r="B3689" s="281"/>
      <c r="C3689" s="287"/>
      <c r="D3689" s="297"/>
      <c r="E3689" s="270"/>
      <c r="F3689" s="271"/>
      <c r="G3689" s="284"/>
      <c r="H3689" s="284"/>
      <c r="I3689" s="284"/>
      <c r="J3689" s="284"/>
      <c r="K3689" s="288"/>
      <c r="AM3689" s="2" t="str">
        <f t="shared" ca="1" si="172"/>
        <v/>
      </c>
      <c r="AN3689" s="2" t="str">
        <f t="shared" ca="1" si="173"/>
        <v/>
      </c>
    </row>
    <row r="3690" spans="1:40" customFormat="1">
      <c r="A3690" s="280" t="str">
        <f t="shared" ca="1" si="171"/>
        <v/>
      </c>
      <c r="B3690" s="281"/>
      <c r="C3690" s="287"/>
      <c r="D3690" s="297"/>
      <c r="E3690" s="270"/>
      <c r="F3690" s="271"/>
      <c r="G3690" s="284"/>
      <c r="H3690" s="284"/>
      <c r="I3690" s="284"/>
      <c r="J3690" s="284"/>
      <c r="K3690" s="288"/>
      <c r="AM3690" s="2" t="str">
        <f t="shared" ca="1" si="172"/>
        <v/>
      </c>
      <c r="AN3690" s="2" t="str">
        <f t="shared" ca="1" si="173"/>
        <v/>
      </c>
    </row>
    <row r="3691" spans="1:40" customFormat="1">
      <c r="A3691" s="280" t="str">
        <f t="shared" ca="1" si="171"/>
        <v/>
      </c>
      <c r="B3691" s="281"/>
      <c r="C3691" s="287"/>
      <c r="D3691" s="297"/>
      <c r="E3691" s="270"/>
      <c r="F3691" s="271"/>
      <c r="G3691" s="284"/>
      <c r="H3691" s="284"/>
      <c r="I3691" s="284"/>
      <c r="J3691" s="284"/>
      <c r="K3691" s="288"/>
      <c r="AM3691" s="2" t="str">
        <f t="shared" ca="1" si="172"/>
        <v/>
      </c>
      <c r="AN3691" s="2" t="str">
        <f t="shared" ca="1" si="173"/>
        <v/>
      </c>
    </row>
    <row r="3692" spans="1:40" customFormat="1">
      <c r="A3692" s="280" t="str">
        <f t="shared" ca="1" si="171"/>
        <v/>
      </c>
      <c r="B3692" s="281"/>
      <c r="C3692" s="287"/>
      <c r="D3692" s="297"/>
      <c r="E3692" s="270"/>
      <c r="F3692" s="271"/>
      <c r="G3692" s="284"/>
      <c r="H3692" s="284"/>
      <c r="I3692" s="284"/>
      <c r="J3692" s="284"/>
      <c r="K3692" s="288"/>
      <c r="AM3692" s="2" t="str">
        <f t="shared" ca="1" si="172"/>
        <v/>
      </c>
      <c r="AN3692" s="2" t="str">
        <f t="shared" ca="1" si="173"/>
        <v/>
      </c>
    </row>
    <row r="3693" spans="1:40" customFormat="1">
      <c r="A3693" s="280" t="str">
        <f t="shared" ca="1" si="171"/>
        <v/>
      </c>
      <c r="B3693" s="281"/>
      <c r="C3693" s="287"/>
      <c r="D3693" s="297"/>
      <c r="E3693" s="270"/>
      <c r="F3693" s="271"/>
      <c r="G3693" s="284"/>
      <c r="H3693" s="284"/>
      <c r="I3693" s="284"/>
      <c r="J3693" s="284"/>
      <c r="K3693" s="288"/>
      <c r="AM3693" s="2" t="str">
        <f t="shared" ca="1" si="172"/>
        <v/>
      </c>
      <c r="AN3693" s="2" t="str">
        <f t="shared" ca="1" si="173"/>
        <v/>
      </c>
    </row>
    <row r="3694" spans="1:40" customFormat="1">
      <c r="A3694" s="280" t="str">
        <f t="shared" ca="1" si="171"/>
        <v/>
      </c>
      <c r="B3694" s="281"/>
      <c r="C3694" s="287"/>
      <c r="D3694" s="297"/>
      <c r="E3694" s="270"/>
      <c r="F3694" s="271"/>
      <c r="G3694" s="284"/>
      <c r="H3694" s="284"/>
      <c r="I3694" s="284"/>
      <c r="J3694" s="284"/>
      <c r="K3694" s="288"/>
      <c r="AM3694" s="2" t="str">
        <f t="shared" ca="1" si="172"/>
        <v/>
      </c>
      <c r="AN3694" s="2" t="str">
        <f t="shared" ca="1" si="173"/>
        <v/>
      </c>
    </row>
    <row r="3695" spans="1:40" customFormat="1">
      <c r="A3695" s="280" t="str">
        <f t="shared" ca="1" si="171"/>
        <v/>
      </c>
      <c r="B3695" s="281"/>
      <c r="C3695" s="287"/>
      <c r="D3695" s="297"/>
      <c r="E3695" s="270"/>
      <c r="F3695" s="271"/>
      <c r="G3695" s="284"/>
      <c r="H3695" s="284"/>
      <c r="I3695" s="284"/>
      <c r="J3695" s="284"/>
      <c r="K3695" s="288"/>
      <c r="AM3695" s="2" t="str">
        <f t="shared" ca="1" si="172"/>
        <v/>
      </c>
      <c r="AN3695" s="2" t="str">
        <f t="shared" ca="1" si="173"/>
        <v/>
      </c>
    </row>
    <row r="3696" spans="1:40" customFormat="1">
      <c r="A3696" s="280" t="str">
        <f t="shared" ca="1" si="171"/>
        <v/>
      </c>
      <c r="B3696" s="281"/>
      <c r="C3696" s="287"/>
      <c r="D3696" s="297"/>
      <c r="E3696" s="270"/>
      <c r="F3696" s="271"/>
      <c r="G3696" s="284"/>
      <c r="H3696" s="284"/>
      <c r="I3696" s="284"/>
      <c r="J3696" s="284"/>
      <c r="K3696" s="288"/>
      <c r="AM3696" s="2" t="str">
        <f t="shared" ca="1" si="172"/>
        <v/>
      </c>
      <c r="AN3696" s="2" t="str">
        <f t="shared" ca="1" si="173"/>
        <v/>
      </c>
    </row>
    <row r="3697" spans="1:40" customFormat="1">
      <c r="A3697" s="280" t="str">
        <f t="shared" ca="1" si="171"/>
        <v/>
      </c>
      <c r="B3697" s="281"/>
      <c r="C3697" s="287"/>
      <c r="D3697" s="297"/>
      <c r="E3697" s="270"/>
      <c r="F3697" s="271"/>
      <c r="G3697" s="284"/>
      <c r="H3697" s="284"/>
      <c r="I3697" s="284"/>
      <c r="J3697" s="284"/>
      <c r="K3697" s="288"/>
      <c r="AM3697" s="2" t="str">
        <f t="shared" ca="1" si="172"/>
        <v/>
      </c>
      <c r="AN3697" s="2" t="str">
        <f t="shared" ca="1" si="173"/>
        <v/>
      </c>
    </row>
    <row r="3698" spans="1:40" customFormat="1">
      <c r="A3698" s="280" t="str">
        <f t="shared" ca="1" si="171"/>
        <v/>
      </c>
      <c r="B3698" s="281"/>
      <c r="C3698" s="287"/>
      <c r="D3698" s="297"/>
      <c r="E3698" s="270"/>
      <c r="F3698" s="271"/>
      <c r="G3698" s="284"/>
      <c r="H3698" s="284"/>
      <c r="I3698" s="284"/>
      <c r="J3698" s="284"/>
      <c r="K3698" s="288"/>
      <c r="AM3698" s="2" t="str">
        <f t="shared" ca="1" si="172"/>
        <v/>
      </c>
      <c r="AN3698" s="2" t="str">
        <f t="shared" ca="1" si="173"/>
        <v/>
      </c>
    </row>
    <row r="3699" spans="1:40" customFormat="1">
      <c r="A3699" s="280" t="str">
        <f t="shared" ca="1" si="171"/>
        <v/>
      </c>
      <c r="B3699" s="281"/>
      <c r="C3699" s="287"/>
      <c r="D3699" s="297"/>
      <c r="E3699" s="270"/>
      <c r="F3699" s="271"/>
      <c r="G3699" s="284"/>
      <c r="H3699" s="284"/>
      <c r="I3699" s="284"/>
      <c r="J3699" s="284"/>
      <c r="K3699" s="288"/>
      <c r="AM3699" s="2" t="str">
        <f t="shared" ca="1" si="172"/>
        <v/>
      </c>
      <c r="AN3699" s="2" t="str">
        <f t="shared" ca="1" si="173"/>
        <v/>
      </c>
    </row>
    <row r="3700" spans="1:40" customFormat="1">
      <c r="A3700" s="280" t="str">
        <f t="shared" ca="1" si="171"/>
        <v/>
      </c>
      <c r="B3700" s="281"/>
      <c r="C3700" s="287"/>
      <c r="D3700" s="297"/>
      <c r="E3700" s="270"/>
      <c r="F3700" s="271"/>
      <c r="G3700" s="284"/>
      <c r="H3700" s="284"/>
      <c r="I3700" s="284"/>
      <c r="J3700" s="284"/>
      <c r="K3700" s="288"/>
      <c r="AM3700" s="2" t="str">
        <f t="shared" ca="1" si="172"/>
        <v/>
      </c>
      <c r="AN3700" s="2" t="str">
        <f t="shared" ca="1" si="173"/>
        <v/>
      </c>
    </row>
    <row r="3701" spans="1:40" customFormat="1">
      <c r="A3701" s="280" t="str">
        <f t="shared" ca="1" si="171"/>
        <v/>
      </c>
      <c r="B3701" s="281"/>
      <c r="C3701" s="287"/>
      <c r="D3701" s="297"/>
      <c r="E3701" s="270"/>
      <c r="F3701" s="271"/>
      <c r="G3701" s="284"/>
      <c r="H3701" s="284"/>
      <c r="I3701" s="284"/>
      <c r="J3701" s="284"/>
      <c r="K3701" s="288"/>
      <c r="AM3701" s="2" t="str">
        <f t="shared" ca="1" si="172"/>
        <v/>
      </c>
      <c r="AN3701" s="2" t="str">
        <f t="shared" ca="1" si="173"/>
        <v/>
      </c>
    </row>
    <row r="3702" spans="1:40" customFormat="1">
      <c r="A3702" s="280" t="str">
        <f t="shared" ca="1" si="171"/>
        <v/>
      </c>
      <c r="B3702" s="281"/>
      <c r="C3702" s="287"/>
      <c r="D3702" s="297"/>
      <c r="E3702" s="270"/>
      <c r="F3702" s="271"/>
      <c r="G3702" s="284"/>
      <c r="H3702" s="284"/>
      <c r="I3702" s="284"/>
      <c r="J3702" s="284"/>
      <c r="K3702" s="288"/>
      <c r="AM3702" s="2" t="str">
        <f t="shared" ca="1" si="172"/>
        <v/>
      </c>
      <c r="AN3702" s="2" t="str">
        <f t="shared" ca="1" si="173"/>
        <v/>
      </c>
    </row>
    <row r="3703" spans="1:40" customFormat="1">
      <c r="A3703" s="280" t="str">
        <f t="shared" ca="1" si="171"/>
        <v/>
      </c>
      <c r="B3703" s="281"/>
      <c r="C3703" s="287"/>
      <c r="D3703" s="297"/>
      <c r="E3703" s="270"/>
      <c r="F3703" s="271"/>
      <c r="G3703" s="284"/>
      <c r="H3703" s="284"/>
      <c r="I3703" s="284"/>
      <c r="J3703" s="284"/>
      <c r="K3703" s="288"/>
      <c r="AM3703" s="2" t="str">
        <f t="shared" ca="1" si="172"/>
        <v/>
      </c>
      <c r="AN3703" s="2" t="str">
        <f t="shared" ca="1" si="173"/>
        <v/>
      </c>
    </row>
    <row r="3704" spans="1:40" customFormat="1">
      <c r="A3704" s="280" t="str">
        <f t="shared" ca="1" si="171"/>
        <v/>
      </c>
      <c r="B3704" s="281"/>
      <c r="C3704" s="287"/>
      <c r="D3704" s="297"/>
      <c r="E3704" s="270"/>
      <c r="F3704" s="271"/>
      <c r="G3704" s="284"/>
      <c r="H3704" s="284"/>
      <c r="I3704" s="284"/>
      <c r="J3704" s="284"/>
      <c r="K3704" s="288"/>
      <c r="AM3704" s="2" t="str">
        <f t="shared" ca="1" si="172"/>
        <v/>
      </c>
      <c r="AN3704" s="2" t="str">
        <f t="shared" ca="1" si="173"/>
        <v/>
      </c>
    </row>
    <row r="3705" spans="1:40" customFormat="1">
      <c r="A3705" s="280" t="str">
        <f t="shared" ca="1" si="171"/>
        <v/>
      </c>
      <c r="B3705" s="281"/>
      <c r="C3705" s="287"/>
      <c r="D3705" s="297"/>
      <c r="E3705" s="270"/>
      <c r="F3705" s="271"/>
      <c r="G3705" s="284"/>
      <c r="H3705" s="284"/>
      <c r="I3705" s="284"/>
      <c r="J3705" s="284"/>
      <c r="K3705" s="288"/>
      <c r="AM3705" s="2" t="str">
        <f t="shared" ca="1" si="172"/>
        <v/>
      </c>
      <c r="AN3705" s="2" t="str">
        <f t="shared" ca="1" si="173"/>
        <v/>
      </c>
    </row>
    <row r="3706" spans="1:40" customFormat="1">
      <c r="A3706" s="280" t="str">
        <f t="shared" ca="1" si="171"/>
        <v/>
      </c>
      <c r="B3706" s="281"/>
      <c r="C3706" s="287"/>
      <c r="D3706" s="297"/>
      <c r="E3706" s="270"/>
      <c r="F3706" s="271"/>
      <c r="G3706" s="284"/>
      <c r="H3706" s="284"/>
      <c r="I3706" s="284"/>
      <c r="J3706" s="284"/>
      <c r="K3706" s="288"/>
      <c r="AM3706" s="2" t="str">
        <f t="shared" ca="1" si="172"/>
        <v/>
      </c>
      <c r="AN3706" s="2" t="str">
        <f t="shared" ca="1" si="173"/>
        <v/>
      </c>
    </row>
    <row r="3707" spans="1:40" customFormat="1">
      <c r="A3707" s="280" t="str">
        <f t="shared" ca="1" si="171"/>
        <v/>
      </c>
      <c r="B3707" s="281"/>
      <c r="C3707" s="287"/>
      <c r="D3707" s="297"/>
      <c r="E3707" s="270"/>
      <c r="F3707" s="271"/>
      <c r="G3707" s="284"/>
      <c r="H3707" s="284"/>
      <c r="I3707" s="284"/>
      <c r="J3707" s="284"/>
      <c r="K3707" s="288"/>
      <c r="AM3707" s="2" t="str">
        <f t="shared" ca="1" si="172"/>
        <v/>
      </c>
      <c r="AN3707" s="2" t="str">
        <f t="shared" ca="1" si="173"/>
        <v/>
      </c>
    </row>
    <row r="3708" spans="1:40" customFormat="1">
      <c r="A3708" s="280" t="str">
        <f t="shared" ca="1" si="171"/>
        <v/>
      </c>
      <c r="B3708" s="281"/>
      <c r="C3708" s="287"/>
      <c r="D3708" s="297"/>
      <c r="E3708" s="270"/>
      <c r="F3708" s="271"/>
      <c r="G3708" s="284"/>
      <c r="H3708" s="284"/>
      <c r="I3708" s="284"/>
      <c r="J3708" s="284"/>
      <c r="K3708" s="288"/>
      <c r="AM3708" s="2" t="str">
        <f t="shared" ca="1" si="172"/>
        <v/>
      </c>
      <c r="AN3708" s="2" t="str">
        <f t="shared" ca="1" si="173"/>
        <v/>
      </c>
    </row>
    <row r="3709" spans="1:40" customFormat="1">
      <c r="A3709" s="280" t="str">
        <f t="shared" ca="1" si="171"/>
        <v/>
      </c>
      <c r="B3709" s="281"/>
      <c r="C3709" s="287"/>
      <c r="D3709" s="297"/>
      <c r="E3709" s="270"/>
      <c r="F3709" s="271"/>
      <c r="G3709" s="284"/>
      <c r="H3709" s="284"/>
      <c r="I3709" s="284"/>
      <c r="J3709" s="284"/>
      <c r="K3709" s="288"/>
      <c r="AM3709" s="2" t="str">
        <f t="shared" ca="1" si="172"/>
        <v/>
      </c>
      <c r="AN3709" s="2" t="str">
        <f t="shared" ca="1" si="173"/>
        <v/>
      </c>
    </row>
    <row r="3710" spans="1:40" customFormat="1">
      <c r="A3710" s="280" t="str">
        <f t="shared" ca="1" si="171"/>
        <v/>
      </c>
      <c r="B3710" s="281"/>
      <c r="C3710" s="287"/>
      <c r="D3710" s="297"/>
      <c r="E3710" s="270"/>
      <c r="F3710" s="271"/>
      <c r="G3710" s="284"/>
      <c r="H3710" s="284"/>
      <c r="I3710" s="284"/>
      <c r="J3710" s="284"/>
      <c r="K3710" s="288"/>
      <c r="AM3710" s="2" t="str">
        <f t="shared" ca="1" si="172"/>
        <v/>
      </c>
      <c r="AN3710" s="2" t="str">
        <f t="shared" ca="1" si="173"/>
        <v/>
      </c>
    </row>
    <row r="3711" spans="1:40" customFormat="1">
      <c r="A3711" s="280" t="str">
        <f t="shared" ca="1" si="171"/>
        <v/>
      </c>
      <c r="B3711" s="281"/>
      <c r="C3711" s="287"/>
      <c r="D3711" s="297"/>
      <c r="E3711" s="270"/>
      <c r="F3711" s="271"/>
      <c r="G3711" s="284"/>
      <c r="H3711" s="284"/>
      <c r="I3711" s="284"/>
      <c r="J3711" s="284"/>
      <c r="K3711" s="288"/>
      <c r="AM3711" s="2" t="str">
        <f t="shared" ca="1" si="172"/>
        <v/>
      </c>
      <c r="AN3711" s="2" t="str">
        <f t="shared" ca="1" si="173"/>
        <v/>
      </c>
    </row>
    <row r="3712" spans="1:40" customFormat="1">
      <c r="A3712" s="280" t="str">
        <f t="shared" ca="1" si="171"/>
        <v/>
      </c>
      <c r="B3712" s="281"/>
      <c r="C3712" s="287"/>
      <c r="D3712" s="297"/>
      <c r="E3712" s="270"/>
      <c r="F3712" s="271"/>
      <c r="G3712" s="284"/>
      <c r="H3712" s="284"/>
      <c r="I3712" s="284"/>
      <c r="J3712" s="284"/>
      <c r="K3712" s="288"/>
      <c r="AM3712" s="2" t="str">
        <f t="shared" ca="1" si="172"/>
        <v/>
      </c>
      <c r="AN3712" s="2" t="str">
        <f t="shared" ca="1" si="173"/>
        <v/>
      </c>
    </row>
    <row r="3713" spans="1:40" customFormat="1">
      <c r="A3713" s="280" t="str">
        <f t="shared" ca="1" si="171"/>
        <v/>
      </c>
      <c r="B3713" s="281"/>
      <c r="C3713" s="287"/>
      <c r="D3713" s="297"/>
      <c r="E3713" s="270"/>
      <c r="F3713" s="271"/>
      <c r="G3713" s="284"/>
      <c r="H3713" s="284"/>
      <c r="I3713" s="284"/>
      <c r="J3713" s="284"/>
      <c r="K3713" s="288"/>
      <c r="AM3713" s="2" t="str">
        <f t="shared" ca="1" si="172"/>
        <v/>
      </c>
      <c r="AN3713" s="2" t="str">
        <f t="shared" ca="1" si="173"/>
        <v/>
      </c>
    </row>
    <row r="3714" spans="1:40" customFormat="1">
      <c r="A3714" s="280" t="str">
        <f t="shared" ca="1" si="171"/>
        <v/>
      </c>
      <c r="B3714" s="281"/>
      <c r="C3714" s="287"/>
      <c r="D3714" s="297"/>
      <c r="E3714" s="270"/>
      <c r="F3714" s="271"/>
      <c r="G3714" s="284"/>
      <c r="H3714" s="284"/>
      <c r="I3714" s="284"/>
      <c r="J3714" s="284"/>
      <c r="K3714" s="288"/>
      <c r="AM3714" s="2" t="str">
        <f t="shared" ca="1" si="172"/>
        <v/>
      </c>
      <c r="AN3714" s="2" t="str">
        <f t="shared" ca="1" si="173"/>
        <v/>
      </c>
    </row>
    <row r="3715" spans="1:40" customFormat="1">
      <c r="A3715" s="280" t="str">
        <f t="shared" ref="A3715:A3778" ca="1" si="174">IF(AM3715="A receber","A receber",IF(AN3715="A pagar","A pagar",IF(OR(AM3715="HJ",AN3715="HJ"),"HJ",IF(AND(AM3715="",AN3715=""),""))))</f>
        <v/>
      </c>
      <c r="B3715" s="281"/>
      <c r="C3715" s="287"/>
      <c r="D3715" s="297"/>
      <c r="E3715" s="270"/>
      <c r="F3715" s="271"/>
      <c r="G3715" s="284"/>
      <c r="H3715" s="284"/>
      <c r="I3715" s="284"/>
      <c r="J3715" s="284"/>
      <c r="K3715" s="288"/>
      <c r="AM3715" s="2" t="str">
        <f t="shared" ref="AM3715:AM3778" ca="1" si="175">IF(OR(G3715="",B3715&gt;$A$1),"",IF(B3715=$A$1,"HJ",IF(B3715&lt;$A$1,"A Receber")))</f>
        <v/>
      </c>
      <c r="AN3715" s="2" t="str">
        <f t="shared" ref="AN3715:AN3778" ca="1" si="176">IF(OR(H3715="",B3715&gt;$A$1),"",IF(B3715=$A$1,"HJ",IF(B3715&lt;$A$1,"A Pagar")))</f>
        <v/>
      </c>
    </row>
    <row r="3716" spans="1:40" customFormat="1">
      <c r="A3716" s="280" t="str">
        <f t="shared" ca="1" si="174"/>
        <v/>
      </c>
      <c r="B3716" s="281"/>
      <c r="C3716" s="287"/>
      <c r="D3716" s="297"/>
      <c r="E3716" s="270"/>
      <c r="F3716" s="271"/>
      <c r="G3716" s="284"/>
      <c r="H3716" s="284"/>
      <c r="I3716" s="284"/>
      <c r="J3716" s="284"/>
      <c r="K3716" s="288"/>
      <c r="AM3716" s="2" t="str">
        <f t="shared" ca="1" si="175"/>
        <v/>
      </c>
      <c r="AN3716" s="2" t="str">
        <f t="shared" ca="1" si="176"/>
        <v/>
      </c>
    </row>
    <row r="3717" spans="1:40" customFormat="1">
      <c r="A3717" s="280" t="str">
        <f t="shared" ca="1" si="174"/>
        <v/>
      </c>
      <c r="B3717" s="281"/>
      <c r="C3717" s="287"/>
      <c r="D3717" s="297"/>
      <c r="E3717" s="270"/>
      <c r="F3717" s="271"/>
      <c r="G3717" s="284"/>
      <c r="H3717" s="284"/>
      <c r="I3717" s="284"/>
      <c r="J3717" s="284"/>
      <c r="K3717" s="288"/>
      <c r="AM3717" s="2" t="str">
        <f t="shared" ca="1" si="175"/>
        <v/>
      </c>
      <c r="AN3717" s="2" t="str">
        <f t="shared" ca="1" si="176"/>
        <v/>
      </c>
    </row>
    <row r="3718" spans="1:40" customFormat="1">
      <c r="A3718" s="280" t="str">
        <f t="shared" ca="1" si="174"/>
        <v/>
      </c>
      <c r="B3718" s="281"/>
      <c r="C3718" s="287"/>
      <c r="D3718" s="297"/>
      <c r="E3718" s="270"/>
      <c r="F3718" s="271"/>
      <c r="G3718" s="284"/>
      <c r="H3718" s="284"/>
      <c r="I3718" s="284"/>
      <c r="J3718" s="284"/>
      <c r="K3718" s="288"/>
      <c r="AM3718" s="2" t="str">
        <f t="shared" ca="1" si="175"/>
        <v/>
      </c>
      <c r="AN3718" s="2" t="str">
        <f t="shared" ca="1" si="176"/>
        <v/>
      </c>
    </row>
    <row r="3719" spans="1:40" customFormat="1">
      <c r="A3719" s="280" t="str">
        <f t="shared" ca="1" si="174"/>
        <v/>
      </c>
      <c r="B3719" s="281"/>
      <c r="C3719" s="287"/>
      <c r="D3719" s="297"/>
      <c r="E3719" s="270"/>
      <c r="F3719" s="271"/>
      <c r="G3719" s="284"/>
      <c r="H3719" s="284"/>
      <c r="I3719" s="284"/>
      <c r="J3719" s="284"/>
      <c r="K3719" s="288"/>
      <c r="AM3719" s="2" t="str">
        <f t="shared" ca="1" si="175"/>
        <v/>
      </c>
      <c r="AN3719" s="2" t="str">
        <f t="shared" ca="1" si="176"/>
        <v/>
      </c>
    </row>
    <row r="3720" spans="1:40" customFormat="1">
      <c r="A3720" s="280" t="str">
        <f t="shared" ca="1" si="174"/>
        <v/>
      </c>
      <c r="B3720" s="281"/>
      <c r="C3720" s="287"/>
      <c r="D3720" s="297"/>
      <c r="E3720" s="270"/>
      <c r="F3720" s="271"/>
      <c r="G3720" s="284"/>
      <c r="H3720" s="284"/>
      <c r="I3720" s="284"/>
      <c r="J3720" s="284"/>
      <c r="K3720" s="288"/>
      <c r="AM3720" s="2" t="str">
        <f t="shared" ca="1" si="175"/>
        <v/>
      </c>
      <c r="AN3720" s="2" t="str">
        <f t="shared" ca="1" si="176"/>
        <v/>
      </c>
    </row>
    <row r="3721" spans="1:40" customFormat="1">
      <c r="A3721" s="280" t="str">
        <f t="shared" ca="1" si="174"/>
        <v/>
      </c>
      <c r="B3721" s="281"/>
      <c r="C3721" s="287"/>
      <c r="D3721" s="297"/>
      <c r="E3721" s="270"/>
      <c r="F3721" s="271"/>
      <c r="G3721" s="284"/>
      <c r="H3721" s="284"/>
      <c r="I3721" s="284"/>
      <c r="J3721" s="284"/>
      <c r="K3721" s="288"/>
      <c r="AM3721" s="2" t="str">
        <f t="shared" ca="1" si="175"/>
        <v/>
      </c>
      <c r="AN3721" s="2" t="str">
        <f t="shared" ca="1" si="176"/>
        <v/>
      </c>
    </row>
    <row r="3722" spans="1:40" customFormat="1">
      <c r="A3722" s="280" t="str">
        <f t="shared" ca="1" si="174"/>
        <v/>
      </c>
      <c r="B3722" s="281"/>
      <c r="C3722" s="287"/>
      <c r="D3722" s="297"/>
      <c r="E3722" s="270"/>
      <c r="F3722" s="271"/>
      <c r="G3722" s="284"/>
      <c r="H3722" s="284"/>
      <c r="I3722" s="284"/>
      <c r="J3722" s="284"/>
      <c r="K3722" s="288"/>
      <c r="AM3722" s="2" t="str">
        <f t="shared" ca="1" si="175"/>
        <v/>
      </c>
      <c r="AN3722" s="2" t="str">
        <f t="shared" ca="1" si="176"/>
        <v/>
      </c>
    </row>
    <row r="3723" spans="1:40" customFormat="1">
      <c r="A3723" s="280" t="str">
        <f t="shared" ca="1" si="174"/>
        <v/>
      </c>
      <c r="B3723" s="281"/>
      <c r="C3723" s="287"/>
      <c r="D3723" s="297"/>
      <c r="E3723" s="270"/>
      <c r="F3723" s="271"/>
      <c r="G3723" s="284"/>
      <c r="H3723" s="284"/>
      <c r="I3723" s="284"/>
      <c r="J3723" s="284"/>
      <c r="K3723" s="288"/>
      <c r="AM3723" s="2" t="str">
        <f t="shared" ca="1" si="175"/>
        <v/>
      </c>
      <c r="AN3723" s="2" t="str">
        <f t="shared" ca="1" si="176"/>
        <v/>
      </c>
    </row>
    <row r="3724" spans="1:40" customFormat="1">
      <c r="A3724" s="280" t="str">
        <f t="shared" ca="1" si="174"/>
        <v/>
      </c>
      <c r="B3724" s="281"/>
      <c r="C3724" s="287"/>
      <c r="D3724" s="297"/>
      <c r="E3724" s="270"/>
      <c r="F3724" s="271"/>
      <c r="G3724" s="284"/>
      <c r="H3724" s="284"/>
      <c r="I3724" s="284"/>
      <c r="J3724" s="284"/>
      <c r="K3724" s="288"/>
      <c r="AM3724" s="2" t="str">
        <f t="shared" ca="1" si="175"/>
        <v/>
      </c>
      <c r="AN3724" s="2" t="str">
        <f t="shared" ca="1" si="176"/>
        <v/>
      </c>
    </row>
    <row r="3725" spans="1:40" customFormat="1">
      <c r="A3725" s="280" t="str">
        <f t="shared" ca="1" si="174"/>
        <v/>
      </c>
      <c r="B3725" s="281"/>
      <c r="C3725" s="287"/>
      <c r="D3725" s="297"/>
      <c r="E3725" s="270"/>
      <c r="F3725" s="271"/>
      <c r="G3725" s="284"/>
      <c r="H3725" s="284"/>
      <c r="I3725" s="284"/>
      <c r="J3725" s="284"/>
      <c r="K3725" s="288"/>
      <c r="AM3725" s="2" t="str">
        <f t="shared" ca="1" si="175"/>
        <v/>
      </c>
      <c r="AN3725" s="2" t="str">
        <f t="shared" ca="1" si="176"/>
        <v/>
      </c>
    </row>
    <row r="3726" spans="1:40" customFormat="1">
      <c r="A3726" s="280" t="str">
        <f t="shared" ca="1" si="174"/>
        <v/>
      </c>
      <c r="B3726" s="281"/>
      <c r="C3726" s="287"/>
      <c r="D3726" s="297"/>
      <c r="E3726" s="270"/>
      <c r="F3726" s="271"/>
      <c r="G3726" s="284"/>
      <c r="H3726" s="284"/>
      <c r="I3726" s="284"/>
      <c r="J3726" s="284"/>
      <c r="K3726" s="288"/>
      <c r="AM3726" s="2" t="str">
        <f t="shared" ca="1" si="175"/>
        <v/>
      </c>
      <c r="AN3726" s="2" t="str">
        <f t="shared" ca="1" si="176"/>
        <v/>
      </c>
    </row>
    <row r="3727" spans="1:40" customFormat="1">
      <c r="A3727" s="280" t="str">
        <f t="shared" ca="1" si="174"/>
        <v/>
      </c>
      <c r="B3727" s="281"/>
      <c r="C3727" s="287"/>
      <c r="D3727" s="297"/>
      <c r="E3727" s="270"/>
      <c r="F3727" s="271"/>
      <c r="G3727" s="284"/>
      <c r="H3727" s="284"/>
      <c r="I3727" s="284"/>
      <c r="J3727" s="284"/>
      <c r="K3727" s="288"/>
      <c r="AM3727" s="2" t="str">
        <f t="shared" ca="1" si="175"/>
        <v/>
      </c>
      <c r="AN3727" s="2" t="str">
        <f t="shared" ca="1" si="176"/>
        <v/>
      </c>
    </row>
    <row r="3728" spans="1:40" customFormat="1">
      <c r="A3728" s="280" t="str">
        <f t="shared" ca="1" si="174"/>
        <v/>
      </c>
      <c r="B3728" s="281"/>
      <c r="C3728" s="287"/>
      <c r="D3728" s="297"/>
      <c r="E3728" s="270"/>
      <c r="F3728" s="271"/>
      <c r="G3728" s="284"/>
      <c r="H3728" s="284"/>
      <c r="I3728" s="284"/>
      <c r="J3728" s="284"/>
      <c r="K3728" s="288"/>
      <c r="AM3728" s="2" t="str">
        <f t="shared" ca="1" si="175"/>
        <v/>
      </c>
      <c r="AN3728" s="2" t="str">
        <f t="shared" ca="1" si="176"/>
        <v/>
      </c>
    </row>
    <row r="3729" spans="1:40" customFormat="1">
      <c r="A3729" s="280" t="str">
        <f t="shared" ca="1" si="174"/>
        <v/>
      </c>
      <c r="B3729" s="281"/>
      <c r="C3729" s="287"/>
      <c r="D3729" s="297"/>
      <c r="E3729" s="270"/>
      <c r="F3729" s="271"/>
      <c r="G3729" s="284"/>
      <c r="H3729" s="284"/>
      <c r="I3729" s="284"/>
      <c r="J3729" s="284"/>
      <c r="K3729" s="288"/>
      <c r="AM3729" s="2" t="str">
        <f t="shared" ca="1" si="175"/>
        <v/>
      </c>
      <c r="AN3729" s="2" t="str">
        <f t="shared" ca="1" si="176"/>
        <v/>
      </c>
    </row>
    <row r="3730" spans="1:40" customFormat="1">
      <c r="A3730" s="280" t="str">
        <f t="shared" ca="1" si="174"/>
        <v/>
      </c>
      <c r="B3730" s="281"/>
      <c r="C3730" s="287"/>
      <c r="D3730" s="297"/>
      <c r="E3730" s="270"/>
      <c r="F3730" s="271"/>
      <c r="G3730" s="284"/>
      <c r="H3730" s="284"/>
      <c r="I3730" s="284"/>
      <c r="J3730" s="284"/>
      <c r="K3730" s="288"/>
      <c r="AM3730" s="2" t="str">
        <f t="shared" ca="1" si="175"/>
        <v/>
      </c>
      <c r="AN3730" s="2" t="str">
        <f t="shared" ca="1" si="176"/>
        <v/>
      </c>
    </row>
    <row r="3731" spans="1:40" customFormat="1">
      <c r="A3731" s="280" t="str">
        <f t="shared" ca="1" si="174"/>
        <v/>
      </c>
      <c r="B3731" s="281"/>
      <c r="C3731" s="287"/>
      <c r="D3731" s="297"/>
      <c r="E3731" s="270"/>
      <c r="F3731" s="271"/>
      <c r="G3731" s="284"/>
      <c r="H3731" s="284"/>
      <c r="I3731" s="284"/>
      <c r="J3731" s="284"/>
      <c r="K3731" s="288"/>
      <c r="AM3731" s="2" t="str">
        <f t="shared" ca="1" si="175"/>
        <v/>
      </c>
      <c r="AN3731" s="2" t="str">
        <f t="shared" ca="1" si="176"/>
        <v/>
      </c>
    </row>
    <row r="3732" spans="1:40" customFormat="1">
      <c r="A3732" s="280" t="str">
        <f t="shared" ca="1" si="174"/>
        <v/>
      </c>
      <c r="B3732" s="281"/>
      <c r="C3732" s="287"/>
      <c r="D3732" s="297"/>
      <c r="E3732" s="270"/>
      <c r="F3732" s="271"/>
      <c r="G3732" s="284"/>
      <c r="H3732" s="284"/>
      <c r="I3732" s="284"/>
      <c r="J3732" s="284"/>
      <c r="K3732" s="288"/>
      <c r="AM3732" s="2" t="str">
        <f t="shared" ca="1" si="175"/>
        <v/>
      </c>
      <c r="AN3732" s="2" t="str">
        <f t="shared" ca="1" si="176"/>
        <v/>
      </c>
    </row>
    <row r="3733" spans="1:40" customFormat="1">
      <c r="A3733" s="280" t="str">
        <f t="shared" ca="1" si="174"/>
        <v/>
      </c>
      <c r="B3733" s="281"/>
      <c r="C3733" s="287"/>
      <c r="D3733" s="297"/>
      <c r="E3733" s="270"/>
      <c r="F3733" s="271"/>
      <c r="G3733" s="284"/>
      <c r="H3733" s="284"/>
      <c r="I3733" s="284"/>
      <c r="J3733" s="284"/>
      <c r="K3733" s="288"/>
      <c r="AM3733" s="2" t="str">
        <f t="shared" ca="1" si="175"/>
        <v/>
      </c>
      <c r="AN3733" s="2" t="str">
        <f t="shared" ca="1" si="176"/>
        <v/>
      </c>
    </row>
    <row r="3734" spans="1:40" customFormat="1">
      <c r="A3734" s="280" t="str">
        <f t="shared" ca="1" si="174"/>
        <v/>
      </c>
      <c r="B3734" s="281"/>
      <c r="C3734" s="287"/>
      <c r="D3734" s="297"/>
      <c r="E3734" s="270"/>
      <c r="F3734" s="271"/>
      <c r="G3734" s="284"/>
      <c r="H3734" s="284"/>
      <c r="I3734" s="284"/>
      <c r="J3734" s="284"/>
      <c r="K3734" s="288"/>
      <c r="AM3734" s="2" t="str">
        <f t="shared" ca="1" si="175"/>
        <v/>
      </c>
      <c r="AN3734" s="2" t="str">
        <f t="shared" ca="1" si="176"/>
        <v/>
      </c>
    </row>
    <row r="3735" spans="1:40" customFormat="1">
      <c r="A3735" s="280" t="str">
        <f t="shared" ca="1" si="174"/>
        <v/>
      </c>
      <c r="B3735" s="281"/>
      <c r="C3735" s="287"/>
      <c r="D3735" s="297"/>
      <c r="E3735" s="270"/>
      <c r="F3735" s="271"/>
      <c r="G3735" s="284"/>
      <c r="H3735" s="284"/>
      <c r="I3735" s="284"/>
      <c r="J3735" s="284"/>
      <c r="K3735" s="288"/>
      <c r="AM3735" s="2" t="str">
        <f t="shared" ca="1" si="175"/>
        <v/>
      </c>
      <c r="AN3735" s="2" t="str">
        <f t="shared" ca="1" si="176"/>
        <v/>
      </c>
    </row>
    <row r="3736" spans="1:40" customFormat="1">
      <c r="A3736" s="280" t="str">
        <f t="shared" ca="1" si="174"/>
        <v/>
      </c>
      <c r="B3736" s="281"/>
      <c r="C3736" s="287"/>
      <c r="D3736" s="297"/>
      <c r="E3736" s="270"/>
      <c r="F3736" s="271"/>
      <c r="G3736" s="284"/>
      <c r="H3736" s="284"/>
      <c r="I3736" s="284"/>
      <c r="J3736" s="284"/>
      <c r="K3736" s="288"/>
      <c r="AM3736" s="2" t="str">
        <f t="shared" ca="1" si="175"/>
        <v/>
      </c>
      <c r="AN3736" s="2" t="str">
        <f t="shared" ca="1" si="176"/>
        <v/>
      </c>
    </row>
    <row r="3737" spans="1:40" customFormat="1">
      <c r="A3737" s="280" t="str">
        <f t="shared" ca="1" si="174"/>
        <v/>
      </c>
      <c r="B3737" s="281"/>
      <c r="C3737" s="287"/>
      <c r="D3737" s="297"/>
      <c r="E3737" s="270"/>
      <c r="F3737" s="271"/>
      <c r="G3737" s="284"/>
      <c r="H3737" s="284"/>
      <c r="I3737" s="284"/>
      <c r="J3737" s="284"/>
      <c r="K3737" s="288"/>
      <c r="AM3737" s="2" t="str">
        <f t="shared" ca="1" si="175"/>
        <v/>
      </c>
      <c r="AN3737" s="2" t="str">
        <f t="shared" ca="1" si="176"/>
        <v/>
      </c>
    </row>
    <row r="3738" spans="1:40" customFormat="1">
      <c r="A3738" s="280" t="str">
        <f t="shared" ca="1" si="174"/>
        <v/>
      </c>
      <c r="B3738" s="281"/>
      <c r="C3738" s="287"/>
      <c r="D3738" s="297"/>
      <c r="E3738" s="270"/>
      <c r="F3738" s="271"/>
      <c r="G3738" s="284"/>
      <c r="H3738" s="284"/>
      <c r="I3738" s="284"/>
      <c r="J3738" s="284"/>
      <c r="K3738" s="288"/>
      <c r="AM3738" s="2" t="str">
        <f t="shared" ca="1" si="175"/>
        <v/>
      </c>
      <c r="AN3738" s="2" t="str">
        <f t="shared" ca="1" si="176"/>
        <v/>
      </c>
    </row>
    <row r="3739" spans="1:40" customFormat="1">
      <c r="A3739" s="280" t="str">
        <f t="shared" ca="1" si="174"/>
        <v/>
      </c>
      <c r="B3739" s="281"/>
      <c r="C3739" s="287"/>
      <c r="D3739" s="297"/>
      <c r="E3739" s="270"/>
      <c r="F3739" s="271"/>
      <c r="G3739" s="284"/>
      <c r="H3739" s="284"/>
      <c r="I3739" s="284"/>
      <c r="J3739" s="284"/>
      <c r="K3739" s="288"/>
      <c r="AM3739" s="2" t="str">
        <f t="shared" ca="1" si="175"/>
        <v/>
      </c>
      <c r="AN3739" s="2" t="str">
        <f t="shared" ca="1" si="176"/>
        <v/>
      </c>
    </row>
    <row r="3740" spans="1:40" customFormat="1">
      <c r="A3740" s="280" t="str">
        <f t="shared" ca="1" si="174"/>
        <v/>
      </c>
      <c r="B3740" s="281"/>
      <c r="C3740" s="287"/>
      <c r="D3740" s="297"/>
      <c r="E3740" s="270"/>
      <c r="F3740" s="271"/>
      <c r="G3740" s="284"/>
      <c r="H3740" s="284"/>
      <c r="I3740" s="284"/>
      <c r="J3740" s="284"/>
      <c r="K3740" s="288"/>
      <c r="AM3740" s="2" t="str">
        <f t="shared" ca="1" si="175"/>
        <v/>
      </c>
      <c r="AN3740" s="2" t="str">
        <f t="shared" ca="1" si="176"/>
        <v/>
      </c>
    </row>
    <row r="3741" spans="1:40" customFormat="1">
      <c r="A3741" s="280" t="str">
        <f t="shared" ca="1" si="174"/>
        <v/>
      </c>
      <c r="B3741" s="281"/>
      <c r="C3741" s="287"/>
      <c r="D3741" s="297"/>
      <c r="E3741" s="270"/>
      <c r="F3741" s="271"/>
      <c r="G3741" s="284"/>
      <c r="H3741" s="284"/>
      <c r="I3741" s="284"/>
      <c r="J3741" s="284"/>
      <c r="K3741" s="288"/>
      <c r="AM3741" s="2" t="str">
        <f t="shared" ca="1" si="175"/>
        <v/>
      </c>
      <c r="AN3741" s="2" t="str">
        <f t="shared" ca="1" si="176"/>
        <v/>
      </c>
    </row>
    <row r="3742" spans="1:40" customFormat="1">
      <c r="A3742" s="280" t="str">
        <f t="shared" ca="1" si="174"/>
        <v/>
      </c>
      <c r="B3742" s="281"/>
      <c r="C3742" s="287"/>
      <c r="D3742" s="297"/>
      <c r="E3742" s="270"/>
      <c r="F3742" s="271"/>
      <c r="G3742" s="284"/>
      <c r="H3742" s="284"/>
      <c r="I3742" s="284"/>
      <c r="J3742" s="284"/>
      <c r="K3742" s="288"/>
      <c r="AM3742" s="2" t="str">
        <f t="shared" ca="1" si="175"/>
        <v/>
      </c>
      <c r="AN3742" s="2" t="str">
        <f t="shared" ca="1" si="176"/>
        <v/>
      </c>
    </row>
    <row r="3743" spans="1:40" customFormat="1">
      <c r="A3743" s="280" t="str">
        <f t="shared" ca="1" si="174"/>
        <v/>
      </c>
      <c r="B3743" s="281"/>
      <c r="C3743" s="287"/>
      <c r="D3743" s="297"/>
      <c r="E3743" s="270"/>
      <c r="F3743" s="271"/>
      <c r="G3743" s="284"/>
      <c r="H3743" s="284"/>
      <c r="I3743" s="284"/>
      <c r="J3743" s="284"/>
      <c r="K3743" s="288"/>
      <c r="AM3743" s="2" t="str">
        <f t="shared" ca="1" si="175"/>
        <v/>
      </c>
      <c r="AN3743" s="2" t="str">
        <f t="shared" ca="1" si="176"/>
        <v/>
      </c>
    </row>
    <row r="3744" spans="1:40" customFormat="1">
      <c r="A3744" s="280" t="str">
        <f t="shared" ca="1" si="174"/>
        <v/>
      </c>
      <c r="B3744" s="281"/>
      <c r="C3744" s="287"/>
      <c r="D3744" s="297"/>
      <c r="E3744" s="270"/>
      <c r="F3744" s="271"/>
      <c r="G3744" s="284"/>
      <c r="H3744" s="284"/>
      <c r="I3744" s="284"/>
      <c r="J3744" s="284"/>
      <c r="K3744" s="288"/>
      <c r="AM3744" s="2" t="str">
        <f t="shared" ca="1" si="175"/>
        <v/>
      </c>
      <c r="AN3744" s="2" t="str">
        <f t="shared" ca="1" si="176"/>
        <v/>
      </c>
    </row>
    <row r="3745" spans="1:40" customFormat="1">
      <c r="A3745" s="280" t="str">
        <f t="shared" ca="1" si="174"/>
        <v/>
      </c>
      <c r="B3745" s="281"/>
      <c r="C3745" s="287"/>
      <c r="D3745" s="297"/>
      <c r="E3745" s="270"/>
      <c r="F3745" s="271"/>
      <c r="G3745" s="284"/>
      <c r="H3745" s="284"/>
      <c r="I3745" s="284"/>
      <c r="J3745" s="284"/>
      <c r="K3745" s="288"/>
      <c r="AM3745" s="2" t="str">
        <f t="shared" ca="1" si="175"/>
        <v/>
      </c>
      <c r="AN3745" s="2" t="str">
        <f t="shared" ca="1" si="176"/>
        <v/>
      </c>
    </row>
    <row r="3746" spans="1:40" customFormat="1">
      <c r="A3746" s="280" t="str">
        <f t="shared" ca="1" si="174"/>
        <v/>
      </c>
      <c r="B3746" s="281"/>
      <c r="C3746" s="287"/>
      <c r="D3746" s="297"/>
      <c r="E3746" s="270"/>
      <c r="F3746" s="271"/>
      <c r="G3746" s="284"/>
      <c r="H3746" s="284"/>
      <c r="I3746" s="284"/>
      <c r="J3746" s="284"/>
      <c r="K3746" s="288"/>
      <c r="AM3746" s="2" t="str">
        <f t="shared" ca="1" si="175"/>
        <v/>
      </c>
      <c r="AN3746" s="2" t="str">
        <f t="shared" ca="1" si="176"/>
        <v/>
      </c>
    </row>
    <row r="3747" spans="1:40" customFormat="1">
      <c r="A3747" s="280" t="str">
        <f t="shared" ca="1" si="174"/>
        <v/>
      </c>
      <c r="B3747" s="281"/>
      <c r="C3747" s="287"/>
      <c r="D3747" s="297"/>
      <c r="E3747" s="270"/>
      <c r="F3747" s="271"/>
      <c r="G3747" s="284"/>
      <c r="H3747" s="284"/>
      <c r="I3747" s="284"/>
      <c r="J3747" s="284"/>
      <c r="K3747" s="288"/>
      <c r="AM3747" s="2" t="str">
        <f t="shared" ca="1" si="175"/>
        <v/>
      </c>
      <c r="AN3747" s="2" t="str">
        <f t="shared" ca="1" si="176"/>
        <v/>
      </c>
    </row>
    <row r="3748" spans="1:40" customFormat="1">
      <c r="A3748" s="280" t="str">
        <f t="shared" ca="1" si="174"/>
        <v/>
      </c>
      <c r="B3748" s="281"/>
      <c r="C3748" s="287"/>
      <c r="D3748" s="297"/>
      <c r="E3748" s="270"/>
      <c r="F3748" s="271"/>
      <c r="G3748" s="284"/>
      <c r="H3748" s="284"/>
      <c r="I3748" s="284"/>
      <c r="J3748" s="284"/>
      <c r="K3748" s="288"/>
      <c r="AM3748" s="2" t="str">
        <f t="shared" ca="1" si="175"/>
        <v/>
      </c>
      <c r="AN3748" s="2" t="str">
        <f t="shared" ca="1" si="176"/>
        <v/>
      </c>
    </row>
    <row r="3749" spans="1:40" customFormat="1">
      <c r="A3749" s="280" t="str">
        <f t="shared" ca="1" si="174"/>
        <v/>
      </c>
      <c r="B3749" s="281"/>
      <c r="C3749" s="287"/>
      <c r="D3749" s="297"/>
      <c r="E3749" s="270"/>
      <c r="F3749" s="271"/>
      <c r="G3749" s="284"/>
      <c r="H3749" s="284"/>
      <c r="I3749" s="284"/>
      <c r="J3749" s="284"/>
      <c r="K3749" s="288"/>
      <c r="AM3749" s="2" t="str">
        <f t="shared" ca="1" si="175"/>
        <v/>
      </c>
      <c r="AN3749" s="2" t="str">
        <f t="shared" ca="1" si="176"/>
        <v/>
      </c>
    </row>
    <row r="3750" spans="1:40" customFormat="1">
      <c r="A3750" s="280" t="str">
        <f t="shared" ca="1" si="174"/>
        <v/>
      </c>
      <c r="B3750" s="281"/>
      <c r="C3750" s="287"/>
      <c r="D3750" s="297"/>
      <c r="E3750" s="270"/>
      <c r="F3750" s="271"/>
      <c r="G3750" s="284"/>
      <c r="H3750" s="284"/>
      <c r="I3750" s="284"/>
      <c r="J3750" s="284"/>
      <c r="K3750" s="288"/>
      <c r="AM3750" s="2" t="str">
        <f t="shared" ca="1" si="175"/>
        <v/>
      </c>
      <c r="AN3750" s="2" t="str">
        <f t="shared" ca="1" si="176"/>
        <v/>
      </c>
    </row>
    <row r="3751" spans="1:40" customFormat="1">
      <c r="A3751" s="280" t="str">
        <f t="shared" ca="1" si="174"/>
        <v/>
      </c>
      <c r="B3751" s="281"/>
      <c r="C3751" s="287"/>
      <c r="D3751" s="297"/>
      <c r="E3751" s="270"/>
      <c r="F3751" s="271"/>
      <c r="G3751" s="284"/>
      <c r="H3751" s="284"/>
      <c r="I3751" s="284"/>
      <c r="J3751" s="284"/>
      <c r="K3751" s="288"/>
      <c r="AM3751" s="2" t="str">
        <f t="shared" ca="1" si="175"/>
        <v/>
      </c>
      <c r="AN3751" s="2" t="str">
        <f t="shared" ca="1" si="176"/>
        <v/>
      </c>
    </row>
    <row r="3752" spans="1:40" customFormat="1">
      <c r="A3752" s="280" t="str">
        <f t="shared" ca="1" si="174"/>
        <v/>
      </c>
      <c r="B3752" s="281"/>
      <c r="C3752" s="287"/>
      <c r="D3752" s="297"/>
      <c r="E3752" s="270"/>
      <c r="F3752" s="271"/>
      <c r="G3752" s="284"/>
      <c r="H3752" s="284"/>
      <c r="I3752" s="284"/>
      <c r="J3752" s="284"/>
      <c r="K3752" s="288"/>
      <c r="AM3752" s="2" t="str">
        <f t="shared" ca="1" si="175"/>
        <v/>
      </c>
      <c r="AN3752" s="2" t="str">
        <f t="shared" ca="1" si="176"/>
        <v/>
      </c>
    </row>
    <row r="3753" spans="1:40" customFormat="1">
      <c r="A3753" s="280" t="str">
        <f t="shared" ca="1" si="174"/>
        <v/>
      </c>
      <c r="B3753" s="281"/>
      <c r="C3753" s="287"/>
      <c r="D3753" s="297"/>
      <c r="E3753" s="270"/>
      <c r="F3753" s="271"/>
      <c r="G3753" s="284"/>
      <c r="H3753" s="284"/>
      <c r="I3753" s="284"/>
      <c r="J3753" s="284"/>
      <c r="K3753" s="288"/>
      <c r="AM3753" s="2" t="str">
        <f t="shared" ca="1" si="175"/>
        <v/>
      </c>
      <c r="AN3753" s="2" t="str">
        <f t="shared" ca="1" si="176"/>
        <v/>
      </c>
    </row>
    <row r="3754" spans="1:40" customFormat="1">
      <c r="A3754" s="280" t="str">
        <f t="shared" ca="1" si="174"/>
        <v/>
      </c>
      <c r="B3754" s="281"/>
      <c r="C3754" s="287"/>
      <c r="D3754" s="297"/>
      <c r="E3754" s="270"/>
      <c r="F3754" s="271"/>
      <c r="G3754" s="284"/>
      <c r="H3754" s="284"/>
      <c r="I3754" s="284"/>
      <c r="J3754" s="284"/>
      <c r="K3754" s="288"/>
      <c r="AM3754" s="2" t="str">
        <f t="shared" ca="1" si="175"/>
        <v/>
      </c>
      <c r="AN3754" s="2" t="str">
        <f t="shared" ca="1" si="176"/>
        <v/>
      </c>
    </row>
    <row r="3755" spans="1:40" customFormat="1">
      <c r="A3755" s="280" t="str">
        <f t="shared" ca="1" si="174"/>
        <v/>
      </c>
      <c r="B3755" s="281"/>
      <c r="C3755" s="287"/>
      <c r="D3755" s="297"/>
      <c r="E3755" s="270"/>
      <c r="F3755" s="271"/>
      <c r="G3755" s="284"/>
      <c r="H3755" s="284"/>
      <c r="I3755" s="284"/>
      <c r="J3755" s="284"/>
      <c r="K3755" s="288"/>
      <c r="AM3755" s="2" t="str">
        <f t="shared" ca="1" si="175"/>
        <v/>
      </c>
      <c r="AN3755" s="2" t="str">
        <f t="shared" ca="1" si="176"/>
        <v/>
      </c>
    </row>
    <row r="3756" spans="1:40" customFormat="1">
      <c r="A3756" s="280" t="str">
        <f t="shared" ca="1" si="174"/>
        <v/>
      </c>
      <c r="B3756" s="281"/>
      <c r="C3756" s="287"/>
      <c r="D3756" s="297"/>
      <c r="E3756" s="270"/>
      <c r="F3756" s="271"/>
      <c r="G3756" s="284"/>
      <c r="H3756" s="284"/>
      <c r="I3756" s="284"/>
      <c r="J3756" s="284"/>
      <c r="K3756" s="288"/>
      <c r="AM3756" s="2" t="str">
        <f t="shared" ca="1" si="175"/>
        <v/>
      </c>
      <c r="AN3756" s="2" t="str">
        <f t="shared" ca="1" si="176"/>
        <v/>
      </c>
    </row>
    <row r="3757" spans="1:40" customFormat="1">
      <c r="A3757" s="280" t="str">
        <f t="shared" ca="1" si="174"/>
        <v/>
      </c>
      <c r="B3757" s="281"/>
      <c r="C3757" s="287"/>
      <c r="D3757" s="297"/>
      <c r="E3757" s="270"/>
      <c r="F3757" s="271"/>
      <c r="G3757" s="284"/>
      <c r="H3757" s="284"/>
      <c r="I3757" s="284"/>
      <c r="J3757" s="284"/>
      <c r="K3757" s="288"/>
      <c r="AM3757" s="2" t="str">
        <f t="shared" ca="1" si="175"/>
        <v/>
      </c>
      <c r="AN3757" s="2" t="str">
        <f t="shared" ca="1" si="176"/>
        <v/>
      </c>
    </row>
    <row r="3758" spans="1:40" customFormat="1">
      <c r="A3758" s="280" t="str">
        <f t="shared" ca="1" si="174"/>
        <v/>
      </c>
      <c r="B3758" s="281"/>
      <c r="C3758" s="287"/>
      <c r="D3758" s="297"/>
      <c r="E3758" s="270"/>
      <c r="F3758" s="271"/>
      <c r="G3758" s="284"/>
      <c r="H3758" s="284"/>
      <c r="I3758" s="284"/>
      <c r="J3758" s="284"/>
      <c r="K3758" s="288"/>
      <c r="AM3758" s="2" t="str">
        <f t="shared" ca="1" si="175"/>
        <v/>
      </c>
      <c r="AN3758" s="2" t="str">
        <f t="shared" ca="1" si="176"/>
        <v/>
      </c>
    </row>
    <row r="3759" spans="1:40" customFormat="1">
      <c r="A3759" s="280" t="str">
        <f t="shared" ca="1" si="174"/>
        <v/>
      </c>
      <c r="B3759" s="281"/>
      <c r="C3759" s="287"/>
      <c r="D3759" s="297"/>
      <c r="E3759" s="270"/>
      <c r="F3759" s="271"/>
      <c r="G3759" s="284"/>
      <c r="H3759" s="284"/>
      <c r="I3759" s="284"/>
      <c r="J3759" s="284"/>
      <c r="K3759" s="288"/>
      <c r="AM3759" s="2" t="str">
        <f t="shared" ca="1" si="175"/>
        <v/>
      </c>
      <c r="AN3759" s="2" t="str">
        <f t="shared" ca="1" si="176"/>
        <v/>
      </c>
    </row>
    <row r="3760" spans="1:40" customFormat="1">
      <c r="A3760" s="280" t="str">
        <f t="shared" ca="1" si="174"/>
        <v/>
      </c>
      <c r="B3760" s="281"/>
      <c r="C3760" s="287"/>
      <c r="D3760" s="297"/>
      <c r="E3760" s="270"/>
      <c r="F3760" s="271"/>
      <c r="G3760" s="284"/>
      <c r="H3760" s="284"/>
      <c r="I3760" s="284"/>
      <c r="J3760" s="284"/>
      <c r="K3760" s="288"/>
      <c r="AM3760" s="2" t="str">
        <f t="shared" ca="1" si="175"/>
        <v/>
      </c>
      <c r="AN3760" s="2" t="str">
        <f t="shared" ca="1" si="176"/>
        <v/>
      </c>
    </row>
    <row r="3761" spans="1:40" customFormat="1">
      <c r="A3761" s="280" t="str">
        <f t="shared" ca="1" si="174"/>
        <v/>
      </c>
      <c r="B3761" s="281"/>
      <c r="C3761" s="287"/>
      <c r="D3761" s="297"/>
      <c r="E3761" s="270"/>
      <c r="F3761" s="271"/>
      <c r="G3761" s="284"/>
      <c r="H3761" s="284"/>
      <c r="I3761" s="284"/>
      <c r="J3761" s="284"/>
      <c r="K3761" s="288"/>
      <c r="AM3761" s="2" t="str">
        <f t="shared" ca="1" si="175"/>
        <v/>
      </c>
      <c r="AN3761" s="2" t="str">
        <f t="shared" ca="1" si="176"/>
        <v/>
      </c>
    </row>
    <row r="3762" spans="1:40" customFormat="1">
      <c r="A3762" s="280" t="str">
        <f t="shared" ca="1" si="174"/>
        <v/>
      </c>
      <c r="B3762" s="281"/>
      <c r="C3762" s="287"/>
      <c r="D3762" s="297"/>
      <c r="E3762" s="270"/>
      <c r="F3762" s="271"/>
      <c r="G3762" s="284"/>
      <c r="H3762" s="284"/>
      <c r="I3762" s="284"/>
      <c r="J3762" s="284"/>
      <c r="K3762" s="288"/>
      <c r="AM3762" s="2" t="str">
        <f t="shared" ca="1" si="175"/>
        <v/>
      </c>
      <c r="AN3762" s="2" t="str">
        <f t="shared" ca="1" si="176"/>
        <v/>
      </c>
    </row>
    <row r="3763" spans="1:40" customFormat="1">
      <c r="A3763" s="280" t="str">
        <f t="shared" ca="1" si="174"/>
        <v/>
      </c>
      <c r="B3763" s="281"/>
      <c r="C3763" s="287"/>
      <c r="D3763" s="297"/>
      <c r="E3763" s="270"/>
      <c r="F3763" s="271"/>
      <c r="G3763" s="284"/>
      <c r="H3763" s="284"/>
      <c r="I3763" s="284"/>
      <c r="J3763" s="284"/>
      <c r="K3763" s="288"/>
      <c r="AM3763" s="2" t="str">
        <f t="shared" ca="1" si="175"/>
        <v/>
      </c>
      <c r="AN3763" s="2" t="str">
        <f t="shared" ca="1" si="176"/>
        <v/>
      </c>
    </row>
    <row r="3764" spans="1:40" customFormat="1">
      <c r="A3764" s="280" t="str">
        <f t="shared" ca="1" si="174"/>
        <v/>
      </c>
      <c r="B3764" s="281"/>
      <c r="C3764" s="287"/>
      <c r="D3764" s="297"/>
      <c r="E3764" s="270"/>
      <c r="F3764" s="271"/>
      <c r="G3764" s="284"/>
      <c r="H3764" s="284"/>
      <c r="I3764" s="284"/>
      <c r="J3764" s="284"/>
      <c r="K3764" s="288"/>
      <c r="AM3764" s="2" t="str">
        <f t="shared" ca="1" si="175"/>
        <v/>
      </c>
      <c r="AN3764" s="2" t="str">
        <f t="shared" ca="1" si="176"/>
        <v/>
      </c>
    </row>
    <row r="3765" spans="1:40" customFormat="1">
      <c r="A3765" s="280" t="str">
        <f t="shared" ca="1" si="174"/>
        <v/>
      </c>
      <c r="B3765" s="281"/>
      <c r="C3765" s="287"/>
      <c r="D3765" s="297"/>
      <c r="E3765" s="270"/>
      <c r="F3765" s="271"/>
      <c r="G3765" s="284"/>
      <c r="H3765" s="284"/>
      <c r="I3765" s="284"/>
      <c r="J3765" s="284"/>
      <c r="K3765" s="288"/>
      <c r="AM3765" s="2" t="str">
        <f t="shared" ca="1" si="175"/>
        <v/>
      </c>
      <c r="AN3765" s="2" t="str">
        <f t="shared" ca="1" si="176"/>
        <v/>
      </c>
    </row>
    <row r="3766" spans="1:40" customFormat="1">
      <c r="A3766" s="280" t="str">
        <f t="shared" ca="1" si="174"/>
        <v/>
      </c>
      <c r="B3766" s="281"/>
      <c r="C3766" s="287"/>
      <c r="D3766" s="297"/>
      <c r="E3766" s="270"/>
      <c r="F3766" s="271"/>
      <c r="G3766" s="284"/>
      <c r="H3766" s="284"/>
      <c r="I3766" s="284"/>
      <c r="J3766" s="284"/>
      <c r="K3766" s="288"/>
      <c r="AM3766" s="2" t="str">
        <f t="shared" ca="1" si="175"/>
        <v/>
      </c>
      <c r="AN3766" s="2" t="str">
        <f t="shared" ca="1" si="176"/>
        <v/>
      </c>
    </row>
    <row r="3767" spans="1:40" customFormat="1">
      <c r="A3767" s="280" t="str">
        <f t="shared" ca="1" si="174"/>
        <v/>
      </c>
      <c r="B3767" s="281"/>
      <c r="C3767" s="287"/>
      <c r="D3767" s="297"/>
      <c r="E3767" s="270"/>
      <c r="F3767" s="271"/>
      <c r="G3767" s="284"/>
      <c r="H3767" s="284"/>
      <c r="I3767" s="284"/>
      <c r="J3767" s="284"/>
      <c r="K3767" s="288"/>
      <c r="AM3767" s="2" t="str">
        <f t="shared" ca="1" si="175"/>
        <v/>
      </c>
      <c r="AN3767" s="2" t="str">
        <f t="shared" ca="1" si="176"/>
        <v/>
      </c>
    </row>
    <row r="3768" spans="1:40" customFormat="1">
      <c r="A3768" s="280" t="str">
        <f t="shared" ca="1" si="174"/>
        <v/>
      </c>
      <c r="B3768" s="281"/>
      <c r="C3768" s="287"/>
      <c r="D3768" s="297"/>
      <c r="E3768" s="270"/>
      <c r="F3768" s="271"/>
      <c r="G3768" s="284"/>
      <c r="H3768" s="284"/>
      <c r="I3768" s="284"/>
      <c r="J3768" s="284"/>
      <c r="K3768" s="288"/>
      <c r="AM3768" s="2" t="str">
        <f t="shared" ca="1" si="175"/>
        <v/>
      </c>
      <c r="AN3768" s="2" t="str">
        <f t="shared" ca="1" si="176"/>
        <v/>
      </c>
    </row>
    <row r="3769" spans="1:40" customFormat="1">
      <c r="A3769" s="280" t="str">
        <f t="shared" ca="1" si="174"/>
        <v/>
      </c>
      <c r="B3769" s="281"/>
      <c r="C3769" s="287"/>
      <c r="D3769" s="297"/>
      <c r="E3769" s="270"/>
      <c r="F3769" s="271"/>
      <c r="G3769" s="284"/>
      <c r="H3769" s="284"/>
      <c r="I3769" s="284"/>
      <c r="J3769" s="284"/>
      <c r="K3769" s="288"/>
      <c r="AM3769" s="2" t="str">
        <f t="shared" ca="1" si="175"/>
        <v/>
      </c>
      <c r="AN3769" s="2" t="str">
        <f t="shared" ca="1" si="176"/>
        <v/>
      </c>
    </row>
    <row r="3770" spans="1:40" customFormat="1">
      <c r="A3770" s="280" t="str">
        <f t="shared" ca="1" si="174"/>
        <v/>
      </c>
      <c r="B3770" s="281"/>
      <c r="C3770" s="287"/>
      <c r="D3770" s="297"/>
      <c r="E3770" s="270"/>
      <c r="F3770" s="271"/>
      <c r="G3770" s="284"/>
      <c r="H3770" s="284"/>
      <c r="I3770" s="284"/>
      <c r="J3770" s="284"/>
      <c r="K3770" s="288"/>
      <c r="AM3770" s="2" t="str">
        <f t="shared" ca="1" si="175"/>
        <v/>
      </c>
      <c r="AN3770" s="2" t="str">
        <f t="shared" ca="1" si="176"/>
        <v/>
      </c>
    </row>
    <row r="3771" spans="1:40" customFormat="1">
      <c r="A3771" s="280" t="str">
        <f t="shared" ca="1" si="174"/>
        <v/>
      </c>
      <c r="B3771" s="281"/>
      <c r="C3771" s="287"/>
      <c r="D3771" s="297"/>
      <c r="E3771" s="270"/>
      <c r="F3771" s="271"/>
      <c r="G3771" s="284"/>
      <c r="H3771" s="284"/>
      <c r="I3771" s="284"/>
      <c r="J3771" s="284"/>
      <c r="K3771" s="288"/>
      <c r="AM3771" s="2" t="str">
        <f t="shared" ca="1" si="175"/>
        <v/>
      </c>
      <c r="AN3771" s="2" t="str">
        <f t="shared" ca="1" si="176"/>
        <v/>
      </c>
    </row>
    <row r="3772" spans="1:40" customFormat="1">
      <c r="A3772" s="280" t="str">
        <f t="shared" ca="1" si="174"/>
        <v/>
      </c>
      <c r="B3772" s="281"/>
      <c r="C3772" s="287"/>
      <c r="D3772" s="297"/>
      <c r="E3772" s="270"/>
      <c r="F3772" s="271"/>
      <c r="G3772" s="284"/>
      <c r="H3772" s="284"/>
      <c r="I3772" s="284"/>
      <c r="J3772" s="284"/>
      <c r="K3772" s="288"/>
      <c r="AM3772" s="2" t="str">
        <f t="shared" ca="1" si="175"/>
        <v/>
      </c>
      <c r="AN3772" s="2" t="str">
        <f t="shared" ca="1" si="176"/>
        <v/>
      </c>
    </row>
    <row r="3773" spans="1:40" customFormat="1">
      <c r="A3773" s="280" t="str">
        <f t="shared" ca="1" si="174"/>
        <v/>
      </c>
      <c r="B3773" s="281"/>
      <c r="C3773" s="287"/>
      <c r="D3773" s="297"/>
      <c r="E3773" s="270"/>
      <c r="F3773" s="271"/>
      <c r="G3773" s="284"/>
      <c r="H3773" s="284"/>
      <c r="I3773" s="284"/>
      <c r="J3773" s="284"/>
      <c r="K3773" s="288"/>
      <c r="AM3773" s="2" t="str">
        <f t="shared" ca="1" si="175"/>
        <v/>
      </c>
      <c r="AN3773" s="2" t="str">
        <f t="shared" ca="1" si="176"/>
        <v/>
      </c>
    </row>
    <row r="3774" spans="1:40" customFormat="1">
      <c r="A3774" s="280" t="str">
        <f t="shared" ca="1" si="174"/>
        <v/>
      </c>
      <c r="B3774" s="281"/>
      <c r="C3774" s="287"/>
      <c r="D3774" s="297"/>
      <c r="E3774" s="270"/>
      <c r="F3774" s="271"/>
      <c r="G3774" s="284"/>
      <c r="H3774" s="284"/>
      <c r="I3774" s="284"/>
      <c r="J3774" s="284"/>
      <c r="K3774" s="288"/>
      <c r="AM3774" s="2" t="str">
        <f t="shared" ca="1" si="175"/>
        <v/>
      </c>
      <c r="AN3774" s="2" t="str">
        <f t="shared" ca="1" si="176"/>
        <v/>
      </c>
    </row>
    <row r="3775" spans="1:40" customFormat="1">
      <c r="A3775" s="280" t="str">
        <f t="shared" ca="1" si="174"/>
        <v/>
      </c>
      <c r="B3775" s="281"/>
      <c r="C3775" s="287"/>
      <c r="D3775" s="297"/>
      <c r="E3775" s="270"/>
      <c r="F3775" s="271"/>
      <c r="G3775" s="284"/>
      <c r="H3775" s="284"/>
      <c r="I3775" s="284"/>
      <c r="J3775" s="284"/>
      <c r="K3775" s="288"/>
      <c r="AM3775" s="2" t="str">
        <f t="shared" ca="1" si="175"/>
        <v/>
      </c>
      <c r="AN3775" s="2" t="str">
        <f t="shared" ca="1" si="176"/>
        <v/>
      </c>
    </row>
    <row r="3776" spans="1:40" customFormat="1">
      <c r="A3776" s="280" t="str">
        <f t="shared" ca="1" si="174"/>
        <v/>
      </c>
      <c r="B3776" s="281"/>
      <c r="C3776" s="287"/>
      <c r="D3776" s="297"/>
      <c r="E3776" s="270"/>
      <c r="F3776" s="271"/>
      <c r="G3776" s="284"/>
      <c r="H3776" s="284"/>
      <c r="I3776" s="284"/>
      <c r="J3776" s="284"/>
      <c r="K3776" s="288"/>
      <c r="AM3776" s="2" t="str">
        <f t="shared" ca="1" si="175"/>
        <v/>
      </c>
      <c r="AN3776" s="2" t="str">
        <f t="shared" ca="1" si="176"/>
        <v/>
      </c>
    </row>
    <row r="3777" spans="1:40" customFormat="1">
      <c r="A3777" s="280" t="str">
        <f t="shared" ca="1" si="174"/>
        <v/>
      </c>
      <c r="B3777" s="281"/>
      <c r="C3777" s="287"/>
      <c r="D3777" s="297"/>
      <c r="E3777" s="270"/>
      <c r="F3777" s="271"/>
      <c r="G3777" s="284"/>
      <c r="H3777" s="284"/>
      <c r="I3777" s="284"/>
      <c r="J3777" s="284"/>
      <c r="K3777" s="288"/>
      <c r="AM3777" s="2" t="str">
        <f t="shared" ca="1" si="175"/>
        <v/>
      </c>
      <c r="AN3777" s="2" t="str">
        <f t="shared" ca="1" si="176"/>
        <v/>
      </c>
    </row>
    <row r="3778" spans="1:40" customFormat="1">
      <c r="A3778" s="280" t="str">
        <f t="shared" ca="1" si="174"/>
        <v/>
      </c>
      <c r="B3778" s="281"/>
      <c r="C3778" s="287"/>
      <c r="D3778" s="297"/>
      <c r="E3778" s="270"/>
      <c r="F3778" s="271"/>
      <c r="G3778" s="284"/>
      <c r="H3778" s="284"/>
      <c r="I3778" s="284"/>
      <c r="J3778" s="284"/>
      <c r="K3778" s="288"/>
      <c r="AM3778" s="2" t="str">
        <f t="shared" ca="1" si="175"/>
        <v/>
      </c>
      <c r="AN3778" s="2" t="str">
        <f t="shared" ca="1" si="176"/>
        <v/>
      </c>
    </row>
    <row r="3779" spans="1:40" customFormat="1">
      <c r="A3779" s="280" t="str">
        <f t="shared" ref="A3779:A3842" ca="1" si="177">IF(AM3779="A receber","A receber",IF(AN3779="A pagar","A pagar",IF(OR(AM3779="HJ",AN3779="HJ"),"HJ",IF(AND(AM3779="",AN3779=""),""))))</f>
        <v/>
      </c>
      <c r="B3779" s="281"/>
      <c r="C3779" s="287"/>
      <c r="D3779" s="297"/>
      <c r="E3779" s="270"/>
      <c r="F3779" s="271"/>
      <c r="G3779" s="284"/>
      <c r="H3779" s="284"/>
      <c r="I3779" s="284"/>
      <c r="J3779" s="284"/>
      <c r="K3779" s="288"/>
      <c r="AM3779" s="2" t="str">
        <f t="shared" ref="AM3779:AM3842" ca="1" si="178">IF(OR(G3779="",B3779&gt;$A$1),"",IF(B3779=$A$1,"HJ",IF(B3779&lt;$A$1,"A Receber")))</f>
        <v/>
      </c>
      <c r="AN3779" s="2" t="str">
        <f t="shared" ref="AN3779:AN3842" ca="1" si="179">IF(OR(H3779="",B3779&gt;$A$1),"",IF(B3779=$A$1,"HJ",IF(B3779&lt;$A$1,"A Pagar")))</f>
        <v/>
      </c>
    </row>
    <row r="3780" spans="1:40" customFormat="1">
      <c r="A3780" s="280" t="str">
        <f t="shared" ca="1" si="177"/>
        <v/>
      </c>
      <c r="B3780" s="281"/>
      <c r="C3780" s="287"/>
      <c r="D3780" s="297"/>
      <c r="E3780" s="270"/>
      <c r="F3780" s="271"/>
      <c r="G3780" s="284"/>
      <c r="H3780" s="284"/>
      <c r="I3780" s="284"/>
      <c r="J3780" s="284"/>
      <c r="K3780" s="288"/>
      <c r="AM3780" s="2" t="str">
        <f t="shared" ca="1" si="178"/>
        <v/>
      </c>
      <c r="AN3780" s="2" t="str">
        <f t="shared" ca="1" si="179"/>
        <v/>
      </c>
    </row>
    <row r="3781" spans="1:40" customFormat="1">
      <c r="A3781" s="280" t="str">
        <f t="shared" ca="1" si="177"/>
        <v/>
      </c>
      <c r="B3781" s="281"/>
      <c r="C3781" s="287"/>
      <c r="D3781" s="297"/>
      <c r="E3781" s="270"/>
      <c r="F3781" s="271"/>
      <c r="G3781" s="284"/>
      <c r="H3781" s="284"/>
      <c r="I3781" s="284"/>
      <c r="J3781" s="284"/>
      <c r="K3781" s="288"/>
      <c r="AM3781" s="2" t="str">
        <f t="shared" ca="1" si="178"/>
        <v/>
      </c>
      <c r="AN3781" s="2" t="str">
        <f t="shared" ca="1" si="179"/>
        <v/>
      </c>
    </row>
    <row r="3782" spans="1:40" customFormat="1">
      <c r="A3782" s="280" t="str">
        <f t="shared" ca="1" si="177"/>
        <v/>
      </c>
      <c r="B3782" s="281"/>
      <c r="C3782" s="287"/>
      <c r="D3782" s="297"/>
      <c r="E3782" s="270"/>
      <c r="F3782" s="271"/>
      <c r="G3782" s="284"/>
      <c r="H3782" s="284"/>
      <c r="I3782" s="284"/>
      <c r="J3782" s="284"/>
      <c r="K3782" s="288"/>
      <c r="AM3782" s="2" t="str">
        <f t="shared" ca="1" si="178"/>
        <v/>
      </c>
      <c r="AN3782" s="2" t="str">
        <f t="shared" ca="1" si="179"/>
        <v/>
      </c>
    </row>
    <row r="3783" spans="1:40" customFormat="1">
      <c r="A3783" s="280" t="str">
        <f t="shared" ca="1" si="177"/>
        <v/>
      </c>
      <c r="B3783" s="281"/>
      <c r="C3783" s="287"/>
      <c r="D3783" s="297"/>
      <c r="E3783" s="270"/>
      <c r="F3783" s="271"/>
      <c r="G3783" s="284"/>
      <c r="H3783" s="284"/>
      <c r="I3783" s="284"/>
      <c r="J3783" s="284"/>
      <c r="K3783" s="288"/>
      <c r="AM3783" s="2" t="str">
        <f t="shared" ca="1" si="178"/>
        <v/>
      </c>
      <c r="AN3783" s="2" t="str">
        <f t="shared" ca="1" si="179"/>
        <v/>
      </c>
    </row>
    <row r="3784" spans="1:40" customFormat="1">
      <c r="A3784" s="280" t="str">
        <f t="shared" ca="1" si="177"/>
        <v/>
      </c>
      <c r="B3784" s="281"/>
      <c r="C3784" s="287"/>
      <c r="D3784" s="297"/>
      <c r="E3784" s="270"/>
      <c r="F3784" s="271"/>
      <c r="G3784" s="284"/>
      <c r="H3784" s="284"/>
      <c r="I3784" s="284"/>
      <c r="J3784" s="284"/>
      <c r="K3784" s="288"/>
      <c r="AM3784" s="2" t="str">
        <f t="shared" ca="1" si="178"/>
        <v/>
      </c>
      <c r="AN3784" s="2" t="str">
        <f t="shared" ca="1" si="179"/>
        <v/>
      </c>
    </row>
    <row r="3785" spans="1:40" customFormat="1">
      <c r="A3785" s="280" t="str">
        <f t="shared" ca="1" si="177"/>
        <v/>
      </c>
      <c r="B3785" s="281"/>
      <c r="C3785" s="287"/>
      <c r="D3785" s="297"/>
      <c r="E3785" s="270"/>
      <c r="F3785" s="271"/>
      <c r="G3785" s="284"/>
      <c r="H3785" s="284"/>
      <c r="I3785" s="284"/>
      <c r="J3785" s="284"/>
      <c r="K3785" s="288"/>
      <c r="AM3785" s="2" t="str">
        <f t="shared" ca="1" si="178"/>
        <v/>
      </c>
      <c r="AN3785" s="2" t="str">
        <f t="shared" ca="1" si="179"/>
        <v/>
      </c>
    </row>
    <row r="3786" spans="1:40" customFormat="1">
      <c r="A3786" s="280" t="str">
        <f t="shared" ca="1" si="177"/>
        <v/>
      </c>
      <c r="B3786" s="281"/>
      <c r="C3786" s="287"/>
      <c r="D3786" s="297"/>
      <c r="E3786" s="270"/>
      <c r="F3786" s="271"/>
      <c r="G3786" s="284"/>
      <c r="H3786" s="284"/>
      <c r="I3786" s="284"/>
      <c r="J3786" s="284"/>
      <c r="K3786" s="288"/>
      <c r="AM3786" s="2" t="str">
        <f t="shared" ca="1" si="178"/>
        <v/>
      </c>
      <c r="AN3786" s="2" t="str">
        <f t="shared" ca="1" si="179"/>
        <v/>
      </c>
    </row>
    <row r="3787" spans="1:40" customFormat="1">
      <c r="A3787" s="280" t="str">
        <f t="shared" ca="1" si="177"/>
        <v/>
      </c>
      <c r="B3787" s="281"/>
      <c r="C3787" s="287"/>
      <c r="D3787" s="297"/>
      <c r="E3787" s="270"/>
      <c r="F3787" s="271"/>
      <c r="G3787" s="284"/>
      <c r="H3787" s="284"/>
      <c r="I3787" s="284"/>
      <c r="J3787" s="284"/>
      <c r="K3787" s="288"/>
      <c r="AM3787" s="2" t="str">
        <f t="shared" ca="1" si="178"/>
        <v/>
      </c>
      <c r="AN3787" s="2" t="str">
        <f t="shared" ca="1" si="179"/>
        <v/>
      </c>
    </row>
    <row r="3788" spans="1:40" customFormat="1">
      <c r="A3788" s="280" t="str">
        <f t="shared" ca="1" si="177"/>
        <v/>
      </c>
      <c r="B3788" s="281"/>
      <c r="C3788" s="287"/>
      <c r="D3788" s="297"/>
      <c r="E3788" s="270"/>
      <c r="F3788" s="271"/>
      <c r="G3788" s="284"/>
      <c r="H3788" s="284"/>
      <c r="I3788" s="284"/>
      <c r="J3788" s="284"/>
      <c r="K3788" s="288"/>
      <c r="AM3788" s="2" t="str">
        <f t="shared" ca="1" si="178"/>
        <v/>
      </c>
      <c r="AN3788" s="2" t="str">
        <f t="shared" ca="1" si="179"/>
        <v/>
      </c>
    </row>
    <row r="3789" spans="1:40" customFormat="1">
      <c r="A3789" s="280" t="str">
        <f t="shared" ca="1" si="177"/>
        <v/>
      </c>
      <c r="B3789" s="281"/>
      <c r="C3789" s="287"/>
      <c r="D3789" s="297"/>
      <c r="E3789" s="270"/>
      <c r="F3789" s="271"/>
      <c r="G3789" s="284"/>
      <c r="H3789" s="284"/>
      <c r="I3789" s="284"/>
      <c r="J3789" s="284"/>
      <c r="K3789" s="288"/>
      <c r="AM3789" s="2" t="str">
        <f t="shared" ca="1" si="178"/>
        <v/>
      </c>
      <c r="AN3789" s="2" t="str">
        <f t="shared" ca="1" si="179"/>
        <v/>
      </c>
    </row>
    <row r="3790" spans="1:40" customFormat="1">
      <c r="A3790" s="280" t="str">
        <f t="shared" ca="1" si="177"/>
        <v/>
      </c>
      <c r="B3790" s="281"/>
      <c r="C3790" s="287"/>
      <c r="D3790" s="297"/>
      <c r="E3790" s="270"/>
      <c r="F3790" s="271"/>
      <c r="G3790" s="284"/>
      <c r="H3790" s="284"/>
      <c r="I3790" s="284"/>
      <c r="J3790" s="284"/>
      <c r="K3790" s="288"/>
      <c r="AM3790" s="2" t="str">
        <f t="shared" ca="1" si="178"/>
        <v/>
      </c>
      <c r="AN3790" s="2" t="str">
        <f t="shared" ca="1" si="179"/>
        <v/>
      </c>
    </row>
    <row r="3791" spans="1:40" customFormat="1">
      <c r="A3791" s="280" t="str">
        <f t="shared" ca="1" si="177"/>
        <v/>
      </c>
      <c r="B3791" s="281"/>
      <c r="C3791" s="287"/>
      <c r="D3791" s="297"/>
      <c r="E3791" s="270"/>
      <c r="F3791" s="271"/>
      <c r="G3791" s="284"/>
      <c r="H3791" s="284"/>
      <c r="I3791" s="284"/>
      <c r="J3791" s="284"/>
      <c r="K3791" s="288"/>
      <c r="AM3791" s="2" t="str">
        <f t="shared" ca="1" si="178"/>
        <v/>
      </c>
      <c r="AN3791" s="2" t="str">
        <f t="shared" ca="1" si="179"/>
        <v/>
      </c>
    </row>
    <row r="3792" spans="1:40" customFormat="1">
      <c r="A3792" s="280" t="str">
        <f t="shared" ca="1" si="177"/>
        <v/>
      </c>
      <c r="B3792" s="281"/>
      <c r="C3792" s="287"/>
      <c r="D3792" s="297"/>
      <c r="E3792" s="270"/>
      <c r="F3792" s="271"/>
      <c r="G3792" s="284"/>
      <c r="H3792" s="284"/>
      <c r="I3792" s="284"/>
      <c r="J3792" s="284"/>
      <c r="K3792" s="288"/>
      <c r="AM3792" s="2" t="str">
        <f t="shared" ca="1" si="178"/>
        <v/>
      </c>
      <c r="AN3792" s="2" t="str">
        <f t="shared" ca="1" si="179"/>
        <v/>
      </c>
    </row>
    <row r="3793" spans="1:40" customFormat="1">
      <c r="A3793" s="280" t="str">
        <f t="shared" ca="1" si="177"/>
        <v/>
      </c>
      <c r="B3793" s="281"/>
      <c r="C3793" s="287"/>
      <c r="D3793" s="297"/>
      <c r="E3793" s="270"/>
      <c r="F3793" s="271"/>
      <c r="G3793" s="284"/>
      <c r="H3793" s="284"/>
      <c r="I3793" s="284"/>
      <c r="J3793" s="284"/>
      <c r="K3793" s="288"/>
      <c r="AM3793" s="2" t="str">
        <f t="shared" ca="1" si="178"/>
        <v/>
      </c>
      <c r="AN3793" s="2" t="str">
        <f t="shared" ca="1" si="179"/>
        <v/>
      </c>
    </row>
    <row r="3794" spans="1:40" customFormat="1">
      <c r="A3794" s="280" t="str">
        <f t="shared" ca="1" si="177"/>
        <v/>
      </c>
      <c r="B3794" s="281"/>
      <c r="C3794" s="287"/>
      <c r="D3794" s="297"/>
      <c r="E3794" s="270"/>
      <c r="F3794" s="271"/>
      <c r="G3794" s="284"/>
      <c r="H3794" s="284"/>
      <c r="I3794" s="284"/>
      <c r="J3794" s="284"/>
      <c r="K3794" s="288"/>
      <c r="AM3794" s="2" t="str">
        <f t="shared" ca="1" si="178"/>
        <v/>
      </c>
      <c r="AN3794" s="2" t="str">
        <f t="shared" ca="1" si="179"/>
        <v/>
      </c>
    </row>
    <row r="3795" spans="1:40" customFormat="1">
      <c r="A3795" s="280" t="str">
        <f t="shared" ca="1" si="177"/>
        <v/>
      </c>
      <c r="B3795" s="281"/>
      <c r="C3795" s="287"/>
      <c r="D3795" s="297"/>
      <c r="E3795" s="270"/>
      <c r="F3795" s="271"/>
      <c r="G3795" s="284"/>
      <c r="H3795" s="284"/>
      <c r="I3795" s="284"/>
      <c r="J3795" s="284"/>
      <c r="K3795" s="288"/>
      <c r="AM3795" s="2" t="str">
        <f t="shared" ca="1" si="178"/>
        <v/>
      </c>
      <c r="AN3795" s="2" t="str">
        <f t="shared" ca="1" si="179"/>
        <v/>
      </c>
    </row>
    <row r="3796" spans="1:40" customFormat="1">
      <c r="A3796" s="280" t="str">
        <f t="shared" ca="1" si="177"/>
        <v/>
      </c>
      <c r="B3796" s="281"/>
      <c r="C3796" s="287"/>
      <c r="D3796" s="297"/>
      <c r="E3796" s="270"/>
      <c r="F3796" s="271"/>
      <c r="G3796" s="284"/>
      <c r="H3796" s="284"/>
      <c r="I3796" s="284"/>
      <c r="J3796" s="284"/>
      <c r="K3796" s="288"/>
      <c r="AM3796" s="2" t="str">
        <f t="shared" ca="1" si="178"/>
        <v/>
      </c>
      <c r="AN3796" s="2" t="str">
        <f t="shared" ca="1" si="179"/>
        <v/>
      </c>
    </row>
    <row r="3797" spans="1:40" customFormat="1">
      <c r="A3797" s="280" t="str">
        <f t="shared" ca="1" si="177"/>
        <v/>
      </c>
      <c r="B3797" s="281"/>
      <c r="C3797" s="287"/>
      <c r="D3797" s="297"/>
      <c r="E3797" s="270"/>
      <c r="F3797" s="271"/>
      <c r="G3797" s="284"/>
      <c r="H3797" s="284"/>
      <c r="I3797" s="284"/>
      <c r="J3797" s="284"/>
      <c r="K3797" s="288"/>
      <c r="AM3797" s="2" t="str">
        <f t="shared" ca="1" si="178"/>
        <v/>
      </c>
      <c r="AN3797" s="2" t="str">
        <f t="shared" ca="1" si="179"/>
        <v/>
      </c>
    </row>
    <row r="3798" spans="1:40" customFormat="1">
      <c r="A3798" s="280" t="str">
        <f t="shared" ca="1" si="177"/>
        <v/>
      </c>
      <c r="B3798" s="281"/>
      <c r="C3798" s="287"/>
      <c r="D3798" s="297"/>
      <c r="E3798" s="270"/>
      <c r="F3798" s="271"/>
      <c r="G3798" s="284"/>
      <c r="H3798" s="284"/>
      <c r="I3798" s="284"/>
      <c r="J3798" s="284"/>
      <c r="K3798" s="288"/>
      <c r="AM3798" s="2" t="str">
        <f t="shared" ca="1" si="178"/>
        <v/>
      </c>
      <c r="AN3798" s="2" t="str">
        <f t="shared" ca="1" si="179"/>
        <v/>
      </c>
    </row>
    <row r="3799" spans="1:40" customFormat="1">
      <c r="A3799" s="280" t="str">
        <f t="shared" ca="1" si="177"/>
        <v/>
      </c>
      <c r="B3799" s="281"/>
      <c r="C3799" s="287"/>
      <c r="D3799" s="297"/>
      <c r="E3799" s="270"/>
      <c r="F3799" s="271"/>
      <c r="G3799" s="284"/>
      <c r="H3799" s="284"/>
      <c r="I3799" s="284"/>
      <c r="J3799" s="284"/>
      <c r="K3799" s="288"/>
      <c r="AM3799" s="2" t="str">
        <f t="shared" ca="1" si="178"/>
        <v/>
      </c>
      <c r="AN3799" s="2" t="str">
        <f t="shared" ca="1" si="179"/>
        <v/>
      </c>
    </row>
    <row r="3800" spans="1:40" customFormat="1">
      <c r="A3800" s="280" t="str">
        <f t="shared" ca="1" si="177"/>
        <v/>
      </c>
      <c r="B3800" s="281"/>
      <c r="C3800" s="287"/>
      <c r="D3800" s="297"/>
      <c r="E3800" s="270"/>
      <c r="F3800" s="271"/>
      <c r="G3800" s="284"/>
      <c r="H3800" s="284"/>
      <c r="I3800" s="284"/>
      <c r="J3800" s="284"/>
      <c r="K3800" s="288"/>
      <c r="AM3800" s="2" t="str">
        <f t="shared" ca="1" si="178"/>
        <v/>
      </c>
      <c r="AN3800" s="2" t="str">
        <f t="shared" ca="1" si="179"/>
        <v/>
      </c>
    </row>
    <row r="3801" spans="1:40" customFormat="1">
      <c r="A3801" s="280" t="str">
        <f t="shared" ca="1" si="177"/>
        <v/>
      </c>
      <c r="B3801" s="281"/>
      <c r="C3801" s="287"/>
      <c r="D3801" s="297"/>
      <c r="E3801" s="270"/>
      <c r="F3801" s="271"/>
      <c r="G3801" s="284"/>
      <c r="H3801" s="284"/>
      <c r="I3801" s="284"/>
      <c r="J3801" s="284"/>
      <c r="K3801" s="288"/>
      <c r="AM3801" s="2" t="str">
        <f t="shared" ca="1" si="178"/>
        <v/>
      </c>
      <c r="AN3801" s="2" t="str">
        <f t="shared" ca="1" si="179"/>
        <v/>
      </c>
    </row>
    <row r="3802" spans="1:40" customFormat="1">
      <c r="A3802" s="280" t="str">
        <f t="shared" ca="1" si="177"/>
        <v/>
      </c>
      <c r="B3802" s="281"/>
      <c r="C3802" s="287"/>
      <c r="D3802" s="297"/>
      <c r="E3802" s="270"/>
      <c r="F3802" s="271"/>
      <c r="G3802" s="284"/>
      <c r="H3802" s="284"/>
      <c r="I3802" s="284"/>
      <c r="J3802" s="284"/>
      <c r="K3802" s="288"/>
      <c r="AM3802" s="2" t="str">
        <f t="shared" ca="1" si="178"/>
        <v/>
      </c>
      <c r="AN3802" s="2" t="str">
        <f t="shared" ca="1" si="179"/>
        <v/>
      </c>
    </row>
    <row r="3803" spans="1:40" customFormat="1">
      <c r="A3803" s="280" t="str">
        <f t="shared" ca="1" si="177"/>
        <v/>
      </c>
      <c r="B3803" s="281"/>
      <c r="C3803" s="287"/>
      <c r="D3803" s="297"/>
      <c r="E3803" s="270"/>
      <c r="F3803" s="271"/>
      <c r="G3803" s="284"/>
      <c r="H3803" s="284"/>
      <c r="I3803" s="284"/>
      <c r="J3803" s="284"/>
      <c r="K3803" s="288"/>
      <c r="AM3803" s="2" t="str">
        <f t="shared" ca="1" si="178"/>
        <v/>
      </c>
      <c r="AN3803" s="2" t="str">
        <f t="shared" ca="1" si="179"/>
        <v/>
      </c>
    </row>
    <row r="3804" spans="1:40" customFormat="1">
      <c r="A3804" s="280" t="str">
        <f t="shared" ca="1" si="177"/>
        <v/>
      </c>
      <c r="B3804" s="281"/>
      <c r="C3804" s="287"/>
      <c r="D3804" s="297"/>
      <c r="E3804" s="270"/>
      <c r="F3804" s="271"/>
      <c r="G3804" s="284"/>
      <c r="H3804" s="284"/>
      <c r="I3804" s="284"/>
      <c r="J3804" s="284"/>
      <c r="K3804" s="288"/>
      <c r="AM3804" s="2" t="str">
        <f t="shared" ca="1" si="178"/>
        <v/>
      </c>
      <c r="AN3804" s="2" t="str">
        <f t="shared" ca="1" si="179"/>
        <v/>
      </c>
    </row>
    <row r="3805" spans="1:40" customFormat="1">
      <c r="A3805" s="280" t="str">
        <f t="shared" ca="1" si="177"/>
        <v/>
      </c>
      <c r="B3805" s="281"/>
      <c r="C3805" s="287"/>
      <c r="D3805" s="297"/>
      <c r="E3805" s="270"/>
      <c r="F3805" s="271"/>
      <c r="G3805" s="284"/>
      <c r="H3805" s="284"/>
      <c r="I3805" s="284"/>
      <c r="J3805" s="284"/>
      <c r="K3805" s="288"/>
      <c r="AM3805" s="2" t="str">
        <f t="shared" ca="1" si="178"/>
        <v/>
      </c>
      <c r="AN3805" s="2" t="str">
        <f t="shared" ca="1" si="179"/>
        <v/>
      </c>
    </row>
    <row r="3806" spans="1:40" customFormat="1">
      <c r="A3806" s="280" t="str">
        <f t="shared" ca="1" si="177"/>
        <v/>
      </c>
      <c r="B3806" s="281"/>
      <c r="C3806" s="287"/>
      <c r="D3806" s="297"/>
      <c r="E3806" s="270"/>
      <c r="F3806" s="271"/>
      <c r="G3806" s="284"/>
      <c r="H3806" s="284"/>
      <c r="I3806" s="284"/>
      <c r="J3806" s="284"/>
      <c r="K3806" s="288"/>
      <c r="AM3806" s="2" t="str">
        <f t="shared" ca="1" si="178"/>
        <v/>
      </c>
      <c r="AN3806" s="2" t="str">
        <f t="shared" ca="1" si="179"/>
        <v/>
      </c>
    </row>
    <row r="3807" spans="1:40" customFormat="1">
      <c r="A3807" s="280" t="str">
        <f t="shared" ca="1" si="177"/>
        <v/>
      </c>
      <c r="B3807" s="281"/>
      <c r="C3807" s="287"/>
      <c r="D3807" s="297"/>
      <c r="E3807" s="270"/>
      <c r="F3807" s="271"/>
      <c r="G3807" s="284"/>
      <c r="H3807" s="284"/>
      <c r="I3807" s="284"/>
      <c r="J3807" s="284"/>
      <c r="K3807" s="288"/>
      <c r="AM3807" s="2" t="str">
        <f t="shared" ca="1" si="178"/>
        <v/>
      </c>
      <c r="AN3807" s="2" t="str">
        <f t="shared" ca="1" si="179"/>
        <v/>
      </c>
    </row>
    <row r="3808" spans="1:40" customFormat="1">
      <c r="A3808" s="280" t="str">
        <f t="shared" ca="1" si="177"/>
        <v/>
      </c>
      <c r="B3808" s="281"/>
      <c r="C3808" s="287"/>
      <c r="D3808" s="297"/>
      <c r="E3808" s="270"/>
      <c r="F3808" s="271"/>
      <c r="G3808" s="284"/>
      <c r="H3808" s="284"/>
      <c r="I3808" s="284"/>
      <c r="J3808" s="284"/>
      <c r="K3808" s="288"/>
      <c r="AM3808" s="2" t="str">
        <f t="shared" ca="1" si="178"/>
        <v/>
      </c>
      <c r="AN3808" s="2" t="str">
        <f t="shared" ca="1" si="179"/>
        <v/>
      </c>
    </row>
    <row r="3809" spans="1:40" customFormat="1">
      <c r="A3809" s="280" t="str">
        <f t="shared" ca="1" si="177"/>
        <v/>
      </c>
      <c r="B3809" s="281"/>
      <c r="C3809" s="287"/>
      <c r="D3809" s="297"/>
      <c r="E3809" s="270"/>
      <c r="F3809" s="271"/>
      <c r="G3809" s="284"/>
      <c r="H3809" s="284"/>
      <c r="I3809" s="284"/>
      <c r="J3809" s="284"/>
      <c r="K3809" s="288"/>
      <c r="AM3809" s="2" t="str">
        <f t="shared" ca="1" si="178"/>
        <v/>
      </c>
      <c r="AN3809" s="2" t="str">
        <f t="shared" ca="1" si="179"/>
        <v/>
      </c>
    </row>
    <row r="3810" spans="1:40" customFormat="1">
      <c r="A3810" s="280" t="str">
        <f t="shared" ca="1" si="177"/>
        <v/>
      </c>
      <c r="B3810" s="281"/>
      <c r="C3810" s="287"/>
      <c r="D3810" s="297"/>
      <c r="E3810" s="270"/>
      <c r="F3810" s="271"/>
      <c r="G3810" s="284"/>
      <c r="H3810" s="284"/>
      <c r="I3810" s="284"/>
      <c r="J3810" s="284"/>
      <c r="K3810" s="288"/>
      <c r="AM3810" s="2" t="str">
        <f t="shared" ca="1" si="178"/>
        <v/>
      </c>
      <c r="AN3810" s="2" t="str">
        <f t="shared" ca="1" si="179"/>
        <v/>
      </c>
    </row>
    <row r="3811" spans="1:40" customFormat="1">
      <c r="A3811" s="280" t="str">
        <f t="shared" ca="1" si="177"/>
        <v/>
      </c>
      <c r="B3811" s="281"/>
      <c r="C3811" s="287"/>
      <c r="D3811" s="297"/>
      <c r="E3811" s="270"/>
      <c r="F3811" s="271"/>
      <c r="G3811" s="284"/>
      <c r="H3811" s="284"/>
      <c r="I3811" s="284"/>
      <c r="J3811" s="284"/>
      <c r="K3811" s="288"/>
      <c r="AM3811" s="2" t="str">
        <f t="shared" ca="1" si="178"/>
        <v/>
      </c>
      <c r="AN3811" s="2" t="str">
        <f t="shared" ca="1" si="179"/>
        <v/>
      </c>
    </row>
    <row r="3812" spans="1:40" customFormat="1">
      <c r="A3812" s="280" t="str">
        <f t="shared" ca="1" si="177"/>
        <v/>
      </c>
      <c r="B3812" s="281"/>
      <c r="C3812" s="287"/>
      <c r="D3812" s="297"/>
      <c r="E3812" s="270"/>
      <c r="F3812" s="271"/>
      <c r="G3812" s="284"/>
      <c r="H3812" s="284"/>
      <c r="I3812" s="284"/>
      <c r="J3812" s="284"/>
      <c r="K3812" s="288"/>
      <c r="AM3812" s="2" t="str">
        <f t="shared" ca="1" si="178"/>
        <v/>
      </c>
      <c r="AN3812" s="2" t="str">
        <f t="shared" ca="1" si="179"/>
        <v/>
      </c>
    </row>
    <row r="3813" spans="1:40" customFormat="1">
      <c r="A3813" s="280" t="str">
        <f t="shared" ca="1" si="177"/>
        <v/>
      </c>
      <c r="B3813" s="281"/>
      <c r="C3813" s="287"/>
      <c r="D3813" s="297"/>
      <c r="E3813" s="270"/>
      <c r="F3813" s="271"/>
      <c r="G3813" s="284"/>
      <c r="H3813" s="284"/>
      <c r="I3813" s="284"/>
      <c r="J3813" s="284"/>
      <c r="K3813" s="288"/>
      <c r="AM3813" s="2" t="str">
        <f t="shared" ca="1" si="178"/>
        <v/>
      </c>
      <c r="AN3813" s="2" t="str">
        <f t="shared" ca="1" si="179"/>
        <v/>
      </c>
    </row>
    <row r="3814" spans="1:40" customFormat="1">
      <c r="A3814" s="280" t="str">
        <f t="shared" ca="1" si="177"/>
        <v/>
      </c>
      <c r="B3814" s="281"/>
      <c r="C3814" s="287"/>
      <c r="D3814" s="297"/>
      <c r="E3814" s="270"/>
      <c r="F3814" s="271"/>
      <c r="G3814" s="284"/>
      <c r="H3814" s="284"/>
      <c r="I3814" s="284"/>
      <c r="J3814" s="284"/>
      <c r="K3814" s="288"/>
      <c r="AM3814" s="2" t="str">
        <f t="shared" ca="1" si="178"/>
        <v/>
      </c>
      <c r="AN3814" s="2" t="str">
        <f t="shared" ca="1" si="179"/>
        <v/>
      </c>
    </row>
    <row r="3815" spans="1:40" customFormat="1">
      <c r="A3815" s="280" t="str">
        <f t="shared" ca="1" si="177"/>
        <v/>
      </c>
      <c r="B3815" s="281"/>
      <c r="C3815" s="287"/>
      <c r="D3815" s="297"/>
      <c r="E3815" s="270"/>
      <c r="F3815" s="271"/>
      <c r="G3815" s="284"/>
      <c r="H3815" s="284"/>
      <c r="I3815" s="284"/>
      <c r="J3815" s="284"/>
      <c r="K3815" s="288"/>
      <c r="AM3815" s="2" t="str">
        <f t="shared" ca="1" si="178"/>
        <v/>
      </c>
      <c r="AN3815" s="2" t="str">
        <f t="shared" ca="1" si="179"/>
        <v/>
      </c>
    </row>
    <row r="3816" spans="1:40" customFormat="1">
      <c r="A3816" s="280" t="str">
        <f t="shared" ca="1" si="177"/>
        <v/>
      </c>
      <c r="B3816" s="281"/>
      <c r="C3816" s="287"/>
      <c r="D3816" s="297"/>
      <c r="E3816" s="270"/>
      <c r="F3816" s="271"/>
      <c r="G3816" s="284"/>
      <c r="H3816" s="284"/>
      <c r="I3816" s="284"/>
      <c r="J3816" s="284"/>
      <c r="K3816" s="288"/>
      <c r="AM3816" s="2" t="str">
        <f t="shared" ca="1" si="178"/>
        <v/>
      </c>
      <c r="AN3816" s="2" t="str">
        <f t="shared" ca="1" si="179"/>
        <v/>
      </c>
    </row>
    <row r="3817" spans="1:40" customFormat="1">
      <c r="A3817" s="280" t="str">
        <f t="shared" ca="1" si="177"/>
        <v/>
      </c>
      <c r="B3817" s="281"/>
      <c r="C3817" s="287"/>
      <c r="D3817" s="297"/>
      <c r="E3817" s="270"/>
      <c r="F3817" s="271"/>
      <c r="G3817" s="284"/>
      <c r="H3817" s="284"/>
      <c r="I3817" s="284"/>
      <c r="J3817" s="284"/>
      <c r="K3817" s="288"/>
      <c r="AM3817" s="2" t="str">
        <f t="shared" ca="1" si="178"/>
        <v/>
      </c>
      <c r="AN3817" s="2" t="str">
        <f t="shared" ca="1" si="179"/>
        <v/>
      </c>
    </row>
    <row r="3818" spans="1:40" customFormat="1">
      <c r="A3818" s="280" t="str">
        <f t="shared" ca="1" si="177"/>
        <v/>
      </c>
      <c r="B3818" s="281"/>
      <c r="C3818" s="287"/>
      <c r="D3818" s="297"/>
      <c r="E3818" s="270"/>
      <c r="F3818" s="271"/>
      <c r="G3818" s="284"/>
      <c r="H3818" s="284"/>
      <c r="I3818" s="284"/>
      <c r="J3818" s="284"/>
      <c r="K3818" s="288"/>
      <c r="AM3818" s="2" t="str">
        <f t="shared" ca="1" si="178"/>
        <v/>
      </c>
      <c r="AN3818" s="2" t="str">
        <f t="shared" ca="1" si="179"/>
        <v/>
      </c>
    </row>
    <row r="3819" spans="1:40" customFormat="1">
      <c r="A3819" s="280" t="str">
        <f t="shared" ca="1" si="177"/>
        <v/>
      </c>
      <c r="B3819" s="281"/>
      <c r="C3819" s="287"/>
      <c r="D3819" s="297"/>
      <c r="E3819" s="270"/>
      <c r="F3819" s="271"/>
      <c r="G3819" s="284"/>
      <c r="H3819" s="284"/>
      <c r="I3819" s="284"/>
      <c r="J3819" s="284"/>
      <c r="K3819" s="288"/>
      <c r="AM3819" s="2" t="str">
        <f t="shared" ca="1" si="178"/>
        <v/>
      </c>
      <c r="AN3819" s="2" t="str">
        <f t="shared" ca="1" si="179"/>
        <v/>
      </c>
    </row>
    <row r="3820" spans="1:40" customFormat="1">
      <c r="A3820" s="280" t="str">
        <f t="shared" ca="1" si="177"/>
        <v/>
      </c>
      <c r="B3820" s="281"/>
      <c r="C3820" s="287"/>
      <c r="D3820" s="297"/>
      <c r="E3820" s="270"/>
      <c r="F3820" s="271"/>
      <c r="G3820" s="284"/>
      <c r="H3820" s="284"/>
      <c r="I3820" s="284"/>
      <c r="J3820" s="284"/>
      <c r="K3820" s="288"/>
      <c r="AM3820" s="2" t="str">
        <f t="shared" ca="1" si="178"/>
        <v/>
      </c>
      <c r="AN3820" s="2" t="str">
        <f t="shared" ca="1" si="179"/>
        <v/>
      </c>
    </row>
    <row r="3821" spans="1:40" customFormat="1">
      <c r="A3821" s="280" t="str">
        <f t="shared" ca="1" si="177"/>
        <v/>
      </c>
      <c r="B3821" s="281"/>
      <c r="C3821" s="287"/>
      <c r="D3821" s="297"/>
      <c r="E3821" s="270"/>
      <c r="F3821" s="271"/>
      <c r="G3821" s="284"/>
      <c r="H3821" s="284"/>
      <c r="I3821" s="284"/>
      <c r="J3821" s="284"/>
      <c r="K3821" s="288"/>
      <c r="AM3821" s="2" t="str">
        <f t="shared" ca="1" si="178"/>
        <v/>
      </c>
      <c r="AN3821" s="2" t="str">
        <f t="shared" ca="1" si="179"/>
        <v/>
      </c>
    </row>
    <row r="3822" spans="1:40" customFormat="1">
      <c r="A3822" s="280" t="str">
        <f t="shared" ca="1" si="177"/>
        <v/>
      </c>
      <c r="B3822" s="281"/>
      <c r="C3822" s="287"/>
      <c r="D3822" s="297"/>
      <c r="E3822" s="270"/>
      <c r="F3822" s="271"/>
      <c r="G3822" s="284"/>
      <c r="H3822" s="284"/>
      <c r="I3822" s="284"/>
      <c r="J3822" s="284"/>
      <c r="K3822" s="288"/>
      <c r="AM3822" s="2" t="str">
        <f t="shared" ca="1" si="178"/>
        <v/>
      </c>
      <c r="AN3822" s="2" t="str">
        <f t="shared" ca="1" si="179"/>
        <v/>
      </c>
    </row>
    <row r="3823" spans="1:40" customFormat="1">
      <c r="A3823" s="280" t="str">
        <f t="shared" ca="1" si="177"/>
        <v/>
      </c>
      <c r="B3823" s="281"/>
      <c r="C3823" s="287"/>
      <c r="D3823" s="297"/>
      <c r="E3823" s="270"/>
      <c r="F3823" s="271"/>
      <c r="G3823" s="284"/>
      <c r="H3823" s="284"/>
      <c r="I3823" s="284"/>
      <c r="J3823" s="284"/>
      <c r="K3823" s="288"/>
      <c r="AM3823" s="2" t="str">
        <f t="shared" ca="1" si="178"/>
        <v/>
      </c>
      <c r="AN3823" s="2" t="str">
        <f t="shared" ca="1" si="179"/>
        <v/>
      </c>
    </row>
    <row r="3824" spans="1:40" customFormat="1">
      <c r="A3824" s="280" t="str">
        <f t="shared" ca="1" si="177"/>
        <v/>
      </c>
      <c r="B3824" s="281"/>
      <c r="C3824" s="287"/>
      <c r="D3824" s="297"/>
      <c r="E3824" s="270"/>
      <c r="F3824" s="271"/>
      <c r="G3824" s="284"/>
      <c r="H3824" s="284"/>
      <c r="I3824" s="284"/>
      <c r="J3824" s="284"/>
      <c r="K3824" s="288"/>
      <c r="AM3824" s="2" t="str">
        <f t="shared" ca="1" si="178"/>
        <v/>
      </c>
      <c r="AN3824" s="2" t="str">
        <f t="shared" ca="1" si="179"/>
        <v/>
      </c>
    </row>
    <row r="3825" spans="1:40" customFormat="1">
      <c r="A3825" s="280" t="str">
        <f t="shared" ca="1" si="177"/>
        <v/>
      </c>
      <c r="B3825" s="281"/>
      <c r="C3825" s="287"/>
      <c r="D3825" s="297"/>
      <c r="E3825" s="270"/>
      <c r="F3825" s="271"/>
      <c r="G3825" s="284"/>
      <c r="H3825" s="284"/>
      <c r="I3825" s="284"/>
      <c r="J3825" s="284"/>
      <c r="K3825" s="288"/>
      <c r="AM3825" s="2" t="str">
        <f t="shared" ca="1" si="178"/>
        <v/>
      </c>
      <c r="AN3825" s="2" t="str">
        <f t="shared" ca="1" si="179"/>
        <v/>
      </c>
    </row>
    <row r="3826" spans="1:40" customFormat="1">
      <c r="A3826" s="280" t="str">
        <f t="shared" ca="1" si="177"/>
        <v/>
      </c>
      <c r="B3826" s="281"/>
      <c r="C3826" s="287"/>
      <c r="D3826" s="297"/>
      <c r="E3826" s="270"/>
      <c r="F3826" s="271"/>
      <c r="G3826" s="284"/>
      <c r="H3826" s="284"/>
      <c r="I3826" s="284"/>
      <c r="J3826" s="284"/>
      <c r="K3826" s="288"/>
      <c r="AM3826" s="2" t="str">
        <f t="shared" ca="1" si="178"/>
        <v/>
      </c>
      <c r="AN3826" s="2" t="str">
        <f t="shared" ca="1" si="179"/>
        <v/>
      </c>
    </row>
    <row r="3827" spans="1:40" customFormat="1">
      <c r="A3827" s="280" t="str">
        <f t="shared" ca="1" si="177"/>
        <v/>
      </c>
      <c r="B3827" s="281"/>
      <c r="C3827" s="287"/>
      <c r="D3827" s="297"/>
      <c r="E3827" s="270"/>
      <c r="F3827" s="271"/>
      <c r="G3827" s="284"/>
      <c r="H3827" s="284"/>
      <c r="I3827" s="284"/>
      <c r="J3827" s="284"/>
      <c r="K3827" s="288"/>
      <c r="AM3827" s="2" t="str">
        <f t="shared" ca="1" si="178"/>
        <v/>
      </c>
      <c r="AN3827" s="2" t="str">
        <f t="shared" ca="1" si="179"/>
        <v/>
      </c>
    </row>
    <row r="3828" spans="1:40" customFormat="1">
      <c r="A3828" s="280" t="str">
        <f t="shared" ca="1" si="177"/>
        <v/>
      </c>
      <c r="B3828" s="281"/>
      <c r="C3828" s="287"/>
      <c r="D3828" s="297"/>
      <c r="E3828" s="270"/>
      <c r="F3828" s="271"/>
      <c r="G3828" s="284"/>
      <c r="H3828" s="284"/>
      <c r="I3828" s="284"/>
      <c r="J3828" s="284"/>
      <c r="K3828" s="288"/>
      <c r="AM3828" s="2" t="str">
        <f t="shared" ca="1" si="178"/>
        <v/>
      </c>
      <c r="AN3828" s="2" t="str">
        <f t="shared" ca="1" si="179"/>
        <v/>
      </c>
    </row>
    <row r="3829" spans="1:40" customFormat="1">
      <c r="A3829" s="280" t="str">
        <f t="shared" ca="1" si="177"/>
        <v/>
      </c>
      <c r="B3829" s="281"/>
      <c r="C3829" s="287"/>
      <c r="D3829" s="297"/>
      <c r="E3829" s="270"/>
      <c r="F3829" s="271"/>
      <c r="G3829" s="284"/>
      <c r="H3829" s="284"/>
      <c r="I3829" s="284"/>
      <c r="J3829" s="284"/>
      <c r="K3829" s="288"/>
      <c r="AM3829" s="2" t="str">
        <f t="shared" ca="1" si="178"/>
        <v/>
      </c>
      <c r="AN3829" s="2" t="str">
        <f t="shared" ca="1" si="179"/>
        <v/>
      </c>
    </row>
    <row r="3830" spans="1:40" customFormat="1">
      <c r="A3830" s="280" t="str">
        <f t="shared" ca="1" si="177"/>
        <v/>
      </c>
      <c r="B3830" s="281"/>
      <c r="C3830" s="287"/>
      <c r="D3830" s="297"/>
      <c r="E3830" s="270"/>
      <c r="F3830" s="271"/>
      <c r="G3830" s="284"/>
      <c r="H3830" s="284"/>
      <c r="I3830" s="284"/>
      <c r="J3830" s="284"/>
      <c r="K3830" s="288"/>
      <c r="AM3830" s="2" t="str">
        <f t="shared" ca="1" si="178"/>
        <v/>
      </c>
      <c r="AN3830" s="2" t="str">
        <f t="shared" ca="1" si="179"/>
        <v/>
      </c>
    </row>
    <row r="3831" spans="1:40" customFormat="1">
      <c r="A3831" s="280" t="str">
        <f t="shared" ca="1" si="177"/>
        <v/>
      </c>
      <c r="B3831" s="281"/>
      <c r="C3831" s="287"/>
      <c r="D3831" s="297"/>
      <c r="E3831" s="270"/>
      <c r="F3831" s="271"/>
      <c r="G3831" s="284"/>
      <c r="H3831" s="284"/>
      <c r="I3831" s="284"/>
      <c r="J3831" s="284"/>
      <c r="K3831" s="288"/>
      <c r="AM3831" s="2" t="str">
        <f t="shared" ca="1" si="178"/>
        <v/>
      </c>
      <c r="AN3831" s="2" t="str">
        <f t="shared" ca="1" si="179"/>
        <v/>
      </c>
    </row>
    <row r="3832" spans="1:40" customFormat="1">
      <c r="A3832" s="280" t="str">
        <f t="shared" ca="1" si="177"/>
        <v/>
      </c>
      <c r="B3832" s="281"/>
      <c r="C3832" s="287"/>
      <c r="D3832" s="297"/>
      <c r="E3832" s="270"/>
      <c r="F3832" s="271"/>
      <c r="G3832" s="284"/>
      <c r="H3832" s="284"/>
      <c r="I3832" s="284"/>
      <c r="J3832" s="284"/>
      <c r="K3832" s="288"/>
      <c r="AM3832" s="2" t="str">
        <f t="shared" ca="1" si="178"/>
        <v/>
      </c>
      <c r="AN3832" s="2" t="str">
        <f t="shared" ca="1" si="179"/>
        <v/>
      </c>
    </row>
    <row r="3833" spans="1:40" customFormat="1">
      <c r="A3833" s="280" t="str">
        <f t="shared" ca="1" si="177"/>
        <v/>
      </c>
      <c r="B3833" s="281"/>
      <c r="C3833" s="287"/>
      <c r="D3833" s="297"/>
      <c r="E3833" s="270"/>
      <c r="F3833" s="271"/>
      <c r="G3833" s="284"/>
      <c r="H3833" s="284"/>
      <c r="I3833" s="284"/>
      <c r="J3833" s="284"/>
      <c r="K3833" s="288"/>
      <c r="AM3833" s="2" t="str">
        <f t="shared" ca="1" si="178"/>
        <v/>
      </c>
      <c r="AN3833" s="2" t="str">
        <f t="shared" ca="1" si="179"/>
        <v/>
      </c>
    </row>
    <row r="3834" spans="1:40" customFormat="1">
      <c r="A3834" s="280" t="str">
        <f t="shared" ca="1" si="177"/>
        <v/>
      </c>
      <c r="B3834" s="281"/>
      <c r="C3834" s="287"/>
      <c r="D3834" s="297"/>
      <c r="E3834" s="270"/>
      <c r="F3834" s="271"/>
      <c r="G3834" s="284"/>
      <c r="H3834" s="284"/>
      <c r="I3834" s="284"/>
      <c r="J3834" s="284"/>
      <c r="K3834" s="288"/>
      <c r="AM3834" s="2" t="str">
        <f t="shared" ca="1" si="178"/>
        <v/>
      </c>
      <c r="AN3834" s="2" t="str">
        <f t="shared" ca="1" si="179"/>
        <v/>
      </c>
    </row>
    <row r="3835" spans="1:40" customFormat="1">
      <c r="A3835" s="280" t="str">
        <f t="shared" ca="1" si="177"/>
        <v/>
      </c>
      <c r="B3835" s="281"/>
      <c r="C3835" s="287"/>
      <c r="D3835" s="297"/>
      <c r="E3835" s="270"/>
      <c r="F3835" s="271"/>
      <c r="G3835" s="284"/>
      <c r="H3835" s="284"/>
      <c r="I3835" s="284"/>
      <c r="J3835" s="284"/>
      <c r="K3835" s="288"/>
      <c r="AM3835" s="2" t="str">
        <f t="shared" ca="1" si="178"/>
        <v/>
      </c>
      <c r="AN3835" s="2" t="str">
        <f t="shared" ca="1" si="179"/>
        <v/>
      </c>
    </row>
    <row r="3836" spans="1:40" customFormat="1">
      <c r="A3836" s="280" t="str">
        <f t="shared" ca="1" si="177"/>
        <v/>
      </c>
      <c r="B3836" s="281"/>
      <c r="C3836" s="287"/>
      <c r="D3836" s="297"/>
      <c r="E3836" s="270"/>
      <c r="F3836" s="271"/>
      <c r="G3836" s="284"/>
      <c r="H3836" s="284"/>
      <c r="I3836" s="284"/>
      <c r="J3836" s="284"/>
      <c r="K3836" s="288"/>
      <c r="AM3836" s="2" t="str">
        <f t="shared" ca="1" si="178"/>
        <v/>
      </c>
      <c r="AN3836" s="2" t="str">
        <f t="shared" ca="1" si="179"/>
        <v/>
      </c>
    </row>
    <row r="3837" spans="1:40" customFormat="1">
      <c r="A3837" s="280" t="str">
        <f t="shared" ca="1" si="177"/>
        <v/>
      </c>
      <c r="B3837" s="281"/>
      <c r="C3837" s="287"/>
      <c r="D3837" s="297"/>
      <c r="E3837" s="270"/>
      <c r="F3837" s="271"/>
      <c r="G3837" s="284"/>
      <c r="H3837" s="284"/>
      <c r="I3837" s="284"/>
      <c r="J3837" s="284"/>
      <c r="K3837" s="288"/>
      <c r="AM3837" s="2" t="str">
        <f t="shared" ca="1" si="178"/>
        <v/>
      </c>
      <c r="AN3837" s="2" t="str">
        <f t="shared" ca="1" si="179"/>
        <v/>
      </c>
    </row>
    <row r="3838" spans="1:40" customFormat="1">
      <c r="A3838" s="280" t="str">
        <f t="shared" ca="1" si="177"/>
        <v/>
      </c>
      <c r="B3838" s="281"/>
      <c r="C3838" s="287"/>
      <c r="D3838" s="297"/>
      <c r="E3838" s="270"/>
      <c r="F3838" s="271"/>
      <c r="G3838" s="284"/>
      <c r="H3838" s="284"/>
      <c r="I3838" s="284"/>
      <c r="J3838" s="284"/>
      <c r="K3838" s="288"/>
      <c r="AM3838" s="2" t="str">
        <f t="shared" ca="1" si="178"/>
        <v/>
      </c>
      <c r="AN3838" s="2" t="str">
        <f t="shared" ca="1" si="179"/>
        <v/>
      </c>
    </row>
    <row r="3839" spans="1:40" customFormat="1">
      <c r="A3839" s="280" t="str">
        <f t="shared" ca="1" si="177"/>
        <v/>
      </c>
      <c r="B3839" s="281"/>
      <c r="C3839" s="287"/>
      <c r="D3839" s="297"/>
      <c r="E3839" s="270"/>
      <c r="F3839" s="271"/>
      <c r="G3839" s="284"/>
      <c r="H3839" s="284"/>
      <c r="I3839" s="284"/>
      <c r="J3839" s="284"/>
      <c r="K3839" s="288"/>
      <c r="AM3839" s="2" t="str">
        <f t="shared" ca="1" si="178"/>
        <v/>
      </c>
      <c r="AN3839" s="2" t="str">
        <f t="shared" ca="1" si="179"/>
        <v/>
      </c>
    </row>
    <row r="3840" spans="1:40" customFormat="1">
      <c r="A3840" s="280" t="str">
        <f t="shared" ca="1" si="177"/>
        <v/>
      </c>
      <c r="B3840" s="281"/>
      <c r="C3840" s="287"/>
      <c r="D3840" s="297"/>
      <c r="E3840" s="270"/>
      <c r="F3840" s="271"/>
      <c r="G3840" s="284"/>
      <c r="H3840" s="284"/>
      <c r="I3840" s="284"/>
      <c r="J3840" s="284"/>
      <c r="K3840" s="288"/>
      <c r="AM3840" s="2" t="str">
        <f t="shared" ca="1" si="178"/>
        <v/>
      </c>
      <c r="AN3840" s="2" t="str">
        <f t="shared" ca="1" si="179"/>
        <v/>
      </c>
    </row>
    <row r="3841" spans="1:40" customFormat="1">
      <c r="A3841" s="280" t="str">
        <f t="shared" ca="1" si="177"/>
        <v/>
      </c>
      <c r="B3841" s="281"/>
      <c r="C3841" s="287"/>
      <c r="D3841" s="297"/>
      <c r="E3841" s="270"/>
      <c r="F3841" s="271"/>
      <c r="G3841" s="284"/>
      <c r="H3841" s="284"/>
      <c r="I3841" s="284"/>
      <c r="J3841" s="284"/>
      <c r="K3841" s="288"/>
      <c r="AM3841" s="2" t="str">
        <f t="shared" ca="1" si="178"/>
        <v/>
      </c>
      <c r="AN3841" s="2" t="str">
        <f t="shared" ca="1" si="179"/>
        <v/>
      </c>
    </row>
    <row r="3842" spans="1:40" customFormat="1">
      <c r="A3842" s="280" t="str">
        <f t="shared" ca="1" si="177"/>
        <v/>
      </c>
      <c r="B3842" s="281"/>
      <c r="C3842" s="287"/>
      <c r="D3842" s="297"/>
      <c r="E3842" s="270"/>
      <c r="F3842" s="271"/>
      <c r="G3842" s="284"/>
      <c r="H3842" s="284"/>
      <c r="I3842" s="284"/>
      <c r="J3842" s="284"/>
      <c r="K3842" s="288"/>
      <c r="AM3842" s="2" t="str">
        <f t="shared" ca="1" si="178"/>
        <v/>
      </c>
      <c r="AN3842" s="2" t="str">
        <f t="shared" ca="1" si="179"/>
        <v/>
      </c>
    </row>
    <row r="3843" spans="1:40" customFormat="1">
      <c r="A3843" s="280" t="str">
        <f t="shared" ref="A3843:A3906" ca="1" si="180">IF(AM3843="A receber","A receber",IF(AN3843="A pagar","A pagar",IF(OR(AM3843="HJ",AN3843="HJ"),"HJ",IF(AND(AM3843="",AN3843=""),""))))</f>
        <v/>
      </c>
      <c r="B3843" s="281"/>
      <c r="C3843" s="287"/>
      <c r="D3843" s="297"/>
      <c r="E3843" s="270"/>
      <c r="F3843" s="271"/>
      <c r="G3843" s="284"/>
      <c r="H3843" s="284"/>
      <c r="I3843" s="284"/>
      <c r="J3843" s="284"/>
      <c r="K3843" s="288"/>
      <c r="AM3843" s="2" t="str">
        <f t="shared" ref="AM3843:AM3906" ca="1" si="181">IF(OR(G3843="",B3843&gt;$A$1),"",IF(B3843=$A$1,"HJ",IF(B3843&lt;$A$1,"A Receber")))</f>
        <v/>
      </c>
      <c r="AN3843" s="2" t="str">
        <f t="shared" ref="AN3843:AN3906" ca="1" si="182">IF(OR(H3843="",B3843&gt;$A$1),"",IF(B3843=$A$1,"HJ",IF(B3843&lt;$A$1,"A Pagar")))</f>
        <v/>
      </c>
    </row>
    <row r="3844" spans="1:40" customFormat="1">
      <c r="A3844" s="280" t="str">
        <f t="shared" ca="1" si="180"/>
        <v/>
      </c>
      <c r="B3844" s="281"/>
      <c r="C3844" s="287"/>
      <c r="D3844" s="297"/>
      <c r="E3844" s="270"/>
      <c r="F3844" s="271"/>
      <c r="G3844" s="284"/>
      <c r="H3844" s="284"/>
      <c r="I3844" s="284"/>
      <c r="J3844" s="284"/>
      <c r="K3844" s="288"/>
      <c r="AM3844" s="2" t="str">
        <f t="shared" ca="1" si="181"/>
        <v/>
      </c>
      <c r="AN3844" s="2" t="str">
        <f t="shared" ca="1" si="182"/>
        <v/>
      </c>
    </row>
    <row r="3845" spans="1:40" customFormat="1">
      <c r="A3845" s="280" t="str">
        <f t="shared" ca="1" si="180"/>
        <v/>
      </c>
      <c r="B3845" s="281"/>
      <c r="C3845" s="287"/>
      <c r="D3845" s="297"/>
      <c r="E3845" s="270"/>
      <c r="F3845" s="271"/>
      <c r="G3845" s="284"/>
      <c r="H3845" s="284"/>
      <c r="I3845" s="284"/>
      <c r="J3845" s="284"/>
      <c r="K3845" s="288"/>
      <c r="AM3845" s="2" t="str">
        <f t="shared" ca="1" si="181"/>
        <v/>
      </c>
      <c r="AN3845" s="2" t="str">
        <f t="shared" ca="1" si="182"/>
        <v/>
      </c>
    </row>
    <row r="3846" spans="1:40" customFormat="1">
      <c r="A3846" s="280" t="str">
        <f t="shared" ca="1" si="180"/>
        <v/>
      </c>
      <c r="B3846" s="281"/>
      <c r="C3846" s="287"/>
      <c r="D3846" s="297"/>
      <c r="E3846" s="270"/>
      <c r="F3846" s="271"/>
      <c r="G3846" s="284"/>
      <c r="H3846" s="284"/>
      <c r="I3846" s="284"/>
      <c r="J3846" s="284"/>
      <c r="K3846" s="288"/>
      <c r="AM3846" s="2" t="str">
        <f t="shared" ca="1" si="181"/>
        <v/>
      </c>
      <c r="AN3846" s="2" t="str">
        <f t="shared" ca="1" si="182"/>
        <v/>
      </c>
    </row>
    <row r="3847" spans="1:40" customFormat="1">
      <c r="A3847" s="280" t="str">
        <f t="shared" ca="1" si="180"/>
        <v/>
      </c>
      <c r="B3847" s="281"/>
      <c r="C3847" s="287"/>
      <c r="D3847" s="297"/>
      <c r="E3847" s="270"/>
      <c r="F3847" s="271"/>
      <c r="G3847" s="284"/>
      <c r="H3847" s="284"/>
      <c r="I3847" s="284"/>
      <c r="J3847" s="284"/>
      <c r="K3847" s="288"/>
      <c r="AM3847" s="2" t="str">
        <f t="shared" ca="1" si="181"/>
        <v/>
      </c>
      <c r="AN3847" s="2" t="str">
        <f t="shared" ca="1" si="182"/>
        <v/>
      </c>
    </row>
    <row r="3848" spans="1:40" customFormat="1">
      <c r="A3848" s="280" t="str">
        <f t="shared" ca="1" si="180"/>
        <v/>
      </c>
      <c r="B3848" s="281"/>
      <c r="C3848" s="287"/>
      <c r="D3848" s="297"/>
      <c r="E3848" s="270"/>
      <c r="F3848" s="271"/>
      <c r="G3848" s="284"/>
      <c r="H3848" s="284"/>
      <c r="I3848" s="284"/>
      <c r="J3848" s="284"/>
      <c r="K3848" s="288"/>
      <c r="AM3848" s="2" t="str">
        <f t="shared" ca="1" si="181"/>
        <v/>
      </c>
      <c r="AN3848" s="2" t="str">
        <f t="shared" ca="1" si="182"/>
        <v/>
      </c>
    </row>
    <row r="3849" spans="1:40" customFormat="1">
      <c r="A3849" s="280" t="str">
        <f t="shared" ca="1" si="180"/>
        <v/>
      </c>
      <c r="B3849" s="281"/>
      <c r="C3849" s="287"/>
      <c r="D3849" s="297"/>
      <c r="E3849" s="270"/>
      <c r="F3849" s="271"/>
      <c r="G3849" s="284"/>
      <c r="H3849" s="284"/>
      <c r="I3849" s="284"/>
      <c r="J3849" s="284"/>
      <c r="K3849" s="288"/>
      <c r="AM3849" s="2" t="str">
        <f t="shared" ca="1" si="181"/>
        <v/>
      </c>
      <c r="AN3849" s="2" t="str">
        <f t="shared" ca="1" si="182"/>
        <v/>
      </c>
    </row>
    <row r="3850" spans="1:40" customFormat="1">
      <c r="A3850" s="280" t="str">
        <f t="shared" ca="1" si="180"/>
        <v/>
      </c>
      <c r="B3850" s="281"/>
      <c r="C3850" s="287"/>
      <c r="D3850" s="297"/>
      <c r="E3850" s="270"/>
      <c r="F3850" s="271"/>
      <c r="G3850" s="284"/>
      <c r="H3850" s="284"/>
      <c r="I3850" s="284"/>
      <c r="J3850" s="284"/>
      <c r="K3850" s="288"/>
      <c r="AM3850" s="2" t="str">
        <f t="shared" ca="1" si="181"/>
        <v/>
      </c>
      <c r="AN3850" s="2" t="str">
        <f t="shared" ca="1" si="182"/>
        <v/>
      </c>
    </row>
    <row r="3851" spans="1:40" customFormat="1">
      <c r="A3851" s="280" t="str">
        <f t="shared" ca="1" si="180"/>
        <v/>
      </c>
      <c r="B3851" s="281"/>
      <c r="C3851" s="287"/>
      <c r="D3851" s="297"/>
      <c r="E3851" s="270"/>
      <c r="F3851" s="271"/>
      <c r="G3851" s="284"/>
      <c r="H3851" s="284"/>
      <c r="I3851" s="284"/>
      <c r="J3851" s="284"/>
      <c r="K3851" s="288"/>
      <c r="AM3851" s="2" t="str">
        <f t="shared" ca="1" si="181"/>
        <v/>
      </c>
      <c r="AN3851" s="2" t="str">
        <f t="shared" ca="1" si="182"/>
        <v/>
      </c>
    </row>
    <row r="3852" spans="1:40" customFormat="1">
      <c r="A3852" s="280" t="str">
        <f t="shared" ca="1" si="180"/>
        <v/>
      </c>
      <c r="B3852" s="281"/>
      <c r="C3852" s="287"/>
      <c r="D3852" s="297"/>
      <c r="E3852" s="270"/>
      <c r="F3852" s="271"/>
      <c r="G3852" s="284"/>
      <c r="H3852" s="284"/>
      <c r="I3852" s="284"/>
      <c r="J3852" s="284"/>
      <c r="K3852" s="288"/>
      <c r="AM3852" s="2" t="str">
        <f t="shared" ca="1" si="181"/>
        <v/>
      </c>
      <c r="AN3852" s="2" t="str">
        <f t="shared" ca="1" si="182"/>
        <v/>
      </c>
    </row>
    <row r="3853" spans="1:40" customFormat="1">
      <c r="A3853" s="280" t="str">
        <f t="shared" ca="1" si="180"/>
        <v/>
      </c>
      <c r="B3853" s="281"/>
      <c r="C3853" s="287"/>
      <c r="D3853" s="297"/>
      <c r="E3853" s="270"/>
      <c r="F3853" s="271"/>
      <c r="G3853" s="284"/>
      <c r="H3853" s="284"/>
      <c r="I3853" s="284"/>
      <c r="J3853" s="284"/>
      <c r="K3853" s="288"/>
      <c r="AM3853" s="2" t="str">
        <f t="shared" ca="1" si="181"/>
        <v/>
      </c>
      <c r="AN3853" s="2" t="str">
        <f t="shared" ca="1" si="182"/>
        <v/>
      </c>
    </row>
    <row r="3854" spans="1:40" customFormat="1">
      <c r="A3854" s="280" t="str">
        <f t="shared" ca="1" si="180"/>
        <v/>
      </c>
      <c r="B3854" s="281"/>
      <c r="C3854" s="287"/>
      <c r="D3854" s="297"/>
      <c r="E3854" s="270"/>
      <c r="F3854" s="271"/>
      <c r="G3854" s="284"/>
      <c r="H3854" s="284"/>
      <c r="I3854" s="284"/>
      <c r="J3854" s="284"/>
      <c r="K3854" s="288"/>
      <c r="AM3854" s="2" t="str">
        <f t="shared" ca="1" si="181"/>
        <v/>
      </c>
      <c r="AN3854" s="2" t="str">
        <f t="shared" ca="1" si="182"/>
        <v/>
      </c>
    </row>
    <row r="3855" spans="1:40" customFormat="1">
      <c r="A3855" s="280" t="str">
        <f t="shared" ca="1" si="180"/>
        <v/>
      </c>
      <c r="B3855" s="281"/>
      <c r="C3855" s="287"/>
      <c r="D3855" s="297"/>
      <c r="E3855" s="270"/>
      <c r="F3855" s="271"/>
      <c r="G3855" s="284"/>
      <c r="H3855" s="284"/>
      <c r="I3855" s="284"/>
      <c r="J3855" s="284"/>
      <c r="K3855" s="288"/>
      <c r="AM3855" s="2" t="str">
        <f t="shared" ca="1" si="181"/>
        <v/>
      </c>
      <c r="AN3855" s="2" t="str">
        <f t="shared" ca="1" si="182"/>
        <v/>
      </c>
    </row>
    <row r="3856" spans="1:40" customFormat="1">
      <c r="A3856" s="280" t="str">
        <f t="shared" ca="1" si="180"/>
        <v/>
      </c>
      <c r="B3856" s="281"/>
      <c r="C3856" s="287"/>
      <c r="D3856" s="297"/>
      <c r="E3856" s="270"/>
      <c r="F3856" s="271"/>
      <c r="G3856" s="284"/>
      <c r="H3856" s="284"/>
      <c r="I3856" s="284"/>
      <c r="J3856" s="284"/>
      <c r="K3856" s="288"/>
      <c r="AM3856" s="2" t="str">
        <f t="shared" ca="1" si="181"/>
        <v/>
      </c>
      <c r="AN3856" s="2" t="str">
        <f t="shared" ca="1" si="182"/>
        <v/>
      </c>
    </row>
    <row r="3857" spans="1:40" customFormat="1">
      <c r="A3857" s="280" t="str">
        <f t="shared" ca="1" si="180"/>
        <v/>
      </c>
      <c r="B3857" s="281"/>
      <c r="C3857" s="287"/>
      <c r="D3857" s="297"/>
      <c r="E3857" s="270"/>
      <c r="F3857" s="271"/>
      <c r="G3857" s="284"/>
      <c r="H3857" s="284"/>
      <c r="I3857" s="284"/>
      <c r="J3857" s="284"/>
      <c r="K3857" s="288"/>
      <c r="AM3857" s="2" t="str">
        <f t="shared" ca="1" si="181"/>
        <v/>
      </c>
      <c r="AN3857" s="2" t="str">
        <f t="shared" ca="1" si="182"/>
        <v/>
      </c>
    </row>
    <row r="3858" spans="1:40" customFormat="1">
      <c r="A3858" s="280" t="str">
        <f t="shared" ca="1" si="180"/>
        <v/>
      </c>
      <c r="B3858" s="281"/>
      <c r="C3858" s="287"/>
      <c r="D3858" s="297"/>
      <c r="E3858" s="270"/>
      <c r="F3858" s="271"/>
      <c r="G3858" s="284"/>
      <c r="H3858" s="284"/>
      <c r="I3858" s="284"/>
      <c r="J3858" s="284"/>
      <c r="K3858" s="288"/>
      <c r="AM3858" s="2" t="str">
        <f t="shared" ca="1" si="181"/>
        <v/>
      </c>
      <c r="AN3858" s="2" t="str">
        <f t="shared" ca="1" si="182"/>
        <v/>
      </c>
    </row>
    <row r="3859" spans="1:40" customFormat="1">
      <c r="A3859" s="280" t="str">
        <f t="shared" ca="1" si="180"/>
        <v/>
      </c>
      <c r="B3859" s="281"/>
      <c r="C3859" s="287"/>
      <c r="D3859" s="297"/>
      <c r="E3859" s="270"/>
      <c r="F3859" s="271"/>
      <c r="G3859" s="284"/>
      <c r="H3859" s="284"/>
      <c r="I3859" s="284"/>
      <c r="J3859" s="284"/>
      <c r="K3859" s="288"/>
      <c r="AM3859" s="2" t="str">
        <f t="shared" ca="1" si="181"/>
        <v/>
      </c>
      <c r="AN3859" s="2" t="str">
        <f t="shared" ca="1" si="182"/>
        <v/>
      </c>
    </row>
    <row r="3860" spans="1:40" customFormat="1">
      <c r="A3860" s="280" t="str">
        <f t="shared" ca="1" si="180"/>
        <v/>
      </c>
      <c r="B3860" s="281"/>
      <c r="C3860" s="287"/>
      <c r="D3860" s="297"/>
      <c r="E3860" s="270"/>
      <c r="F3860" s="271"/>
      <c r="G3860" s="284"/>
      <c r="H3860" s="284"/>
      <c r="I3860" s="284"/>
      <c r="J3860" s="284"/>
      <c r="K3860" s="288"/>
      <c r="AM3860" s="2" t="str">
        <f t="shared" ca="1" si="181"/>
        <v/>
      </c>
      <c r="AN3860" s="2" t="str">
        <f t="shared" ca="1" si="182"/>
        <v/>
      </c>
    </row>
    <row r="3861" spans="1:40" customFormat="1">
      <c r="A3861" s="280" t="str">
        <f t="shared" ca="1" si="180"/>
        <v/>
      </c>
      <c r="B3861" s="281"/>
      <c r="C3861" s="287"/>
      <c r="D3861" s="297"/>
      <c r="E3861" s="270"/>
      <c r="F3861" s="271"/>
      <c r="G3861" s="284"/>
      <c r="H3861" s="284"/>
      <c r="I3861" s="284"/>
      <c r="J3861" s="284"/>
      <c r="K3861" s="288"/>
      <c r="AM3861" s="2" t="str">
        <f t="shared" ca="1" si="181"/>
        <v/>
      </c>
      <c r="AN3861" s="2" t="str">
        <f t="shared" ca="1" si="182"/>
        <v/>
      </c>
    </row>
    <row r="3862" spans="1:40" customFormat="1">
      <c r="A3862" s="280" t="str">
        <f t="shared" ca="1" si="180"/>
        <v/>
      </c>
      <c r="B3862" s="281"/>
      <c r="C3862" s="287"/>
      <c r="D3862" s="297"/>
      <c r="E3862" s="270"/>
      <c r="F3862" s="271"/>
      <c r="G3862" s="284"/>
      <c r="H3862" s="284"/>
      <c r="I3862" s="284"/>
      <c r="J3862" s="284"/>
      <c r="K3862" s="288"/>
      <c r="AM3862" s="2" t="str">
        <f t="shared" ca="1" si="181"/>
        <v/>
      </c>
      <c r="AN3862" s="2" t="str">
        <f t="shared" ca="1" si="182"/>
        <v/>
      </c>
    </row>
    <row r="3863" spans="1:40" customFormat="1">
      <c r="A3863" s="280" t="str">
        <f t="shared" ca="1" si="180"/>
        <v/>
      </c>
      <c r="B3863" s="281"/>
      <c r="C3863" s="287"/>
      <c r="D3863" s="297"/>
      <c r="E3863" s="270"/>
      <c r="F3863" s="271"/>
      <c r="G3863" s="284"/>
      <c r="H3863" s="284"/>
      <c r="I3863" s="284"/>
      <c r="J3863" s="284"/>
      <c r="K3863" s="288"/>
      <c r="AM3863" s="2" t="str">
        <f t="shared" ca="1" si="181"/>
        <v/>
      </c>
      <c r="AN3863" s="2" t="str">
        <f t="shared" ca="1" si="182"/>
        <v/>
      </c>
    </row>
    <row r="3864" spans="1:40" customFormat="1">
      <c r="A3864" s="280" t="str">
        <f t="shared" ca="1" si="180"/>
        <v/>
      </c>
      <c r="B3864" s="281"/>
      <c r="C3864" s="287"/>
      <c r="D3864" s="297"/>
      <c r="E3864" s="270"/>
      <c r="F3864" s="271"/>
      <c r="G3864" s="284"/>
      <c r="H3864" s="284"/>
      <c r="I3864" s="284"/>
      <c r="J3864" s="284"/>
      <c r="K3864" s="288"/>
      <c r="AM3864" s="2" t="str">
        <f t="shared" ca="1" si="181"/>
        <v/>
      </c>
      <c r="AN3864" s="2" t="str">
        <f t="shared" ca="1" si="182"/>
        <v/>
      </c>
    </row>
    <row r="3865" spans="1:40" customFormat="1">
      <c r="A3865" s="280" t="str">
        <f t="shared" ca="1" si="180"/>
        <v/>
      </c>
      <c r="B3865" s="281"/>
      <c r="C3865" s="287"/>
      <c r="D3865" s="297"/>
      <c r="E3865" s="270"/>
      <c r="F3865" s="271"/>
      <c r="G3865" s="284"/>
      <c r="H3865" s="284"/>
      <c r="I3865" s="284"/>
      <c r="J3865" s="284"/>
      <c r="K3865" s="288"/>
      <c r="AM3865" s="2" t="str">
        <f t="shared" ca="1" si="181"/>
        <v/>
      </c>
      <c r="AN3865" s="2" t="str">
        <f t="shared" ca="1" si="182"/>
        <v/>
      </c>
    </row>
    <row r="3866" spans="1:40" customFormat="1">
      <c r="A3866" s="280" t="str">
        <f t="shared" ca="1" si="180"/>
        <v/>
      </c>
      <c r="B3866" s="281"/>
      <c r="C3866" s="287"/>
      <c r="D3866" s="297"/>
      <c r="E3866" s="270"/>
      <c r="F3866" s="271"/>
      <c r="G3866" s="284"/>
      <c r="H3866" s="284"/>
      <c r="I3866" s="284"/>
      <c r="J3866" s="284"/>
      <c r="K3866" s="288"/>
      <c r="AM3866" s="2" t="str">
        <f t="shared" ca="1" si="181"/>
        <v/>
      </c>
      <c r="AN3866" s="2" t="str">
        <f t="shared" ca="1" si="182"/>
        <v/>
      </c>
    </row>
    <row r="3867" spans="1:40" customFormat="1">
      <c r="A3867" s="280" t="str">
        <f t="shared" ca="1" si="180"/>
        <v/>
      </c>
      <c r="B3867" s="281"/>
      <c r="C3867" s="287"/>
      <c r="D3867" s="297"/>
      <c r="E3867" s="270"/>
      <c r="F3867" s="271"/>
      <c r="G3867" s="284"/>
      <c r="H3867" s="284"/>
      <c r="I3867" s="284"/>
      <c r="J3867" s="284"/>
      <c r="K3867" s="288"/>
      <c r="AM3867" s="2" t="str">
        <f t="shared" ca="1" si="181"/>
        <v/>
      </c>
      <c r="AN3867" s="2" t="str">
        <f t="shared" ca="1" si="182"/>
        <v/>
      </c>
    </row>
    <row r="3868" spans="1:40" customFormat="1">
      <c r="A3868" s="280" t="str">
        <f t="shared" ca="1" si="180"/>
        <v/>
      </c>
      <c r="B3868" s="281"/>
      <c r="C3868" s="287"/>
      <c r="D3868" s="297"/>
      <c r="E3868" s="270"/>
      <c r="F3868" s="271"/>
      <c r="G3868" s="284"/>
      <c r="H3868" s="284"/>
      <c r="I3868" s="284"/>
      <c r="J3868" s="284"/>
      <c r="K3868" s="288"/>
      <c r="AM3868" s="2" t="str">
        <f t="shared" ca="1" si="181"/>
        <v/>
      </c>
      <c r="AN3868" s="2" t="str">
        <f t="shared" ca="1" si="182"/>
        <v/>
      </c>
    </row>
    <row r="3869" spans="1:40" customFormat="1">
      <c r="A3869" s="280" t="str">
        <f t="shared" ca="1" si="180"/>
        <v/>
      </c>
      <c r="B3869" s="281"/>
      <c r="C3869" s="287"/>
      <c r="D3869" s="297"/>
      <c r="E3869" s="270"/>
      <c r="F3869" s="271"/>
      <c r="G3869" s="284"/>
      <c r="H3869" s="284"/>
      <c r="I3869" s="284"/>
      <c r="J3869" s="284"/>
      <c r="K3869" s="288"/>
      <c r="AM3869" s="2" t="str">
        <f t="shared" ca="1" si="181"/>
        <v/>
      </c>
      <c r="AN3869" s="2" t="str">
        <f t="shared" ca="1" si="182"/>
        <v/>
      </c>
    </row>
    <row r="3870" spans="1:40" customFormat="1">
      <c r="A3870" s="280" t="str">
        <f t="shared" ca="1" si="180"/>
        <v/>
      </c>
      <c r="B3870" s="281"/>
      <c r="C3870" s="287"/>
      <c r="D3870" s="297"/>
      <c r="E3870" s="270"/>
      <c r="F3870" s="271"/>
      <c r="G3870" s="284"/>
      <c r="H3870" s="284"/>
      <c r="I3870" s="284"/>
      <c r="J3870" s="284"/>
      <c r="K3870" s="288"/>
      <c r="AM3870" s="2" t="str">
        <f t="shared" ca="1" si="181"/>
        <v/>
      </c>
      <c r="AN3870" s="2" t="str">
        <f t="shared" ca="1" si="182"/>
        <v/>
      </c>
    </row>
    <row r="3871" spans="1:40" customFormat="1">
      <c r="A3871" s="280" t="str">
        <f t="shared" ca="1" si="180"/>
        <v/>
      </c>
      <c r="B3871" s="281"/>
      <c r="C3871" s="287"/>
      <c r="D3871" s="297"/>
      <c r="E3871" s="270"/>
      <c r="F3871" s="271"/>
      <c r="G3871" s="284"/>
      <c r="H3871" s="284"/>
      <c r="I3871" s="284"/>
      <c r="J3871" s="284"/>
      <c r="K3871" s="288"/>
      <c r="AM3871" s="2" t="str">
        <f t="shared" ca="1" si="181"/>
        <v/>
      </c>
      <c r="AN3871" s="2" t="str">
        <f t="shared" ca="1" si="182"/>
        <v/>
      </c>
    </row>
    <row r="3872" spans="1:40" customFormat="1">
      <c r="A3872" s="280" t="str">
        <f t="shared" ca="1" si="180"/>
        <v/>
      </c>
      <c r="B3872" s="281"/>
      <c r="C3872" s="287"/>
      <c r="D3872" s="297"/>
      <c r="E3872" s="270"/>
      <c r="F3872" s="271"/>
      <c r="G3872" s="284"/>
      <c r="H3872" s="284"/>
      <c r="I3872" s="284"/>
      <c r="J3872" s="284"/>
      <c r="K3872" s="288"/>
      <c r="AM3872" s="2" t="str">
        <f t="shared" ca="1" si="181"/>
        <v/>
      </c>
      <c r="AN3872" s="2" t="str">
        <f t="shared" ca="1" si="182"/>
        <v/>
      </c>
    </row>
    <row r="3873" spans="1:40" customFormat="1">
      <c r="A3873" s="280" t="str">
        <f t="shared" ca="1" si="180"/>
        <v/>
      </c>
      <c r="B3873" s="281"/>
      <c r="C3873" s="287"/>
      <c r="D3873" s="297"/>
      <c r="E3873" s="270"/>
      <c r="F3873" s="271"/>
      <c r="G3873" s="284"/>
      <c r="H3873" s="284"/>
      <c r="I3873" s="284"/>
      <c r="J3873" s="284"/>
      <c r="K3873" s="288"/>
      <c r="AM3873" s="2" t="str">
        <f t="shared" ca="1" si="181"/>
        <v/>
      </c>
      <c r="AN3873" s="2" t="str">
        <f t="shared" ca="1" si="182"/>
        <v/>
      </c>
    </row>
    <row r="3874" spans="1:40" customFormat="1">
      <c r="A3874" s="280" t="str">
        <f t="shared" ca="1" si="180"/>
        <v/>
      </c>
      <c r="B3874" s="281"/>
      <c r="C3874" s="287"/>
      <c r="D3874" s="297"/>
      <c r="E3874" s="270"/>
      <c r="F3874" s="271"/>
      <c r="G3874" s="284"/>
      <c r="H3874" s="284"/>
      <c r="I3874" s="284"/>
      <c r="J3874" s="284"/>
      <c r="K3874" s="288"/>
      <c r="AM3874" s="2" t="str">
        <f t="shared" ca="1" si="181"/>
        <v/>
      </c>
      <c r="AN3874" s="2" t="str">
        <f t="shared" ca="1" si="182"/>
        <v/>
      </c>
    </row>
    <row r="3875" spans="1:40" customFormat="1">
      <c r="A3875" s="280" t="str">
        <f t="shared" ca="1" si="180"/>
        <v/>
      </c>
      <c r="B3875" s="281"/>
      <c r="C3875" s="287"/>
      <c r="D3875" s="297"/>
      <c r="E3875" s="270"/>
      <c r="F3875" s="271"/>
      <c r="G3875" s="284"/>
      <c r="H3875" s="284"/>
      <c r="I3875" s="284"/>
      <c r="J3875" s="284"/>
      <c r="K3875" s="288"/>
      <c r="AM3875" s="2" t="str">
        <f t="shared" ca="1" si="181"/>
        <v/>
      </c>
      <c r="AN3875" s="2" t="str">
        <f t="shared" ca="1" si="182"/>
        <v/>
      </c>
    </row>
    <row r="3876" spans="1:40" customFormat="1">
      <c r="A3876" s="280" t="str">
        <f t="shared" ca="1" si="180"/>
        <v/>
      </c>
      <c r="B3876" s="281"/>
      <c r="C3876" s="287"/>
      <c r="D3876" s="297"/>
      <c r="E3876" s="270"/>
      <c r="F3876" s="271"/>
      <c r="G3876" s="284"/>
      <c r="H3876" s="284"/>
      <c r="I3876" s="284"/>
      <c r="J3876" s="284"/>
      <c r="K3876" s="288"/>
      <c r="AM3876" s="2" t="str">
        <f t="shared" ca="1" si="181"/>
        <v/>
      </c>
      <c r="AN3876" s="2" t="str">
        <f t="shared" ca="1" si="182"/>
        <v/>
      </c>
    </row>
    <row r="3877" spans="1:40" customFormat="1">
      <c r="A3877" s="280" t="str">
        <f t="shared" ca="1" si="180"/>
        <v/>
      </c>
      <c r="B3877" s="281"/>
      <c r="C3877" s="287"/>
      <c r="D3877" s="297"/>
      <c r="E3877" s="270"/>
      <c r="F3877" s="271"/>
      <c r="G3877" s="284"/>
      <c r="H3877" s="284"/>
      <c r="I3877" s="284"/>
      <c r="J3877" s="284"/>
      <c r="K3877" s="288"/>
      <c r="AM3877" s="2" t="str">
        <f t="shared" ca="1" si="181"/>
        <v/>
      </c>
      <c r="AN3877" s="2" t="str">
        <f t="shared" ca="1" si="182"/>
        <v/>
      </c>
    </row>
    <row r="3878" spans="1:40" customFormat="1">
      <c r="A3878" s="280" t="str">
        <f t="shared" ca="1" si="180"/>
        <v/>
      </c>
      <c r="B3878" s="281"/>
      <c r="C3878" s="287"/>
      <c r="D3878" s="297"/>
      <c r="E3878" s="270"/>
      <c r="F3878" s="271"/>
      <c r="G3878" s="284"/>
      <c r="H3878" s="284"/>
      <c r="I3878" s="284"/>
      <c r="J3878" s="284"/>
      <c r="K3878" s="288"/>
      <c r="AM3878" s="2" t="str">
        <f t="shared" ca="1" si="181"/>
        <v/>
      </c>
      <c r="AN3878" s="2" t="str">
        <f t="shared" ca="1" si="182"/>
        <v/>
      </c>
    </row>
    <row r="3879" spans="1:40" customFormat="1">
      <c r="A3879" s="280" t="str">
        <f t="shared" ca="1" si="180"/>
        <v/>
      </c>
      <c r="B3879" s="281"/>
      <c r="C3879" s="287"/>
      <c r="D3879" s="297"/>
      <c r="E3879" s="270"/>
      <c r="F3879" s="271"/>
      <c r="G3879" s="284"/>
      <c r="H3879" s="284"/>
      <c r="I3879" s="284"/>
      <c r="J3879" s="284"/>
      <c r="K3879" s="288"/>
      <c r="AM3879" s="2" t="str">
        <f t="shared" ca="1" si="181"/>
        <v/>
      </c>
      <c r="AN3879" s="2" t="str">
        <f t="shared" ca="1" si="182"/>
        <v/>
      </c>
    </row>
    <row r="3880" spans="1:40" customFormat="1">
      <c r="A3880" s="280" t="str">
        <f t="shared" ca="1" si="180"/>
        <v/>
      </c>
      <c r="B3880" s="281"/>
      <c r="C3880" s="287"/>
      <c r="D3880" s="297"/>
      <c r="E3880" s="270"/>
      <c r="F3880" s="271"/>
      <c r="G3880" s="284"/>
      <c r="H3880" s="284"/>
      <c r="I3880" s="284"/>
      <c r="J3880" s="284"/>
      <c r="K3880" s="288"/>
      <c r="AM3880" s="2" t="str">
        <f t="shared" ca="1" si="181"/>
        <v/>
      </c>
      <c r="AN3880" s="2" t="str">
        <f t="shared" ca="1" si="182"/>
        <v/>
      </c>
    </row>
    <row r="3881" spans="1:40" customFormat="1">
      <c r="A3881" s="280" t="str">
        <f t="shared" ca="1" si="180"/>
        <v/>
      </c>
      <c r="B3881" s="281"/>
      <c r="C3881" s="287"/>
      <c r="D3881" s="297"/>
      <c r="E3881" s="270"/>
      <c r="F3881" s="271"/>
      <c r="G3881" s="284"/>
      <c r="H3881" s="284"/>
      <c r="I3881" s="284"/>
      <c r="J3881" s="284"/>
      <c r="K3881" s="288"/>
      <c r="AM3881" s="2" t="str">
        <f t="shared" ca="1" si="181"/>
        <v/>
      </c>
      <c r="AN3881" s="2" t="str">
        <f t="shared" ca="1" si="182"/>
        <v/>
      </c>
    </row>
    <row r="3882" spans="1:40" customFormat="1">
      <c r="A3882" s="280" t="str">
        <f t="shared" ca="1" si="180"/>
        <v/>
      </c>
      <c r="B3882" s="281"/>
      <c r="C3882" s="287"/>
      <c r="D3882" s="297"/>
      <c r="E3882" s="270"/>
      <c r="F3882" s="271"/>
      <c r="G3882" s="284"/>
      <c r="H3882" s="284"/>
      <c r="I3882" s="284"/>
      <c r="J3882" s="284"/>
      <c r="K3882" s="288"/>
      <c r="AM3882" s="2" t="str">
        <f t="shared" ca="1" si="181"/>
        <v/>
      </c>
      <c r="AN3882" s="2" t="str">
        <f t="shared" ca="1" si="182"/>
        <v/>
      </c>
    </row>
    <row r="3883" spans="1:40" customFormat="1">
      <c r="A3883" s="280" t="str">
        <f t="shared" ca="1" si="180"/>
        <v/>
      </c>
      <c r="B3883" s="281"/>
      <c r="C3883" s="287"/>
      <c r="D3883" s="297"/>
      <c r="E3883" s="270"/>
      <c r="F3883" s="271"/>
      <c r="G3883" s="284"/>
      <c r="H3883" s="284"/>
      <c r="I3883" s="284"/>
      <c r="J3883" s="284"/>
      <c r="K3883" s="288"/>
      <c r="AM3883" s="2" t="str">
        <f t="shared" ca="1" si="181"/>
        <v/>
      </c>
      <c r="AN3883" s="2" t="str">
        <f t="shared" ca="1" si="182"/>
        <v/>
      </c>
    </row>
    <row r="3884" spans="1:40" customFormat="1">
      <c r="A3884" s="280" t="str">
        <f t="shared" ca="1" si="180"/>
        <v/>
      </c>
      <c r="B3884" s="281"/>
      <c r="C3884" s="287"/>
      <c r="D3884" s="297"/>
      <c r="E3884" s="270"/>
      <c r="F3884" s="271"/>
      <c r="G3884" s="284"/>
      <c r="H3884" s="284"/>
      <c r="I3884" s="284"/>
      <c r="J3884" s="284"/>
      <c r="K3884" s="288"/>
      <c r="AM3884" s="2" t="str">
        <f t="shared" ca="1" si="181"/>
        <v/>
      </c>
      <c r="AN3884" s="2" t="str">
        <f t="shared" ca="1" si="182"/>
        <v/>
      </c>
    </row>
    <row r="3885" spans="1:40" customFormat="1">
      <c r="A3885" s="280" t="str">
        <f t="shared" ca="1" si="180"/>
        <v/>
      </c>
      <c r="B3885" s="281"/>
      <c r="C3885" s="287"/>
      <c r="D3885" s="297"/>
      <c r="E3885" s="270"/>
      <c r="F3885" s="271"/>
      <c r="G3885" s="284"/>
      <c r="H3885" s="284"/>
      <c r="I3885" s="284"/>
      <c r="J3885" s="284"/>
      <c r="K3885" s="288"/>
      <c r="AM3885" s="2" t="str">
        <f t="shared" ca="1" si="181"/>
        <v/>
      </c>
      <c r="AN3885" s="2" t="str">
        <f t="shared" ca="1" si="182"/>
        <v/>
      </c>
    </row>
    <row r="3886" spans="1:40" customFormat="1">
      <c r="A3886" s="280" t="str">
        <f t="shared" ca="1" si="180"/>
        <v/>
      </c>
      <c r="B3886" s="281"/>
      <c r="C3886" s="287"/>
      <c r="D3886" s="297"/>
      <c r="E3886" s="270"/>
      <c r="F3886" s="271"/>
      <c r="G3886" s="284"/>
      <c r="H3886" s="284"/>
      <c r="I3886" s="284"/>
      <c r="J3886" s="284"/>
      <c r="K3886" s="288"/>
      <c r="AM3886" s="2" t="str">
        <f t="shared" ca="1" si="181"/>
        <v/>
      </c>
      <c r="AN3886" s="2" t="str">
        <f t="shared" ca="1" si="182"/>
        <v/>
      </c>
    </row>
    <row r="3887" spans="1:40" customFormat="1">
      <c r="A3887" s="280" t="str">
        <f t="shared" ca="1" si="180"/>
        <v/>
      </c>
      <c r="B3887" s="281"/>
      <c r="C3887" s="287"/>
      <c r="D3887" s="297"/>
      <c r="E3887" s="270"/>
      <c r="F3887" s="271"/>
      <c r="G3887" s="284"/>
      <c r="H3887" s="284"/>
      <c r="I3887" s="284"/>
      <c r="J3887" s="284"/>
      <c r="K3887" s="288"/>
      <c r="AM3887" s="2" t="str">
        <f t="shared" ca="1" si="181"/>
        <v/>
      </c>
      <c r="AN3887" s="2" t="str">
        <f t="shared" ca="1" si="182"/>
        <v/>
      </c>
    </row>
    <row r="3888" spans="1:40" customFormat="1">
      <c r="A3888" s="280" t="str">
        <f t="shared" ca="1" si="180"/>
        <v/>
      </c>
      <c r="B3888" s="281"/>
      <c r="C3888" s="287"/>
      <c r="D3888" s="297"/>
      <c r="E3888" s="270"/>
      <c r="F3888" s="271"/>
      <c r="G3888" s="284"/>
      <c r="H3888" s="284"/>
      <c r="I3888" s="284"/>
      <c r="J3888" s="284"/>
      <c r="K3888" s="288"/>
      <c r="AM3888" s="2" t="str">
        <f t="shared" ca="1" si="181"/>
        <v/>
      </c>
      <c r="AN3888" s="2" t="str">
        <f t="shared" ca="1" si="182"/>
        <v/>
      </c>
    </row>
    <row r="3889" spans="1:40" customFormat="1">
      <c r="A3889" s="280" t="str">
        <f t="shared" ca="1" si="180"/>
        <v/>
      </c>
      <c r="B3889" s="281"/>
      <c r="C3889" s="287"/>
      <c r="D3889" s="297"/>
      <c r="E3889" s="270"/>
      <c r="F3889" s="271"/>
      <c r="G3889" s="284"/>
      <c r="H3889" s="284"/>
      <c r="I3889" s="284"/>
      <c r="J3889" s="284"/>
      <c r="K3889" s="288"/>
      <c r="AM3889" s="2" t="str">
        <f t="shared" ca="1" si="181"/>
        <v/>
      </c>
      <c r="AN3889" s="2" t="str">
        <f t="shared" ca="1" si="182"/>
        <v/>
      </c>
    </row>
    <row r="3890" spans="1:40" customFormat="1">
      <c r="A3890" s="280" t="str">
        <f t="shared" ca="1" si="180"/>
        <v/>
      </c>
      <c r="B3890" s="281"/>
      <c r="C3890" s="287"/>
      <c r="D3890" s="297"/>
      <c r="E3890" s="270"/>
      <c r="F3890" s="271"/>
      <c r="G3890" s="284"/>
      <c r="H3890" s="284"/>
      <c r="I3890" s="284"/>
      <c r="J3890" s="284"/>
      <c r="K3890" s="288"/>
      <c r="AM3890" s="2" t="str">
        <f t="shared" ca="1" si="181"/>
        <v/>
      </c>
      <c r="AN3890" s="2" t="str">
        <f t="shared" ca="1" si="182"/>
        <v/>
      </c>
    </row>
    <row r="3891" spans="1:40" customFormat="1">
      <c r="A3891" s="280" t="str">
        <f t="shared" ca="1" si="180"/>
        <v/>
      </c>
      <c r="B3891" s="281"/>
      <c r="C3891" s="287"/>
      <c r="D3891" s="297"/>
      <c r="E3891" s="270"/>
      <c r="F3891" s="271"/>
      <c r="G3891" s="284"/>
      <c r="H3891" s="284"/>
      <c r="I3891" s="284"/>
      <c r="J3891" s="284"/>
      <c r="K3891" s="288"/>
      <c r="AM3891" s="2" t="str">
        <f t="shared" ca="1" si="181"/>
        <v/>
      </c>
      <c r="AN3891" s="2" t="str">
        <f t="shared" ca="1" si="182"/>
        <v/>
      </c>
    </row>
    <row r="3892" spans="1:40" customFormat="1">
      <c r="A3892" s="280" t="str">
        <f t="shared" ca="1" si="180"/>
        <v/>
      </c>
      <c r="B3892" s="281"/>
      <c r="C3892" s="287"/>
      <c r="D3892" s="297"/>
      <c r="E3892" s="270"/>
      <c r="F3892" s="271"/>
      <c r="G3892" s="284"/>
      <c r="H3892" s="284"/>
      <c r="I3892" s="284"/>
      <c r="J3892" s="284"/>
      <c r="K3892" s="288"/>
      <c r="AM3892" s="2" t="str">
        <f t="shared" ca="1" si="181"/>
        <v/>
      </c>
      <c r="AN3892" s="2" t="str">
        <f t="shared" ca="1" si="182"/>
        <v/>
      </c>
    </row>
    <row r="3893" spans="1:40" customFormat="1">
      <c r="A3893" s="280" t="str">
        <f t="shared" ca="1" si="180"/>
        <v/>
      </c>
      <c r="B3893" s="281"/>
      <c r="C3893" s="287"/>
      <c r="D3893" s="297"/>
      <c r="E3893" s="270"/>
      <c r="F3893" s="271"/>
      <c r="G3893" s="284"/>
      <c r="H3893" s="284"/>
      <c r="I3893" s="284"/>
      <c r="J3893" s="284"/>
      <c r="K3893" s="288"/>
      <c r="AM3893" s="2" t="str">
        <f t="shared" ca="1" si="181"/>
        <v/>
      </c>
      <c r="AN3893" s="2" t="str">
        <f t="shared" ca="1" si="182"/>
        <v/>
      </c>
    </row>
    <row r="3894" spans="1:40" customFormat="1">
      <c r="A3894" s="280" t="str">
        <f t="shared" ca="1" si="180"/>
        <v/>
      </c>
      <c r="B3894" s="281"/>
      <c r="C3894" s="287"/>
      <c r="D3894" s="297"/>
      <c r="E3894" s="270"/>
      <c r="F3894" s="271"/>
      <c r="G3894" s="284"/>
      <c r="H3894" s="284"/>
      <c r="I3894" s="284"/>
      <c r="J3894" s="284"/>
      <c r="K3894" s="288"/>
      <c r="AM3894" s="2" t="str">
        <f t="shared" ca="1" si="181"/>
        <v/>
      </c>
      <c r="AN3894" s="2" t="str">
        <f t="shared" ca="1" si="182"/>
        <v/>
      </c>
    </row>
    <row r="3895" spans="1:40" customFormat="1">
      <c r="A3895" s="280" t="str">
        <f t="shared" ca="1" si="180"/>
        <v/>
      </c>
      <c r="B3895" s="281"/>
      <c r="C3895" s="287"/>
      <c r="D3895" s="297"/>
      <c r="E3895" s="270"/>
      <c r="F3895" s="271"/>
      <c r="G3895" s="284"/>
      <c r="H3895" s="284"/>
      <c r="I3895" s="284"/>
      <c r="J3895" s="284"/>
      <c r="K3895" s="288"/>
      <c r="AM3895" s="2" t="str">
        <f t="shared" ca="1" si="181"/>
        <v/>
      </c>
      <c r="AN3895" s="2" t="str">
        <f t="shared" ca="1" si="182"/>
        <v/>
      </c>
    </row>
    <row r="3896" spans="1:40" customFormat="1">
      <c r="A3896" s="280" t="str">
        <f t="shared" ca="1" si="180"/>
        <v/>
      </c>
      <c r="B3896" s="281"/>
      <c r="C3896" s="287"/>
      <c r="D3896" s="297"/>
      <c r="E3896" s="270"/>
      <c r="F3896" s="271"/>
      <c r="G3896" s="284"/>
      <c r="H3896" s="284"/>
      <c r="I3896" s="284"/>
      <c r="J3896" s="284"/>
      <c r="K3896" s="288"/>
      <c r="AM3896" s="2" t="str">
        <f t="shared" ca="1" si="181"/>
        <v/>
      </c>
      <c r="AN3896" s="2" t="str">
        <f t="shared" ca="1" si="182"/>
        <v/>
      </c>
    </row>
    <row r="3897" spans="1:40" customFormat="1">
      <c r="A3897" s="280" t="str">
        <f t="shared" ca="1" si="180"/>
        <v/>
      </c>
      <c r="B3897" s="281"/>
      <c r="C3897" s="287"/>
      <c r="D3897" s="297"/>
      <c r="E3897" s="270"/>
      <c r="F3897" s="271"/>
      <c r="G3897" s="284"/>
      <c r="H3897" s="284"/>
      <c r="I3897" s="284"/>
      <c r="J3897" s="284"/>
      <c r="K3897" s="288"/>
      <c r="AM3897" s="2" t="str">
        <f t="shared" ca="1" si="181"/>
        <v/>
      </c>
      <c r="AN3897" s="2" t="str">
        <f t="shared" ca="1" si="182"/>
        <v/>
      </c>
    </row>
    <row r="3898" spans="1:40" customFormat="1">
      <c r="A3898" s="280" t="str">
        <f t="shared" ca="1" si="180"/>
        <v/>
      </c>
      <c r="B3898" s="281"/>
      <c r="C3898" s="287"/>
      <c r="D3898" s="297"/>
      <c r="E3898" s="270"/>
      <c r="F3898" s="271"/>
      <c r="G3898" s="284"/>
      <c r="H3898" s="284"/>
      <c r="I3898" s="284"/>
      <c r="J3898" s="284"/>
      <c r="K3898" s="288"/>
      <c r="AM3898" s="2" t="str">
        <f t="shared" ca="1" si="181"/>
        <v/>
      </c>
      <c r="AN3898" s="2" t="str">
        <f t="shared" ca="1" si="182"/>
        <v/>
      </c>
    </row>
    <row r="3899" spans="1:40" customFormat="1">
      <c r="A3899" s="280" t="str">
        <f t="shared" ca="1" si="180"/>
        <v/>
      </c>
      <c r="B3899" s="281"/>
      <c r="C3899" s="287"/>
      <c r="D3899" s="297"/>
      <c r="E3899" s="270"/>
      <c r="F3899" s="271"/>
      <c r="G3899" s="284"/>
      <c r="H3899" s="284"/>
      <c r="I3899" s="284"/>
      <c r="J3899" s="284"/>
      <c r="K3899" s="288"/>
      <c r="AM3899" s="2" t="str">
        <f t="shared" ca="1" si="181"/>
        <v/>
      </c>
      <c r="AN3899" s="2" t="str">
        <f t="shared" ca="1" si="182"/>
        <v/>
      </c>
    </row>
    <row r="3900" spans="1:40" customFormat="1">
      <c r="A3900" s="280" t="str">
        <f t="shared" ca="1" si="180"/>
        <v/>
      </c>
      <c r="B3900" s="281"/>
      <c r="C3900" s="287"/>
      <c r="D3900" s="297"/>
      <c r="E3900" s="270"/>
      <c r="F3900" s="271"/>
      <c r="G3900" s="284"/>
      <c r="H3900" s="284"/>
      <c r="I3900" s="284"/>
      <c r="J3900" s="284"/>
      <c r="K3900" s="288"/>
      <c r="AM3900" s="2" t="str">
        <f t="shared" ca="1" si="181"/>
        <v/>
      </c>
      <c r="AN3900" s="2" t="str">
        <f t="shared" ca="1" si="182"/>
        <v/>
      </c>
    </row>
    <row r="3901" spans="1:40" customFormat="1">
      <c r="A3901" s="280" t="str">
        <f t="shared" ca="1" si="180"/>
        <v/>
      </c>
      <c r="B3901" s="281"/>
      <c r="C3901" s="287"/>
      <c r="D3901" s="297"/>
      <c r="E3901" s="270"/>
      <c r="F3901" s="271"/>
      <c r="G3901" s="284"/>
      <c r="H3901" s="284"/>
      <c r="I3901" s="284"/>
      <c r="J3901" s="284"/>
      <c r="K3901" s="288"/>
      <c r="AM3901" s="2" t="str">
        <f t="shared" ca="1" si="181"/>
        <v/>
      </c>
      <c r="AN3901" s="2" t="str">
        <f t="shared" ca="1" si="182"/>
        <v/>
      </c>
    </row>
    <row r="3902" spans="1:40" customFormat="1">
      <c r="A3902" s="280" t="str">
        <f t="shared" ca="1" si="180"/>
        <v/>
      </c>
      <c r="B3902" s="281"/>
      <c r="C3902" s="287"/>
      <c r="D3902" s="297"/>
      <c r="E3902" s="270"/>
      <c r="F3902" s="271"/>
      <c r="G3902" s="284"/>
      <c r="H3902" s="284"/>
      <c r="I3902" s="284"/>
      <c r="J3902" s="284"/>
      <c r="K3902" s="288"/>
      <c r="AM3902" s="2" t="str">
        <f t="shared" ca="1" si="181"/>
        <v/>
      </c>
      <c r="AN3902" s="2" t="str">
        <f t="shared" ca="1" si="182"/>
        <v/>
      </c>
    </row>
    <row r="3903" spans="1:40" customFormat="1">
      <c r="A3903" s="280" t="str">
        <f t="shared" ca="1" si="180"/>
        <v/>
      </c>
      <c r="B3903" s="281"/>
      <c r="C3903" s="287"/>
      <c r="D3903" s="297"/>
      <c r="E3903" s="270"/>
      <c r="F3903" s="271"/>
      <c r="G3903" s="284"/>
      <c r="H3903" s="284"/>
      <c r="I3903" s="284"/>
      <c r="J3903" s="284"/>
      <c r="K3903" s="288"/>
      <c r="AM3903" s="2" t="str">
        <f t="shared" ca="1" si="181"/>
        <v/>
      </c>
      <c r="AN3903" s="2" t="str">
        <f t="shared" ca="1" si="182"/>
        <v/>
      </c>
    </row>
    <row r="3904" spans="1:40" customFormat="1">
      <c r="A3904" s="280" t="str">
        <f t="shared" ca="1" si="180"/>
        <v/>
      </c>
      <c r="B3904" s="281"/>
      <c r="C3904" s="287"/>
      <c r="D3904" s="297"/>
      <c r="E3904" s="270"/>
      <c r="F3904" s="271"/>
      <c r="G3904" s="284"/>
      <c r="H3904" s="284"/>
      <c r="I3904" s="284"/>
      <c r="J3904" s="284"/>
      <c r="K3904" s="288"/>
      <c r="AM3904" s="2" t="str">
        <f t="shared" ca="1" si="181"/>
        <v/>
      </c>
      <c r="AN3904" s="2" t="str">
        <f t="shared" ca="1" si="182"/>
        <v/>
      </c>
    </row>
    <row r="3905" spans="1:40" customFormat="1">
      <c r="A3905" s="280" t="str">
        <f t="shared" ca="1" si="180"/>
        <v/>
      </c>
      <c r="B3905" s="281"/>
      <c r="C3905" s="287"/>
      <c r="D3905" s="297"/>
      <c r="E3905" s="270"/>
      <c r="F3905" s="271"/>
      <c r="G3905" s="284"/>
      <c r="H3905" s="284"/>
      <c r="I3905" s="284"/>
      <c r="J3905" s="284"/>
      <c r="K3905" s="288"/>
      <c r="AM3905" s="2" t="str">
        <f t="shared" ca="1" si="181"/>
        <v/>
      </c>
      <c r="AN3905" s="2" t="str">
        <f t="shared" ca="1" si="182"/>
        <v/>
      </c>
    </row>
    <row r="3906" spans="1:40" customFormat="1">
      <c r="A3906" s="280" t="str">
        <f t="shared" ca="1" si="180"/>
        <v/>
      </c>
      <c r="B3906" s="281"/>
      <c r="C3906" s="287"/>
      <c r="D3906" s="297"/>
      <c r="E3906" s="270"/>
      <c r="F3906" s="271"/>
      <c r="G3906" s="284"/>
      <c r="H3906" s="284"/>
      <c r="I3906" s="284"/>
      <c r="J3906" s="284"/>
      <c r="K3906" s="288"/>
      <c r="AM3906" s="2" t="str">
        <f t="shared" ca="1" si="181"/>
        <v/>
      </c>
      <c r="AN3906" s="2" t="str">
        <f t="shared" ca="1" si="182"/>
        <v/>
      </c>
    </row>
    <row r="3907" spans="1:40" customFormat="1">
      <c r="A3907" s="280" t="str">
        <f t="shared" ref="A3907:A3970" ca="1" si="183">IF(AM3907="A receber","A receber",IF(AN3907="A pagar","A pagar",IF(OR(AM3907="HJ",AN3907="HJ"),"HJ",IF(AND(AM3907="",AN3907=""),""))))</f>
        <v/>
      </c>
      <c r="B3907" s="281"/>
      <c r="C3907" s="287"/>
      <c r="D3907" s="297"/>
      <c r="E3907" s="270"/>
      <c r="F3907" s="271"/>
      <c r="G3907" s="284"/>
      <c r="H3907" s="284"/>
      <c r="I3907" s="284"/>
      <c r="J3907" s="284"/>
      <c r="K3907" s="288"/>
      <c r="AM3907" s="2" t="str">
        <f t="shared" ref="AM3907:AM3970" ca="1" si="184">IF(OR(G3907="",B3907&gt;$A$1),"",IF(B3907=$A$1,"HJ",IF(B3907&lt;$A$1,"A Receber")))</f>
        <v/>
      </c>
      <c r="AN3907" s="2" t="str">
        <f t="shared" ref="AN3907:AN3970" ca="1" si="185">IF(OR(H3907="",B3907&gt;$A$1),"",IF(B3907=$A$1,"HJ",IF(B3907&lt;$A$1,"A Pagar")))</f>
        <v/>
      </c>
    </row>
    <row r="3908" spans="1:40" customFormat="1">
      <c r="A3908" s="280" t="str">
        <f t="shared" ca="1" si="183"/>
        <v/>
      </c>
      <c r="B3908" s="281"/>
      <c r="C3908" s="287"/>
      <c r="D3908" s="297"/>
      <c r="E3908" s="270"/>
      <c r="F3908" s="271"/>
      <c r="G3908" s="284"/>
      <c r="H3908" s="284"/>
      <c r="I3908" s="284"/>
      <c r="J3908" s="284"/>
      <c r="K3908" s="288"/>
      <c r="AM3908" s="2" t="str">
        <f t="shared" ca="1" si="184"/>
        <v/>
      </c>
      <c r="AN3908" s="2" t="str">
        <f t="shared" ca="1" si="185"/>
        <v/>
      </c>
    </row>
    <row r="3909" spans="1:40" customFormat="1">
      <c r="A3909" s="280" t="str">
        <f t="shared" ca="1" si="183"/>
        <v/>
      </c>
      <c r="B3909" s="281"/>
      <c r="C3909" s="287"/>
      <c r="D3909" s="297"/>
      <c r="E3909" s="270"/>
      <c r="F3909" s="271"/>
      <c r="G3909" s="284"/>
      <c r="H3909" s="284"/>
      <c r="I3909" s="284"/>
      <c r="J3909" s="284"/>
      <c r="K3909" s="288"/>
      <c r="AM3909" s="2" t="str">
        <f t="shared" ca="1" si="184"/>
        <v/>
      </c>
      <c r="AN3909" s="2" t="str">
        <f t="shared" ca="1" si="185"/>
        <v/>
      </c>
    </row>
    <row r="3910" spans="1:40" customFormat="1">
      <c r="A3910" s="280" t="str">
        <f t="shared" ca="1" si="183"/>
        <v/>
      </c>
      <c r="B3910" s="281"/>
      <c r="C3910" s="287"/>
      <c r="D3910" s="297"/>
      <c r="E3910" s="270"/>
      <c r="F3910" s="271"/>
      <c r="G3910" s="284"/>
      <c r="H3910" s="284"/>
      <c r="I3910" s="284"/>
      <c r="J3910" s="284"/>
      <c r="K3910" s="288"/>
      <c r="AM3910" s="2" t="str">
        <f t="shared" ca="1" si="184"/>
        <v/>
      </c>
      <c r="AN3910" s="2" t="str">
        <f t="shared" ca="1" si="185"/>
        <v/>
      </c>
    </row>
    <row r="3911" spans="1:40" customFormat="1">
      <c r="A3911" s="280" t="str">
        <f t="shared" ca="1" si="183"/>
        <v/>
      </c>
      <c r="B3911" s="281"/>
      <c r="C3911" s="287"/>
      <c r="D3911" s="297"/>
      <c r="E3911" s="270"/>
      <c r="F3911" s="271"/>
      <c r="G3911" s="284"/>
      <c r="H3911" s="284"/>
      <c r="I3911" s="284"/>
      <c r="J3911" s="284"/>
      <c r="K3911" s="288"/>
      <c r="AM3911" s="2" t="str">
        <f t="shared" ca="1" si="184"/>
        <v/>
      </c>
      <c r="AN3911" s="2" t="str">
        <f t="shared" ca="1" si="185"/>
        <v/>
      </c>
    </row>
    <row r="3912" spans="1:40" customFormat="1">
      <c r="A3912" s="280" t="str">
        <f t="shared" ca="1" si="183"/>
        <v/>
      </c>
      <c r="B3912" s="281"/>
      <c r="C3912" s="287"/>
      <c r="D3912" s="297"/>
      <c r="E3912" s="270"/>
      <c r="F3912" s="271"/>
      <c r="G3912" s="284"/>
      <c r="H3912" s="284"/>
      <c r="I3912" s="284"/>
      <c r="J3912" s="284"/>
      <c r="K3912" s="288"/>
      <c r="AM3912" s="2" t="str">
        <f t="shared" ca="1" si="184"/>
        <v/>
      </c>
      <c r="AN3912" s="2" t="str">
        <f t="shared" ca="1" si="185"/>
        <v/>
      </c>
    </row>
    <row r="3913" spans="1:40" customFormat="1">
      <c r="A3913" s="280" t="str">
        <f t="shared" ca="1" si="183"/>
        <v/>
      </c>
      <c r="B3913" s="281"/>
      <c r="C3913" s="287"/>
      <c r="D3913" s="297"/>
      <c r="E3913" s="270"/>
      <c r="F3913" s="271"/>
      <c r="G3913" s="284"/>
      <c r="H3913" s="284"/>
      <c r="I3913" s="284"/>
      <c r="J3913" s="284"/>
      <c r="K3913" s="288"/>
      <c r="AM3913" s="2" t="str">
        <f t="shared" ca="1" si="184"/>
        <v/>
      </c>
      <c r="AN3913" s="2" t="str">
        <f t="shared" ca="1" si="185"/>
        <v/>
      </c>
    </row>
    <row r="3914" spans="1:40" customFormat="1">
      <c r="A3914" s="280" t="str">
        <f t="shared" ca="1" si="183"/>
        <v/>
      </c>
      <c r="B3914" s="281"/>
      <c r="C3914" s="287"/>
      <c r="D3914" s="297"/>
      <c r="E3914" s="270"/>
      <c r="F3914" s="271"/>
      <c r="G3914" s="284"/>
      <c r="H3914" s="284"/>
      <c r="I3914" s="284"/>
      <c r="J3914" s="284"/>
      <c r="K3914" s="288"/>
      <c r="AM3914" s="2" t="str">
        <f t="shared" ca="1" si="184"/>
        <v/>
      </c>
      <c r="AN3914" s="2" t="str">
        <f t="shared" ca="1" si="185"/>
        <v/>
      </c>
    </row>
    <row r="3915" spans="1:40" customFormat="1">
      <c r="A3915" s="280" t="str">
        <f t="shared" ca="1" si="183"/>
        <v/>
      </c>
      <c r="B3915" s="281"/>
      <c r="C3915" s="287"/>
      <c r="D3915" s="297"/>
      <c r="E3915" s="270"/>
      <c r="F3915" s="271"/>
      <c r="G3915" s="284"/>
      <c r="H3915" s="284"/>
      <c r="I3915" s="284"/>
      <c r="J3915" s="284"/>
      <c r="K3915" s="288"/>
      <c r="AM3915" s="2" t="str">
        <f t="shared" ca="1" si="184"/>
        <v/>
      </c>
      <c r="AN3915" s="2" t="str">
        <f t="shared" ca="1" si="185"/>
        <v/>
      </c>
    </row>
    <row r="3916" spans="1:40" customFormat="1">
      <c r="A3916" s="280" t="str">
        <f t="shared" ca="1" si="183"/>
        <v/>
      </c>
      <c r="B3916" s="281"/>
      <c r="C3916" s="287"/>
      <c r="D3916" s="297"/>
      <c r="E3916" s="270"/>
      <c r="F3916" s="271"/>
      <c r="G3916" s="284"/>
      <c r="H3916" s="284"/>
      <c r="I3916" s="284"/>
      <c r="J3916" s="284"/>
      <c r="K3916" s="288"/>
      <c r="AM3916" s="2" t="str">
        <f t="shared" ca="1" si="184"/>
        <v/>
      </c>
      <c r="AN3916" s="2" t="str">
        <f t="shared" ca="1" si="185"/>
        <v/>
      </c>
    </row>
    <row r="3917" spans="1:40" customFormat="1">
      <c r="A3917" s="280" t="str">
        <f t="shared" ca="1" si="183"/>
        <v/>
      </c>
      <c r="B3917" s="281"/>
      <c r="C3917" s="287"/>
      <c r="D3917" s="297"/>
      <c r="E3917" s="270"/>
      <c r="F3917" s="271"/>
      <c r="G3917" s="284"/>
      <c r="H3917" s="284"/>
      <c r="I3917" s="284"/>
      <c r="J3917" s="284"/>
      <c r="K3917" s="288"/>
      <c r="AM3917" s="2" t="str">
        <f t="shared" ca="1" si="184"/>
        <v/>
      </c>
      <c r="AN3917" s="2" t="str">
        <f t="shared" ca="1" si="185"/>
        <v/>
      </c>
    </row>
    <row r="3918" spans="1:40" customFormat="1">
      <c r="A3918" s="280" t="str">
        <f t="shared" ca="1" si="183"/>
        <v/>
      </c>
      <c r="B3918" s="281"/>
      <c r="C3918" s="287"/>
      <c r="D3918" s="297"/>
      <c r="E3918" s="270"/>
      <c r="F3918" s="271"/>
      <c r="G3918" s="284"/>
      <c r="H3918" s="284"/>
      <c r="I3918" s="284"/>
      <c r="J3918" s="284"/>
      <c r="K3918" s="288"/>
      <c r="AM3918" s="2" t="str">
        <f t="shared" ca="1" si="184"/>
        <v/>
      </c>
      <c r="AN3918" s="2" t="str">
        <f t="shared" ca="1" si="185"/>
        <v/>
      </c>
    </row>
    <row r="3919" spans="1:40" customFormat="1">
      <c r="A3919" s="280" t="str">
        <f t="shared" ca="1" si="183"/>
        <v/>
      </c>
      <c r="B3919" s="281"/>
      <c r="C3919" s="287"/>
      <c r="D3919" s="297"/>
      <c r="E3919" s="270"/>
      <c r="F3919" s="271"/>
      <c r="G3919" s="284"/>
      <c r="H3919" s="284"/>
      <c r="I3919" s="284"/>
      <c r="J3919" s="284"/>
      <c r="K3919" s="288"/>
      <c r="AM3919" s="2" t="str">
        <f t="shared" ca="1" si="184"/>
        <v/>
      </c>
      <c r="AN3919" s="2" t="str">
        <f t="shared" ca="1" si="185"/>
        <v/>
      </c>
    </row>
    <row r="3920" spans="1:40" customFormat="1">
      <c r="A3920" s="280" t="str">
        <f t="shared" ca="1" si="183"/>
        <v/>
      </c>
      <c r="B3920" s="281"/>
      <c r="C3920" s="287"/>
      <c r="D3920" s="297"/>
      <c r="E3920" s="270"/>
      <c r="F3920" s="271"/>
      <c r="G3920" s="284"/>
      <c r="H3920" s="284"/>
      <c r="I3920" s="284"/>
      <c r="J3920" s="284"/>
      <c r="K3920" s="288"/>
      <c r="AM3920" s="2" t="str">
        <f t="shared" ca="1" si="184"/>
        <v/>
      </c>
      <c r="AN3920" s="2" t="str">
        <f t="shared" ca="1" si="185"/>
        <v/>
      </c>
    </row>
    <row r="3921" spans="1:40" customFormat="1">
      <c r="A3921" s="280" t="str">
        <f t="shared" ca="1" si="183"/>
        <v/>
      </c>
      <c r="B3921" s="281"/>
      <c r="C3921" s="287"/>
      <c r="D3921" s="297"/>
      <c r="E3921" s="270"/>
      <c r="F3921" s="271"/>
      <c r="G3921" s="284"/>
      <c r="H3921" s="284"/>
      <c r="I3921" s="284"/>
      <c r="J3921" s="284"/>
      <c r="K3921" s="288"/>
      <c r="AM3921" s="2" t="str">
        <f t="shared" ca="1" si="184"/>
        <v/>
      </c>
      <c r="AN3921" s="2" t="str">
        <f t="shared" ca="1" si="185"/>
        <v/>
      </c>
    </row>
    <row r="3922" spans="1:40" customFormat="1">
      <c r="A3922" s="280" t="str">
        <f t="shared" ca="1" si="183"/>
        <v/>
      </c>
      <c r="B3922" s="281"/>
      <c r="C3922" s="287"/>
      <c r="D3922" s="297"/>
      <c r="E3922" s="270"/>
      <c r="F3922" s="271"/>
      <c r="G3922" s="284"/>
      <c r="H3922" s="284"/>
      <c r="I3922" s="284"/>
      <c r="J3922" s="284"/>
      <c r="K3922" s="288"/>
      <c r="AM3922" s="2" t="str">
        <f t="shared" ca="1" si="184"/>
        <v/>
      </c>
      <c r="AN3922" s="2" t="str">
        <f t="shared" ca="1" si="185"/>
        <v/>
      </c>
    </row>
    <row r="3923" spans="1:40" customFormat="1">
      <c r="A3923" s="280" t="str">
        <f t="shared" ca="1" si="183"/>
        <v/>
      </c>
      <c r="B3923" s="281"/>
      <c r="C3923" s="287"/>
      <c r="D3923" s="297"/>
      <c r="E3923" s="270"/>
      <c r="F3923" s="271"/>
      <c r="G3923" s="284"/>
      <c r="H3923" s="284"/>
      <c r="I3923" s="284"/>
      <c r="J3923" s="284"/>
      <c r="K3923" s="288"/>
      <c r="AM3923" s="2" t="str">
        <f t="shared" ca="1" si="184"/>
        <v/>
      </c>
      <c r="AN3923" s="2" t="str">
        <f t="shared" ca="1" si="185"/>
        <v/>
      </c>
    </row>
    <row r="3924" spans="1:40" customFormat="1">
      <c r="A3924" s="280" t="str">
        <f t="shared" ca="1" si="183"/>
        <v/>
      </c>
      <c r="B3924" s="281"/>
      <c r="C3924" s="287"/>
      <c r="D3924" s="297"/>
      <c r="E3924" s="270"/>
      <c r="F3924" s="271"/>
      <c r="G3924" s="284"/>
      <c r="H3924" s="284"/>
      <c r="I3924" s="284"/>
      <c r="J3924" s="284"/>
      <c r="K3924" s="288"/>
      <c r="AM3924" s="2" t="str">
        <f t="shared" ca="1" si="184"/>
        <v/>
      </c>
      <c r="AN3924" s="2" t="str">
        <f t="shared" ca="1" si="185"/>
        <v/>
      </c>
    </row>
    <row r="3925" spans="1:40" customFormat="1">
      <c r="A3925" s="280" t="str">
        <f t="shared" ca="1" si="183"/>
        <v/>
      </c>
      <c r="B3925" s="281"/>
      <c r="C3925" s="287"/>
      <c r="D3925" s="297"/>
      <c r="E3925" s="270"/>
      <c r="F3925" s="271"/>
      <c r="G3925" s="284"/>
      <c r="H3925" s="284"/>
      <c r="I3925" s="284"/>
      <c r="J3925" s="284"/>
      <c r="K3925" s="288"/>
      <c r="AM3925" s="2" t="str">
        <f t="shared" ca="1" si="184"/>
        <v/>
      </c>
      <c r="AN3925" s="2" t="str">
        <f t="shared" ca="1" si="185"/>
        <v/>
      </c>
    </row>
    <row r="3926" spans="1:40" customFormat="1">
      <c r="A3926" s="280" t="str">
        <f t="shared" ca="1" si="183"/>
        <v/>
      </c>
      <c r="B3926" s="281"/>
      <c r="C3926" s="287"/>
      <c r="D3926" s="297"/>
      <c r="E3926" s="270"/>
      <c r="F3926" s="271"/>
      <c r="G3926" s="284"/>
      <c r="H3926" s="284"/>
      <c r="I3926" s="284"/>
      <c r="J3926" s="284"/>
      <c r="K3926" s="288"/>
      <c r="AM3926" s="2" t="str">
        <f t="shared" ca="1" si="184"/>
        <v/>
      </c>
      <c r="AN3926" s="2" t="str">
        <f t="shared" ca="1" si="185"/>
        <v/>
      </c>
    </row>
    <row r="3927" spans="1:40" customFormat="1">
      <c r="A3927" s="280" t="str">
        <f t="shared" ca="1" si="183"/>
        <v/>
      </c>
      <c r="B3927" s="281"/>
      <c r="C3927" s="287"/>
      <c r="D3927" s="297"/>
      <c r="E3927" s="270"/>
      <c r="F3927" s="271"/>
      <c r="G3927" s="284"/>
      <c r="H3927" s="284"/>
      <c r="I3927" s="284"/>
      <c r="J3927" s="284"/>
      <c r="K3927" s="288"/>
      <c r="AM3927" s="2" t="str">
        <f t="shared" ca="1" si="184"/>
        <v/>
      </c>
      <c r="AN3927" s="2" t="str">
        <f t="shared" ca="1" si="185"/>
        <v/>
      </c>
    </row>
    <row r="3928" spans="1:40" customFormat="1">
      <c r="A3928" s="280" t="str">
        <f t="shared" ca="1" si="183"/>
        <v/>
      </c>
      <c r="B3928" s="281"/>
      <c r="C3928" s="287"/>
      <c r="D3928" s="297"/>
      <c r="E3928" s="270"/>
      <c r="F3928" s="271"/>
      <c r="G3928" s="284"/>
      <c r="H3928" s="284"/>
      <c r="I3928" s="284"/>
      <c r="J3928" s="284"/>
      <c r="K3928" s="288"/>
      <c r="AM3928" s="2" t="str">
        <f t="shared" ca="1" si="184"/>
        <v/>
      </c>
      <c r="AN3928" s="2" t="str">
        <f t="shared" ca="1" si="185"/>
        <v/>
      </c>
    </row>
    <row r="3929" spans="1:40" customFormat="1">
      <c r="A3929" s="280" t="str">
        <f t="shared" ca="1" si="183"/>
        <v/>
      </c>
      <c r="B3929" s="281"/>
      <c r="C3929" s="287"/>
      <c r="D3929" s="297"/>
      <c r="E3929" s="270"/>
      <c r="F3929" s="271"/>
      <c r="G3929" s="284"/>
      <c r="H3929" s="284"/>
      <c r="I3929" s="284"/>
      <c r="J3929" s="284"/>
      <c r="K3929" s="288"/>
      <c r="AM3929" s="2" t="str">
        <f t="shared" ca="1" si="184"/>
        <v/>
      </c>
      <c r="AN3929" s="2" t="str">
        <f t="shared" ca="1" si="185"/>
        <v/>
      </c>
    </row>
    <row r="3930" spans="1:40" customFormat="1">
      <c r="A3930" s="280" t="str">
        <f t="shared" ca="1" si="183"/>
        <v/>
      </c>
      <c r="B3930" s="281"/>
      <c r="C3930" s="287"/>
      <c r="D3930" s="297"/>
      <c r="E3930" s="270"/>
      <c r="F3930" s="271"/>
      <c r="G3930" s="284"/>
      <c r="H3930" s="284"/>
      <c r="I3930" s="284"/>
      <c r="J3930" s="284"/>
      <c r="K3930" s="288"/>
      <c r="AM3930" s="2" t="str">
        <f t="shared" ca="1" si="184"/>
        <v/>
      </c>
      <c r="AN3930" s="2" t="str">
        <f t="shared" ca="1" si="185"/>
        <v/>
      </c>
    </row>
    <row r="3931" spans="1:40" customFormat="1">
      <c r="A3931" s="280" t="str">
        <f t="shared" ca="1" si="183"/>
        <v/>
      </c>
      <c r="B3931" s="281"/>
      <c r="C3931" s="287"/>
      <c r="D3931" s="297"/>
      <c r="E3931" s="270"/>
      <c r="F3931" s="271"/>
      <c r="G3931" s="284"/>
      <c r="H3931" s="284"/>
      <c r="I3931" s="284"/>
      <c r="J3931" s="284"/>
      <c r="K3931" s="288"/>
      <c r="AM3931" s="2" t="str">
        <f t="shared" ca="1" si="184"/>
        <v/>
      </c>
      <c r="AN3931" s="2" t="str">
        <f t="shared" ca="1" si="185"/>
        <v/>
      </c>
    </row>
    <row r="3932" spans="1:40" customFormat="1">
      <c r="A3932" s="280" t="str">
        <f t="shared" ca="1" si="183"/>
        <v/>
      </c>
      <c r="B3932" s="281"/>
      <c r="C3932" s="287"/>
      <c r="D3932" s="297"/>
      <c r="E3932" s="270"/>
      <c r="F3932" s="271"/>
      <c r="G3932" s="284"/>
      <c r="H3932" s="284"/>
      <c r="I3932" s="284"/>
      <c r="J3932" s="284"/>
      <c r="K3932" s="288"/>
      <c r="AM3932" s="2" t="str">
        <f t="shared" ca="1" si="184"/>
        <v/>
      </c>
      <c r="AN3932" s="2" t="str">
        <f t="shared" ca="1" si="185"/>
        <v/>
      </c>
    </row>
    <row r="3933" spans="1:40" customFormat="1">
      <c r="A3933" s="280" t="str">
        <f t="shared" ca="1" si="183"/>
        <v/>
      </c>
      <c r="B3933" s="281"/>
      <c r="C3933" s="287"/>
      <c r="D3933" s="297"/>
      <c r="E3933" s="270"/>
      <c r="F3933" s="271"/>
      <c r="G3933" s="284"/>
      <c r="H3933" s="284"/>
      <c r="I3933" s="284"/>
      <c r="J3933" s="284"/>
      <c r="K3933" s="288"/>
      <c r="AM3933" s="2" t="str">
        <f t="shared" ca="1" si="184"/>
        <v/>
      </c>
      <c r="AN3933" s="2" t="str">
        <f t="shared" ca="1" si="185"/>
        <v/>
      </c>
    </row>
    <row r="3934" spans="1:40" customFormat="1">
      <c r="A3934" s="280" t="str">
        <f t="shared" ca="1" si="183"/>
        <v/>
      </c>
      <c r="B3934" s="281"/>
      <c r="C3934" s="287"/>
      <c r="D3934" s="297"/>
      <c r="E3934" s="270"/>
      <c r="F3934" s="271"/>
      <c r="G3934" s="284"/>
      <c r="H3934" s="284"/>
      <c r="I3934" s="284"/>
      <c r="J3934" s="284"/>
      <c r="K3934" s="288"/>
      <c r="AM3934" s="2" t="str">
        <f t="shared" ca="1" si="184"/>
        <v/>
      </c>
      <c r="AN3934" s="2" t="str">
        <f t="shared" ca="1" si="185"/>
        <v/>
      </c>
    </row>
    <row r="3935" spans="1:40" customFormat="1">
      <c r="A3935" s="280" t="str">
        <f t="shared" ca="1" si="183"/>
        <v/>
      </c>
      <c r="B3935" s="281"/>
      <c r="C3935" s="287"/>
      <c r="D3935" s="297"/>
      <c r="E3935" s="270"/>
      <c r="F3935" s="271"/>
      <c r="G3935" s="284"/>
      <c r="H3935" s="284"/>
      <c r="I3935" s="284"/>
      <c r="J3935" s="284"/>
      <c r="K3935" s="288"/>
      <c r="AM3935" s="2" t="str">
        <f t="shared" ca="1" si="184"/>
        <v/>
      </c>
      <c r="AN3935" s="2" t="str">
        <f t="shared" ca="1" si="185"/>
        <v/>
      </c>
    </row>
    <row r="3936" spans="1:40" customFormat="1">
      <c r="A3936" s="280" t="str">
        <f t="shared" ca="1" si="183"/>
        <v/>
      </c>
      <c r="B3936" s="281"/>
      <c r="C3936" s="287"/>
      <c r="D3936" s="297"/>
      <c r="E3936" s="270"/>
      <c r="F3936" s="271"/>
      <c r="G3936" s="284"/>
      <c r="H3936" s="284"/>
      <c r="I3936" s="284"/>
      <c r="J3936" s="284"/>
      <c r="K3936" s="288"/>
      <c r="AM3936" s="2" t="str">
        <f t="shared" ca="1" si="184"/>
        <v/>
      </c>
      <c r="AN3936" s="2" t="str">
        <f t="shared" ca="1" si="185"/>
        <v/>
      </c>
    </row>
    <row r="3937" spans="1:40" customFormat="1">
      <c r="A3937" s="280" t="str">
        <f t="shared" ca="1" si="183"/>
        <v/>
      </c>
      <c r="B3937" s="281"/>
      <c r="C3937" s="287"/>
      <c r="D3937" s="297"/>
      <c r="E3937" s="270"/>
      <c r="F3937" s="271"/>
      <c r="G3937" s="284"/>
      <c r="H3937" s="284"/>
      <c r="I3937" s="284"/>
      <c r="J3937" s="284"/>
      <c r="K3937" s="288"/>
      <c r="AM3937" s="2" t="str">
        <f t="shared" ca="1" si="184"/>
        <v/>
      </c>
      <c r="AN3937" s="2" t="str">
        <f t="shared" ca="1" si="185"/>
        <v/>
      </c>
    </row>
    <row r="3938" spans="1:40" customFormat="1">
      <c r="A3938" s="280" t="str">
        <f t="shared" ca="1" si="183"/>
        <v/>
      </c>
      <c r="B3938" s="281"/>
      <c r="C3938" s="287"/>
      <c r="D3938" s="297"/>
      <c r="E3938" s="270"/>
      <c r="F3938" s="271"/>
      <c r="G3938" s="284"/>
      <c r="H3938" s="284"/>
      <c r="I3938" s="284"/>
      <c r="J3938" s="284"/>
      <c r="K3938" s="288"/>
      <c r="AM3938" s="2" t="str">
        <f t="shared" ca="1" si="184"/>
        <v/>
      </c>
      <c r="AN3938" s="2" t="str">
        <f t="shared" ca="1" si="185"/>
        <v/>
      </c>
    </row>
    <row r="3939" spans="1:40" customFormat="1">
      <c r="A3939" s="280" t="str">
        <f t="shared" ca="1" si="183"/>
        <v/>
      </c>
      <c r="B3939" s="281"/>
      <c r="C3939" s="287"/>
      <c r="D3939" s="297"/>
      <c r="E3939" s="270"/>
      <c r="F3939" s="271"/>
      <c r="G3939" s="284"/>
      <c r="H3939" s="284"/>
      <c r="I3939" s="284"/>
      <c r="J3939" s="284"/>
      <c r="K3939" s="288"/>
      <c r="AM3939" s="2" t="str">
        <f t="shared" ca="1" si="184"/>
        <v/>
      </c>
      <c r="AN3939" s="2" t="str">
        <f t="shared" ca="1" si="185"/>
        <v/>
      </c>
    </row>
    <row r="3940" spans="1:40" customFormat="1">
      <c r="A3940" s="280" t="str">
        <f t="shared" ca="1" si="183"/>
        <v/>
      </c>
      <c r="B3940" s="281"/>
      <c r="C3940" s="287"/>
      <c r="D3940" s="297"/>
      <c r="E3940" s="270"/>
      <c r="F3940" s="271"/>
      <c r="G3940" s="284"/>
      <c r="H3940" s="284"/>
      <c r="I3940" s="284"/>
      <c r="J3940" s="284"/>
      <c r="K3940" s="288"/>
      <c r="AM3940" s="2" t="str">
        <f t="shared" ca="1" si="184"/>
        <v/>
      </c>
      <c r="AN3940" s="2" t="str">
        <f t="shared" ca="1" si="185"/>
        <v/>
      </c>
    </row>
    <row r="3941" spans="1:40" customFormat="1">
      <c r="A3941" s="280" t="str">
        <f t="shared" ca="1" si="183"/>
        <v/>
      </c>
      <c r="B3941" s="281"/>
      <c r="C3941" s="287"/>
      <c r="D3941" s="297"/>
      <c r="E3941" s="270"/>
      <c r="F3941" s="271"/>
      <c r="G3941" s="284"/>
      <c r="H3941" s="284"/>
      <c r="I3941" s="284"/>
      <c r="J3941" s="284"/>
      <c r="K3941" s="288"/>
      <c r="AM3941" s="2" t="str">
        <f t="shared" ca="1" si="184"/>
        <v/>
      </c>
      <c r="AN3941" s="2" t="str">
        <f t="shared" ca="1" si="185"/>
        <v/>
      </c>
    </row>
    <row r="3942" spans="1:40" customFormat="1">
      <c r="A3942" s="280" t="str">
        <f t="shared" ca="1" si="183"/>
        <v/>
      </c>
      <c r="B3942" s="281"/>
      <c r="C3942" s="287"/>
      <c r="D3942" s="297"/>
      <c r="E3942" s="270"/>
      <c r="F3942" s="271"/>
      <c r="G3942" s="284"/>
      <c r="H3942" s="284"/>
      <c r="I3942" s="284"/>
      <c r="J3942" s="284"/>
      <c r="K3942" s="288"/>
      <c r="AM3942" s="2" t="str">
        <f t="shared" ca="1" si="184"/>
        <v/>
      </c>
      <c r="AN3942" s="2" t="str">
        <f t="shared" ca="1" si="185"/>
        <v/>
      </c>
    </row>
    <row r="3943" spans="1:40" customFormat="1">
      <c r="A3943" s="280" t="str">
        <f t="shared" ca="1" si="183"/>
        <v/>
      </c>
      <c r="B3943" s="281"/>
      <c r="C3943" s="287"/>
      <c r="D3943" s="297"/>
      <c r="E3943" s="270"/>
      <c r="F3943" s="271"/>
      <c r="G3943" s="284"/>
      <c r="H3943" s="284"/>
      <c r="I3943" s="284"/>
      <c r="J3943" s="284"/>
      <c r="K3943" s="288"/>
      <c r="AM3943" s="2" t="str">
        <f t="shared" ca="1" si="184"/>
        <v/>
      </c>
      <c r="AN3943" s="2" t="str">
        <f t="shared" ca="1" si="185"/>
        <v/>
      </c>
    </row>
    <row r="3944" spans="1:40" customFormat="1">
      <c r="A3944" s="280" t="str">
        <f t="shared" ca="1" si="183"/>
        <v/>
      </c>
      <c r="B3944" s="281"/>
      <c r="C3944" s="287"/>
      <c r="D3944" s="297"/>
      <c r="E3944" s="270"/>
      <c r="F3944" s="271"/>
      <c r="G3944" s="284"/>
      <c r="H3944" s="284"/>
      <c r="I3944" s="284"/>
      <c r="J3944" s="284"/>
      <c r="K3944" s="288"/>
      <c r="AM3944" s="2" t="str">
        <f t="shared" ca="1" si="184"/>
        <v/>
      </c>
      <c r="AN3944" s="2" t="str">
        <f t="shared" ca="1" si="185"/>
        <v/>
      </c>
    </row>
    <row r="3945" spans="1:40" customFormat="1">
      <c r="A3945" s="280" t="str">
        <f t="shared" ca="1" si="183"/>
        <v/>
      </c>
      <c r="B3945" s="281"/>
      <c r="C3945" s="287"/>
      <c r="D3945" s="297"/>
      <c r="E3945" s="270"/>
      <c r="F3945" s="271"/>
      <c r="G3945" s="284"/>
      <c r="H3945" s="284"/>
      <c r="I3945" s="284"/>
      <c r="J3945" s="284"/>
      <c r="K3945" s="288"/>
      <c r="AM3945" s="2" t="str">
        <f t="shared" ca="1" si="184"/>
        <v/>
      </c>
      <c r="AN3945" s="2" t="str">
        <f t="shared" ca="1" si="185"/>
        <v/>
      </c>
    </row>
    <row r="3946" spans="1:40" customFormat="1">
      <c r="A3946" s="280" t="str">
        <f t="shared" ca="1" si="183"/>
        <v/>
      </c>
      <c r="B3946" s="281"/>
      <c r="C3946" s="287"/>
      <c r="D3946" s="297"/>
      <c r="E3946" s="270"/>
      <c r="F3946" s="271"/>
      <c r="G3946" s="284"/>
      <c r="H3946" s="284"/>
      <c r="I3946" s="284"/>
      <c r="J3946" s="284"/>
      <c r="K3946" s="288"/>
      <c r="AM3946" s="2" t="str">
        <f t="shared" ca="1" si="184"/>
        <v/>
      </c>
      <c r="AN3946" s="2" t="str">
        <f t="shared" ca="1" si="185"/>
        <v/>
      </c>
    </row>
    <row r="3947" spans="1:40" customFormat="1">
      <c r="A3947" s="280" t="str">
        <f t="shared" ca="1" si="183"/>
        <v/>
      </c>
      <c r="B3947" s="281"/>
      <c r="C3947" s="287"/>
      <c r="D3947" s="297"/>
      <c r="E3947" s="270"/>
      <c r="F3947" s="271"/>
      <c r="G3947" s="284"/>
      <c r="H3947" s="284"/>
      <c r="I3947" s="284"/>
      <c r="J3947" s="284"/>
      <c r="K3947" s="288"/>
      <c r="AM3947" s="2" t="str">
        <f t="shared" ca="1" si="184"/>
        <v/>
      </c>
      <c r="AN3947" s="2" t="str">
        <f t="shared" ca="1" si="185"/>
        <v/>
      </c>
    </row>
    <row r="3948" spans="1:40" customFormat="1">
      <c r="A3948" s="280" t="str">
        <f t="shared" ca="1" si="183"/>
        <v/>
      </c>
      <c r="B3948" s="281"/>
      <c r="C3948" s="287"/>
      <c r="D3948" s="297"/>
      <c r="E3948" s="270"/>
      <c r="F3948" s="271"/>
      <c r="G3948" s="284"/>
      <c r="H3948" s="284"/>
      <c r="I3948" s="284"/>
      <c r="J3948" s="284"/>
      <c r="K3948" s="288"/>
      <c r="AM3948" s="2" t="str">
        <f t="shared" ca="1" si="184"/>
        <v/>
      </c>
      <c r="AN3948" s="2" t="str">
        <f t="shared" ca="1" si="185"/>
        <v/>
      </c>
    </row>
    <row r="3949" spans="1:40" customFormat="1">
      <c r="A3949" s="280" t="str">
        <f t="shared" ca="1" si="183"/>
        <v/>
      </c>
      <c r="B3949" s="281"/>
      <c r="C3949" s="287"/>
      <c r="D3949" s="297"/>
      <c r="E3949" s="270"/>
      <c r="F3949" s="271"/>
      <c r="G3949" s="284"/>
      <c r="H3949" s="284"/>
      <c r="I3949" s="284"/>
      <c r="J3949" s="284"/>
      <c r="K3949" s="288"/>
      <c r="AM3949" s="2" t="str">
        <f t="shared" ca="1" si="184"/>
        <v/>
      </c>
      <c r="AN3949" s="2" t="str">
        <f t="shared" ca="1" si="185"/>
        <v/>
      </c>
    </row>
    <row r="3950" spans="1:40" customFormat="1">
      <c r="A3950" s="280" t="str">
        <f t="shared" ca="1" si="183"/>
        <v/>
      </c>
      <c r="B3950" s="281"/>
      <c r="C3950" s="287"/>
      <c r="D3950" s="297"/>
      <c r="E3950" s="270"/>
      <c r="F3950" s="271"/>
      <c r="G3950" s="284"/>
      <c r="H3950" s="284"/>
      <c r="I3950" s="284"/>
      <c r="J3950" s="284"/>
      <c r="K3950" s="288"/>
      <c r="AM3950" s="2" t="str">
        <f t="shared" ca="1" si="184"/>
        <v/>
      </c>
      <c r="AN3950" s="2" t="str">
        <f t="shared" ca="1" si="185"/>
        <v/>
      </c>
    </row>
    <row r="3951" spans="1:40" customFormat="1">
      <c r="A3951" s="280" t="str">
        <f t="shared" ca="1" si="183"/>
        <v/>
      </c>
      <c r="B3951" s="281"/>
      <c r="C3951" s="287"/>
      <c r="D3951" s="297"/>
      <c r="E3951" s="270"/>
      <c r="F3951" s="271"/>
      <c r="G3951" s="284"/>
      <c r="H3951" s="284"/>
      <c r="I3951" s="284"/>
      <c r="J3951" s="284"/>
      <c r="K3951" s="288"/>
      <c r="AM3951" s="2" t="str">
        <f t="shared" ca="1" si="184"/>
        <v/>
      </c>
      <c r="AN3951" s="2" t="str">
        <f t="shared" ca="1" si="185"/>
        <v/>
      </c>
    </row>
    <row r="3952" spans="1:40" customFormat="1">
      <c r="A3952" s="280" t="str">
        <f t="shared" ca="1" si="183"/>
        <v/>
      </c>
      <c r="B3952" s="281"/>
      <c r="C3952" s="287"/>
      <c r="D3952" s="297"/>
      <c r="E3952" s="270"/>
      <c r="F3952" s="271"/>
      <c r="G3952" s="284"/>
      <c r="H3952" s="284"/>
      <c r="I3952" s="284"/>
      <c r="J3952" s="284"/>
      <c r="K3952" s="288"/>
      <c r="AM3952" s="2" t="str">
        <f t="shared" ca="1" si="184"/>
        <v/>
      </c>
      <c r="AN3952" s="2" t="str">
        <f t="shared" ca="1" si="185"/>
        <v/>
      </c>
    </row>
    <row r="3953" spans="1:40" customFormat="1">
      <c r="A3953" s="280" t="str">
        <f t="shared" ca="1" si="183"/>
        <v/>
      </c>
      <c r="B3953" s="281"/>
      <c r="C3953" s="287"/>
      <c r="D3953" s="297"/>
      <c r="E3953" s="270"/>
      <c r="F3953" s="271"/>
      <c r="G3953" s="284"/>
      <c r="H3953" s="284"/>
      <c r="I3953" s="284"/>
      <c r="J3953" s="284"/>
      <c r="K3953" s="288"/>
      <c r="AM3953" s="2" t="str">
        <f t="shared" ca="1" si="184"/>
        <v/>
      </c>
      <c r="AN3953" s="2" t="str">
        <f t="shared" ca="1" si="185"/>
        <v/>
      </c>
    </row>
    <row r="3954" spans="1:40" customFormat="1">
      <c r="A3954" s="280" t="str">
        <f t="shared" ca="1" si="183"/>
        <v/>
      </c>
      <c r="B3954" s="281"/>
      <c r="C3954" s="287"/>
      <c r="D3954" s="297"/>
      <c r="E3954" s="270"/>
      <c r="F3954" s="271"/>
      <c r="G3954" s="284"/>
      <c r="H3954" s="284"/>
      <c r="I3954" s="284"/>
      <c r="J3954" s="284"/>
      <c r="K3954" s="288"/>
      <c r="AM3954" s="2" t="str">
        <f t="shared" ca="1" si="184"/>
        <v/>
      </c>
      <c r="AN3954" s="2" t="str">
        <f t="shared" ca="1" si="185"/>
        <v/>
      </c>
    </row>
    <row r="3955" spans="1:40" customFormat="1">
      <c r="A3955" s="280" t="str">
        <f t="shared" ca="1" si="183"/>
        <v/>
      </c>
      <c r="B3955" s="281"/>
      <c r="C3955" s="287"/>
      <c r="D3955" s="297"/>
      <c r="E3955" s="270"/>
      <c r="F3955" s="271"/>
      <c r="G3955" s="284"/>
      <c r="H3955" s="284"/>
      <c r="I3955" s="284"/>
      <c r="J3955" s="284"/>
      <c r="K3955" s="288"/>
      <c r="AM3955" s="2" t="str">
        <f t="shared" ca="1" si="184"/>
        <v/>
      </c>
      <c r="AN3955" s="2" t="str">
        <f t="shared" ca="1" si="185"/>
        <v/>
      </c>
    </row>
    <row r="3956" spans="1:40" customFormat="1">
      <c r="A3956" s="280" t="str">
        <f t="shared" ca="1" si="183"/>
        <v/>
      </c>
      <c r="B3956" s="281"/>
      <c r="C3956" s="287"/>
      <c r="D3956" s="297"/>
      <c r="E3956" s="270"/>
      <c r="F3956" s="271"/>
      <c r="G3956" s="284"/>
      <c r="H3956" s="284"/>
      <c r="I3956" s="284"/>
      <c r="J3956" s="284"/>
      <c r="K3956" s="288"/>
      <c r="AM3956" s="2" t="str">
        <f t="shared" ca="1" si="184"/>
        <v/>
      </c>
      <c r="AN3956" s="2" t="str">
        <f t="shared" ca="1" si="185"/>
        <v/>
      </c>
    </row>
    <row r="3957" spans="1:40" customFormat="1">
      <c r="A3957" s="280" t="str">
        <f t="shared" ca="1" si="183"/>
        <v/>
      </c>
      <c r="B3957" s="281"/>
      <c r="C3957" s="287"/>
      <c r="D3957" s="297"/>
      <c r="E3957" s="270"/>
      <c r="F3957" s="271"/>
      <c r="G3957" s="284"/>
      <c r="H3957" s="284"/>
      <c r="I3957" s="284"/>
      <c r="J3957" s="284"/>
      <c r="K3957" s="288"/>
      <c r="AM3957" s="2" t="str">
        <f t="shared" ca="1" si="184"/>
        <v/>
      </c>
      <c r="AN3957" s="2" t="str">
        <f t="shared" ca="1" si="185"/>
        <v/>
      </c>
    </row>
    <row r="3958" spans="1:40" customFormat="1">
      <c r="A3958" s="280" t="str">
        <f t="shared" ca="1" si="183"/>
        <v/>
      </c>
      <c r="B3958" s="281"/>
      <c r="C3958" s="287"/>
      <c r="D3958" s="297"/>
      <c r="E3958" s="270"/>
      <c r="F3958" s="271"/>
      <c r="G3958" s="284"/>
      <c r="H3958" s="284"/>
      <c r="I3958" s="284"/>
      <c r="J3958" s="284"/>
      <c r="K3958" s="288"/>
      <c r="AM3958" s="2" t="str">
        <f t="shared" ca="1" si="184"/>
        <v/>
      </c>
      <c r="AN3958" s="2" t="str">
        <f t="shared" ca="1" si="185"/>
        <v/>
      </c>
    </row>
    <row r="3959" spans="1:40" customFormat="1">
      <c r="A3959" s="280" t="str">
        <f t="shared" ca="1" si="183"/>
        <v/>
      </c>
      <c r="B3959" s="281"/>
      <c r="C3959" s="287"/>
      <c r="D3959" s="297"/>
      <c r="E3959" s="270"/>
      <c r="F3959" s="271"/>
      <c r="G3959" s="284"/>
      <c r="H3959" s="284"/>
      <c r="I3959" s="284"/>
      <c r="J3959" s="284"/>
      <c r="K3959" s="288"/>
      <c r="AM3959" s="2" t="str">
        <f t="shared" ca="1" si="184"/>
        <v/>
      </c>
      <c r="AN3959" s="2" t="str">
        <f t="shared" ca="1" si="185"/>
        <v/>
      </c>
    </row>
    <row r="3960" spans="1:40" customFormat="1">
      <c r="A3960" s="280" t="str">
        <f t="shared" ca="1" si="183"/>
        <v/>
      </c>
      <c r="B3960" s="281"/>
      <c r="C3960" s="287"/>
      <c r="D3960" s="297"/>
      <c r="E3960" s="270"/>
      <c r="F3960" s="271"/>
      <c r="G3960" s="284"/>
      <c r="H3960" s="284"/>
      <c r="I3960" s="284"/>
      <c r="J3960" s="284"/>
      <c r="K3960" s="288"/>
      <c r="AM3960" s="2" t="str">
        <f t="shared" ca="1" si="184"/>
        <v/>
      </c>
      <c r="AN3960" s="2" t="str">
        <f t="shared" ca="1" si="185"/>
        <v/>
      </c>
    </row>
    <row r="3961" spans="1:40" customFormat="1">
      <c r="A3961" s="280" t="str">
        <f t="shared" ca="1" si="183"/>
        <v/>
      </c>
      <c r="B3961" s="281"/>
      <c r="C3961" s="287"/>
      <c r="D3961" s="297"/>
      <c r="E3961" s="270"/>
      <c r="F3961" s="271"/>
      <c r="G3961" s="284"/>
      <c r="H3961" s="284"/>
      <c r="I3961" s="284"/>
      <c r="J3961" s="284"/>
      <c r="K3961" s="288"/>
      <c r="AM3961" s="2" t="str">
        <f t="shared" ca="1" si="184"/>
        <v/>
      </c>
      <c r="AN3961" s="2" t="str">
        <f t="shared" ca="1" si="185"/>
        <v/>
      </c>
    </row>
    <row r="3962" spans="1:40" customFormat="1">
      <c r="A3962" s="280" t="str">
        <f t="shared" ca="1" si="183"/>
        <v/>
      </c>
      <c r="B3962" s="281"/>
      <c r="C3962" s="287"/>
      <c r="D3962" s="297"/>
      <c r="E3962" s="270"/>
      <c r="F3962" s="271"/>
      <c r="G3962" s="284"/>
      <c r="H3962" s="284"/>
      <c r="I3962" s="284"/>
      <c r="J3962" s="284"/>
      <c r="K3962" s="288"/>
      <c r="AM3962" s="2" t="str">
        <f t="shared" ca="1" si="184"/>
        <v/>
      </c>
      <c r="AN3962" s="2" t="str">
        <f t="shared" ca="1" si="185"/>
        <v/>
      </c>
    </row>
    <row r="3963" spans="1:40" customFormat="1">
      <c r="A3963" s="280" t="str">
        <f t="shared" ca="1" si="183"/>
        <v/>
      </c>
      <c r="B3963" s="281"/>
      <c r="C3963" s="287"/>
      <c r="D3963" s="297"/>
      <c r="E3963" s="270"/>
      <c r="F3963" s="271"/>
      <c r="G3963" s="284"/>
      <c r="H3963" s="284"/>
      <c r="I3963" s="284"/>
      <c r="J3963" s="284"/>
      <c r="K3963" s="288"/>
      <c r="AM3963" s="2" t="str">
        <f t="shared" ca="1" si="184"/>
        <v/>
      </c>
      <c r="AN3963" s="2" t="str">
        <f t="shared" ca="1" si="185"/>
        <v/>
      </c>
    </row>
    <row r="3964" spans="1:40" customFormat="1">
      <c r="A3964" s="280" t="str">
        <f t="shared" ca="1" si="183"/>
        <v/>
      </c>
      <c r="B3964" s="281"/>
      <c r="C3964" s="287"/>
      <c r="D3964" s="297"/>
      <c r="E3964" s="270"/>
      <c r="F3964" s="271"/>
      <c r="G3964" s="284"/>
      <c r="H3964" s="284"/>
      <c r="I3964" s="284"/>
      <c r="J3964" s="284"/>
      <c r="K3964" s="288"/>
      <c r="AM3964" s="2" t="str">
        <f t="shared" ca="1" si="184"/>
        <v/>
      </c>
      <c r="AN3964" s="2" t="str">
        <f t="shared" ca="1" si="185"/>
        <v/>
      </c>
    </row>
    <row r="3965" spans="1:40" customFormat="1">
      <c r="A3965" s="280" t="str">
        <f t="shared" ca="1" si="183"/>
        <v/>
      </c>
      <c r="B3965" s="281"/>
      <c r="C3965" s="287"/>
      <c r="D3965" s="297"/>
      <c r="E3965" s="270"/>
      <c r="F3965" s="271"/>
      <c r="G3965" s="284"/>
      <c r="H3965" s="284"/>
      <c r="I3965" s="284"/>
      <c r="J3965" s="284"/>
      <c r="K3965" s="288"/>
      <c r="AM3965" s="2" t="str">
        <f t="shared" ca="1" si="184"/>
        <v/>
      </c>
      <c r="AN3965" s="2" t="str">
        <f t="shared" ca="1" si="185"/>
        <v/>
      </c>
    </row>
    <row r="3966" spans="1:40" customFormat="1">
      <c r="A3966" s="280" t="str">
        <f t="shared" ca="1" si="183"/>
        <v/>
      </c>
      <c r="B3966" s="281"/>
      <c r="C3966" s="287"/>
      <c r="D3966" s="297"/>
      <c r="E3966" s="270"/>
      <c r="F3966" s="271"/>
      <c r="G3966" s="284"/>
      <c r="H3966" s="284"/>
      <c r="I3966" s="284"/>
      <c r="J3966" s="284"/>
      <c r="K3966" s="288"/>
      <c r="AM3966" s="2" t="str">
        <f t="shared" ca="1" si="184"/>
        <v/>
      </c>
      <c r="AN3966" s="2" t="str">
        <f t="shared" ca="1" si="185"/>
        <v/>
      </c>
    </row>
    <row r="3967" spans="1:40" customFormat="1">
      <c r="A3967" s="280" t="str">
        <f t="shared" ca="1" si="183"/>
        <v/>
      </c>
      <c r="B3967" s="281"/>
      <c r="C3967" s="287"/>
      <c r="D3967" s="297"/>
      <c r="E3967" s="270"/>
      <c r="F3967" s="271"/>
      <c r="G3967" s="284"/>
      <c r="H3967" s="284"/>
      <c r="I3967" s="284"/>
      <c r="J3967" s="284"/>
      <c r="K3967" s="288"/>
      <c r="AM3967" s="2" t="str">
        <f t="shared" ca="1" si="184"/>
        <v/>
      </c>
      <c r="AN3967" s="2" t="str">
        <f t="shared" ca="1" si="185"/>
        <v/>
      </c>
    </row>
    <row r="3968" spans="1:40" customFormat="1">
      <c r="A3968" s="280" t="str">
        <f t="shared" ca="1" si="183"/>
        <v/>
      </c>
      <c r="B3968" s="281"/>
      <c r="C3968" s="287"/>
      <c r="D3968" s="297"/>
      <c r="E3968" s="270"/>
      <c r="F3968" s="271"/>
      <c r="G3968" s="284"/>
      <c r="H3968" s="284"/>
      <c r="I3968" s="284"/>
      <c r="J3968" s="284"/>
      <c r="K3968" s="288"/>
      <c r="AM3968" s="2" t="str">
        <f t="shared" ca="1" si="184"/>
        <v/>
      </c>
      <c r="AN3968" s="2" t="str">
        <f t="shared" ca="1" si="185"/>
        <v/>
      </c>
    </row>
    <row r="3969" spans="1:40" customFormat="1">
      <c r="A3969" s="280" t="str">
        <f t="shared" ca="1" si="183"/>
        <v/>
      </c>
      <c r="B3969" s="281"/>
      <c r="C3969" s="287"/>
      <c r="D3969" s="297"/>
      <c r="E3969" s="270"/>
      <c r="F3969" s="271"/>
      <c r="G3969" s="284"/>
      <c r="H3969" s="284"/>
      <c r="I3969" s="284"/>
      <c r="J3969" s="284"/>
      <c r="K3969" s="288"/>
      <c r="AM3969" s="2" t="str">
        <f t="shared" ca="1" si="184"/>
        <v/>
      </c>
      <c r="AN3969" s="2" t="str">
        <f t="shared" ca="1" si="185"/>
        <v/>
      </c>
    </row>
    <row r="3970" spans="1:40" customFormat="1">
      <c r="A3970" s="280" t="str">
        <f t="shared" ca="1" si="183"/>
        <v/>
      </c>
      <c r="B3970" s="281"/>
      <c r="C3970" s="287"/>
      <c r="D3970" s="297"/>
      <c r="E3970" s="270"/>
      <c r="F3970" s="271"/>
      <c r="G3970" s="284"/>
      <c r="H3970" s="284"/>
      <c r="I3970" s="284"/>
      <c r="J3970" s="284"/>
      <c r="K3970" s="288"/>
      <c r="AM3970" s="2" t="str">
        <f t="shared" ca="1" si="184"/>
        <v/>
      </c>
      <c r="AN3970" s="2" t="str">
        <f t="shared" ca="1" si="185"/>
        <v/>
      </c>
    </row>
    <row r="3971" spans="1:40" customFormat="1">
      <c r="A3971" s="280" t="str">
        <f t="shared" ref="A3971:A4034" ca="1" si="186">IF(AM3971="A receber","A receber",IF(AN3971="A pagar","A pagar",IF(OR(AM3971="HJ",AN3971="HJ"),"HJ",IF(AND(AM3971="",AN3971=""),""))))</f>
        <v/>
      </c>
      <c r="B3971" s="281"/>
      <c r="C3971" s="287"/>
      <c r="D3971" s="297"/>
      <c r="E3971" s="270"/>
      <c r="F3971" s="271"/>
      <c r="G3971" s="284"/>
      <c r="H3971" s="284"/>
      <c r="I3971" s="284"/>
      <c r="J3971" s="284"/>
      <c r="K3971" s="288"/>
      <c r="AM3971" s="2" t="str">
        <f t="shared" ref="AM3971:AM4034" ca="1" si="187">IF(OR(G3971="",B3971&gt;$A$1),"",IF(B3971=$A$1,"HJ",IF(B3971&lt;$A$1,"A Receber")))</f>
        <v/>
      </c>
      <c r="AN3971" s="2" t="str">
        <f t="shared" ref="AN3971:AN4034" ca="1" si="188">IF(OR(H3971="",B3971&gt;$A$1),"",IF(B3971=$A$1,"HJ",IF(B3971&lt;$A$1,"A Pagar")))</f>
        <v/>
      </c>
    </row>
    <row r="3972" spans="1:40" customFormat="1">
      <c r="A3972" s="280" t="str">
        <f t="shared" ca="1" si="186"/>
        <v/>
      </c>
      <c r="B3972" s="281"/>
      <c r="C3972" s="287"/>
      <c r="D3972" s="297"/>
      <c r="E3972" s="270"/>
      <c r="F3972" s="271"/>
      <c r="G3972" s="284"/>
      <c r="H3972" s="284"/>
      <c r="I3972" s="284"/>
      <c r="J3972" s="284"/>
      <c r="K3972" s="288"/>
      <c r="AM3972" s="2" t="str">
        <f t="shared" ca="1" si="187"/>
        <v/>
      </c>
      <c r="AN3972" s="2" t="str">
        <f t="shared" ca="1" si="188"/>
        <v/>
      </c>
    </row>
    <row r="3973" spans="1:40" customFormat="1">
      <c r="A3973" s="280" t="str">
        <f t="shared" ca="1" si="186"/>
        <v/>
      </c>
      <c r="B3973" s="281"/>
      <c r="C3973" s="287"/>
      <c r="D3973" s="297"/>
      <c r="E3973" s="270"/>
      <c r="F3973" s="271"/>
      <c r="G3973" s="284"/>
      <c r="H3973" s="284"/>
      <c r="I3973" s="284"/>
      <c r="J3973" s="284"/>
      <c r="K3973" s="288"/>
      <c r="AM3973" s="2" t="str">
        <f t="shared" ca="1" si="187"/>
        <v/>
      </c>
      <c r="AN3973" s="2" t="str">
        <f t="shared" ca="1" si="188"/>
        <v/>
      </c>
    </row>
    <row r="3974" spans="1:40" customFormat="1">
      <c r="A3974" s="280" t="str">
        <f t="shared" ca="1" si="186"/>
        <v/>
      </c>
      <c r="B3974" s="281"/>
      <c r="C3974" s="287"/>
      <c r="D3974" s="297"/>
      <c r="E3974" s="270"/>
      <c r="F3974" s="271"/>
      <c r="G3974" s="284"/>
      <c r="H3974" s="284"/>
      <c r="I3974" s="284"/>
      <c r="J3974" s="284"/>
      <c r="K3974" s="288"/>
      <c r="AM3974" s="2" t="str">
        <f t="shared" ca="1" si="187"/>
        <v/>
      </c>
      <c r="AN3974" s="2" t="str">
        <f t="shared" ca="1" si="188"/>
        <v/>
      </c>
    </row>
    <row r="3975" spans="1:40" customFormat="1">
      <c r="A3975" s="280" t="str">
        <f t="shared" ca="1" si="186"/>
        <v/>
      </c>
      <c r="B3975" s="281"/>
      <c r="C3975" s="287"/>
      <c r="D3975" s="297"/>
      <c r="E3975" s="270"/>
      <c r="F3975" s="271"/>
      <c r="G3975" s="284"/>
      <c r="H3975" s="284"/>
      <c r="I3975" s="284"/>
      <c r="J3975" s="284"/>
      <c r="K3975" s="288"/>
      <c r="AM3975" s="2" t="str">
        <f t="shared" ca="1" si="187"/>
        <v/>
      </c>
      <c r="AN3975" s="2" t="str">
        <f t="shared" ca="1" si="188"/>
        <v/>
      </c>
    </row>
    <row r="3976" spans="1:40" customFormat="1">
      <c r="A3976" s="280" t="str">
        <f t="shared" ca="1" si="186"/>
        <v/>
      </c>
      <c r="B3976" s="281"/>
      <c r="C3976" s="287"/>
      <c r="D3976" s="297"/>
      <c r="E3976" s="270"/>
      <c r="F3976" s="271"/>
      <c r="G3976" s="284"/>
      <c r="H3976" s="284"/>
      <c r="I3976" s="284"/>
      <c r="J3976" s="284"/>
      <c r="K3976" s="288"/>
      <c r="AM3976" s="2" t="str">
        <f t="shared" ca="1" si="187"/>
        <v/>
      </c>
      <c r="AN3976" s="2" t="str">
        <f t="shared" ca="1" si="188"/>
        <v/>
      </c>
    </row>
    <row r="3977" spans="1:40" customFormat="1">
      <c r="A3977" s="280" t="str">
        <f t="shared" ca="1" si="186"/>
        <v/>
      </c>
      <c r="B3977" s="281"/>
      <c r="C3977" s="287"/>
      <c r="D3977" s="297"/>
      <c r="E3977" s="270"/>
      <c r="F3977" s="271"/>
      <c r="G3977" s="284"/>
      <c r="H3977" s="284"/>
      <c r="I3977" s="284"/>
      <c r="J3977" s="284"/>
      <c r="K3977" s="288"/>
      <c r="AM3977" s="2" t="str">
        <f t="shared" ca="1" si="187"/>
        <v/>
      </c>
      <c r="AN3977" s="2" t="str">
        <f t="shared" ca="1" si="188"/>
        <v/>
      </c>
    </row>
    <row r="3978" spans="1:40" customFormat="1">
      <c r="A3978" s="280" t="str">
        <f t="shared" ca="1" si="186"/>
        <v/>
      </c>
      <c r="B3978" s="281"/>
      <c r="C3978" s="287"/>
      <c r="D3978" s="297"/>
      <c r="E3978" s="270"/>
      <c r="F3978" s="271"/>
      <c r="G3978" s="284"/>
      <c r="H3978" s="284"/>
      <c r="I3978" s="284"/>
      <c r="J3978" s="284"/>
      <c r="K3978" s="288"/>
      <c r="AM3978" s="2" t="str">
        <f t="shared" ca="1" si="187"/>
        <v/>
      </c>
      <c r="AN3978" s="2" t="str">
        <f t="shared" ca="1" si="188"/>
        <v/>
      </c>
    </row>
    <row r="3979" spans="1:40" customFormat="1">
      <c r="A3979" s="280" t="str">
        <f t="shared" ca="1" si="186"/>
        <v/>
      </c>
      <c r="B3979" s="281"/>
      <c r="C3979" s="287"/>
      <c r="D3979" s="297"/>
      <c r="E3979" s="270"/>
      <c r="F3979" s="271"/>
      <c r="G3979" s="284"/>
      <c r="H3979" s="284"/>
      <c r="I3979" s="284"/>
      <c r="J3979" s="284"/>
      <c r="K3979" s="288"/>
      <c r="AM3979" s="2" t="str">
        <f t="shared" ca="1" si="187"/>
        <v/>
      </c>
      <c r="AN3979" s="2" t="str">
        <f t="shared" ca="1" si="188"/>
        <v/>
      </c>
    </row>
    <row r="3980" spans="1:40" customFormat="1">
      <c r="A3980" s="280" t="str">
        <f t="shared" ca="1" si="186"/>
        <v/>
      </c>
      <c r="B3980" s="281"/>
      <c r="C3980" s="287"/>
      <c r="D3980" s="297"/>
      <c r="E3980" s="270"/>
      <c r="F3980" s="271"/>
      <c r="G3980" s="284"/>
      <c r="H3980" s="284"/>
      <c r="I3980" s="284"/>
      <c r="J3980" s="284"/>
      <c r="K3980" s="288"/>
      <c r="AM3980" s="2" t="str">
        <f t="shared" ca="1" si="187"/>
        <v/>
      </c>
      <c r="AN3980" s="2" t="str">
        <f t="shared" ca="1" si="188"/>
        <v/>
      </c>
    </row>
    <row r="3981" spans="1:40" customFormat="1">
      <c r="A3981" s="280" t="str">
        <f t="shared" ca="1" si="186"/>
        <v/>
      </c>
      <c r="B3981" s="281"/>
      <c r="C3981" s="287"/>
      <c r="D3981" s="297"/>
      <c r="E3981" s="270"/>
      <c r="F3981" s="271"/>
      <c r="G3981" s="284"/>
      <c r="H3981" s="284"/>
      <c r="I3981" s="284"/>
      <c r="J3981" s="284"/>
      <c r="K3981" s="288"/>
      <c r="AM3981" s="2" t="str">
        <f t="shared" ca="1" si="187"/>
        <v/>
      </c>
      <c r="AN3981" s="2" t="str">
        <f t="shared" ca="1" si="188"/>
        <v/>
      </c>
    </row>
    <row r="3982" spans="1:40" customFormat="1">
      <c r="A3982" s="280" t="str">
        <f t="shared" ca="1" si="186"/>
        <v/>
      </c>
      <c r="B3982" s="281"/>
      <c r="C3982" s="287"/>
      <c r="D3982" s="297"/>
      <c r="E3982" s="270"/>
      <c r="F3982" s="271"/>
      <c r="G3982" s="284"/>
      <c r="H3982" s="284"/>
      <c r="I3982" s="284"/>
      <c r="J3982" s="284"/>
      <c r="K3982" s="288"/>
      <c r="AM3982" s="2" t="str">
        <f t="shared" ca="1" si="187"/>
        <v/>
      </c>
      <c r="AN3982" s="2" t="str">
        <f t="shared" ca="1" si="188"/>
        <v/>
      </c>
    </row>
    <row r="3983" spans="1:40" customFormat="1">
      <c r="A3983" s="280" t="str">
        <f t="shared" ca="1" si="186"/>
        <v/>
      </c>
      <c r="B3983" s="281"/>
      <c r="C3983" s="287"/>
      <c r="D3983" s="297"/>
      <c r="E3983" s="270"/>
      <c r="F3983" s="271"/>
      <c r="G3983" s="284"/>
      <c r="H3983" s="284"/>
      <c r="I3983" s="284"/>
      <c r="J3983" s="284"/>
      <c r="K3983" s="288"/>
      <c r="AM3983" s="2" t="str">
        <f t="shared" ca="1" si="187"/>
        <v/>
      </c>
      <c r="AN3983" s="2" t="str">
        <f t="shared" ca="1" si="188"/>
        <v/>
      </c>
    </row>
    <row r="3984" spans="1:40" customFormat="1">
      <c r="A3984" s="280" t="str">
        <f t="shared" ca="1" si="186"/>
        <v/>
      </c>
      <c r="B3984" s="281"/>
      <c r="C3984" s="287"/>
      <c r="D3984" s="297"/>
      <c r="E3984" s="270"/>
      <c r="F3984" s="271"/>
      <c r="G3984" s="284"/>
      <c r="H3984" s="284"/>
      <c r="I3984" s="284"/>
      <c r="J3984" s="284"/>
      <c r="K3984" s="288"/>
      <c r="AM3984" s="2" t="str">
        <f t="shared" ca="1" si="187"/>
        <v/>
      </c>
      <c r="AN3984" s="2" t="str">
        <f t="shared" ca="1" si="188"/>
        <v/>
      </c>
    </row>
    <row r="3985" spans="1:40" customFormat="1">
      <c r="A3985" s="280" t="str">
        <f t="shared" ca="1" si="186"/>
        <v/>
      </c>
      <c r="B3985" s="281"/>
      <c r="C3985" s="287"/>
      <c r="D3985" s="297"/>
      <c r="E3985" s="270"/>
      <c r="F3985" s="271"/>
      <c r="G3985" s="284"/>
      <c r="H3985" s="284"/>
      <c r="I3985" s="284"/>
      <c r="J3985" s="284"/>
      <c r="K3985" s="288"/>
      <c r="AM3985" s="2" t="str">
        <f t="shared" ca="1" si="187"/>
        <v/>
      </c>
      <c r="AN3985" s="2" t="str">
        <f t="shared" ca="1" si="188"/>
        <v/>
      </c>
    </row>
    <row r="3986" spans="1:40" customFormat="1">
      <c r="A3986" s="280" t="str">
        <f t="shared" ca="1" si="186"/>
        <v/>
      </c>
      <c r="B3986" s="281"/>
      <c r="C3986" s="287"/>
      <c r="D3986" s="297"/>
      <c r="E3986" s="270"/>
      <c r="F3986" s="271"/>
      <c r="G3986" s="284"/>
      <c r="H3986" s="284"/>
      <c r="I3986" s="284"/>
      <c r="J3986" s="284"/>
      <c r="K3986" s="288"/>
      <c r="AM3986" s="2" t="str">
        <f t="shared" ca="1" si="187"/>
        <v/>
      </c>
      <c r="AN3986" s="2" t="str">
        <f t="shared" ca="1" si="188"/>
        <v/>
      </c>
    </row>
    <row r="3987" spans="1:40" customFormat="1">
      <c r="A3987" s="280" t="str">
        <f t="shared" ca="1" si="186"/>
        <v/>
      </c>
      <c r="B3987" s="281"/>
      <c r="C3987" s="287"/>
      <c r="D3987" s="297"/>
      <c r="E3987" s="270"/>
      <c r="F3987" s="271"/>
      <c r="G3987" s="284"/>
      <c r="H3987" s="284"/>
      <c r="I3987" s="284"/>
      <c r="J3987" s="284"/>
      <c r="K3987" s="288"/>
      <c r="AM3987" s="2" t="str">
        <f t="shared" ca="1" si="187"/>
        <v/>
      </c>
      <c r="AN3987" s="2" t="str">
        <f t="shared" ca="1" si="188"/>
        <v/>
      </c>
    </row>
    <row r="3988" spans="1:40" customFormat="1">
      <c r="A3988" s="280" t="str">
        <f t="shared" ca="1" si="186"/>
        <v/>
      </c>
      <c r="B3988" s="281"/>
      <c r="C3988" s="287"/>
      <c r="D3988" s="297"/>
      <c r="E3988" s="270"/>
      <c r="F3988" s="271"/>
      <c r="G3988" s="284"/>
      <c r="H3988" s="284"/>
      <c r="I3988" s="284"/>
      <c r="J3988" s="284"/>
      <c r="K3988" s="288"/>
      <c r="AM3988" s="2" t="str">
        <f t="shared" ca="1" si="187"/>
        <v/>
      </c>
      <c r="AN3988" s="2" t="str">
        <f t="shared" ca="1" si="188"/>
        <v/>
      </c>
    </row>
    <row r="3989" spans="1:40" customFormat="1">
      <c r="A3989" s="280" t="str">
        <f t="shared" ca="1" si="186"/>
        <v/>
      </c>
      <c r="B3989" s="281"/>
      <c r="C3989" s="287"/>
      <c r="D3989" s="297"/>
      <c r="E3989" s="270"/>
      <c r="F3989" s="271"/>
      <c r="G3989" s="284"/>
      <c r="H3989" s="284"/>
      <c r="I3989" s="284"/>
      <c r="J3989" s="284"/>
      <c r="K3989" s="288"/>
      <c r="AM3989" s="2" t="str">
        <f t="shared" ca="1" si="187"/>
        <v/>
      </c>
      <c r="AN3989" s="2" t="str">
        <f t="shared" ca="1" si="188"/>
        <v/>
      </c>
    </row>
    <row r="3990" spans="1:40" customFormat="1">
      <c r="A3990" s="280" t="str">
        <f t="shared" ca="1" si="186"/>
        <v/>
      </c>
      <c r="B3990" s="281"/>
      <c r="C3990" s="287"/>
      <c r="D3990" s="297"/>
      <c r="E3990" s="270"/>
      <c r="F3990" s="271"/>
      <c r="G3990" s="284"/>
      <c r="H3990" s="284"/>
      <c r="I3990" s="284"/>
      <c r="J3990" s="284"/>
      <c r="K3990" s="288"/>
      <c r="AM3990" s="2" t="str">
        <f t="shared" ca="1" si="187"/>
        <v/>
      </c>
      <c r="AN3990" s="2" t="str">
        <f t="shared" ca="1" si="188"/>
        <v/>
      </c>
    </row>
    <row r="3991" spans="1:40" customFormat="1">
      <c r="A3991" s="280" t="str">
        <f t="shared" ca="1" si="186"/>
        <v/>
      </c>
      <c r="B3991" s="281"/>
      <c r="C3991" s="287"/>
      <c r="D3991" s="297"/>
      <c r="E3991" s="270"/>
      <c r="F3991" s="271"/>
      <c r="G3991" s="284"/>
      <c r="H3991" s="284"/>
      <c r="I3991" s="284"/>
      <c r="J3991" s="284"/>
      <c r="K3991" s="288"/>
      <c r="AM3991" s="2" t="str">
        <f t="shared" ca="1" si="187"/>
        <v/>
      </c>
      <c r="AN3991" s="2" t="str">
        <f t="shared" ca="1" si="188"/>
        <v/>
      </c>
    </row>
    <row r="3992" spans="1:40" customFormat="1">
      <c r="A3992" s="280" t="str">
        <f t="shared" ca="1" si="186"/>
        <v/>
      </c>
      <c r="B3992" s="281"/>
      <c r="C3992" s="287"/>
      <c r="D3992" s="297"/>
      <c r="E3992" s="270"/>
      <c r="F3992" s="271"/>
      <c r="G3992" s="284"/>
      <c r="H3992" s="284"/>
      <c r="I3992" s="284"/>
      <c r="J3992" s="284"/>
      <c r="K3992" s="288"/>
      <c r="AM3992" s="2" t="str">
        <f t="shared" ca="1" si="187"/>
        <v/>
      </c>
      <c r="AN3992" s="2" t="str">
        <f t="shared" ca="1" si="188"/>
        <v/>
      </c>
    </row>
    <row r="3993" spans="1:40" customFormat="1">
      <c r="A3993" s="280" t="str">
        <f t="shared" ca="1" si="186"/>
        <v/>
      </c>
      <c r="B3993" s="281"/>
      <c r="C3993" s="287"/>
      <c r="D3993" s="297"/>
      <c r="E3993" s="270"/>
      <c r="F3993" s="271"/>
      <c r="G3993" s="284"/>
      <c r="H3993" s="284"/>
      <c r="I3993" s="284"/>
      <c r="J3993" s="284"/>
      <c r="K3993" s="288"/>
      <c r="AM3993" s="2" t="str">
        <f t="shared" ca="1" si="187"/>
        <v/>
      </c>
      <c r="AN3993" s="2" t="str">
        <f t="shared" ca="1" si="188"/>
        <v/>
      </c>
    </row>
    <row r="3994" spans="1:40" customFormat="1">
      <c r="A3994" s="280" t="str">
        <f t="shared" ca="1" si="186"/>
        <v/>
      </c>
      <c r="B3994" s="281"/>
      <c r="C3994" s="287"/>
      <c r="D3994" s="297"/>
      <c r="E3994" s="270"/>
      <c r="F3994" s="271"/>
      <c r="G3994" s="284"/>
      <c r="H3994" s="284"/>
      <c r="I3994" s="284"/>
      <c r="J3994" s="284"/>
      <c r="K3994" s="288"/>
      <c r="AM3994" s="2" t="str">
        <f t="shared" ca="1" si="187"/>
        <v/>
      </c>
      <c r="AN3994" s="2" t="str">
        <f t="shared" ca="1" si="188"/>
        <v/>
      </c>
    </row>
    <row r="3995" spans="1:40" customFormat="1">
      <c r="A3995" s="280" t="str">
        <f t="shared" ca="1" si="186"/>
        <v/>
      </c>
      <c r="B3995" s="281"/>
      <c r="C3995" s="287"/>
      <c r="D3995" s="297"/>
      <c r="E3995" s="270"/>
      <c r="F3995" s="271"/>
      <c r="G3995" s="284"/>
      <c r="H3995" s="284"/>
      <c r="I3995" s="284"/>
      <c r="J3995" s="284"/>
      <c r="K3995" s="288"/>
      <c r="AM3995" s="2" t="str">
        <f t="shared" ca="1" si="187"/>
        <v/>
      </c>
      <c r="AN3995" s="2" t="str">
        <f t="shared" ca="1" si="188"/>
        <v/>
      </c>
    </row>
    <row r="3996" spans="1:40" customFormat="1">
      <c r="A3996" s="280" t="str">
        <f t="shared" ca="1" si="186"/>
        <v/>
      </c>
      <c r="B3996" s="281"/>
      <c r="C3996" s="287"/>
      <c r="D3996" s="297"/>
      <c r="E3996" s="270"/>
      <c r="F3996" s="271"/>
      <c r="G3996" s="284"/>
      <c r="H3996" s="284"/>
      <c r="I3996" s="284"/>
      <c r="J3996" s="284"/>
      <c r="K3996" s="288"/>
      <c r="AM3996" s="2" t="str">
        <f t="shared" ca="1" si="187"/>
        <v/>
      </c>
      <c r="AN3996" s="2" t="str">
        <f t="shared" ca="1" si="188"/>
        <v/>
      </c>
    </row>
    <row r="3997" spans="1:40" customFormat="1">
      <c r="A3997" s="280" t="str">
        <f t="shared" ca="1" si="186"/>
        <v/>
      </c>
      <c r="B3997" s="281"/>
      <c r="C3997" s="287"/>
      <c r="D3997" s="297"/>
      <c r="E3997" s="270"/>
      <c r="F3997" s="271"/>
      <c r="G3997" s="284"/>
      <c r="H3997" s="284"/>
      <c r="I3997" s="284"/>
      <c r="J3997" s="284"/>
      <c r="K3997" s="288"/>
      <c r="AM3997" s="2" t="str">
        <f t="shared" ca="1" si="187"/>
        <v/>
      </c>
      <c r="AN3997" s="2" t="str">
        <f t="shared" ca="1" si="188"/>
        <v/>
      </c>
    </row>
    <row r="3998" spans="1:40" customFormat="1">
      <c r="A3998" s="280" t="str">
        <f t="shared" ca="1" si="186"/>
        <v/>
      </c>
      <c r="B3998" s="281"/>
      <c r="C3998" s="287"/>
      <c r="D3998" s="297"/>
      <c r="E3998" s="270"/>
      <c r="F3998" s="271"/>
      <c r="G3998" s="284"/>
      <c r="H3998" s="284"/>
      <c r="I3998" s="284"/>
      <c r="J3998" s="284"/>
      <c r="K3998" s="288"/>
      <c r="AM3998" s="2" t="str">
        <f t="shared" ca="1" si="187"/>
        <v/>
      </c>
      <c r="AN3998" s="2" t="str">
        <f t="shared" ca="1" si="188"/>
        <v/>
      </c>
    </row>
    <row r="3999" spans="1:40" customFormat="1">
      <c r="A3999" s="280" t="str">
        <f t="shared" ca="1" si="186"/>
        <v/>
      </c>
      <c r="B3999" s="281"/>
      <c r="C3999" s="287"/>
      <c r="D3999" s="297"/>
      <c r="E3999" s="270"/>
      <c r="F3999" s="271"/>
      <c r="G3999" s="284"/>
      <c r="H3999" s="284"/>
      <c r="I3999" s="284"/>
      <c r="J3999" s="284"/>
      <c r="K3999" s="288"/>
      <c r="AM3999" s="2" t="str">
        <f t="shared" ca="1" si="187"/>
        <v/>
      </c>
      <c r="AN3999" s="2" t="str">
        <f t="shared" ca="1" si="188"/>
        <v/>
      </c>
    </row>
    <row r="4000" spans="1:40" customFormat="1">
      <c r="A4000" s="280" t="str">
        <f t="shared" ca="1" si="186"/>
        <v/>
      </c>
      <c r="B4000" s="281"/>
      <c r="C4000" s="287"/>
      <c r="D4000" s="297"/>
      <c r="E4000" s="270"/>
      <c r="F4000" s="271"/>
      <c r="G4000" s="284"/>
      <c r="H4000" s="284"/>
      <c r="I4000" s="284"/>
      <c r="J4000" s="284"/>
      <c r="K4000" s="288"/>
      <c r="AM4000" s="2" t="str">
        <f t="shared" ca="1" si="187"/>
        <v/>
      </c>
      <c r="AN4000" s="2" t="str">
        <f t="shared" ca="1" si="188"/>
        <v/>
      </c>
    </row>
    <row r="4001" spans="1:40" customFormat="1">
      <c r="A4001" s="280" t="str">
        <f t="shared" ca="1" si="186"/>
        <v/>
      </c>
      <c r="B4001" s="281"/>
      <c r="C4001" s="287"/>
      <c r="D4001" s="297"/>
      <c r="E4001" s="270"/>
      <c r="F4001" s="271"/>
      <c r="G4001" s="284"/>
      <c r="H4001" s="284"/>
      <c r="I4001" s="284"/>
      <c r="J4001" s="284"/>
      <c r="K4001" s="288"/>
      <c r="AM4001" s="2" t="str">
        <f t="shared" ca="1" si="187"/>
        <v/>
      </c>
      <c r="AN4001" s="2" t="str">
        <f t="shared" ca="1" si="188"/>
        <v/>
      </c>
    </row>
    <row r="4002" spans="1:40" customFormat="1">
      <c r="A4002" s="280" t="str">
        <f t="shared" ca="1" si="186"/>
        <v/>
      </c>
      <c r="B4002" s="281"/>
      <c r="C4002" s="287"/>
      <c r="D4002" s="297"/>
      <c r="E4002" s="270"/>
      <c r="F4002" s="271"/>
      <c r="G4002" s="284"/>
      <c r="H4002" s="284"/>
      <c r="I4002" s="284"/>
      <c r="J4002" s="284"/>
      <c r="K4002" s="288"/>
      <c r="AM4002" s="2" t="str">
        <f t="shared" ca="1" si="187"/>
        <v/>
      </c>
      <c r="AN4002" s="2" t="str">
        <f t="shared" ca="1" si="188"/>
        <v/>
      </c>
    </row>
    <row r="4003" spans="1:40" customFormat="1">
      <c r="A4003" s="280" t="str">
        <f t="shared" ca="1" si="186"/>
        <v/>
      </c>
      <c r="B4003" s="281"/>
      <c r="C4003" s="287"/>
      <c r="D4003" s="297"/>
      <c r="E4003" s="270"/>
      <c r="F4003" s="271"/>
      <c r="G4003" s="284"/>
      <c r="H4003" s="284"/>
      <c r="I4003" s="284"/>
      <c r="J4003" s="284"/>
      <c r="K4003" s="288"/>
      <c r="AM4003" s="2" t="str">
        <f t="shared" ca="1" si="187"/>
        <v/>
      </c>
      <c r="AN4003" s="2" t="str">
        <f t="shared" ca="1" si="188"/>
        <v/>
      </c>
    </row>
    <row r="4004" spans="1:40" customFormat="1">
      <c r="A4004" s="280" t="str">
        <f t="shared" ca="1" si="186"/>
        <v/>
      </c>
      <c r="B4004" s="281"/>
      <c r="C4004" s="287"/>
      <c r="D4004" s="297"/>
      <c r="E4004" s="270"/>
      <c r="F4004" s="271"/>
      <c r="G4004" s="284"/>
      <c r="H4004" s="284"/>
      <c r="I4004" s="284"/>
      <c r="J4004" s="284"/>
      <c r="K4004" s="288"/>
      <c r="AM4004" s="2" t="str">
        <f t="shared" ca="1" si="187"/>
        <v/>
      </c>
      <c r="AN4004" s="2" t="str">
        <f t="shared" ca="1" si="188"/>
        <v/>
      </c>
    </row>
    <row r="4005" spans="1:40" customFormat="1">
      <c r="A4005" s="280" t="str">
        <f t="shared" ca="1" si="186"/>
        <v/>
      </c>
      <c r="B4005" s="281"/>
      <c r="C4005" s="287"/>
      <c r="D4005" s="297"/>
      <c r="E4005" s="270"/>
      <c r="F4005" s="271"/>
      <c r="G4005" s="284"/>
      <c r="H4005" s="284"/>
      <c r="I4005" s="284"/>
      <c r="J4005" s="284"/>
      <c r="K4005" s="288"/>
      <c r="AM4005" s="2" t="str">
        <f t="shared" ca="1" si="187"/>
        <v/>
      </c>
      <c r="AN4005" s="2" t="str">
        <f t="shared" ca="1" si="188"/>
        <v/>
      </c>
    </row>
    <row r="4006" spans="1:40" customFormat="1">
      <c r="A4006" s="280" t="str">
        <f t="shared" ca="1" si="186"/>
        <v/>
      </c>
      <c r="B4006" s="281"/>
      <c r="C4006" s="287"/>
      <c r="D4006" s="297"/>
      <c r="E4006" s="270"/>
      <c r="F4006" s="271"/>
      <c r="G4006" s="284"/>
      <c r="H4006" s="284"/>
      <c r="I4006" s="284"/>
      <c r="J4006" s="284"/>
      <c r="K4006" s="288"/>
      <c r="AM4006" s="2" t="str">
        <f t="shared" ca="1" si="187"/>
        <v/>
      </c>
      <c r="AN4006" s="2" t="str">
        <f t="shared" ca="1" si="188"/>
        <v/>
      </c>
    </row>
    <row r="4007" spans="1:40" customFormat="1">
      <c r="A4007" s="280" t="str">
        <f t="shared" ca="1" si="186"/>
        <v/>
      </c>
      <c r="B4007" s="281"/>
      <c r="C4007" s="287"/>
      <c r="D4007" s="297"/>
      <c r="E4007" s="270"/>
      <c r="F4007" s="271"/>
      <c r="G4007" s="284"/>
      <c r="H4007" s="284"/>
      <c r="I4007" s="284"/>
      <c r="J4007" s="284"/>
      <c r="K4007" s="288"/>
      <c r="AM4007" s="2" t="str">
        <f t="shared" ca="1" si="187"/>
        <v/>
      </c>
      <c r="AN4007" s="2" t="str">
        <f t="shared" ca="1" si="188"/>
        <v/>
      </c>
    </row>
    <row r="4008" spans="1:40" customFormat="1">
      <c r="A4008" s="280" t="str">
        <f t="shared" ca="1" si="186"/>
        <v/>
      </c>
      <c r="B4008" s="281"/>
      <c r="C4008" s="287"/>
      <c r="D4008" s="297"/>
      <c r="E4008" s="270"/>
      <c r="F4008" s="271"/>
      <c r="G4008" s="284"/>
      <c r="H4008" s="284"/>
      <c r="I4008" s="284"/>
      <c r="J4008" s="284"/>
      <c r="K4008" s="288"/>
      <c r="AM4008" s="2" t="str">
        <f t="shared" ca="1" si="187"/>
        <v/>
      </c>
      <c r="AN4008" s="2" t="str">
        <f t="shared" ca="1" si="188"/>
        <v/>
      </c>
    </row>
    <row r="4009" spans="1:40" customFormat="1">
      <c r="A4009" s="280" t="str">
        <f t="shared" ca="1" si="186"/>
        <v/>
      </c>
      <c r="B4009" s="281"/>
      <c r="C4009" s="287"/>
      <c r="D4009" s="297"/>
      <c r="E4009" s="270"/>
      <c r="F4009" s="271"/>
      <c r="G4009" s="284"/>
      <c r="H4009" s="284"/>
      <c r="I4009" s="284"/>
      <c r="J4009" s="284"/>
      <c r="K4009" s="288"/>
      <c r="AM4009" s="2" t="str">
        <f t="shared" ca="1" si="187"/>
        <v/>
      </c>
      <c r="AN4009" s="2" t="str">
        <f t="shared" ca="1" si="188"/>
        <v/>
      </c>
    </row>
    <row r="4010" spans="1:40" customFormat="1">
      <c r="A4010" s="280" t="str">
        <f t="shared" ca="1" si="186"/>
        <v/>
      </c>
      <c r="B4010" s="281"/>
      <c r="C4010" s="287"/>
      <c r="D4010" s="297"/>
      <c r="E4010" s="270"/>
      <c r="F4010" s="271"/>
      <c r="G4010" s="284"/>
      <c r="H4010" s="284"/>
      <c r="I4010" s="284"/>
      <c r="J4010" s="284"/>
      <c r="K4010" s="288"/>
      <c r="AM4010" s="2" t="str">
        <f t="shared" ca="1" si="187"/>
        <v/>
      </c>
      <c r="AN4010" s="2" t="str">
        <f t="shared" ca="1" si="188"/>
        <v/>
      </c>
    </row>
    <row r="4011" spans="1:40" customFormat="1">
      <c r="A4011" s="280" t="str">
        <f t="shared" ca="1" si="186"/>
        <v/>
      </c>
      <c r="B4011" s="281"/>
      <c r="C4011" s="287"/>
      <c r="D4011" s="297"/>
      <c r="E4011" s="270"/>
      <c r="F4011" s="271"/>
      <c r="G4011" s="284"/>
      <c r="H4011" s="284"/>
      <c r="I4011" s="284"/>
      <c r="J4011" s="284"/>
      <c r="K4011" s="288"/>
      <c r="AM4011" s="2" t="str">
        <f t="shared" ca="1" si="187"/>
        <v/>
      </c>
      <c r="AN4011" s="2" t="str">
        <f t="shared" ca="1" si="188"/>
        <v/>
      </c>
    </row>
    <row r="4012" spans="1:40" customFormat="1">
      <c r="A4012" s="280" t="str">
        <f t="shared" ca="1" si="186"/>
        <v/>
      </c>
      <c r="B4012" s="281"/>
      <c r="C4012" s="287"/>
      <c r="D4012" s="297"/>
      <c r="E4012" s="270"/>
      <c r="F4012" s="271"/>
      <c r="G4012" s="284"/>
      <c r="H4012" s="284"/>
      <c r="I4012" s="284"/>
      <c r="J4012" s="284"/>
      <c r="K4012" s="288"/>
      <c r="AM4012" s="2" t="str">
        <f t="shared" ca="1" si="187"/>
        <v/>
      </c>
      <c r="AN4012" s="2" t="str">
        <f t="shared" ca="1" si="188"/>
        <v/>
      </c>
    </row>
    <row r="4013" spans="1:40" customFormat="1">
      <c r="A4013" s="280" t="str">
        <f t="shared" ca="1" si="186"/>
        <v/>
      </c>
      <c r="B4013" s="281"/>
      <c r="C4013" s="287"/>
      <c r="D4013" s="297"/>
      <c r="E4013" s="270"/>
      <c r="F4013" s="271"/>
      <c r="G4013" s="284"/>
      <c r="H4013" s="284"/>
      <c r="I4013" s="284"/>
      <c r="J4013" s="284"/>
      <c r="K4013" s="288"/>
      <c r="AM4013" s="2" t="str">
        <f t="shared" ca="1" si="187"/>
        <v/>
      </c>
      <c r="AN4013" s="2" t="str">
        <f t="shared" ca="1" si="188"/>
        <v/>
      </c>
    </row>
    <row r="4014" spans="1:40" customFormat="1">
      <c r="A4014" s="280" t="str">
        <f t="shared" ca="1" si="186"/>
        <v/>
      </c>
      <c r="B4014" s="281"/>
      <c r="C4014" s="287"/>
      <c r="D4014" s="297"/>
      <c r="E4014" s="270"/>
      <c r="F4014" s="271"/>
      <c r="G4014" s="284"/>
      <c r="H4014" s="284"/>
      <c r="I4014" s="284"/>
      <c r="J4014" s="284"/>
      <c r="K4014" s="288"/>
      <c r="AM4014" s="2" t="str">
        <f t="shared" ca="1" si="187"/>
        <v/>
      </c>
      <c r="AN4014" s="2" t="str">
        <f t="shared" ca="1" si="188"/>
        <v/>
      </c>
    </row>
    <row r="4015" spans="1:40" customFormat="1">
      <c r="A4015" s="280" t="str">
        <f t="shared" ca="1" si="186"/>
        <v/>
      </c>
      <c r="B4015" s="281"/>
      <c r="C4015" s="287"/>
      <c r="D4015" s="297"/>
      <c r="E4015" s="270"/>
      <c r="F4015" s="271"/>
      <c r="G4015" s="284"/>
      <c r="H4015" s="284"/>
      <c r="I4015" s="284"/>
      <c r="J4015" s="284"/>
      <c r="K4015" s="288"/>
      <c r="AM4015" s="2" t="str">
        <f t="shared" ca="1" si="187"/>
        <v/>
      </c>
      <c r="AN4015" s="2" t="str">
        <f t="shared" ca="1" si="188"/>
        <v/>
      </c>
    </row>
    <row r="4016" spans="1:40" customFormat="1">
      <c r="A4016" s="280" t="str">
        <f t="shared" ca="1" si="186"/>
        <v/>
      </c>
      <c r="B4016" s="281"/>
      <c r="C4016" s="287"/>
      <c r="D4016" s="297"/>
      <c r="E4016" s="270"/>
      <c r="F4016" s="271"/>
      <c r="G4016" s="284"/>
      <c r="H4016" s="284"/>
      <c r="I4016" s="284"/>
      <c r="J4016" s="284"/>
      <c r="K4016" s="288"/>
      <c r="AM4016" s="2" t="str">
        <f t="shared" ca="1" si="187"/>
        <v/>
      </c>
      <c r="AN4016" s="2" t="str">
        <f t="shared" ca="1" si="188"/>
        <v/>
      </c>
    </row>
    <row r="4017" spans="1:40" customFormat="1">
      <c r="A4017" s="280" t="str">
        <f t="shared" ca="1" si="186"/>
        <v/>
      </c>
      <c r="B4017" s="281"/>
      <c r="C4017" s="287"/>
      <c r="D4017" s="297"/>
      <c r="E4017" s="270"/>
      <c r="F4017" s="271"/>
      <c r="G4017" s="284"/>
      <c r="H4017" s="284"/>
      <c r="I4017" s="284"/>
      <c r="J4017" s="284"/>
      <c r="K4017" s="288"/>
      <c r="AM4017" s="2" t="str">
        <f t="shared" ca="1" si="187"/>
        <v/>
      </c>
      <c r="AN4017" s="2" t="str">
        <f t="shared" ca="1" si="188"/>
        <v/>
      </c>
    </row>
    <row r="4018" spans="1:40" customFormat="1">
      <c r="A4018" s="280" t="str">
        <f t="shared" ca="1" si="186"/>
        <v/>
      </c>
      <c r="B4018" s="281"/>
      <c r="C4018" s="287"/>
      <c r="D4018" s="297"/>
      <c r="E4018" s="270"/>
      <c r="F4018" s="271"/>
      <c r="G4018" s="284"/>
      <c r="H4018" s="284"/>
      <c r="I4018" s="284"/>
      <c r="J4018" s="284"/>
      <c r="K4018" s="288"/>
      <c r="AM4018" s="2" t="str">
        <f t="shared" ca="1" si="187"/>
        <v/>
      </c>
      <c r="AN4018" s="2" t="str">
        <f t="shared" ca="1" si="188"/>
        <v/>
      </c>
    </row>
    <row r="4019" spans="1:40" customFormat="1">
      <c r="A4019" s="280" t="str">
        <f t="shared" ca="1" si="186"/>
        <v/>
      </c>
      <c r="B4019" s="281"/>
      <c r="C4019" s="287"/>
      <c r="D4019" s="297"/>
      <c r="E4019" s="270"/>
      <c r="F4019" s="271"/>
      <c r="G4019" s="284"/>
      <c r="H4019" s="284"/>
      <c r="I4019" s="284"/>
      <c r="J4019" s="284"/>
      <c r="K4019" s="288"/>
      <c r="AM4019" s="2" t="str">
        <f t="shared" ca="1" si="187"/>
        <v/>
      </c>
      <c r="AN4019" s="2" t="str">
        <f t="shared" ca="1" si="188"/>
        <v/>
      </c>
    </row>
    <row r="4020" spans="1:40" customFormat="1">
      <c r="A4020" s="280" t="str">
        <f t="shared" ca="1" si="186"/>
        <v/>
      </c>
      <c r="B4020" s="281"/>
      <c r="C4020" s="287"/>
      <c r="D4020" s="297"/>
      <c r="E4020" s="270"/>
      <c r="F4020" s="271"/>
      <c r="G4020" s="284"/>
      <c r="H4020" s="284"/>
      <c r="I4020" s="284"/>
      <c r="J4020" s="284"/>
      <c r="K4020" s="288"/>
      <c r="AM4020" s="2" t="str">
        <f t="shared" ca="1" si="187"/>
        <v/>
      </c>
      <c r="AN4020" s="2" t="str">
        <f t="shared" ca="1" si="188"/>
        <v/>
      </c>
    </row>
    <row r="4021" spans="1:40" customFormat="1">
      <c r="A4021" s="280" t="str">
        <f t="shared" ca="1" si="186"/>
        <v/>
      </c>
      <c r="B4021" s="281"/>
      <c r="C4021" s="287"/>
      <c r="D4021" s="297"/>
      <c r="E4021" s="270"/>
      <c r="F4021" s="271"/>
      <c r="G4021" s="284"/>
      <c r="H4021" s="284"/>
      <c r="I4021" s="284"/>
      <c r="J4021" s="284"/>
      <c r="K4021" s="288"/>
      <c r="AM4021" s="2" t="str">
        <f t="shared" ca="1" si="187"/>
        <v/>
      </c>
      <c r="AN4021" s="2" t="str">
        <f t="shared" ca="1" si="188"/>
        <v/>
      </c>
    </row>
    <row r="4022" spans="1:40" customFormat="1">
      <c r="A4022" s="280" t="str">
        <f t="shared" ca="1" si="186"/>
        <v/>
      </c>
      <c r="B4022" s="281"/>
      <c r="C4022" s="287"/>
      <c r="D4022" s="297"/>
      <c r="E4022" s="270"/>
      <c r="F4022" s="271"/>
      <c r="G4022" s="284"/>
      <c r="H4022" s="284"/>
      <c r="I4022" s="284"/>
      <c r="J4022" s="284"/>
      <c r="K4022" s="288"/>
      <c r="AM4022" s="2" t="str">
        <f t="shared" ca="1" si="187"/>
        <v/>
      </c>
      <c r="AN4022" s="2" t="str">
        <f t="shared" ca="1" si="188"/>
        <v/>
      </c>
    </row>
    <row r="4023" spans="1:40" customFormat="1">
      <c r="A4023" s="280" t="str">
        <f t="shared" ca="1" si="186"/>
        <v/>
      </c>
      <c r="B4023" s="281"/>
      <c r="C4023" s="287"/>
      <c r="D4023" s="297"/>
      <c r="E4023" s="270"/>
      <c r="F4023" s="271"/>
      <c r="G4023" s="284"/>
      <c r="H4023" s="284"/>
      <c r="I4023" s="284"/>
      <c r="J4023" s="284"/>
      <c r="K4023" s="288"/>
      <c r="AM4023" s="2" t="str">
        <f t="shared" ca="1" si="187"/>
        <v/>
      </c>
      <c r="AN4023" s="2" t="str">
        <f t="shared" ca="1" si="188"/>
        <v/>
      </c>
    </row>
    <row r="4024" spans="1:40" customFormat="1">
      <c r="A4024" s="280" t="str">
        <f t="shared" ca="1" si="186"/>
        <v/>
      </c>
      <c r="B4024" s="281"/>
      <c r="C4024" s="287"/>
      <c r="D4024" s="297"/>
      <c r="E4024" s="270"/>
      <c r="F4024" s="271"/>
      <c r="G4024" s="284"/>
      <c r="H4024" s="284"/>
      <c r="I4024" s="284"/>
      <c r="J4024" s="284"/>
      <c r="K4024" s="288"/>
      <c r="AM4024" s="2" t="str">
        <f t="shared" ca="1" si="187"/>
        <v/>
      </c>
      <c r="AN4024" s="2" t="str">
        <f t="shared" ca="1" si="188"/>
        <v/>
      </c>
    </row>
    <row r="4025" spans="1:40" customFormat="1">
      <c r="A4025" s="280" t="str">
        <f t="shared" ca="1" si="186"/>
        <v/>
      </c>
      <c r="B4025" s="281"/>
      <c r="C4025" s="287"/>
      <c r="D4025" s="297"/>
      <c r="E4025" s="270"/>
      <c r="F4025" s="271"/>
      <c r="G4025" s="284"/>
      <c r="H4025" s="284"/>
      <c r="I4025" s="284"/>
      <c r="J4025" s="284"/>
      <c r="K4025" s="288"/>
      <c r="AM4025" s="2" t="str">
        <f t="shared" ca="1" si="187"/>
        <v/>
      </c>
      <c r="AN4025" s="2" t="str">
        <f t="shared" ca="1" si="188"/>
        <v/>
      </c>
    </row>
    <row r="4026" spans="1:40" customFormat="1">
      <c r="A4026" s="280" t="str">
        <f t="shared" ca="1" si="186"/>
        <v/>
      </c>
      <c r="B4026" s="281"/>
      <c r="C4026" s="287"/>
      <c r="D4026" s="297"/>
      <c r="E4026" s="270"/>
      <c r="F4026" s="271"/>
      <c r="G4026" s="284"/>
      <c r="H4026" s="284"/>
      <c r="I4026" s="284"/>
      <c r="J4026" s="284"/>
      <c r="K4026" s="288"/>
      <c r="AM4026" s="2" t="str">
        <f t="shared" ca="1" si="187"/>
        <v/>
      </c>
      <c r="AN4026" s="2" t="str">
        <f t="shared" ca="1" si="188"/>
        <v/>
      </c>
    </row>
    <row r="4027" spans="1:40" customFormat="1">
      <c r="A4027" s="280" t="str">
        <f t="shared" ca="1" si="186"/>
        <v/>
      </c>
      <c r="B4027" s="281"/>
      <c r="C4027" s="287"/>
      <c r="D4027" s="297"/>
      <c r="E4027" s="270"/>
      <c r="F4027" s="271"/>
      <c r="G4027" s="284"/>
      <c r="H4027" s="284"/>
      <c r="I4027" s="284"/>
      <c r="J4027" s="284"/>
      <c r="K4027" s="288"/>
      <c r="AM4027" s="2" t="str">
        <f t="shared" ca="1" si="187"/>
        <v/>
      </c>
      <c r="AN4027" s="2" t="str">
        <f t="shared" ca="1" si="188"/>
        <v/>
      </c>
    </row>
    <row r="4028" spans="1:40" customFormat="1">
      <c r="A4028" s="280" t="str">
        <f t="shared" ca="1" si="186"/>
        <v/>
      </c>
      <c r="B4028" s="281"/>
      <c r="C4028" s="287"/>
      <c r="D4028" s="297"/>
      <c r="E4028" s="270"/>
      <c r="F4028" s="271"/>
      <c r="G4028" s="284"/>
      <c r="H4028" s="284"/>
      <c r="I4028" s="284"/>
      <c r="J4028" s="284"/>
      <c r="K4028" s="288"/>
      <c r="AM4028" s="2" t="str">
        <f t="shared" ca="1" si="187"/>
        <v/>
      </c>
      <c r="AN4028" s="2" t="str">
        <f t="shared" ca="1" si="188"/>
        <v/>
      </c>
    </row>
    <row r="4029" spans="1:40" customFormat="1">
      <c r="A4029" s="280" t="str">
        <f t="shared" ca="1" si="186"/>
        <v/>
      </c>
      <c r="B4029" s="281"/>
      <c r="C4029" s="287"/>
      <c r="D4029" s="297"/>
      <c r="E4029" s="270"/>
      <c r="F4029" s="271"/>
      <c r="G4029" s="284"/>
      <c r="H4029" s="284"/>
      <c r="I4029" s="284"/>
      <c r="J4029" s="284"/>
      <c r="K4029" s="288"/>
      <c r="AM4029" s="2" t="str">
        <f t="shared" ca="1" si="187"/>
        <v/>
      </c>
      <c r="AN4029" s="2" t="str">
        <f t="shared" ca="1" si="188"/>
        <v/>
      </c>
    </row>
    <row r="4030" spans="1:40" customFormat="1">
      <c r="A4030" s="280" t="str">
        <f t="shared" ca="1" si="186"/>
        <v/>
      </c>
      <c r="B4030" s="281"/>
      <c r="C4030" s="287"/>
      <c r="D4030" s="297"/>
      <c r="E4030" s="270"/>
      <c r="F4030" s="271"/>
      <c r="G4030" s="284"/>
      <c r="H4030" s="284"/>
      <c r="I4030" s="284"/>
      <c r="J4030" s="284"/>
      <c r="K4030" s="288"/>
      <c r="AM4030" s="2" t="str">
        <f t="shared" ca="1" si="187"/>
        <v/>
      </c>
      <c r="AN4030" s="2" t="str">
        <f t="shared" ca="1" si="188"/>
        <v/>
      </c>
    </row>
    <row r="4031" spans="1:40" customFormat="1">
      <c r="A4031" s="280" t="str">
        <f t="shared" ca="1" si="186"/>
        <v/>
      </c>
      <c r="B4031" s="281"/>
      <c r="C4031" s="287"/>
      <c r="D4031" s="297"/>
      <c r="E4031" s="270"/>
      <c r="F4031" s="271"/>
      <c r="G4031" s="284"/>
      <c r="H4031" s="284"/>
      <c r="I4031" s="284"/>
      <c r="J4031" s="284"/>
      <c r="K4031" s="288"/>
      <c r="AM4031" s="2" t="str">
        <f t="shared" ca="1" si="187"/>
        <v/>
      </c>
      <c r="AN4031" s="2" t="str">
        <f t="shared" ca="1" si="188"/>
        <v/>
      </c>
    </row>
    <row r="4032" spans="1:40" customFormat="1">
      <c r="A4032" s="280" t="str">
        <f t="shared" ca="1" si="186"/>
        <v/>
      </c>
      <c r="B4032" s="281"/>
      <c r="C4032" s="287"/>
      <c r="D4032" s="297"/>
      <c r="E4032" s="270"/>
      <c r="F4032" s="271"/>
      <c r="G4032" s="284"/>
      <c r="H4032" s="284"/>
      <c r="I4032" s="284"/>
      <c r="J4032" s="284"/>
      <c r="K4032" s="288"/>
      <c r="AM4032" s="2" t="str">
        <f t="shared" ca="1" si="187"/>
        <v/>
      </c>
      <c r="AN4032" s="2" t="str">
        <f t="shared" ca="1" si="188"/>
        <v/>
      </c>
    </row>
    <row r="4033" spans="1:40" customFormat="1">
      <c r="A4033" s="280" t="str">
        <f t="shared" ca="1" si="186"/>
        <v/>
      </c>
      <c r="B4033" s="281"/>
      <c r="C4033" s="287"/>
      <c r="D4033" s="297"/>
      <c r="E4033" s="270"/>
      <c r="F4033" s="271"/>
      <c r="G4033" s="284"/>
      <c r="H4033" s="284"/>
      <c r="I4033" s="284"/>
      <c r="J4033" s="284"/>
      <c r="K4033" s="288"/>
      <c r="AM4033" s="2" t="str">
        <f t="shared" ca="1" si="187"/>
        <v/>
      </c>
      <c r="AN4033" s="2" t="str">
        <f t="shared" ca="1" si="188"/>
        <v/>
      </c>
    </row>
    <row r="4034" spans="1:40" customFormat="1">
      <c r="A4034" s="280" t="str">
        <f t="shared" ca="1" si="186"/>
        <v/>
      </c>
      <c r="B4034" s="281"/>
      <c r="C4034" s="287"/>
      <c r="D4034" s="297"/>
      <c r="E4034" s="270"/>
      <c r="F4034" s="271"/>
      <c r="G4034" s="284"/>
      <c r="H4034" s="284"/>
      <c r="I4034" s="284"/>
      <c r="J4034" s="284"/>
      <c r="K4034" s="288"/>
      <c r="AM4034" s="2" t="str">
        <f t="shared" ca="1" si="187"/>
        <v/>
      </c>
      <c r="AN4034" s="2" t="str">
        <f t="shared" ca="1" si="188"/>
        <v/>
      </c>
    </row>
    <row r="4035" spans="1:40" customFormat="1">
      <c r="A4035" s="280" t="str">
        <f t="shared" ref="A4035:A4098" ca="1" si="189">IF(AM4035="A receber","A receber",IF(AN4035="A pagar","A pagar",IF(OR(AM4035="HJ",AN4035="HJ"),"HJ",IF(AND(AM4035="",AN4035=""),""))))</f>
        <v/>
      </c>
      <c r="B4035" s="281"/>
      <c r="C4035" s="287"/>
      <c r="D4035" s="297"/>
      <c r="E4035" s="270"/>
      <c r="F4035" s="271"/>
      <c r="G4035" s="284"/>
      <c r="H4035" s="284"/>
      <c r="I4035" s="284"/>
      <c r="J4035" s="284"/>
      <c r="K4035" s="288"/>
      <c r="AM4035" s="2" t="str">
        <f t="shared" ref="AM4035:AM4098" ca="1" si="190">IF(OR(G4035="",B4035&gt;$A$1),"",IF(B4035=$A$1,"HJ",IF(B4035&lt;$A$1,"A Receber")))</f>
        <v/>
      </c>
      <c r="AN4035" s="2" t="str">
        <f t="shared" ref="AN4035:AN4098" ca="1" si="191">IF(OR(H4035="",B4035&gt;$A$1),"",IF(B4035=$A$1,"HJ",IF(B4035&lt;$A$1,"A Pagar")))</f>
        <v/>
      </c>
    </row>
    <row r="4036" spans="1:40" customFormat="1">
      <c r="A4036" s="280" t="str">
        <f t="shared" ca="1" si="189"/>
        <v/>
      </c>
      <c r="B4036" s="281"/>
      <c r="C4036" s="287"/>
      <c r="D4036" s="297"/>
      <c r="E4036" s="270"/>
      <c r="F4036" s="271"/>
      <c r="G4036" s="284"/>
      <c r="H4036" s="284"/>
      <c r="I4036" s="284"/>
      <c r="J4036" s="284"/>
      <c r="K4036" s="288"/>
      <c r="AM4036" s="2" t="str">
        <f t="shared" ca="1" si="190"/>
        <v/>
      </c>
      <c r="AN4036" s="2" t="str">
        <f t="shared" ca="1" si="191"/>
        <v/>
      </c>
    </row>
    <row r="4037" spans="1:40" customFormat="1">
      <c r="A4037" s="280" t="str">
        <f t="shared" ca="1" si="189"/>
        <v/>
      </c>
      <c r="B4037" s="281"/>
      <c r="C4037" s="287"/>
      <c r="D4037" s="297"/>
      <c r="E4037" s="270"/>
      <c r="F4037" s="271"/>
      <c r="G4037" s="284"/>
      <c r="H4037" s="284"/>
      <c r="I4037" s="284"/>
      <c r="J4037" s="284"/>
      <c r="K4037" s="288"/>
      <c r="AM4037" s="2" t="str">
        <f t="shared" ca="1" si="190"/>
        <v/>
      </c>
      <c r="AN4037" s="2" t="str">
        <f t="shared" ca="1" si="191"/>
        <v/>
      </c>
    </row>
    <row r="4038" spans="1:40" customFormat="1">
      <c r="A4038" s="280" t="str">
        <f t="shared" ca="1" si="189"/>
        <v/>
      </c>
      <c r="B4038" s="281"/>
      <c r="C4038" s="287"/>
      <c r="D4038" s="297"/>
      <c r="E4038" s="270"/>
      <c r="F4038" s="271"/>
      <c r="G4038" s="284"/>
      <c r="H4038" s="284"/>
      <c r="I4038" s="284"/>
      <c r="J4038" s="284"/>
      <c r="K4038" s="288"/>
      <c r="AM4038" s="2" t="str">
        <f t="shared" ca="1" si="190"/>
        <v/>
      </c>
      <c r="AN4038" s="2" t="str">
        <f t="shared" ca="1" si="191"/>
        <v/>
      </c>
    </row>
    <row r="4039" spans="1:40" customFormat="1">
      <c r="A4039" s="280" t="str">
        <f t="shared" ca="1" si="189"/>
        <v/>
      </c>
      <c r="B4039" s="281"/>
      <c r="C4039" s="287"/>
      <c r="D4039" s="297"/>
      <c r="E4039" s="270"/>
      <c r="F4039" s="271"/>
      <c r="G4039" s="284"/>
      <c r="H4039" s="284"/>
      <c r="I4039" s="284"/>
      <c r="J4039" s="284"/>
      <c r="K4039" s="288"/>
      <c r="AM4039" s="2" t="str">
        <f t="shared" ca="1" si="190"/>
        <v/>
      </c>
      <c r="AN4039" s="2" t="str">
        <f t="shared" ca="1" si="191"/>
        <v/>
      </c>
    </row>
    <row r="4040" spans="1:40" customFormat="1">
      <c r="A4040" s="280" t="str">
        <f t="shared" ca="1" si="189"/>
        <v/>
      </c>
      <c r="B4040" s="281"/>
      <c r="C4040" s="287"/>
      <c r="D4040" s="297"/>
      <c r="E4040" s="270"/>
      <c r="F4040" s="271"/>
      <c r="G4040" s="284"/>
      <c r="H4040" s="284"/>
      <c r="I4040" s="284"/>
      <c r="J4040" s="284"/>
      <c r="K4040" s="288"/>
      <c r="AM4040" s="2" t="str">
        <f t="shared" ca="1" si="190"/>
        <v/>
      </c>
      <c r="AN4040" s="2" t="str">
        <f t="shared" ca="1" si="191"/>
        <v/>
      </c>
    </row>
    <row r="4041" spans="1:40" customFormat="1">
      <c r="A4041" s="280" t="str">
        <f t="shared" ca="1" si="189"/>
        <v/>
      </c>
      <c r="B4041" s="281"/>
      <c r="C4041" s="287"/>
      <c r="D4041" s="297"/>
      <c r="E4041" s="270"/>
      <c r="F4041" s="271"/>
      <c r="G4041" s="284"/>
      <c r="H4041" s="284"/>
      <c r="I4041" s="284"/>
      <c r="J4041" s="284"/>
      <c r="K4041" s="288"/>
      <c r="AM4041" s="2" t="str">
        <f t="shared" ca="1" si="190"/>
        <v/>
      </c>
      <c r="AN4041" s="2" t="str">
        <f t="shared" ca="1" si="191"/>
        <v/>
      </c>
    </row>
    <row r="4042" spans="1:40" customFormat="1">
      <c r="A4042" s="280" t="str">
        <f t="shared" ca="1" si="189"/>
        <v/>
      </c>
      <c r="B4042" s="281"/>
      <c r="C4042" s="287"/>
      <c r="D4042" s="297"/>
      <c r="E4042" s="270"/>
      <c r="F4042" s="271"/>
      <c r="G4042" s="284"/>
      <c r="H4042" s="284"/>
      <c r="I4042" s="284"/>
      <c r="J4042" s="284"/>
      <c r="K4042" s="288"/>
      <c r="AM4042" s="2" t="str">
        <f t="shared" ca="1" si="190"/>
        <v/>
      </c>
      <c r="AN4042" s="2" t="str">
        <f t="shared" ca="1" si="191"/>
        <v/>
      </c>
    </row>
    <row r="4043" spans="1:40" customFormat="1">
      <c r="A4043" s="280" t="str">
        <f t="shared" ca="1" si="189"/>
        <v/>
      </c>
      <c r="B4043" s="281"/>
      <c r="C4043" s="287"/>
      <c r="D4043" s="297"/>
      <c r="E4043" s="270"/>
      <c r="F4043" s="271"/>
      <c r="G4043" s="284"/>
      <c r="H4043" s="284"/>
      <c r="I4043" s="284"/>
      <c r="J4043" s="284"/>
      <c r="K4043" s="288"/>
      <c r="AM4043" s="2" t="str">
        <f t="shared" ca="1" si="190"/>
        <v/>
      </c>
      <c r="AN4043" s="2" t="str">
        <f t="shared" ca="1" si="191"/>
        <v/>
      </c>
    </row>
    <row r="4044" spans="1:40" customFormat="1">
      <c r="A4044" s="280" t="str">
        <f t="shared" ca="1" si="189"/>
        <v/>
      </c>
      <c r="B4044" s="281"/>
      <c r="C4044" s="287"/>
      <c r="D4044" s="297"/>
      <c r="E4044" s="270"/>
      <c r="F4044" s="271"/>
      <c r="G4044" s="284"/>
      <c r="H4044" s="284"/>
      <c r="I4044" s="284"/>
      <c r="J4044" s="284"/>
      <c r="K4044" s="288"/>
      <c r="AM4044" s="2" t="str">
        <f t="shared" ca="1" si="190"/>
        <v/>
      </c>
      <c r="AN4044" s="2" t="str">
        <f t="shared" ca="1" si="191"/>
        <v/>
      </c>
    </row>
    <row r="4045" spans="1:40" customFormat="1">
      <c r="A4045" s="280" t="str">
        <f t="shared" ca="1" si="189"/>
        <v/>
      </c>
      <c r="B4045" s="281"/>
      <c r="C4045" s="287"/>
      <c r="D4045" s="297"/>
      <c r="E4045" s="270"/>
      <c r="F4045" s="271"/>
      <c r="G4045" s="284"/>
      <c r="H4045" s="284"/>
      <c r="I4045" s="284"/>
      <c r="J4045" s="284"/>
      <c r="K4045" s="288"/>
      <c r="AM4045" s="2" t="str">
        <f t="shared" ca="1" si="190"/>
        <v/>
      </c>
      <c r="AN4045" s="2" t="str">
        <f t="shared" ca="1" si="191"/>
        <v/>
      </c>
    </row>
    <row r="4046" spans="1:40" customFormat="1">
      <c r="A4046" s="280" t="str">
        <f t="shared" ca="1" si="189"/>
        <v/>
      </c>
      <c r="B4046" s="281"/>
      <c r="C4046" s="287"/>
      <c r="D4046" s="297"/>
      <c r="E4046" s="270"/>
      <c r="F4046" s="271"/>
      <c r="G4046" s="284"/>
      <c r="H4046" s="284"/>
      <c r="I4046" s="284"/>
      <c r="J4046" s="284"/>
      <c r="K4046" s="288"/>
      <c r="AM4046" s="2" t="str">
        <f t="shared" ca="1" si="190"/>
        <v/>
      </c>
      <c r="AN4046" s="2" t="str">
        <f t="shared" ca="1" si="191"/>
        <v/>
      </c>
    </row>
    <row r="4047" spans="1:40" customFormat="1">
      <c r="A4047" s="280" t="str">
        <f t="shared" ca="1" si="189"/>
        <v/>
      </c>
      <c r="B4047" s="281"/>
      <c r="C4047" s="287"/>
      <c r="D4047" s="297"/>
      <c r="E4047" s="270"/>
      <c r="F4047" s="271"/>
      <c r="G4047" s="284"/>
      <c r="H4047" s="284"/>
      <c r="I4047" s="284"/>
      <c r="J4047" s="284"/>
      <c r="K4047" s="288"/>
      <c r="AM4047" s="2" t="str">
        <f t="shared" ca="1" si="190"/>
        <v/>
      </c>
      <c r="AN4047" s="2" t="str">
        <f t="shared" ca="1" si="191"/>
        <v/>
      </c>
    </row>
    <row r="4048" spans="1:40" customFormat="1">
      <c r="A4048" s="280" t="str">
        <f t="shared" ca="1" si="189"/>
        <v/>
      </c>
      <c r="B4048" s="281"/>
      <c r="C4048" s="287"/>
      <c r="D4048" s="297"/>
      <c r="E4048" s="270"/>
      <c r="F4048" s="271"/>
      <c r="G4048" s="284"/>
      <c r="H4048" s="284"/>
      <c r="I4048" s="284"/>
      <c r="J4048" s="284"/>
      <c r="K4048" s="288"/>
      <c r="AM4048" s="2" t="str">
        <f t="shared" ca="1" si="190"/>
        <v/>
      </c>
      <c r="AN4048" s="2" t="str">
        <f t="shared" ca="1" si="191"/>
        <v/>
      </c>
    </row>
    <row r="4049" spans="1:40" customFormat="1">
      <c r="A4049" s="280" t="str">
        <f t="shared" ca="1" si="189"/>
        <v/>
      </c>
      <c r="B4049" s="281"/>
      <c r="C4049" s="287"/>
      <c r="D4049" s="297"/>
      <c r="E4049" s="270"/>
      <c r="F4049" s="271"/>
      <c r="G4049" s="284"/>
      <c r="H4049" s="284"/>
      <c r="I4049" s="284"/>
      <c r="J4049" s="284"/>
      <c r="K4049" s="288"/>
      <c r="AM4049" s="2" t="str">
        <f t="shared" ca="1" si="190"/>
        <v/>
      </c>
      <c r="AN4049" s="2" t="str">
        <f t="shared" ca="1" si="191"/>
        <v/>
      </c>
    </row>
    <row r="4050" spans="1:40" customFormat="1">
      <c r="A4050" s="280" t="str">
        <f t="shared" ca="1" si="189"/>
        <v/>
      </c>
      <c r="B4050" s="281"/>
      <c r="C4050" s="287"/>
      <c r="D4050" s="297"/>
      <c r="E4050" s="270"/>
      <c r="F4050" s="271"/>
      <c r="G4050" s="284"/>
      <c r="H4050" s="284"/>
      <c r="I4050" s="284"/>
      <c r="J4050" s="284"/>
      <c r="K4050" s="288"/>
      <c r="AM4050" s="2" t="str">
        <f t="shared" ca="1" si="190"/>
        <v/>
      </c>
      <c r="AN4050" s="2" t="str">
        <f t="shared" ca="1" si="191"/>
        <v/>
      </c>
    </row>
    <row r="4051" spans="1:40" customFormat="1">
      <c r="A4051" s="280" t="str">
        <f t="shared" ca="1" si="189"/>
        <v/>
      </c>
      <c r="B4051" s="281"/>
      <c r="C4051" s="287"/>
      <c r="D4051" s="297"/>
      <c r="E4051" s="270"/>
      <c r="F4051" s="271"/>
      <c r="G4051" s="284"/>
      <c r="H4051" s="284"/>
      <c r="I4051" s="284"/>
      <c r="J4051" s="284"/>
      <c r="K4051" s="288"/>
      <c r="AM4051" s="2" t="str">
        <f t="shared" ca="1" si="190"/>
        <v/>
      </c>
      <c r="AN4051" s="2" t="str">
        <f t="shared" ca="1" si="191"/>
        <v/>
      </c>
    </row>
    <row r="4052" spans="1:40" customFormat="1">
      <c r="A4052" s="280" t="str">
        <f t="shared" ca="1" si="189"/>
        <v/>
      </c>
      <c r="B4052" s="281"/>
      <c r="C4052" s="287"/>
      <c r="D4052" s="297"/>
      <c r="E4052" s="270"/>
      <c r="F4052" s="271"/>
      <c r="G4052" s="284"/>
      <c r="H4052" s="284"/>
      <c r="I4052" s="284"/>
      <c r="J4052" s="284"/>
      <c r="K4052" s="288"/>
      <c r="AM4052" s="2" t="str">
        <f t="shared" ca="1" si="190"/>
        <v/>
      </c>
      <c r="AN4052" s="2" t="str">
        <f t="shared" ca="1" si="191"/>
        <v/>
      </c>
    </row>
    <row r="4053" spans="1:40" customFormat="1">
      <c r="A4053" s="280" t="str">
        <f t="shared" ca="1" si="189"/>
        <v/>
      </c>
      <c r="B4053" s="281"/>
      <c r="C4053" s="287"/>
      <c r="D4053" s="297"/>
      <c r="E4053" s="270"/>
      <c r="F4053" s="271"/>
      <c r="G4053" s="284"/>
      <c r="H4053" s="284"/>
      <c r="I4053" s="284"/>
      <c r="J4053" s="284"/>
      <c r="K4053" s="288"/>
      <c r="AM4053" s="2" t="str">
        <f t="shared" ca="1" si="190"/>
        <v/>
      </c>
      <c r="AN4053" s="2" t="str">
        <f t="shared" ca="1" si="191"/>
        <v/>
      </c>
    </row>
    <row r="4054" spans="1:40" customFormat="1">
      <c r="A4054" s="280" t="str">
        <f t="shared" ca="1" si="189"/>
        <v/>
      </c>
      <c r="B4054" s="281"/>
      <c r="C4054" s="287"/>
      <c r="D4054" s="297"/>
      <c r="E4054" s="270"/>
      <c r="F4054" s="271"/>
      <c r="G4054" s="284"/>
      <c r="H4054" s="284"/>
      <c r="I4054" s="284"/>
      <c r="J4054" s="284"/>
      <c r="K4054" s="288"/>
      <c r="AM4054" s="2" t="str">
        <f t="shared" ca="1" si="190"/>
        <v/>
      </c>
      <c r="AN4054" s="2" t="str">
        <f t="shared" ca="1" si="191"/>
        <v/>
      </c>
    </row>
    <row r="4055" spans="1:40" customFormat="1">
      <c r="A4055" s="280" t="str">
        <f t="shared" ca="1" si="189"/>
        <v/>
      </c>
      <c r="B4055" s="281"/>
      <c r="C4055" s="287"/>
      <c r="D4055" s="297"/>
      <c r="E4055" s="270"/>
      <c r="F4055" s="271"/>
      <c r="G4055" s="284"/>
      <c r="H4055" s="284"/>
      <c r="I4055" s="284"/>
      <c r="J4055" s="284"/>
      <c r="K4055" s="288"/>
      <c r="AM4055" s="2" t="str">
        <f t="shared" ca="1" si="190"/>
        <v/>
      </c>
      <c r="AN4055" s="2" t="str">
        <f t="shared" ca="1" si="191"/>
        <v/>
      </c>
    </row>
    <row r="4056" spans="1:40" customFormat="1">
      <c r="A4056" s="280" t="str">
        <f t="shared" ca="1" si="189"/>
        <v/>
      </c>
      <c r="B4056" s="281"/>
      <c r="C4056" s="287"/>
      <c r="D4056" s="297"/>
      <c r="E4056" s="270"/>
      <c r="F4056" s="271"/>
      <c r="G4056" s="284"/>
      <c r="H4056" s="284"/>
      <c r="I4056" s="284"/>
      <c r="J4056" s="284"/>
      <c r="K4056" s="288"/>
      <c r="AM4056" s="2" t="str">
        <f t="shared" ca="1" si="190"/>
        <v/>
      </c>
      <c r="AN4056" s="2" t="str">
        <f t="shared" ca="1" si="191"/>
        <v/>
      </c>
    </row>
    <row r="4057" spans="1:40" customFormat="1">
      <c r="A4057" s="280" t="str">
        <f t="shared" ca="1" si="189"/>
        <v/>
      </c>
      <c r="B4057" s="281"/>
      <c r="C4057" s="287"/>
      <c r="D4057" s="297"/>
      <c r="E4057" s="270"/>
      <c r="F4057" s="271"/>
      <c r="G4057" s="284"/>
      <c r="H4057" s="284"/>
      <c r="I4057" s="284"/>
      <c r="J4057" s="284"/>
      <c r="K4057" s="288"/>
      <c r="AM4057" s="2" t="str">
        <f t="shared" ca="1" si="190"/>
        <v/>
      </c>
      <c r="AN4057" s="2" t="str">
        <f t="shared" ca="1" si="191"/>
        <v/>
      </c>
    </row>
    <row r="4058" spans="1:40" customFormat="1">
      <c r="A4058" s="280" t="str">
        <f t="shared" ca="1" si="189"/>
        <v/>
      </c>
      <c r="B4058" s="281"/>
      <c r="C4058" s="287"/>
      <c r="D4058" s="297"/>
      <c r="E4058" s="270"/>
      <c r="F4058" s="271"/>
      <c r="G4058" s="284"/>
      <c r="H4058" s="284"/>
      <c r="I4058" s="284"/>
      <c r="J4058" s="284"/>
      <c r="K4058" s="288"/>
      <c r="AM4058" s="2" t="str">
        <f t="shared" ca="1" si="190"/>
        <v/>
      </c>
      <c r="AN4058" s="2" t="str">
        <f t="shared" ca="1" si="191"/>
        <v/>
      </c>
    </row>
    <row r="4059" spans="1:40" customFormat="1">
      <c r="A4059" s="280" t="str">
        <f t="shared" ca="1" si="189"/>
        <v/>
      </c>
      <c r="B4059" s="281"/>
      <c r="C4059" s="287"/>
      <c r="D4059" s="297"/>
      <c r="E4059" s="270"/>
      <c r="F4059" s="271"/>
      <c r="G4059" s="284"/>
      <c r="H4059" s="284"/>
      <c r="I4059" s="284"/>
      <c r="J4059" s="284"/>
      <c r="K4059" s="288"/>
      <c r="AM4059" s="2" t="str">
        <f t="shared" ca="1" si="190"/>
        <v/>
      </c>
      <c r="AN4059" s="2" t="str">
        <f t="shared" ca="1" si="191"/>
        <v/>
      </c>
    </row>
    <row r="4060" spans="1:40" customFormat="1">
      <c r="A4060" s="280" t="str">
        <f t="shared" ca="1" si="189"/>
        <v/>
      </c>
      <c r="B4060" s="281"/>
      <c r="C4060" s="287"/>
      <c r="D4060" s="297"/>
      <c r="E4060" s="270"/>
      <c r="F4060" s="271"/>
      <c r="G4060" s="284"/>
      <c r="H4060" s="284"/>
      <c r="I4060" s="284"/>
      <c r="J4060" s="284"/>
      <c r="K4060" s="288"/>
      <c r="AM4060" s="2" t="str">
        <f t="shared" ca="1" si="190"/>
        <v/>
      </c>
      <c r="AN4060" s="2" t="str">
        <f t="shared" ca="1" si="191"/>
        <v/>
      </c>
    </row>
    <row r="4061" spans="1:40" customFormat="1">
      <c r="A4061" s="280" t="str">
        <f t="shared" ca="1" si="189"/>
        <v/>
      </c>
      <c r="B4061" s="281"/>
      <c r="C4061" s="287"/>
      <c r="D4061" s="297"/>
      <c r="E4061" s="270"/>
      <c r="F4061" s="271"/>
      <c r="G4061" s="284"/>
      <c r="H4061" s="284"/>
      <c r="I4061" s="284"/>
      <c r="J4061" s="284"/>
      <c r="K4061" s="288"/>
      <c r="AM4061" s="2" t="str">
        <f t="shared" ca="1" si="190"/>
        <v/>
      </c>
      <c r="AN4061" s="2" t="str">
        <f t="shared" ca="1" si="191"/>
        <v/>
      </c>
    </row>
    <row r="4062" spans="1:40" customFormat="1">
      <c r="A4062" s="280" t="str">
        <f t="shared" ca="1" si="189"/>
        <v/>
      </c>
      <c r="B4062" s="281"/>
      <c r="C4062" s="287"/>
      <c r="D4062" s="297"/>
      <c r="E4062" s="270"/>
      <c r="F4062" s="271"/>
      <c r="G4062" s="284"/>
      <c r="H4062" s="284"/>
      <c r="I4062" s="284"/>
      <c r="J4062" s="284"/>
      <c r="K4062" s="288"/>
      <c r="AM4062" s="2" t="str">
        <f t="shared" ca="1" si="190"/>
        <v/>
      </c>
      <c r="AN4062" s="2" t="str">
        <f t="shared" ca="1" si="191"/>
        <v/>
      </c>
    </row>
    <row r="4063" spans="1:40" customFormat="1">
      <c r="A4063" s="280" t="str">
        <f t="shared" ca="1" si="189"/>
        <v/>
      </c>
      <c r="B4063" s="281"/>
      <c r="C4063" s="287"/>
      <c r="D4063" s="297"/>
      <c r="E4063" s="270"/>
      <c r="F4063" s="271"/>
      <c r="G4063" s="284"/>
      <c r="H4063" s="284"/>
      <c r="I4063" s="284"/>
      <c r="J4063" s="284"/>
      <c r="K4063" s="288"/>
      <c r="AM4063" s="2" t="str">
        <f t="shared" ca="1" si="190"/>
        <v/>
      </c>
      <c r="AN4063" s="2" t="str">
        <f t="shared" ca="1" si="191"/>
        <v/>
      </c>
    </row>
    <row r="4064" spans="1:40" customFormat="1">
      <c r="A4064" s="280" t="str">
        <f t="shared" ca="1" si="189"/>
        <v/>
      </c>
      <c r="B4064" s="281"/>
      <c r="C4064" s="287"/>
      <c r="D4064" s="297"/>
      <c r="E4064" s="270"/>
      <c r="F4064" s="271"/>
      <c r="G4064" s="284"/>
      <c r="H4064" s="284"/>
      <c r="I4064" s="284"/>
      <c r="J4064" s="284"/>
      <c r="K4064" s="288"/>
      <c r="AM4064" s="2" t="str">
        <f t="shared" ca="1" si="190"/>
        <v/>
      </c>
      <c r="AN4064" s="2" t="str">
        <f t="shared" ca="1" si="191"/>
        <v/>
      </c>
    </row>
    <row r="4065" spans="1:40" customFormat="1">
      <c r="A4065" s="280" t="str">
        <f t="shared" ca="1" si="189"/>
        <v/>
      </c>
      <c r="B4065" s="281"/>
      <c r="C4065" s="287"/>
      <c r="D4065" s="297"/>
      <c r="E4065" s="270"/>
      <c r="F4065" s="271"/>
      <c r="G4065" s="284"/>
      <c r="H4065" s="284"/>
      <c r="I4065" s="284"/>
      <c r="J4065" s="284"/>
      <c r="K4065" s="288"/>
      <c r="AM4065" s="2" t="str">
        <f t="shared" ca="1" si="190"/>
        <v/>
      </c>
      <c r="AN4065" s="2" t="str">
        <f t="shared" ca="1" si="191"/>
        <v/>
      </c>
    </row>
    <row r="4066" spans="1:40" customFormat="1">
      <c r="A4066" s="280" t="str">
        <f t="shared" ca="1" si="189"/>
        <v/>
      </c>
      <c r="B4066" s="281"/>
      <c r="C4066" s="287"/>
      <c r="D4066" s="297"/>
      <c r="E4066" s="270"/>
      <c r="F4066" s="271"/>
      <c r="G4066" s="284"/>
      <c r="H4066" s="284"/>
      <c r="I4066" s="284"/>
      <c r="J4066" s="284"/>
      <c r="K4066" s="288"/>
      <c r="AM4066" s="2" t="str">
        <f t="shared" ca="1" si="190"/>
        <v/>
      </c>
      <c r="AN4066" s="2" t="str">
        <f t="shared" ca="1" si="191"/>
        <v/>
      </c>
    </row>
    <row r="4067" spans="1:40" customFormat="1">
      <c r="A4067" s="280" t="str">
        <f t="shared" ca="1" si="189"/>
        <v/>
      </c>
      <c r="B4067" s="281"/>
      <c r="C4067" s="287"/>
      <c r="D4067" s="297"/>
      <c r="E4067" s="270"/>
      <c r="F4067" s="271"/>
      <c r="G4067" s="284"/>
      <c r="H4067" s="284"/>
      <c r="I4067" s="284"/>
      <c r="J4067" s="284"/>
      <c r="K4067" s="288"/>
      <c r="AM4067" s="2" t="str">
        <f t="shared" ca="1" si="190"/>
        <v/>
      </c>
      <c r="AN4067" s="2" t="str">
        <f t="shared" ca="1" si="191"/>
        <v/>
      </c>
    </row>
    <row r="4068" spans="1:40" customFormat="1">
      <c r="A4068" s="280" t="str">
        <f t="shared" ca="1" si="189"/>
        <v/>
      </c>
      <c r="B4068" s="281"/>
      <c r="C4068" s="287"/>
      <c r="D4068" s="297"/>
      <c r="E4068" s="270"/>
      <c r="F4068" s="271"/>
      <c r="G4068" s="284"/>
      <c r="H4068" s="284"/>
      <c r="I4068" s="284"/>
      <c r="J4068" s="284"/>
      <c r="K4068" s="288"/>
      <c r="AM4068" s="2" t="str">
        <f t="shared" ca="1" si="190"/>
        <v/>
      </c>
      <c r="AN4068" s="2" t="str">
        <f t="shared" ca="1" si="191"/>
        <v/>
      </c>
    </row>
    <row r="4069" spans="1:40" customFormat="1">
      <c r="A4069" s="280" t="str">
        <f t="shared" ca="1" si="189"/>
        <v/>
      </c>
      <c r="B4069" s="281"/>
      <c r="C4069" s="287"/>
      <c r="D4069" s="297"/>
      <c r="E4069" s="270"/>
      <c r="F4069" s="271"/>
      <c r="G4069" s="284"/>
      <c r="H4069" s="284"/>
      <c r="I4069" s="284"/>
      <c r="J4069" s="284"/>
      <c r="K4069" s="288"/>
      <c r="AM4069" s="2" t="str">
        <f t="shared" ca="1" si="190"/>
        <v/>
      </c>
      <c r="AN4069" s="2" t="str">
        <f t="shared" ca="1" si="191"/>
        <v/>
      </c>
    </row>
    <row r="4070" spans="1:40" customFormat="1">
      <c r="A4070" s="280" t="str">
        <f t="shared" ca="1" si="189"/>
        <v/>
      </c>
      <c r="B4070" s="281"/>
      <c r="C4070" s="287"/>
      <c r="D4070" s="297"/>
      <c r="E4070" s="270"/>
      <c r="F4070" s="271"/>
      <c r="G4070" s="284"/>
      <c r="H4070" s="284"/>
      <c r="I4070" s="284"/>
      <c r="J4070" s="284"/>
      <c r="K4070" s="288"/>
      <c r="AM4070" s="2" t="str">
        <f t="shared" ca="1" si="190"/>
        <v/>
      </c>
      <c r="AN4070" s="2" t="str">
        <f t="shared" ca="1" si="191"/>
        <v/>
      </c>
    </row>
    <row r="4071" spans="1:40" customFormat="1">
      <c r="A4071" s="280" t="str">
        <f t="shared" ca="1" si="189"/>
        <v/>
      </c>
      <c r="B4071" s="281"/>
      <c r="C4071" s="287"/>
      <c r="D4071" s="297"/>
      <c r="E4071" s="270"/>
      <c r="F4071" s="271"/>
      <c r="G4071" s="284"/>
      <c r="H4071" s="284"/>
      <c r="I4071" s="284"/>
      <c r="J4071" s="284"/>
      <c r="K4071" s="288"/>
      <c r="AM4071" s="2" t="str">
        <f t="shared" ca="1" si="190"/>
        <v/>
      </c>
      <c r="AN4071" s="2" t="str">
        <f t="shared" ca="1" si="191"/>
        <v/>
      </c>
    </row>
    <row r="4072" spans="1:40" customFormat="1">
      <c r="A4072" s="280" t="str">
        <f t="shared" ca="1" si="189"/>
        <v/>
      </c>
      <c r="B4072" s="281"/>
      <c r="C4072" s="287"/>
      <c r="D4072" s="297"/>
      <c r="E4072" s="270"/>
      <c r="F4072" s="271"/>
      <c r="G4072" s="284"/>
      <c r="H4072" s="284"/>
      <c r="I4072" s="284"/>
      <c r="J4072" s="284"/>
      <c r="K4072" s="288"/>
      <c r="AM4072" s="2" t="str">
        <f t="shared" ca="1" si="190"/>
        <v/>
      </c>
      <c r="AN4072" s="2" t="str">
        <f t="shared" ca="1" si="191"/>
        <v/>
      </c>
    </row>
    <row r="4073" spans="1:40" customFormat="1">
      <c r="A4073" s="280" t="str">
        <f t="shared" ca="1" si="189"/>
        <v/>
      </c>
      <c r="B4073" s="281"/>
      <c r="C4073" s="287"/>
      <c r="D4073" s="297"/>
      <c r="E4073" s="270"/>
      <c r="F4073" s="271"/>
      <c r="G4073" s="284"/>
      <c r="H4073" s="284"/>
      <c r="I4073" s="284"/>
      <c r="J4073" s="284"/>
      <c r="K4073" s="288"/>
      <c r="AM4073" s="2" t="str">
        <f t="shared" ca="1" si="190"/>
        <v/>
      </c>
      <c r="AN4073" s="2" t="str">
        <f t="shared" ca="1" si="191"/>
        <v/>
      </c>
    </row>
    <row r="4074" spans="1:40" customFormat="1">
      <c r="A4074" s="280" t="str">
        <f t="shared" ca="1" si="189"/>
        <v/>
      </c>
      <c r="B4074" s="281"/>
      <c r="C4074" s="287"/>
      <c r="D4074" s="297"/>
      <c r="E4074" s="270"/>
      <c r="F4074" s="271"/>
      <c r="G4074" s="284"/>
      <c r="H4074" s="284"/>
      <c r="I4074" s="284"/>
      <c r="J4074" s="284"/>
      <c r="K4074" s="288"/>
      <c r="AM4074" s="2" t="str">
        <f t="shared" ca="1" si="190"/>
        <v/>
      </c>
      <c r="AN4074" s="2" t="str">
        <f t="shared" ca="1" si="191"/>
        <v/>
      </c>
    </row>
    <row r="4075" spans="1:40" customFormat="1">
      <c r="A4075" s="280" t="str">
        <f t="shared" ca="1" si="189"/>
        <v/>
      </c>
      <c r="B4075" s="281"/>
      <c r="C4075" s="287"/>
      <c r="D4075" s="297"/>
      <c r="E4075" s="270"/>
      <c r="F4075" s="271"/>
      <c r="G4075" s="284"/>
      <c r="H4075" s="284"/>
      <c r="I4075" s="284"/>
      <c r="J4075" s="284"/>
      <c r="K4075" s="288"/>
      <c r="AM4075" s="2" t="str">
        <f t="shared" ca="1" si="190"/>
        <v/>
      </c>
      <c r="AN4075" s="2" t="str">
        <f t="shared" ca="1" si="191"/>
        <v/>
      </c>
    </row>
    <row r="4076" spans="1:40" customFormat="1">
      <c r="A4076" s="280" t="str">
        <f t="shared" ca="1" si="189"/>
        <v/>
      </c>
      <c r="B4076" s="281"/>
      <c r="C4076" s="287"/>
      <c r="D4076" s="297"/>
      <c r="E4076" s="270"/>
      <c r="F4076" s="271"/>
      <c r="G4076" s="284"/>
      <c r="H4076" s="284"/>
      <c r="I4076" s="284"/>
      <c r="J4076" s="284"/>
      <c r="K4076" s="288"/>
      <c r="AM4076" s="2" t="str">
        <f t="shared" ca="1" si="190"/>
        <v/>
      </c>
      <c r="AN4076" s="2" t="str">
        <f t="shared" ca="1" si="191"/>
        <v/>
      </c>
    </row>
    <row r="4077" spans="1:40" customFormat="1">
      <c r="A4077" s="280" t="str">
        <f t="shared" ca="1" si="189"/>
        <v/>
      </c>
      <c r="B4077" s="281"/>
      <c r="C4077" s="287"/>
      <c r="D4077" s="297"/>
      <c r="E4077" s="270"/>
      <c r="F4077" s="271"/>
      <c r="G4077" s="284"/>
      <c r="H4077" s="284"/>
      <c r="I4077" s="284"/>
      <c r="J4077" s="284"/>
      <c r="K4077" s="288"/>
      <c r="AM4077" s="2" t="str">
        <f t="shared" ca="1" si="190"/>
        <v/>
      </c>
      <c r="AN4077" s="2" t="str">
        <f t="shared" ca="1" si="191"/>
        <v/>
      </c>
    </row>
    <row r="4078" spans="1:40" customFormat="1">
      <c r="A4078" s="280" t="str">
        <f t="shared" ca="1" si="189"/>
        <v/>
      </c>
      <c r="B4078" s="281"/>
      <c r="C4078" s="287"/>
      <c r="D4078" s="297"/>
      <c r="E4078" s="270"/>
      <c r="F4078" s="271"/>
      <c r="G4078" s="284"/>
      <c r="H4078" s="284"/>
      <c r="I4078" s="284"/>
      <c r="J4078" s="284"/>
      <c r="K4078" s="288"/>
      <c r="AM4078" s="2" t="str">
        <f t="shared" ca="1" si="190"/>
        <v/>
      </c>
      <c r="AN4078" s="2" t="str">
        <f t="shared" ca="1" si="191"/>
        <v/>
      </c>
    </row>
    <row r="4079" spans="1:40" customFormat="1">
      <c r="A4079" s="280" t="str">
        <f t="shared" ca="1" si="189"/>
        <v/>
      </c>
      <c r="B4079" s="281"/>
      <c r="C4079" s="287"/>
      <c r="D4079" s="297"/>
      <c r="E4079" s="270"/>
      <c r="F4079" s="271"/>
      <c r="G4079" s="284"/>
      <c r="H4079" s="284"/>
      <c r="I4079" s="284"/>
      <c r="J4079" s="284"/>
      <c r="K4079" s="288"/>
      <c r="AM4079" s="2" t="str">
        <f t="shared" ca="1" si="190"/>
        <v/>
      </c>
      <c r="AN4079" s="2" t="str">
        <f t="shared" ca="1" si="191"/>
        <v/>
      </c>
    </row>
    <row r="4080" spans="1:40" customFormat="1">
      <c r="A4080" s="280" t="str">
        <f t="shared" ca="1" si="189"/>
        <v/>
      </c>
      <c r="B4080" s="281"/>
      <c r="C4080" s="287"/>
      <c r="D4080" s="297"/>
      <c r="E4080" s="270"/>
      <c r="F4080" s="271"/>
      <c r="G4080" s="284"/>
      <c r="H4080" s="284"/>
      <c r="I4080" s="284"/>
      <c r="J4080" s="284"/>
      <c r="K4080" s="288"/>
      <c r="AM4080" s="2" t="str">
        <f t="shared" ca="1" si="190"/>
        <v/>
      </c>
      <c r="AN4080" s="2" t="str">
        <f t="shared" ca="1" si="191"/>
        <v/>
      </c>
    </row>
    <row r="4081" spans="1:40" customFormat="1">
      <c r="A4081" s="280" t="str">
        <f t="shared" ca="1" si="189"/>
        <v/>
      </c>
      <c r="B4081" s="281"/>
      <c r="C4081" s="287"/>
      <c r="D4081" s="297"/>
      <c r="E4081" s="270"/>
      <c r="F4081" s="271"/>
      <c r="G4081" s="284"/>
      <c r="H4081" s="284"/>
      <c r="I4081" s="284"/>
      <c r="J4081" s="284"/>
      <c r="K4081" s="288"/>
      <c r="AM4081" s="2" t="str">
        <f t="shared" ca="1" si="190"/>
        <v/>
      </c>
      <c r="AN4081" s="2" t="str">
        <f t="shared" ca="1" si="191"/>
        <v/>
      </c>
    </row>
    <row r="4082" spans="1:40" customFormat="1">
      <c r="A4082" s="280" t="str">
        <f t="shared" ca="1" si="189"/>
        <v/>
      </c>
      <c r="B4082" s="281"/>
      <c r="C4082" s="287"/>
      <c r="D4082" s="297"/>
      <c r="E4082" s="270"/>
      <c r="F4082" s="271"/>
      <c r="G4082" s="284"/>
      <c r="H4082" s="284"/>
      <c r="I4082" s="284"/>
      <c r="J4082" s="284"/>
      <c r="K4082" s="288"/>
      <c r="AM4082" s="2" t="str">
        <f t="shared" ca="1" si="190"/>
        <v/>
      </c>
      <c r="AN4082" s="2" t="str">
        <f t="shared" ca="1" si="191"/>
        <v/>
      </c>
    </row>
    <row r="4083" spans="1:40" customFormat="1">
      <c r="A4083" s="280" t="str">
        <f t="shared" ca="1" si="189"/>
        <v/>
      </c>
      <c r="B4083" s="281"/>
      <c r="C4083" s="287"/>
      <c r="D4083" s="297"/>
      <c r="E4083" s="270"/>
      <c r="F4083" s="271"/>
      <c r="G4083" s="284"/>
      <c r="H4083" s="284"/>
      <c r="I4083" s="284"/>
      <c r="J4083" s="284"/>
      <c r="K4083" s="288"/>
      <c r="AM4083" s="2" t="str">
        <f t="shared" ca="1" si="190"/>
        <v/>
      </c>
      <c r="AN4083" s="2" t="str">
        <f t="shared" ca="1" si="191"/>
        <v/>
      </c>
    </row>
    <row r="4084" spans="1:40" customFormat="1">
      <c r="A4084" s="280" t="str">
        <f t="shared" ca="1" si="189"/>
        <v/>
      </c>
      <c r="B4084" s="281"/>
      <c r="C4084" s="287"/>
      <c r="D4084" s="297"/>
      <c r="E4084" s="270"/>
      <c r="F4084" s="271"/>
      <c r="G4084" s="284"/>
      <c r="H4084" s="284"/>
      <c r="I4084" s="284"/>
      <c r="J4084" s="284"/>
      <c r="K4084" s="288"/>
      <c r="AM4084" s="2" t="str">
        <f t="shared" ca="1" si="190"/>
        <v/>
      </c>
      <c r="AN4084" s="2" t="str">
        <f t="shared" ca="1" si="191"/>
        <v/>
      </c>
    </row>
    <row r="4085" spans="1:40" customFormat="1">
      <c r="A4085" s="280" t="str">
        <f t="shared" ca="1" si="189"/>
        <v/>
      </c>
      <c r="B4085" s="281"/>
      <c r="C4085" s="287"/>
      <c r="D4085" s="297"/>
      <c r="E4085" s="270"/>
      <c r="F4085" s="271"/>
      <c r="G4085" s="284"/>
      <c r="H4085" s="284"/>
      <c r="I4085" s="284"/>
      <c r="J4085" s="284"/>
      <c r="K4085" s="288"/>
      <c r="AM4085" s="2" t="str">
        <f t="shared" ca="1" si="190"/>
        <v/>
      </c>
      <c r="AN4085" s="2" t="str">
        <f t="shared" ca="1" si="191"/>
        <v/>
      </c>
    </row>
    <row r="4086" spans="1:40" customFormat="1">
      <c r="A4086" s="280" t="str">
        <f t="shared" ca="1" si="189"/>
        <v/>
      </c>
      <c r="B4086" s="281"/>
      <c r="C4086" s="287"/>
      <c r="D4086" s="297"/>
      <c r="E4086" s="270"/>
      <c r="F4086" s="271"/>
      <c r="G4086" s="284"/>
      <c r="H4086" s="284"/>
      <c r="I4086" s="284"/>
      <c r="J4086" s="284"/>
      <c r="K4086" s="288"/>
      <c r="AM4086" s="2" t="str">
        <f t="shared" ca="1" si="190"/>
        <v/>
      </c>
      <c r="AN4086" s="2" t="str">
        <f t="shared" ca="1" si="191"/>
        <v/>
      </c>
    </row>
    <row r="4087" spans="1:40" customFormat="1">
      <c r="A4087" s="280" t="str">
        <f t="shared" ca="1" si="189"/>
        <v/>
      </c>
      <c r="B4087" s="281"/>
      <c r="C4087" s="287"/>
      <c r="D4087" s="297"/>
      <c r="E4087" s="270"/>
      <c r="F4087" s="271"/>
      <c r="G4087" s="284"/>
      <c r="H4087" s="284"/>
      <c r="I4087" s="284"/>
      <c r="J4087" s="284"/>
      <c r="K4087" s="288"/>
      <c r="AM4087" s="2" t="str">
        <f t="shared" ca="1" si="190"/>
        <v/>
      </c>
      <c r="AN4087" s="2" t="str">
        <f t="shared" ca="1" si="191"/>
        <v/>
      </c>
    </row>
    <row r="4088" spans="1:40" customFormat="1">
      <c r="A4088" s="280" t="str">
        <f t="shared" ca="1" si="189"/>
        <v/>
      </c>
      <c r="B4088" s="281"/>
      <c r="C4088" s="287"/>
      <c r="D4088" s="297"/>
      <c r="E4088" s="270"/>
      <c r="F4088" s="271"/>
      <c r="G4088" s="284"/>
      <c r="H4088" s="284"/>
      <c r="I4088" s="284"/>
      <c r="J4088" s="284"/>
      <c r="K4088" s="288"/>
      <c r="AM4088" s="2" t="str">
        <f t="shared" ca="1" si="190"/>
        <v/>
      </c>
      <c r="AN4088" s="2" t="str">
        <f t="shared" ca="1" si="191"/>
        <v/>
      </c>
    </row>
    <row r="4089" spans="1:40" customFormat="1">
      <c r="A4089" s="280" t="str">
        <f t="shared" ca="1" si="189"/>
        <v/>
      </c>
      <c r="B4089" s="281"/>
      <c r="C4089" s="287"/>
      <c r="D4089" s="297"/>
      <c r="E4089" s="270"/>
      <c r="F4089" s="271"/>
      <c r="G4089" s="284"/>
      <c r="H4089" s="284"/>
      <c r="I4089" s="284"/>
      <c r="J4089" s="284"/>
      <c r="K4089" s="288"/>
      <c r="AM4089" s="2" t="str">
        <f t="shared" ca="1" si="190"/>
        <v/>
      </c>
      <c r="AN4089" s="2" t="str">
        <f t="shared" ca="1" si="191"/>
        <v/>
      </c>
    </row>
    <row r="4090" spans="1:40" customFormat="1">
      <c r="A4090" s="280" t="str">
        <f t="shared" ca="1" si="189"/>
        <v/>
      </c>
      <c r="B4090" s="281"/>
      <c r="C4090" s="287"/>
      <c r="D4090" s="297"/>
      <c r="E4090" s="270"/>
      <c r="F4090" s="271"/>
      <c r="G4090" s="284"/>
      <c r="H4090" s="284"/>
      <c r="I4090" s="284"/>
      <c r="J4090" s="284"/>
      <c r="K4090" s="288"/>
      <c r="AM4090" s="2" t="str">
        <f t="shared" ca="1" si="190"/>
        <v/>
      </c>
      <c r="AN4090" s="2" t="str">
        <f t="shared" ca="1" si="191"/>
        <v/>
      </c>
    </row>
    <row r="4091" spans="1:40" customFormat="1">
      <c r="A4091" s="280" t="str">
        <f t="shared" ca="1" si="189"/>
        <v/>
      </c>
      <c r="B4091" s="281"/>
      <c r="C4091" s="287"/>
      <c r="D4091" s="297"/>
      <c r="E4091" s="270"/>
      <c r="F4091" s="271"/>
      <c r="G4091" s="284"/>
      <c r="H4091" s="284"/>
      <c r="I4091" s="284"/>
      <c r="J4091" s="284"/>
      <c r="K4091" s="288"/>
      <c r="AM4091" s="2" t="str">
        <f t="shared" ca="1" si="190"/>
        <v/>
      </c>
      <c r="AN4091" s="2" t="str">
        <f t="shared" ca="1" si="191"/>
        <v/>
      </c>
    </row>
    <row r="4092" spans="1:40" customFormat="1">
      <c r="A4092" s="280" t="str">
        <f t="shared" ca="1" si="189"/>
        <v/>
      </c>
      <c r="B4092" s="281"/>
      <c r="C4092" s="287"/>
      <c r="D4092" s="297"/>
      <c r="E4092" s="270"/>
      <c r="F4092" s="271"/>
      <c r="G4092" s="284"/>
      <c r="H4092" s="284"/>
      <c r="I4092" s="284"/>
      <c r="J4092" s="284"/>
      <c r="K4092" s="288"/>
      <c r="AM4092" s="2" t="str">
        <f t="shared" ca="1" si="190"/>
        <v/>
      </c>
      <c r="AN4092" s="2" t="str">
        <f t="shared" ca="1" si="191"/>
        <v/>
      </c>
    </row>
    <row r="4093" spans="1:40" customFormat="1">
      <c r="A4093" s="280" t="str">
        <f t="shared" ca="1" si="189"/>
        <v/>
      </c>
      <c r="B4093" s="281"/>
      <c r="C4093" s="287"/>
      <c r="D4093" s="297"/>
      <c r="E4093" s="270"/>
      <c r="F4093" s="271"/>
      <c r="G4093" s="284"/>
      <c r="H4093" s="284"/>
      <c r="I4093" s="284"/>
      <c r="J4093" s="284"/>
      <c r="K4093" s="288"/>
      <c r="AM4093" s="2" t="str">
        <f t="shared" ca="1" si="190"/>
        <v/>
      </c>
      <c r="AN4093" s="2" t="str">
        <f t="shared" ca="1" si="191"/>
        <v/>
      </c>
    </row>
    <row r="4094" spans="1:40" customFormat="1">
      <c r="A4094" s="280" t="str">
        <f t="shared" ca="1" si="189"/>
        <v/>
      </c>
      <c r="B4094" s="281"/>
      <c r="C4094" s="287"/>
      <c r="D4094" s="297"/>
      <c r="E4094" s="270"/>
      <c r="F4094" s="271"/>
      <c r="G4094" s="284"/>
      <c r="H4094" s="284"/>
      <c r="I4094" s="284"/>
      <c r="J4094" s="284"/>
      <c r="K4094" s="288"/>
      <c r="AM4094" s="2" t="str">
        <f t="shared" ca="1" si="190"/>
        <v/>
      </c>
      <c r="AN4094" s="2" t="str">
        <f t="shared" ca="1" si="191"/>
        <v/>
      </c>
    </row>
    <row r="4095" spans="1:40" customFormat="1">
      <c r="A4095" s="280" t="str">
        <f t="shared" ca="1" si="189"/>
        <v/>
      </c>
      <c r="B4095" s="281"/>
      <c r="C4095" s="287"/>
      <c r="D4095" s="297"/>
      <c r="E4095" s="270"/>
      <c r="F4095" s="271"/>
      <c r="G4095" s="284"/>
      <c r="H4095" s="284"/>
      <c r="I4095" s="284"/>
      <c r="J4095" s="284"/>
      <c r="K4095" s="288"/>
      <c r="AM4095" s="2" t="str">
        <f t="shared" ca="1" si="190"/>
        <v/>
      </c>
      <c r="AN4095" s="2" t="str">
        <f t="shared" ca="1" si="191"/>
        <v/>
      </c>
    </row>
    <row r="4096" spans="1:40" customFormat="1">
      <c r="A4096" s="280" t="str">
        <f t="shared" ca="1" si="189"/>
        <v/>
      </c>
      <c r="B4096" s="281"/>
      <c r="C4096" s="287"/>
      <c r="D4096" s="297"/>
      <c r="E4096" s="270"/>
      <c r="F4096" s="271"/>
      <c r="G4096" s="284"/>
      <c r="H4096" s="284"/>
      <c r="I4096" s="284"/>
      <c r="J4096" s="284"/>
      <c r="K4096" s="288"/>
      <c r="AM4096" s="2" t="str">
        <f t="shared" ca="1" si="190"/>
        <v/>
      </c>
      <c r="AN4096" s="2" t="str">
        <f t="shared" ca="1" si="191"/>
        <v/>
      </c>
    </row>
    <row r="4097" spans="1:40" customFormat="1">
      <c r="A4097" s="280" t="str">
        <f t="shared" ca="1" si="189"/>
        <v/>
      </c>
      <c r="B4097" s="281"/>
      <c r="C4097" s="287"/>
      <c r="D4097" s="297"/>
      <c r="E4097" s="270"/>
      <c r="F4097" s="271"/>
      <c r="G4097" s="284"/>
      <c r="H4097" s="284"/>
      <c r="I4097" s="284"/>
      <c r="J4097" s="284"/>
      <c r="K4097" s="288"/>
      <c r="AM4097" s="2" t="str">
        <f t="shared" ca="1" si="190"/>
        <v/>
      </c>
      <c r="AN4097" s="2" t="str">
        <f t="shared" ca="1" si="191"/>
        <v/>
      </c>
    </row>
    <row r="4098" spans="1:40" customFormat="1">
      <c r="A4098" s="280" t="str">
        <f t="shared" ca="1" si="189"/>
        <v/>
      </c>
      <c r="B4098" s="281"/>
      <c r="C4098" s="287"/>
      <c r="D4098" s="297"/>
      <c r="E4098" s="270"/>
      <c r="F4098" s="271"/>
      <c r="G4098" s="284"/>
      <c r="H4098" s="284"/>
      <c r="I4098" s="284"/>
      <c r="J4098" s="284"/>
      <c r="K4098" s="288"/>
      <c r="AM4098" s="2" t="str">
        <f t="shared" ca="1" si="190"/>
        <v/>
      </c>
      <c r="AN4098" s="2" t="str">
        <f t="shared" ca="1" si="191"/>
        <v/>
      </c>
    </row>
    <row r="4099" spans="1:40" customFormat="1">
      <c r="A4099" s="280" t="str">
        <f t="shared" ref="A4099:A4162" ca="1" si="192">IF(AM4099="A receber","A receber",IF(AN4099="A pagar","A pagar",IF(OR(AM4099="HJ",AN4099="HJ"),"HJ",IF(AND(AM4099="",AN4099=""),""))))</f>
        <v/>
      </c>
      <c r="B4099" s="281"/>
      <c r="C4099" s="287"/>
      <c r="D4099" s="297"/>
      <c r="E4099" s="270"/>
      <c r="F4099" s="271"/>
      <c r="G4099" s="284"/>
      <c r="H4099" s="284"/>
      <c r="I4099" s="284"/>
      <c r="J4099" s="284"/>
      <c r="K4099" s="288"/>
      <c r="AM4099" s="2" t="str">
        <f t="shared" ref="AM4099:AM4162" ca="1" si="193">IF(OR(G4099="",B4099&gt;$A$1),"",IF(B4099=$A$1,"HJ",IF(B4099&lt;$A$1,"A Receber")))</f>
        <v/>
      </c>
      <c r="AN4099" s="2" t="str">
        <f t="shared" ref="AN4099:AN4162" ca="1" si="194">IF(OR(H4099="",B4099&gt;$A$1),"",IF(B4099=$A$1,"HJ",IF(B4099&lt;$A$1,"A Pagar")))</f>
        <v/>
      </c>
    </row>
    <row r="4100" spans="1:40" customFormat="1">
      <c r="A4100" s="280" t="str">
        <f t="shared" ca="1" si="192"/>
        <v/>
      </c>
      <c r="B4100" s="281"/>
      <c r="C4100" s="287"/>
      <c r="D4100" s="297"/>
      <c r="E4100" s="270"/>
      <c r="F4100" s="271"/>
      <c r="G4100" s="284"/>
      <c r="H4100" s="284"/>
      <c r="I4100" s="284"/>
      <c r="J4100" s="284"/>
      <c r="K4100" s="288"/>
      <c r="AM4100" s="2" t="str">
        <f t="shared" ca="1" si="193"/>
        <v/>
      </c>
      <c r="AN4100" s="2" t="str">
        <f t="shared" ca="1" si="194"/>
        <v/>
      </c>
    </row>
    <row r="4101" spans="1:40" customFormat="1">
      <c r="A4101" s="280" t="str">
        <f t="shared" ca="1" si="192"/>
        <v/>
      </c>
      <c r="B4101" s="281"/>
      <c r="C4101" s="287"/>
      <c r="D4101" s="297"/>
      <c r="E4101" s="270"/>
      <c r="F4101" s="271"/>
      <c r="G4101" s="284"/>
      <c r="H4101" s="284"/>
      <c r="I4101" s="284"/>
      <c r="J4101" s="284"/>
      <c r="K4101" s="288"/>
      <c r="AM4101" s="2" t="str">
        <f t="shared" ca="1" si="193"/>
        <v/>
      </c>
      <c r="AN4101" s="2" t="str">
        <f t="shared" ca="1" si="194"/>
        <v/>
      </c>
    </row>
    <row r="4102" spans="1:40" customFormat="1">
      <c r="A4102" s="280" t="str">
        <f t="shared" ca="1" si="192"/>
        <v/>
      </c>
      <c r="B4102" s="281"/>
      <c r="C4102" s="287"/>
      <c r="D4102" s="297"/>
      <c r="E4102" s="270"/>
      <c r="F4102" s="271"/>
      <c r="G4102" s="284"/>
      <c r="H4102" s="284"/>
      <c r="I4102" s="284"/>
      <c r="J4102" s="284"/>
      <c r="K4102" s="288"/>
      <c r="AM4102" s="2" t="str">
        <f t="shared" ca="1" si="193"/>
        <v/>
      </c>
      <c r="AN4102" s="2" t="str">
        <f t="shared" ca="1" si="194"/>
        <v/>
      </c>
    </row>
    <row r="4103" spans="1:40" customFormat="1">
      <c r="A4103" s="280" t="str">
        <f t="shared" ca="1" si="192"/>
        <v/>
      </c>
      <c r="B4103" s="281"/>
      <c r="C4103" s="287"/>
      <c r="D4103" s="297"/>
      <c r="E4103" s="270"/>
      <c r="F4103" s="271"/>
      <c r="G4103" s="284"/>
      <c r="H4103" s="284"/>
      <c r="I4103" s="284"/>
      <c r="J4103" s="284"/>
      <c r="K4103" s="288"/>
      <c r="AM4103" s="2" t="str">
        <f t="shared" ca="1" si="193"/>
        <v/>
      </c>
      <c r="AN4103" s="2" t="str">
        <f t="shared" ca="1" si="194"/>
        <v/>
      </c>
    </row>
    <row r="4104" spans="1:40" customFormat="1">
      <c r="A4104" s="280" t="str">
        <f t="shared" ca="1" si="192"/>
        <v/>
      </c>
      <c r="B4104" s="281"/>
      <c r="C4104" s="287"/>
      <c r="D4104" s="297"/>
      <c r="E4104" s="270"/>
      <c r="F4104" s="271"/>
      <c r="G4104" s="284"/>
      <c r="H4104" s="284"/>
      <c r="I4104" s="284"/>
      <c r="J4104" s="284"/>
      <c r="K4104" s="288"/>
      <c r="AM4104" s="2" t="str">
        <f t="shared" ca="1" si="193"/>
        <v/>
      </c>
      <c r="AN4104" s="2" t="str">
        <f t="shared" ca="1" si="194"/>
        <v/>
      </c>
    </row>
    <row r="4105" spans="1:40" customFormat="1">
      <c r="A4105" s="280" t="str">
        <f t="shared" ca="1" si="192"/>
        <v/>
      </c>
      <c r="B4105" s="281"/>
      <c r="C4105" s="287"/>
      <c r="D4105" s="297"/>
      <c r="E4105" s="270"/>
      <c r="F4105" s="271"/>
      <c r="G4105" s="284"/>
      <c r="H4105" s="284"/>
      <c r="I4105" s="284"/>
      <c r="J4105" s="284"/>
      <c r="K4105" s="288"/>
      <c r="AM4105" s="2" t="str">
        <f t="shared" ca="1" si="193"/>
        <v/>
      </c>
      <c r="AN4105" s="2" t="str">
        <f t="shared" ca="1" si="194"/>
        <v/>
      </c>
    </row>
    <row r="4106" spans="1:40" customFormat="1">
      <c r="A4106" s="280" t="str">
        <f t="shared" ca="1" si="192"/>
        <v/>
      </c>
      <c r="B4106" s="281"/>
      <c r="C4106" s="287"/>
      <c r="D4106" s="297"/>
      <c r="E4106" s="270"/>
      <c r="F4106" s="271"/>
      <c r="G4106" s="284"/>
      <c r="H4106" s="284"/>
      <c r="I4106" s="284"/>
      <c r="J4106" s="284"/>
      <c r="K4106" s="288"/>
      <c r="AM4106" s="2" t="str">
        <f t="shared" ca="1" si="193"/>
        <v/>
      </c>
      <c r="AN4106" s="2" t="str">
        <f t="shared" ca="1" si="194"/>
        <v/>
      </c>
    </row>
    <row r="4107" spans="1:40" customFormat="1">
      <c r="A4107" s="280" t="str">
        <f t="shared" ca="1" si="192"/>
        <v/>
      </c>
      <c r="B4107" s="281"/>
      <c r="C4107" s="287"/>
      <c r="D4107" s="297"/>
      <c r="E4107" s="270"/>
      <c r="F4107" s="271"/>
      <c r="G4107" s="284"/>
      <c r="H4107" s="284"/>
      <c r="I4107" s="284"/>
      <c r="J4107" s="284"/>
      <c r="K4107" s="288"/>
      <c r="AM4107" s="2" t="str">
        <f t="shared" ca="1" si="193"/>
        <v/>
      </c>
      <c r="AN4107" s="2" t="str">
        <f t="shared" ca="1" si="194"/>
        <v/>
      </c>
    </row>
    <row r="4108" spans="1:40" customFormat="1">
      <c r="A4108" s="280" t="str">
        <f t="shared" ca="1" si="192"/>
        <v/>
      </c>
      <c r="B4108" s="281"/>
      <c r="C4108" s="287"/>
      <c r="D4108" s="297"/>
      <c r="E4108" s="270"/>
      <c r="F4108" s="271"/>
      <c r="G4108" s="284"/>
      <c r="H4108" s="284"/>
      <c r="I4108" s="284"/>
      <c r="J4108" s="284"/>
      <c r="K4108" s="288"/>
      <c r="AM4108" s="2" t="str">
        <f t="shared" ca="1" si="193"/>
        <v/>
      </c>
      <c r="AN4108" s="2" t="str">
        <f t="shared" ca="1" si="194"/>
        <v/>
      </c>
    </row>
    <row r="4109" spans="1:40" customFormat="1">
      <c r="A4109" s="280" t="str">
        <f t="shared" ca="1" si="192"/>
        <v/>
      </c>
      <c r="B4109" s="281"/>
      <c r="C4109" s="287"/>
      <c r="D4109" s="297"/>
      <c r="E4109" s="270"/>
      <c r="F4109" s="271"/>
      <c r="G4109" s="284"/>
      <c r="H4109" s="284"/>
      <c r="I4109" s="284"/>
      <c r="J4109" s="284"/>
      <c r="K4109" s="288"/>
      <c r="AM4109" s="2" t="str">
        <f t="shared" ca="1" si="193"/>
        <v/>
      </c>
      <c r="AN4109" s="2" t="str">
        <f t="shared" ca="1" si="194"/>
        <v/>
      </c>
    </row>
    <row r="4110" spans="1:40" customFormat="1">
      <c r="A4110" s="280" t="str">
        <f t="shared" ca="1" si="192"/>
        <v/>
      </c>
      <c r="B4110" s="281"/>
      <c r="C4110" s="287"/>
      <c r="D4110" s="297"/>
      <c r="E4110" s="270"/>
      <c r="F4110" s="271"/>
      <c r="G4110" s="284"/>
      <c r="H4110" s="284"/>
      <c r="I4110" s="284"/>
      <c r="J4110" s="284"/>
      <c r="K4110" s="288"/>
      <c r="AM4110" s="2" t="str">
        <f t="shared" ca="1" si="193"/>
        <v/>
      </c>
      <c r="AN4110" s="2" t="str">
        <f t="shared" ca="1" si="194"/>
        <v/>
      </c>
    </row>
    <row r="4111" spans="1:40" customFormat="1">
      <c r="A4111" s="280" t="str">
        <f t="shared" ca="1" si="192"/>
        <v/>
      </c>
      <c r="B4111" s="281"/>
      <c r="C4111" s="287"/>
      <c r="D4111" s="297"/>
      <c r="E4111" s="270"/>
      <c r="F4111" s="271"/>
      <c r="G4111" s="284"/>
      <c r="H4111" s="284"/>
      <c r="I4111" s="284"/>
      <c r="J4111" s="284"/>
      <c r="K4111" s="288"/>
      <c r="AM4111" s="2" t="str">
        <f t="shared" ca="1" si="193"/>
        <v/>
      </c>
      <c r="AN4111" s="2" t="str">
        <f t="shared" ca="1" si="194"/>
        <v/>
      </c>
    </row>
    <row r="4112" spans="1:40" customFormat="1">
      <c r="A4112" s="280" t="str">
        <f t="shared" ca="1" si="192"/>
        <v/>
      </c>
      <c r="B4112" s="281"/>
      <c r="C4112" s="287"/>
      <c r="D4112" s="297"/>
      <c r="E4112" s="270"/>
      <c r="F4112" s="271"/>
      <c r="G4112" s="284"/>
      <c r="H4112" s="284"/>
      <c r="I4112" s="284"/>
      <c r="J4112" s="284"/>
      <c r="K4112" s="288"/>
      <c r="AM4112" s="2" t="str">
        <f t="shared" ca="1" si="193"/>
        <v/>
      </c>
      <c r="AN4112" s="2" t="str">
        <f t="shared" ca="1" si="194"/>
        <v/>
      </c>
    </row>
    <row r="4113" spans="1:40" customFormat="1">
      <c r="A4113" s="280" t="str">
        <f t="shared" ca="1" si="192"/>
        <v/>
      </c>
      <c r="B4113" s="281"/>
      <c r="C4113" s="287"/>
      <c r="D4113" s="297"/>
      <c r="E4113" s="270"/>
      <c r="F4113" s="271"/>
      <c r="G4113" s="284"/>
      <c r="H4113" s="284"/>
      <c r="I4113" s="284"/>
      <c r="J4113" s="284"/>
      <c r="K4113" s="288"/>
      <c r="AM4113" s="2" t="str">
        <f t="shared" ca="1" si="193"/>
        <v/>
      </c>
      <c r="AN4113" s="2" t="str">
        <f t="shared" ca="1" si="194"/>
        <v/>
      </c>
    </row>
    <row r="4114" spans="1:40" customFormat="1">
      <c r="A4114" s="280" t="str">
        <f t="shared" ca="1" si="192"/>
        <v/>
      </c>
      <c r="B4114" s="281"/>
      <c r="C4114" s="287"/>
      <c r="D4114" s="297"/>
      <c r="E4114" s="270"/>
      <c r="F4114" s="271"/>
      <c r="G4114" s="284"/>
      <c r="H4114" s="284"/>
      <c r="I4114" s="284"/>
      <c r="J4114" s="284"/>
      <c r="K4114" s="288"/>
      <c r="AM4114" s="2" t="str">
        <f t="shared" ca="1" si="193"/>
        <v/>
      </c>
      <c r="AN4114" s="2" t="str">
        <f t="shared" ca="1" si="194"/>
        <v/>
      </c>
    </row>
    <row r="4115" spans="1:40" customFormat="1">
      <c r="A4115" s="280" t="str">
        <f t="shared" ca="1" si="192"/>
        <v/>
      </c>
      <c r="B4115" s="281"/>
      <c r="C4115" s="287"/>
      <c r="D4115" s="297"/>
      <c r="E4115" s="270"/>
      <c r="F4115" s="271"/>
      <c r="G4115" s="284"/>
      <c r="H4115" s="284"/>
      <c r="I4115" s="284"/>
      <c r="J4115" s="284"/>
      <c r="K4115" s="288"/>
      <c r="AM4115" s="2" t="str">
        <f t="shared" ca="1" si="193"/>
        <v/>
      </c>
      <c r="AN4115" s="2" t="str">
        <f t="shared" ca="1" si="194"/>
        <v/>
      </c>
    </row>
    <row r="4116" spans="1:40" customFormat="1">
      <c r="A4116" s="280" t="str">
        <f t="shared" ca="1" si="192"/>
        <v/>
      </c>
      <c r="B4116" s="281"/>
      <c r="C4116" s="287"/>
      <c r="D4116" s="297"/>
      <c r="E4116" s="270"/>
      <c r="F4116" s="271"/>
      <c r="G4116" s="284"/>
      <c r="H4116" s="284"/>
      <c r="I4116" s="284"/>
      <c r="J4116" s="284"/>
      <c r="K4116" s="288"/>
      <c r="AM4116" s="2" t="str">
        <f t="shared" ca="1" si="193"/>
        <v/>
      </c>
      <c r="AN4116" s="2" t="str">
        <f t="shared" ca="1" si="194"/>
        <v/>
      </c>
    </row>
    <row r="4117" spans="1:40" customFormat="1">
      <c r="A4117" s="280" t="str">
        <f t="shared" ca="1" si="192"/>
        <v/>
      </c>
      <c r="B4117" s="281"/>
      <c r="C4117" s="287"/>
      <c r="D4117" s="297"/>
      <c r="E4117" s="270"/>
      <c r="F4117" s="271"/>
      <c r="G4117" s="284"/>
      <c r="H4117" s="284"/>
      <c r="I4117" s="284"/>
      <c r="J4117" s="284"/>
      <c r="K4117" s="288"/>
      <c r="AM4117" s="2" t="str">
        <f t="shared" ca="1" si="193"/>
        <v/>
      </c>
      <c r="AN4117" s="2" t="str">
        <f t="shared" ca="1" si="194"/>
        <v/>
      </c>
    </row>
    <row r="4118" spans="1:40" customFormat="1">
      <c r="A4118" s="280" t="str">
        <f t="shared" ca="1" si="192"/>
        <v/>
      </c>
      <c r="B4118" s="281"/>
      <c r="C4118" s="287"/>
      <c r="D4118" s="297"/>
      <c r="E4118" s="270"/>
      <c r="F4118" s="271"/>
      <c r="G4118" s="284"/>
      <c r="H4118" s="284"/>
      <c r="I4118" s="284"/>
      <c r="J4118" s="284"/>
      <c r="K4118" s="288"/>
      <c r="AM4118" s="2" t="str">
        <f t="shared" ca="1" si="193"/>
        <v/>
      </c>
      <c r="AN4118" s="2" t="str">
        <f t="shared" ca="1" si="194"/>
        <v/>
      </c>
    </row>
    <row r="4119" spans="1:40" customFormat="1">
      <c r="A4119" s="280" t="str">
        <f t="shared" ca="1" si="192"/>
        <v/>
      </c>
      <c r="B4119" s="281"/>
      <c r="C4119" s="287"/>
      <c r="D4119" s="297"/>
      <c r="E4119" s="270"/>
      <c r="F4119" s="271"/>
      <c r="G4119" s="284"/>
      <c r="H4119" s="284"/>
      <c r="I4119" s="284"/>
      <c r="J4119" s="284"/>
      <c r="K4119" s="288"/>
      <c r="AM4119" s="2" t="str">
        <f t="shared" ca="1" si="193"/>
        <v/>
      </c>
      <c r="AN4119" s="2" t="str">
        <f t="shared" ca="1" si="194"/>
        <v/>
      </c>
    </row>
    <row r="4120" spans="1:40" customFormat="1">
      <c r="A4120" s="280" t="str">
        <f t="shared" ca="1" si="192"/>
        <v/>
      </c>
      <c r="B4120" s="281"/>
      <c r="C4120" s="287"/>
      <c r="D4120" s="297"/>
      <c r="E4120" s="270"/>
      <c r="F4120" s="271"/>
      <c r="G4120" s="284"/>
      <c r="H4120" s="284"/>
      <c r="I4120" s="284"/>
      <c r="J4120" s="284"/>
      <c r="K4120" s="288"/>
      <c r="AM4120" s="2" t="str">
        <f t="shared" ca="1" si="193"/>
        <v/>
      </c>
      <c r="AN4120" s="2" t="str">
        <f t="shared" ca="1" si="194"/>
        <v/>
      </c>
    </row>
    <row r="4121" spans="1:40" customFormat="1">
      <c r="A4121" s="280" t="str">
        <f t="shared" ca="1" si="192"/>
        <v/>
      </c>
      <c r="B4121" s="281"/>
      <c r="C4121" s="287"/>
      <c r="D4121" s="297"/>
      <c r="E4121" s="270"/>
      <c r="F4121" s="271"/>
      <c r="G4121" s="284"/>
      <c r="H4121" s="284"/>
      <c r="I4121" s="284"/>
      <c r="J4121" s="284"/>
      <c r="K4121" s="288"/>
      <c r="AM4121" s="2" t="str">
        <f t="shared" ca="1" si="193"/>
        <v/>
      </c>
      <c r="AN4121" s="2" t="str">
        <f t="shared" ca="1" si="194"/>
        <v/>
      </c>
    </row>
    <row r="4122" spans="1:40" customFormat="1">
      <c r="A4122" s="280" t="str">
        <f t="shared" ca="1" si="192"/>
        <v/>
      </c>
      <c r="B4122" s="281"/>
      <c r="C4122" s="287"/>
      <c r="D4122" s="297"/>
      <c r="E4122" s="270"/>
      <c r="F4122" s="271"/>
      <c r="G4122" s="284"/>
      <c r="H4122" s="284"/>
      <c r="I4122" s="284"/>
      <c r="J4122" s="284"/>
      <c r="K4122" s="288"/>
      <c r="AM4122" s="2" t="str">
        <f t="shared" ca="1" si="193"/>
        <v/>
      </c>
      <c r="AN4122" s="2" t="str">
        <f t="shared" ca="1" si="194"/>
        <v/>
      </c>
    </row>
    <row r="4123" spans="1:40" customFormat="1">
      <c r="A4123" s="280" t="str">
        <f t="shared" ca="1" si="192"/>
        <v/>
      </c>
      <c r="B4123" s="281"/>
      <c r="C4123" s="287"/>
      <c r="D4123" s="297"/>
      <c r="E4123" s="270"/>
      <c r="F4123" s="271"/>
      <c r="G4123" s="284"/>
      <c r="H4123" s="284"/>
      <c r="I4123" s="284"/>
      <c r="J4123" s="284"/>
      <c r="K4123" s="288"/>
      <c r="AM4123" s="2" t="str">
        <f t="shared" ca="1" si="193"/>
        <v/>
      </c>
      <c r="AN4123" s="2" t="str">
        <f t="shared" ca="1" si="194"/>
        <v/>
      </c>
    </row>
    <row r="4124" spans="1:40" customFormat="1">
      <c r="A4124" s="280" t="str">
        <f t="shared" ca="1" si="192"/>
        <v/>
      </c>
      <c r="B4124" s="281"/>
      <c r="C4124" s="287"/>
      <c r="D4124" s="297"/>
      <c r="E4124" s="270"/>
      <c r="F4124" s="271"/>
      <c r="G4124" s="284"/>
      <c r="H4124" s="284"/>
      <c r="I4124" s="284"/>
      <c r="J4124" s="284"/>
      <c r="K4124" s="288"/>
      <c r="AM4124" s="2" t="str">
        <f t="shared" ca="1" si="193"/>
        <v/>
      </c>
      <c r="AN4124" s="2" t="str">
        <f t="shared" ca="1" si="194"/>
        <v/>
      </c>
    </row>
    <row r="4125" spans="1:40" customFormat="1">
      <c r="A4125" s="280" t="str">
        <f t="shared" ca="1" si="192"/>
        <v/>
      </c>
      <c r="B4125" s="281"/>
      <c r="C4125" s="287"/>
      <c r="D4125" s="297"/>
      <c r="E4125" s="270"/>
      <c r="F4125" s="271"/>
      <c r="G4125" s="284"/>
      <c r="H4125" s="284"/>
      <c r="I4125" s="284"/>
      <c r="J4125" s="284"/>
      <c r="K4125" s="288"/>
      <c r="AM4125" s="2" t="str">
        <f t="shared" ca="1" si="193"/>
        <v/>
      </c>
      <c r="AN4125" s="2" t="str">
        <f t="shared" ca="1" si="194"/>
        <v/>
      </c>
    </row>
    <row r="4126" spans="1:40" customFormat="1">
      <c r="A4126" s="280" t="str">
        <f t="shared" ca="1" si="192"/>
        <v/>
      </c>
      <c r="B4126" s="281"/>
      <c r="C4126" s="287"/>
      <c r="D4126" s="297"/>
      <c r="E4126" s="270"/>
      <c r="F4126" s="271"/>
      <c r="G4126" s="284"/>
      <c r="H4126" s="284"/>
      <c r="I4126" s="284"/>
      <c r="J4126" s="284"/>
      <c r="K4126" s="288"/>
      <c r="AM4126" s="2" t="str">
        <f t="shared" ca="1" si="193"/>
        <v/>
      </c>
      <c r="AN4126" s="2" t="str">
        <f t="shared" ca="1" si="194"/>
        <v/>
      </c>
    </row>
    <row r="4127" spans="1:40" customFormat="1">
      <c r="A4127" s="280" t="str">
        <f t="shared" ca="1" si="192"/>
        <v/>
      </c>
      <c r="B4127" s="281"/>
      <c r="C4127" s="287"/>
      <c r="D4127" s="297"/>
      <c r="E4127" s="270"/>
      <c r="F4127" s="271"/>
      <c r="G4127" s="284"/>
      <c r="H4127" s="284"/>
      <c r="I4127" s="284"/>
      <c r="J4127" s="284"/>
      <c r="K4127" s="288"/>
      <c r="AM4127" s="2" t="str">
        <f t="shared" ca="1" si="193"/>
        <v/>
      </c>
      <c r="AN4127" s="2" t="str">
        <f t="shared" ca="1" si="194"/>
        <v/>
      </c>
    </row>
    <row r="4128" spans="1:40" customFormat="1">
      <c r="A4128" s="280" t="str">
        <f t="shared" ca="1" si="192"/>
        <v/>
      </c>
      <c r="B4128" s="281"/>
      <c r="C4128" s="287"/>
      <c r="D4128" s="297"/>
      <c r="E4128" s="270"/>
      <c r="F4128" s="271"/>
      <c r="G4128" s="284"/>
      <c r="H4128" s="284"/>
      <c r="I4128" s="284"/>
      <c r="J4128" s="284"/>
      <c r="K4128" s="288"/>
      <c r="AM4128" s="2" t="str">
        <f t="shared" ca="1" si="193"/>
        <v/>
      </c>
      <c r="AN4128" s="2" t="str">
        <f t="shared" ca="1" si="194"/>
        <v/>
      </c>
    </row>
    <row r="4129" spans="1:40" customFormat="1">
      <c r="A4129" s="280" t="str">
        <f t="shared" ca="1" si="192"/>
        <v/>
      </c>
      <c r="B4129" s="281"/>
      <c r="C4129" s="287"/>
      <c r="D4129" s="297"/>
      <c r="E4129" s="270"/>
      <c r="F4129" s="271"/>
      <c r="G4129" s="284"/>
      <c r="H4129" s="284"/>
      <c r="I4129" s="284"/>
      <c r="J4129" s="284"/>
      <c r="K4129" s="288"/>
      <c r="AM4129" s="2" t="str">
        <f t="shared" ca="1" si="193"/>
        <v/>
      </c>
      <c r="AN4129" s="2" t="str">
        <f t="shared" ca="1" si="194"/>
        <v/>
      </c>
    </row>
    <row r="4130" spans="1:40" customFormat="1">
      <c r="A4130" s="280" t="str">
        <f t="shared" ca="1" si="192"/>
        <v/>
      </c>
      <c r="B4130" s="281"/>
      <c r="C4130" s="287"/>
      <c r="D4130" s="297"/>
      <c r="E4130" s="270"/>
      <c r="F4130" s="271"/>
      <c r="G4130" s="284"/>
      <c r="H4130" s="284"/>
      <c r="I4130" s="284"/>
      <c r="J4130" s="284"/>
      <c r="K4130" s="288"/>
      <c r="AM4130" s="2" t="str">
        <f t="shared" ca="1" si="193"/>
        <v/>
      </c>
      <c r="AN4130" s="2" t="str">
        <f t="shared" ca="1" si="194"/>
        <v/>
      </c>
    </row>
    <row r="4131" spans="1:40" customFormat="1">
      <c r="A4131" s="280" t="str">
        <f t="shared" ca="1" si="192"/>
        <v/>
      </c>
      <c r="B4131" s="281"/>
      <c r="C4131" s="287"/>
      <c r="D4131" s="297"/>
      <c r="E4131" s="270"/>
      <c r="F4131" s="271"/>
      <c r="G4131" s="284"/>
      <c r="H4131" s="284"/>
      <c r="I4131" s="284"/>
      <c r="J4131" s="284"/>
      <c r="K4131" s="288"/>
      <c r="AM4131" s="2" t="str">
        <f t="shared" ca="1" si="193"/>
        <v/>
      </c>
      <c r="AN4131" s="2" t="str">
        <f t="shared" ca="1" si="194"/>
        <v/>
      </c>
    </row>
    <row r="4132" spans="1:40" customFormat="1">
      <c r="A4132" s="280" t="str">
        <f t="shared" ca="1" si="192"/>
        <v/>
      </c>
      <c r="B4132" s="281"/>
      <c r="C4132" s="287"/>
      <c r="D4132" s="297"/>
      <c r="E4132" s="270"/>
      <c r="F4132" s="271"/>
      <c r="G4132" s="284"/>
      <c r="H4132" s="284"/>
      <c r="I4132" s="284"/>
      <c r="J4132" s="284"/>
      <c r="K4132" s="288"/>
      <c r="AM4132" s="2" t="str">
        <f t="shared" ca="1" si="193"/>
        <v/>
      </c>
      <c r="AN4132" s="2" t="str">
        <f t="shared" ca="1" si="194"/>
        <v/>
      </c>
    </row>
    <row r="4133" spans="1:40" customFormat="1">
      <c r="A4133" s="280" t="str">
        <f t="shared" ca="1" si="192"/>
        <v/>
      </c>
      <c r="B4133" s="281"/>
      <c r="C4133" s="287"/>
      <c r="D4133" s="297"/>
      <c r="E4133" s="270"/>
      <c r="F4133" s="271"/>
      <c r="G4133" s="284"/>
      <c r="H4133" s="284"/>
      <c r="I4133" s="284"/>
      <c r="J4133" s="284"/>
      <c r="K4133" s="288"/>
      <c r="AM4133" s="2" t="str">
        <f t="shared" ca="1" si="193"/>
        <v/>
      </c>
      <c r="AN4133" s="2" t="str">
        <f t="shared" ca="1" si="194"/>
        <v/>
      </c>
    </row>
    <row r="4134" spans="1:40" customFormat="1">
      <c r="A4134" s="280" t="str">
        <f t="shared" ca="1" si="192"/>
        <v/>
      </c>
      <c r="B4134" s="281"/>
      <c r="C4134" s="287"/>
      <c r="D4134" s="297"/>
      <c r="E4134" s="270"/>
      <c r="F4134" s="271"/>
      <c r="G4134" s="284"/>
      <c r="H4134" s="284"/>
      <c r="I4134" s="284"/>
      <c r="J4134" s="284"/>
      <c r="K4134" s="288"/>
      <c r="AM4134" s="2" t="str">
        <f t="shared" ca="1" si="193"/>
        <v/>
      </c>
      <c r="AN4134" s="2" t="str">
        <f t="shared" ca="1" si="194"/>
        <v/>
      </c>
    </row>
    <row r="4135" spans="1:40" customFormat="1">
      <c r="A4135" s="280" t="str">
        <f t="shared" ca="1" si="192"/>
        <v/>
      </c>
      <c r="B4135" s="281"/>
      <c r="C4135" s="287"/>
      <c r="D4135" s="297"/>
      <c r="E4135" s="270"/>
      <c r="F4135" s="271"/>
      <c r="G4135" s="284"/>
      <c r="H4135" s="284"/>
      <c r="I4135" s="284"/>
      <c r="J4135" s="284"/>
      <c r="K4135" s="288"/>
      <c r="AM4135" s="2" t="str">
        <f t="shared" ca="1" si="193"/>
        <v/>
      </c>
      <c r="AN4135" s="2" t="str">
        <f t="shared" ca="1" si="194"/>
        <v/>
      </c>
    </row>
    <row r="4136" spans="1:40" customFormat="1">
      <c r="A4136" s="280" t="str">
        <f t="shared" ca="1" si="192"/>
        <v/>
      </c>
      <c r="B4136" s="281"/>
      <c r="C4136" s="287"/>
      <c r="D4136" s="297"/>
      <c r="E4136" s="270"/>
      <c r="F4136" s="271"/>
      <c r="G4136" s="284"/>
      <c r="H4136" s="284"/>
      <c r="I4136" s="284"/>
      <c r="J4136" s="284"/>
      <c r="K4136" s="288"/>
      <c r="AM4136" s="2" t="str">
        <f t="shared" ca="1" si="193"/>
        <v/>
      </c>
      <c r="AN4136" s="2" t="str">
        <f t="shared" ca="1" si="194"/>
        <v/>
      </c>
    </row>
    <row r="4137" spans="1:40" customFormat="1">
      <c r="A4137" s="280" t="str">
        <f t="shared" ca="1" si="192"/>
        <v/>
      </c>
      <c r="B4137" s="281"/>
      <c r="C4137" s="287"/>
      <c r="D4137" s="297"/>
      <c r="E4137" s="270"/>
      <c r="F4137" s="271"/>
      <c r="G4137" s="284"/>
      <c r="H4137" s="284"/>
      <c r="I4137" s="284"/>
      <c r="J4137" s="284"/>
      <c r="K4137" s="288"/>
      <c r="AM4137" s="2" t="str">
        <f t="shared" ca="1" si="193"/>
        <v/>
      </c>
      <c r="AN4137" s="2" t="str">
        <f t="shared" ca="1" si="194"/>
        <v/>
      </c>
    </row>
    <row r="4138" spans="1:40" customFormat="1">
      <c r="A4138" s="280" t="str">
        <f t="shared" ca="1" si="192"/>
        <v/>
      </c>
      <c r="B4138" s="281"/>
      <c r="C4138" s="287"/>
      <c r="D4138" s="297"/>
      <c r="E4138" s="270"/>
      <c r="F4138" s="271"/>
      <c r="G4138" s="284"/>
      <c r="H4138" s="284"/>
      <c r="I4138" s="284"/>
      <c r="J4138" s="284"/>
      <c r="K4138" s="288"/>
      <c r="AM4138" s="2" t="str">
        <f t="shared" ca="1" si="193"/>
        <v/>
      </c>
      <c r="AN4138" s="2" t="str">
        <f t="shared" ca="1" si="194"/>
        <v/>
      </c>
    </row>
    <row r="4139" spans="1:40" customFormat="1">
      <c r="A4139" s="280" t="str">
        <f t="shared" ca="1" si="192"/>
        <v/>
      </c>
      <c r="B4139" s="281"/>
      <c r="C4139" s="287"/>
      <c r="D4139" s="297"/>
      <c r="E4139" s="270"/>
      <c r="F4139" s="271"/>
      <c r="G4139" s="284"/>
      <c r="H4139" s="284"/>
      <c r="I4139" s="284"/>
      <c r="J4139" s="284"/>
      <c r="K4139" s="288"/>
      <c r="AM4139" s="2" t="str">
        <f t="shared" ca="1" si="193"/>
        <v/>
      </c>
      <c r="AN4139" s="2" t="str">
        <f t="shared" ca="1" si="194"/>
        <v/>
      </c>
    </row>
    <row r="4140" spans="1:40" customFormat="1">
      <c r="A4140" s="280" t="str">
        <f t="shared" ca="1" si="192"/>
        <v/>
      </c>
      <c r="B4140" s="281"/>
      <c r="C4140" s="287"/>
      <c r="D4140" s="297"/>
      <c r="E4140" s="270"/>
      <c r="F4140" s="271"/>
      <c r="G4140" s="284"/>
      <c r="H4140" s="284"/>
      <c r="I4140" s="284"/>
      <c r="J4140" s="284"/>
      <c r="K4140" s="288"/>
      <c r="AM4140" s="2" t="str">
        <f t="shared" ca="1" si="193"/>
        <v/>
      </c>
      <c r="AN4140" s="2" t="str">
        <f t="shared" ca="1" si="194"/>
        <v/>
      </c>
    </row>
    <row r="4141" spans="1:40" customFormat="1">
      <c r="A4141" s="280" t="str">
        <f t="shared" ca="1" si="192"/>
        <v/>
      </c>
      <c r="B4141" s="281"/>
      <c r="C4141" s="287"/>
      <c r="D4141" s="297"/>
      <c r="E4141" s="270"/>
      <c r="F4141" s="271"/>
      <c r="G4141" s="284"/>
      <c r="H4141" s="284"/>
      <c r="I4141" s="284"/>
      <c r="J4141" s="284"/>
      <c r="K4141" s="288"/>
      <c r="AM4141" s="2" t="str">
        <f t="shared" ca="1" si="193"/>
        <v/>
      </c>
      <c r="AN4141" s="2" t="str">
        <f t="shared" ca="1" si="194"/>
        <v/>
      </c>
    </row>
    <row r="4142" spans="1:40" customFormat="1">
      <c r="A4142" s="280" t="str">
        <f t="shared" ca="1" si="192"/>
        <v/>
      </c>
      <c r="B4142" s="281"/>
      <c r="C4142" s="287"/>
      <c r="D4142" s="297"/>
      <c r="E4142" s="270"/>
      <c r="F4142" s="271"/>
      <c r="G4142" s="284"/>
      <c r="H4142" s="284"/>
      <c r="I4142" s="284"/>
      <c r="J4142" s="284"/>
      <c r="K4142" s="288"/>
      <c r="AM4142" s="2" t="str">
        <f t="shared" ca="1" si="193"/>
        <v/>
      </c>
      <c r="AN4142" s="2" t="str">
        <f t="shared" ca="1" si="194"/>
        <v/>
      </c>
    </row>
    <row r="4143" spans="1:40" customFormat="1">
      <c r="A4143" s="280" t="str">
        <f t="shared" ca="1" si="192"/>
        <v/>
      </c>
      <c r="B4143" s="281"/>
      <c r="C4143" s="287"/>
      <c r="D4143" s="297"/>
      <c r="E4143" s="270"/>
      <c r="F4143" s="271"/>
      <c r="G4143" s="284"/>
      <c r="H4143" s="284"/>
      <c r="I4143" s="284"/>
      <c r="J4143" s="284"/>
      <c r="K4143" s="288"/>
      <c r="AM4143" s="2" t="str">
        <f t="shared" ca="1" si="193"/>
        <v/>
      </c>
      <c r="AN4143" s="2" t="str">
        <f t="shared" ca="1" si="194"/>
        <v/>
      </c>
    </row>
    <row r="4144" spans="1:40" customFormat="1">
      <c r="A4144" s="280" t="str">
        <f t="shared" ca="1" si="192"/>
        <v/>
      </c>
      <c r="B4144" s="281"/>
      <c r="C4144" s="287"/>
      <c r="D4144" s="297"/>
      <c r="E4144" s="270"/>
      <c r="F4144" s="271"/>
      <c r="G4144" s="284"/>
      <c r="H4144" s="284"/>
      <c r="I4144" s="284"/>
      <c r="J4144" s="284"/>
      <c r="K4144" s="288"/>
      <c r="AM4144" s="2" t="str">
        <f t="shared" ca="1" si="193"/>
        <v/>
      </c>
      <c r="AN4144" s="2" t="str">
        <f t="shared" ca="1" si="194"/>
        <v/>
      </c>
    </row>
    <row r="4145" spans="1:40" customFormat="1">
      <c r="A4145" s="280" t="str">
        <f t="shared" ca="1" si="192"/>
        <v/>
      </c>
      <c r="B4145" s="281"/>
      <c r="C4145" s="287"/>
      <c r="D4145" s="297"/>
      <c r="E4145" s="270"/>
      <c r="F4145" s="271"/>
      <c r="G4145" s="284"/>
      <c r="H4145" s="284"/>
      <c r="I4145" s="284"/>
      <c r="J4145" s="284"/>
      <c r="K4145" s="288"/>
      <c r="AM4145" s="2" t="str">
        <f t="shared" ca="1" si="193"/>
        <v/>
      </c>
      <c r="AN4145" s="2" t="str">
        <f t="shared" ca="1" si="194"/>
        <v/>
      </c>
    </row>
    <row r="4146" spans="1:40" customFormat="1">
      <c r="A4146" s="280" t="str">
        <f t="shared" ca="1" si="192"/>
        <v/>
      </c>
      <c r="B4146" s="281"/>
      <c r="C4146" s="287"/>
      <c r="D4146" s="297"/>
      <c r="E4146" s="270"/>
      <c r="F4146" s="271"/>
      <c r="G4146" s="284"/>
      <c r="H4146" s="284"/>
      <c r="I4146" s="284"/>
      <c r="J4146" s="284"/>
      <c r="K4146" s="288"/>
      <c r="AM4146" s="2" t="str">
        <f t="shared" ca="1" si="193"/>
        <v/>
      </c>
      <c r="AN4146" s="2" t="str">
        <f t="shared" ca="1" si="194"/>
        <v/>
      </c>
    </row>
    <row r="4147" spans="1:40" customFormat="1">
      <c r="A4147" s="280" t="str">
        <f t="shared" ca="1" si="192"/>
        <v/>
      </c>
      <c r="B4147" s="281"/>
      <c r="C4147" s="287"/>
      <c r="D4147" s="297"/>
      <c r="E4147" s="270"/>
      <c r="F4147" s="271"/>
      <c r="G4147" s="284"/>
      <c r="H4147" s="284"/>
      <c r="I4147" s="284"/>
      <c r="J4147" s="284"/>
      <c r="K4147" s="288"/>
      <c r="AM4147" s="2" t="str">
        <f t="shared" ca="1" si="193"/>
        <v/>
      </c>
      <c r="AN4147" s="2" t="str">
        <f t="shared" ca="1" si="194"/>
        <v/>
      </c>
    </row>
    <row r="4148" spans="1:40" customFormat="1">
      <c r="A4148" s="280" t="str">
        <f t="shared" ca="1" si="192"/>
        <v/>
      </c>
      <c r="B4148" s="281"/>
      <c r="C4148" s="287"/>
      <c r="D4148" s="297"/>
      <c r="E4148" s="270"/>
      <c r="F4148" s="271"/>
      <c r="G4148" s="284"/>
      <c r="H4148" s="284"/>
      <c r="I4148" s="284"/>
      <c r="J4148" s="284"/>
      <c r="K4148" s="288"/>
      <c r="AM4148" s="2" t="str">
        <f t="shared" ca="1" si="193"/>
        <v/>
      </c>
      <c r="AN4148" s="2" t="str">
        <f t="shared" ca="1" si="194"/>
        <v/>
      </c>
    </row>
    <row r="4149" spans="1:40" customFormat="1">
      <c r="A4149" s="280" t="str">
        <f t="shared" ca="1" si="192"/>
        <v/>
      </c>
      <c r="B4149" s="281"/>
      <c r="C4149" s="287"/>
      <c r="D4149" s="297"/>
      <c r="E4149" s="270"/>
      <c r="F4149" s="271"/>
      <c r="G4149" s="284"/>
      <c r="H4149" s="284"/>
      <c r="I4149" s="284"/>
      <c r="J4149" s="284"/>
      <c r="K4149" s="288"/>
      <c r="AM4149" s="2" t="str">
        <f t="shared" ca="1" si="193"/>
        <v/>
      </c>
      <c r="AN4149" s="2" t="str">
        <f t="shared" ca="1" si="194"/>
        <v/>
      </c>
    </row>
    <row r="4150" spans="1:40" customFormat="1">
      <c r="A4150" s="280" t="str">
        <f t="shared" ca="1" si="192"/>
        <v/>
      </c>
      <c r="B4150" s="281"/>
      <c r="C4150" s="287"/>
      <c r="D4150" s="297"/>
      <c r="E4150" s="270"/>
      <c r="F4150" s="271"/>
      <c r="G4150" s="284"/>
      <c r="H4150" s="284"/>
      <c r="I4150" s="284"/>
      <c r="J4150" s="284"/>
      <c r="K4150" s="288"/>
      <c r="AM4150" s="2" t="str">
        <f t="shared" ca="1" si="193"/>
        <v/>
      </c>
      <c r="AN4150" s="2" t="str">
        <f t="shared" ca="1" si="194"/>
        <v/>
      </c>
    </row>
    <row r="4151" spans="1:40" customFormat="1">
      <c r="A4151" s="280" t="str">
        <f t="shared" ca="1" si="192"/>
        <v/>
      </c>
      <c r="B4151" s="281"/>
      <c r="C4151" s="287"/>
      <c r="D4151" s="297"/>
      <c r="E4151" s="270"/>
      <c r="F4151" s="271"/>
      <c r="G4151" s="284"/>
      <c r="H4151" s="284"/>
      <c r="I4151" s="284"/>
      <c r="J4151" s="284"/>
      <c r="K4151" s="288"/>
      <c r="AM4151" s="2" t="str">
        <f t="shared" ca="1" si="193"/>
        <v/>
      </c>
      <c r="AN4151" s="2" t="str">
        <f t="shared" ca="1" si="194"/>
        <v/>
      </c>
    </row>
    <row r="4152" spans="1:40" customFormat="1">
      <c r="A4152" s="280" t="str">
        <f t="shared" ca="1" si="192"/>
        <v/>
      </c>
      <c r="B4152" s="281"/>
      <c r="C4152" s="287"/>
      <c r="D4152" s="297"/>
      <c r="E4152" s="270"/>
      <c r="F4152" s="271"/>
      <c r="G4152" s="284"/>
      <c r="H4152" s="284"/>
      <c r="I4152" s="284"/>
      <c r="J4152" s="284"/>
      <c r="K4152" s="288"/>
      <c r="AM4152" s="2" t="str">
        <f t="shared" ca="1" si="193"/>
        <v/>
      </c>
      <c r="AN4152" s="2" t="str">
        <f t="shared" ca="1" si="194"/>
        <v/>
      </c>
    </row>
    <row r="4153" spans="1:40" customFormat="1">
      <c r="A4153" s="280" t="str">
        <f t="shared" ca="1" si="192"/>
        <v/>
      </c>
      <c r="B4153" s="281"/>
      <c r="C4153" s="287"/>
      <c r="D4153" s="297"/>
      <c r="E4153" s="270"/>
      <c r="F4153" s="271"/>
      <c r="G4153" s="284"/>
      <c r="H4153" s="284"/>
      <c r="I4153" s="284"/>
      <c r="J4153" s="284"/>
      <c r="K4153" s="288"/>
      <c r="AM4153" s="2" t="str">
        <f t="shared" ca="1" si="193"/>
        <v/>
      </c>
      <c r="AN4153" s="2" t="str">
        <f t="shared" ca="1" si="194"/>
        <v/>
      </c>
    </row>
    <row r="4154" spans="1:40" customFormat="1">
      <c r="A4154" s="280" t="str">
        <f t="shared" ca="1" si="192"/>
        <v/>
      </c>
      <c r="B4154" s="281"/>
      <c r="C4154" s="287"/>
      <c r="D4154" s="297"/>
      <c r="E4154" s="270"/>
      <c r="F4154" s="271"/>
      <c r="G4154" s="284"/>
      <c r="H4154" s="284"/>
      <c r="I4154" s="284"/>
      <c r="J4154" s="284"/>
      <c r="K4154" s="288"/>
      <c r="AM4154" s="2" t="str">
        <f t="shared" ca="1" si="193"/>
        <v/>
      </c>
      <c r="AN4154" s="2" t="str">
        <f t="shared" ca="1" si="194"/>
        <v/>
      </c>
    </row>
    <row r="4155" spans="1:40" customFormat="1">
      <c r="A4155" s="280" t="str">
        <f t="shared" ca="1" si="192"/>
        <v/>
      </c>
      <c r="B4155" s="281"/>
      <c r="C4155" s="287"/>
      <c r="D4155" s="297"/>
      <c r="E4155" s="270"/>
      <c r="F4155" s="271"/>
      <c r="G4155" s="284"/>
      <c r="H4155" s="284"/>
      <c r="I4155" s="284"/>
      <c r="J4155" s="284"/>
      <c r="K4155" s="288"/>
      <c r="AM4155" s="2" t="str">
        <f t="shared" ca="1" si="193"/>
        <v/>
      </c>
      <c r="AN4155" s="2" t="str">
        <f t="shared" ca="1" si="194"/>
        <v/>
      </c>
    </row>
    <row r="4156" spans="1:40" customFormat="1">
      <c r="A4156" s="280" t="str">
        <f t="shared" ca="1" si="192"/>
        <v/>
      </c>
      <c r="B4156" s="281"/>
      <c r="C4156" s="287"/>
      <c r="D4156" s="297"/>
      <c r="E4156" s="270"/>
      <c r="F4156" s="271"/>
      <c r="G4156" s="284"/>
      <c r="H4156" s="284"/>
      <c r="I4156" s="284"/>
      <c r="J4156" s="284"/>
      <c r="K4156" s="288"/>
      <c r="AM4156" s="2" t="str">
        <f t="shared" ca="1" si="193"/>
        <v/>
      </c>
      <c r="AN4156" s="2" t="str">
        <f t="shared" ca="1" si="194"/>
        <v/>
      </c>
    </row>
    <row r="4157" spans="1:40" customFormat="1">
      <c r="A4157" s="280" t="str">
        <f t="shared" ca="1" si="192"/>
        <v/>
      </c>
      <c r="B4157" s="281"/>
      <c r="C4157" s="287"/>
      <c r="D4157" s="297"/>
      <c r="E4157" s="270"/>
      <c r="F4157" s="271"/>
      <c r="G4157" s="284"/>
      <c r="H4157" s="284"/>
      <c r="I4157" s="284"/>
      <c r="J4157" s="284"/>
      <c r="K4157" s="288"/>
      <c r="AM4157" s="2" t="str">
        <f t="shared" ca="1" si="193"/>
        <v/>
      </c>
      <c r="AN4157" s="2" t="str">
        <f t="shared" ca="1" si="194"/>
        <v/>
      </c>
    </row>
    <row r="4158" spans="1:40" customFormat="1">
      <c r="A4158" s="280" t="str">
        <f t="shared" ca="1" si="192"/>
        <v/>
      </c>
      <c r="B4158" s="281"/>
      <c r="C4158" s="287"/>
      <c r="D4158" s="297"/>
      <c r="E4158" s="270"/>
      <c r="F4158" s="271"/>
      <c r="G4158" s="284"/>
      <c r="H4158" s="284"/>
      <c r="I4158" s="284"/>
      <c r="J4158" s="284"/>
      <c r="K4158" s="288"/>
      <c r="AM4158" s="2" t="str">
        <f t="shared" ca="1" si="193"/>
        <v/>
      </c>
      <c r="AN4158" s="2" t="str">
        <f t="shared" ca="1" si="194"/>
        <v/>
      </c>
    </row>
    <row r="4159" spans="1:40" customFormat="1">
      <c r="A4159" s="280" t="str">
        <f t="shared" ca="1" si="192"/>
        <v/>
      </c>
      <c r="B4159" s="281"/>
      <c r="C4159" s="287"/>
      <c r="D4159" s="297"/>
      <c r="E4159" s="270"/>
      <c r="F4159" s="271"/>
      <c r="G4159" s="284"/>
      <c r="H4159" s="284"/>
      <c r="I4159" s="284"/>
      <c r="J4159" s="284"/>
      <c r="K4159" s="288"/>
      <c r="AM4159" s="2" t="str">
        <f t="shared" ca="1" si="193"/>
        <v/>
      </c>
      <c r="AN4159" s="2" t="str">
        <f t="shared" ca="1" si="194"/>
        <v/>
      </c>
    </row>
    <row r="4160" spans="1:40" customFormat="1">
      <c r="A4160" s="280" t="str">
        <f t="shared" ca="1" si="192"/>
        <v/>
      </c>
      <c r="B4160" s="281"/>
      <c r="C4160" s="287"/>
      <c r="D4160" s="297"/>
      <c r="E4160" s="270"/>
      <c r="F4160" s="271"/>
      <c r="G4160" s="284"/>
      <c r="H4160" s="284"/>
      <c r="I4160" s="284"/>
      <c r="J4160" s="284"/>
      <c r="K4160" s="288"/>
      <c r="AM4160" s="2" t="str">
        <f t="shared" ca="1" si="193"/>
        <v/>
      </c>
      <c r="AN4160" s="2" t="str">
        <f t="shared" ca="1" si="194"/>
        <v/>
      </c>
    </row>
    <row r="4161" spans="1:40" customFormat="1">
      <c r="A4161" s="280" t="str">
        <f t="shared" ca="1" si="192"/>
        <v/>
      </c>
      <c r="B4161" s="281"/>
      <c r="C4161" s="287"/>
      <c r="D4161" s="297"/>
      <c r="E4161" s="270"/>
      <c r="F4161" s="271"/>
      <c r="G4161" s="284"/>
      <c r="H4161" s="284"/>
      <c r="I4161" s="284"/>
      <c r="J4161" s="284"/>
      <c r="K4161" s="288"/>
      <c r="AM4161" s="2" t="str">
        <f t="shared" ca="1" si="193"/>
        <v/>
      </c>
      <c r="AN4161" s="2" t="str">
        <f t="shared" ca="1" si="194"/>
        <v/>
      </c>
    </row>
    <row r="4162" spans="1:40" customFormat="1">
      <c r="A4162" s="280" t="str">
        <f t="shared" ca="1" si="192"/>
        <v/>
      </c>
      <c r="B4162" s="281"/>
      <c r="C4162" s="287"/>
      <c r="D4162" s="297"/>
      <c r="E4162" s="270"/>
      <c r="F4162" s="271"/>
      <c r="G4162" s="284"/>
      <c r="H4162" s="284"/>
      <c r="I4162" s="284"/>
      <c r="J4162" s="284"/>
      <c r="K4162" s="288"/>
      <c r="AM4162" s="2" t="str">
        <f t="shared" ca="1" si="193"/>
        <v/>
      </c>
      <c r="AN4162" s="2" t="str">
        <f t="shared" ca="1" si="194"/>
        <v/>
      </c>
    </row>
    <row r="4163" spans="1:40" customFormat="1">
      <c r="A4163" s="280" t="str">
        <f t="shared" ref="A4163:A4226" ca="1" si="195">IF(AM4163="A receber","A receber",IF(AN4163="A pagar","A pagar",IF(OR(AM4163="HJ",AN4163="HJ"),"HJ",IF(AND(AM4163="",AN4163=""),""))))</f>
        <v/>
      </c>
      <c r="B4163" s="281"/>
      <c r="C4163" s="287"/>
      <c r="D4163" s="297"/>
      <c r="E4163" s="270"/>
      <c r="F4163" s="271"/>
      <c r="G4163" s="284"/>
      <c r="H4163" s="284"/>
      <c r="I4163" s="284"/>
      <c r="J4163" s="284"/>
      <c r="K4163" s="288"/>
      <c r="AM4163" s="2" t="str">
        <f t="shared" ref="AM4163:AM4226" ca="1" si="196">IF(OR(G4163="",B4163&gt;$A$1),"",IF(B4163=$A$1,"HJ",IF(B4163&lt;$A$1,"A Receber")))</f>
        <v/>
      </c>
      <c r="AN4163" s="2" t="str">
        <f t="shared" ref="AN4163:AN4226" ca="1" si="197">IF(OR(H4163="",B4163&gt;$A$1),"",IF(B4163=$A$1,"HJ",IF(B4163&lt;$A$1,"A Pagar")))</f>
        <v/>
      </c>
    </row>
    <row r="4164" spans="1:40" customFormat="1">
      <c r="A4164" s="280" t="str">
        <f t="shared" ca="1" si="195"/>
        <v/>
      </c>
      <c r="B4164" s="281"/>
      <c r="C4164" s="287"/>
      <c r="D4164" s="297"/>
      <c r="E4164" s="270"/>
      <c r="F4164" s="271"/>
      <c r="G4164" s="284"/>
      <c r="H4164" s="284"/>
      <c r="I4164" s="284"/>
      <c r="J4164" s="284"/>
      <c r="K4164" s="288"/>
      <c r="AM4164" s="2" t="str">
        <f t="shared" ca="1" si="196"/>
        <v/>
      </c>
      <c r="AN4164" s="2" t="str">
        <f t="shared" ca="1" si="197"/>
        <v/>
      </c>
    </row>
    <row r="4165" spans="1:40" customFormat="1">
      <c r="A4165" s="280" t="str">
        <f t="shared" ca="1" si="195"/>
        <v/>
      </c>
      <c r="B4165" s="281"/>
      <c r="C4165" s="287"/>
      <c r="D4165" s="297"/>
      <c r="E4165" s="270"/>
      <c r="F4165" s="271"/>
      <c r="G4165" s="284"/>
      <c r="H4165" s="284"/>
      <c r="I4165" s="284"/>
      <c r="J4165" s="284"/>
      <c r="K4165" s="288"/>
      <c r="AM4165" s="2" t="str">
        <f t="shared" ca="1" si="196"/>
        <v/>
      </c>
      <c r="AN4165" s="2" t="str">
        <f t="shared" ca="1" si="197"/>
        <v/>
      </c>
    </row>
    <row r="4166" spans="1:40" customFormat="1">
      <c r="A4166" s="280" t="str">
        <f t="shared" ca="1" si="195"/>
        <v/>
      </c>
      <c r="B4166" s="281"/>
      <c r="C4166" s="287"/>
      <c r="D4166" s="297"/>
      <c r="E4166" s="270"/>
      <c r="F4166" s="271"/>
      <c r="G4166" s="284"/>
      <c r="H4166" s="284"/>
      <c r="I4166" s="284"/>
      <c r="J4166" s="284"/>
      <c r="K4166" s="288"/>
      <c r="AM4166" s="2" t="str">
        <f t="shared" ca="1" si="196"/>
        <v/>
      </c>
      <c r="AN4166" s="2" t="str">
        <f t="shared" ca="1" si="197"/>
        <v/>
      </c>
    </row>
    <row r="4167" spans="1:40" customFormat="1">
      <c r="A4167" s="280" t="str">
        <f t="shared" ca="1" si="195"/>
        <v/>
      </c>
      <c r="B4167" s="281"/>
      <c r="C4167" s="287"/>
      <c r="D4167" s="297"/>
      <c r="E4167" s="270"/>
      <c r="F4167" s="271"/>
      <c r="G4167" s="284"/>
      <c r="H4167" s="284"/>
      <c r="I4167" s="284"/>
      <c r="J4167" s="284"/>
      <c r="K4167" s="288"/>
      <c r="AM4167" s="2" t="str">
        <f t="shared" ca="1" si="196"/>
        <v/>
      </c>
      <c r="AN4167" s="2" t="str">
        <f t="shared" ca="1" si="197"/>
        <v/>
      </c>
    </row>
    <row r="4168" spans="1:40" customFormat="1">
      <c r="A4168" s="280" t="str">
        <f t="shared" ca="1" si="195"/>
        <v/>
      </c>
      <c r="B4168" s="281"/>
      <c r="C4168" s="287"/>
      <c r="D4168" s="297"/>
      <c r="E4168" s="270"/>
      <c r="F4168" s="271"/>
      <c r="G4168" s="284"/>
      <c r="H4168" s="284"/>
      <c r="I4168" s="284"/>
      <c r="J4168" s="284"/>
      <c r="K4168" s="288"/>
      <c r="AM4168" s="2" t="str">
        <f t="shared" ca="1" si="196"/>
        <v/>
      </c>
      <c r="AN4168" s="2" t="str">
        <f t="shared" ca="1" si="197"/>
        <v/>
      </c>
    </row>
    <row r="4169" spans="1:40" customFormat="1">
      <c r="A4169" s="280" t="str">
        <f t="shared" ca="1" si="195"/>
        <v/>
      </c>
      <c r="B4169" s="281"/>
      <c r="C4169" s="287"/>
      <c r="D4169" s="297"/>
      <c r="E4169" s="270"/>
      <c r="F4169" s="271"/>
      <c r="G4169" s="284"/>
      <c r="H4169" s="284"/>
      <c r="I4169" s="284"/>
      <c r="J4169" s="284"/>
      <c r="K4169" s="288"/>
      <c r="AM4169" s="2" t="str">
        <f t="shared" ca="1" si="196"/>
        <v/>
      </c>
      <c r="AN4169" s="2" t="str">
        <f t="shared" ca="1" si="197"/>
        <v/>
      </c>
    </row>
    <row r="4170" spans="1:40" customFormat="1">
      <c r="A4170" s="280" t="str">
        <f t="shared" ca="1" si="195"/>
        <v/>
      </c>
      <c r="B4170" s="281"/>
      <c r="C4170" s="287"/>
      <c r="D4170" s="297"/>
      <c r="E4170" s="270"/>
      <c r="F4170" s="271"/>
      <c r="G4170" s="284"/>
      <c r="H4170" s="284"/>
      <c r="I4170" s="284"/>
      <c r="J4170" s="284"/>
      <c r="K4170" s="288"/>
      <c r="AM4170" s="2" t="str">
        <f t="shared" ca="1" si="196"/>
        <v/>
      </c>
      <c r="AN4170" s="2" t="str">
        <f t="shared" ca="1" si="197"/>
        <v/>
      </c>
    </row>
    <row r="4171" spans="1:40" customFormat="1">
      <c r="A4171" s="280" t="str">
        <f t="shared" ca="1" si="195"/>
        <v/>
      </c>
      <c r="B4171" s="281"/>
      <c r="C4171" s="287"/>
      <c r="D4171" s="297"/>
      <c r="E4171" s="270"/>
      <c r="F4171" s="271"/>
      <c r="G4171" s="284"/>
      <c r="H4171" s="284"/>
      <c r="I4171" s="284"/>
      <c r="J4171" s="284"/>
      <c r="K4171" s="288"/>
      <c r="AM4171" s="2" t="str">
        <f t="shared" ca="1" si="196"/>
        <v/>
      </c>
      <c r="AN4171" s="2" t="str">
        <f t="shared" ca="1" si="197"/>
        <v/>
      </c>
    </row>
    <row r="4172" spans="1:40" customFormat="1">
      <c r="A4172" s="280" t="str">
        <f t="shared" ca="1" si="195"/>
        <v/>
      </c>
      <c r="B4172" s="281"/>
      <c r="C4172" s="287"/>
      <c r="D4172" s="297"/>
      <c r="E4172" s="270"/>
      <c r="F4172" s="271"/>
      <c r="G4172" s="284"/>
      <c r="H4172" s="284"/>
      <c r="I4172" s="284"/>
      <c r="J4172" s="284"/>
      <c r="K4172" s="288"/>
      <c r="AM4172" s="2" t="str">
        <f t="shared" ca="1" si="196"/>
        <v/>
      </c>
      <c r="AN4172" s="2" t="str">
        <f t="shared" ca="1" si="197"/>
        <v/>
      </c>
    </row>
    <row r="4173" spans="1:40" customFormat="1">
      <c r="A4173" s="280" t="str">
        <f t="shared" ca="1" si="195"/>
        <v/>
      </c>
      <c r="B4173" s="281"/>
      <c r="C4173" s="287"/>
      <c r="D4173" s="297"/>
      <c r="E4173" s="270"/>
      <c r="F4173" s="271"/>
      <c r="G4173" s="284"/>
      <c r="H4173" s="284"/>
      <c r="I4173" s="284"/>
      <c r="J4173" s="284"/>
      <c r="K4173" s="288"/>
      <c r="AM4173" s="2" t="str">
        <f t="shared" ca="1" si="196"/>
        <v/>
      </c>
      <c r="AN4173" s="2" t="str">
        <f t="shared" ca="1" si="197"/>
        <v/>
      </c>
    </row>
    <row r="4174" spans="1:40" customFormat="1">
      <c r="A4174" s="280" t="str">
        <f t="shared" ca="1" si="195"/>
        <v/>
      </c>
      <c r="B4174" s="281"/>
      <c r="C4174" s="287"/>
      <c r="D4174" s="297"/>
      <c r="E4174" s="270"/>
      <c r="F4174" s="271"/>
      <c r="G4174" s="284"/>
      <c r="H4174" s="284"/>
      <c r="I4174" s="284"/>
      <c r="J4174" s="284"/>
      <c r="K4174" s="288"/>
      <c r="AM4174" s="2" t="str">
        <f t="shared" ca="1" si="196"/>
        <v/>
      </c>
      <c r="AN4174" s="2" t="str">
        <f t="shared" ca="1" si="197"/>
        <v/>
      </c>
    </row>
    <row r="4175" spans="1:40" customFormat="1">
      <c r="A4175" s="280" t="str">
        <f t="shared" ca="1" si="195"/>
        <v/>
      </c>
      <c r="B4175" s="281"/>
      <c r="C4175" s="287"/>
      <c r="D4175" s="297"/>
      <c r="E4175" s="270"/>
      <c r="F4175" s="271"/>
      <c r="G4175" s="284"/>
      <c r="H4175" s="284"/>
      <c r="I4175" s="284"/>
      <c r="J4175" s="284"/>
      <c r="K4175" s="288"/>
      <c r="AM4175" s="2" t="str">
        <f t="shared" ca="1" si="196"/>
        <v/>
      </c>
      <c r="AN4175" s="2" t="str">
        <f t="shared" ca="1" si="197"/>
        <v/>
      </c>
    </row>
    <row r="4176" spans="1:40" customFormat="1">
      <c r="A4176" s="280" t="str">
        <f t="shared" ca="1" si="195"/>
        <v/>
      </c>
      <c r="B4176" s="281"/>
      <c r="C4176" s="287"/>
      <c r="D4176" s="297"/>
      <c r="E4176" s="270"/>
      <c r="F4176" s="271"/>
      <c r="G4176" s="284"/>
      <c r="H4176" s="284"/>
      <c r="I4176" s="284"/>
      <c r="J4176" s="284"/>
      <c r="K4176" s="288"/>
      <c r="AM4176" s="2" t="str">
        <f t="shared" ca="1" si="196"/>
        <v/>
      </c>
      <c r="AN4176" s="2" t="str">
        <f t="shared" ca="1" si="197"/>
        <v/>
      </c>
    </row>
    <row r="4177" spans="1:40" customFormat="1">
      <c r="A4177" s="280" t="str">
        <f t="shared" ca="1" si="195"/>
        <v/>
      </c>
      <c r="B4177" s="281"/>
      <c r="C4177" s="287"/>
      <c r="D4177" s="297"/>
      <c r="E4177" s="270"/>
      <c r="F4177" s="271"/>
      <c r="G4177" s="284"/>
      <c r="H4177" s="284"/>
      <c r="I4177" s="284"/>
      <c r="J4177" s="284"/>
      <c r="K4177" s="288"/>
      <c r="AM4177" s="2" t="str">
        <f t="shared" ca="1" si="196"/>
        <v/>
      </c>
      <c r="AN4177" s="2" t="str">
        <f t="shared" ca="1" si="197"/>
        <v/>
      </c>
    </row>
    <row r="4178" spans="1:40" customFormat="1">
      <c r="A4178" s="280" t="str">
        <f t="shared" ca="1" si="195"/>
        <v/>
      </c>
      <c r="B4178" s="281"/>
      <c r="C4178" s="287"/>
      <c r="D4178" s="297"/>
      <c r="E4178" s="270"/>
      <c r="F4178" s="271"/>
      <c r="G4178" s="284"/>
      <c r="H4178" s="284"/>
      <c r="I4178" s="284"/>
      <c r="J4178" s="284"/>
      <c r="K4178" s="288"/>
      <c r="AM4178" s="2" t="str">
        <f t="shared" ca="1" si="196"/>
        <v/>
      </c>
      <c r="AN4178" s="2" t="str">
        <f t="shared" ca="1" si="197"/>
        <v/>
      </c>
    </row>
    <row r="4179" spans="1:40" customFormat="1">
      <c r="A4179" s="280" t="str">
        <f t="shared" ca="1" si="195"/>
        <v/>
      </c>
      <c r="B4179" s="281"/>
      <c r="C4179" s="287"/>
      <c r="D4179" s="297"/>
      <c r="E4179" s="270"/>
      <c r="F4179" s="271"/>
      <c r="G4179" s="284"/>
      <c r="H4179" s="284"/>
      <c r="I4179" s="284"/>
      <c r="J4179" s="284"/>
      <c r="K4179" s="288"/>
      <c r="AM4179" s="2" t="str">
        <f t="shared" ca="1" si="196"/>
        <v/>
      </c>
      <c r="AN4179" s="2" t="str">
        <f t="shared" ca="1" si="197"/>
        <v/>
      </c>
    </row>
    <row r="4180" spans="1:40" customFormat="1">
      <c r="A4180" s="280" t="str">
        <f t="shared" ca="1" si="195"/>
        <v/>
      </c>
      <c r="B4180" s="281"/>
      <c r="C4180" s="287"/>
      <c r="D4180" s="297"/>
      <c r="E4180" s="270"/>
      <c r="F4180" s="271"/>
      <c r="G4180" s="284"/>
      <c r="H4180" s="284"/>
      <c r="I4180" s="284"/>
      <c r="J4180" s="284"/>
      <c r="K4180" s="288"/>
      <c r="AM4180" s="2" t="str">
        <f t="shared" ca="1" si="196"/>
        <v/>
      </c>
      <c r="AN4180" s="2" t="str">
        <f t="shared" ca="1" si="197"/>
        <v/>
      </c>
    </row>
    <row r="4181" spans="1:40" customFormat="1">
      <c r="A4181" s="280" t="str">
        <f t="shared" ca="1" si="195"/>
        <v/>
      </c>
      <c r="B4181" s="281"/>
      <c r="C4181" s="287"/>
      <c r="D4181" s="297"/>
      <c r="E4181" s="270"/>
      <c r="F4181" s="271"/>
      <c r="G4181" s="284"/>
      <c r="H4181" s="284"/>
      <c r="I4181" s="284"/>
      <c r="J4181" s="284"/>
      <c r="K4181" s="288"/>
      <c r="AM4181" s="2" t="str">
        <f t="shared" ca="1" si="196"/>
        <v/>
      </c>
      <c r="AN4181" s="2" t="str">
        <f t="shared" ca="1" si="197"/>
        <v/>
      </c>
    </row>
    <row r="4182" spans="1:40" customFormat="1">
      <c r="A4182" s="280" t="str">
        <f t="shared" ca="1" si="195"/>
        <v/>
      </c>
      <c r="B4182" s="281"/>
      <c r="C4182" s="287"/>
      <c r="D4182" s="297"/>
      <c r="E4182" s="270"/>
      <c r="F4182" s="271"/>
      <c r="G4182" s="284"/>
      <c r="H4182" s="284"/>
      <c r="I4182" s="284"/>
      <c r="J4182" s="284"/>
      <c r="K4182" s="288"/>
      <c r="AM4182" s="2" t="str">
        <f t="shared" ca="1" si="196"/>
        <v/>
      </c>
      <c r="AN4182" s="2" t="str">
        <f t="shared" ca="1" si="197"/>
        <v/>
      </c>
    </row>
    <row r="4183" spans="1:40" customFormat="1">
      <c r="A4183" s="280" t="str">
        <f t="shared" ca="1" si="195"/>
        <v/>
      </c>
      <c r="B4183" s="281"/>
      <c r="C4183" s="287"/>
      <c r="D4183" s="297"/>
      <c r="E4183" s="270"/>
      <c r="F4183" s="271"/>
      <c r="G4183" s="284"/>
      <c r="H4183" s="284"/>
      <c r="I4183" s="284"/>
      <c r="J4183" s="284"/>
      <c r="K4183" s="288"/>
      <c r="AM4183" s="2" t="str">
        <f t="shared" ca="1" si="196"/>
        <v/>
      </c>
      <c r="AN4183" s="2" t="str">
        <f t="shared" ca="1" si="197"/>
        <v/>
      </c>
    </row>
    <row r="4184" spans="1:40" customFormat="1">
      <c r="A4184" s="280" t="str">
        <f t="shared" ca="1" si="195"/>
        <v/>
      </c>
      <c r="B4184" s="281"/>
      <c r="C4184" s="287"/>
      <c r="D4184" s="297"/>
      <c r="E4184" s="270"/>
      <c r="F4184" s="271"/>
      <c r="G4184" s="284"/>
      <c r="H4184" s="284"/>
      <c r="I4184" s="284"/>
      <c r="J4184" s="284"/>
      <c r="K4184" s="288"/>
      <c r="AM4184" s="2" t="str">
        <f t="shared" ca="1" si="196"/>
        <v/>
      </c>
      <c r="AN4184" s="2" t="str">
        <f t="shared" ca="1" si="197"/>
        <v/>
      </c>
    </row>
    <row r="4185" spans="1:40" customFormat="1">
      <c r="A4185" s="280" t="str">
        <f t="shared" ca="1" si="195"/>
        <v/>
      </c>
      <c r="B4185" s="281"/>
      <c r="C4185" s="287"/>
      <c r="D4185" s="297"/>
      <c r="E4185" s="270"/>
      <c r="F4185" s="271"/>
      <c r="G4185" s="284"/>
      <c r="H4185" s="284"/>
      <c r="I4185" s="284"/>
      <c r="J4185" s="284"/>
      <c r="K4185" s="288"/>
      <c r="AM4185" s="2" t="str">
        <f t="shared" ca="1" si="196"/>
        <v/>
      </c>
      <c r="AN4185" s="2" t="str">
        <f t="shared" ca="1" si="197"/>
        <v/>
      </c>
    </row>
    <row r="4186" spans="1:40" customFormat="1">
      <c r="A4186" s="280" t="str">
        <f t="shared" ca="1" si="195"/>
        <v/>
      </c>
      <c r="B4186" s="281"/>
      <c r="C4186" s="287"/>
      <c r="D4186" s="297"/>
      <c r="E4186" s="270"/>
      <c r="F4186" s="271"/>
      <c r="G4186" s="284"/>
      <c r="H4186" s="284"/>
      <c r="I4186" s="284"/>
      <c r="J4186" s="284"/>
      <c r="K4186" s="288"/>
      <c r="AM4186" s="2" t="str">
        <f t="shared" ca="1" si="196"/>
        <v/>
      </c>
      <c r="AN4186" s="2" t="str">
        <f t="shared" ca="1" si="197"/>
        <v/>
      </c>
    </row>
    <row r="4187" spans="1:40" customFormat="1">
      <c r="A4187" s="280" t="str">
        <f t="shared" ca="1" si="195"/>
        <v/>
      </c>
      <c r="B4187" s="281"/>
      <c r="C4187" s="287"/>
      <c r="D4187" s="297"/>
      <c r="E4187" s="270"/>
      <c r="F4187" s="271"/>
      <c r="G4187" s="284"/>
      <c r="H4187" s="284"/>
      <c r="I4187" s="284"/>
      <c r="J4187" s="284"/>
      <c r="K4187" s="288"/>
      <c r="AM4187" s="2" t="str">
        <f t="shared" ca="1" si="196"/>
        <v/>
      </c>
      <c r="AN4187" s="2" t="str">
        <f t="shared" ca="1" si="197"/>
        <v/>
      </c>
    </row>
    <row r="4188" spans="1:40" customFormat="1">
      <c r="A4188" s="280" t="str">
        <f t="shared" ca="1" si="195"/>
        <v/>
      </c>
      <c r="B4188" s="281"/>
      <c r="C4188" s="287"/>
      <c r="D4188" s="297"/>
      <c r="E4188" s="270"/>
      <c r="F4188" s="271"/>
      <c r="G4188" s="284"/>
      <c r="H4188" s="284"/>
      <c r="I4188" s="284"/>
      <c r="J4188" s="284"/>
      <c r="K4188" s="288"/>
      <c r="AM4188" s="2" t="str">
        <f t="shared" ca="1" si="196"/>
        <v/>
      </c>
      <c r="AN4188" s="2" t="str">
        <f t="shared" ca="1" si="197"/>
        <v/>
      </c>
    </row>
    <row r="4189" spans="1:40" customFormat="1">
      <c r="A4189" s="280" t="str">
        <f t="shared" ca="1" si="195"/>
        <v/>
      </c>
      <c r="B4189" s="281"/>
      <c r="C4189" s="287"/>
      <c r="D4189" s="297"/>
      <c r="E4189" s="270"/>
      <c r="F4189" s="271"/>
      <c r="G4189" s="284"/>
      <c r="H4189" s="284"/>
      <c r="I4189" s="284"/>
      <c r="J4189" s="284"/>
      <c r="K4189" s="288"/>
      <c r="AM4189" s="2" t="str">
        <f t="shared" ca="1" si="196"/>
        <v/>
      </c>
      <c r="AN4189" s="2" t="str">
        <f t="shared" ca="1" si="197"/>
        <v/>
      </c>
    </row>
    <row r="4190" spans="1:40" customFormat="1">
      <c r="A4190" s="280" t="str">
        <f t="shared" ca="1" si="195"/>
        <v/>
      </c>
      <c r="B4190" s="281"/>
      <c r="C4190" s="287"/>
      <c r="D4190" s="297"/>
      <c r="E4190" s="270"/>
      <c r="F4190" s="271"/>
      <c r="G4190" s="284"/>
      <c r="H4190" s="284"/>
      <c r="I4190" s="284"/>
      <c r="J4190" s="284"/>
      <c r="K4190" s="288"/>
      <c r="AM4190" s="2" t="str">
        <f t="shared" ca="1" si="196"/>
        <v/>
      </c>
      <c r="AN4190" s="2" t="str">
        <f t="shared" ca="1" si="197"/>
        <v/>
      </c>
    </row>
    <row r="4191" spans="1:40" customFormat="1">
      <c r="A4191" s="280" t="str">
        <f t="shared" ca="1" si="195"/>
        <v/>
      </c>
      <c r="B4191" s="281"/>
      <c r="C4191" s="287"/>
      <c r="D4191" s="297"/>
      <c r="E4191" s="270"/>
      <c r="F4191" s="271"/>
      <c r="G4191" s="284"/>
      <c r="H4191" s="284"/>
      <c r="I4191" s="284"/>
      <c r="J4191" s="284"/>
      <c r="K4191" s="288"/>
      <c r="AM4191" s="2" t="str">
        <f t="shared" ca="1" si="196"/>
        <v/>
      </c>
      <c r="AN4191" s="2" t="str">
        <f t="shared" ca="1" si="197"/>
        <v/>
      </c>
    </row>
    <row r="4192" spans="1:40" customFormat="1">
      <c r="A4192" s="280" t="str">
        <f t="shared" ca="1" si="195"/>
        <v/>
      </c>
      <c r="B4192" s="281"/>
      <c r="C4192" s="287"/>
      <c r="D4192" s="297"/>
      <c r="E4192" s="270"/>
      <c r="F4192" s="271"/>
      <c r="G4192" s="284"/>
      <c r="H4192" s="284"/>
      <c r="I4192" s="284"/>
      <c r="J4192" s="284"/>
      <c r="K4192" s="288"/>
      <c r="AM4192" s="2" t="str">
        <f t="shared" ca="1" si="196"/>
        <v/>
      </c>
      <c r="AN4192" s="2" t="str">
        <f t="shared" ca="1" si="197"/>
        <v/>
      </c>
    </row>
    <row r="4193" spans="1:40" customFormat="1">
      <c r="A4193" s="280" t="str">
        <f t="shared" ca="1" si="195"/>
        <v/>
      </c>
      <c r="B4193" s="281"/>
      <c r="C4193" s="287"/>
      <c r="D4193" s="297"/>
      <c r="E4193" s="270"/>
      <c r="F4193" s="271"/>
      <c r="G4193" s="284"/>
      <c r="H4193" s="284"/>
      <c r="I4193" s="284"/>
      <c r="J4193" s="284"/>
      <c r="K4193" s="288"/>
      <c r="AM4193" s="2" t="str">
        <f t="shared" ca="1" si="196"/>
        <v/>
      </c>
      <c r="AN4193" s="2" t="str">
        <f t="shared" ca="1" si="197"/>
        <v/>
      </c>
    </row>
    <row r="4194" spans="1:40" customFormat="1">
      <c r="A4194" s="280" t="str">
        <f t="shared" ca="1" si="195"/>
        <v/>
      </c>
      <c r="B4194" s="281"/>
      <c r="C4194" s="287"/>
      <c r="D4194" s="297"/>
      <c r="E4194" s="270"/>
      <c r="F4194" s="271"/>
      <c r="G4194" s="284"/>
      <c r="H4194" s="284"/>
      <c r="I4194" s="284"/>
      <c r="J4194" s="284"/>
      <c r="K4194" s="288"/>
      <c r="AM4194" s="2" t="str">
        <f t="shared" ca="1" si="196"/>
        <v/>
      </c>
      <c r="AN4194" s="2" t="str">
        <f t="shared" ca="1" si="197"/>
        <v/>
      </c>
    </row>
    <row r="4195" spans="1:40" customFormat="1">
      <c r="A4195" s="280" t="str">
        <f t="shared" ca="1" si="195"/>
        <v/>
      </c>
      <c r="B4195" s="281"/>
      <c r="C4195" s="287"/>
      <c r="D4195" s="297"/>
      <c r="E4195" s="270"/>
      <c r="F4195" s="271"/>
      <c r="G4195" s="284"/>
      <c r="H4195" s="284"/>
      <c r="I4195" s="284"/>
      <c r="J4195" s="284"/>
      <c r="K4195" s="288"/>
      <c r="AM4195" s="2" t="str">
        <f t="shared" ca="1" si="196"/>
        <v/>
      </c>
      <c r="AN4195" s="2" t="str">
        <f t="shared" ca="1" si="197"/>
        <v/>
      </c>
    </row>
    <row r="4196" spans="1:40" customFormat="1">
      <c r="A4196" s="280" t="str">
        <f t="shared" ca="1" si="195"/>
        <v/>
      </c>
      <c r="B4196" s="281"/>
      <c r="C4196" s="287"/>
      <c r="D4196" s="297"/>
      <c r="E4196" s="270"/>
      <c r="F4196" s="271"/>
      <c r="G4196" s="284"/>
      <c r="H4196" s="284"/>
      <c r="I4196" s="284"/>
      <c r="J4196" s="284"/>
      <c r="K4196" s="288"/>
      <c r="AM4196" s="2" t="str">
        <f t="shared" ca="1" si="196"/>
        <v/>
      </c>
      <c r="AN4196" s="2" t="str">
        <f t="shared" ca="1" si="197"/>
        <v/>
      </c>
    </row>
    <row r="4197" spans="1:40" customFormat="1">
      <c r="A4197" s="280" t="str">
        <f t="shared" ca="1" si="195"/>
        <v/>
      </c>
      <c r="B4197" s="281"/>
      <c r="C4197" s="287"/>
      <c r="D4197" s="297"/>
      <c r="E4197" s="270"/>
      <c r="F4197" s="271"/>
      <c r="G4197" s="284"/>
      <c r="H4197" s="284"/>
      <c r="I4197" s="284"/>
      <c r="J4197" s="284"/>
      <c r="K4197" s="288"/>
      <c r="AM4197" s="2" t="str">
        <f t="shared" ca="1" si="196"/>
        <v/>
      </c>
      <c r="AN4197" s="2" t="str">
        <f t="shared" ca="1" si="197"/>
        <v/>
      </c>
    </row>
    <row r="4198" spans="1:40" customFormat="1">
      <c r="A4198" s="280" t="str">
        <f t="shared" ca="1" si="195"/>
        <v/>
      </c>
      <c r="B4198" s="281"/>
      <c r="C4198" s="287"/>
      <c r="D4198" s="297"/>
      <c r="E4198" s="270"/>
      <c r="F4198" s="271"/>
      <c r="G4198" s="284"/>
      <c r="H4198" s="284"/>
      <c r="I4198" s="284"/>
      <c r="J4198" s="284"/>
      <c r="K4198" s="288"/>
      <c r="AM4198" s="2" t="str">
        <f t="shared" ca="1" si="196"/>
        <v/>
      </c>
      <c r="AN4198" s="2" t="str">
        <f t="shared" ca="1" si="197"/>
        <v/>
      </c>
    </row>
    <row r="4199" spans="1:40" customFormat="1">
      <c r="A4199" s="280" t="str">
        <f t="shared" ca="1" si="195"/>
        <v/>
      </c>
      <c r="B4199" s="281"/>
      <c r="C4199" s="287"/>
      <c r="D4199" s="297"/>
      <c r="E4199" s="270"/>
      <c r="F4199" s="271"/>
      <c r="G4199" s="284"/>
      <c r="H4199" s="284"/>
      <c r="I4199" s="284"/>
      <c r="J4199" s="284"/>
      <c r="K4199" s="288"/>
      <c r="AM4199" s="2" t="str">
        <f t="shared" ca="1" si="196"/>
        <v/>
      </c>
      <c r="AN4199" s="2" t="str">
        <f t="shared" ca="1" si="197"/>
        <v/>
      </c>
    </row>
    <row r="4200" spans="1:40" customFormat="1">
      <c r="A4200" s="280" t="str">
        <f t="shared" ca="1" si="195"/>
        <v/>
      </c>
      <c r="B4200" s="281"/>
      <c r="C4200" s="287"/>
      <c r="D4200" s="297"/>
      <c r="E4200" s="270"/>
      <c r="F4200" s="271"/>
      <c r="G4200" s="284"/>
      <c r="H4200" s="284"/>
      <c r="I4200" s="284"/>
      <c r="J4200" s="284"/>
      <c r="K4200" s="288"/>
      <c r="AM4200" s="2" t="str">
        <f t="shared" ca="1" si="196"/>
        <v/>
      </c>
      <c r="AN4200" s="2" t="str">
        <f t="shared" ca="1" si="197"/>
        <v/>
      </c>
    </row>
    <row r="4201" spans="1:40" customFormat="1">
      <c r="A4201" s="280" t="str">
        <f t="shared" ca="1" si="195"/>
        <v/>
      </c>
      <c r="B4201" s="281"/>
      <c r="C4201" s="287"/>
      <c r="D4201" s="297"/>
      <c r="E4201" s="270"/>
      <c r="F4201" s="271"/>
      <c r="G4201" s="284"/>
      <c r="H4201" s="284"/>
      <c r="I4201" s="284"/>
      <c r="J4201" s="284"/>
      <c r="K4201" s="288"/>
      <c r="AM4201" s="2" t="str">
        <f t="shared" ca="1" si="196"/>
        <v/>
      </c>
      <c r="AN4201" s="2" t="str">
        <f t="shared" ca="1" si="197"/>
        <v/>
      </c>
    </row>
    <row r="4202" spans="1:40" customFormat="1">
      <c r="A4202" s="280" t="str">
        <f t="shared" ca="1" si="195"/>
        <v/>
      </c>
      <c r="B4202" s="281"/>
      <c r="C4202" s="287"/>
      <c r="D4202" s="297"/>
      <c r="E4202" s="270"/>
      <c r="F4202" s="271"/>
      <c r="G4202" s="284"/>
      <c r="H4202" s="284"/>
      <c r="I4202" s="284"/>
      <c r="J4202" s="284"/>
      <c r="K4202" s="288"/>
      <c r="AM4202" s="2" t="str">
        <f t="shared" ca="1" si="196"/>
        <v/>
      </c>
      <c r="AN4202" s="2" t="str">
        <f t="shared" ca="1" si="197"/>
        <v/>
      </c>
    </row>
    <row r="4203" spans="1:40" customFormat="1">
      <c r="A4203" s="280" t="str">
        <f t="shared" ca="1" si="195"/>
        <v/>
      </c>
      <c r="B4203" s="281"/>
      <c r="C4203" s="287"/>
      <c r="D4203" s="297"/>
      <c r="E4203" s="270"/>
      <c r="F4203" s="271"/>
      <c r="G4203" s="284"/>
      <c r="H4203" s="284"/>
      <c r="I4203" s="284"/>
      <c r="J4203" s="284"/>
      <c r="K4203" s="288"/>
      <c r="AM4203" s="2" t="str">
        <f t="shared" ca="1" si="196"/>
        <v/>
      </c>
      <c r="AN4203" s="2" t="str">
        <f t="shared" ca="1" si="197"/>
        <v/>
      </c>
    </row>
    <row r="4204" spans="1:40" customFormat="1">
      <c r="A4204" s="280" t="str">
        <f t="shared" ca="1" si="195"/>
        <v/>
      </c>
      <c r="B4204" s="281"/>
      <c r="C4204" s="287"/>
      <c r="D4204" s="297"/>
      <c r="E4204" s="270"/>
      <c r="F4204" s="271"/>
      <c r="G4204" s="284"/>
      <c r="H4204" s="284"/>
      <c r="I4204" s="284"/>
      <c r="J4204" s="284"/>
      <c r="K4204" s="288"/>
      <c r="AM4204" s="2" t="str">
        <f t="shared" ca="1" si="196"/>
        <v/>
      </c>
      <c r="AN4204" s="2" t="str">
        <f t="shared" ca="1" si="197"/>
        <v/>
      </c>
    </row>
    <row r="4205" spans="1:40" customFormat="1">
      <c r="A4205" s="280" t="str">
        <f t="shared" ca="1" si="195"/>
        <v/>
      </c>
      <c r="B4205" s="281"/>
      <c r="C4205" s="287"/>
      <c r="D4205" s="297"/>
      <c r="E4205" s="270"/>
      <c r="F4205" s="271"/>
      <c r="G4205" s="284"/>
      <c r="H4205" s="284"/>
      <c r="I4205" s="284"/>
      <c r="J4205" s="284"/>
      <c r="K4205" s="288"/>
      <c r="AM4205" s="2" t="str">
        <f t="shared" ca="1" si="196"/>
        <v/>
      </c>
      <c r="AN4205" s="2" t="str">
        <f t="shared" ca="1" si="197"/>
        <v/>
      </c>
    </row>
    <row r="4206" spans="1:40" customFormat="1">
      <c r="A4206" s="280" t="str">
        <f t="shared" ca="1" si="195"/>
        <v/>
      </c>
      <c r="B4206" s="281"/>
      <c r="C4206" s="287"/>
      <c r="D4206" s="297"/>
      <c r="E4206" s="270"/>
      <c r="F4206" s="271"/>
      <c r="G4206" s="284"/>
      <c r="H4206" s="284"/>
      <c r="I4206" s="284"/>
      <c r="J4206" s="284"/>
      <c r="K4206" s="288"/>
      <c r="AM4206" s="2" t="str">
        <f t="shared" ca="1" si="196"/>
        <v/>
      </c>
      <c r="AN4206" s="2" t="str">
        <f t="shared" ca="1" si="197"/>
        <v/>
      </c>
    </row>
    <row r="4207" spans="1:40" customFormat="1">
      <c r="A4207" s="280" t="str">
        <f t="shared" ca="1" si="195"/>
        <v/>
      </c>
      <c r="B4207" s="281"/>
      <c r="C4207" s="287"/>
      <c r="D4207" s="297"/>
      <c r="E4207" s="270"/>
      <c r="F4207" s="271"/>
      <c r="G4207" s="284"/>
      <c r="H4207" s="284"/>
      <c r="I4207" s="284"/>
      <c r="J4207" s="284"/>
      <c r="K4207" s="288"/>
      <c r="AM4207" s="2" t="str">
        <f t="shared" ca="1" si="196"/>
        <v/>
      </c>
      <c r="AN4207" s="2" t="str">
        <f t="shared" ca="1" si="197"/>
        <v/>
      </c>
    </row>
    <row r="4208" spans="1:40" customFormat="1">
      <c r="A4208" s="280" t="str">
        <f t="shared" ca="1" si="195"/>
        <v/>
      </c>
      <c r="B4208" s="281"/>
      <c r="C4208" s="287"/>
      <c r="D4208" s="297"/>
      <c r="E4208" s="270"/>
      <c r="F4208" s="271"/>
      <c r="G4208" s="284"/>
      <c r="H4208" s="284"/>
      <c r="I4208" s="284"/>
      <c r="J4208" s="284"/>
      <c r="K4208" s="288"/>
      <c r="AM4208" s="2" t="str">
        <f t="shared" ca="1" si="196"/>
        <v/>
      </c>
      <c r="AN4208" s="2" t="str">
        <f t="shared" ca="1" si="197"/>
        <v/>
      </c>
    </row>
    <row r="4209" spans="1:40" customFormat="1">
      <c r="A4209" s="280" t="str">
        <f t="shared" ca="1" si="195"/>
        <v/>
      </c>
      <c r="B4209" s="281"/>
      <c r="C4209" s="287"/>
      <c r="D4209" s="297"/>
      <c r="E4209" s="270"/>
      <c r="F4209" s="271"/>
      <c r="G4209" s="284"/>
      <c r="H4209" s="284"/>
      <c r="I4209" s="284"/>
      <c r="J4209" s="284"/>
      <c r="K4209" s="288"/>
      <c r="AM4209" s="2" t="str">
        <f t="shared" ca="1" si="196"/>
        <v/>
      </c>
      <c r="AN4209" s="2" t="str">
        <f t="shared" ca="1" si="197"/>
        <v/>
      </c>
    </row>
    <row r="4210" spans="1:40" customFormat="1">
      <c r="A4210" s="280" t="str">
        <f t="shared" ca="1" si="195"/>
        <v/>
      </c>
      <c r="B4210" s="281"/>
      <c r="C4210" s="287"/>
      <c r="D4210" s="297"/>
      <c r="E4210" s="270"/>
      <c r="F4210" s="271"/>
      <c r="G4210" s="284"/>
      <c r="H4210" s="284"/>
      <c r="I4210" s="284"/>
      <c r="J4210" s="284"/>
      <c r="K4210" s="288"/>
      <c r="AM4210" s="2" t="str">
        <f t="shared" ca="1" si="196"/>
        <v/>
      </c>
      <c r="AN4210" s="2" t="str">
        <f t="shared" ca="1" si="197"/>
        <v/>
      </c>
    </row>
    <row r="4211" spans="1:40" customFormat="1">
      <c r="A4211" s="280" t="str">
        <f t="shared" ca="1" si="195"/>
        <v/>
      </c>
      <c r="B4211" s="281"/>
      <c r="C4211" s="287"/>
      <c r="D4211" s="297"/>
      <c r="E4211" s="270"/>
      <c r="F4211" s="271"/>
      <c r="G4211" s="284"/>
      <c r="H4211" s="284"/>
      <c r="I4211" s="284"/>
      <c r="J4211" s="284"/>
      <c r="K4211" s="288"/>
      <c r="AM4211" s="2" t="str">
        <f t="shared" ca="1" si="196"/>
        <v/>
      </c>
      <c r="AN4211" s="2" t="str">
        <f t="shared" ca="1" si="197"/>
        <v/>
      </c>
    </row>
    <row r="4212" spans="1:40" customFormat="1">
      <c r="A4212" s="280" t="str">
        <f t="shared" ca="1" si="195"/>
        <v/>
      </c>
      <c r="B4212" s="281"/>
      <c r="C4212" s="287"/>
      <c r="D4212" s="297"/>
      <c r="E4212" s="270"/>
      <c r="F4212" s="271"/>
      <c r="G4212" s="284"/>
      <c r="H4212" s="284"/>
      <c r="I4212" s="284"/>
      <c r="J4212" s="284"/>
      <c r="K4212" s="288"/>
      <c r="AM4212" s="2" t="str">
        <f t="shared" ca="1" si="196"/>
        <v/>
      </c>
      <c r="AN4212" s="2" t="str">
        <f t="shared" ca="1" si="197"/>
        <v/>
      </c>
    </row>
    <row r="4213" spans="1:40" customFormat="1">
      <c r="A4213" s="280" t="str">
        <f t="shared" ca="1" si="195"/>
        <v/>
      </c>
      <c r="B4213" s="281"/>
      <c r="C4213" s="287"/>
      <c r="D4213" s="297"/>
      <c r="E4213" s="270"/>
      <c r="F4213" s="271"/>
      <c r="G4213" s="284"/>
      <c r="H4213" s="284"/>
      <c r="I4213" s="284"/>
      <c r="J4213" s="284"/>
      <c r="K4213" s="288"/>
      <c r="AM4213" s="2" t="str">
        <f t="shared" ca="1" si="196"/>
        <v/>
      </c>
      <c r="AN4213" s="2" t="str">
        <f t="shared" ca="1" si="197"/>
        <v/>
      </c>
    </row>
    <row r="4214" spans="1:40" customFormat="1">
      <c r="A4214" s="280" t="str">
        <f t="shared" ca="1" si="195"/>
        <v/>
      </c>
      <c r="B4214" s="281"/>
      <c r="C4214" s="287"/>
      <c r="D4214" s="297"/>
      <c r="E4214" s="270"/>
      <c r="F4214" s="271"/>
      <c r="G4214" s="284"/>
      <c r="H4214" s="284"/>
      <c r="I4214" s="284"/>
      <c r="J4214" s="284"/>
      <c r="K4214" s="288"/>
      <c r="AM4214" s="2" t="str">
        <f t="shared" ca="1" si="196"/>
        <v/>
      </c>
      <c r="AN4214" s="2" t="str">
        <f t="shared" ca="1" si="197"/>
        <v/>
      </c>
    </row>
    <row r="4215" spans="1:40" customFormat="1">
      <c r="A4215" s="280" t="str">
        <f t="shared" ca="1" si="195"/>
        <v/>
      </c>
      <c r="B4215" s="281"/>
      <c r="C4215" s="287"/>
      <c r="D4215" s="297"/>
      <c r="E4215" s="270"/>
      <c r="F4215" s="271"/>
      <c r="G4215" s="284"/>
      <c r="H4215" s="284"/>
      <c r="I4215" s="284"/>
      <c r="J4215" s="284"/>
      <c r="K4215" s="288"/>
      <c r="AM4215" s="2" t="str">
        <f t="shared" ca="1" si="196"/>
        <v/>
      </c>
      <c r="AN4215" s="2" t="str">
        <f t="shared" ca="1" si="197"/>
        <v/>
      </c>
    </row>
    <row r="4216" spans="1:40" customFormat="1">
      <c r="A4216" s="280" t="str">
        <f t="shared" ca="1" si="195"/>
        <v/>
      </c>
      <c r="B4216" s="281"/>
      <c r="C4216" s="287"/>
      <c r="D4216" s="297"/>
      <c r="E4216" s="270"/>
      <c r="F4216" s="271"/>
      <c r="G4216" s="284"/>
      <c r="H4216" s="284"/>
      <c r="I4216" s="284"/>
      <c r="J4216" s="284"/>
      <c r="K4216" s="288"/>
      <c r="AM4216" s="2" t="str">
        <f t="shared" ca="1" si="196"/>
        <v/>
      </c>
      <c r="AN4216" s="2" t="str">
        <f t="shared" ca="1" si="197"/>
        <v/>
      </c>
    </row>
    <row r="4217" spans="1:40" customFormat="1">
      <c r="A4217" s="280" t="str">
        <f t="shared" ca="1" si="195"/>
        <v/>
      </c>
      <c r="B4217" s="281"/>
      <c r="C4217" s="287"/>
      <c r="D4217" s="297"/>
      <c r="E4217" s="270"/>
      <c r="F4217" s="271"/>
      <c r="G4217" s="284"/>
      <c r="H4217" s="284"/>
      <c r="I4217" s="284"/>
      <c r="J4217" s="284"/>
      <c r="K4217" s="288"/>
      <c r="AM4217" s="2" t="str">
        <f t="shared" ca="1" si="196"/>
        <v/>
      </c>
      <c r="AN4217" s="2" t="str">
        <f t="shared" ca="1" si="197"/>
        <v/>
      </c>
    </row>
    <row r="4218" spans="1:40" customFormat="1">
      <c r="A4218" s="280" t="str">
        <f t="shared" ca="1" si="195"/>
        <v/>
      </c>
      <c r="B4218" s="281"/>
      <c r="C4218" s="287"/>
      <c r="D4218" s="297"/>
      <c r="E4218" s="270"/>
      <c r="F4218" s="271"/>
      <c r="G4218" s="284"/>
      <c r="H4218" s="284"/>
      <c r="I4218" s="284"/>
      <c r="J4218" s="284"/>
      <c r="K4218" s="288"/>
      <c r="AM4218" s="2" t="str">
        <f t="shared" ca="1" si="196"/>
        <v/>
      </c>
      <c r="AN4218" s="2" t="str">
        <f t="shared" ca="1" si="197"/>
        <v/>
      </c>
    </row>
    <row r="4219" spans="1:40" customFormat="1">
      <c r="A4219" s="280" t="str">
        <f t="shared" ca="1" si="195"/>
        <v/>
      </c>
      <c r="B4219" s="281"/>
      <c r="C4219" s="287"/>
      <c r="D4219" s="297"/>
      <c r="E4219" s="270"/>
      <c r="F4219" s="271"/>
      <c r="G4219" s="284"/>
      <c r="H4219" s="284"/>
      <c r="I4219" s="284"/>
      <c r="J4219" s="284"/>
      <c r="K4219" s="288"/>
      <c r="AM4219" s="2" t="str">
        <f t="shared" ca="1" si="196"/>
        <v/>
      </c>
      <c r="AN4219" s="2" t="str">
        <f t="shared" ca="1" si="197"/>
        <v/>
      </c>
    </row>
    <row r="4220" spans="1:40" customFormat="1">
      <c r="A4220" s="280" t="str">
        <f t="shared" ca="1" si="195"/>
        <v/>
      </c>
      <c r="B4220" s="281"/>
      <c r="C4220" s="287"/>
      <c r="D4220" s="297"/>
      <c r="E4220" s="270"/>
      <c r="F4220" s="271"/>
      <c r="G4220" s="284"/>
      <c r="H4220" s="284"/>
      <c r="I4220" s="284"/>
      <c r="J4220" s="284"/>
      <c r="K4220" s="288"/>
      <c r="AM4220" s="2" t="str">
        <f t="shared" ca="1" si="196"/>
        <v/>
      </c>
      <c r="AN4220" s="2" t="str">
        <f t="shared" ca="1" si="197"/>
        <v/>
      </c>
    </row>
    <row r="4221" spans="1:40" customFormat="1">
      <c r="A4221" s="280" t="str">
        <f t="shared" ca="1" si="195"/>
        <v/>
      </c>
      <c r="B4221" s="281"/>
      <c r="C4221" s="287"/>
      <c r="D4221" s="297"/>
      <c r="E4221" s="270"/>
      <c r="F4221" s="271"/>
      <c r="G4221" s="284"/>
      <c r="H4221" s="284"/>
      <c r="I4221" s="284"/>
      <c r="J4221" s="284"/>
      <c r="K4221" s="288"/>
      <c r="AM4221" s="2" t="str">
        <f t="shared" ca="1" si="196"/>
        <v/>
      </c>
      <c r="AN4221" s="2" t="str">
        <f t="shared" ca="1" si="197"/>
        <v/>
      </c>
    </row>
    <row r="4222" spans="1:40" customFormat="1">
      <c r="A4222" s="280" t="str">
        <f t="shared" ca="1" si="195"/>
        <v/>
      </c>
      <c r="B4222" s="281"/>
      <c r="C4222" s="287"/>
      <c r="D4222" s="297"/>
      <c r="E4222" s="270"/>
      <c r="F4222" s="271"/>
      <c r="G4222" s="284"/>
      <c r="H4222" s="284"/>
      <c r="I4222" s="284"/>
      <c r="J4222" s="284"/>
      <c r="K4222" s="288"/>
      <c r="AM4222" s="2" t="str">
        <f t="shared" ca="1" si="196"/>
        <v/>
      </c>
      <c r="AN4222" s="2" t="str">
        <f t="shared" ca="1" si="197"/>
        <v/>
      </c>
    </row>
    <row r="4223" spans="1:40" customFormat="1">
      <c r="A4223" s="280" t="str">
        <f t="shared" ca="1" si="195"/>
        <v/>
      </c>
      <c r="B4223" s="281"/>
      <c r="C4223" s="287"/>
      <c r="D4223" s="297"/>
      <c r="E4223" s="270"/>
      <c r="F4223" s="271"/>
      <c r="G4223" s="284"/>
      <c r="H4223" s="284"/>
      <c r="I4223" s="284"/>
      <c r="J4223" s="284"/>
      <c r="K4223" s="288"/>
      <c r="AM4223" s="2" t="str">
        <f t="shared" ca="1" si="196"/>
        <v/>
      </c>
      <c r="AN4223" s="2" t="str">
        <f t="shared" ca="1" si="197"/>
        <v/>
      </c>
    </row>
    <row r="4224" spans="1:40" customFormat="1">
      <c r="A4224" s="280" t="str">
        <f t="shared" ca="1" si="195"/>
        <v/>
      </c>
      <c r="B4224" s="281"/>
      <c r="C4224" s="287"/>
      <c r="D4224" s="297"/>
      <c r="E4224" s="270"/>
      <c r="F4224" s="271"/>
      <c r="G4224" s="284"/>
      <c r="H4224" s="284"/>
      <c r="I4224" s="284"/>
      <c r="J4224" s="284"/>
      <c r="K4224" s="288"/>
      <c r="AM4224" s="2" t="str">
        <f t="shared" ca="1" si="196"/>
        <v/>
      </c>
      <c r="AN4224" s="2" t="str">
        <f t="shared" ca="1" si="197"/>
        <v/>
      </c>
    </row>
    <row r="4225" spans="1:40" customFormat="1">
      <c r="A4225" s="280" t="str">
        <f t="shared" ca="1" si="195"/>
        <v/>
      </c>
      <c r="B4225" s="281"/>
      <c r="C4225" s="287"/>
      <c r="D4225" s="297"/>
      <c r="E4225" s="270"/>
      <c r="F4225" s="271"/>
      <c r="G4225" s="284"/>
      <c r="H4225" s="284"/>
      <c r="I4225" s="284"/>
      <c r="J4225" s="284"/>
      <c r="K4225" s="288"/>
      <c r="AM4225" s="2" t="str">
        <f t="shared" ca="1" si="196"/>
        <v/>
      </c>
      <c r="AN4225" s="2" t="str">
        <f t="shared" ca="1" si="197"/>
        <v/>
      </c>
    </row>
    <row r="4226" spans="1:40" customFormat="1">
      <c r="A4226" s="280" t="str">
        <f t="shared" ca="1" si="195"/>
        <v/>
      </c>
      <c r="B4226" s="281"/>
      <c r="C4226" s="287"/>
      <c r="D4226" s="297"/>
      <c r="E4226" s="270"/>
      <c r="F4226" s="271"/>
      <c r="G4226" s="284"/>
      <c r="H4226" s="284"/>
      <c r="I4226" s="284"/>
      <c r="J4226" s="284"/>
      <c r="K4226" s="288"/>
      <c r="AM4226" s="2" t="str">
        <f t="shared" ca="1" si="196"/>
        <v/>
      </c>
      <c r="AN4226" s="2" t="str">
        <f t="shared" ca="1" si="197"/>
        <v/>
      </c>
    </row>
    <row r="4227" spans="1:40" customFormat="1">
      <c r="A4227" s="280" t="str">
        <f t="shared" ref="A4227:A4290" ca="1" si="198">IF(AM4227="A receber","A receber",IF(AN4227="A pagar","A pagar",IF(OR(AM4227="HJ",AN4227="HJ"),"HJ",IF(AND(AM4227="",AN4227=""),""))))</f>
        <v/>
      </c>
      <c r="B4227" s="281"/>
      <c r="C4227" s="287"/>
      <c r="D4227" s="297"/>
      <c r="E4227" s="270"/>
      <c r="F4227" s="271"/>
      <c r="G4227" s="284"/>
      <c r="H4227" s="284"/>
      <c r="I4227" s="284"/>
      <c r="J4227" s="284"/>
      <c r="K4227" s="288"/>
      <c r="AM4227" s="2" t="str">
        <f t="shared" ref="AM4227:AM4290" ca="1" si="199">IF(OR(G4227="",B4227&gt;$A$1),"",IF(B4227=$A$1,"HJ",IF(B4227&lt;$A$1,"A Receber")))</f>
        <v/>
      </c>
      <c r="AN4227" s="2" t="str">
        <f t="shared" ref="AN4227:AN4290" ca="1" si="200">IF(OR(H4227="",B4227&gt;$A$1),"",IF(B4227=$A$1,"HJ",IF(B4227&lt;$A$1,"A Pagar")))</f>
        <v/>
      </c>
    </row>
    <row r="4228" spans="1:40" customFormat="1">
      <c r="A4228" s="280" t="str">
        <f t="shared" ca="1" si="198"/>
        <v/>
      </c>
      <c r="B4228" s="281"/>
      <c r="C4228" s="287"/>
      <c r="D4228" s="297"/>
      <c r="E4228" s="270"/>
      <c r="F4228" s="271"/>
      <c r="G4228" s="284"/>
      <c r="H4228" s="284"/>
      <c r="I4228" s="284"/>
      <c r="J4228" s="284"/>
      <c r="K4228" s="288"/>
      <c r="AM4228" s="2" t="str">
        <f t="shared" ca="1" si="199"/>
        <v/>
      </c>
      <c r="AN4228" s="2" t="str">
        <f t="shared" ca="1" si="200"/>
        <v/>
      </c>
    </row>
    <row r="4229" spans="1:40" customFormat="1">
      <c r="A4229" s="280" t="str">
        <f t="shared" ca="1" si="198"/>
        <v/>
      </c>
      <c r="B4229" s="281"/>
      <c r="C4229" s="287"/>
      <c r="D4229" s="297"/>
      <c r="E4229" s="270"/>
      <c r="F4229" s="271"/>
      <c r="G4229" s="284"/>
      <c r="H4229" s="284"/>
      <c r="I4229" s="284"/>
      <c r="J4229" s="284"/>
      <c r="K4229" s="288"/>
      <c r="AM4229" s="2" t="str">
        <f t="shared" ca="1" si="199"/>
        <v/>
      </c>
      <c r="AN4229" s="2" t="str">
        <f t="shared" ca="1" si="200"/>
        <v/>
      </c>
    </row>
    <row r="4230" spans="1:40" customFormat="1">
      <c r="A4230" s="280" t="str">
        <f t="shared" ca="1" si="198"/>
        <v/>
      </c>
      <c r="B4230" s="281"/>
      <c r="C4230" s="287"/>
      <c r="D4230" s="297"/>
      <c r="E4230" s="270"/>
      <c r="F4230" s="271"/>
      <c r="G4230" s="284"/>
      <c r="H4230" s="284"/>
      <c r="I4230" s="284"/>
      <c r="J4230" s="284"/>
      <c r="K4230" s="288"/>
      <c r="AM4230" s="2" t="str">
        <f t="shared" ca="1" si="199"/>
        <v/>
      </c>
      <c r="AN4230" s="2" t="str">
        <f t="shared" ca="1" si="200"/>
        <v/>
      </c>
    </row>
    <row r="4231" spans="1:40" customFormat="1">
      <c r="A4231" s="280" t="str">
        <f t="shared" ca="1" si="198"/>
        <v/>
      </c>
      <c r="B4231" s="281"/>
      <c r="C4231" s="287"/>
      <c r="D4231" s="297"/>
      <c r="E4231" s="270"/>
      <c r="F4231" s="271"/>
      <c r="G4231" s="284"/>
      <c r="H4231" s="284"/>
      <c r="I4231" s="284"/>
      <c r="J4231" s="284"/>
      <c r="K4231" s="288"/>
      <c r="AM4231" s="2" t="str">
        <f t="shared" ca="1" si="199"/>
        <v/>
      </c>
      <c r="AN4231" s="2" t="str">
        <f t="shared" ca="1" si="200"/>
        <v/>
      </c>
    </row>
    <row r="4232" spans="1:40" customFormat="1">
      <c r="A4232" s="280" t="str">
        <f t="shared" ca="1" si="198"/>
        <v/>
      </c>
      <c r="B4232" s="281"/>
      <c r="C4232" s="287"/>
      <c r="D4232" s="297"/>
      <c r="E4232" s="270"/>
      <c r="F4232" s="271"/>
      <c r="G4232" s="284"/>
      <c r="H4232" s="284"/>
      <c r="I4232" s="284"/>
      <c r="J4232" s="284"/>
      <c r="K4232" s="288"/>
      <c r="AM4232" s="2" t="str">
        <f t="shared" ca="1" si="199"/>
        <v/>
      </c>
      <c r="AN4232" s="2" t="str">
        <f t="shared" ca="1" si="200"/>
        <v/>
      </c>
    </row>
    <row r="4233" spans="1:40" customFormat="1">
      <c r="A4233" s="280" t="str">
        <f t="shared" ca="1" si="198"/>
        <v/>
      </c>
      <c r="B4233" s="281"/>
      <c r="C4233" s="287"/>
      <c r="D4233" s="297"/>
      <c r="E4233" s="270"/>
      <c r="F4233" s="271"/>
      <c r="G4233" s="284"/>
      <c r="H4233" s="284"/>
      <c r="I4233" s="284"/>
      <c r="J4233" s="284"/>
      <c r="K4233" s="288"/>
      <c r="AM4233" s="2" t="str">
        <f t="shared" ca="1" si="199"/>
        <v/>
      </c>
      <c r="AN4233" s="2" t="str">
        <f t="shared" ca="1" si="200"/>
        <v/>
      </c>
    </row>
    <row r="4234" spans="1:40" customFormat="1">
      <c r="A4234" s="280" t="str">
        <f t="shared" ca="1" si="198"/>
        <v/>
      </c>
      <c r="B4234" s="281"/>
      <c r="C4234" s="287"/>
      <c r="D4234" s="297"/>
      <c r="E4234" s="270"/>
      <c r="F4234" s="271"/>
      <c r="G4234" s="284"/>
      <c r="H4234" s="284"/>
      <c r="I4234" s="284"/>
      <c r="J4234" s="284"/>
      <c r="K4234" s="288"/>
      <c r="AM4234" s="2" t="str">
        <f t="shared" ca="1" si="199"/>
        <v/>
      </c>
      <c r="AN4234" s="2" t="str">
        <f t="shared" ca="1" si="200"/>
        <v/>
      </c>
    </row>
    <row r="4235" spans="1:40" customFormat="1">
      <c r="A4235" s="280" t="str">
        <f t="shared" ca="1" si="198"/>
        <v/>
      </c>
      <c r="B4235" s="281"/>
      <c r="C4235" s="287"/>
      <c r="D4235" s="297"/>
      <c r="E4235" s="270"/>
      <c r="F4235" s="271"/>
      <c r="G4235" s="284"/>
      <c r="H4235" s="284"/>
      <c r="I4235" s="284"/>
      <c r="J4235" s="284"/>
      <c r="K4235" s="288"/>
      <c r="AM4235" s="2" t="str">
        <f t="shared" ca="1" si="199"/>
        <v/>
      </c>
      <c r="AN4235" s="2" t="str">
        <f t="shared" ca="1" si="200"/>
        <v/>
      </c>
    </row>
    <row r="4236" spans="1:40" customFormat="1">
      <c r="A4236" s="280" t="str">
        <f t="shared" ca="1" si="198"/>
        <v/>
      </c>
      <c r="B4236" s="281"/>
      <c r="C4236" s="287"/>
      <c r="D4236" s="297"/>
      <c r="E4236" s="270"/>
      <c r="F4236" s="271"/>
      <c r="G4236" s="284"/>
      <c r="H4236" s="284"/>
      <c r="I4236" s="284"/>
      <c r="J4236" s="284"/>
      <c r="K4236" s="288"/>
      <c r="AM4236" s="2" t="str">
        <f t="shared" ca="1" si="199"/>
        <v/>
      </c>
      <c r="AN4236" s="2" t="str">
        <f t="shared" ca="1" si="200"/>
        <v/>
      </c>
    </row>
    <row r="4237" spans="1:40" customFormat="1">
      <c r="A4237" s="280" t="str">
        <f t="shared" ca="1" si="198"/>
        <v/>
      </c>
      <c r="B4237" s="281"/>
      <c r="C4237" s="287"/>
      <c r="D4237" s="297"/>
      <c r="E4237" s="270"/>
      <c r="F4237" s="271"/>
      <c r="G4237" s="284"/>
      <c r="H4237" s="284"/>
      <c r="I4237" s="284"/>
      <c r="J4237" s="284"/>
      <c r="K4237" s="288"/>
      <c r="AM4237" s="2" t="str">
        <f t="shared" ca="1" si="199"/>
        <v/>
      </c>
      <c r="AN4237" s="2" t="str">
        <f t="shared" ca="1" si="200"/>
        <v/>
      </c>
    </row>
    <row r="4238" spans="1:40" customFormat="1">
      <c r="A4238" s="280" t="str">
        <f t="shared" ca="1" si="198"/>
        <v/>
      </c>
      <c r="B4238" s="281"/>
      <c r="C4238" s="287"/>
      <c r="D4238" s="297"/>
      <c r="E4238" s="270"/>
      <c r="F4238" s="271"/>
      <c r="G4238" s="284"/>
      <c r="H4238" s="284"/>
      <c r="I4238" s="284"/>
      <c r="J4238" s="284"/>
      <c r="K4238" s="288"/>
      <c r="AM4238" s="2" t="str">
        <f t="shared" ca="1" si="199"/>
        <v/>
      </c>
      <c r="AN4238" s="2" t="str">
        <f t="shared" ca="1" si="200"/>
        <v/>
      </c>
    </row>
    <row r="4239" spans="1:40" customFormat="1">
      <c r="A4239" s="280" t="str">
        <f t="shared" ca="1" si="198"/>
        <v/>
      </c>
      <c r="B4239" s="281"/>
      <c r="C4239" s="287"/>
      <c r="D4239" s="297"/>
      <c r="E4239" s="270"/>
      <c r="F4239" s="271"/>
      <c r="G4239" s="284"/>
      <c r="H4239" s="284"/>
      <c r="I4239" s="284"/>
      <c r="J4239" s="284"/>
      <c r="K4239" s="288"/>
      <c r="AM4239" s="2" t="str">
        <f t="shared" ca="1" si="199"/>
        <v/>
      </c>
      <c r="AN4239" s="2" t="str">
        <f t="shared" ca="1" si="200"/>
        <v/>
      </c>
    </row>
    <row r="4240" spans="1:40" customFormat="1">
      <c r="A4240" s="280" t="str">
        <f t="shared" ca="1" si="198"/>
        <v/>
      </c>
      <c r="B4240" s="281"/>
      <c r="C4240" s="287"/>
      <c r="D4240" s="297"/>
      <c r="E4240" s="270"/>
      <c r="F4240" s="271"/>
      <c r="G4240" s="284"/>
      <c r="H4240" s="284"/>
      <c r="I4240" s="284"/>
      <c r="J4240" s="284"/>
      <c r="K4240" s="288"/>
      <c r="AM4240" s="2" t="str">
        <f t="shared" ca="1" si="199"/>
        <v/>
      </c>
      <c r="AN4240" s="2" t="str">
        <f t="shared" ca="1" si="200"/>
        <v/>
      </c>
    </row>
    <row r="4241" spans="1:40" customFormat="1">
      <c r="A4241" s="280" t="str">
        <f t="shared" ca="1" si="198"/>
        <v/>
      </c>
      <c r="B4241" s="281"/>
      <c r="C4241" s="287"/>
      <c r="D4241" s="297"/>
      <c r="E4241" s="270"/>
      <c r="F4241" s="271"/>
      <c r="G4241" s="284"/>
      <c r="H4241" s="284"/>
      <c r="I4241" s="284"/>
      <c r="J4241" s="284"/>
      <c r="K4241" s="288"/>
      <c r="AM4241" s="2" t="str">
        <f t="shared" ca="1" si="199"/>
        <v/>
      </c>
      <c r="AN4241" s="2" t="str">
        <f t="shared" ca="1" si="200"/>
        <v/>
      </c>
    </row>
    <row r="4242" spans="1:40" customFormat="1">
      <c r="A4242" s="280" t="str">
        <f t="shared" ca="1" si="198"/>
        <v/>
      </c>
      <c r="B4242" s="281"/>
      <c r="C4242" s="287"/>
      <c r="D4242" s="297"/>
      <c r="E4242" s="270"/>
      <c r="F4242" s="271"/>
      <c r="G4242" s="284"/>
      <c r="H4242" s="284"/>
      <c r="I4242" s="284"/>
      <c r="J4242" s="284"/>
      <c r="K4242" s="288"/>
      <c r="AM4242" s="2" t="str">
        <f t="shared" ca="1" si="199"/>
        <v/>
      </c>
      <c r="AN4242" s="2" t="str">
        <f t="shared" ca="1" si="200"/>
        <v/>
      </c>
    </row>
    <row r="4243" spans="1:40" customFormat="1">
      <c r="A4243" s="280" t="str">
        <f t="shared" ca="1" si="198"/>
        <v/>
      </c>
      <c r="B4243" s="281"/>
      <c r="C4243" s="287"/>
      <c r="D4243" s="297"/>
      <c r="E4243" s="270"/>
      <c r="F4243" s="271"/>
      <c r="G4243" s="284"/>
      <c r="H4243" s="284"/>
      <c r="I4243" s="284"/>
      <c r="J4243" s="284"/>
      <c r="K4243" s="288"/>
      <c r="AM4243" s="2" t="str">
        <f t="shared" ca="1" si="199"/>
        <v/>
      </c>
      <c r="AN4243" s="2" t="str">
        <f t="shared" ca="1" si="200"/>
        <v/>
      </c>
    </row>
    <row r="4244" spans="1:40" customFormat="1">
      <c r="A4244" s="280" t="str">
        <f t="shared" ca="1" si="198"/>
        <v/>
      </c>
      <c r="B4244" s="281"/>
      <c r="C4244" s="287"/>
      <c r="D4244" s="297"/>
      <c r="E4244" s="270"/>
      <c r="F4244" s="271"/>
      <c r="G4244" s="284"/>
      <c r="H4244" s="284"/>
      <c r="I4244" s="284"/>
      <c r="J4244" s="284"/>
      <c r="K4244" s="288"/>
      <c r="AM4244" s="2" t="str">
        <f t="shared" ca="1" si="199"/>
        <v/>
      </c>
      <c r="AN4244" s="2" t="str">
        <f t="shared" ca="1" si="200"/>
        <v/>
      </c>
    </row>
    <row r="4245" spans="1:40" customFormat="1">
      <c r="A4245" s="280" t="str">
        <f t="shared" ca="1" si="198"/>
        <v/>
      </c>
      <c r="B4245" s="281"/>
      <c r="C4245" s="287"/>
      <c r="D4245" s="297"/>
      <c r="E4245" s="270"/>
      <c r="F4245" s="271"/>
      <c r="G4245" s="284"/>
      <c r="H4245" s="284"/>
      <c r="I4245" s="284"/>
      <c r="J4245" s="284"/>
      <c r="K4245" s="288"/>
      <c r="AM4245" s="2" t="str">
        <f t="shared" ca="1" si="199"/>
        <v/>
      </c>
      <c r="AN4245" s="2" t="str">
        <f t="shared" ca="1" si="200"/>
        <v/>
      </c>
    </row>
    <row r="4246" spans="1:40" customFormat="1">
      <c r="A4246" s="280" t="str">
        <f t="shared" ca="1" si="198"/>
        <v/>
      </c>
      <c r="B4246" s="281"/>
      <c r="C4246" s="287"/>
      <c r="D4246" s="297"/>
      <c r="E4246" s="270"/>
      <c r="F4246" s="271"/>
      <c r="G4246" s="284"/>
      <c r="H4246" s="284"/>
      <c r="I4246" s="284"/>
      <c r="J4246" s="284"/>
      <c r="K4246" s="288"/>
      <c r="AM4246" s="2" t="str">
        <f t="shared" ca="1" si="199"/>
        <v/>
      </c>
      <c r="AN4246" s="2" t="str">
        <f t="shared" ca="1" si="200"/>
        <v/>
      </c>
    </row>
    <row r="4247" spans="1:40" customFormat="1">
      <c r="A4247" s="280" t="str">
        <f t="shared" ca="1" si="198"/>
        <v/>
      </c>
      <c r="B4247" s="281"/>
      <c r="C4247" s="287"/>
      <c r="D4247" s="297"/>
      <c r="E4247" s="270"/>
      <c r="F4247" s="271"/>
      <c r="G4247" s="284"/>
      <c r="H4247" s="284"/>
      <c r="I4247" s="284"/>
      <c r="J4247" s="284"/>
      <c r="K4247" s="288"/>
      <c r="AM4247" s="2" t="str">
        <f t="shared" ca="1" si="199"/>
        <v/>
      </c>
      <c r="AN4247" s="2" t="str">
        <f t="shared" ca="1" si="200"/>
        <v/>
      </c>
    </row>
    <row r="4248" spans="1:40" customFormat="1">
      <c r="A4248" s="280" t="str">
        <f t="shared" ca="1" si="198"/>
        <v/>
      </c>
      <c r="B4248" s="281"/>
      <c r="C4248" s="287"/>
      <c r="D4248" s="297"/>
      <c r="E4248" s="270"/>
      <c r="F4248" s="271"/>
      <c r="G4248" s="284"/>
      <c r="H4248" s="284"/>
      <c r="I4248" s="284"/>
      <c r="J4248" s="284"/>
      <c r="K4248" s="288"/>
      <c r="AM4248" s="2" t="str">
        <f t="shared" ca="1" si="199"/>
        <v/>
      </c>
      <c r="AN4248" s="2" t="str">
        <f t="shared" ca="1" si="200"/>
        <v/>
      </c>
    </row>
    <row r="4249" spans="1:40" customFormat="1">
      <c r="A4249" s="280" t="str">
        <f t="shared" ca="1" si="198"/>
        <v/>
      </c>
      <c r="B4249" s="281"/>
      <c r="C4249" s="287"/>
      <c r="D4249" s="297"/>
      <c r="E4249" s="270"/>
      <c r="F4249" s="271"/>
      <c r="G4249" s="284"/>
      <c r="H4249" s="284"/>
      <c r="I4249" s="284"/>
      <c r="J4249" s="284"/>
      <c r="K4249" s="288"/>
      <c r="AM4249" s="2" t="str">
        <f t="shared" ca="1" si="199"/>
        <v/>
      </c>
      <c r="AN4249" s="2" t="str">
        <f t="shared" ca="1" si="200"/>
        <v/>
      </c>
    </row>
    <row r="4250" spans="1:40" customFormat="1">
      <c r="A4250" s="280" t="str">
        <f t="shared" ca="1" si="198"/>
        <v/>
      </c>
      <c r="B4250" s="281"/>
      <c r="C4250" s="287"/>
      <c r="D4250" s="297"/>
      <c r="E4250" s="270"/>
      <c r="F4250" s="271"/>
      <c r="G4250" s="284"/>
      <c r="H4250" s="284"/>
      <c r="I4250" s="284"/>
      <c r="J4250" s="284"/>
      <c r="K4250" s="288"/>
      <c r="AM4250" s="2" t="str">
        <f t="shared" ca="1" si="199"/>
        <v/>
      </c>
      <c r="AN4250" s="2" t="str">
        <f t="shared" ca="1" si="200"/>
        <v/>
      </c>
    </row>
    <row r="4251" spans="1:40" customFormat="1">
      <c r="A4251" s="280" t="str">
        <f t="shared" ca="1" si="198"/>
        <v/>
      </c>
      <c r="B4251" s="281"/>
      <c r="C4251" s="287"/>
      <c r="D4251" s="297"/>
      <c r="E4251" s="270"/>
      <c r="F4251" s="271"/>
      <c r="G4251" s="284"/>
      <c r="H4251" s="284"/>
      <c r="I4251" s="284"/>
      <c r="J4251" s="284"/>
      <c r="K4251" s="288"/>
      <c r="AM4251" s="2" t="str">
        <f t="shared" ca="1" si="199"/>
        <v/>
      </c>
      <c r="AN4251" s="2" t="str">
        <f t="shared" ca="1" si="200"/>
        <v/>
      </c>
    </row>
    <row r="4252" spans="1:40" customFormat="1">
      <c r="A4252" s="280" t="str">
        <f t="shared" ca="1" si="198"/>
        <v/>
      </c>
      <c r="B4252" s="281"/>
      <c r="C4252" s="287"/>
      <c r="D4252" s="297"/>
      <c r="E4252" s="270"/>
      <c r="F4252" s="271"/>
      <c r="G4252" s="284"/>
      <c r="H4252" s="284"/>
      <c r="I4252" s="284"/>
      <c r="J4252" s="284"/>
      <c r="K4252" s="288"/>
      <c r="AM4252" s="2" t="str">
        <f t="shared" ca="1" si="199"/>
        <v/>
      </c>
      <c r="AN4252" s="2" t="str">
        <f t="shared" ca="1" si="200"/>
        <v/>
      </c>
    </row>
    <row r="4253" spans="1:40" customFormat="1">
      <c r="A4253" s="280" t="str">
        <f t="shared" ca="1" si="198"/>
        <v/>
      </c>
      <c r="B4253" s="281"/>
      <c r="C4253" s="287"/>
      <c r="D4253" s="297"/>
      <c r="E4253" s="270"/>
      <c r="F4253" s="271"/>
      <c r="G4253" s="284"/>
      <c r="H4253" s="284"/>
      <c r="I4253" s="284"/>
      <c r="J4253" s="284"/>
      <c r="K4253" s="288"/>
      <c r="AM4253" s="2" t="str">
        <f t="shared" ca="1" si="199"/>
        <v/>
      </c>
      <c r="AN4253" s="2" t="str">
        <f t="shared" ca="1" si="200"/>
        <v/>
      </c>
    </row>
    <row r="4254" spans="1:40" customFormat="1">
      <c r="A4254" s="280" t="str">
        <f t="shared" ca="1" si="198"/>
        <v/>
      </c>
      <c r="B4254" s="281"/>
      <c r="C4254" s="287"/>
      <c r="D4254" s="297"/>
      <c r="E4254" s="270"/>
      <c r="F4254" s="271"/>
      <c r="G4254" s="284"/>
      <c r="H4254" s="284"/>
      <c r="I4254" s="284"/>
      <c r="J4254" s="284"/>
      <c r="K4254" s="288"/>
      <c r="AM4254" s="2" t="str">
        <f t="shared" ca="1" si="199"/>
        <v/>
      </c>
      <c r="AN4254" s="2" t="str">
        <f t="shared" ca="1" si="200"/>
        <v/>
      </c>
    </row>
    <row r="4255" spans="1:40" customFormat="1">
      <c r="A4255" s="280" t="str">
        <f t="shared" ca="1" si="198"/>
        <v/>
      </c>
      <c r="B4255" s="281"/>
      <c r="C4255" s="287"/>
      <c r="D4255" s="297"/>
      <c r="E4255" s="270"/>
      <c r="F4255" s="271"/>
      <c r="G4255" s="284"/>
      <c r="H4255" s="284"/>
      <c r="I4255" s="284"/>
      <c r="J4255" s="284"/>
      <c r="K4255" s="288"/>
      <c r="AM4255" s="2" t="str">
        <f t="shared" ca="1" si="199"/>
        <v/>
      </c>
      <c r="AN4255" s="2" t="str">
        <f t="shared" ca="1" si="200"/>
        <v/>
      </c>
    </row>
    <row r="4256" spans="1:40" customFormat="1">
      <c r="A4256" s="280" t="str">
        <f t="shared" ca="1" si="198"/>
        <v/>
      </c>
      <c r="B4256" s="281"/>
      <c r="C4256" s="287"/>
      <c r="D4256" s="297"/>
      <c r="E4256" s="270"/>
      <c r="F4256" s="271"/>
      <c r="G4256" s="284"/>
      <c r="H4256" s="284"/>
      <c r="I4256" s="284"/>
      <c r="J4256" s="284"/>
      <c r="K4256" s="288"/>
      <c r="AM4256" s="2" t="str">
        <f t="shared" ca="1" si="199"/>
        <v/>
      </c>
      <c r="AN4256" s="2" t="str">
        <f t="shared" ca="1" si="200"/>
        <v/>
      </c>
    </row>
    <row r="4257" spans="1:40" customFormat="1">
      <c r="A4257" s="280" t="str">
        <f t="shared" ca="1" si="198"/>
        <v/>
      </c>
      <c r="B4257" s="281"/>
      <c r="C4257" s="287"/>
      <c r="D4257" s="297"/>
      <c r="E4257" s="270"/>
      <c r="F4257" s="271"/>
      <c r="G4257" s="284"/>
      <c r="H4257" s="284"/>
      <c r="I4257" s="284"/>
      <c r="J4257" s="284"/>
      <c r="K4257" s="288"/>
      <c r="AM4257" s="2" t="str">
        <f t="shared" ca="1" si="199"/>
        <v/>
      </c>
      <c r="AN4257" s="2" t="str">
        <f t="shared" ca="1" si="200"/>
        <v/>
      </c>
    </row>
    <row r="4258" spans="1:40" customFormat="1">
      <c r="A4258" s="280" t="str">
        <f t="shared" ca="1" si="198"/>
        <v/>
      </c>
      <c r="B4258" s="281"/>
      <c r="C4258" s="287"/>
      <c r="D4258" s="297"/>
      <c r="E4258" s="270"/>
      <c r="F4258" s="271"/>
      <c r="G4258" s="284"/>
      <c r="H4258" s="284"/>
      <c r="I4258" s="284"/>
      <c r="J4258" s="284"/>
      <c r="K4258" s="288"/>
      <c r="AM4258" s="2" t="str">
        <f t="shared" ca="1" si="199"/>
        <v/>
      </c>
      <c r="AN4258" s="2" t="str">
        <f t="shared" ca="1" si="200"/>
        <v/>
      </c>
    </row>
    <row r="4259" spans="1:40" customFormat="1">
      <c r="A4259" s="280" t="str">
        <f t="shared" ca="1" si="198"/>
        <v/>
      </c>
      <c r="B4259" s="281"/>
      <c r="C4259" s="287"/>
      <c r="D4259" s="297"/>
      <c r="E4259" s="270"/>
      <c r="F4259" s="271"/>
      <c r="G4259" s="284"/>
      <c r="H4259" s="284"/>
      <c r="I4259" s="284"/>
      <c r="J4259" s="284"/>
      <c r="K4259" s="288"/>
      <c r="AM4259" s="2" t="str">
        <f t="shared" ca="1" si="199"/>
        <v/>
      </c>
      <c r="AN4259" s="2" t="str">
        <f t="shared" ca="1" si="200"/>
        <v/>
      </c>
    </row>
    <row r="4260" spans="1:40" customFormat="1">
      <c r="A4260" s="280" t="str">
        <f t="shared" ca="1" si="198"/>
        <v/>
      </c>
      <c r="B4260" s="281"/>
      <c r="C4260" s="287"/>
      <c r="D4260" s="297"/>
      <c r="E4260" s="270"/>
      <c r="F4260" s="271"/>
      <c r="G4260" s="284"/>
      <c r="H4260" s="284"/>
      <c r="I4260" s="284"/>
      <c r="J4260" s="284"/>
      <c r="K4260" s="288"/>
      <c r="AM4260" s="2" t="str">
        <f t="shared" ca="1" si="199"/>
        <v/>
      </c>
      <c r="AN4260" s="2" t="str">
        <f t="shared" ca="1" si="200"/>
        <v/>
      </c>
    </row>
    <row r="4261" spans="1:40" customFormat="1">
      <c r="A4261" s="280" t="str">
        <f t="shared" ca="1" si="198"/>
        <v/>
      </c>
      <c r="B4261" s="281"/>
      <c r="C4261" s="287"/>
      <c r="D4261" s="297"/>
      <c r="E4261" s="270"/>
      <c r="F4261" s="271"/>
      <c r="G4261" s="284"/>
      <c r="H4261" s="284"/>
      <c r="I4261" s="284"/>
      <c r="J4261" s="284"/>
      <c r="K4261" s="288"/>
      <c r="AM4261" s="2" t="str">
        <f t="shared" ca="1" si="199"/>
        <v/>
      </c>
      <c r="AN4261" s="2" t="str">
        <f t="shared" ca="1" si="200"/>
        <v/>
      </c>
    </row>
    <row r="4262" spans="1:40" customFormat="1">
      <c r="A4262" s="280" t="str">
        <f t="shared" ca="1" si="198"/>
        <v/>
      </c>
      <c r="B4262" s="281"/>
      <c r="C4262" s="287"/>
      <c r="D4262" s="297"/>
      <c r="E4262" s="270"/>
      <c r="F4262" s="271"/>
      <c r="G4262" s="284"/>
      <c r="H4262" s="284"/>
      <c r="I4262" s="284"/>
      <c r="J4262" s="284"/>
      <c r="K4262" s="288"/>
      <c r="AM4262" s="2" t="str">
        <f t="shared" ca="1" si="199"/>
        <v/>
      </c>
      <c r="AN4262" s="2" t="str">
        <f t="shared" ca="1" si="200"/>
        <v/>
      </c>
    </row>
    <row r="4263" spans="1:40" customFormat="1">
      <c r="A4263" s="280" t="str">
        <f t="shared" ca="1" si="198"/>
        <v/>
      </c>
      <c r="B4263" s="281"/>
      <c r="C4263" s="287"/>
      <c r="D4263" s="297"/>
      <c r="E4263" s="270"/>
      <c r="F4263" s="271"/>
      <c r="G4263" s="284"/>
      <c r="H4263" s="284"/>
      <c r="I4263" s="284"/>
      <c r="J4263" s="284"/>
      <c r="K4263" s="288"/>
      <c r="AM4263" s="2" t="str">
        <f t="shared" ca="1" si="199"/>
        <v/>
      </c>
      <c r="AN4263" s="2" t="str">
        <f t="shared" ca="1" si="200"/>
        <v/>
      </c>
    </row>
    <row r="4264" spans="1:40" customFormat="1">
      <c r="A4264" s="280" t="str">
        <f t="shared" ca="1" si="198"/>
        <v/>
      </c>
      <c r="B4264" s="281"/>
      <c r="C4264" s="287"/>
      <c r="D4264" s="297"/>
      <c r="E4264" s="270"/>
      <c r="F4264" s="271"/>
      <c r="G4264" s="284"/>
      <c r="H4264" s="284"/>
      <c r="I4264" s="284"/>
      <c r="J4264" s="284"/>
      <c r="K4264" s="288"/>
      <c r="AM4264" s="2" t="str">
        <f t="shared" ca="1" si="199"/>
        <v/>
      </c>
      <c r="AN4264" s="2" t="str">
        <f t="shared" ca="1" si="200"/>
        <v/>
      </c>
    </row>
    <row r="4265" spans="1:40" customFormat="1">
      <c r="A4265" s="280" t="str">
        <f t="shared" ca="1" si="198"/>
        <v/>
      </c>
      <c r="B4265" s="281"/>
      <c r="C4265" s="287"/>
      <c r="D4265" s="297"/>
      <c r="E4265" s="270"/>
      <c r="F4265" s="271"/>
      <c r="G4265" s="284"/>
      <c r="H4265" s="284"/>
      <c r="I4265" s="284"/>
      <c r="J4265" s="284"/>
      <c r="K4265" s="288"/>
      <c r="AM4265" s="2" t="str">
        <f t="shared" ca="1" si="199"/>
        <v/>
      </c>
      <c r="AN4265" s="2" t="str">
        <f t="shared" ca="1" si="200"/>
        <v/>
      </c>
    </row>
    <row r="4266" spans="1:40" customFormat="1">
      <c r="A4266" s="280" t="str">
        <f t="shared" ca="1" si="198"/>
        <v/>
      </c>
      <c r="B4266" s="281"/>
      <c r="C4266" s="287"/>
      <c r="D4266" s="297"/>
      <c r="E4266" s="270"/>
      <c r="F4266" s="271"/>
      <c r="G4266" s="284"/>
      <c r="H4266" s="284"/>
      <c r="I4266" s="284"/>
      <c r="J4266" s="284"/>
      <c r="K4266" s="288"/>
      <c r="AM4266" s="2" t="str">
        <f t="shared" ca="1" si="199"/>
        <v/>
      </c>
      <c r="AN4266" s="2" t="str">
        <f t="shared" ca="1" si="200"/>
        <v/>
      </c>
    </row>
    <row r="4267" spans="1:40" customFormat="1">
      <c r="A4267" s="280" t="str">
        <f t="shared" ca="1" si="198"/>
        <v/>
      </c>
      <c r="B4267" s="281"/>
      <c r="C4267" s="287"/>
      <c r="D4267" s="297"/>
      <c r="E4267" s="270"/>
      <c r="F4267" s="271"/>
      <c r="G4267" s="284"/>
      <c r="H4267" s="284"/>
      <c r="I4267" s="284"/>
      <c r="J4267" s="284"/>
      <c r="K4267" s="288"/>
      <c r="AM4267" s="2" t="str">
        <f t="shared" ca="1" si="199"/>
        <v/>
      </c>
      <c r="AN4267" s="2" t="str">
        <f t="shared" ca="1" si="200"/>
        <v/>
      </c>
    </row>
    <row r="4268" spans="1:40" customFormat="1">
      <c r="A4268" s="280" t="str">
        <f t="shared" ca="1" si="198"/>
        <v/>
      </c>
      <c r="B4268" s="281"/>
      <c r="C4268" s="287"/>
      <c r="D4268" s="297"/>
      <c r="E4268" s="270"/>
      <c r="F4268" s="271"/>
      <c r="G4268" s="284"/>
      <c r="H4268" s="284"/>
      <c r="I4268" s="284"/>
      <c r="J4268" s="284"/>
      <c r="K4268" s="288"/>
      <c r="AM4268" s="2" t="str">
        <f t="shared" ca="1" si="199"/>
        <v/>
      </c>
      <c r="AN4268" s="2" t="str">
        <f t="shared" ca="1" si="200"/>
        <v/>
      </c>
    </row>
    <row r="4269" spans="1:40" customFormat="1">
      <c r="A4269" s="280" t="str">
        <f t="shared" ca="1" si="198"/>
        <v/>
      </c>
      <c r="B4269" s="281"/>
      <c r="C4269" s="287"/>
      <c r="D4269" s="297"/>
      <c r="E4269" s="270"/>
      <c r="F4269" s="271"/>
      <c r="G4269" s="284"/>
      <c r="H4269" s="284"/>
      <c r="I4269" s="284"/>
      <c r="J4269" s="284"/>
      <c r="K4269" s="288"/>
      <c r="AM4269" s="2" t="str">
        <f t="shared" ca="1" si="199"/>
        <v/>
      </c>
      <c r="AN4269" s="2" t="str">
        <f t="shared" ca="1" si="200"/>
        <v/>
      </c>
    </row>
    <row r="4270" spans="1:40" customFormat="1">
      <c r="A4270" s="280" t="str">
        <f t="shared" ca="1" si="198"/>
        <v/>
      </c>
      <c r="B4270" s="281"/>
      <c r="C4270" s="287"/>
      <c r="D4270" s="297"/>
      <c r="E4270" s="270"/>
      <c r="F4270" s="271"/>
      <c r="G4270" s="284"/>
      <c r="H4270" s="284"/>
      <c r="I4270" s="284"/>
      <c r="J4270" s="284"/>
      <c r="K4270" s="288"/>
      <c r="AM4270" s="2" t="str">
        <f t="shared" ca="1" si="199"/>
        <v/>
      </c>
      <c r="AN4270" s="2" t="str">
        <f t="shared" ca="1" si="200"/>
        <v/>
      </c>
    </row>
    <row r="4271" spans="1:40" customFormat="1">
      <c r="A4271" s="280" t="str">
        <f t="shared" ca="1" si="198"/>
        <v/>
      </c>
      <c r="B4271" s="281"/>
      <c r="C4271" s="287"/>
      <c r="D4271" s="297"/>
      <c r="E4271" s="270"/>
      <c r="F4271" s="271"/>
      <c r="G4271" s="284"/>
      <c r="H4271" s="284"/>
      <c r="I4271" s="284"/>
      <c r="J4271" s="284"/>
      <c r="K4271" s="288"/>
      <c r="AM4271" s="2" t="str">
        <f t="shared" ca="1" si="199"/>
        <v/>
      </c>
      <c r="AN4271" s="2" t="str">
        <f t="shared" ca="1" si="200"/>
        <v/>
      </c>
    </row>
    <row r="4272" spans="1:40" customFormat="1">
      <c r="A4272" s="280" t="str">
        <f t="shared" ca="1" si="198"/>
        <v/>
      </c>
      <c r="B4272" s="281"/>
      <c r="C4272" s="287"/>
      <c r="D4272" s="297"/>
      <c r="E4272" s="270"/>
      <c r="F4272" s="271"/>
      <c r="G4272" s="284"/>
      <c r="H4272" s="284"/>
      <c r="I4272" s="284"/>
      <c r="J4272" s="284"/>
      <c r="K4272" s="288"/>
      <c r="AM4272" s="2" t="str">
        <f t="shared" ca="1" si="199"/>
        <v/>
      </c>
      <c r="AN4272" s="2" t="str">
        <f t="shared" ca="1" si="200"/>
        <v/>
      </c>
    </row>
    <row r="4273" spans="1:40" customFormat="1">
      <c r="A4273" s="280" t="str">
        <f t="shared" ca="1" si="198"/>
        <v/>
      </c>
      <c r="B4273" s="281"/>
      <c r="C4273" s="287"/>
      <c r="D4273" s="297"/>
      <c r="E4273" s="270"/>
      <c r="F4273" s="271"/>
      <c r="G4273" s="284"/>
      <c r="H4273" s="284"/>
      <c r="I4273" s="284"/>
      <c r="J4273" s="284"/>
      <c r="K4273" s="288"/>
      <c r="AM4273" s="2" t="str">
        <f t="shared" ca="1" si="199"/>
        <v/>
      </c>
      <c r="AN4273" s="2" t="str">
        <f t="shared" ca="1" si="200"/>
        <v/>
      </c>
    </row>
    <row r="4274" spans="1:40" customFormat="1">
      <c r="A4274" s="280" t="str">
        <f t="shared" ca="1" si="198"/>
        <v/>
      </c>
      <c r="B4274" s="281"/>
      <c r="C4274" s="287"/>
      <c r="D4274" s="297"/>
      <c r="E4274" s="270"/>
      <c r="F4274" s="271"/>
      <c r="G4274" s="284"/>
      <c r="H4274" s="284"/>
      <c r="I4274" s="284"/>
      <c r="J4274" s="284"/>
      <c r="K4274" s="288"/>
      <c r="AM4274" s="2" t="str">
        <f t="shared" ca="1" si="199"/>
        <v/>
      </c>
      <c r="AN4274" s="2" t="str">
        <f t="shared" ca="1" si="200"/>
        <v/>
      </c>
    </row>
    <row r="4275" spans="1:40" customFormat="1">
      <c r="A4275" s="280" t="str">
        <f t="shared" ca="1" si="198"/>
        <v/>
      </c>
      <c r="B4275" s="281"/>
      <c r="C4275" s="287"/>
      <c r="D4275" s="297"/>
      <c r="E4275" s="270"/>
      <c r="F4275" s="271"/>
      <c r="G4275" s="284"/>
      <c r="H4275" s="284"/>
      <c r="I4275" s="284"/>
      <c r="J4275" s="284"/>
      <c r="K4275" s="288"/>
      <c r="AM4275" s="2" t="str">
        <f t="shared" ca="1" si="199"/>
        <v/>
      </c>
      <c r="AN4275" s="2" t="str">
        <f t="shared" ca="1" si="200"/>
        <v/>
      </c>
    </row>
    <row r="4276" spans="1:40" customFormat="1">
      <c r="A4276" s="280" t="str">
        <f t="shared" ca="1" si="198"/>
        <v/>
      </c>
      <c r="B4276" s="281"/>
      <c r="C4276" s="287"/>
      <c r="D4276" s="297"/>
      <c r="E4276" s="270"/>
      <c r="F4276" s="271"/>
      <c r="G4276" s="284"/>
      <c r="H4276" s="284"/>
      <c r="I4276" s="284"/>
      <c r="J4276" s="284"/>
      <c r="K4276" s="288"/>
      <c r="AM4276" s="2" t="str">
        <f t="shared" ca="1" si="199"/>
        <v/>
      </c>
      <c r="AN4276" s="2" t="str">
        <f t="shared" ca="1" si="200"/>
        <v/>
      </c>
    </row>
    <row r="4277" spans="1:40" customFormat="1">
      <c r="A4277" s="280" t="str">
        <f t="shared" ca="1" si="198"/>
        <v/>
      </c>
      <c r="B4277" s="281"/>
      <c r="C4277" s="287"/>
      <c r="D4277" s="297"/>
      <c r="E4277" s="270"/>
      <c r="F4277" s="271"/>
      <c r="G4277" s="284"/>
      <c r="H4277" s="284"/>
      <c r="I4277" s="284"/>
      <c r="J4277" s="284"/>
      <c r="K4277" s="288"/>
      <c r="AM4277" s="2" t="str">
        <f t="shared" ca="1" si="199"/>
        <v/>
      </c>
      <c r="AN4277" s="2" t="str">
        <f t="shared" ca="1" si="200"/>
        <v/>
      </c>
    </row>
    <row r="4278" spans="1:40" customFormat="1">
      <c r="A4278" s="280" t="str">
        <f t="shared" ca="1" si="198"/>
        <v/>
      </c>
      <c r="B4278" s="281"/>
      <c r="C4278" s="287"/>
      <c r="D4278" s="297"/>
      <c r="E4278" s="270"/>
      <c r="F4278" s="271"/>
      <c r="G4278" s="284"/>
      <c r="H4278" s="284"/>
      <c r="I4278" s="284"/>
      <c r="J4278" s="284"/>
      <c r="K4278" s="288"/>
      <c r="AM4278" s="2" t="str">
        <f t="shared" ca="1" si="199"/>
        <v/>
      </c>
      <c r="AN4278" s="2" t="str">
        <f t="shared" ca="1" si="200"/>
        <v/>
      </c>
    </row>
    <row r="4279" spans="1:40" customFormat="1">
      <c r="A4279" s="280" t="str">
        <f t="shared" ca="1" si="198"/>
        <v/>
      </c>
      <c r="B4279" s="281"/>
      <c r="C4279" s="287"/>
      <c r="D4279" s="297"/>
      <c r="E4279" s="270"/>
      <c r="F4279" s="271"/>
      <c r="G4279" s="284"/>
      <c r="H4279" s="284"/>
      <c r="I4279" s="284"/>
      <c r="J4279" s="284"/>
      <c r="K4279" s="288"/>
      <c r="AM4279" s="2" t="str">
        <f t="shared" ca="1" si="199"/>
        <v/>
      </c>
      <c r="AN4279" s="2" t="str">
        <f t="shared" ca="1" si="200"/>
        <v/>
      </c>
    </row>
    <row r="4280" spans="1:40" customFormat="1">
      <c r="A4280" s="280" t="str">
        <f t="shared" ca="1" si="198"/>
        <v/>
      </c>
      <c r="B4280" s="281"/>
      <c r="C4280" s="287"/>
      <c r="D4280" s="297"/>
      <c r="E4280" s="270"/>
      <c r="F4280" s="271"/>
      <c r="G4280" s="284"/>
      <c r="H4280" s="284"/>
      <c r="I4280" s="284"/>
      <c r="J4280" s="284"/>
      <c r="K4280" s="288"/>
      <c r="AM4280" s="2" t="str">
        <f t="shared" ca="1" si="199"/>
        <v/>
      </c>
      <c r="AN4280" s="2" t="str">
        <f t="shared" ca="1" si="200"/>
        <v/>
      </c>
    </row>
    <row r="4281" spans="1:40" customFormat="1">
      <c r="A4281" s="280" t="str">
        <f t="shared" ca="1" si="198"/>
        <v/>
      </c>
      <c r="B4281" s="281"/>
      <c r="C4281" s="287"/>
      <c r="D4281" s="297"/>
      <c r="E4281" s="270"/>
      <c r="F4281" s="271"/>
      <c r="G4281" s="284"/>
      <c r="H4281" s="284"/>
      <c r="I4281" s="284"/>
      <c r="J4281" s="284"/>
      <c r="K4281" s="288"/>
      <c r="AM4281" s="2" t="str">
        <f t="shared" ca="1" si="199"/>
        <v/>
      </c>
      <c r="AN4281" s="2" t="str">
        <f t="shared" ca="1" si="200"/>
        <v/>
      </c>
    </row>
    <row r="4282" spans="1:40" customFormat="1">
      <c r="A4282" s="280" t="str">
        <f t="shared" ca="1" si="198"/>
        <v/>
      </c>
      <c r="B4282" s="281"/>
      <c r="C4282" s="287"/>
      <c r="D4282" s="297"/>
      <c r="E4282" s="270"/>
      <c r="F4282" s="271"/>
      <c r="G4282" s="284"/>
      <c r="H4282" s="284"/>
      <c r="I4282" s="284"/>
      <c r="J4282" s="284"/>
      <c r="K4282" s="288"/>
      <c r="AM4282" s="2" t="str">
        <f t="shared" ca="1" si="199"/>
        <v/>
      </c>
      <c r="AN4282" s="2" t="str">
        <f t="shared" ca="1" si="200"/>
        <v/>
      </c>
    </row>
    <row r="4283" spans="1:40" customFormat="1">
      <c r="A4283" s="280" t="str">
        <f t="shared" ca="1" si="198"/>
        <v/>
      </c>
      <c r="B4283" s="281"/>
      <c r="C4283" s="287"/>
      <c r="D4283" s="297"/>
      <c r="E4283" s="270"/>
      <c r="F4283" s="271"/>
      <c r="G4283" s="284"/>
      <c r="H4283" s="284"/>
      <c r="I4283" s="284"/>
      <c r="J4283" s="284"/>
      <c r="K4283" s="288"/>
      <c r="AM4283" s="2" t="str">
        <f t="shared" ca="1" si="199"/>
        <v/>
      </c>
      <c r="AN4283" s="2" t="str">
        <f t="shared" ca="1" si="200"/>
        <v/>
      </c>
    </row>
    <row r="4284" spans="1:40" customFormat="1">
      <c r="A4284" s="280" t="str">
        <f t="shared" ca="1" si="198"/>
        <v/>
      </c>
      <c r="B4284" s="281"/>
      <c r="C4284" s="287"/>
      <c r="D4284" s="297"/>
      <c r="E4284" s="270"/>
      <c r="F4284" s="271"/>
      <c r="G4284" s="284"/>
      <c r="H4284" s="284"/>
      <c r="I4284" s="284"/>
      <c r="J4284" s="284"/>
      <c r="K4284" s="288"/>
      <c r="AM4284" s="2" t="str">
        <f t="shared" ca="1" si="199"/>
        <v/>
      </c>
      <c r="AN4284" s="2" t="str">
        <f t="shared" ca="1" si="200"/>
        <v/>
      </c>
    </row>
    <row r="4285" spans="1:40" customFormat="1">
      <c r="A4285" s="280" t="str">
        <f t="shared" ca="1" si="198"/>
        <v/>
      </c>
      <c r="B4285" s="281"/>
      <c r="C4285" s="287"/>
      <c r="D4285" s="297"/>
      <c r="E4285" s="270"/>
      <c r="F4285" s="271"/>
      <c r="G4285" s="284"/>
      <c r="H4285" s="284"/>
      <c r="I4285" s="284"/>
      <c r="J4285" s="284"/>
      <c r="K4285" s="288"/>
      <c r="AM4285" s="2" t="str">
        <f t="shared" ca="1" si="199"/>
        <v/>
      </c>
      <c r="AN4285" s="2" t="str">
        <f t="shared" ca="1" si="200"/>
        <v/>
      </c>
    </row>
    <row r="4286" spans="1:40" customFormat="1">
      <c r="A4286" s="280" t="str">
        <f t="shared" ca="1" si="198"/>
        <v/>
      </c>
      <c r="B4286" s="281"/>
      <c r="C4286" s="287"/>
      <c r="D4286" s="297"/>
      <c r="E4286" s="270"/>
      <c r="F4286" s="271"/>
      <c r="G4286" s="284"/>
      <c r="H4286" s="284"/>
      <c r="I4286" s="284"/>
      <c r="J4286" s="284"/>
      <c r="K4286" s="288"/>
      <c r="AM4286" s="2" t="str">
        <f t="shared" ca="1" si="199"/>
        <v/>
      </c>
      <c r="AN4286" s="2" t="str">
        <f t="shared" ca="1" si="200"/>
        <v/>
      </c>
    </row>
    <row r="4287" spans="1:40" customFormat="1">
      <c r="A4287" s="280" t="str">
        <f t="shared" ca="1" si="198"/>
        <v/>
      </c>
      <c r="B4287" s="281"/>
      <c r="C4287" s="287"/>
      <c r="D4287" s="297"/>
      <c r="E4287" s="270"/>
      <c r="F4287" s="271"/>
      <c r="G4287" s="284"/>
      <c r="H4287" s="284"/>
      <c r="I4287" s="284"/>
      <c r="J4287" s="284"/>
      <c r="K4287" s="288"/>
      <c r="AM4287" s="2" t="str">
        <f t="shared" ca="1" si="199"/>
        <v/>
      </c>
      <c r="AN4287" s="2" t="str">
        <f t="shared" ca="1" si="200"/>
        <v/>
      </c>
    </row>
    <row r="4288" spans="1:40" customFormat="1">
      <c r="A4288" s="280" t="str">
        <f t="shared" ca="1" si="198"/>
        <v/>
      </c>
      <c r="B4288" s="281"/>
      <c r="C4288" s="287"/>
      <c r="D4288" s="297"/>
      <c r="E4288" s="270"/>
      <c r="F4288" s="271"/>
      <c r="G4288" s="284"/>
      <c r="H4288" s="284"/>
      <c r="I4288" s="284"/>
      <c r="J4288" s="284"/>
      <c r="K4288" s="288"/>
      <c r="AM4288" s="2" t="str">
        <f t="shared" ca="1" si="199"/>
        <v/>
      </c>
      <c r="AN4288" s="2" t="str">
        <f t="shared" ca="1" si="200"/>
        <v/>
      </c>
    </row>
    <row r="4289" spans="1:40" customFormat="1">
      <c r="A4289" s="280" t="str">
        <f t="shared" ca="1" si="198"/>
        <v/>
      </c>
      <c r="B4289" s="281"/>
      <c r="C4289" s="287"/>
      <c r="D4289" s="297"/>
      <c r="E4289" s="270"/>
      <c r="F4289" s="271"/>
      <c r="G4289" s="284"/>
      <c r="H4289" s="284"/>
      <c r="I4289" s="284"/>
      <c r="J4289" s="284"/>
      <c r="K4289" s="288"/>
      <c r="AM4289" s="2" t="str">
        <f t="shared" ca="1" si="199"/>
        <v/>
      </c>
      <c r="AN4289" s="2" t="str">
        <f t="shared" ca="1" si="200"/>
        <v/>
      </c>
    </row>
    <row r="4290" spans="1:40" customFormat="1">
      <c r="A4290" s="280" t="str">
        <f t="shared" ca="1" si="198"/>
        <v/>
      </c>
      <c r="B4290" s="281"/>
      <c r="C4290" s="287"/>
      <c r="D4290" s="297"/>
      <c r="E4290" s="270"/>
      <c r="F4290" s="271"/>
      <c r="G4290" s="284"/>
      <c r="H4290" s="284"/>
      <c r="I4290" s="284"/>
      <c r="J4290" s="284"/>
      <c r="K4290" s="288"/>
      <c r="AM4290" s="2" t="str">
        <f t="shared" ca="1" si="199"/>
        <v/>
      </c>
      <c r="AN4290" s="2" t="str">
        <f t="shared" ca="1" si="200"/>
        <v/>
      </c>
    </row>
    <row r="4291" spans="1:40" customFormat="1">
      <c r="A4291" s="280" t="str">
        <f t="shared" ref="A4291:A4354" ca="1" si="201">IF(AM4291="A receber","A receber",IF(AN4291="A pagar","A pagar",IF(OR(AM4291="HJ",AN4291="HJ"),"HJ",IF(AND(AM4291="",AN4291=""),""))))</f>
        <v/>
      </c>
      <c r="B4291" s="281"/>
      <c r="C4291" s="287"/>
      <c r="D4291" s="297"/>
      <c r="E4291" s="270"/>
      <c r="F4291" s="271"/>
      <c r="G4291" s="284"/>
      <c r="H4291" s="284"/>
      <c r="I4291" s="284"/>
      <c r="J4291" s="284"/>
      <c r="K4291" s="288"/>
      <c r="AM4291" s="2" t="str">
        <f t="shared" ref="AM4291:AM4354" ca="1" si="202">IF(OR(G4291="",B4291&gt;$A$1),"",IF(B4291=$A$1,"HJ",IF(B4291&lt;$A$1,"A Receber")))</f>
        <v/>
      </c>
      <c r="AN4291" s="2" t="str">
        <f t="shared" ref="AN4291:AN4354" ca="1" si="203">IF(OR(H4291="",B4291&gt;$A$1),"",IF(B4291=$A$1,"HJ",IF(B4291&lt;$A$1,"A Pagar")))</f>
        <v/>
      </c>
    </row>
    <row r="4292" spans="1:40" customFormat="1">
      <c r="A4292" s="280" t="str">
        <f t="shared" ca="1" si="201"/>
        <v/>
      </c>
      <c r="B4292" s="281"/>
      <c r="C4292" s="287"/>
      <c r="D4292" s="297"/>
      <c r="E4292" s="270"/>
      <c r="F4292" s="271"/>
      <c r="G4292" s="284"/>
      <c r="H4292" s="284"/>
      <c r="I4292" s="284"/>
      <c r="J4292" s="284"/>
      <c r="K4292" s="288"/>
      <c r="AM4292" s="2" t="str">
        <f t="shared" ca="1" si="202"/>
        <v/>
      </c>
      <c r="AN4292" s="2" t="str">
        <f t="shared" ca="1" si="203"/>
        <v/>
      </c>
    </row>
    <row r="4293" spans="1:40" customFormat="1">
      <c r="A4293" s="280" t="str">
        <f t="shared" ca="1" si="201"/>
        <v/>
      </c>
      <c r="B4293" s="281"/>
      <c r="C4293" s="287"/>
      <c r="D4293" s="297"/>
      <c r="E4293" s="270"/>
      <c r="F4293" s="271"/>
      <c r="G4293" s="284"/>
      <c r="H4293" s="284"/>
      <c r="I4293" s="284"/>
      <c r="J4293" s="284"/>
      <c r="K4293" s="288"/>
      <c r="AM4293" s="2" t="str">
        <f t="shared" ca="1" si="202"/>
        <v/>
      </c>
      <c r="AN4293" s="2" t="str">
        <f t="shared" ca="1" si="203"/>
        <v/>
      </c>
    </row>
    <row r="4294" spans="1:40" customFormat="1">
      <c r="A4294" s="280" t="str">
        <f t="shared" ca="1" si="201"/>
        <v/>
      </c>
      <c r="B4294" s="281"/>
      <c r="C4294" s="287"/>
      <c r="D4294" s="297"/>
      <c r="E4294" s="270"/>
      <c r="F4294" s="271"/>
      <c r="G4294" s="284"/>
      <c r="H4294" s="284"/>
      <c r="I4294" s="284"/>
      <c r="J4294" s="284"/>
      <c r="K4294" s="288"/>
      <c r="AM4294" s="2" t="str">
        <f t="shared" ca="1" si="202"/>
        <v/>
      </c>
      <c r="AN4294" s="2" t="str">
        <f t="shared" ca="1" si="203"/>
        <v/>
      </c>
    </row>
    <row r="4295" spans="1:40" customFormat="1">
      <c r="A4295" s="280" t="str">
        <f t="shared" ca="1" si="201"/>
        <v/>
      </c>
      <c r="B4295" s="281"/>
      <c r="C4295" s="287"/>
      <c r="D4295" s="297"/>
      <c r="E4295" s="270"/>
      <c r="F4295" s="271"/>
      <c r="G4295" s="284"/>
      <c r="H4295" s="284"/>
      <c r="I4295" s="284"/>
      <c r="J4295" s="284"/>
      <c r="K4295" s="288"/>
      <c r="AM4295" s="2" t="str">
        <f t="shared" ca="1" si="202"/>
        <v/>
      </c>
      <c r="AN4295" s="2" t="str">
        <f t="shared" ca="1" si="203"/>
        <v/>
      </c>
    </row>
    <row r="4296" spans="1:40" customFormat="1">
      <c r="A4296" s="280" t="str">
        <f t="shared" ca="1" si="201"/>
        <v/>
      </c>
      <c r="B4296" s="281"/>
      <c r="C4296" s="287"/>
      <c r="D4296" s="297"/>
      <c r="E4296" s="270"/>
      <c r="F4296" s="271"/>
      <c r="G4296" s="284"/>
      <c r="H4296" s="284"/>
      <c r="I4296" s="284"/>
      <c r="J4296" s="284"/>
      <c r="K4296" s="288"/>
      <c r="AM4296" s="2" t="str">
        <f t="shared" ca="1" si="202"/>
        <v/>
      </c>
      <c r="AN4296" s="2" t="str">
        <f t="shared" ca="1" si="203"/>
        <v/>
      </c>
    </row>
    <row r="4297" spans="1:40" customFormat="1">
      <c r="A4297" s="280" t="str">
        <f t="shared" ca="1" si="201"/>
        <v/>
      </c>
      <c r="B4297" s="281"/>
      <c r="C4297" s="287"/>
      <c r="D4297" s="297"/>
      <c r="E4297" s="270"/>
      <c r="F4297" s="271"/>
      <c r="G4297" s="284"/>
      <c r="H4297" s="284"/>
      <c r="I4297" s="284"/>
      <c r="J4297" s="284"/>
      <c r="K4297" s="288"/>
      <c r="AM4297" s="2" t="str">
        <f t="shared" ca="1" si="202"/>
        <v/>
      </c>
      <c r="AN4297" s="2" t="str">
        <f t="shared" ca="1" si="203"/>
        <v/>
      </c>
    </row>
    <row r="4298" spans="1:40" customFormat="1">
      <c r="A4298" s="280" t="str">
        <f t="shared" ca="1" si="201"/>
        <v/>
      </c>
      <c r="B4298" s="281"/>
      <c r="C4298" s="287"/>
      <c r="D4298" s="297"/>
      <c r="E4298" s="270"/>
      <c r="F4298" s="271"/>
      <c r="G4298" s="284"/>
      <c r="H4298" s="284"/>
      <c r="I4298" s="284"/>
      <c r="J4298" s="284"/>
      <c r="K4298" s="288"/>
      <c r="AM4298" s="2" t="str">
        <f t="shared" ca="1" si="202"/>
        <v/>
      </c>
      <c r="AN4298" s="2" t="str">
        <f t="shared" ca="1" si="203"/>
        <v/>
      </c>
    </row>
    <row r="4299" spans="1:40" customFormat="1">
      <c r="A4299" s="280" t="str">
        <f t="shared" ca="1" si="201"/>
        <v/>
      </c>
      <c r="B4299" s="281"/>
      <c r="C4299" s="287"/>
      <c r="D4299" s="297"/>
      <c r="E4299" s="270"/>
      <c r="F4299" s="271"/>
      <c r="G4299" s="284"/>
      <c r="H4299" s="284"/>
      <c r="I4299" s="284"/>
      <c r="J4299" s="284"/>
      <c r="K4299" s="288"/>
      <c r="AM4299" s="2" t="str">
        <f t="shared" ca="1" si="202"/>
        <v/>
      </c>
      <c r="AN4299" s="2" t="str">
        <f t="shared" ca="1" si="203"/>
        <v/>
      </c>
    </row>
    <row r="4300" spans="1:40" customFormat="1">
      <c r="A4300" s="280" t="str">
        <f t="shared" ca="1" si="201"/>
        <v/>
      </c>
      <c r="B4300" s="281"/>
      <c r="C4300" s="287"/>
      <c r="D4300" s="297"/>
      <c r="E4300" s="270"/>
      <c r="F4300" s="271"/>
      <c r="G4300" s="284"/>
      <c r="H4300" s="284"/>
      <c r="I4300" s="284"/>
      <c r="J4300" s="284"/>
      <c r="K4300" s="288"/>
      <c r="AM4300" s="2" t="str">
        <f t="shared" ca="1" si="202"/>
        <v/>
      </c>
      <c r="AN4300" s="2" t="str">
        <f t="shared" ca="1" si="203"/>
        <v/>
      </c>
    </row>
    <row r="4301" spans="1:40" customFormat="1">
      <c r="A4301" s="280" t="str">
        <f t="shared" ca="1" si="201"/>
        <v/>
      </c>
      <c r="B4301" s="281"/>
      <c r="C4301" s="287"/>
      <c r="D4301" s="297"/>
      <c r="E4301" s="270"/>
      <c r="F4301" s="271"/>
      <c r="G4301" s="284"/>
      <c r="H4301" s="284"/>
      <c r="I4301" s="284"/>
      <c r="J4301" s="284"/>
      <c r="K4301" s="288"/>
      <c r="AM4301" s="2" t="str">
        <f t="shared" ca="1" si="202"/>
        <v/>
      </c>
      <c r="AN4301" s="2" t="str">
        <f t="shared" ca="1" si="203"/>
        <v/>
      </c>
    </row>
    <row r="4302" spans="1:40" customFormat="1">
      <c r="A4302" s="280" t="str">
        <f t="shared" ca="1" si="201"/>
        <v/>
      </c>
      <c r="B4302" s="281"/>
      <c r="C4302" s="287"/>
      <c r="D4302" s="297"/>
      <c r="E4302" s="270"/>
      <c r="F4302" s="271"/>
      <c r="G4302" s="284"/>
      <c r="H4302" s="284"/>
      <c r="I4302" s="284"/>
      <c r="J4302" s="284"/>
      <c r="K4302" s="288"/>
      <c r="AM4302" s="2" t="str">
        <f t="shared" ca="1" si="202"/>
        <v/>
      </c>
      <c r="AN4302" s="2" t="str">
        <f t="shared" ca="1" si="203"/>
        <v/>
      </c>
    </row>
    <row r="4303" spans="1:40" customFormat="1">
      <c r="A4303" s="280" t="str">
        <f t="shared" ca="1" si="201"/>
        <v/>
      </c>
      <c r="B4303" s="281"/>
      <c r="C4303" s="287"/>
      <c r="D4303" s="297"/>
      <c r="E4303" s="270"/>
      <c r="F4303" s="271"/>
      <c r="G4303" s="284"/>
      <c r="H4303" s="284"/>
      <c r="I4303" s="284"/>
      <c r="J4303" s="284"/>
      <c r="K4303" s="288"/>
      <c r="AM4303" s="2" t="str">
        <f t="shared" ca="1" si="202"/>
        <v/>
      </c>
      <c r="AN4303" s="2" t="str">
        <f t="shared" ca="1" si="203"/>
        <v/>
      </c>
    </row>
    <row r="4304" spans="1:40" customFormat="1">
      <c r="A4304" s="280" t="str">
        <f t="shared" ca="1" si="201"/>
        <v/>
      </c>
      <c r="B4304" s="281"/>
      <c r="C4304" s="287"/>
      <c r="D4304" s="297"/>
      <c r="E4304" s="270"/>
      <c r="F4304" s="271"/>
      <c r="G4304" s="284"/>
      <c r="H4304" s="284"/>
      <c r="I4304" s="284"/>
      <c r="J4304" s="284"/>
      <c r="K4304" s="288"/>
      <c r="AM4304" s="2" t="str">
        <f t="shared" ca="1" si="202"/>
        <v/>
      </c>
      <c r="AN4304" s="2" t="str">
        <f t="shared" ca="1" si="203"/>
        <v/>
      </c>
    </row>
    <row r="4305" spans="1:40" customFormat="1">
      <c r="A4305" s="280" t="str">
        <f t="shared" ca="1" si="201"/>
        <v/>
      </c>
      <c r="B4305" s="281"/>
      <c r="C4305" s="287"/>
      <c r="D4305" s="297"/>
      <c r="E4305" s="270"/>
      <c r="F4305" s="271"/>
      <c r="G4305" s="284"/>
      <c r="H4305" s="284"/>
      <c r="I4305" s="284"/>
      <c r="J4305" s="284"/>
      <c r="K4305" s="288"/>
      <c r="AM4305" s="2" t="str">
        <f t="shared" ca="1" si="202"/>
        <v/>
      </c>
      <c r="AN4305" s="2" t="str">
        <f t="shared" ca="1" si="203"/>
        <v/>
      </c>
    </row>
    <row r="4306" spans="1:40" customFormat="1">
      <c r="A4306" s="280" t="str">
        <f t="shared" ca="1" si="201"/>
        <v/>
      </c>
      <c r="B4306" s="281"/>
      <c r="C4306" s="287"/>
      <c r="D4306" s="297"/>
      <c r="E4306" s="270"/>
      <c r="F4306" s="271"/>
      <c r="G4306" s="284"/>
      <c r="H4306" s="284"/>
      <c r="I4306" s="284"/>
      <c r="J4306" s="284"/>
      <c r="K4306" s="288"/>
      <c r="AM4306" s="2" t="str">
        <f t="shared" ca="1" si="202"/>
        <v/>
      </c>
      <c r="AN4306" s="2" t="str">
        <f t="shared" ca="1" si="203"/>
        <v/>
      </c>
    </row>
    <row r="4307" spans="1:40" customFormat="1">
      <c r="A4307" s="280" t="str">
        <f t="shared" ca="1" si="201"/>
        <v/>
      </c>
      <c r="B4307" s="281"/>
      <c r="C4307" s="287"/>
      <c r="D4307" s="297"/>
      <c r="E4307" s="270"/>
      <c r="F4307" s="271"/>
      <c r="G4307" s="284"/>
      <c r="H4307" s="284"/>
      <c r="I4307" s="284"/>
      <c r="J4307" s="284"/>
      <c r="K4307" s="288"/>
      <c r="AM4307" s="2" t="str">
        <f t="shared" ca="1" si="202"/>
        <v/>
      </c>
      <c r="AN4307" s="2" t="str">
        <f t="shared" ca="1" si="203"/>
        <v/>
      </c>
    </row>
    <row r="4308" spans="1:40" customFormat="1">
      <c r="A4308" s="280" t="str">
        <f t="shared" ca="1" si="201"/>
        <v/>
      </c>
      <c r="B4308" s="281"/>
      <c r="C4308" s="287"/>
      <c r="D4308" s="297"/>
      <c r="E4308" s="270"/>
      <c r="F4308" s="271"/>
      <c r="G4308" s="284"/>
      <c r="H4308" s="284"/>
      <c r="I4308" s="284"/>
      <c r="J4308" s="284"/>
      <c r="K4308" s="288"/>
      <c r="AM4308" s="2" t="str">
        <f t="shared" ca="1" si="202"/>
        <v/>
      </c>
      <c r="AN4308" s="2" t="str">
        <f t="shared" ca="1" si="203"/>
        <v/>
      </c>
    </row>
    <row r="4309" spans="1:40" customFormat="1">
      <c r="A4309" s="280" t="str">
        <f t="shared" ca="1" si="201"/>
        <v/>
      </c>
      <c r="B4309" s="281"/>
      <c r="C4309" s="287"/>
      <c r="D4309" s="297"/>
      <c r="E4309" s="270"/>
      <c r="F4309" s="271"/>
      <c r="G4309" s="284"/>
      <c r="H4309" s="284"/>
      <c r="I4309" s="284"/>
      <c r="J4309" s="284"/>
      <c r="K4309" s="288"/>
      <c r="AM4309" s="2" t="str">
        <f t="shared" ca="1" si="202"/>
        <v/>
      </c>
      <c r="AN4309" s="2" t="str">
        <f t="shared" ca="1" si="203"/>
        <v/>
      </c>
    </row>
    <row r="4310" spans="1:40" customFormat="1">
      <c r="A4310" s="280" t="str">
        <f t="shared" ca="1" si="201"/>
        <v/>
      </c>
      <c r="B4310" s="281"/>
      <c r="C4310" s="287"/>
      <c r="D4310" s="297"/>
      <c r="E4310" s="270"/>
      <c r="F4310" s="271"/>
      <c r="G4310" s="284"/>
      <c r="H4310" s="284"/>
      <c r="I4310" s="284"/>
      <c r="J4310" s="284"/>
      <c r="K4310" s="288"/>
      <c r="AM4310" s="2" t="str">
        <f t="shared" ca="1" si="202"/>
        <v/>
      </c>
      <c r="AN4310" s="2" t="str">
        <f t="shared" ca="1" si="203"/>
        <v/>
      </c>
    </row>
    <row r="4311" spans="1:40" customFormat="1">
      <c r="A4311" s="280" t="str">
        <f t="shared" ca="1" si="201"/>
        <v/>
      </c>
      <c r="B4311" s="281"/>
      <c r="C4311" s="287"/>
      <c r="D4311" s="297"/>
      <c r="E4311" s="270"/>
      <c r="F4311" s="271"/>
      <c r="G4311" s="284"/>
      <c r="H4311" s="284"/>
      <c r="I4311" s="284"/>
      <c r="J4311" s="284"/>
      <c r="K4311" s="288"/>
      <c r="AM4311" s="2" t="str">
        <f t="shared" ca="1" si="202"/>
        <v/>
      </c>
      <c r="AN4311" s="2" t="str">
        <f t="shared" ca="1" si="203"/>
        <v/>
      </c>
    </row>
    <row r="4312" spans="1:40" customFormat="1">
      <c r="A4312" s="280" t="str">
        <f t="shared" ca="1" si="201"/>
        <v/>
      </c>
      <c r="B4312" s="281"/>
      <c r="C4312" s="287"/>
      <c r="D4312" s="297"/>
      <c r="E4312" s="270"/>
      <c r="F4312" s="271"/>
      <c r="G4312" s="284"/>
      <c r="H4312" s="284"/>
      <c r="I4312" s="284"/>
      <c r="J4312" s="284"/>
      <c r="K4312" s="288"/>
      <c r="AM4312" s="2" t="str">
        <f t="shared" ca="1" si="202"/>
        <v/>
      </c>
      <c r="AN4312" s="2" t="str">
        <f t="shared" ca="1" si="203"/>
        <v/>
      </c>
    </row>
    <row r="4313" spans="1:40" customFormat="1">
      <c r="A4313" s="280" t="str">
        <f t="shared" ca="1" si="201"/>
        <v/>
      </c>
      <c r="B4313" s="281"/>
      <c r="C4313" s="287"/>
      <c r="D4313" s="297"/>
      <c r="E4313" s="270"/>
      <c r="F4313" s="271"/>
      <c r="G4313" s="284"/>
      <c r="H4313" s="284"/>
      <c r="I4313" s="284"/>
      <c r="J4313" s="284"/>
      <c r="K4313" s="288"/>
      <c r="AM4313" s="2" t="str">
        <f t="shared" ca="1" si="202"/>
        <v/>
      </c>
      <c r="AN4313" s="2" t="str">
        <f t="shared" ca="1" si="203"/>
        <v/>
      </c>
    </row>
    <row r="4314" spans="1:40" customFormat="1">
      <c r="A4314" s="280" t="str">
        <f t="shared" ca="1" si="201"/>
        <v/>
      </c>
      <c r="B4314" s="281"/>
      <c r="C4314" s="287"/>
      <c r="D4314" s="297"/>
      <c r="E4314" s="270"/>
      <c r="F4314" s="271"/>
      <c r="G4314" s="284"/>
      <c r="H4314" s="284"/>
      <c r="I4314" s="284"/>
      <c r="J4314" s="284"/>
      <c r="K4314" s="288"/>
      <c r="AM4314" s="2" t="str">
        <f t="shared" ca="1" si="202"/>
        <v/>
      </c>
      <c r="AN4314" s="2" t="str">
        <f t="shared" ca="1" si="203"/>
        <v/>
      </c>
    </row>
    <row r="4315" spans="1:40" customFormat="1">
      <c r="A4315" s="280" t="str">
        <f t="shared" ca="1" si="201"/>
        <v/>
      </c>
      <c r="B4315" s="281"/>
      <c r="C4315" s="287"/>
      <c r="D4315" s="297"/>
      <c r="E4315" s="270"/>
      <c r="F4315" s="271"/>
      <c r="G4315" s="284"/>
      <c r="H4315" s="284"/>
      <c r="I4315" s="284"/>
      <c r="J4315" s="284"/>
      <c r="K4315" s="288"/>
      <c r="AM4315" s="2" t="str">
        <f t="shared" ca="1" si="202"/>
        <v/>
      </c>
      <c r="AN4315" s="2" t="str">
        <f t="shared" ca="1" si="203"/>
        <v/>
      </c>
    </row>
    <row r="4316" spans="1:40" customFormat="1">
      <c r="A4316" s="280" t="str">
        <f t="shared" ca="1" si="201"/>
        <v/>
      </c>
      <c r="B4316" s="281"/>
      <c r="C4316" s="287"/>
      <c r="D4316" s="297"/>
      <c r="E4316" s="270"/>
      <c r="F4316" s="271"/>
      <c r="G4316" s="284"/>
      <c r="H4316" s="284"/>
      <c r="I4316" s="284"/>
      <c r="J4316" s="284"/>
      <c r="K4316" s="288"/>
      <c r="AM4316" s="2" t="str">
        <f t="shared" ca="1" si="202"/>
        <v/>
      </c>
      <c r="AN4316" s="2" t="str">
        <f t="shared" ca="1" si="203"/>
        <v/>
      </c>
    </row>
    <row r="4317" spans="1:40" customFormat="1">
      <c r="A4317" s="280" t="str">
        <f t="shared" ca="1" si="201"/>
        <v/>
      </c>
      <c r="B4317" s="281"/>
      <c r="C4317" s="287"/>
      <c r="D4317" s="297"/>
      <c r="E4317" s="270"/>
      <c r="F4317" s="271"/>
      <c r="G4317" s="284"/>
      <c r="H4317" s="284"/>
      <c r="I4317" s="284"/>
      <c r="J4317" s="284"/>
      <c r="K4317" s="288"/>
      <c r="AM4317" s="2" t="str">
        <f t="shared" ca="1" si="202"/>
        <v/>
      </c>
      <c r="AN4317" s="2" t="str">
        <f t="shared" ca="1" si="203"/>
        <v/>
      </c>
    </row>
    <row r="4318" spans="1:40" customFormat="1">
      <c r="A4318" s="280" t="str">
        <f t="shared" ca="1" si="201"/>
        <v/>
      </c>
      <c r="B4318" s="281"/>
      <c r="C4318" s="287"/>
      <c r="D4318" s="297"/>
      <c r="E4318" s="270"/>
      <c r="F4318" s="271"/>
      <c r="G4318" s="284"/>
      <c r="H4318" s="284"/>
      <c r="I4318" s="284"/>
      <c r="J4318" s="284"/>
      <c r="K4318" s="288"/>
      <c r="AM4318" s="2" t="str">
        <f t="shared" ca="1" si="202"/>
        <v/>
      </c>
      <c r="AN4318" s="2" t="str">
        <f t="shared" ca="1" si="203"/>
        <v/>
      </c>
    </row>
    <row r="4319" spans="1:40" customFormat="1">
      <c r="A4319" s="280" t="str">
        <f t="shared" ca="1" si="201"/>
        <v/>
      </c>
      <c r="B4319" s="281"/>
      <c r="C4319" s="287"/>
      <c r="D4319" s="297"/>
      <c r="E4319" s="270"/>
      <c r="F4319" s="271"/>
      <c r="G4319" s="284"/>
      <c r="H4319" s="284"/>
      <c r="I4319" s="284"/>
      <c r="J4319" s="284"/>
      <c r="K4319" s="288"/>
      <c r="AM4319" s="2" t="str">
        <f t="shared" ca="1" si="202"/>
        <v/>
      </c>
      <c r="AN4319" s="2" t="str">
        <f t="shared" ca="1" si="203"/>
        <v/>
      </c>
    </row>
    <row r="4320" spans="1:40" customFormat="1">
      <c r="A4320" s="280" t="str">
        <f t="shared" ca="1" si="201"/>
        <v/>
      </c>
      <c r="B4320" s="281"/>
      <c r="C4320" s="287"/>
      <c r="D4320" s="297"/>
      <c r="E4320" s="270"/>
      <c r="F4320" s="271"/>
      <c r="G4320" s="284"/>
      <c r="H4320" s="284"/>
      <c r="I4320" s="284"/>
      <c r="J4320" s="284"/>
      <c r="K4320" s="288"/>
      <c r="AM4320" s="2" t="str">
        <f t="shared" ca="1" si="202"/>
        <v/>
      </c>
      <c r="AN4320" s="2" t="str">
        <f t="shared" ca="1" si="203"/>
        <v/>
      </c>
    </row>
    <row r="4321" spans="1:40" customFormat="1">
      <c r="A4321" s="280" t="str">
        <f t="shared" ca="1" si="201"/>
        <v/>
      </c>
      <c r="B4321" s="281"/>
      <c r="C4321" s="287"/>
      <c r="D4321" s="297"/>
      <c r="E4321" s="270"/>
      <c r="F4321" s="271"/>
      <c r="G4321" s="284"/>
      <c r="H4321" s="284"/>
      <c r="I4321" s="284"/>
      <c r="J4321" s="284"/>
      <c r="K4321" s="288"/>
      <c r="AM4321" s="2" t="str">
        <f t="shared" ca="1" si="202"/>
        <v/>
      </c>
      <c r="AN4321" s="2" t="str">
        <f t="shared" ca="1" si="203"/>
        <v/>
      </c>
    </row>
    <row r="4322" spans="1:40" customFormat="1">
      <c r="A4322" s="280" t="str">
        <f t="shared" ca="1" si="201"/>
        <v/>
      </c>
      <c r="B4322" s="281"/>
      <c r="C4322" s="287"/>
      <c r="D4322" s="297"/>
      <c r="E4322" s="270"/>
      <c r="F4322" s="271"/>
      <c r="G4322" s="284"/>
      <c r="H4322" s="284"/>
      <c r="I4322" s="284"/>
      <c r="J4322" s="284"/>
      <c r="K4322" s="288"/>
      <c r="AM4322" s="2" t="str">
        <f t="shared" ca="1" si="202"/>
        <v/>
      </c>
      <c r="AN4322" s="2" t="str">
        <f t="shared" ca="1" si="203"/>
        <v/>
      </c>
    </row>
    <row r="4323" spans="1:40" customFormat="1">
      <c r="A4323" s="280" t="str">
        <f t="shared" ca="1" si="201"/>
        <v/>
      </c>
      <c r="B4323" s="281"/>
      <c r="C4323" s="287"/>
      <c r="D4323" s="297"/>
      <c r="E4323" s="270"/>
      <c r="F4323" s="271"/>
      <c r="G4323" s="284"/>
      <c r="H4323" s="284"/>
      <c r="I4323" s="284"/>
      <c r="J4323" s="284"/>
      <c r="K4323" s="288"/>
      <c r="AM4323" s="2" t="str">
        <f t="shared" ca="1" si="202"/>
        <v/>
      </c>
      <c r="AN4323" s="2" t="str">
        <f t="shared" ca="1" si="203"/>
        <v/>
      </c>
    </row>
    <row r="4324" spans="1:40" customFormat="1">
      <c r="A4324" s="280" t="str">
        <f t="shared" ca="1" si="201"/>
        <v/>
      </c>
      <c r="B4324" s="281"/>
      <c r="C4324" s="287"/>
      <c r="D4324" s="297"/>
      <c r="E4324" s="270"/>
      <c r="F4324" s="271"/>
      <c r="G4324" s="284"/>
      <c r="H4324" s="284"/>
      <c r="I4324" s="284"/>
      <c r="J4324" s="284"/>
      <c r="K4324" s="288"/>
      <c r="AM4324" s="2" t="str">
        <f t="shared" ca="1" si="202"/>
        <v/>
      </c>
      <c r="AN4324" s="2" t="str">
        <f t="shared" ca="1" si="203"/>
        <v/>
      </c>
    </row>
    <row r="4325" spans="1:40" customFormat="1">
      <c r="A4325" s="280" t="str">
        <f t="shared" ca="1" si="201"/>
        <v/>
      </c>
      <c r="B4325" s="281"/>
      <c r="C4325" s="287"/>
      <c r="D4325" s="297"/>
      <c r="E4325" s="270"/>
      <c r="F4325" s="271"/>
      <c r="G4325" s="284"/>
      <c r="H4325" s="284"/>
      <c r="I4325" s="284"/>
      <c r="J4325" s="284"/>
      <c r="K4325" s="288"/>
      <c r="AM4325" s="2" t="str">
        <f t="shared" ca="1" si="202"/>
        <v/>
      </c>
      <c r="AN4325" s="2" t="str">
        <f t="shared" ca="1" si="203"/>
        <v/>
      </c>
    </row>
    <row r="4326" spans="1:40" customFormat="1">
      <c r="A4326" s="280" t="str">
        <f t="shared" ca="1" si="201"/>
        <v/>
      </c>
      <c r="B4326" s="281"/>
      <c r="C4326" s="287"/>
      <c r="D4326" s="297"/>
      <c r="E4326" s="270"/>
      <c r="F4326" s="271"/>
      <c r="G4326" s="284"/>
      <c r="H4326" s="284"/>
      <c r="I4326" s="284"/>
      <c r="J4326" s="284"/>
      <c r="K4326" s="288"/>
      <c r="AM4326" s="2" t="str">
        <f t="shared" ca="1" si="202"/>
        <v/>
      </c>
      <c r="AN4326" s="2" t="str">
        <f t="shared" ca="1" si="203"/>
        <v/>
      </c>
    </row>
    <row r="4327" spans="1:40" customFormat="1">
      <c r="A4327" s="280" t="str">
        <f t="shared" ca="1" si="201"/>
        <v/>
      </c>
      <c r="B4327" s="281"/>
      <c r="C4327" s="287"/>
      <c r="D4327" s="297"/>
      <c r="E4327" s="270"/>
      <c r="F4327" s="271"/>
      <c r="G4327" s="284"/>
      <c r="H4327" s="284"/>
      <c r="I4327" s="284"/>
      <c r="J4327" s="284"/>
      <c r="K4327" s="288"/>
      <c r="AM4327" s="2" t="str">
        <f t="shared" ca="1" si="202"/>
        <v/>
      </c>
      <c r="AN4327" s="2" t="str">
        <f t="shared" ca="1" si="203"/>
        <v/>
      </c>
    </row>
    <row r="4328" spans="1:40" customFormat="1">
      <c r="A4328" s="280" t="str">
        <f t="shared" ca="1" si="201"/>
        <v/>
      </c>
      <c r="B4328" s="281"/>
      <c r="C4328" s="287"/>
      <c r="D4328" s="297"/>
      <c r="E4328" s="270"/>
      <c r="F4328" s="271"/>
      <c r="G4328" s="284"/>
      <c r="H4328" s="284"/>
      <c r="I4328" s="284"/>
      <c r="J4328" s="284"/>
      <c r="K4328" s="288"/>
      <c r="AM4328" s="2" t="str">
        <f t="shared" ca="1" si="202"/>
        <v/>
      </c>
      <c r="AN4328" s="2" t="str">
        <f t="shared" ca="1" si="203"/>
        <v/>
      </c>
    </row>
    <row r="4329" spans="1:40" customFormat="1">
      <c r="A4329" s="280" t="str">
        <f t="shared" ca="1" si="201"/>
        <v/>
      </c>
      <c r="B4329" s="281"/>
      <c r="C4329" s="287"/>
      <c r="D4329" s="297"/>
      <c r="E4329" s="270"/>
      <c r="F4329" s="271"/>
      <c r="G4329" s="284"/>
      <c r="H4329" s="284"/>
      <c r="I4329" s="284"/>
      <c r="J4329" s="284"/>
      <c r="K4329" s="288"/>
      <c r="AM4329" s="2" t="str">
        <f t="shared" ca="1" si="202"/>
        <v/>
      </c>
      <c r="AN4329" s="2" t="str">
        <f t="shared" ca="1" si="203"/>
        <v/>
      </c>
    </row>
    <row r="4330" spans="1:40" customFormat="1">
      <c r="A4330" s="280" t="str">
        <f t="shared" ca="1" si="201"/>
        <v/>
      </c>
      <c r="B4330" s="281"/>
      <c r="C4330" s="287"/>
      <c r="D4330" s="297"/>
      <c r="E4330" s="270"/>
      <c r="F4330" s="271"/>
      <c r="G4330" s="284"/>
      <c r="H4330" s="284"/>
      <c r="I4330" s="284"/>
      <c r="J4330" s="284"/>
      <c r="K4330" s="288"/>
      <c r="AM4330" s="2" t="str">
        <f t="shared" ca="1" si="202"/>
        <v/>
      </c>
      <c r="AN4330" s="2" t="str">
        <f t="shared" ca="1" si="203"/>
        <v/>
      </c>
    </row>
    <row r="4331" spans="1:40" customFormat="1">
      <c r="A4331" s="280" t="str">
        <f t="shared" ca="1" si="201"/>
        <v/>
      </c>
      <c r="B4331" s="281"/>
      <c r="C4331" s="287"/>
      <c r="D4331" s="297"/>
      <c r="E4331" s="270"/>
      <c r="F4331" s="271"/>
      <c r="G4331" s="284"/>
      <c r="H4331" s="284"/>
      <c r="I4331" s="284"/>
      <c r="J4331" s="284"/>
      <c r="K4331" s="288"/>
      <c r="AM4331" s="2" t="str">
        <f t="shared" ca="1" si="202"/>
        <v/>
      </c>
      <c r="AN4331" s="2" t="str">
        <f t="shared" ca="1" si="203"/>
        <v/>
      </c>
    </row>
    <row r="4332" spans="1:40" customFormat="1">
      <c r="A4332" s="280" t="str">
        <f t="shared" ca="1" si="201"/>
        <v/>
      </c>
      <c r="B4332" s="281"/>
      <c r="C4332" s="287"/>
      <c r="D4332" s="297"/>
      <c r="E4332" s="270"/>
      <c r="F4332" s="271"/>
      <c r="G4332" s="284"/>
      <c r="H4332" s="284"/>
      <c r="I4332" s="284"/>
      <c r="J4332" s="284"/>
      <c r="K4332" s="288"/>
      <c r="AM4332" s="2" t="str">
        <f t="shared" ca="1" si="202"/>
        <v/>
      </c>
      <c r="AN4332" s="2" t="str">
        <f t="shared" ca="1" si="203"/>
        <v/>
      </c>
    </row>
    <row r="4333" spans="1:40" customFormat="1">
      <c r="A4333" s="280" t="str">
        <f t="shared" ca="1" si="201"/>
        <v/>
      </c>
      <c r="B4333" s="281"/>
      <c r="C4333" s="287"/>
      <c r="D4333" s="297"/>
      <c r="E4333" s="270"/>
      <c r="F4333" s="271"/>
      <c r="G4333" s="284"/>
      <c r="H4333" s="284"/>
      <c r="I4333" s="284"/>
      <c r="J4333" s="284"/>
      <c r="K4333" s="288"/>
      <c r="AM4333" s="2" t="str">
        <f t="shared" ca="1" si="202"/>
        <v/>
      </c>
      <c r="AN4333" s="2" t="str">
        <f t="shared" ca="1" si="203"/>
        <v/>
      </c>
    </row>
    <row r="4334" spans="1:40" customFormat="1">
      <c r="A4334" s="280" t="str">
        <f t="shared" ca="1" si="201"/>
        <v/>
      </c>
      <c r="B4334" s="281"/>
      <c r="C4334" s="287"/>
      <c r="D4334" s="297"/>
      <c r="E4334" s="270"/>
      <c r="F4334" s="271"/>
      <c r="G4334" s="284"/>
      <c r="H4334" s="284"/>
      <c r="I4334" s="284"/>
      <c r="J4334" s="284"/>
      <c r="K4334" s="288"/>
      <c r="AM4334" s="2" t="str">
        <f t="shared" ca="1" si="202"/>
        <v/>
      </c>
      <c r="AN4334" s="2" t="str">
        <f t="shared" ca="1" si="203"/>
        <v/>
      </c>
    </row>
    <row r="4335" spans="1:40" customFormat="1">
      <c r="A4335" s="280" t="str">
        <f t="shared" ca="1" si="201"/>
        <v/>
      </c>
      <c r="B4335" s="281"/>
      <c r="C4335" s="287"/>
      <c r="D4335" s="297"/>
      <c r="E4335" s="270"/>
      <c r="F4335" s="271"/>
      <c r="G4335" s="284"/>
      <c r="H4335" s="284"/>
      <c r="I4335" s="284"/>
      <c r="J4335" s="284"/>
      <c r="K4335" s="288"/>
      <c r="AM4335" s="2" t="str">
        <f t="shared" ca="1" si="202"/>
        <v/>
      </c>
      <c r="AN4335" s="2" t="str">
        <f t="shared" ca="1" si="203"/>
        <v/>
      </c>
    </row>
    <row r="4336" spans="1:40" customFormat="1">
      <c r="A4336" s="280" t="str">
        <f t="shared" ca="1" si="201"/>
        <v/>
      </c>
      <c r="B4336" s="281"/>
      <c r="C4336" s="287"/>
      <c r="D4336" s="297"/>
      <c r="E4336" s="270"/>
      <c r="F4336" s="271"/>
      <c r="G4336" s="284"/>
      <c r="H4336" s="284"/>
      <c r="I4336" s="284"/>
      <c r="J4336" s="284"/>
      <c r="K4336" s="288"/>
      <c r="AM4336" s="2" t="str">
        <f t="shared" ca="1" si="202"/>
        <v/>
      </c>
      <c r="AN4336" s="2" t="str">
        <f t="shared" ca="1" si="203"/>
        <v/>
      </c>
    </row>
    <row r="4337" spans="1:40" customFormat="1">
      <c r="A4337" s="280" t="str">
        <f t="shared" ca="1" si="201"/>
        <v/>
      </c>
      <c r="B4337" s="281"/>
      <c r="C4337" s="287"/>
      <c r="D4337" s="297"/>
      <c r="E4337" s="270"/>
      <c r="F4337" s="271"/>
      <c r="G4337" s="284"/>
      <c r="H4337" s="284"/>
      <c r="I4337" s="284"/>
      <c r="J4337" s="284"/>
      <c r="K4337" s="288"/>
      <c r="AM4337" s="2" t="str">
        <f t="shared" ca="1" si="202"/>
        <v/>
      </c>
      <c r="AN4337" s="2" t="str">
        <f t="shared" ca="1" si="203"/>
        <v/>
      </c>
    </row>
    <row r="4338" spans="1:40" customFormat="1">
      <c r="A4338" s="280" t="str">
        <f t="shared" ca="1" si="201"/>
        <v/>
      </c>
      <c r="B4338" s="281"/>
      <c r="C4338" s="287"/>
      <c r="D4338" s="297"/>
      <c r="E4338" s="270"/>
      <c r="F4338" s="271"/>
      <c r="G4338" s="284"/>
      <c r="H4338" s="284"/>
      <c r="I4338" s="284"/>
      <c r="J4338" s="284"/>
      <c r="K4338" s="288"/>
      <c r="AM4338" s="2" t="str">
        <f t="shared" ca="1" si="202"/>
        <v/>
      </c>
      <c r="AN4338" s="2" t="str">
        <f t="shared" ca="1" si="203"/>
        <v/>
      </c>
    </row>
    <row r="4339" spans="1:40" customFormat="1">
      <c r="A4339" s="280" t="str">
        <f t="shared" ca="1" si="201"/>
        <v/>
      </c>
      <c r="B4339" s="281"/>
      <c r="C4339" s="287"/>
      <c r="D4339" s="297"/>
      <c r="E4339" s="270"/>
      <c r="F4339" s="271"/>
      <c r="G4339" s="284"/>
      <c r="H4339" s="284"/>
      <c r="I4339" s="284"/>
      <c r="J4339" s="284"/>
      <c r="K4339" s="288"/>
      <c r="AM4339" s="2" t="str">
        <f t="shared" ca="1" si="202"/>
        <v/>
      </c>
      <c r="AN4339" s="2" t="str">
        <f t="shared" ca="1" si="203"/>
        <v/>
      </c>
    </row>
    <row r="4340" spans="1:40" customFormat="1">
      <c r="A4340" s="280" t="str">
        <f t="shared" ca="1" si="201"/>
        <v/>
      </c>
      <c r="B4340" s="281"/>
      <c r="C4340" s="287"/>
      <c r="D4340" s="297"/>
      <c r="E4340" s="270"/>
      <c r="F4340" s="271"/>
      <c r="G4340" s="284"/>
      <c r="H4340" s="284"/>
      <c r="I4340" s="284"/>
      <c r="J4340" s="284"/>
      <c r="K4340" s="288"/>
      <c r="AM4340" s="2" t="str">
        <f t="shared" ca="1" si="202"/>
        <v/>
      </c>
      <c r="AN4340" s="2" t="str">
        <f t="shared" ca="1" si="203"/>
        <v/>
      </c>
    </row>
    <row r="4341" spans="1:40" customFormat="1">
      <c r="A4341" s="280" t="str">
        <f t="shared" ca="1" si="201"/>
        <v/>
      </c>
      <c r="B4341" s="281"/>
      <c r="C4341" s="287"/>
      <c r="D4341" s="297"/>
      <c r="E4341" s="270"/>
      <c r="F4341" s="271"/>
      <c r="G4341" s="284"/>
      <c r="H4341" s="284"/>
      <c r="I4341" s="284"/>
      <c r="J4341" s="284"/>
      <c r="K4341" s="288"/>
      <c r="AM4341" s="2" t="str">
        <f t="shared" ca="1" si="202"/>
        <v/>
      </c>
      <c r="AN4341" s="2" t="str">
        <f t="shared" ca="1" si="203"/>
        <v/>
      </c>
    </row>
    <row r="4342" spans="1:40" customFormat="1">
      <c r="A4342" s="280" t="str">
        <f t="shared" ca="1" si="201"/>
        <v/>
      </c>
      <c r="B4342" s="281"/>
      <c r="C4342" s="287"/>
      <c r="D4342" s="297"/>
      <c r="E4342" s="270"/>
      <c r="F4342" s="271"/>
      <c r="G4342" s="284"/>
      <c r="H4342" s="284"/>
      <c r="I4342" s="284"/>
      <c r="J4342" s="284"/>
      <c r="K4342" s="288"/>
      <c r="AM4342" s="2" t="str">
        <f t="shared" ca="1" si="202"/>
        <v/>
      </c>
      <c r="AN4342" s="2" t="str">
        <f t="shared" ca="1" si="203"/>
        <v/>
      </c>
    </row>
    <row r="4343" spans="1:40" customFormat="1">
      <c r="A4343" s="280" t="str">
        <f t="shared" ca="1" si="201"/>
        <v/>
      </c>
      <c r="B4343" s="281"/>
      <c r="C4343" s="287"/>
      <c r="D4343" s="297"/>
      <c r="E4343" s="270"/>
      <c r="F4343" s="271"/>
      <c r="G4343" s="284"/>
      <c r="H4343" s="284"/>
      <c r="I4343" s="284"/>
      <c r="J4343" s="284"/>
      <c r="K4343" s="288"/>
      <c r="AM4343" s="2" t="str">
        <f t="shared" ca="1" si="202"/>
        <v/>
      </c>
      <c r="AN4343" s="2" t="str">
        <f t="shared" ca="1" si="203"/>
        <v/>
      </c>
    </row>
    <row r="4344" spans="1:40" customFormat="1">
      <c r="A4344" s="280" t="str">
        <f t="shared" ca="1" si="201"/>
        <v/>
      </c>
      <c r="B4344" s="281"/>
      <c r="C4344" s="287"/>
      <c r="D4344" s="297"/>
      <c r="E4344" s="270"/>
      <c r="F4344" s="271"/>
      <c r="G4344" s="284"/>
      <c r="H4344" s="284"/>
      <c r="I4344" s="284"/>
      <c r="J4344" s="284"/>
      <c r="K4344" s="288"/>
      <c r="AM4344" s="2" t="str">
        <f t="shared" ca="1" si="202"/>
        <v/>
      </c>
      <c r="AN4344" s="2" t="str">
        <f t="shared" ca="1" si="203"/>
        <v/>
      </c>
    </row>
    <row r="4345" spans="1:40" customFormat="1">
      <c r="A4345" s="280" t="str">
        <f t="shared" ca="1" si="201"/>
        <v/>
      </c>
      <c r="B4345" s="281"/>
      <c r="C4345" s="287"/>
      <c r="D4345" s="297"/>
      <c r="E4345" s="270"/>
      <c r="F4345" s="271"/>
      <c r="G4345" s="284"/>
      <c r="H4345" s="284"/>
      <c r="I4345" s="284"/>
      <c r="J4345" s="284"/>
      <c r="K4345" s="288"/>
      <c r="AM4345" s="2" t="str">
        <f t="shared" ca="1" si="202"/>
        <v/>
      </c>
      <c r="AN4345" s="2" t="str">
        <f t="shared" ca="1" si="203"/>
        <v/>
      </c>
    </row>
    <row r="4346" spans="1:40" customFormat="1">
      <c r="A4346" s="280" t="str">
        <f t="shared" ca="1" si="201"/>
        <v/>
      </c>
      <c r="B4346" s="281"/>
      <c r="C4346" s="287"/>
      <c r="D4346" s="297"/>
      <c r="E4346" s="270"/>
      <c r="F4346" s="271"/>
      <c r="G4346" s="284"/>
      <c r="H4346" s="284"/>
      <c r="I4346" s="284"/>
      <c r="J4346" s="284"/>
      <c r="K4346" s="288"/>
      <c r="AM4346" s="2" t="str">
        <f t="shared" ca="1" si="202"/>
        <v/>
      </c>
      <c r="AN4346" s="2" t="str">
        <f t="shared" ca="1" si="203"/>
        <v/>
      </c>
    </row>
    <row r="4347" spans="1:40" customFormat="1">
      <c r="A4347" s="280" t="str">
        <f t="shared" ca="1" si="201"/>
        <v/>
      </c>
      <c r="B4347" s="281"/>
      <c r="C4347" s="287"/>
      <c r="D4347" s="297"/>
      <c r="E4347" s="270"/>
      <c r="F4347" s="271"/>
      <c r="G4347" s="284"/>
      <c r="H4347" s="284"/>
      <c r="I4347" s="284"/>
      <c r="J4347" s="284"/>
      <c r="K4347" s="288"/>
      <c r="AM4347" s="2" t="str">
        <f t="shared" ca="1" si="202"/>
        <v/>
      </c>
      <c r="AN4347" s="2" t="str">
        <f t="shared" ca="1" si="203"/>
        <v/>
      </c>
    </row>
    <row r="4348" spans="1:40" customFormat="1">
      <c r="A4348" s="280" t="str">
        <f t="shared" ca="1" si="201"/>
        <v/>
      </c>
      <c r="B4348" s="281"/>
      <c r="C4348" s="287"/>
      <c r="D4348" s="297"/>
      <c r="E4348" s="270"/>
      <c r="F4348" s="271"/>
      <c r="G4348" s="284"/>
      <c r="H4348" s="284"/>
      <c r="I4348" s="284"/>
      <c r="J4348" s="284"/>
      <c r="K4348" s="288"/>
      <c r="AM4348" s="2" t="str">
        <f t="shared" ca="1" si="202"/>
        <v/>
      </c>
      <c r="AN4348" s="2" t="str">
        <f t="shared" ca="1" si="203"/>
        <v/>
      </c>
    </row>
    <row r="4349" spans="1:40" customFormat="1">
      <c r="A4349" s="280" t="str">
        <f t="shared" ca="1" si="201"/>
        <v/>
      </c>
      <c r="B4349" s="281"/>
      <c r="C4349" s="287"/>
      <c r="D4349" s="297"/>
      <c r="E4349" s="270"/>
      <c r="F4349" s="271"/>
      <c r="G4349" s="284"/>
      <c r="H4349" s="284"/>
      <c r="I4349" s="284"/>
      <c r="J4349" s="284"/>
      <c r="K4349" s="288"/>
      <c r="AM4349" s="2" t="str">
        <f t="shared" ca="1" si="202"/>
        <v/>
      </c>
      <c r="AN4349" s="2" t="str">
        <f t="shared" ca="1" si="203"/>
        <v/>
      </c>
    </row>
    <row r="4350" spans="1:40" customFormat="1">
      <c r="A4350" s="280" t="str">
        <f t="shared" ca="1" si="201"/>
        <v/>
      </c>
      <c r="B4350" s="281"/>
      <c r="C4350" s="287"/>
      <c r="D4350" s="297"/>
      <c r="E4350" s="270"/>
      <c r="F4350" s="271"/>
      <c r="G4350" s="284"/>
      <c r="H4350" s="284"/>
      <c r="I4350" s="284"/>
      <c r="J4350" s="284"/>
      <c r="K4350" s="288"/>
      <c r="AM4350" s="2" t="str">
        <f t="shared" ca="1" si="202"/>
        <v/>
      </c>
      <c r="AN4350" s="2" t="str">
        <f t="shared" ca="1" si="203"/>
        <v/>
      </c>
    </row>
    <row r="4351" spans="1:40" customFormat="1">
      <c r="A4351" s="280" t="str">
        <f t="shared" ca="1" si="201"/>
        <v/>
      </c>
      <c r="B4351" s="281"/>
      <c r="C4351" s="287"/>
      <c r="D4351" s="297"/>
      <c r="E4351" s="270"/>
      <c r="F4351" s="271"/>
      <c r="G4351" s="284"/>
      <c r="H4351" s="284"/>
      <c r="I4351" s="284"/>
      <c r="J4351" s="284"/>
      <c r="K4351" s="288"/>
      <c r="AM4351" s="2" t="str">
        <f t="shared" ca="1" si="202"/>
        <v/>
      </c>
      <c r="AN4351" s="2" t="str">
        <f t="shared" ca="1" si="203"/>
        <v/>
      </c>
    </row>
    <row r="4352" spans="1:40" customFormat="1">
      <c r="A4352" s="280" t="str">
        <f t="shared" ca="1" si="201"/>
        <v/>
      </c>
      <c r="B4352" s="281"/>
      <c r="C4352" s="287"/>
      <c r="D4352" s="297"/>
      <c r="E4352" s="270"/>
      <c r="F4352" s="271"/>
      <c r="G4352" s="284"/>
      <c r="H4352" s="284"/>
      <c r="I4352" s="284"/>
      <c r="J4352" s="284"/>
      <c r="K4352" s="288"/>
      <c r="AM4352" s="2" t="str">
        <f t="shared" ca="1" si="202"/>
        <v/>
      </c>
      <c r="AN4352" s="2" t="str">
        <f t="shared" ca="1" si="203"/>
        <v/>
      </c>
    </row>
    <row r="4353" spans="1:40" customFormat="1">
      <c r="A4353" s="280" t="str">
        <f t="shared" ca="1" si="201"/>
        <v/>
      </c>
      <c r="B4353" s="281"/>
      <c r="C4353" s="287"/>
      <c r="D4353" s="297"/>
      <c r="E4353" s="270"/>
      <c r="F4353" s="271"/>
      <c r="G4353" s="284"/>
      <c r="H4353" s="284"/>
      <c r="I4353" s="284"/>
      <c r="J4353" s="284"/>
      <c r="K4353" s="288"/>
      <c r="AM4353" s="2" t="str">
        <f t="shared" ca="1" si="202"/>
        <v/>
      </c>
      <c r="AN4353" s="2" t="str">
        <f t="shared" ca="1" si="203"/>
        <v/>
      </c>
    </row>
    <row r="4354" spans="1:40" customFormat="1">
      <c r="A4354" s="280" t="str">
        <f t="shared" ca="1" si="201"/>
        <v/>
      </c>
      <c r="B4354" s="281"/>
      <c r="C4354" s="287"/>
      <c r="D4354" s="297"/>
      <c r="E4354" s="270"/>
      <c r="F4354" s="271"/>
      <c r="G4354" s="284"/>
      <c r="H4354" s="284"/>
      <c r="I4354" s="284"/>
      <c r="J4354" s="284"/>
      <c r="K4354" s="288"/>
      <c r="AM4354" s="2" t="str">
        <f t="shared" ca="1" si="202"/>
        <v/>
      </c>
      <c r="AN4354" s="2" t="str">
        <f t="shared" ca="1" si="203"/>
        <v/>
      </c>
    </row>
    <row r="4355" spans="1:40" customFormat="1">
      <c r="A4355" s="280" t="str">
        <f t="shared" ref="A4355:A4418" ca="1" si="204">IF(AM4355="A receber","A receber",IF(AN4355="A pagar","A pagar",IF(OR(AM4355="HJ",AN4355="HJ"),"HJ",IF(AND(AM4355="",AN4355=""),""))))</f>
        <v/>
      </c>
      <c r="B4355" s="281"/>
      <c r="C4355" s="287"/>
      <c r="D4355" s="297"/>
      <c r="E4355" s="270"/>
      <c r="F4355" s="271"/>
      <c r="G4355" s="284"/>
      <c r="H4355" s="284"/>
      <c r="I4355" s="284"/>
      <c r="J4355" s="284"/>
      <c r="K4355" s="288"/>
      <c r="AM4355" s="2" t="str">
        <f t="shared" ref="AM4355:AM4418" ca="1" si="205">IF(OR(G4355="",B4355&gt;$A$1),"",IF(B4355=$A$1,"HJ",IF(B4355&lt;$A$1,"A Receber")))</f>
        <v/>
      </c>
      <c r="AN4355" s="2" t="str">
        <f t="shared" ref="AN4355:AN4418" ca="1" si="206">IF(OR(H4355="",B4355&gt;$A$1),"",IF(B4355=$A$1,"HJ",IF(B4355&lt;$A$1,"A Pagar")))</f>
        <v/>
      </c>
    </row>
    <row r="4356" spans="1:40" customFormat="1">
      <c r="A4356" s="280" t="str">
        <f t="shared" ca="1" si="204"/>
        <v/>
      </c>
      <c r="B4356" s="281"/>
      <c r="C4356" s="287"/>
      <c r="D4356" s="297"/>
      <c r="E4356" s="270"/>
      <c r="F4356" s="271"/>
      <c r="G4356" s="284"/>
      <c r="H4356" s="284"/>
      <c r="I4356" s="284"/>
      <c r="J4356" s="284"/>
      <c r="K4356" s="288"/>
      <c r="AM4356" s="2" t="str">
        <f t="shared" ca="1" si="205"/>
        <v/>
      </c>
      <c r="AN4356" s="2" t="str">
        <f t="shared" ca="1" si="206"/>
        <v/>
      </c>
    </row>
    <row r="4357" spans="1:40" customFormat="1">
      <c r="A4357" s="280" t="str">
        <f t="shared" ca="1" si="204"/>
        <v/>
      </c>
      <c r="B4357" s="281"/>
      <c r="C4357" s="287"/>
      <c r="D4357" s="297"/>
      <c r="E4357" s="270"/>
      <c r="F4357" s="271"/>
      <c r="G4357" s="284"/>
      <c r="H4357" s="284"/>
      <c r="I4357" s="284"/>
      <c r="J4357" s="284"/>
      <c r="K4357" s="288"/>
      <c r="AM4357" s="2" t="str">
        <f t="shared" ca="1" si="205"/>
        <v/>
      </c>
      <c r="AN4357" s="2" t="str">
        <f t="shared" ca="1" si="206"/>
        <v/>
      </c>
    </row>
    <row r="4358" spans="1:40" customFormat="1">
      <c r="A4358" s="280" t="str">
        <f t="shared" ca="1" si="204"/>
        <v/>
      </c>
      <c r="B4358" s="281"/>
      <c r="C4358" s="287"/>
      <c r="D4358" s="297"/>
      <c r="E4358" s="270"/>
      <c r="F4358" s="271"/>
      <c r="G4358" s="284"/>
      <c r="H4358" s="284"/>
      <c r="I4358" s="284"/>
      <c r="J4358" s="284"/>
      <c r="K4358" s="288"/>
      <c r="AM4358" s="2" t="str">
        <f t="shared" ca="1" si="205"/>
        <v/>
      </c>
      <c r="AN4358" s="2" t="str">
        <f t="shared" ca="1" si="206"/>
        <v/>
      </c>
    </row>
    <row r="4359" spans="1:40" customFormat="1">
      <c r="A4359" s="280" t="str">
        <f t="shared" ca="1" si="204"/>
        <v/>
      </c>
      <c r="B4359" s="281"/>
      <c r="C4359" s="287"/>
      <c r="D4359" s="297"/>
      <c r="E4359" s="270"/>
      <c r="F4359" s="271"/>
      <c r="G4359" s="284"/>
      <c r="H4359" s="284"/>
      <c r="I4359" s="284"/>
      <c r="J4359" s="284"/>
      <c r="K4359" s="288"/>
      <c r="AM4359" s="2" t="str">
        <f t="shared" ca="1" si="205"/>
        <v/>
      </c>
      <c r="AN4359" s="2" t="str">
        <f t="shared" ca="1" si="206"/>
        <v/>
      </c>
    </row>
    <row r="4360" spans="1:40" customFormat="1">
      <c r="A4360" s="280" t="str">
        <f t="shared" ca="1" si="204"/>
        <v/>
      </c>
      <c r="B4360" s="281"/>
      <c r="C4360" s="287"/>
      <c r="D4360" s="297"/>
      <c r="E4360" s="270"/>
      <c r="F4360" s="271"/>
      <c r="G4360" s="284"/>
      <c r="H4360" s="284"/>
      <c r="I4360" s="284"/>
      <c r="J4360" s="284"/>
      <c r="K4360" s="288"/>
      <c r="AM4360" s="2" t="str">
        <f t="shared" ca="1" si="205"/>
        <v/>
      </c>
      <c r="AN4360" s="2" t="str">
        <f t="shared" ca="1" si="206"/>
        <v/>
      </c>
    </row>
    <row r="4361" spans="1:40" customFormat="1">
      <c r="A4361" s="280" t="str">
        <f t="shared" ca="1" si="204"/>
        <v/>
      </c>
      <c r="B4361" s="281"/>
      <c r="C4361" s="287"/>
      <c r="D4361" s="297"/>
      <c r="E4361" s="270"/>
      <c r="F4361" s="271"/>
      <c r="G4361" s="284"/>
      <c r="H4361" s="284"/>
      <c r="I4361" s="284"/>
      <c r="J4361" s="284"/>
      <c r="K4361" s="288"/>
      <c r="AM4361" s="2" t="str">
        <f t="shared" ca="1" si="205"/>
        <v/>
      </c>
      <c r="AN4361" s="2" t="str">
        <f t="shared" ca="1" si="206"/>
        <v/>
      </c>
    </row>
    <row r="4362" spans="1:40" customFormat="1">
      <c r="A4362" s="280" t="str">
        <f t="shared" ca="1" si="204"/>
        <v/>
      </c>
      <c r="B4362" s="281"/>
      <c r="C4362" s="287"/>
      <c r="D4362" s="297"/>
      <c r="E4362" s="270"/>
      <c r="F4362" s="271"/>
      <c r="G4362" s="284"/>
      <c r="H4362" s="284"/>
      <c r="I4362" s="284"/>
      <c r="J4362" s="284"/>
      <c r="K4362" s="288"/>
      <c r="AM4362" s="2" t="str">
        <f t="shared" ca="1" si="205"/>
        <v/>
      </c>
      <c r="AN4362" s="2" t="str">
        <f t="shared" ca="1" si="206"/>
        <v/>
      </c>
    </row>
    <row r="4363" spans="1:40" customFormat="1">
      <c r="A4363" s="280" t="str">
        <f t="shared" ca="1" si="204"/>
        <v/>
      </c>
      <c r="B4363" s="281"/>
      <c r="C4363" s="287"/>
      <c r="D4363" s="297"/>
      <c r="E4363" s="270"/>
      <c r="F4363" s="271"/>
      <c r="G4363" s="284"/>
      <c r="H4363" s="284"/>
      <c r="I4363" s="284"/>
      <c r="J4363" s="284"/>
      <c r="K4363" s="288"/>
      <c r="AM4363" s="2" t="str">
        <f t="shared" ca="1" si="205"/>
        <v/>
      </c>
      <c r="AN4363" s="2" t="str">
        <f t="shared" ca="1" si="206"/>
        <v/>
      </c>
    </row>
    <row r="4364" spans="1:40" customFormat="1">
      <c r="A4364" s="280" t="str">
        <f t="shared" ca="1" si="204"/>
        <v/>
      </c>
      <c r="B4364" s="281"/>
      <c r="C4364" s="287"/>
      <c r="D4364" s="297"/>
      <c r="E4364" s="270"/>
      <c r="F4364" s="271"/>
      <c r="G4364" s="284"/>
      <c r="H4364" s="284"/>
      <c r="I4364" s="284"/>
      <c r="J4364" s="284"/>
      <c r="K4364" s="288"/>
      <c r="AM4364" s="2" t="str">
        <f t="shared" ca="1" si="205"/>
        <v/>
      </c>
      <c r="AN4364" s="2" t="str">
        <f t="shared" ca="1" si="206"/>
        <v/>
      </c>
    </row>
    <row r="4365" spans="1:40" customFormat="1">
      <c r="A4365" s="280" t="str">
        <f t="shared" ca="1" si="204"/>
        <v/>
      </c>
      <c r="B4365" s="281"/>
      <c r="C4365" s="287"/>
      <c r="D4365" s="297"/>
      <c r="E4365" s="270"/>
      <c r="F4365" s="271"/>
      <c r="G4365" s="284"/>
      <c r="H4365" s="284"/>
      <c r="I4365" s="284"/>
      <c r="J4365" s="284"/>
      <c r="K4365" s="288"/>
      <c r="AM4365" s="2" t="str">
        <f t="shared" ca="1" si="205"/>
        <v/>
      </c>
      <c r="AN4365" s="2" t="str">
        <f t="shared" ca="1" si="206"/>
        <v/>
      </c>
    </row>
    <row r="4366" spans="1:40" customFormat="1">
      <c r="A4366" s="280" t="str">
        <f t="shared" ca="1" si="204"/>
        <v/>
      </c>
      <c r="B4366" s="281"/>
      <c r="C4366" s="287"/>
      <c r="D4366" s="297"/>
      <c r="E4366" s="270"/>
      <c r="F4366" s="271"/>
      <c r="G4366" s="284"/>
      <c r="H4366" s="284"/>
      <c r="I4366" s="284"/>
      <c r="J4366" s="284"/>
      <c r="K4366" s="288"/>
      <c r="AM4366" s="2" t="str">
        <f t="shared" ca="1" si="205"/>
        <v/>
      </c>
      <c r="AN4366" s="2" t="str">
        <f t="shared" ca="1" si="206"/>
        <v/>
      </c>
    </row>
    <row r="4367" spans="1:40" customFormat="1">
      <c r="A4367" s="280" t="str">
        <f t="shared" ca="1" si="204"/>
        <v/>
      </c>
      <c r="B4367" s="281"/>
      <c r="C4367" s="287"/>
      <c r="D4367" s="297"/>
      <c r="E4367" s="270"/>
      <c r="F4367" s="271"/>
      <c r="G4367" s="284"/>
      <c r="H4367" s="284"/>
      <c r="I4367" s="284"/>
      <c r="J4367" s="284"/>
      <c r="K4367" s="288"/>
      <c r="AM4367" s="2" t="str">
        <f t="shared" ca="1" si="205"/>
        <v/>
      </c>
      <c r="AN4367" s="2" t="str">
        <f t="shared" ca="1" si="206"/>
        <v/>
      </c>
    </row>
    <row r="4368" spans="1:40" customFormat="1">
      <c r="A4368" s="280" t="str">
        <f t="shared" ca="1" si="204"/>
        <v/>
      </c>
      <c r="B4368" s="281"/>
      <c r="C4368" s="287"/>
      <c r="D4368" s="297"/>
      <c r="E4368" s="270"/>
      <c r="F4368" s="271"/>
      <c r="G4368" s="284"/>
      <c r="H4368" s="284"/>
      <c r="I4368" s="284"/>
      <c r="J4368" s="284"/>
      <c r="K4368" s="288"/>
      <c r="AM4368" s="2" t="str">
        <f t="shared" ca="1" si="205"/>
        <v/>
      </c>
      <c r="AN4368" s="2" t="str">
        <f t="shared" ca="1" si="206"/>
        <v/>
      </c>
    </row>
    <row r="4369" spans="1:40" customFormat="1">
      <c r="A4369" s="280" t="str">
        <f t="shared" ca="1" si="204"/>
        <v/>
      </c>
      <c r="B4369" s="281"/>
      <c r="C4369" s="287"/>
      <c r="D4369" s="297"/>
      <c r="E4369" s="270"/>
      <c r="F4369" s="271"/>
      <c r="G4369" s="284"/>
      <c r="H4369" s="284"/>
      <c r="I4369" s="284"/>
      <c r="J4369" s="284"/>
      <c r="K4369" s="288"/>
      <c r="AM4369" s="2" t="str">
        <f t="shared" ca="1" si="205"/>
        <v/>
      </c>
      <c r="AN4369" s="2" t="str">
        <f t="shared" ca="1" si="206"/>
        <v/>
      </c>
    </row>
    <row r="4370" spans="1:40" customFormat="1">
      <c r="A4370" s="280" t="str">
        <f t="shared" ca="1" si="204"/>
        <v/>
      </c>
      <c r="B4370" s="281"/>
      <c r="C4370" s="287"/>
      <c r="D4370" s="297"/>
      <c r="E4370" s="270"/>
      <c r="F4370" s="271"/>
      <c r="G4370" s="284"/>
      <c r="H4370" s="284"/>
      <c r="I4370" s="284"/>
      <c r="J4370" s="284"/>
      <c r="K4370" s="288"/>
      <c r="AM4370" s="2" t="str">
        <f t="shared" ca="1" si="205"/>
        <v/>
      </c>
      <c r="AN4370" s="2" t="str">
        <f t="shared" ca="1" si="206"/>
        <v/>
      </c>
    </row>
    <row r="4371" spans="1:40" customFormat="1">
      <c r="A4371" s="280" t="str">
        <f t="shared" ca="1" si="204"/>
        <v/>
      </c>
      <c r="B4371" s="281"/>
      <c r="C4371" s="287"/>
      <c r="D4371" s="297"/>
      <c r="E4371" s="270"/>
      <c r="F4371" s="271"/>
      <c r="G4371" s="284"/>
      <c r="H4371" s="284"/>
      <c r="I4371" s="284"/>
      <c r="J4371" s="284"/>
      <c r="K4371" s="288"/>
      <c r="AM4371" s="2" t="str">
        <f t="shared" ca="1" si="205"/>
        <v/>
      </c>
      <c r="AN4371" s="2" t="str">
        <f t="shared" ca="1" si="206"/>
        <v/>
      </c>
    </row>
    <row r="4372" spans="1:40" customFormat="1">
      <c r="A4372" s="280" t="str">
        <f t="shared" ca="1" si="204"/>
        <v/>
      </c>
      <c r="B4372" s="281"/>
      <c r="C4372" s="287"/>
      <c r="D4372" s="297"/>
      <c r="E4372" s="270"/>
      <c r="F4372" s="271"/>
      <c r="G4372" s="284"/>
      <c r="H4372" s="284"/>
      <c r="I4372" s="284"/>
      <c r="J4372" s="284"/>
      <c r="K4372" s="288"/>
      <c r="AM4372" s="2" t="str">
        <f t="shared" ca="1" si="205"/>
        <v/>
      </c>
      <c r="AN4372" s="2" t="str">
        <f t="shared" ca="1" si="206"/>
        <v/>
      </c>
    </row>
    <row r="4373" spans="1:40" customFormat="1">
      <c r="A4373" s="280" t="str">
        <f t="shared" ca="1" si="204"/>
        <v/>
      </c>
      <c r="B4373" s="281"/>
      <c r="C4373" s="287"/>
      <c r="D4373" s="297"/>
      <c r="E4373" s="270"/>
      <c r="F4373" s="271"/>
      <c r="G4373" s="284"/>
      <c r="H4373" s="284"/>
      <c r="I4373" s="284"/>
      <c r="J4373" s="284"/>
      <c r="K4373" s="288"/>
      <c r="AM4373" s="2" t="str">
        <f t="shared" ca="1" si="205"/>
        <v/>
      </c>
      <c r="AN4373" s="2" t="str">
        <f t="shared" ca="1" si="206"/>
        <v/>
      </c>
    </row>
    <row r="4374" spans="1:40" customFormat="1">
      <c r="A4374" s="280" t="str">
        <f t="shared" ca="1" si="204"/>
        <v/>
      </c>
      <c r="B4374" s="281"/>
      <c r="C4374" s="287"/>
      <c r="D4374" s="297"/>
      <c r="E4374" s="270"/>
      <c r="F4374" s="271"/>
      <c r="G4374" s="284"/>
      <c r="H4374" s="284"/>
      <c r="I4374" s="284"/>
      <c r="J4374" s="284"/>
      <c r="K4374" s="288"/>
      <c r="AM4374" s="2" t="str">
        <f t="shared" ca="1" si="205"/>
        <v/>
      </c>
      <c r="AN4374" s="2" t="str">
        <f t="shared" ca="1" si="206"/>
        <v/>
      </c>
    </row>
    <row r="4375" spans="1:40" customFormat="1">
      <c r="A4375" s="280" t="str">
        <f t="shared" ca="1" si="204"/>
        <v/>
      </c>
      <c r="B4375" s="281"/>
      <c r="C4375" s="287"/>
      <c r="D4375" s="297"/>
      <c r="E4375" s="270"/>
      <c r="F4375" s="271"/>
      <c r="G4375" s="284"/>
      <c r="H4375" s="284"/>
      <c r="I4375" s="284"/>
      <c r="J4375" s="284"/>
      <c r="K4375" s="288"/>
      <c r="AM4375" s="2" t="str">
        <f t="shared" ca="1" si="205"/>
        <v/>
      </c>
      <c r="AN4375" s="2" t="str">
        <f t="shared" ca="1" si="206"/>
        <v/>
      </c>
    </row>
    <row r="4376" spans="1:40" customFormat="1">
      <c r="A4376" s="280" t="str">
        <f t="shared" ca="1" si="204"/>
        <v/>
      </c>
      <c r="B4376" s="281"/>
      <c r="C4376" s="287"/>
      <c r="D4376" s="297"/>
      <c r="E4376" s="270"/>
      <c r="F4376" s="271"/>
      <c r="G4376" s="284"/>
      <c r="H4376" s="284"/>
      <c r="I4376" s="284"/>
      <c r="J4376" s="284"/>
      <c r="K4376" s="288"/>
      <c r="AM4376" s="2" t="str">
        <f t="shared" ca="1" si="205"/>
        <v/>
      </c>
      <c r="AN4376" s="2" t="str">
        <f t="shared" ca="1" si="206"/>
        <v/>
      </c>
    </row>
    <row r="4377" spans="1:40" customFormat="1">
      <c r="A4377" s="280" t="str">
        <f t="shared" ca="1" si="204"/>
        <v/>
      </c>
      <c r="B4377" s="281"/>
      <c r="C4377" s="287"/>
      <c r="D4377" s="297"/>
      <c r="E4377" s="270"/>
      <c r="F4377" s="271"/>
      <c r="G4377" s="284"/>
      <c r="H4377" s="284"/>
      <c r="I4377" s="284"/>
      <c r="J4377" s="284"/>
      <c r="K4377" s="288"/>
      <c r="AM4377" s="2" t="str">
        <f t="shared" ca="1" si="205"/>
        <v/>
      </c>
      <c r="AN4377" s="2" t="str">
        <f t="shared" ca="1" si="206"/>
        <v/>
      </c>
    </row>
    <row r="4378" spans="1:40" customFormat="1">
      <c r="A4378" s="280" t="str">
        <f t="shared" ca="1" si="204"/>
        <v/>
      </c>
      <c r="B4378" s="281"/>
      <c r="C4378" s="287"/>
      <c r="D4378" s="297"/>
      <c r="E4378" s="270"/>
      <c r="F4378" s="271"/>
      <c r="G4378" s="284"/>
      <c r="H4378" s="284"/>
      <c r="I4378" s="284"/>
      <c r="J4378" s="284"/>
      <c r="K4378" s="288"/>
      <c r="AM4378" s="2" t="str">
        <f t="shared" ca="1" si="205"/>
        <v/>
      </c>
      <c r="AN4378" s="2" t="str">
        <f t="shared" ca="1" si="206"/>
        <v/>
      </c>
    </row>
    <row r="4379" spans="1:40" customFormat="1">
      <c r="A4379" s="280" t="str">
        <f t="shared" ca="1" si="204"/>
        <v/>
      </c>
      <c r="B4379" s="281"/>
      <c r="C4379" s="287"/>
      <c r="D4379" s="297"/>
      <c r="E4379" s="270"/>
      <c r="F4379" s="271"/>
      <c r="G4379" s="284"/>
      <c r="H4379" s="284"/>
      <c r="I4379" s="284"/>
      <c r="J4379" s="284"/>
      <c r="K4379" s="288"/>
      <c r="AM4379" s="2" t="str">
        <f t="shared" ca="1" si="205"/>
        <v/>
      </c>
      <c r="AN4379" s="2" t="str">
        <f t="shared" ca="1" si="206"/>
        <v/>
      </c>
    </row>
    <row r="4380" spans="1:40" customFormat="1">
      <c r="A4380" s="280" t="str">
        <f t="shared" ca="1" si="204"/>
        <v/>
      </c>
      <c r="B4380" s="281"/>
      <c r="C4380" s="287"/>
      <c r="D4380" s="297"/>
      <c r="E4380" s="270"/>
      <c r="F4380" s="271"/>
      <c r="G4380" s="284"/>
      <c r="H4380" s="284"/>
      <c r="I4380" s="284"/>
      <c r="J4380" s="284"/>
      <c r="K4380" s="288"/>
      <c r="AM4380" s="2" t="str">
        <f t="shared" ca="1" si="205"/>
        <v/>
      </c>
      <c r="AN4380" s="2" t="str">
        <f t="shared" ca="1" si="206"/>
        <v/>
      </c>
    </row>
    <row r="4381" spans="1:40" customFormat="1">
      <c r="A4381" s="280" t="str">
        <f t="shared" ca="1" si="204"/>
        <v/>
      </c>
      <c r="B4381" s="281"/>
      <c r="C4381" s="287"/>
      <c r="D4381" s="297"/>
      <c r="E4381" s="270"/>
      <c r="F4381" s="271"/>
      <c r="G4381" s="284"/>
      <c r="H4381" s="284"/>
      <c r="I4381" s="284"/>
      <c r="J4381" s="284"/>
      <c r="K4381" s="288"/>
      <c r="AM4381" s="2" t="str">
        <f t="shared" ca="1" si="205"/>
        <v/>
      </c>
      <c r="AN4381" s="2" t="str">
        <f t="shared" ca="1" si="206"/>
        <v/>
      </c>
    </row>
    <row r="4382" spans="1:40" customFormat="1">
      <c r="A4382" s="280" t="str">
        <f t="shared" ca="1" si="204"/>
        <v/>
      </c>
      <c r="B4382" s="281"/>
      <c r="C4382" s="287"/>
      <c r="D4382" s="297"/>
      <c r="E4382" s="270"/>
      <c r="F4382" s="271"/>
      <c r="G4382" s="284"/>
      <c r="H4382" s="284"/>
      <c r="I4382" s="284"/>
      <c r="J4382" s="284"/>
      <c r="K4382" s="288"/>
      <c r="AM4382" s="2" t="str">
        <f t="shared" ca="1" si="205"/>
        <v/>
      </c>
      <c r="AN4382" s="2" t="str">
        <f t="shared" ca="1" si="206"/>
        <v/>
      </c>
    </row>
    <row r="4383" spans="1:40" customFormat="1">
      <c r="A4383" s="280" t="str">
        <f t="shared" ca="1" si="204"/>
        <v/>
      </c>
      <c r="B4383" s="281"/>
      <c r="C4383" s="287"/>
      <c r="D4383" s="297"/>
      <c r="E4383" s="270"/>
      <c r="F4383" s="271"/>
      <c r="G4383" s="284"/>
      <c r="H4383" s="284"/>
      <c r="I4383" s="284"/>
      <c r="J4383" s="284"/>
      <c r="K4383" s="288"/>
      <c r="AM4383" s="2" t="str">
        <f t="shared" ca="1" si="205"/>
        <v/>
      </c>
      <c r="AN4383" s="2" t="str">
        <f t="shared" ca="1" si="206"/>
        <v/>
      </c>
    </row>
    <row r="4384" spans="1:40" customFormat="1">
      <c r="A4384" s="280" t="str">
        <f t="shared" ca="1" si="204"/>
        <v/>
      </c>
      <c r="B4384" s="281"/>
      <c r="C4384" s="287"/>
      <c r="D4384" s="297"/>
      <c r="E4384" s="270"/>
      <c r="F4384" s="271"/>
      <c r="G4384" s="284"/>
      <c r="H4384" s="284"/>
      <c r="I4384" s="284"/>
      <c r="J4384" s="284"/>
      <c r="K4384" s="288"/>
      <c r="AM4384" s="2" t="str">
        <f t="shared" ca="1" si="205"/>
        <v/>
      </c>
      <c r="AN4384" s="2" t="str">
        <f t="shared" ca="1" si="206"/>
        <v/>
      </c>
    </row>
    <row r="4385" spans="1:40" customFormat="1">
      <c r="A4385" s="280" t="str">
        <f t="shared" ca="1" si="204"/>
        <v/>
      </c>
      <c r="B4385" s="281"/>
      <c r="C4385" s="287"/>
      <c r="D4385" s="297"/>
      <c r="E4385" s="270"/>
      <c r="F4385" s="271"/>
      <c r="G4385" s="284"/>
      <c r="H4385" s="284"/>
      <c r="I4385" s="284"/>
      <c r="J4385" s="284"/>
      <c r="K4385" s="288"/>
      <c r="AM4385" s="2" t="str">
        <f t="shared" ca="1" si="205"/>
        <v/>
      </c>
      <c r="AN4385" s="2" t="str">
        <f t="shared" ca="1" si="206"/>
        <v/>
      </c>
    </row>
    <row r="4386" spans="1:40" customFormat="1">
      <c r="A4386" s="280" t="str">
        <f t="shared" ca="1" si="204"/>
        <v/>
      </c>
      <c r="B4386" s="281"/>
      <c r="C4386" s="287"/>
      <c r="D4386" s="297"/>
      <c r="E4386" s="270"/>
      <c r="F4386" s="271"/>
      <c r="G4386" s="284"/>
      <c r="H4386" s="284"/>
      <c r="I4386" s="284"/>
      <c r="J4386" s="284"/>
      <c r="K4386" s="288"/>
      <c r="AM4386" s="2" t="str">
        <f t="shared" ca="1" si="205"/>
        <v/>
      </c>
      <c r="AN4386" s="2" t="str">
        <f t="shared" ca="1" si="206"/>
        <v/>
      </c>
    </row>
    <row r="4387" spans="1:40" customFormat="1">
      <c r="A4387" s="280" t="str">
        <f t="shared" ca="1" si="204"/>
        <v/>
      </c>
      <c r="B4387" s="281"/>
      <c r="C4387" s="287"/>
      <c r="D4387" s="297"/>
      <c r="E4387" s="270"/>
      <c r="F4387" s="271"/>
      <c r="G4387" s="284"/>
      <c r="H4387" s="284"/>
      <c r="I4387" s="284"/>
      <c r="J4387" s="284"/>
      <c r="K4387" s="288"/>
      <c r="AM4387" s="2" t="str">
        <f t="shared" ca="1" si="205"/>
        <v/>
      </c>
      <c r="AN4387" s="2" t="str">
        <f t="shared" ca="1" si="206"/>
        <v/>
      </c>
    </row>
    <row r="4388" spans="1:40" customFormat="1">
      <c r="A4388" s="280" t="str">
        <f t="shared" ca="1" si="204"/>
        <v/>
      </c>
      <c r="B4388" s="281"/>
      <c r="C4388" s="287"/>
      <c r="D4388" s="297"/>
      <c r="E4388" s="270"/>
      <c r="F4388" s="271"/>
      <c r="G4388" s="284"/>
      <c r="H4388" s="284"/>
      <c r="I4388" s="284"/>
      <c r="J4388" s="284"/>
      <c r="K4388" s="288"/>
      <c r="AM4388" s="2" t="str">
        <f t="shared" ca="1" si="205"/>
        <v/>
      </c>
      <c r="AN4388" s="2" t="str">
        <f t="shared" ca="1" si="206"/>
        <v/>
      </c>
    </row>
    <row r="4389" spans="1:40" customFormat="1">
      <c r="A4389" s="280" t="str">
        <f t="shared" ca="1" si="204"/>
        <v/>
      </c>
      <c r="B4389" s="281"/>
      <c r="C4389" s="287"/>
      <c r="D4389" s="297"/>
      <c r="E4389" s="270"/>
      <c r="F4389" s="271"/>
      <c r="G4389" s="284"/>
      <c r="H4389" s="284"/>
      <c r="I4389" s="284"/>
      <c r="J4389" s="284"/>
      <c r="K4389" s="288"/>
      <c r="AM4389" s="2" t="str">
        <f t="shared" ca="1" si="205"/>
        <v/>
      </c>
      <c r="AN4389" s="2" t="str">
        <f t="shared" ca="1" si="206"/>
        <v/>
      </c>
    </row>
    <row r="4390" spans="1:40" customFormat="1">
      <c r="A4390" s="280" t="str">
        <f t="shared" ca="1" si="204"/>
        <v/>
      </c>
      <c r="B4390" s="281"/>
      <c r="C4390" s="287"/>
      <c r="D4390" s="297"/>
      <c r="E4390" s="270"/>
      <c r="F4390" s="271"/>
      <c r="G4390" s="284"/>
      <c r="H4390" s="284"/>
      <c r="I4390" s="284"/>
      <c r="J4390" s="284"/>
      <c r="K4390" s="288"/>
      <c r="AM4390" s="2" t="str">
        <f t="shared" ca="1" si="205"/>
        <v/>
      </c>
      <c r="AN4390" s="2" t="str">
        <f t="shared" ca="1" si="206"/>
        <v/>
      </c>
    </row>
    <row r="4391" spans="1:40" customFormat="1">
      <c r="A4391" s="280" t="str">
        <f t="shared" ca="1" si="204"/>
        <v/>
      </c>
      <c r="B4391" s="281"/>
      <c r="C4391" s="287"/>
      <c r="D4391" s="297"/>
      <c r="E4391" s="270"/>
      <c r="F4391" s="271"/>
      <c r="G4391" s="284"/>
      <c r="H4391" s="284"/>
      <c r="I4391" s="284"/>
      <c r="J4391" s="284"/>
      <c r="K4391" s="288"/>
      <c r="AM4391" s="2" t="str">
        <f t="shared" ca="1" si="205"/>
        <v/>
      </c>
      <c r="AN4391" s="2" t="str">
        <f t="shared" ca="1" si="206"/>
        <v/>
      </c>
    </row>
    <row r="4392" spans="1:40" customFormat="1">
      <c r="A4392" s="280" t="str">
        <f t="shared" ca="1" si="204"/>
        <v/>
      </c>
      <c r="B4392" s="281"/>
      <c r="C4392" s="287"/>
      <c r="D4392" s="297"/>
      <c r="E4392" s="270"/>
      <c r="F4392" s="271"/>
      <c r="G4392" s="284"/>
      <c r="H4392" s="284"/>
      <c r="I4392" s="284"/>
      <c r="J4392" s="284"/>
      <c r="K4392" s="288"/>
      <c r="AM4392" s="2" t="str">
        <f t="shared" ca="1" si="205"/>
        <v/>
      </c>
      <c r="AN4392" s="2" t="str">
        <f t="shared" ca="1" si="206"/>
        <v/>
      </c>
    </row>
    <row r="4393" spans="1:40" customFormat="1">
      <c r="A4393" s="280" t="str">
        <f t="shared" ca="1" si="204"/>
        <v/>
      </c>
      <c r="B4393" s="281"/>
      <c r="C4393" s="287"/>
      <c r="D4393" s="297"/>
      <c r="E4393" s="270"/>
      <c r="F4393" s="271"/>
      <c r="G4393" s="284"/>
      <c r="H4393" s="284"/>
      <c r="I4393" s="284"/>
      <c r="J4393" s="284"/>
      <c r="K4393" s="288"/>
      <c r="AM4393" s="2" t="str">
        <f t="shared" ca="1" si="205"/>
        <v/>
      </c>
      <c r="AN4393" s="2" t="str">
        <f t="shared" ca="1" si="206"/>
        <v/>
      </c>
    </row>
    <row r="4394" spans="1:40" customFormat="1">
      <c r="A4394" s="280" t="str">
        <f t="shared" ca="1" si="204"/>
        <v/>
      </c>
      <c r="B4394" s="281"/>
      <c r="C4394" s="287"/>
      <c r="D4394" s="297"/>
      <c r="E4394" s="270"/>
      <c r="F4394" s="271"/>
      <c r="G4394" s="284"/>
      <c r="H4394" s="284"/>
      <c r="I4394" s="284"/>
      <c r="J4394" s="284"/>
      <c r="K4394" s="288"/>
      <c r="AM4394" s="2" t="str">
        <f t="shared" ca="1" si="205"/>
        <v/>
      </c>
      <c r="AN4394" s="2" t="str">
        <f t="shared" ca="1" si="206"/>
        <v/>
      </c>
    </row>
    <row r="4395" spans="1:40" customFormat="1">
      <c r="A4395" s="280" t="str">
        <f t="shared" ca="1" si="204"/>
        <v/>
      </c>
      <c r="B4395" s="281"/>
      <c r="C4395" s="287"/>
      <c r="D4395" s="297"/>
      <c r="E4395" s="270"/>
      <c r="F4395" s="271"/>
      <c r="G4395" s="284"/>
      <c r="H4395" s="284"/>
      <c r="I4395" s="284"/>
      <c r="J4395" s="284"/>
      <c r="K4395" s="288"/>
      <c r="AM4395" s="2" t="str">
        <f t="shared" ca="1" si="205"/>
        <v/>
      </c>
      <c r="AN4395" s="2" t="str">
        <f t="shared" ca="1" si="206"/>
        <v/>
      </c>
    </row>
    <row r="4396" spans="1:40" customFormat="1">
      <c r="A4396" s="280" t="str">
        <f t="shared" ca="1" si="204"/>
        <v/>
      </c>
      <c r="B4396" s="281"/>
      <c r="C4396" s="287"/>
      <c r="D4396" s="297"/>
      <c r="E4396" s="270"/>
      <c r="F4396" s="271"/>
      <c r="G4396" s="284"/>
      <c r="H4396" s="284"/>
      <c r="I4396" s="284"/>
      <c r="J4396" s="284"/>
      <c r="K4396" s="288"/>
      <c r="AM4396" s="2" t="str">
        <f t="shared" ca="1" si="205"/>
        <v/>
      </c>
      <c r="AN4396" s="2" t="str">
        <f t="shared" ca="1" si="206"/>
        <v/>
      </c>
    </row>
    <row r="4397" spans="1:40" customFormat="1">
      <c r="A4397" s="280" t="str">
        <f t="shared" ca="1" si="204"/>
        <v/>
      </c>
      <c r="B4397" s="281"/>
      <c r="C4397" s="287"/>
      <c r="D4397" s="297"/>
      <c r="E4397" s="270"/>
      <c r="F4397" s="271"/>
      <c r="G4397" s="284"/>
      <c r="H4397" s="284"/>
      <c r="I4397" s="284"/>
      <c r="J4397" s="284"/>
      <c r="K4397" s="288"/>
      <c r="AM4397" s="2" t="str">
        <f t="shared" ca="1" si="205"/>
        <v/>
      </c>
      <c r="AN4397" s="2" t="str">
        <f t="shared" ca="1" si="206"/>
        <v/>
      </c>
    </row>
    <row r="4398" spans="1:40" customFormat="1">
      <c r="A4398" s="280" t="str">
        <f t="shared" ca="1" si="204"/>
        <v/>
      </c>
      <c r="B4398" s="281"/>
      <c r="C4398" s="287"/>
      <c r="D4398" s="297"/>
      <c r="E4398" s="270"/>
      <c r="F4398" s="271"/>
      <c r="G4398" s="284"/>
      <c r="H4398" s="284"/>
      <c r="I4398" s="284"/>
      <c r="J4398" s="284"/>
      <c r="K4398" s="288"/>
      <c r="AM4398" s="2" t="str">
        <f t="shared" ca="1" si="205"/>
        <v/>
      </c>
      <c r="AN4398" s="2" t="str">
        <f t="shared" ca="1" si="206"/>
        <v/>
      </c>
    </row>
    <row r="4399" spans="1:40" customFormat="1">
      <c r="A4399" s="280" t="str">
        <f t="shared" ca="1" si="204"/>
        <v/>
      </c>
      <c r="B4399" s="281"/>
      <c r="C4399" s="287"/>
      <c r="D4399" s="297"/>
      <c r="E4399" s="270"/>
      <c r="F4399" s="271"/>
      <c r="G4399" s="284"/>
      <c r="H4399" s="284"/>
      <c r="I4399" s="284"/>
      <c r="J4399" s="284"/>
      <c r="K4399" s="288"/>
      <c r="AM4399" s="2" t="str">
        <f t="shared" ca="1" si="205"/>
        <v/>
      </c>
      <c r="AN4399" s="2" t="str">
        <f t="shared" ca="1" si="206"/>
        <v/>
      </c>
    </row>
    <row r="4400" spans="1:40" customFormat="1">
      <c r="A4400" s="280" t="str">
        <f t="shared" ca="1" si="204"/>
        <v/>
      </c>
      <c r="B4400" s="281"/>
      <c r="C4400" s="287"/>
      <c r="D4400" s="297"/>
      <c r="E4400" s="270"/>
      <c r="F4400" s="271"/>
      <c r="G4400" s="284"/>
      <c r="H4400" s="284"/>
      <c r="I4400" s="284"/>
      <c r="J4400" s="284"/>
      <c r="K4400" s="288"/>
      <c r="AM4400" s="2" t="str">
        <f t="shared" ca="1" si="205"/>
        <v/>
      </c>
      <c r="AN4400" s="2" t="str">
        <f t="shared" ca="1" si="206"/>
        <v/>
      </c>
    </row>
    <row r="4401" spans="1:40" customFormat="1">
      <c r="A4401" s="280" t="str">
        <f t="shared" ca="1" si="204"/>
        <v/>
      </c>
      <c r="B4401" s="281"/>
      <c r="C4401" s="287"/>
      <c r="D4401" s="297"/>
      <c r="E4401" s="270"/>
      <c r="F4401" s="271"/>
      <c r="G4401" s="284"/>
      <c r="H4401" s="284"/>
      <c r="I4401" s="284"/>
      <c r="J4401" s="284"/>
      <c r="K4401" s="288"/>
      <c r="AM4401" s="2" t="str">
        <f t="shared" ca="1" si="205"/>
        <v/>
      </c>
      <c r="AN4401" s="2" t="str">
        <f t="shared" ca="1" si="206"/>
        <v/>
      </c>
    </row>
    <row r="4402" spans="1:40" customFormat="1">
      <c r="A4402" s="280" t="str">
        <f t="shared" ca="1" si="204"/>
        <v/>
      </c>
      <c r="B4402" s="281"/>
      <c r="C4402" s="287"/>
      <c r="D4402" s="297"/>
      <c r="E4402" s="270"/>
      <c r="F4402" s="271"/>
      <c r="G4402" s="284"/>
      <c r="H4402" s="284"/>
      <c r="I4402" s="284"/>
      <c r="J4402" s="284"/>
      <c r="K4402" s="288"/>
      <c r="AM4402" s="2" t="str">
        <f t="shared" ca="1" si="205"/>
        <v/>
      </c>
      <c r="AN4402" s="2" t="str">
        <f t="shared" ca="1" si="206"/>
        <v/>
      </c>
    </row>
    <row r="4403" spans="1:40" customFormat="1">
      <c r="A4403" s="280" t="str">
        <f t="shared" ca="1" si="204"/>
        <v/>
      </c>
      <c r="B4403" s="281"/>
      <c r="C4403" s="287"/>
      <c r="D4403" s="297"/>
      <c r="E4403" s="270"/>
      <c r="F4403" s="271"/>
      <c r="G4403" s="284"/>
      <c r="H4403" s="284"/>
      <c r="I4403" s="284"/>
      <c r="J4403" s="284"/>
      <c r="K4403" s="288"/>
      <c r="AM4403" s="2" t="str">
        <f t="shared" ca="1" si="205"/>
        <v/>
      </c>
      <c r="AN4403" s="2" t="str">
        <f t="shared" ca="1" si="206"/>
        <v/>
      </c>
    </row>
    <row r="4404" spans="1:40" customFormat="1">
      <c r="A4404" s="280" t="str">
        <f t="shared" ca="1" si="204"/>
        <v/>
      </c>
      <c r="B4404" s="281"/>
      <c r="C4404" s="287"/>
      <c r="D4404" s="297"/>
      <c r="E4404" s="270"/>
      <c r="F4404" s="271"/>
      <c r="G4404" s="284"/>
      <c r="H4404" s="284"/>
      <c r="I4404" s="284"/>
      <c r="J4404" s="284"/>
      <c r="K4404" s="288"/>
      <c r="AM4404" s="2" t="str">
        <f t="shared" ca="1" si="205"/>
        <v/>
      </c>
      <c r="AN4404" s="2" t="str">
        <f t="shared" ca="1" si="206"/>
        <v/>
      </c>
    </row>
    <row r="4405" spans="1:40" customFormat="1">
      <c r="A4405" s="280" t="str">
        <f t="shared" ca="1" si="204"/>
        <v/>
      </c>
      <c r="B4405" s="281"/>
      <c r="C4405" s="287"/>
      <c r="D4405" s="297"/>
      <c r="E4405" s="270"/>
      <c r="F4405" s="271"/>
      <c r="G4405" s="284"/>
      <c r="H4405" s="284"/>
      <c r="I4405" s="284"/>
      <c r="J4405" s="284"/>
      <c r="K4405" s="288"/>
      <c r="AM4405" s="2" t="str">
        <f t="shared" ca="1" si="205"/>
        <v/>
      </c>
      <c r="AN4405" s="2" t="str">
        <f t="shared" ca="1" si="206"/>
        <v/>
      </c>
    </row>
    <row r="4406" spans="1:40" customFormat="1">
      <c r="A4406" s="280" t="str">
        <f t="shared" ca="1" si="204"/>
        <v/>
      </c>
      <c r="B4406" s="281"/>
      <c r="C4406" s="287"/>
      <c r="D4406" s="297"/>
      <c r="E4406" s="270"/>
      <c r="F4406" s="271"/>
      <c r="G4406" s="284"/>
      <c r="H4406" s="284"/>
      <c r="I4406" s="284"/>
      <c r="J4406" s="284"/>
      <c r="K4406" s="288"/>
      <c r="AM4406" s="2" t="str">
        <f t="shared" ca="1" si="205"/>
        <v/>
      </c>
      <c r="AN4406" s="2" t="str">
        <f t="shared" ca="1" si="206"/>
        <v/>
      </c>
    </row>
    <row r="4407" spans="1:40" customFormat="1">
      <c r="A4407" s="280" t="str">
        <f t="shared" ca="1" si="204"/>
        <v/>
      </c>
      <c r="B4407" s="281"/>
      <c r="C4407" s="287"/>
      <c r="D4407" s="297"/>
      <c r="E4407" s="270"/>
      <c r="F4407" s="271"/>
      <c r="G4407" s="284"/>
      <c r="H4407" s="284"/>
      <c r="I4407" s="284"/>
      <c r="J4407" s="284"/>
      <c r="K4407" s="288"/>
      <c r="AM4407" s="2" t="str">
        <f t="shared" ca="1" si="205"/>
        <v/>
      </c>
      <c r="AN4407" s="2" t="str">
        <f t="shared" ca="1" si="206"/>
        <v/>
      </c>
    </row>
    <row r="4408" spans="1:40" customFormat="1">
      <c r="A4408" s="280" t="str">
        <f t="shared" ca="1" si="204"/>
        <v/>
      </c>
      <c r="B4408" s="281"/>
      <c r="C4408" s="287"/>
      <c r="D4408" s="297"/>
      <c r="E4408" s="270"/>
      <c r="F4408" s="271"/>
      <c r="G4408" s="284"/>
      <c r="H4408" s="284"/>
      <c r="I4408" s="284"/>
      <c r="J4408" s="284"/>
      <c r="K4408" s="288"/>
      <c r="AM4408" s="2" t="str">
        <f t="shared" ca="1" si="205"/>
        <v/>
      </c>
      <c r="AN4408" s="2" t="str">
        <f t="shared" ca="1" si="206"/>
        <v/>
      </c>
    </row>
    <row r="4409" spans="1:40" customFormat="1">
      <c r="A4409" s="280" t="str">
        <f t="shared" ca="1" si="204"/>
        <v/>
      </c>
      <c r="B4409" s="281"/>
      <c r="C4409" s="287"/>
      <c r="D4409" s="297"/>
      <c r="E4409" s="270"/>
      <c r="F4409" s="271"/>
      <c r="G4409" s="284"/>
      <c r="H4409" s="284"/>
      <c r="I4409" s="284"/>
      <c r="J4409" s="284"/>
      <c r="K4409" s="288"/>
      <c r="AM4409" s="2" t="str">
        <f t="shared" ca="1" si="205"/>
        <v/>
      </c>
      <c r="AN4409" s="2" t="str">
        <f t="shared" ca="1" si="206"/>
        <v/>
      </c>
    </row>
    <row r="4410" spans="1:40" customFormat="1">
      <c r="A4410" s="280" t="str">
        <f t="shared" ca="1" si="204"/>
        <v/>
      </c>
      <c r="B4410" s="281"/>
      <c r="C4410" s="287"/>
      <c r="D4410" s="297"/>
      <c r="E4410" s="270"/>
      <c r="F4410" s="271"/>
      <c r="G4410" s="284"/>
      <c r="H4410" s="284"/>
      <c r="I4410" s="284"/>
      <c r="J4410" s="284"/>
      <c r="K4410" s="288"/>
      <c r="AM4410" s="2" t="str">
        <f t="shared" ca="1" si="205"/>
        <v/>
      </c>
      <c r="AN4410" s="2" t="str">
        <f t="shared" ca="1" si="206"/>
        <v/>
      </c>
    </row>
    <row r="4411" spans="1:40" customFormat="1">
      <c r="A4411" s="280" t="str">
        <f t="shared" ca="1" si="204"/>
        <v/>
      </c>
      <c r="B4411" s="281"/>
      <c r="C4411" s="287"/>
      <c r="D4411" s="297"/>
      <c r="E4411" s="270"/>
      <c r="F4411" s="271"/>
      <c r="G4411" s="284"/>
      <c r="H4411" s="284"/>
      <c r="I4411" s="284"/>
      <c r="J4411" s="284"/>
      <c r="K4411" s="288"/>
      <c r="AM4411" s="2" t="str">
        <f t="shared" ca="1" si="205"/>
        <v/>
      </c>
      <c r="AN4411" s="2" t="str">
        <f t="shared" ca="1" si="206"/>
        <v/>
      </c>
    </row>
    <row r="4412" spans="1:40" customFormat="1">
      <c r="A4412" s="280" t="str">
        <f t="shared" ca="1" si="204"/>
        <v/>
      </c>
      <c r="B4412" s="281"/>
      <c r="C4412" s="287"/>
      <c r="D4412" s="297"/>
      <c r="E4412" s="270"/>
      <c r="F4412" s="271"/>
      <c r="G4412" s="284"/>
      <c r="H4412" s="284"/>
      <c r="I4412" s="284"/>
      <c r="J4412" s="284"/>
      <c r="K4412" s="288"/>
      <c r="AM4412" s="2" t="str">
        <f t="shared" ca="1" si="205"/>
        <v/>
      </c>
      <c r="AN4412" s="2" t="str">
        <f t="shared" ca="1" si="206"/>
        <v/>
      </c>
    </row>
    <row r="4413" spans="1:40" customFormat="1">
      <c r="A4413" s="280" t="str">
        <f t="shared" ca="1" si="204"/>
        <v/>
      </c>
      <c r="B4413" s="281"/>
      <c r="C4413" s="287"/>
      <c r="D4413" s="297"/>
      <c r="E4413" s="270"/>
      <c r="F4413" s="271"/>
      <c r="G4413" s="284"/>
      <c r="H4413" s="284"/>
      <c r="I4413" s="284"/>
      <c r="J4413" s="284"/>
      <c r="K4413" s="288"/>
      <c r="AM4413" s="2" t="str">
        <f t="shared" ca="1" si="205"/>
        <v/>
      </c>
      <c r="AN4413" s="2" t="str">
        <f t="shared" ca="1" si="206"/>
        <v/>
      </c>
    </row>
    <row r="4414" spans="1:40" customFormat="1">
      <c r="A4414" s="280" t="str">
        <f t="shared" ca="1" si="204"/>
        <v/>
      </c>
      <c r="B4414" s="281"/>
      <c r="C4414" s="287"/>
      <c r="D4414" s="297"/>
      <c r="E4414" s="270"/>
      <c r="F4414" s="271"/>
      <c r="G4414" s="284"/>
      <c r="H4414" s="284"/>
      <c r="I4414" s="284"/>
      <c r="J4414" s="284"/>
      <c r="K4414" s="288"/>
      <c r="AM4414" s="2" t="str">
        <f t="shared" ca="1" si="205"/>
        <v/>
      </c>
      <c r="AN4414" s="2" t="str">
        <f t="shared" ca="1" si="206"/>
        <v/>
      </c>
    </row>
    <row r="4415" spans="1:40" customFormat="1">
      <c r="A4415" s="280" t="str">
        <f t="shared" ca="1" si="204"/>
        <v/>
      </c>
      <c r="B4415" s="281"/>
      <c r="C4415" s="287"/>
      <c r="D4415" s="297"/>
      <c r="E4415" s="270"/>
      <c r="F4415" s="271"/>
      <c r="G4415" s="284"/>
      <c r="H4415" s="284"/>
      <c r="I4415" s="284"/>
      <c r="J4415" s="284"/>
      <c r="K4415" s="288"/>
      <c r="AM4415" s="2" t="str">
        <f t="shared" ca="1" si="205"/>
        <v/>
      </c>
      <c r="AN4415" s="2" t="str">
        <f t="shared" ca="1" si="206"/>
        <v/>
      </c>
    </row>
    <row r="4416" spans="1:40" customFormat="1">
      <c r="A4416" s="280" t="str">
        <f t="shared" ca="1" si="204"/>
        <v/>
      </c>
      <c r="B4416" s="281"/>
      <c r="C4416" s="287"/>
      <c r="D4416" s="297"/>
      <c r="E4416" s="270"/>
      <c r="F4416" s="271"/>
      <c r="G4416" s="284"/>
      <c r="H4416" s="284"/>
      <c r="I4416" s="284"/>
      <c r="J4416" s="284"/>
      <c r="K4416" s="288"/>
      <c r="AM4416" s="2" t="str">
        <f t="shared" ca="1" si="205"/>
        <v/>
      </c>
      <c r="AN4416" s="2" t="str">
        <f t="shared" ca="1" si="206"/>
        <v/>
      </c>
    </row>
    <row r="4417" spans="1:40" customFormat="1">
      <c r="A4417" s="280" t="str">
        <f t="shared" ca="1" si="204"/>
        <v/>
      </c>
      <c r="B4417" s="281"/>
      <c r="C4417" s="287"/>
      <c r="D4417" s="297"/>
      <c r="E4417" s="270"/>
      <c r="F4417" s="271"/>
      <c r="G4417" s="284"/>
      <c r="H4417" s="284"/>
      <c r="I4417" s="284"/>
      <c r="J4417" s="284"/>
      <c r="K4417" s="288"/>
      <c r="AM4417" s="2" t="str">
        <f t="shared" ca="1" si="205"/>
        <v/>
      </c>
      <c r="AN4417" s="2" t="str">
        <f t="shared" ca="1" si="206"/>
        <v/>
      </c>
    </row>
    <row r="4418" spans="1:40" customFormat="1">
      <c r="A4418" s="280" t="str">
        <f t="shared" ca="1" si="204"/>
        <v/>
      </c>
      <c r="B4418" s="281"/>
      <c r="C4418" s="287"/>
      <c r="D4418" s="297"/>
      <c r="E4418" s="270"/>
      <c r="F4418" s="271"/>
      <c r="G4418" s="284"/>
      <c r="H4418" s="284"/>
      <c r="I4418" s="284"/>
      <c r="J4418" s="284"/>
      <c r="K4418" s="288"/>
      <c r="AM4418" s="2" t="str">
        <f t="shared" ca="1" si="205"/>
        <v/>
      </c>
      <c r="AN4418" s="2" t="str">
        <f t="shared" ca="1" si="206"/>
        <v/>
      </c>
    </row>
    <row r="4419" spans="1:40" customFormat="1">
      <c r="A4419" s="280" t="str">
        <f t="shared" ref="A4419:A4482" ca="1" si="207">IF(AM4419="A receber","A receber",IF(AN4419="A pagar","A pagar",IF(OR(AM4419="HJ",AN4419="HJ"),"HJ",IF(AND(AM4419="",AN4419=""),""))))</f>
        <v/>
      </c>
      <c r="B4419" s="281"/>
      <c r="C4419" s="287"/>
      <c r="D4419" s="297"/>
      <c r="E4419" s="270"/>
      <c r="F4419" s="271"/>
      <c r="G4419" s="284"/>
      <c r="H4419" s="284"/>
      <c r="I4419" s="284"/>
      <c r="J4419" s="284"/>
      <c r="K4419" s="288"/>
      <c r="AM4419" s="2" t="str">
        <f t="shared" ref="AM4419:AM4482" ca="1" si="208">IF(OR(G4419="",B4419&gt;$A$1),"",IF(B4419=$A$1,"HJ",IF(B4419&lt;$A$1,"A Receber")))</f>
        <v/>
      </c>
      <c r="AN4419" s="2" t="str">
        <f t="shared" ref="AN4419:AN4482" ca="1" si="209">IF(OR(H4419="",B4419&gt;$A$1),"",IF(B4419=$A$1,"HJ",IF(B4419&lt;$A$1,"A Pagar")))</f>
        <v/>
      </c>
    </row>
    <row r="4420" spans="1:40" customFormat="1">
      <c r="A4420" s="280" t="str">
        <f t="shared" ca="1" si="207"/>
        <v/>
      </c>
      <c r="B4420" s="281"/>
      <c r="C4420" s="287"/>
      <c r="D4420" s="297"/>
      <c r="E4420" s="270"/>
      <c r="F4420" s="271"/>
      <c r="G4420" s="284"/>
      <c r="H4420" s="284"/>
      <c r="I4420" s="284"/>
      <c r="J4420" s="284"/>
      <c r="K4420" s="288"/>
      <c r="AM4420" s="2" t="str">
        <f t="shared" ca="1" si="208"/>
        <v/>
      </c>
      <c r="AN4420" s="2" t="str">
        <f t="shared" ca="1" si="209"/>
        <v/>
      </c>
    </row>
    <row r="4421" spans="1:40" customFormat="1">
      <c r="A4421" s="280" t="str">
        <f t="shared" ca="1" si="207"/>
        <v/>
      </c>
      <c r="B4421" s="281"/>
      <c r="C4421" s="287"/>
      <c r="D4421" s="297"/>
      <c r="E4421" s="270"/>
      <c r="F4421" s="271"/>
      <c r="G4421" s="284"/>
      <c r="H4421" s="284"/>
      <c r="I4421" s="284"/>
      <c r="J4421" s="284"/>
      <c r="K4421" s="288"/>
      <c r="AM4421" s="2" t="str">
        <f t="shared" ca="1" si="208"/>
        <v/>
      </c>
      <c r="AN4421" s="2" t="str">
        <f t="shared" ca="1" si="209"/>
        <v/>
      </c>
    </row>
    <row r="4422" spans="1:40" customFormat="1">
      <c r="A4422" s="280" t="str">
        <f t="shared" ca="1" si="207"/>
        <v/>
      </c>
      <c r="B4422" s="281"/>
      <c r="C4422" s="287"/>
      <c r="D4422" s="297"/>
      <c r="E4422" s="270"/>
      <c r="F4422" s="271"/>
      <c r="G4422" s="284"/>
      <c r="H4422" s="284"/>
      <c r="I4422" s="284"/>
      <c r="J4422" s="284"/>
      <c r="K4422" s="288"/>
      <c r="AM4422" s="2" t="str">
        <f t="shared" ca="1" si="208"/>
        <v/>
      </c>
      <c r="AN4422" s="2" t="str">
        <f t="shared" ca="1" si="209"/>
        <v/>
      </c>
    </row>
    <row r="4423" spans="1:40" customFormat="1">
      <c r="A4423" s="280" t="str">
        <f t="shared" ca="1" si="207"/>
        <v/>
      </c>
      <c r="B4423" s="281"/>
      <c r="C4423" s="287"/>
      <c r="D4423" s="297"/>
      <c r="E4423" s="270"/>
      <c r="F4423" s="271"/>
      <c r="G4423" s="284"/>
      <c r="H4423" s="284"/>
      <c r="I4423" s="284"/>
      <c r="J4423" s="284"/>
      <c r="K4423" s="288"/>
      <c r="AM4423" s="2" t="str">
        <f t="shared" ca="1" si="208"/>
        <v/>
      </c>
      <c r="AN4423" s="2" t="str">
        <f t="shared" ca="1" si="209"/>
        <v/>
      </c>
    </row>
    <row r="4424" spans="1:40" customFormat="1">
      <c r="A4424" s="280" t="str">
        <f t="shared" ca="1" si="207"/>
        <v/>
      </c>
      <c r="B4424" s="281"/>
      <c r="C4424" s="287"/>
      <c r="D4424" s="297"/>
      <c r="E4424" s="270"/>
      <c r="F4424" s="271"/>
      <c r="G4424" s="284"/>
      <c r="H4424" s="284"/>
      <c r="I4424" s="284"/>
      <c r="J4424" s="284"/>
      <c r="K4424" s="288"/>
      <c r="AM4424" s="2" t="str">
        <f t="shared" ca="1" si="208"/>
        <v/>
      </c>
      <c r="AN4424" s="2" t="str">
        <f t="shared" ca="1" si="209"/>
        <v/>
      </c>
    </row>
    <row r="4425" spans="1:40" customFormat="1">
      <c r="A4425" s="280" t="str">
        <f t="shared" ca="1" si="207"/>
        <v/>
      </c>
      <c r="B4425" s="281"/>
      <c r="C4425" s="287"/>
      <c r="D4425" s="297"/>
      <c r="E4425" s="270"/>
      <c r="F4425" s="271"/>
      <c r="G4425" s="284"/>
      <c r="H4425" s="284"/>
      <c r="I4425" s="284"/>
      <c r="J4425" s="284"/>
      <c r="K4425" s="288"/>
      <c r="AM4425" s="2" t="str">
        <f t="shared" ca="1" si="208"/>
        <v/>
      </c>
      <c r="AN4425" s="2" t="str">
        <f t="shared" ca="1" si="209"/>
        <v/>
      </c>
    </row>
    <row r="4426" spans="1:40" customFormat="1">
      <c r="A4426" s="280" t="str">
        <f t="shared" ca="1" si="207"/>
        <v/>
      </c>
      <c r="B4426" s="281"/>
      <c r="C4426" s="287"/>
      <c r="D4426" s="297"/>
      <c r="E4426" s="270"/>
      <c r="F4426" s="271"/>
      <c r="G4426" s="284"/>
      <c r="H4426" s="284"/>
      <c r="I4426" s="284"/>
      <c r="J4426" s="284"/>
      <c r="K4426" s="288"/>
      <c r="AM4426" s="2" t="str">
        <f t="shared" ca="1" si="208"/>
        <v/>
      </c>
      <c r="AN4426" s="2" t="str">
        <f t="shared" ca="1" si="209"/>
        <v/>
      </c>
    </row>
    <row r="4427" spans="1:40" customFormat="1">
      <c r="A4427" s="280" t="str">
        <f t="shared" ca="1" si="207"/>
        <v/>
      </c>
      <c r="B4427" s="281"/>
      <c r="C4427" s="287"/>
      <c r="D4427" s="297"/>
      <c r="E4427" s="270"/>
      <c r="F4427" s="271"/>
      <c r="G4427" s="284"/>
      <c r="H4427" s="284"/>
      <c r="I4427" s="284"/>
      <c r="J4427" s="284"/>
      <c r="K4427" s="288"/>
      <c r="AM4427" s="2" t="str">
        <f t="shared" ca="1" si="208"/>
        <v/>
      </c>
      <c r="AN4427" s="2" t="str">
        <f t="shared" ca="1" si="209"/>
        <v/>
      </c>
    </row>
    <row r="4428" spans="1:40" customFormat="1">
      <c r="A4428" s="280" t="str">
        <f t="shared" ca="1" si="207"/>
        <v/>
      </c>
      <c r="B4428" s="281"/>
      <c r="C4428" s="287"/>
      <c r="D4428" s="297"/>
      <c r="E4428" s="270"/>
      <c r="F4428" s="271"/>
      <c r="G4428" s="284"/>
      <c r="H4428" s="284"/>
      <c r="I4428" s="284"/>
      <c r="J4428" s="284"/>
      <c r="K4428" s="288"/>
      <c r="AM4428" s="2" t="str">
        <f t="shared" ca="1" si="208"/>
        <v/>
      </c>
      <c r="AN4428" s="2" t="str">
        <f t="shared" ca="1" si="209"/>
        <v/>
      </c>
    </row>
    <row r="4429" spans="1:40" customFormat="1">
      <c r="A4429" s="280" t="str">
        <f t="shared" ca="1" si="207"/>
        <v/>
      </c>
      <c r="B4429" s="281"/>
      <c r="C4429" s="287"/>
      <c r="D4429" s="297"/>
      <c r="E4429" s="270"/>
      <c r="F4429" s="271"/>
      <c r="G4429" s="284"/>
      <c r="H4429" s="284"/>
      <c r="I4429" s="284"/>
      <c r="J4429" s="284"/>
      <c r="K4429" s="288"/>
      <c r="AM4429" s="2" t="str">
        <f t="shared" ca="1" si="208"/>
        <v/>
      </c>
      <c r="AN4429" s="2" t="str">
        <f t="shared" ca="1" si="209"/>
        <v/>
      </c>
    </row>
    <row r="4430" spans="1:40" customFormat="1">
      <c r="A4430" s="280" t="str">
        <f t="shared" ca="1" si="207"/>
        <v/>
      </c>
      <c r="B4430" s="281"/>
      <c r="C4430" s="287"/>
      <c r="D4430" s="297"/>
      <c r="E4430" s="270"/>
      <c r="F4430" s="271"/>
      <c r="G4430" s="284"/>
      <c r="H4430" s="284"/>
      <c r="I4430" s="284"/>
      <c r="J4430" s="284"/>
      <c r="K4430" s="288"/>
      <c r="AM4430" s="2" t="str">
        <f t="shared" ca="1" si="208"/>
        <v/>
      </c>
      <c r="AN4430" s="2" t="str">
        <f t="shared" ca="1" si="209"/>
        <v/>
      </c>
    </row>
    <row r="4431" spans="1:40" customFormat="1">
      <c r="A4431" s="280" t="str">
        <f t="shared" ca="1" si="207"/>
        <v/>
      </c>
      <c r="B4431" s="281"/>
      <c r="C4431" s="287"/>
      <c r="D4431" s="297"/>
      <c r="E4431" s="270"/>
      <c r="F4431" s="271"/>
      <c r="G4431" s="284"/>
      <c r="H4431" s="284"/>
      <c r="I4431" s="284"/>
      <c r="J4431" s="284"/>
      <c r="K4431" s="288"/>
      <c r="AM4431" s="2" t="str">
        <f t="shared" ca="1" si="208"/>
        <v/>
      </c>
      <c r="AN4431" s="2" t="str">
        <f t="shared" ca="1" si="209"/>
        <v/>
      </c>
    </row>
    <row r="4432" spans="1:40" customFormat="1">
      <c r="A4432" s="280" t="str">
        <f t="shared" ca="1" si="207"/>
        <v/>
      </c>
      <c r="B4432" s="281"/>
      <c r="C4432" s="287"/>
      <c r="D4432" s="297"/>
      <c r="E4432" s="270"/>
      <c r="F4432" s="271"/>
      <c r="G4432" s="284"/>
      <c r="H4432" s="284"/>
      <c r="I4432" s="284"/>
      <c r="J4432" s="284"/>
      <c r="K4432" s="288"/>
      <c r="AM4432" s="2" t="str">
        <f t="shared" ca="1" si="208"/>
        <v/>
      </c>
      <c r="AN4432" s="2" t="str">
        <f t="shared" ca="1" si="209"/>
        <v/>
      </c>
    </row>
    <row r="4433" spans="1:40" customFormat="1">
      <c r="A4433" s="280" t="str">
        <f t="shared" ca="1" si="207"/>
        <v/>
      </c>
      <c r="B4433" s="281"/>
      <c r="C4433" s="287"/>
      <c r="D4433" s="297"/>
      <c r="E4433" s="270"/>
      <c r="F4433" s="271"/>
      <c r="G4433" s="284"/>
      <c r="H4433" s="284"/>
      <c r="I4433" s="284"/>
      <c r="J4433" s="284"/>
      <c r="K4433" s="288"/>
      <c r="AM4433" s="2" t="str">
        <f t="shared" ca="1" si="208"/>
        <v/>
      </c>
      <c r="AN4433" s="2" t="str">
        <f t="shared" ca="1" si="209"/>
        <v/>
      </c>
    </row>
    <row r="4434" spans="1:40" customFormat="1">
      <c r="A4434" s="280" t="str">
        <f t="shared" ca="1" si="207"/>
        <v/>
      </c>
      <c r="B4434" s="281"/>
      <c r="C4434" s="287"/>
      <c r="D4434" s="297"/>
      <c r="E4434" s="270"/>
      <c r="F4434" s="271"/>
      <c r="G4434" s="284"/>
      <c r="H4434" s="284"/>
      <c r="I4434" s="284"/>
      <c r="J4434" s="284"/>
      <c r="K4434" s="288"/>
      <c r="AM4434" s="2" t="str">
        <f t="shared" ca="1" si="208"/>
        <v/>
      </c>
      <c r="AN4434" s="2" t="str">
        <f t="shared" ca="1" si="209"/>
        <v/>
      </c>
    </row>
    <row r="4435" spans="1:40" customFormat="1">
      <c r="A4435" s="280" t="str">
        <f t="shared" ca="1" si="207"/>
        <v/>
      </c>
      <c r="B4435" s="281"/>
      <c r="C4435" s="287"/>
      <c r="D4435" s="297"/>
      <c r="E4435" s="270"/>
      <c r="F4435" s="271"/>
      <c r="G4435" s="284"/>
      <c r="H4435" s="284"/>
      <c r="I4435" s="284"/>
      <c r="J4435" s="284"/>
      <c r="K4435" s="288"/>
      <c r="AM4435" s="2" t="str">
        <f t="shared" ca="1" si="208"/>
        <v/>
      </c>
      <c r="AN4435" s="2" t="str">
        <f t="shared" ca="1" si="209"/>
        <v/>
      </c>
    </row>
    <row r="4436" spans="1:40" customFormat="1">
      <c r="A4436" s="280" t="str">
        <f t="shared" ca="1" si="207"/>
        <v/>
      </c>
      <c r="B4436" s="281"/>
      <c r="C4436" s="287"/>
      <c r="D4436" s="297"/>
      <c r="E4436" s="270"/>
      <c r="F4436" s="271"/>
      <c r="G4436" s="284"/>
      <c r="H4436" s="284"/>
      <c r="I4436" s="284"/>
      <c r="J4436" s="284"/>
      <c r="K4436" s="288"/>
      <c r="AM4436" s="2" t="str">
        <f t="shared" ca="1" si="208"/>
        <v/>
      </c>
      <c r="AN4436" s="2" t="str">
        <f t="shared" ca="1" si="209"/>
        <v/>
      </c>
    </row>
    <row r="4437" spans="1:40" customFormat="1">
      <c r="A4437" s="280" t="str">
        <f t="shared" ca="1" si="207"/>
        <v/>
      </c>
      <c r="B4437" s="281"/>
      <c r="C4437" s="287"/>
      <c r="D4437" s="297"/>
      <c r="E4437" s="270"/>
      <c r="F4437" s="271"/>
      <c r="G4437" s="284"/>
      <c r="H4437" s="284"/>
      <c r="I4437" s="284"/>
      <c r="J4437" s="284"/>
      <c r="K4437" s="288"/>
      <c r="AM4437" s="2" t="str">
        <f t="shared" ca="1" si="208"/>
        <v/>
      </c>
      <c r="AN4437" s="2" t="str">
        <f t="shared" ca="1" si="209"/>
        <v/>
      </c>
    </row>
    <row r="4438" spans="1:40" customFormat="1">
      <c r="A4438" s="280" t="str">
        <f t="shared" ca="1" si="207"/>
        <v/>
      </c>
      <c r="B4438" s="281"/>
      <c r="C4438" s="287"/>
      <c r="D4438" s="297"/>
      <c r="E4438" s="270"/>
      <c r="F4438" s="271"/>
      <c r="G4438" s="284"/>
      <c r="H4438" s="284"/>
      <c r="I4438" s="284"/>
      <c r="J4438" s="284"/>
      <c r="K4438" s="288"/>
      <c r="AM4438" s="2" t="str">
        <f t="shared" ca="1" si="208"/>
        <v/>
      </c>
      <c r="AN4438" s="2" t="str">
        <f t="shared" ca="1" si="209"/>
        <v/>
      </c>
    </row>
    <row r="4439" spans="1:40" customFormat="1">
      <c r="A4439" s="280" t="str">
        <f t="shared" ca="1" si="207"/>
        <v/>
      </c>
      <c r="B4439" s="281"/>
      <c r="C4439" s="287"/>
      <c r="D4439" s="297"/>
      <c r="E4439" s="270"/>
      <c r="F4439" s="271"/>
      <c r="G4439" s="284"/>
      <c r="H4439" s="284"/>
      <c r="I4439" s="284"/>
      <c r="J4439" s="284"/>
      <c r="K4439" s="288"/>
      <c r="AM4439" s="2" t="str">
        <f t="shared" ca="1" si="208"/>
        <v/>
      </c>
      <c r="AN4439" s="2" t="str">
        <f t="shared" ca="1" si="209"/>
        <v/>
      </c>
    </row>
    <row r="4440" spans="1:40" customFormat="1">
      <c r="A4440" s="280" t="str">
        <f t="shared" ca="1" si="207"/>
        <v/>
      </c>
      <c r="B4440" s="281"/>
      <c r="C4440" s="287"/>
      <c r="D4440" s="297"/>
      <c r="E4440" s="270"/>
      <c r="F4440" s="271"/>
      <c r="G4440" s="284"/>
      <c r="H4440" s="284"/>
      <c r="I4440" s="284"/>
      <c r="J4440" s="284"/>
      <c r="K4440" s="288"/>
      <c r="AM4440" s="2" t="str">
        <f t="shared" ca="1" si="208"/>
        <v/>
      </c>
      <c r="AN4440" s="2" t="str">
        <f t="shared" ca="1" si="209"/>
        <v/>
      </c>
    </row>
    <row r="4441" spans="1:40" customFormat="1">
      <c r="A4441" s="280" t="str">
        <f t="shared" ca="1" si="207"/>
        <v/>
      </c>
      <c r="B4441" s="281"/>
      <c r="C4441" s="287"/>
      <c r="D4441" s="297"/>
      <c r="E4441" s="270"/>
      <c r="F4441" s="271"/>
      <c r="G4441" s="284"/>
      <c r="H4441" s="284"/>
      <c r="I4441" s="284"/>
      <c r="J4441" s="284"/>
      <c r="K4441" s="288"/>
      <c r="AM4441" s="2" t="str">
        <f t="shared" ca="1" si="208"/>
        <v/>
      </c>
      <c r="AN4441" s="2" t="str">
        <f t="shared" ca="1" si="209"/>
        <v/>
      </c>
    </row>
    <row r="4442" spans="1:40" customFormat="1">
      <c r="A4442" s="280" t="str">
        <f t="shared" ca="1" si="207"/>
        <v/>
      </c>
      <c r="B4442" s="281"/>
      <c r="C4442" s="287"/>
      <c r="D4442" s="297"/>
      <c r="E4442" s="270"/>
      <c r="F4442" s="271"/>
      <c r="G4442" s="284"/>
      <c r="H4442" s="284"/>
      <c r="I4442" s="284"/>
      <c r="J4442" s="284"/>
      <c r="K4442" s="288"/>
      <c r="AM4442" s="2" t="str">
        <f t="shared" ca="1" si="208"/>
        <v/>
      </c>
      <c r="AN4442" s="2" t="str">
        <f t="shared" ca="1" si="209"/>
        <v/>
      </c>
    </row>
    <row r="4443" spans="1:40" customFormat="1">
      <c r="A4443" s="280" t="str">
        <f t="shared" ca="1" si="207"/>
        <v/>
      </c>
      <c r="B4443" s="281"/>
      <c r="C4443" s="287"/>
      <c r="D4443" s="297"/>
      <c r="E4443" s="270"/>
      <c r="F4443" s="271"/>
      <c r="G4443" s="284"/>
      <c r="H4443" s="284"/>
      <c r="I4443" s="284"/>
      <c r="J4443" s="284"/>
      <c r="K4443" s="288"/>
      <c r="AM4443" s="2" t="str">
        <f t="shared" ca="1" si="208"/>
        <v/>
      </c>
      <c r="AN4443" s="2" t="str">
        <f t="shared" ca="1" si="209"/>
        <v/>
      </c>
    </row>
    <row r="4444" spans="1:40" customFormat="1">
      <c r="A4444" s="280" t="str">
        <f t="shared" ca="1" si="207"/>
        <v/>
      </c>
      <c r="B4444" s="281"/>
      <c r="C4444" s="287"/>
      <c r="D4444" s="297"/>
      <c r="E4444" s="270"/>
      <c r="F4444" s="271"/>
      <c r="G4444" s="284"/>
      <c r="H4444" s="284"/>
      <c r="I4444" s="284"/>
      <c r="J4444" s="284"/>
      <c r="K4444" s="288"/>
      <c r="AM4444" s="2" t="str">
        <f t="shared" ca="1" si="208"/>
        <v/>
      </c>
      <c r="AN4444" s="2" t="str">
        <f t="shared" ca="1" si="209"/>
        <v/>
      </c>
    </row>
    <row r="4445" spans="1:40" customFormat="1">
      <c r="A4445" s="280" t="str">
        <f t="shared" ca="1" si="207"/>
        <v/>
      </c>
      <c r="B4445" s="281"/>
      <c r="C4445" s="287"/>
      <c r="D4445" s="297"/>
      <c r="E4445" s="270"/>
      <c r="F4445" s="271"/>
      <c r="G4445" s="284"/>
      <c r="H4445" s="284"/>
      <c r="I4445" s="284"/>
      <c r="J4445" s="284"/>
      <c r="K4445" s="288"/>
      <c r="AM4445" s="2" t="str">
        <f t="shared" ca="1" si="208"/>
        <v/>
      </c>
      <c r="AN4445" s="2" t="str">
        <f t="shared" ca="1" si="209"/>
        <v/>
      </c>
    </row>
    <row r="4446" spans="1:40" customFormat="1">
      <c r="A4446" s="280" t="str">
        <f t="shared" ca="1" si="207"/>
        <v/>
      </c>
      <c r="B4446" s="281"/>
      <c r="C4446" s="287"/>
      <c r="D4446" s="297"/>
      <c r="E4446" s="270"/>
      <c r="F4446" s="271"/>
      <c r="G4446" s="284"/>
      <c r="H4446" s="284"/>
      <c r="I4446" s="284"/>
      <c r="J4446" s="284"/>
      <c r="K4446" s="288"/>
      <c r="AM4446" s="2" t="str">
        <f t="shared" ca="1" si="208"/>
        <v/>
      </c>
      <c r="AN4446" s="2" t="str">
        <f t="shared" ca="1" si="209"/>
        <v/>
      </c>
    </row>
    <row r="4447" spans="1:40" customFormat="1">
      <c r="A4447" s="280" t="str">
        <f t="shared" ca="1" si="207"/>
        <v/>
      </c>
      <c r="B4447" s="281"/>
      <c r="C4447" s="287"/>
      <c r="D4447" s="297"/>
      <c r="E4447" s="270"/>
      <c r="F4447" s="271"/>
      <c r="G4447" s="284"/>
      <c r="H4447" s="284"/>
      <c r="I4447" s="284"/>
      <c r="J4447" s="284"/>
      <c r="K4447" s="288"/>
      <c r="AM4447" s="2" t="str">
        <f t="shared" ca="1" si="208"/>
        <v/>
      </c>
      <c r="AN4447" s="2" t="str">
        <f t="shared" ca="1" si="209"/>
        <v/>
      </c>
    </row>
    <row r="4448" spans="1:40" customFormat="1">
      <c r="A4448" s="280" t="str">
        <f t="shared" ca="1" si="207"/>
        <v/>
      </c>
      <c r="B4448" s="281"/>
      <c r="C4448" s="287"/>
      <c r="D4448" s="297"/>
      <c r="E4448" s="270"/>
      <c r="F4448" s="271"/>
      <c r="G4448" s="284"/>
      <c r="H4448" s="284"/>
      <c r="I4448" s="284"/>
      <c r="J4448" s="284"/>
      <c r="K4448" s="288"/>
      <c r="AM4448" s="2" t="str">
        <f t="shared" ca="1" si="208"/>
        <v/>
      </c>
      <c r="AN4448" s="2" t="str">
        <f t="shared" ca="1" si="209"/>
        <v/>
      </c>
    </row>
    <row r="4449" spans="1:40" customFormat="1">
      <c r="A4449" s="280" t="str">
        <f t="shared" ca="1" si="207"/>
        <v/>
      </c>
      <c r="B4449" s="281"/>
      <c r="C4449" s="287"/>
      <c r="D4449" s="297"/>
      <c r="E4449" s="270"/>
      <c r="F4449" s="271"/>
      <c r="G4449" s="284"/>
      <c r="H4449" s="284"/>
      <c r="I4449" s="284"/>
      <c r="J4449" s="284"/>
      <c r="K4449" s="288"/>
      <c r="AM4449" s="2" t="str">
        <f t="shared" ca="1" si="208"/>
        <v/>
      </c>
      <c r="AN4449" s="2" t="str">
        <f t="shared" ca="1" si="209"/>
        <v/>
      </c>
    </row>
    <row r="4450" spans="1:40" customFormat="1">
      <c r="A4450" s="280" t="str">
        <f t="shared" ca="1" si="207"/>
        <v/>
      </c>
      <c r="B4450" s="281"/>
      <c r="C4450" s="287"/>
      <c r="D4450" s="297"/>
      <c r="E4450" s="270"/>
      <c r="F4450" s="271"/>
      <c r="G4450" s="284"/>
      <c r="H4450" s="284"/>
      <c r="I4450" s="284"/>
      <c r="J4450" s="284"/>
      <c r="K4450" s="288"/>
      <c r="AM4450" s="2" t="str">
        <f t="shared" ca="1" si="208"/>
        <v/>
      </c>
      <c r="AN4450" s="2" t="str">
        <f t="shared" ca="1" si="209"/>
        <v/>
      </c>
    </row>
    <row r="4451" spans="1:40" customFormat="1">
      <c r="A4451" s="280" t="str">
        <f t="shared" ca="1" si="207"/>
        <v/>
      </c>
      <c r="B4451" s="281"/>
      <c r="C4451" s="287"/>
      <c r="D4451" s="297"/>
      <c r="E4451" s="270"/>
      <c r="F4451" s="271"/>
      <c r="G4451" s="284"/>
      <c r="H4451" s="284"/>
      <c r="I4451" s="284"/>
      <c r="J4451" s="284"/>
      <c r="K4451" s="288"/>
      <c r="AM4451" s="2" t="str">
        <f t="shared" ca="1" si="208"/>
        <v/>
      </c>
      <c r="AN4451" s="2" t="str">
        <f t="shared" ca="1" si="209"/>
        <v/>
      </c>
    </row>
    <row r="4452" spans="1:40" customFormat="1">
      <c r="A4452" s="280" t="str">
        <f t="shared" ca="1" si="207"/>
        <v/>
      </c>
      <c r="B4452" s="281"/>
      <c r="C4452" s="287"/>
      <c r="D4452" s="297"/>
      <c r="E4452" s="270"/>
      <c r="F4452" s="271"/>
      <c r="G4452" s="284"/>
      <c r="H4452" s="284"/>
      <c r="I4452" s="284"/>
      <c r="J4452" s="284"/>
      <c r="K4452" s="288"/>
      <c r="AM4452" s="2" t="str">
        <f t="shared" ca="1" si="208"/>
        <v/>
      </c>
      <c r="AN4452" s="2" t="str">
        <f t="shared" ca="1" si="209"/>
        <v/>
      </c>
    </row>
    <row r="4453" spans="1:40" customFormat="1">
      <c r="A4453" s="280" t="str">
        <f t="shared" ca="1" si="207"/>
        <v/>
      </c>
      <c r="B4453" s="281"/>
      <c r="C4453" s="287"/>
      <c r="D4453" s="297"/>
      <c r="E4453" s="270"/>
      <c r="F4453" s="271"/>
      <c r="G4453" s="284"/>
      <c r="H4453" s="284"/>
      <c r="I4453" s="284"/>
      <c r="J4453" s="284"/>
      <c r="K4453" s="288"/>
      <c r="AM4453" s="2" t="str">
        <f t="shared" ca="1" si="208"/>
        <v/>
      </c>
      <c r="AN4453" s="2" t="str">
        <f t="shared" ca="1" si="209"/>
        <v/>
      </c>
    </row>
    <row r="4454" spans="1:40" customFormat="1">
      <c r="A4454" s="280" t="str">
        <f t="shared" ca="1" si="207"/>
        <v/>
      </c>
      <c r="B4454" s="281"/>
      <c r="C4454" s="287"/>
      <c r="D4454" s="297"/>
      <c r="E4454" s="270"/>
      <c r="F4454" s="271"/>
      <c r="G4454" s="284"/>
      <c r="H4454" s="284"/>
      <c r="I4454" s="284"/>
      <c r="J4454" s="284"/>
      <c r="K4454" s="288"/>
      <c r="AM4454" s="2" t="str">
        <f t="shared" ca="1" si="208"/>
        <v/>
      </c>
      <c r="AN4454" s="2" t="str">
        <f t="shared" ca="1" si="209"/>
        <v/>
      </c>
    </row>
    <row r="4455" spans="1:40" customFormat="1">
      <c r="A4455" s="280" t="str">
        <f t="shared" ca="1" si="207"/>
        <v/>
      </c>
      <c r="B4455" s="281"/>
      <c r="C4455" s="287"/>
      <c r="D4455" s="297"/>
      <c r="E4455" s="270"/>
      <c r="F4455" s="271"/>
      <c r="G4455" s="284"/>
      <c r="H4455" s="284"/>
      <c r="I4455" s="284"/>
      <c r="J4455" s="284"/>
      <c r="K4455" s="288"/>
      <c r="AM4455" s="2" t="str">
        <f t="shared" ca="1" si="208"/>
        <v/>
      </c>
      <c r="AN4455" s="2" t="str">
        <f t="shared" ca="1" si="209"/>
        <v/>
      </c>
    </row>
    <row r="4456" spans="1:40" customFormat="1">
      <c r="A4456" s="280" t="str">
        <f t="shared" ca="1" si="207"/>
        <v/>
      </c>
      <c r="B4456" s="281"/>
      <c r="C4456" s="287"/>
      <c r="D4456" s="297"/>
      <c r="E4456" s="270"/>
      <c r="F4456" s="271"/>
      <c r="G4456" s="284"/>
      <c r="H4456" s="284"/>
      <c r="I4456" s="284"/>
      <c r="J4456" s="284"/>
      <c r="K4456" s="288"/>
      <c r="AM4456" s="2" t="str">
        <f t="shared" ca="1" si="208"/>
        <v/>
      </c>
      <c r="AN4456" s="2" t="str">
        <f t="shared" ca="1" si="209"/>
        <v/>
      </c>
    </row>
    <row r="4457" spans="1:40" customFormat="1">
      <c r="A4457" s="280" t="str">
        <f t="shared" ca="1" si="207"/>
        <v/>
      </c>
      <c r="B4457" s="281"/>
      <c r="C4457" s="287"/>
      <c r="D4457" s="297"/>
      <c r="E4457" s="270"/>
      <c r="F4457" s="271"/>
      <c r="G4457" s="284"/>
      <c r="H4457" s="284"/>
      <c r="I4457" s="284"/>
      <c r="J4457" s="284"/>
      <c r="K4457" s="288"/>
      <c r="AM4457" s="2" t="str">
        <f t="shared" ca="1" si="208"/>
        <v/>
      </c>
      <c r="AN4457" s="2" t="str">
        <f t="shared" ca="1" si="209"/>
        <v/>
      </c>
    </row>
    <row r="4458" spans="1:40" customFormat="1">
      <c r="A4458" s="280" t="str">
        <f t="shared" ca="1" si="207"/>
        <v/>
      </c>
      <c r="B4458" s="281"/>
      <c r="C4458" s="287"/>
      <c r="D4458" s="297"/>
      <c r="E4458" s="270"/>
      <c r="F4458" s="271"/>
      <c r="G4458" s="284"/>
      <c r="H4458" s="284"/>
      <c r="I4458" s="284"/>
      <c r="J4458" s="284"/>
      <c r="K4458" s="288"/>
      <c r="AM4458" s="2" t="str">
        <f t="shared" ca="1" si="208"/>
        <v/>
      </c>
      <c r="AN4458" s="2" t="str">
        <f t="shared" ca="1" si="209"/>
        <v/>
      </c>
    </row>
    <row r="4459" spans="1:40" customFormat="1">
      <c r="A4459" s="280" t="str">
        <f t="shared" ca="1" si="207"/>
        <v/>
      </c>
      <c r="B4459" s="281"/>
      <c r="C4459" s="287"/>
      <c r="D4459" s="297"/>
      <c r="E4459" s="270"/>
      <c r="F4459" s="271"/>
      <c r="G4459" s="284"/>
      <c r="H4459" s="284"/>
      <c r="I4459" s="284"/>
      <c r="J4459" s="284"/>
      <c r="K4459" s="288"/>
      <c r="AM4459" s="2" t="str">
        <f t="shared" ca="1" si="208"/>
        <v/>
      </c>
      <c r="AN4459" s="2" t="str">
        <f t="shared" ca="1" si="209"/>
        <v/>
      </c>
    </row>
    <row r="4460" spans="1:40" customFormat="1">
      <c r="A4460" s="280" t="str">
        <f t="shared" ca="1" si="207"/>
        <v/>
      </c>
      <c r="B4460" s="281"/>
      <c r="C4460" s="287"/>
      <c r="D4460" s="297"/>
      <c r="E4460" s="270"/>
      <c r="F4460" s="271"/>
      <c r="G4460" s="284"/>
      <c r="H4460" s="284"/>
      <c r="I4460" s="284"/>
      <c r="J4460" s="284"/>
      <c r="K4460" s="288"/>
      <c r="AM4460" s="2" t="str">
        <f t="shared" ca="1" si="208"/>
        <v/>
      </c>
      <c r="AN4460" s="2" t="str">
        <f t="shared" ca="1" si="209"/>
        <v/>
      </c>
    </row>
    <row r="4461" spans="1:40" customFormat="1">
      <c r="A4461" s="280" t="str">
        <f t="shared" ca="1" si="207"/>
        <v/>
      </c>
      <c r="B4461" s="281"/>
      <c r="C4461" s="287"/>
      <c r="D4461" s="297"/>
      <c r="E4461" s="270"/>
      <c r="F4461" s="271"/>
      <c r="G4461" s="284"/>
      <c r="H4461" s="284"/>
      <c r="I4461" s="284"/>
      <c r="J4461" s="284"/>
      <c r="K4461" s="288"/>
      <c r="AM4461" s="2" t="str">
        <f t="shared" ca="1" si="208"/>
        <v/>
      </c>
      <c r="AN4461" s="2" t="str">
        <f t="shared" ca="1" si="209"/>
        <v/>
      </c>
    </row>
    <row r="4462" spans="1:40" customFormat="1">
      <c r="A4462" s="280" t="str">
        <f t="shared" ca="1" si="207"/>
        <v/>
      </c>
      <c r="B4462" s="281"/>
      <c r="C4462" s="287"/>
      <c r="D4462" s="297"/>
      <c r="E4462" s="270"/>
      <c r="F4462" s="271"/>
      <c r="G4462" s="284"/>
      <c r="H4462" s="284"/>
      <c r="I4462" s="284"/>
      <c r="J4462" s="284"/>
      <c r="K4462" s="288"/>
      <c r="AM4462" s="2" t="str">
        <f t="shared" ca="1" si="208"/>
        <v/>
      </c>
      <c r="AN4462" s="2" t="str">
        <f t="shared" ca="1" si="209"/>
        <v/>
      </c>
    </row>
    <row r="4463" spans="1:40" customFormat="1">
      <c r="A4463" s="280" t="str">
        <f t="shared" ca="1" si="207"/>
        <v/>
      </c>
      <c r="B4463" s="281"/>
      <c r="C4463" s="287"/>
      <c r="D4463" s="297"/>
      <c r="E4463" s="270"/>
      <c r="F4463" s="271"/>
      <c r="G4463" s="284"/>
      <c r="H4463" s="284"/>
      <c r="I4463" s="284"/>
      <c r="J4463" s="284"/>
      <c r="K4463" s="288"/>
      <c r="AM4463" s="2" t="str">
        <f t="shared" ca="1" si="208"/>
        <v/>
      </c>
      <c r="AN4463" s="2" t="str">
        <f t="shared" ca="1" si="209"/>
        <v/>
      </c>
    </row>
    <row r="4464" spans="1:40" customFormat="1">
      <c r="A4464" s="280" t="str">
        <f t="shared" ca="1" si="207"/>
        <v/>
      </c>
      <c r="B4464" s="281"/>
      <c r="C4464" s="287"/>
      <c r="D4464" s="297"/>
      <c r="E4464" s="270"/>
      <c r="F4464" s="271"/>
      <c r="G4464" s="284"/>
      <c r="H4464" s="284"/>
      <c r="I4464" s="284"/>
      <c r="J4464" s="284"/>
      <c r="K4464" s="288"/>
      <c r="AM4464" s="2" t="str">
        <f t="shared" ca="1" si="208"/>
        <v/>
      </c>
      <c r="AN4464" s="2" t="str">
        <f t="shared" ca="1" si="209"/>
        <v/>
      </c>
    </row>
    <row r="4465" spans="1:40" customFormat="1">
      <c r="A4465" s="280" t="str">
        <f t="shared" ca="1" si="207"/>
        <v/>
      </c>
      <c r="B4465" s="281"/>
      <c r="C4465" s="287"/>
      <c r="D4465" s="297"/>
      <c r="E4465" s="270"/>
      <c r="F4465" s="271"/>
      <c r="G4465" s="284"/>
      <c r="H4465" s="284"/>
      <c r="I4465" s="284"/>
      <c r="J4465" s="284"/>
      <c r="K4465" s="288"/>
      <c r="AM4465" s="2" t="str">
        <f t="shared" ca="1" si="208"/>
        <v/>
      </c>
      <c r="AN4465" s="2" t="str">
        <f t="shared" ca="1" si="209"/>
        <v/>
      </c>
    </row>
    <row r="4466" spans="1:40" customFormat="1">
      <c r="A4466" s="280" t="str">
        <f t="shared" ca="1" si="207"/>
        <v/>
      </c>
      <c r="B4466" s="281"/>
      <c r="C4466" s="287"/>
      <c r="D4466" s="297"/>
      <c r="E4466" s="270"/>
      <c r="F4466" s="271"/>
      <c r="G4466" s="284"/>
      <c r="H4466" s="284"/>
      <c r="I4466" s="284"/>
      <c r="J4466" s="284"/>
      <c r="K4466" s="288"/>
      <c r="AM4466" s="2" t="str">
        <f t="shared" ca="1" si="208"/>
        <v/>
      </c>
      <c r="AN4466" s="2" t="str">
        <f t="shared" ca="1" si="209"/>
        <v/>
      </c>
    </row>
    <row r="4467" spans="1:40" customFormat="1">
      <c r="A4467" s="280" t="str">
        <f t="shared" ca="1" si="207"/>
        <v/>
      </c>
      <c r="B4467" s="281"/>
      <c r="C4467" s="287"/>
      <c r="D4467" s="297"/>
      <c r="E4467" s="270"/>
      <c r="F4467" s="271"/>
      <c r="G4467" s="284"/>
      <c r="H4467" s="284"/>
      <c r="I4467" s="284"/>
      <c r="J4467" s="284"/>
      <c r="K4467" s="288"/>
      <c r="AM4467" s="2" t="str">
        <f t="shared" ca="1" si="208"/>
        <v/>
      </c>
      <c r="AN4467" s="2" t="str">
        <f t="shared" ca="1" si="209"/>
        <v/>
      </c>
    </row>
    <row r="4468" spans="1:40" customFormat="1">
      <c r="A4468" s="280" t="str">
        <f t="shared" ca="1" si="207"/>
        <v/>
      </c>
      <c r="B4468" s="281"/>
      <c r="C4468" s="287"/>
      <c r="D4468" s="297"/>
      <c r="E4468" s="270"/>
      <c r="F4468" s="271"/>
      <c r="G4468" s="284"/>
      <c r="H4468" s="284"/>
      <c r="I4468" s="284"/>
      <c r="J4468" s="284"/>
      <c r="K4468" s="288"/>
      <c r="AM4468" s="2" t="str">
        <f t="shared" ca="1" si="208"/>
        <v/>
      </c>
      <c r="AN4468" s="2" t="str">
        <f t="shared" ca="1" si="209"/>
        <v/>
      </c>
    </row>
    <row r="4469" spans="1:40" customFormat="1">
      <c r="A4469" s="280" t="str">
        <f t="shared" ca="1" si="207"/>
        <v/>
      </c>
      <c r="B4469" s="281"/>
      <c r="C4469" s="287"/>
      <c r="D4469" s="297"/>
      <c r="E4469" s="270"/>
      <c r="F4469" s="271"/>
      <c r="G4469" s="284"/>
      <c r="H4469" s="284"/>
      <c r="I4469" s="284"/>
      <c r="J4469" s="284"/>
      <c r="K4469" s="288"/>
      <c r="AM4469" s="2" t="str">
        <f t="shared" ca="1" si="208"/>
        <v/>
      </c>
      <c r="AN4469" s="2" t="str">
        <f t="shared" ca="1" si="209"/>
        <v/>
      </c>
    </row>
    <row r="4470" spans="1:40" customFormat="1">
      <c r="A4470" s="280" t="str">
        <f t="shared" ca="1" si="207"/>
        <v/>
      </c>
      <c r="B4470" s="281"/>
      <c r="C4470" s="287"/>
      <c r="D4470" s="297"/>
      <c r="E4470" s="270"/>
      <c r="F4470" s="271"/>
      <c r="G4470" s="284"/>
      <c r="H4470" s="284"/>
      <c r="I4470" s="284"/>
      <c r="J4470" s="284"/>
      <c r="K4470" s="288"/>
      <c r="AM4470" s="2" t="str">
        <f t="shared" ca="1" si="208"/>
        <v/>
      </c>
      <c r="AN4470" s="2" t="str">
        <f t="shared" ca="1" si="209"/>
        <v/>
      </c>
    </row>
    <row r="4471" spans="1:40" customFormat="1">
      <c r="A4471" s="280" t="str">
        <f t="shared" ca="1" si="207"/>
        <v/>
      </c>
      <c r="B4471" s="281"/>
      <c r="C4471" s="287"/>
      <c r="D4471" s="297"/>
      <c r="E4471" s="270"/>
      <c r="F4471" s="271"/>
      <c r="G4471" s="284"/>
      <c r="H4471" s="284"/>
      <c r="I4471" s="284"/>
      <c r="J4471" s="284"/>
      <c r="K4471" s="288"/>
      <c r="AM4471" s="2" t="str">
        <f t="shared" ca="1" si="208"/>
        <v/>
      </c>
      <c r="AN4471" s="2" t="str">
        <f t="shared" ca="1" si="209"/>
        <v/>
      </c>
    </row>
    <row r="4472" spans="1:40" customFormat="1">
      <c r="A4472" s="280" t="str">
        <f t="shared" ca="1" si="207"/>
        <v/>
      </c>
      <c r="B4472" s="281"/>
      <c r="C4472" s="287"/>
      <c r="D4472" s="297"/>
      <c r="E4472" s="270"/>
      <c r="F4472" s="271"/>
      <c r="G4472" s="284"/>
      <c r="H4472" s="284"/>
      <c r="I4472" s="284"/>
      <c r="J4472" s="284"/>
      <c r="K4472" s="288"/>
      <c r="AM4472" s="2" t="str">
        <f t="shared" ca="1" si="208"/>
        <v/>
      </c>
      <c r="AN4472" s="2" t="str">
        <f t="shared" ca="1" si="209"/>
        <v/>
      </c>
    </row>
    <row r="4473" spans="1:40" customFormat="1">
      <c r="A4473" s="280" t="str">
        <f t="shared" ca="1" si="207"/>
        <v/>
      </c>
      <c r="B4473" s="281"/>
      <c r="C4473" s="287"/>
      <c r="D4473" s="297"/>
      <c r="E4473" s="270"/>
      <c r="F4473" s="271"/>
      <c r="G4473" s="284"/>
      <c r="H4473" s="284"/>
      <c r="I4473" s="284"/>
      <c r="J4473" s="284"/>
      <c r="K4473" s="288"/>
      <c r="AM4473" s="2" t="str">
        <f t="shared" ca="1" si="208"/>
        <v/>
      </c>
      <c r="AN4473" s="2" t="str">
        <f t="shared" ca="1" si="209"/>
        <v/>
      </c>
    </row>
    <row r="4474" spans="1:40" customFormat="1">
      <c r="A4474" s="280" t="str">
        <f t="shared" ca="1" si="207"/>
        <v/>
      </c>
      <c r="B4474" s="281"/>
      <c r="C4474" s="287"/>
      <c r="D4474" s="297"/>
      <c r="E4474" s="270"/>
      <c r="F4474" s="271"/>
      <c r="G4474" s="284"/>
      <c r="H4474" s="284"/>
      <c r="I4474" s="284"/>
      <c r="J4474" s="284"/>
      <c r="K4474" s="288"/>
      <c r="AM4474" s="2" t="str">
        <f t="shared" ca="1" si="208"/>
        <v/>
      </c>
      <c r="AN4474" s="2" t="str">
        <f t="shared" ca="1" si="209"/>
        <v/>
      </c>
    </row>
    <row r="4475" spans="1:40" customFormat="1">
      <c r="A4475" s="280" t="str">
        <f t="shared" ca="1" si="207"/>
        <v/>
      </c>
      <c r="B4475" s="281"/>
      <c r="C4475" s="287"/>
      <c r="D4475" s="297"/>
      <c r="E4475" s="270"/>
      <c r="F4475" s="271"/>
      <c r="G4475" s="284"/>
      <c r="H4475" s="284"/>
      <c r="I4475" s="284"/>
      <c r="J4475" s="284"/>
      <c r="K4475" s="288"/>
      <c r="AM4475" s="2" t="str">
        <f t="shared" ca="1" si="208"/>
        <v/>
      </c>
      <c r="AN4475" s="2" t="str">
        <f t="shared" ca="1" si="209"/>
        <v/>
      </c>
    </row>
    <row r="4476" spans="1:40" customFormat="1">
      <c r="A4476" s="280" t="str">
        <f t="shared" ca="1" si="207"/>
        <v/>
      </c>
      <c r="B4476" s="281"/>
      <c r="C4476" s="287"/>
      <c r="D4476" s="297"/>
      <c r="E4476" s="270"/>
      <c r="F4476" s="271"/>
      <c r="G4476" s="284"/>
      <c r="H4476" s="284"/>
      <c r="I4476" s="284"/>
      <c r="J4476" s="284"/>
      <c r="K4476" s="288"/>
      <c r="AM4476" s="2" t="str">
        <f t="shared" ca="1" si="208"/>
        <v/>
      </c>
      <c r="AN4476" s="2" t="str">
        <f t="shared" ca="1" si="209"/>
        <v/>
      </c>
    </row>
    <row r="4477" spans="1:40" customFormat="1">
      <c r="A4477" s="280" t="str">
        <f t="shared" ca="1" si="207"/>
        <v/>
      </c>
      <c r="B4477" s="281"/>
      <c r="C4477" s="287"/>
      <c r="D4477" s="297"/>
      <c r="E4477" s="270"/>
      <c r="F4477" s="271"/>
      <c r="G4477" s="284"/>
      <c r="H4477" s="284"/>
      <c r="I4477" s="284"/>
      <c r="J4477" s="284"/>
      <c r="K4477" s="288"/>
      <c r="AM4477" s="2" t="str">
        <f t="shared" ca="1" si="208"/>
        <v/>
      </c>
      <c r="AN4477" s="2" t="str">
        <f t="shared" ca="1" si="209"/>
        <v/>
      </c>
    </row>
    <row r="4478" spans="1:40" customFormat="1">
      <c r="A4478" s="280" t="str">
        <f t="shared" ca="1" si="207"/>
        <v/>
      </c>
      <c r="B4478" s="281"/>
      <c r="C4478" s="287"/>
      <c r="D4478" s="297"/>
      <c r="E4478" s="270"/>
      <c r="F4478" s="271"/>
      <c r="G4478" s="284"/>
      <c r="H4478" s="284"/>
      <c r="I4478" s="284"/>
      <c r="J4478" s="284"/>
      <c r="K4478" s="288"/>
      <c r="AM4478" s="2" t="str">
        <f t="shared" ca="1" si="208"/>
        <v/>
      </c>
      <c r="AN4478" s="2" t="str">
        <f t="shared" ca="1" si="209"/>
        <v/>
      </c>
    </row>
    <row r="4479" spans="1:40" customFormat="1">
      <c r="A4479" s="280" t="str">
        <f t="shared" ca="1" si="207"/>
        <v/>
      </c>
      <c r="B4479" s="281"/>
      <c r="C4479" s="287"/>
      <c r="D4479" s="297"/>
      <c r="E4479" s="270"/>
      <c r="F4479" s="271"/>
      <c r="G4479" s="284"/>
      <c r="H4479" s="284"/>
      <c r="I4479" s="284"/>
      <c r="J4479" s="284"/>
      <c r="K4479" s="288"/>
      <c r="AM4479" s="2" t="str">
        <f t="shared" ca="1" si="208"/>
        <v/>
      </c>
      <c r="AN4479" s="2" t="str">
        <f t="shared" ca="1" si="209"/>
        <v/>
      </c>
    </row>
    <row r="4480" spans="1:40" customFormat="1">
      <c r="A4480" s="280" t="str">
        <f t="shared" ca="1" si="207"/>
        <v/>
      </c>
      <c r="B4480" s="281"/>
      <c r="C4480" s="287"/>
      <c r="D4480" s="297"/>
      <c r="E4480" s="270"/>
      <c r="F4480" s="271"/>
      <c r="G4480" s="284"/>
      <c r="H4480" s="284"/>
      <c r="I4480" s="284"/>
      <c r="J4480" s="284"/>
      <c r="K4480" s="288"/>
      <c r="AM4480" s="2" t="str">
        <f t="shared" ca="1" si="208"/>
        <v/>
      </c>
      <c r="AN4480" s="2" t="str">
        <f t="shared" ca="1" si="209"/>
        <v/>
      </c>
    </row>
    <row r="4481" spans="1:40" customFormat="1">
      <c r="A4481" s="280" t="str">
        <f t="shared" ca="1" si="207"/>
        <v/>
      </c>
      <c r="B4481" s="281"/>
      <c r="C4481" s="287"/>
      <c r="D4481" s="297"/>
      <c r="E4481" s="270"/>
      <c r="F4481" s="271"/>
      <c r="G4481" s="284"/>
      <c r="H4481" s="284"/>
      <c r="I4481" s="284"/>
      <c r="J4481" s="284"/>
      <c r="K4481" s="288"/>
      <c r="AM4481" s="2" t="str">
        <f t="shared" ca="1" si="208"/>
        <v/>
      </c>
      <c r="AN4481" s="2" t="str">
        <f t="shared" ca="1" si="209"/>
        <v/>
      </c>
    </row>
    <row r="4482" spans="1:40" customFormat="1">
      <c r="A4482" s="280" t="str">
        <f t="shared" ca="1" si="207"/>
        <v/>
      </c>
      <c r="B4482" s="281"/>
      <c r="C4482" s="287"/>
      <c r="D4482" s="297"/>
      <c r="E4482" s="270"/>
      <c r="F4482" s="271"/>
      <c r="G4482" s="284"/>
      <c r="H4482" s="284"/>
      <c r="I4482" s="284"/>
      <c r="J4482" s="284"/>
      <c r="K4482" s="288"/>
      <c r="AM4482" s="2" t="str">
        <f t="shared" ca="1" si="208"/>
        <v/>
      </c>
      <c r="AN4482" s="2" t="str">
        <f t="shared" ca="1" si="209"/>
        <v/>
      </c>
    </row>
    <row r="4483" spans="1:40" customFormat="1">
      <c r="A4483" s="280" t="str">
        <f t="shared" ref="A4483:A4546" ca="1" si="210">IF(AM4483="A receber","A receber",IF(AN4483="A pagar","A pagar",IF(OR(AM4483="HJ",AN4483="HJ"),"HJ",IF(AND(AM4483="",AN4483=""),""))))</f>
        <v/>
      </c>
      <c r="B4483" s="281"/>
      <c r="C4483" s="287"/>
      <c r="D4483" s="297"/>
      <c r="E4483" s="270"/>
      <c r="F4483" s="271"/>
      <c r="G4483" s="284"/>
      <c r="H4483" s="284"/>
      <c r="I4483" s="284"/>
      <c r="J4483" s="284"/>
      <c r="K4483" s="288"/>
      <c r="AM4483" s="2" t="str">
        <f t="shared" ref="AM4483:AM4546" ca="1" si="211">IF(OR(G4483="",B4483&gt;$A$1),"",IF(B4483=$A$1,"HJ",IF(B4483&lt;$A$1,"A Receber")))</f>
        <v/>
      </c>
      <c r="AN4483" s="2" t="str">
        <f t="shared" ref="AN4483:AN4546" ca="1" si="212">IF(OR(H4483="",B4483&gt;$A$1),"",IF(B4483=$A$1,"HJ",IF(B4483&lt;$A$1,"A Pagar")))</f>
        <v/>
      </c>
    </row>
    <row r="4484" spans="1:40" customFormat="1">
      <c r="A4484" s="280" t="str">
        <f t="shared" ca="1" si="210"/>
        <v/>
      </c>
      <c r="B4484" s="281"/>
      <c r="C4484" s="287"/>
      <c r="D4484" s="297"/>
      <c r="E4484" s="270"/>
      <c r="F4484" s="271"/>
      <c r="G4484" s="284"/>
      <c r="H4484" s="284"/>
      <c r="I4484" s="284"/>
      <c r="J4484" s="284"/>
      <c r="K4484" s="288"/>
      <c r="AM4484" s="2" t="str">
        <f t="shared" ca="1" si="211"/>
        <v/>
      </c>
      <c r="AN4484" s="2" t="str">
        <f t="shared" ca="1" si="212"/>
        <v/>
      </c>
    </row>
    <row r="4485" spans="1:40" customFormat="1">
      <c r="A4485" s="280" t="str">
        <f t="shared" ca="1" si="210"/>
        <v/>
      </c>
      <c r="B4485" s="281"/>
      <c r="C4485" s="287"/>
      <c r="D4485" s="297"/>
      <c r="E4485" s="270"/>
      <c r="F4485" s="271"/>
      <c r="G4485" s="284"/>
      <c r="H4485" s="284"/>
      <c r="I4485" s="284"/>
      <c r="J4485" s="284"/>
      <c r="K4485" s="288"/>
      <c r="AM4485" s="2" t="str">
        <f t="shared" ca="1" si="211"/>
        <v/>
      </c>
      <c r="AN4485" s="2" t="str">
        <f t="shared" ca="1" si="212"/>
        <v/>
      </c>
    </row>
    <row r="4486" spans="1:40" customFormat="1">
      <c r="A4486" s="280" t="str">
        <f t="shared" ca="1" si="210"/>
        <v/>
      </c>
      <c r="B4486" s="281"/>
      <c r="C4486" s="287"/>
      <c r="D4486" s="297"/>
      <c r="E4486" s="270"/>
      <c r="F4486" s="271"/>
      <c r="G4486" s="284"/>
      <c r="H4486" s="284"/>
      <c r="I4486" s="284"/>
      <c r="J4486" s="284"/>
      <c r="K4486" s="288"/>
      <c r="AM4486" s="2" t="str">
        <f t="shared" ca="1" si="211"/>
        <v/>
      </c>
      <c r="AN4486" s="2" t="str">
        <f t="shared" ca="1" si="212"/>
        <v/>
      </c>
    </row>
    <row r="4487" spans="1:40" customFormat="1">
      <c r="A4487" s="280" t="str">
        <f t="shared" ca="1" si="210"/>
        <v/>
      </c>
      <c r="B4487" s="281"/>
      <c r="C4487" s="287"/>
      <c r="D4487" s="297"/>
      <c r="E4487" s="270"/>
      <c r="F4487" s="271"/>
      <c r="G4487" s="284"/>
      <c r="H4487" s="284"/>
      <c r="I4487" s="284"/>
      <c r="J4487" s="284"/>
      <c r="K4487" s="288"/>
      <c r="AM4487" s="2" t="str">
        <f t="shared" ca="1" si="211"/>
        <v/>
      </c>
      <c r="AN4487" s="2" t="str">
        <f t="shared" ca="1" si="212"/>
        <v/>
      </c>
    </row>
    <row r="4488" spans="1:40" customFormat="1">
      <c r="A4488" s="280" t="str">
        <f t="shared" ca="1" si="210"/>
        <v/>
      </c>
      <c r="B4488" s="281"/>
      <c r="C4488" s="287"/>
      <c r="D4488" s="297"/>
      <c r="E4488" s="270"/>
      <c r="F4488" s="271"/>
      <c r="G4488" s="284"/>
      <c r="H4488" s="284"/>
      <c r="I4488" s="284"/>
      <c r="J4488" s="284"/>
      <c r="K4488" s="288"/>
      <c r="AM4488" s="2" t="str">
        <f t="shared" ca="1" si="211"/>
        <v/>
      </c>
      <c r="AN4488" s="2" t="str">
        <f t="shared" ca="1" si="212"/>
        <v/>
      </c>
    </row>
    <row r="4489" spans="1:40" customFormat="1">
      <c r="A4489" s="280" t="str">
        <f t="shared" ca="1" si="210"/>
        <v/>
      </c>
      <c r="B4489" s="281"/>
      <c r="C4489" s="287"/>
      <c r="D4489" s="297"/>
      <c r="E4489" s="270"/>
      <c r="F4489" s="271"/>
      <c r="G4489" s="284"/>
      <c r="H4489" s="284"/>
      <c r="I4489" s="284"/>
      <c r="J4489" s="284"/>
      <c r="K4489" s="288"/>
      <c r="AM4489" s="2" t="str">
        <f t="shared" ca="1" si="211"/>
        <v/>
      </c>
      <c r="AN4489" s="2" t="str">
        <f t="shared" ca="1" si="212"/>
        <v/>
      </c>
    </row>
    <row r="4490" spans="1:40" customFormat="1">
      <c r="A4490" s="280" t="str">
        <f t="shared" ca="1" si="210"/>
        <v/>
      </c>
      <c r="B4490" s="281"/>
      <c r="C4490" s="287"/>
      <c r="D4490" s="297"/>
      <c r="E4490" s="270"/>
      <c r="F4490" s="271"/>
      <c r="G4490" s="284"/>
      <c r="H4490" s="284"/>
      <c r="I4490" s="284"/>
      <c r="J4490" s="284"/>
      <c r="K4490" s="288"/>
      <c r="AM4490" s="2" t="str">
        <f t="shared" ca="1" si="211"/>
        <v/>
      </c>
      <c r="AN4490" s="2" t="str">
        <f t="shared" ca="1" si="212"/>
        <v/>
      </c>
    </row>
    <row r="4491" spans="1:40" customFormat="1">
      <c r="A4491" s="280" t="str">
        <f t="shared" ca="1" si="210"/>
        <v/>
      </c>
      <c r="B4491" s="281"/>
      <c r="C4491" s="287"/>
      <c r="D4491" s="297"/>
      <c r="E4491" s="270"/>
      <c r="F4491" s="271"/>
      <c r="G4491" s="284"/>
      <c r="H4491" s="284"/>
      <c r="I4491" s="284"/>
      <c r="J4491" s="284"/>
      <c r="K4491" s="288"/>
      <c r="AM4491" s="2" t="str">
        <f t="shared" ca="1" si="211"/>
        <v/>
      </c>
      <c r="AN4491" s="2" t="str">
        <f t="shared" ca="1" si="212"/>
        <v/>
      </c>
    </row>
    <row r="4492" spans="1:40" customFormat="1">
      <c r="A4492" s="280" t="str">
        <f t="shared" ca="1" si="210"/>
        <v/>
      </c>
      <c r="B4492" s="281"/>
      <c r="C4492" s="287"/>
      <c r="D4492" s="297"/>
      <c r="E4492" s="270"/>
      <c r="F4492" s="271"/>
      <c r="G4492" s="284"/>
      <c r="H4492" s="284"/>
      <c r="I4492" s="284"/>
      <c r="J4492" s="284"/>
      <c r="K4492" s="288"/>
      <c r="AM4492" s="2" t="str">
        <f t="shared" ca="1" si="211"/>
        <v/>
      </c>
      <c r="AN4492" s="2" t="str">
        <f t="shared" ca="1" si="212"/>
        <v/>
      </c>
    </row>
    <row r="4493" spans="1:40" customFormat="1">
      <c r="A4493" s="280" t="str">
        <f t="shared" ca="1" si="210"/>
        <v/>
      </c>
      <c r="B4493" s="281"/>
      <c r="C4493" s="287"/>
      <c r="D4493" s="297"/>
      <c r="E4493" s="270"/>
      <c r="F4493" s="271"/>
      <c r="G4493" s="284"/>
      <c r="H4493" s="284"/>
      <c r="I4493" s="284"/>
      <c r="J4493" s="284"/>
      <c r="K4493" s="288"/>
      <c r="AM4493" s="2" t="str">
        <f t="shared" ca="1" si="211"/>
        <v/>
      </c>
      <c r="AN4493" s="2" t="str">
        <f t="shared" ca="1" si="212"/>
        <v/>
      </c>
    </row>
    <row r="4494" spans="1:40" customFormat="1">
      <c r="A4494" s="280" t="str">
        <f t="shared" ca="1" si="210"/>
        <v/>
      </c>
      <c r="B4494" s="281"/>
      <c r="C4494" s="287"/>
      <c r="D4494" s="297"/>
      <c r="E4494" s="270"/>
      <c r="F4494" s="271"/>
      <c r="G4494" s="284"/>
      <c r="H4494" s="284"/>
      <c r="I4494" s="284"/>
      <c r="J4494" s="284"/>
      <c r="K4494" s="288"/>
      <c r="AM4494" s="2" t="str">
        <f t="shared" ca="1" si="211"/>
        <v/>
      </c>
      <c r="AN4494" s="2" t="str">
        <f t="shared" ca="1" si="212"/>
        <v/>
      </c>
    </row>
    <row r="4495" spans="1:40" customFormat="1">
      <c r="A4495" s="280" t="str">
        <f t="shared" ca="1" si="210"/>
        <v/>
      </c>
      <c r="B4495" s="281"/>
      <c r="C4495" s="287"/>
      <c r="D4495" s="297"/>
      <c r="E4495" s="270"/>
      <c r="F4495" s="271"/>
      <c r="G4495" s="284"/>
      <c r="H4495" s="284"/>
      <c r="I4495" s="284"/>
      <c r="J4495" s="284"/>
      <c r="K4495" s="288"/>
      <c r="AM4495" s="2" t="str">
        <f t="shared" ca="1" si="211"/>
        <v/>
      </c>
      <c r="AN4495" s="2" t="str">
        <f t="shared" ca="1" si="212"/>
        <v/>
      </c>
    </row>
    <row r="4496" spans="1:40" customFormat="1">
      <c r="A4496" s="280" t="str">
        <f t="shared" ca="1" si="210"/>
        <v/>
      </c>
      <c r="B4496" s="281"/>
      <c r="C4496" s="287"/>
      <c r="D4496" s="297"/>
      <c r="E4496" s="270"/>
      <c r="F4496" s="271"/>
      <c r="G4496" s="284"/>
      <c r="H4496" s="284"/>
      <c r="I4496" s="284"/>
      <c r="J4496" s="284"/>
      <c r="K4496" s="288"/>
      <c r="AM4496" s="2" t="str">
        <f t="shared" ca="1" si="211"/>
        <v/>
      </c>
      <c r="AN4496" s="2" t="str">
        <f t="shared" ca="1" si="212"/>
        <v/>
      </c>
    </row>
    <row r="4497" spans="1:40" customFormat="1">
      <c r="A4497" s="280" t="str">
        <f t="shared" ca="1" si="210"/>
        <v/>
      </c>
      <c r="B4497" s="281"/>
      <c r="C4497" s="287"/>
      <c r="D4497" s="297"/>
      <c r="E4497" s="270"/>
      <c r="F4497" s="271"/>
      <c r="G4497" s="284"/>
      <c r="H4497" s="284"/>
      <c r="I4497" s="284"/>
      <c r="J4497" s="284"/>
      <c r="K4497" s="288"/>
      <c r="AM4497" s="2" t="str">
        <f t="shared" ca="1" si="211"/>
        <v/>
      </c>
      <c r="AN4497" s="2" t="str">
        <f t="shared" ca="1" si="212"/>
        <v/>
      </c>
    </row>
    <row r="4498" spans="1:40" customFormat="1">
      <c r="A4498" s="280" t="str">
        <f t="shared" ca="1" si="210"/>
        <v/>
      </c>
      <c r="B4498" s="281"/>
      <c r="C4498" s="287"/>
      <c r="D4498" s="297"/>
      <c r="E4498" s="270"/>
      <c r="F4498" s="271"/>
      <c r="G4498" s="284"/>
      <c r="H4498" s="284"/>
      <c r="I4498" s="284"/>
      <c r="J4498" s="284"/>
      <c r="K4498" s="288"/>
      <c r="AM4498" s="2" t="str">
        <f t="shared" ca="1" si="211"/>
        <v/>
      </c>
      <c r="AN4498" s="2" t="str">
        <f t="shared" ca="1" si="212"/>
        <v/>
      </c>
    </row>
    <row r="4499" spans="1:40" customFormat="1">
      <c r="A4499" s="280" t="str">
        <f t="shared" ca="1" si="210"/>
        <v/>
      </c>
      <c r="B4499" s="281"/>
      <c r="C4499" s="287"/>
      <c r="D4499" s="297"/>
      <c r="E4499" s="270"/>
      <c r="F4499" s="271"/>
      <c r="G4499" s="284"/>
      <c r="H4499" s="284"/>
      <c r="I4499" s="284"/>
      <c r="J4499" s="284"/>
      <c r="K4499" s="288"/>
      <c r="AM4499" s="2" t="str">
        <f t="shared" ca="1" si="211"/>
        <v/>
      </c>
      <c r="AN4499" s="2" t="str">
        <f t="shared" ca="1" si="212"/>
        <v/>
      </c>
    </row>
    <row r="4500" spans="1:40" customFormat="1">
      <c r="A4500" s="280" t="str">
        <f t="shared" ca="1" si="210"/>
        <v/>
      </c>
      <c r="B4500" s="281"/>
      <c r="C4500" s="287"/>
      <c r="D4500" s="297"/>
      <c r="E4500" s="270"/>
      <c r="F4500" s="271"/>
      <c r="G4500" s="284"/>
      <c r="H4500" s="284"/>
      <c r="I4500" s="284"/>
      <c r="J4500" s="284"/>
      <c r="K4500" s="288"/>
      <c r="AM4500" s="2" t="str">
        <f t="shared" ca="1" si="211"/>
        <v/>
      </c>
      <c r="AN4500" s="2" t="str">
        <f t="shared" ca="1" si="212"/>
        <v/>
      </c>
    </row>
    <row r="4501" spans="1:40" customFormat="1">
      <c r="A4501" s="280" t="str">
        <f t="shared" ca="1" si="210"/>
        <v/>
      </c>
      <c r="B4501" s="281"/>
      <c r="C4501" s="287"/>
      <c r="D4501" s="297"/>
      <c r="E4501" s="270"/>
      <c r="F4501" s="271"/>
      <c r="G4501" s="284"/>
      <c r="H4501" s="284"/>
      <c r="I4501" s="284"/>
      <c r="J4501" s="284"/>
      <c r="K4501" s="288"/>
      <c r="AM4501" s="2" t="str">
        <f t="shared" ca="1" si="211"/>
        <v/>
      </c>
      <c r="AN4501" s="2" t="str">
        <f t="shared" ca="1" si="212"/>
        <v/>
      </c>
    </row>
    <row r="4502" spans="1:40" customFormat="1">
      <c r="A4502" s="280" t="str">
        <f t="shared" ca="1" si="210"/>
        <v/>
      </c>
      <c r="B4502" s="281"/>
      <c r="C4502" s="287"/>
      <c r="D4502" s="297"/>
      <c r="E4502" s="270"/>
      <c r="F4502" s="271"/>
      <c r="G4502" s="284"/>
      <c r="H4502" s="284"/>
      <c r="I4502" s="284"/>
      <c r="J4502" s="284"/>
      <c r="K4502" s="288"/>
      <c r="AM4502" s="2" t="str">
        <f t="shared" ca="1" si="211"/>
        <v/>
      </c>
      <c r="AN4502" s="2" t="str">
        <f t="shared" ca="1" si="212"/>
        <v/>
      </c>
    </row>
    <row r="4503" spans="1:40" customFormat="1">
      <c r="A4503" s="280" t="str">
        <f t="shared" ca="1" si="210"/>
        <v/>
      </c>
      <c r="B4503" s="281"/>
      <c r="C4503" s="287"/>
      <c r="D4503" s="297"/>
      <c r="E4503" s="270"/>
      <c r="F4503" s="271"/>
      <c r="G4503" s="284"/>
      <c r="H4503" s="284"/>
      <c r="I4503" s="284"/>
      <c r="J4503" s="284"/>
      <c r="K4503" s="288"/>
      <c r="AM4503" s="2" t="str">
        <f t="shared" ca="1" si="211"/>
        <v/>
      </c>
      <c r="AN4503" s="2" t="str">
        <f t="shared" ca="1" si="212"/>
        <v/>
      </c>
    </row>
    <row r="4504" spans="1:40" customFormat="1">
      <c r="A4504" s="280" t="str">
        <f t="shared" ca="1" si="210"/>
        <v/>
      </c>
      <c r="B4504" s="281"/>
      <c r="C4504" s="287"/>
      <c r="D4504" s="297"/>
      <c r="E4504" s="270"/>
      <c r="F4504" s="271"/>
      <c r="G4504" s="284"/>
      <c r="H4504" s="284"/>
      <c r="I4504" s="284"/>
      <c r="J4504" s="284"/>
      <c r="K4504" s="288"/>
      <c r="AM4504" s="2" t="str">
        <f t="shared" ca="1" si="211"/>
        <v/>
      </c>
      <c r="AN4504" s="2" t="str">
        <f t="shared" ca="1" si="212"/>
        <v/>
      </c>
    </row>
    <row r="4505" spans="1:40" customFormat="1">
      <c r="A4505" s="280" t="str">
        <f t="shared" ca="1" si="210"/>
        <v/>
      </c>
      <c r="B4505" s="281"/>
      <c r="C4505" s="287"/>
      <c r="D4505" s="297"/>
      <c r="E4505" s="270"/>
      <c r="F4505" s="271"/>
      <c r="G4505" s="284"/>
      <c r="H4505" s="284"/>
      <c r="I4505" s="284"/>
      <c r="J4505" s="284"/>
      <c r="K4505" s="288"/>
      <c r="AM4505" s="2" t="str">
        <f t="shared" ca="1" si="211"/>
        <v/>
      </c>
      <c r="AN4505" s="2" t="str">
        <f t="shared" ca="1" si="212"/>
        <v/>
      </c>
    </row>
    <row r="4506" spans="1:40" customFormat="1">
      <c r="A4506" s="280" t="str">
        <f t="shared" ca="1" si="210"/>
        <v/>
      </c>
      <c r="B4506" s="281"/>
      <c r="C4506" s="287"/>
      <c r="D4506" s="297"/>
      <c r="E4506" s="270"/>
      <c r="F4506" s="271"/>
      <c r="G4506" s="284"/>
      <c r="H4506" s="284"/>
      <c r="I4506" s="284"/>
      <c r="J4506" s="284"/>
      <c r="K4506" s="288"/>
      <c r="AM4506" s="2" t="str">
        <f t="shared" ca="1" si="211"/>
        <v/>
      </c>
      <c r="AN4506" s="2" t="str">
        <f t="shared" ca="1" si="212"/>
        <v/>
      </c>
    </row>
    <row r="4507" spans="1:40" customFormat="1">
      <c r="A4507" s="280" t="str">
        <f t="shared" ca="1" si="210"/>
        <v/>
      </c>
      <c r="B4507" s="281"/>
      <c r="C4507" s="287"/>
      <c r="D4507" s="297"/>
      <c r="E4507" s="270"/>
      <c r="F4507" s="271"/>
      <c r="G4507" s="284"/>
      <c r="H4507" s="284"/>
      <c r="I4507" s="284"/>
      <c r="J4507" s="284"/>
      <c r="K4507" s="288"/>
      <c r="AM4507" s="2" t="str">
        <f t="shared" ca="1" si="211"/>
        <v/>
      </c>
      <c r="AN4507" s="2" t="str">
        <f t="shared" ca="1" si="212"/>
        <v/>
      </c>
    </row>
    <row r="4508" spans="1:40" customFormat="1">
      <c r="A4508" s="280" t="str">
        <f t="shared" ca="1" si="210"/>
        <v/>
      </c>
      <c r="B4508" s="281"/>
      <c r="C4508" s="287"/>
      <c r="D4508" s="297"/>
      <c r="E4508" s="270"/>
      <c r="F4508" s="271"/>
      <c r="G4508" s="284"/>
      <c r="H4508" s="284"/>
      <c r="I4508" s="284"/>
      <c r="J4508" s="284"/>
      <c r="K4508" s="288"/>
      <c r="AM4508" s="2" t="str">
        <f t="shared" ca="1" si="211"/>
        <v/>
      </c>
      <c r="AN4508" s="2" t="str">
        <f t="shared" ca="1" si="212"/>
        <v/>
      </c>
    </row>
    <row r="4509" spans="1:40" customFormat="1">
      <c r="A4509" s="280" t="str">
        <f t="shared" ca="1" si="210"/>
        <v/>
      </c>
      <c r="B4509" s="281"/>
      <c r="C4509" s="287"/>
      <c r="D4509" s="297"/>
      <c r="E4509" s="270"/>
      <c r="F4509" s="271"/>
      <c r="G4509" s="284"/>
      <c r="H4509" s="284"/>
      <c r="I4509" s="284"/>
      <c r="J4509" s="284"/>
      <c r="K4509" s="288"/>
      <c r="AM4509" s="2" t="str">
        <f t="shared" ca="1" si="211"/>
        <v/>
      </c>
      <c r="AN4509" s="2" t="str">
        <f t="shared" ca="1" si="212"/>
        <v/>
      </c>
    </row>
    <row r="4510" spans="1:40" customFormat="1">
      <c r="A4510" s="280" t="str">
        <f t="shared" ca="1" si="210"/>
        <v/>
      </c>
      <c r="B4510" s="281"/>
      <c r="C4510" s="287"/>
      <c r="D4510" s="297"/>
      <c r="E4510" s="270"/>
      <c r="F4510" s="271"/>
      <c r="G4510" s="284"/>
      <c r="H4510" s="284"/>
      <c r="I4510" s="284"/>
      <c r="J4510" s="284"/>
      <c r="K4510" s="288"/>
      <c r="AM4510" s="2" t="str">
        <f t="shared" ca="1" si="211"/>
        <v/>
      </c>
      <c r="AN4510" s="2" t="str">
        <f t="shared" ca="1" si="212"/>
        <v/>
      </c>
    </row>
    <row r="4511" spans="1:40" customFormat="1">
      <c r="A4511" s="280" t="str">
        <f t="shared" ca="1" si="210"/>
        <v/>
      </c>
      <c r="B4511" s="281"/>
      <c r="C4511" s="287"/>
      <c r="D4511" s="297"/>
      <c r="E4511" s="270"/>
      <c r="F4511" s="271"/>
      <c r="G4511" s="284"/>
      <c r="H4511" s="284"/>
      <c r="I4511" s="284"/>
      <c r="J4511" s="284"/>
      <c r="K4511" s="288"/>
      <c r="AM4511" s="2" t="str">
        <f t="shared" ca="1" si="211"/>
        <v/>
      </c>
      <c r="AN4511" s="2" t="str">
        <f t="shared" ca="1" si="212"/>
        <v/>
      </c>
    </row>
    <row r="4512" spans="1:40" customFormat="1">
      <c r="A4512" s="280" t="str">
        <f t="shared" ca="1" si="210"/>
        <v/>
      </c>
      <c r="B4512" s="281"/>
      <c r="C4512" s="287"/>
      <c r="D4512" s="297"/>
      <c r="E4512" s="270"/>
      <c r="F4512" s="271"/>
      <c r="G4512" s="284"/>
      <c r="H4512" s="284"/>
      <c r="I4512" s="284"/>
      <c r="J4512" s="284"/>
      <c r="K4512" s="288"/>
      <c r="AM4512" s="2" t="str">
        <f t="shared" ca="1" si="211"/>
        <v/>
      </c>
      <c r="AN4512" s="2" t="str">
        <f t="shared" ca="1" si="212"/>
        <v/>
      </c>
    </row>
    <row r="4513" spans="1:40" customFormat="1">
      <c r="A4513" s="280" t="str">
        <f t="shared" ca="1" si="210"/>
        <v/>
      </c>
      <c r="B4513" s="281"/>
      <c r="C4513" s="287"/>
      <c r="D4513" s="297"/>
      <c r="E4513" s="270"/>
      <c r="F4513" s="271"/>
      <c r="G4513" s="284"/>
      <c r="H4513" s="284"/>
      <c r="I4513" s="284"/>
      <c r="J4513" s="284"/>
      <c r="K4513" s="288"/>
      <c r="AM4513" s="2" t="str">
        <f t="shared" ca="1" si="211"/>
        <v/>
      </c>
      <c r="AN4513" s="2" t="str">
        <f t="shared" ca="1" si="212"/>
        <v/>
      </c>
    </row>
    <row r="4514" spans="1:40" customFormat="1">
      <c r="A4514" s="280" t="str">
        <f t="shared" ca="1" si="210"/>
        <v/>
      </c>
      <c r="B4514" s="281"/>
      <c r="C4514" s="287"/>
      <c r="D4514" s="297"/>
      <c r="E4514" s="270"/>
      <c r="F4514" s="271"/>
      <c r="G4514" s="284"/>
      <c r="H4514" s="284"/>
      <c r="I4514" s="284"/>
      <c r="J4514" s="284"/>
      <c r="K4514" s="288"/>
      <c r="AM4514" s="2" t="str">
        <f t="shared" ca="1" si="211"/>
        <v/>
      </c>
      <c r="AN4514" s="2" t="str">
        <f t="shared" ca="1" si="212"/>
        <v/>
      </c>
    </row>
    <row r="4515" spans="1:40" customFormat="1">
      <c r="A4515" s="280" t="str">
        <f t="shared" ca="1" si="210"/>
        <v/>
      </c>
      <c r="B4515" s="281"/>
      <c r="C4515" s="287"/>
      <c r="D4515" s="297"/>
      <c r="E4515" s="270"/>
      <c r="F4515" s="271"/>
      <c r="G4515" s="284"/>
      <c r="H4515" s="284"/>
      <c r="I4515" s="284"/>
      <c r="J4515" s="284"/>
      <c r="K4515" s="288"/>
      <c r="AM4515" s="2" t="str">
        <f t="shared" ca="1" si="211"/>
        <v/>
      </c>
      <c r="AN4515" s="2" t="str">
        <f t="shared" ca="1" si="212"/>
        <v/>
      </c>
    </row>
    <row r="4516" spans="1:40" customFormat="1">
      <c r="A4516" s="280" t="str">
        <f t="shared" ca="1" si="210"/>
        <v/>
      </c>
      <c r="B4516" s="281"/>
      <c r="C4516" s="287"/>
      <c r="D4516" s="297"/>
      <c r="E4516" s="270"/>
      <c r="F4516" s="271"/>
      <c r="G4516" s="284"/>
      <c r="H4516" s="284"/>
      <c r="I4516" s="284"/>
      <c r="J4516" s="284"/>
      <c r="K4516" s="288"/>
      <c r="AM4516" s="2" t="str">
        <f t="shared" ca="1" si="211"/>
        <v/>
      </c>
      <c r="AN4516" s="2" t="str">
        <f t="shared" ca="1" si="212"/>
        <v/>
      </c>
    </row>
    <row r="4517" spans="1:40" customFormat="1">
      <c r="A4517" s="280" t="str">
        <f t="shared" ca="1" si="210"/>
        <v/>
      </c>
      <c r="B4517" s="281"/>
      <c r="C4517" s="287"/>
      <c r="D4517" s="297"/>
      <c r="E4517" s="270"/>
      <c r="F4517" s="271"/>
      <c r="G4517" s="284"/>
      <c r="H4517" s="284"/>
      <c r="I4517" s="284"/>
      <c r="J4517" s="284"/>
      <c r="K4517" s="288"/>
      <c r="AM4517" s="2" t="str">
        <f t="shared" ca="1" si="211"/>
        <v/>
      </c>
      <c r="AN4517" s="2" t="str">
        <f t="shared" ca="1" si="212"/>
        <v/>
      </c>
    </row>
    <row r="4518" spans="1:40" customFormat="1">
      <c r="A4518" s="280" t="str">
        <f t="shared" ca="1" si="210"/>
        <v/>
      </c>
      <c r="B4518" s="281"/>
      <c r="C4518" s="287"/>
      <c r="D4518" s="297"/>
      <c r="E4518" s="270"/>
      <c r="F4518" s="271"/>
      <c r="G4518" s="284"/>
      <c r="H4518" s="284"/>
      <c r="I4518" s="284"/>
      <c r="J4518" s="284"/>
      <c r="K4518" s="288"/>
      <c r="AM4518" s="2" t="str">
        <f t="shared" ca="1" si="211"/>
        <v/>
      </c>
      <c r="AN4518" s="2" t="str">
        <f t="shared" ca="1" si="212"/>
        <v/>
      </c>
    </row>
    <row r="4519" spans="1:40" customFormat="1">
      <c r="A4519" s="280" t="str">
        <f t="shared" ca="1" si="210"/>
        <v/>
      </c>
      <c r="B4519" s="281"/>
      <c r="C4519" s="287"/>
      <c r="D4519" s="297"/>
      <c r="E4519" s="270"/>
      <c r="F4519" s="271"/>
      <c r="G4519" s="284"/>
      <c r="H4519" s="284"/>
      <c r="I4519" s="284"/>
      <c r="J4519" s="284"/>
      <c r="K4519" s="288"/>
      <c r="AM4519" s="2" t="str">
        <f t="shared" ca="1" si="211"/>
        <v/>
      </c>
      <c r="AN4519" s="2" t="str">
        <f t="shared" ca="1" si="212"/>
        <v/>
      </c>
    </row>
    <row r="4520" spans="1:40" customFormat="1">
      <c r="A4520" s="280" t="str">
        <f t="shared" ca="1" si="210"/>
        <v/>
      </c>
      <c r="B4520" s="281"/>
      <c r="C4520" s="287"/>
      <c r="D4520" s="297"/>
      <c r="E4520" s="270"/>
      <c r="F4520" s="271"/>
      <c r="G4520" s="284"/>
      <c r="H4520" s="284"/>
      <c r="I4520" s="284"/>
      <c r="J4520" s="284"/>
      <c r="K4520" s="288"/>
      <c r="AM4520" s="2" t="str">
        <f t="shared" ca="1" si="211"/>
        <v/>
      </c>
      <c r="AN4520" s="2" t="str">
        <f t="shared" ca="1" si="212"/>
        <v/>
      </c>
    </row>
    <row r="4521" spans="1:40" customFormat="1">
      <c r="A4521" s="280" t="str">
        <f t="shared" ca="1" si="210"/>
        <v/>
      </c>
      <c r="B4521" s="281"/>
      <c r="C4521" s="287"/>
      <c r="D4521" s="297"/>
      <c r="E4521" s="270"/>
      <c r="F4521" s="271"/>
      <c r="G4521" s="284"/>
      <c r="H4521" s="284"/>
      <c r="I4521" s="284"/>
      <c r="J4521" s="284"/>
      <c r="K4521" s="288"/>
      <c r="AM4521" s="2" t="str">
        <f t="shared" ca="1" si="211"/>
        <v/>
      </c>
      <c r="AN4521" s="2" t="str">
        <f t="shared" ca="1" si="212"/>
        <v/>
      </c>
    </row>
    <row r="4522" spans="1:40" customFormat="1">
      <c r="A4522" s="280" t="str">
        <f t="shared" ca="1" si="210"/>
        <v/>
      </c>
      <c r="B4522" s="281"/>
      <c r="C4522" s="287"/>
      <c r="D4522" s="297"/>
      <c r="E4522" s="270"/>
      <c r="F4522" s="271"/>
      <c r="G4522" s="284"/>
      <c r="H4522" s="284"/>
      <c r="I4522" s="284"/>
      <c r="J4522" s="284"/>
      <c r="K4522" s="288"/>
      <c r="AM4522" s="2" t="str">
        <f t="shared" ca="1" si="211"/>
        <v/>
      </c>
      <c r="AN4522" s="2" t="str">
        <f t="shared" ca="1" si="212"/>
        <v/>
      </c>
    </row>
    <row r="4523" spans="1:40" customFormat="1">
      <c r="A4523" s="280" t="str">
        <f t="shared" ca="1" si="210"/>
        <v/>
      </c>
      <c r="B4523" s="281"/>
      <c r="C4523" s="287"/>
      <c r="D4523" s="297"/>
      <c r="E4523" s="270"/>
      <c r="F4523" s="271"/>
      <c r="G4523" s="284"/>
      <c r="H4523" s="284"/>
      <c r="I4523" s="284"/>
      <c r="J4523" s="284"/>
      <c r="K4523" s="288"/>
      <c r="AM4523" s="2" t="str">
        <f t="shared" ca="1" si="211"/>
        <v/>
      </c>
      <c r="AN4523" s="2" t="str">
        <f t="shared" ca="1" si="212"/>
        <v/>
      </c>
    </row>
    <row r="4524" spans="1:40" customFormat="1">
      <c r="A4524" s="280" t="str">
        <f t="shared" ca="1" si="210"/>
        <v/>
      </c>
      <c r="B4524" s="281"/>
      <c r="C4524" s="287"/>
      <c r="D4524" s="297"/>
      <c r="E4524" s="270"/>
      <c r="F4524" s="271"/>
      <c r="G4524" s="284"/>
      <c r="H4524" s="284"/>
      <c r="I4524" s="284"/>
      <c r="J4524" s="284"/>
      <c r="K4524" s="288"/>
      <c r="AM4524" s="2" t="str">
        <f t="shared" ca="1" si="211"/>
        <v/>
      </c>
      <c r="AN4524" s="2" t="str">
        <f t="shared" ca="1" si="212"/>
        <v/>
      </c>
    </row>
    <row r="4525" spans="1:40" customFormat="1">
      <c r="A4525" s="280" t="str">
        <f t="shared" ca="1" si="210"/>
        <v/>
      </c>
      <c r="B4525" s="281"/>
      <c r="C4525" s="287"/>
      <c r="D4525" s="297"/>
      <c r="E4525" s="270"/>
      <c r="F4525" s="271"/>
      <c r="G4525" s="284"/>
      <c r="H4525" s="284"/>
      <c r="I4525" s="284"/>
      <c r="J4525" s="284"/>
      <c r="K4525" s="288"/>
      <c r="AM4525" s="2" t="str">
        <f t="shared" ca="1" si="211"/>
        <v/>
      </c>
      <c r="AN4525" s="2" t="str">
        <f t="shared" ca="1" si="212"/>
        <v/>
      </c>
    </row>
    <row r="4526" spans="1:40" customFormat="1">
      <c r="A4526" s="280" t="str">
        <f t="shared" ca="1" si="210"/>
        <v/>
      </c>
      <c r="B4526" s="281"/>
      <c r="C4526" s="287"/>
      <c r="D4526" s="297"/>
      <c r="E4526" s="270"/>
      <c r="F4526" s="271"/>
      <c r="G4526" s="284"/>
      <c r="H4526" s="284"/>
      <c r="I4526" s="284"/>
      <c r="J4526" s="284"/>
      <c r="K4526" s="288"/>
      <c r="AM4526" s="2" t="str">
        <f t="shared" ca="1" si="211"/>
        <v/>
      </c>
      <c r="AN4526" s="2" t="str">
        <f t="shared" ca="1" si="212"/>
        <v/>
      </c>
    </row>
    <row r="4527" spans="1:40" customFormat="1">
      <c r="A4527" s="280" t="str">
        <f t="shared" ca="1" si="210"/>
        <v/>
      </c>
      <c r="B4527" s="281"/>
      <c r="C4527" s="287"/>
      <c r="D4527" s="297"/>
      <c r="E4527" s="270"/>
      <c r="F4527" s="271"/>
      <c r="G4527" s="284"/>
      <c r="H4527" s="284"/>
      <c r="I4527" s="284"/>
      <c r="J4527" s="284"/>
      <c r="K4527" s="288"/>
      <c r="AM4527" s="2" t="str">
        <f t="shared" ca="1" si="211"/>
        <v/>
      </c>
      <c r="AN4527" s="2" t="str">
        <f t="shared" ca="1" si="212"/>
        <v/>
      </c>
    </row>
    <row r="4528" spans="1:40" customFormat="1">
      <c r="A4528" s="280" t="str">
        <f t="shared" ca="1" si="210"/>
        <v/>
      </c>
      <c r="B4528" s="281"/>
      <c r="C4528" s="287"/>
      <c r="D4528" s="297"/>
      <c r="E4528" s="270"/>
      <c r="F4528" s="271"/>
      <c r="G4528" s="284"/>
      <c r="H4528" s="284"/>
      <c r="I4528" s="284"/>
      <c r="J4528" s="284"/>
      <c r="K4528" s="288"/>
      <c r="AM4528" s="2" t="str">
        <f t="shared" ca="1" si="211"/>
        <v/>
      </c>
      <c r="AN4528" s="2" t="str">
        <f t="shared" ca="1" si="212"/>
        <v/>
      </c>
    </row>
    <row r="4529" spans="1:40" customFormat="1">
      <c r="A4529" s="280" t="str">
        <f t="shared" ca="1" si="210"/>
        <v/>
      </c>
      <c r="B4529" s="281"/>
      <c r="C4529" s="287"/>
      <c r="D4529" s="297"/>
      <c r="E4529" s="270"/>
      <c r="F4529" s="271"/>
      <c r="G4529" s="284"/>
      <c r="H4529" s="284"/>
      <c r="I4529" s="284"/>
      <c r="J4529" s="284"/>
      <c r="K4529" s="288"/>
      <c r="AM4529" s="2" t="str">
        <f t="shared" ca="1" si="211"/>
        <v/>
      </c>
      <c r="AN4529" s="2" t="str">
        <f t="shared" ca="1" si="212"/>
        <v/>
      </c>
    </row>
    <row r="4530" spans="1:40" customFormat="1">
      <c r="A4530" s="280" t="str">
        <f t="shared" ca="1" si="210"/>
        <v/>
      </c>
      <c r="B4530" s="281"/>
      <c r="C4530" s="287"/>
      <c r="D4530" s="297"/>
      <c r="E4530" s="270"/>
      <c r="F4530" s="271"/>
      <c r="G4530" s="284"/>
      <c r="H4530" s="284"/>
      <c r="I4530" s="284"/>
      <c r="J4530" s="284"/>
      <c r="K4530" s="288"/>
      <c r="AM4530" s="2" t="str">
        <f t="shared" ca="1" si="211"/>
        <v/>
      </c>
      <c r="AN4530" s="2" t="str">
        <f t="shared" ca="1" si="212"/>
        <v/>
      </c>
    </row>
    <row r="4531" spans="1:40" customFormat="1">
      <c r="A4531" s="280" t="str">
        <f t="shared" ca="1" si="210"/>
        <v/>
      </c>
      <c r="B4531" s="281"/>
      <c r="C4531" s="287"/>
      <c r="D4531" s="297"/>
      <c r="E4531" s="270"/>
      <c r="F4531" s="271"/>
      <c r="G4531" s="284"/>
      <c r="H4531" s="284"/>
      <c r="I4531" s="284"/>
      <c r="J4531" s="284"/>
      <c r="K4531" s="288"/>
      <c r="AM4531" s="2" t="str">
        <f t="shared" ca="1" si="211"/>
        <v/>
      </c>
      <c r="AN4531" s="2" t="str">
        <f t="shared" ca="1" si="212"/>
        <v/>
      </c>
    </row>
    <row r="4532" spans="1:40" customFormat="1">
      <c r="A4532" s="280" t="str">
        <f t="shared" ca="1" si="210"/>
        <v/>
      </c>
      <c r="B4532" s="281"/>
      <c r="C4532" s="287"/>
      <c r="D4532" s="297"/>
      <c r="E4532" s="270"/>
      <c r="F4532" s="271"/>
      <c r="G4532" s="284"/>
      <c r="H4532" s="284"/>
      <c r="I4532" s="284"/>
      <c r="J4532" s="284"/>
      <c r="K4532" s="288"/>
      <c r="AM4532" s="2" t="str">
        <f t="shared" ca="1" si="211"/>
        <v/>
      </c>
      <c r="AN4532" s="2" t="str">
        <f t="shared" ca="1" si="212"/>
        <v/>
      </c>
    </row>
    <row r="4533" spans="1:40" customFormat="1">
      <c r="A4533" s="280" t="str">
        <f t="shared" ca="1" si="210"/>
        <v/>
      </c>
      <c r="B4533" s="281"/>
      <c r="C4533" s="287"/>
      <c r="D4533" s="297"/>
      <c r="E4533" s="270"/>
      <c r="F4533" s="271"/>
      <c r="G4533" s="284"/>
      <c r="H4533" s="284"/>
      <c r="I4533" s="284"/>
      <c r="J4533" s="284"/>
      <c r="K4533" s="288"/>
      <c r="AM4533" s="2" t="str">
        <f t="shared" ca="1" si="211"/>
        <v/>
      </c>
      <c r="AN4533" s="2" t="str">
        <f t="shared" ca="1" si="212"/>
        <v/>
      </c>
    </row>
    <row r="4534" spans="1:40" customFormat="1">
      <c r="A4534" s="280" t="str">
        <f t="shared" ca="1" si="210"/>
        <v/>
      </c>
      <c r="B4534" s="281"/>
      <c r="C4534" s="287"/>
      <c r="D4534" s="297"/>
      <c r="E4534" s="270"/>
      <c r="F4534" s="271"/>
      <c r="G4534" s="284"/>
      <c r="H4534" s="284"/>
      <c r="I4534" s="284"/>
      <c r="J4534" s="284"/>
      <c r="K4534" s="288"/>
      <c r="AM4534" s="2" t="str">
        <f t="shared" ca="1" si="211"/>
        <v/>
      </c>
      <c r="AN4534" s="2" t="str">
        <f t="shared" ca="1" si="212"/>
        <v/>
      </c>
    </row>
    <row r="4535" spans="1:40" customFormat="1">
      <c r="A4535" s="280" t="str">
        <f t="shared" ca="1" si="210"/>
        <v/>
      </c>
      <c r="B4535" s="281"/>
      <c r="C4535" s="287"/>
      <c r="D4535" s="297"/>
      <c r="E4535" s="270"/>
      <c r="F4535" s="271"/>
      <c r="G4535" s="284"/>
      <c r="H4535" s="284"/>
      <c r="I4535" s="284"/>
      <c r="J4535" s="284"/>
      <c r="K4535" s="288"/>
      <c r="AM4535" s="2" t="str">
        <f t="shared" ca="1" si="211"/>
        <v/>
      </c>
      <c r="AN4535" s="2" t="str">
        <f t="shared" ca="1" si="212"/>
        <v/>
      </c>
    </row>
    <row r="4536" spans="1:40" customFormat="1">
      <c r="A4536" s="280" t="str">
        <f t="shared" ca="1" si="210"/>
        <v/>
      </c>
      <c r="B4536" s="281"/>
      <c r="C4536" s="287"/>
      <c r="D4536" s="297"/>
      <c r="E4536" s="270"/>
      <c r="F4536" s="271"/>
      <c r="G4536" s="284"/>
      <c r="H4536" s="284"/>
      <c r="I4536" s="284"/>
      <c r="J4536" s="284"/>
      <c r="K4536" s="288"/>
      <c r="AM4536" s="2" t="str">
        <f t="shared" ca="1" si="211"/>
        <v/>
      </c>
      <c r="AN4536" s="2" t="str">
        <f t="shared" ca="1" si="212"/>
        <v/>
      </c>
    </row>
    <row r="4537" spans="1:40" customFormat="1">
      <c r="A4537" s="280" t="str">
        <f t="shared" ca="1" si="210"/>
        <v/>
      </c>
      <c r="B4537" s="281"/>
      <c r="C4537" s="287"/>
      <c r="D4537" s="297"/>
      <c r="E4537" s="270"/>
      <c r="F4537" s="271"/>
      <c r="G4537" s="284"/>
      <c r="H4537" s="284"/>
      <c r="I4537" s="284"/>
      <c r="J4537" s="284"/>
      <c r="K4537" s="288"/>
      <c r="AM4537" s="2" t="str">
        <f t="shared" ca="1" si="211"/>
        <v/>
      </c>
      <c r="AN4537" s="2" t="str">
        <f t="shared" ca="1" si="212"/>
        <v/>
      </c>
    </row>
    <row r="4538" spans="1:40" customFormat="1">
      <c r="A4538" s="280" t="str">
        <f t="shared" ca="1" si="210"/>
        <v/>
      </c>
      <c r="B4538" s="281"/>
      <c r="C4538" s="287"/>
      <c r="D4538" s="297"/>
      <c r="E4538" s="270"/>
      <c r="F4538" s="271"/>
      <c r="G4538" s="284"/>
      <c r="H4538" s="284"/>
      <c r="I4538" s="284"/>
      <c r="J4538" s="284"/>
      <c r="K4538" s="288"/>
      <c r="AM4538" s="2" t="str">
        <f t="shared" ca="1" si="211"/>
        <v/>
      </c>
      <c r="AN4538" s="2" t="str">
        <f t="shared" ca="1" si="212"/>
        <v/>
      </c>
    </row>
    <row r="4539" spans="1:40" customFormat="1">
      <c r="A4539" s="280" t="str">
        <f t="shared" ca="1" si="210"/>
        <v/>
      </c>
      <c r="B4539" s="281"/>
      <c r="C4539" s="287"/>
      <c r="D4539" s="297"/>
      <c r="E4539" s="270"/>
      <c r="F4539" s="271"/>
      <c r="G4539" s="284"/>
      <c r="H4539" s="284"/>
      <c r="I4539" s="284"/>
      <c r="J4539" s="284"/>
      <c r="K4539" s="288"/>
      <c r="AM4539" s="2" t="str">
        <f t="shared" ca="1" si="211"/>
        <v/>
      </c>
      <c r="AN4539" s="2" t="str">
        <f t="shared" ca="1" si="212"/>
        <v/>
      </c>
    </row>
    <row r="4540" spans="1:40" customFormat="1">
      <c r="A4540" s="280" t="str">
        <f t="shared" ca="1" si="210"/>
        <v/>
      </c>
      <c r="B4540" s="281"/>
      <c r="C4540" s="287"/>
      <c r="D4540" s="297"/>
      <c r="E4540" s="270"/>
      <c r="F4540" s="271"/>
      <c r="G4540" s="284"/>
      <c r="H4540" s="284"/>
      <c r="I4540" s="284"/>
      <c r="J4540" s="284"/>
      <c r="K4540" s="288"/>
      <c r="AM4540" s="2" t="str">
        <f t="shared" ca="1" si="211"/>
        <v/>
      </c>
      <c r="AN4540" s="2" t="str">
        <f t="shared" ca="1" si="212"/>
        <v/>
      </c>
    </row>
    <row r="4541" spans="1:40" customFormat="1">
      <c r="A4541" s="280" t="str">
        <f t="shared" ca="1" si="210"/>
        <v/>
      </c>
      <c r="B4541" s="281"/>
      <c r="C4541" s="287"/>
      <c r="D4541" s="297"/>
      <c r="E4541" s="270"/>
      <c r="F4541" s="271"/>
      <c r="G4541" s="284"/>
      <c r="H4541" s="284"/>
      <c r="I4541" s="284"/>
      <c r="J4541" s="284"/>
      <c r="K4541" s="288"/>
      <c r="AM4541" s="2" t="str">
        <f t="shared" ca="1" si="211"/>
        <v/>
      </c>
      <c r="AN4541" s="2" t="str">
        <f t="shared" ca="1" si="212"/>
        <v/>
      </c>
    </row>
    <row r="4542" spans="1:40" customFormat="1">
      <c r="A4542" s="280" t="str">
        <f t="shared" ca="1" si="210"/>
        <v/>
      </c>
      <c r="B4542" s="281"/>
      <c r="C4542" s="287"/>
      <c r="D4542" s="297"/>
      <c r="E4542" s="270"/>
      <c r="F4542" s="271"/>
      <c r="G4542" s="284"/>
      <c r="H4542" s="284"/>
      <c r="I4542" s="284"/>
      <c r="J4542" s="284"/>
      <c r="K4542" s="288"/>
      <c r="AM4542" s="2" t="str">
        <f t="shared" ca="1" si="211"/>
        <v/>
      </c>
      <c r="AN4542" s="2" t="str">
        <f t="shared" ca="1" si="212"/>
        <v/>
      </c>
    </row>
    <row r="4543" spans="1:40" customFormat="1">
      <c r="A4543" s="280" t="str">
        <f t="shared" ca="1" si="210"/>
        <v/>
      </c>
      <c r="B4543" s="281"/>
      <c r="C4543" s="287"/>
      <c r="D4543" s="297"/>
      <c r="E4543" s="270"/>
      <c r="F4543" s="271"/>
      <c r="G4543" s="284"/>
      <c r="H4543" s="284"/>
      <c r="I4543" s="284"/>
      <c r="J4543" s="284"/>
      <c r="K4543" s="288"/>
      <c r="AM4543" s="2" t="str">
        <f t="shared" ca="1" si="211"/>
        <v/>
      </c>
      <c r="AN4543" s="2" t="str">
        <f t="shared" ca="1" si="212"/>
        <v/>
      </c>
    </row>
    <row r="4544" spans="1:40" customFormat="1">
      <c r="A4544" s="280" t="str">
        <f t="shared" ca="1" si="210"/>
        <v/>
      </c>
      <c r="B4544" s="281"/>
      <c r="C4544" s="287"/>
      <c r="D4544" s="297"/>
      <c r="E4544" s="270"/>
      <c r="F4544" s="271"/>
      <c r="G4544" s="284"/>
      <c r="H4544" s="284"/>
      <c r="I4544" s="284"/>
      <c r="J4544" s="284"/>
      <c r="K4544" s="288"/>
      <c r="AM4544" s="2" t="str">
        <f t="shared" ca="1" si="211"/>
        <v/>
      </c>
      <c r="AN4544" s="2" t="str">
        <f t="shared" ca="1" si="212"/>
        <v/>
      </c>
    </row>
    <row r="4545" spans="1:40" customFormat="1">
      <c r="A4545" s="280" t="str">
        <f t="shared" ca="1" si="210"/>
        <v/>
      </c>
      <c r="B4545" s="281"/>
      <c r="C4545" s="287"/>
      <c r="D4545" s="297"/>
      <c r="E4545" s="270"/>
      <c r="F4545" s="271"/>
      <c r="G4545" s="284"/>
      <c r="H4545" s="284"/>
      <c r="I4545" s="284"/>
      <c r="J4545" s="284"/>
      <c r="K4545" s="288"/>
      <c r="AM4545" s="2" t="str">
        <f t="shared" ca="1" si="211"/>
        <v/>
      </c>
      <c r="AN4545" s="2" t="str">
        <f t="shared" ca="1" si="212"/>
        <v/>
      </c>
    </row>
    <row r="4546" spans="1:40" customFormat="1">
      <c r="A4546" s="280" t="str">
        <f t="shared" ca="1" si="210"/>
        <v/>
      </c>
      <c r="B4546" s="281"/>
      <c r="C4546" s="287"/>
      <c r="D4546" s="297"/>
      <c r="E4546" s="270"/>
      <c r="F4546" s="271"/>
      <c r="G4546" s="284"/>
      <c r="H4546" s="284"/>
      <c r="I4546" s="284"/>
      <c r="J4546" s="284"/>
      <c r="K4546" s="288"/>
      <c r="AM4546" s="2" t="str">
        <f t="shared" ca="1" si="211"/>
        <v/>
      </c>
      <c r="AN4546" s="2" t="str">
        <f t="shared" ca="1" si="212"/>
        <v/>
      </c>
    </row>
    <row r="4547" spans="1:40" customFormat="1">
      <c r="A4547" s="280" t="str">
        <f t="shared" ref="A4547:A4610" ca="1" si="213">IF(AM4547="A receber","A receber",IF(AN4547="A pagar","A pagar",IF(OR(AM4547="HJ",AN4547="HJ"),"HJ",IF(AND(AM4547="",AN4547=""),""))))</f>
        <v/>
      </c>
      <c r="B4547" s="281"/>
      <c r="C4547" s="287"/>
      <c r="D4547" s="297"/>
      <c r="E4547" s="270"/>
      <c r="F4547" s="271"/>
      <c r="G4547" s="284"/>
      <c r="H4547" s="284"/>
      <c r="I4547" s="284"/>
      <c r="J4547" s="284"/>
      <c r="K4547" s="288"/>
      <c r="AM4547" s="2" t="str">
        <f t="shared" ref="AM4547:AM4610" ca="1" si="214">IF(OR(G4547="",B4547&gt;$A$1),"",IF(B4547=$A$1,"HJ",IF(B4547&lt;$A$1,"A Receber")))</f>
        <v/>
      </c>
      <c r="AN4547" s="2" t="str">
        <f t="shared" ref="AN4547:AN4610" ca="1" si="215">IF(OR(H4547="",B4547&gt;$A$1),"",IF(B4547=$A$1,"HJ",IF(B4547&lt;$A$1,"A Pagar")))</f>
        <v/>
      </c>
    </row>
    <row r="4548" spans="1:40" customFormat="1">
      <c r="A4548" s="280" t="str">
        <f t="shared" ca="1" si="213"/>
        <v/>
      </c>
      <c r="B4548" s="281"/>
      <c r="C4548" s="287"/>
      <c r="D4548" s="297"/>
      <c r="E4548" s="270"/>
      <c r="F4548" s="271"/>
      <c r="G4548" s="284"/>
      <c r="H4548" s="284"/>
      <c r="I4548" s="284"/>
      <c r="J4548" s="284"/>
      <c r="K4548" s="288"/>
      <c r="AM4548" s="2" t="str">
        <f t="shared" ca="1" si="214"/>
        <v/>
      </c>
      <c r="AN4548" s="2" t="str">
        <f t="shared" ca="1" si="215"/>
        <v/>
      </c>
    </row>
    <row r="4549" spans="1:40" customFormat="1">
      <c r="A4549" s="280" t="str">
        <f t="shared" ca="1" si="213"/>
        <v/>
      </c>
      <c r="B4549" s="281"/>
      <c r="C4549" s="287"/>
      <c r="D4549" s="297"/>
      <c r="E4549" s="270"/>
      <c r="F4549" s="271"/>
      <c r="G4549" s="284"/>
      <c r="H4549" s="284"/>
      <c r="I4549" s="284"/>
      <c r="J4549" s="284"/>
      <c r="K4549" s="288"/>
      <c r="AM4549" s="2" t="str">
        <f t="shared" ca="1" si="214"/>
        <v/>
      </c>
      <c r="AN4549" s="2" t="str">
        <f t="shared" ca="1" si="215"/>
        <v/>
      </c>
    </row>
    <row r="4550" spans="1:40" customFormat="1">
      <c r="A4550" s="280" t="str">
        <f t="shared" ca="1" si="213"/>
        <v/>
      </c>
      <c r="B4550" s="281"/>
      <c r="C4550" s="287"/>
      <c r="D4550" s="297"/>
      <c r="E4550" s="270"/>
      <c r="F4550" s="271"/>
      <c r="G4550" s="284"/>
      <c r="H4550" s="284"/>
      <c r="I4550" s="284"/>
      <c r="J4550" s="284"/>
      <c r="K4550" s="288"/>
      <c r="AM4550" s="2" t="str">
        <f t="shared" ca="1" si="214"/>
        <v/>
      </c>
      <c r="AN4550" s="2" t="str">
        <f t="shared" ca="1" si="215"/>
        <v/>
      </c>
    </row>
    <row r="4551" spans="1:40" customFormat="1">
      <c r="A4551" s="280" t="str">
        <f t="shared" ca="1" si="213"/>
        <v/>
      </c>
      <c r="B4551" s="281"/>
      <c r="C4551" s="287"/>
      <c r="D4551" s="297"/>
      <c r="E4551" s="270"/>
      <c r="F4551" s="271"/>
      <c r="G4551" s="284"/>
      <c r="H4551" s="284"/>
      <c r="I4551" s="284"/>
      <c r="J4551" s="284"/>
      <c r="K4551" s="288"/>
      <c r="AM4551" s="2" t="str">
        <f t="shared" ca="1" si="214"/>
        <v/>
      </c>
      <c r="AN4551" s="2" t="str">
        <f t="shared" ca="1" si="215"/>
        <v/>
      </c>
    </row>
    <row r="4552" spans="1:40" customFormat="1">
      <c r="A4552" s="280" t="str">
        <f t="shared" ca="1" si="213"/>
        <v/>
      </c>
      <c r="B4552" s="281"/>
      <c r="C4552" s="287"/>
      <c r="D4552" s="297"/>
      <c r="E4552" s="270"/>
      <c r="F4552" s="271"/>
      <c r="G4552" s="284"/>
      <c r="H4552" s="284"/>
      <c r="I4552" s="284"/>
      <c r="J4552" s="284"/>
      <c r="K4552" s="288"/>
      <c r="AM4552" s="2" t="str">
        <f t="shared" ca="1" si="214"/>
        <v/>
      </c>
      <c r="AN4552" s="2" t="str">
        <f t="shared" ca="1" si="215"/>
        <v/>
      </c>
    </row>
    <row r="4553" spans="1:40" customFormat="1">
      <c r="A4553" s="280" t="str">
        <f t="shared" ca="1" si="213"/>
        <v/>
      </c>
      <c r="B4553" s="281"/>
      <c r="C4553" s="287"/>
      <c r="D4553" s="297"/>
      <c r="E4553" s="270"/>
      <c r="F4553" s="271"/>
      <c r="G4553" s="284"/>
      <c r="H4553" s="284"/>
      <c r="I4553" s="284"/>
      <c r="J4553" s="284"/>
      <c r="K4553" s="288"/>
      <c r="AM4553" s="2" t="str">
        <f t="shared" ca="1" si="214"/>
        <v/>
      </c>
      <c r="AN4553" s="2" t="str">
        <f t="shared" ca="1" si="215"/>
        <v/>
      </c>
    </row>
    <row r="4554" spans="1:40" customFormat="1">
      <c r="A4554" s="280" t="str">
        <f t="shared" ca="1" si="213"/>
        <v/>
      </c>
      <c r="B4554" s="281"/>
      <c r="C4554" s="287"/>
      <c r="D4554" s="297"/>
      <c r="E4554" s="270"/>
      <c r="F4554" s="271"/>
      <c r="G4554" s="284"/>
      <c r="H4554" s="284"/>
      <c r="I4554" s="284"/>
      <c r="J4554" s="284"/>
      <c r="K4554" s="288"/>
      <c r="AM4554" s="2" t="str">
        <f t="shared" ca="1" si="214"/>
        <v/>
      </c>
      <c r="AN4554" s="2" t="str">
        <f t="shared" ca="1" si="215"/>
        <v/>
      </c>
    </row>
    <row r="4555" spans="1:40" customFormat="1">
      <c r="A4555" s="280" t="str">
        <f t="shared" ca="1" si="213"/>
        <v/>
      </c>
      <c r="B4555" s="281"/>
      <c r="C4555" s="287"/>
      <c r="D4555" s="297"/>
      <c r="E4555" s="270"/>
      <c r="F4555" s="271"/>
      <c r="G4555" s="284"/>
      <c r="H4555" s="284"/>
      <c r="I4555" s="284"/>
      <c r="J4555" s="284"/>
      <c r="K4555" s="288"/>
      <c r="AM4555" s="2" t="str">
        <f t="shared" ca="1" si="214"/>
        <v/>
      </c>
      <c r="AN4555" s="2" t="str">
        <f t="shared" ca="1" si="215"/>
        <v/>
      </c>
    </row>
    <row r="4556" spans="1:40" customFormat="1">
      <c r="A4556" s="280" t="str">
        <f t="shared" ca="1" si="213"/>
        <v/>
      </c>
      <c r="B4556" s="281"/>
      <c r="C4556" s="287"/>
      <c r="D4556" s="297"/>
      <c r="E4556" s="270"/>
      <c r="F4556" s="271"/>
      <c r="G4556" s="284"/>
      <c r="H4556" s="284"/>
      <c r="I4556" s="284"/>
      <c r="J4556" s="284"/>
      <c r="K4556" s="288"/>
      <c r="AM4556" s="2" t="str">
        <f t="shared" ca="1" si="214"/>
        <v/>
      </c>
      <c r="AN4556" s="2" t="str">
        <f t="shared" ca="1" si="215"/>
        <v/>
      </c>
    </row>
    <row r="4557" spans="1:40" customFormat="1">
      <c r="A4557" s="280" t="str">
        <f t="shared" ca="1" si="213"/>
        <v/>
      </c>
      <c r="B4557" s="281"/>
      <c r="C4557" s="287"/>
      <c r="D4557" s="297"/>
      <c r="E4557" s="270"/>
      <c r="F4557" s="271"/>
      <c r="G4557" s="284"/>
      <c r="H4557" s="284"/>
      <c r="I4557" s="284"/>
      <c r="J4557" s="284"/>
      <c r="K4557" s="288"/>
      <c r="AM4557" s="2" t="str">
        <f t="shared" ca="1" si="214"/>
        <v/>
      </c>
      <c r="AN4557" s="2" t="str">
        <f t="shared" ca="1" si="215"/>
        <v/>
      </c>
    </row>
    <row r="4558" spans="1:40" customFormat="1">
      <c r="A4558" s="280" t="str">
        <f t="shared" ca="1" si="213"/>
        <v/>
      </c>
      <c r="B4558" s="281"/>
      <c r="C4558" s="287"/>
      <c r="D4558" s="297"/>
      <c r="E4558" s="270"/>
      <c r="F4558" s="271"/>
      <c r="G4558" s="284"/>
      <c r="H4558" s="284"/>
      <c r="I4558" s="284"/>
      <c r="J4558" s="284"/>
      <c r="K4558" s="288"/>
      <c r="AM4558" s="2" t="str">
        <f t="shared" ca="1" si="214"/>
        <v/>
      </c>
      <c r="AN4558" s="2" t="str">
        <f t="shared" ca="1" si="215"/>
        <v/>
      </c>
    </row>
    <row r="4559" spans="1:40" customFormat="1">
      <c r="A4559" s="280" t="str">
        <f t="shared" ca="1" si="213"/>
        <v/>
      </c>
      <c r="B4559" s="281"/>
      <c r="C4559" s="287"/>
      <c r="D4559" s="297"/>
      <c r="E4559" s="270"/>
      <c r="F4559" s="271"/>
      <c r="G4559" s="284"/>
      <c r="H4559" s="284"/>
      <c r="I4559" s="284"/>
      <c r="J4559" s="284"/>
      <c r="K4559" s="288"/>
      <c r="AM4559" s="2" t="str">
        <f t="shared" ca="1" si="214"/>
        <v/>
      </c>
      <c r="AN4559" s="2" t="str">
        <f t="shared" ca="1" si="215"/>
        <v/>
      </c>
    </row>
    <row r="4560" spans="1:40" customFormat="1">
      <c r="A4560" s="280" t="str">
        <f t="shared" ca="1" si="213"/>
        <v/>
      </c>
      <c r="B4560" s="281"/>
      <c r="C4560" s="287"/>
      <c r="D4560" s="297"/>
      <c r="E4560" s="270"/>
      <c r="F4560" s="271"/>
      <c r="G4560" s="284"/>
      <c r="H4560" s="284"/>
      <c r="I4560" s="284"/>
      <c r="J4560" s="284"/>
      <c r="K4560" s="288"/>
      <c r="AM4560" s="2" t="str">
        <f t="shared" ca="1" si="214"/>
        <v/>
      </c>
      <c r="AN4560" s="2" t="str">
        <f t="shared" ca="1" si="215"/>
        <v/>
      </c>
    </row>
    <row r="4561" spans="1:40" customFormat="1">
      <c r="A4561" s="280" t="str">
        <f t="shared" ca="1" si="213"/>
        <v/>
      </c>
      <c r="B4561" s="281"/>
      <c r="C4561" s="287"/>
      <c r="D4561" s="297"/>
      <c r="E4561" s="270"/>
      <c r="F4561" s="271"/>
      <c r="G4561" s="284"/>
      <c r="H4561" s="284"/>
      <c r="I4561" s="284"/>
      <c r="J4561" s="284"/>
      <c r="K4561" s="288"/>
      <c r="AM4561" s="2" t="str">
        <f t="shared" ca="1" si="214"/>
        <v/>
      </c>
      <c r="AN4561" s="2" t="str">
        <f t="shared" ca="1" si="215"/>
        <v/>
      </c>
    </row>
    <row r="4562" spans="1:40" customFormat="1">
      <c r="A4562" s="280" t="str">
        <f t="shared" ca="1" si="213"/>
        <v/>
      </c>
      <c r="B4562" s="281"/>
      <c r="C4562" s="287"/>
      <c r="D4562" s="297"/>
      <c r="E4562" s="270"/>
      <c r="F4562" s="271"/>
      <c r="G4562" s="284"/>
      <c r="H4562" s="284"/>
      <c r="I4562" s="284"/>
      <c r="J4562" s="284"/>
      <c r="K4562" s="288"/>
      <c r="AM4562" s="2" t="str">
        <f t="shared" ca="1" si="214"/>
        <v/>
      </c>
      <c r="AN4562" s="2" t="str">
        <f t="shared" ca="1" si="215"/>
        <v/>
      </c>
    </row>
    <row r="4563" spans="1:40" customFormat="1">
      <c r="A4563" s="280" t="str">
        <f t="shared" ca="1" si="213"/>
        <v/>
      </c>
      <c r="B4563" s="281"/>
      <c r="C4563" s="287"/>
      <c r="D4563" s="297"/>
      <c r="E4563" s="270"/>
      <c r="F4563" s="271"/>
      <c r="G4563" s="284"/>
      <c r="H4563" s="284"/>
      <c r="I4563" s="284"/>
      <c r="J4563" s="284"/>
      <c r="K4563" s="288"/>
      <c r="AM4563" s="2" t="str">
        <f t="shared" ca="1" si="214"/>
        <v/>
      </c>
      <c r="AN4563" s="2" t="str">
        <f t="shared" ca="1" si="215"/>
        <v/>
      </c>
    </row>
    <row r="4564" spans="1:40" customFormat="1">
      <c r="A4564" s="280" t="str">
        <f t="shared" ca="1" si="213"/>
        <v/>
      </c>
      <c r="B4564" s="281"/>
      <c r="C4564" s="287"/>
      <c r="D4564" s="297"/>
      <c r="E4564" s="270"/>
      <c r="F4564" s="271"/>
      <c r="G4564" s="284"/>
      <c r="H4564" s="284"/>
      <c r="I4564" s="284"/>
      <c r="J4564" s="284"/>
      <c r="K4564" s="288"/>
      <c r="AM4564" s="2" t="str">
        <f t="shared" ca="1" si="214"/>
        <v/>
      </c>
      <c r="AN4564" s="2" t="str">
        <f t="shared" ca="1" si="215"/>
        <v/>
      </c>
    </row>
    <row r="4565" spans="1:40" customFormat="1">
      <c r="A4565" s="280" t="str">
        <f t="shared" ca="1" si="213"/>
        <v/>
      </c>
      <c r="B4565" s="281"/>
      <c r="C4565" s="287"/>
      <c r="D4565" s="297"/>
      <c r="E4565" s="270"/>
      <c r="F4565" s="271"/>
      <c r="G4565" s="284"/>
      <c r="H4565" s="284"/>
      <c r="I4565" s="284"/>
      <c r="J4565" s="284"/>
      <c r="K4565" s="288"/>
      <c r="AM4565" s="2" t="str">
        <f t="shared" ca="1" si="214"/>
        <v/>
      </c>
      <c r="AN4565" s="2" t="str">
        <f t="shared" ca="1" si="215"/>
        <v/>
      </c>
    </row>
    <row r="4566" spans="1:40" customFormat="1">
      <c r="A4566" s="280" t="str">
        <f t="shared" ca="1" si="213"/>
        <v/>
      </c>
      <c r="B4566" s="281"/>
      <c r="C4566" s="287"/>
      <c r="D4566" s="297"/>
      <c r="E4566" s="270"/>
      <c r="F4566" s="271"/>
      <c r="G4566" s="284"/>
      <c r="H4566" s="284"/>
      <c r="I4566" s="284"/>
      <c r="J4566" s="284"/>
      <c r="K4566" s="288"/>
      <c r="AM4566" s="2" t="str">
        <f t="shared" ca="1" si="214"/>
        <v/>
      </c>
      <c r="AN4566" s="2" t="str">
        <f t="shared" ca="1" si="215"/>
        <v/>
      </c>
    </row>
    <row r="4567" spans="1:40" customFormat="1">
      <c r="A4567" s="280" t="str">
        <f t="shared" ca="1" si="213"/>
        <v/>
      </c>
      <c r="B4567" s="281"/>
      <c r="C4567" s="287"/>
      <c r="D4567" s="297"/>
      <c r="E4567" s="270"/>
      <c r="F4567" s="271"/>
      <c r="G4567" s="284"/>
      <c r="H4567" s="284"/>
      <c r="I4567" s="284"/>
      <c r="J4567" s="284"/>
      <c r="K4567" s="288"/>
      <c r="AM4567" s="2" t="str">
        <f t="shared" ca="1" si="214"/>
        <v/>
      </c>
      <c r="AN4567" s="2" t="str">
        <f t="shared" ca="1" si="215"/>
        <v/>
      </c>
    </row>
    <row r="4568" spans="1:40" customFormat="1">
      <c r="A4568" s="280" t="str">
        <f t="shared" ca="1" si="213"/>
        <v/>
      </c>
      <c r="B4568" s="281"/>
      <c r="C4568" s="287"/>
      <c r="D4568" s="297"/>
      <c r="E4568" s="270"/>
      <c r="F4568" s="271"/>
      <c r="G4568" s="284"/>
      <c r="H4568" s="284"/>
      <c r="I4568" s="284"/>
      <c r="J4568" s="284"/>
      <c r="K4568" s="288"/>
      <c r="AM4568" s="2" t="str">
        <f t="shared" ca="1" si="214"/>
        <v/>
      </c>
      <c r="AN4568" s="2" t="str">
        <f t="shared" ca="1" si="215"/>
        <v/>
      </c>
    </row>
    <row r="4569" spans="1:40" customFormat="1">
      <c r="A4569" s="280" t="str">
        <f t="shared" ca="1" si="213"/>
        <v/>
      </c>
      <c r="B4569" s="281"/>
      <c r="C4569" s="287"/>
      <c r="D4569" s="297"/>
      <c r="E4569" s="270"/>
      <c r="F4569" s="271"/>
      <c r="G4569" s="284"/>
      <c r="H4569" s="284"/>
      <c r="I4569" s="284"/>
      <c r="J4569" s="284"/>
      <c r="K4569" s="288"/>
      <c r="AM4569" s="2" t="str">
        <f t="shared" ca="1" si="214"/>
        <v/>
      </c>
      <c r="AN4569" s="2" t="str">
        <f t="shared" ca="1" si="215"/>
        <v/>
      </c>
    </row>
    <row r="4570" spans="1:40" customFormat="1">
      <c r="A4570" s="280" t="str">
        <f t="shared" ca="1" si="213"/>
        <v/>
      </c>
      <c r="B4570" s="281"/>
      <c r="C4570" s="287"/>
      <c r="D4570" s="297"/>
      <c r="E4570" s="270"/>
      <c r="F4570" s="271"/>
      <c r="G4570" s="284"/>
      <c r="H4570" s="284"/>
      <c r="I4570" s="284"/>
      <c r="J4570" s="284"/>
      <c r="K4570" s="288"/>
      <c r="AM4570" s="2" t="str">
        <f t="shared" ca="1" si="214"/>
        <v/>
      </c>
      <c r="AN4570" s="2" t="str">
        <f t="shared" ca="1" si="215"/>
        <v/>
      </c>
    </row>
    <row r="4571" spans="1:40" customFormat="1">
      <c r="A4571" s="280" t="str">
        <f t="shared" ca="1" si="213"/>
        <v/>
      </c>
      <c r="B4571" s="281"/>
      <c r="C4571" s="287"/>
      <c r="D4571" s="297"/>
      <c r="E4571" s="270"/>
      <c r="F4571" s="271"/>
      <c r="G4571" s="284"/>
      <c r="H4571" s="284"/>
      <c r="I4571" s="284"/>
      <c r="J4571" s="284"/>
      <c r="K4571" s="288"/>
      <c r="AM4571" s="2" t="str">
        <f t="shared" ca="1" si="214"/>
        <v/>
      </c>
      <c r="AN4571" s="2" t="str">
        <f t="shared" ca="1" si="215"/>
        <v/>
      </c>
    </row>
    <row r="4572" spans="1:40" customFormat="1">
      <c r="A4572" s="280" t="str">
        <f t="shared" ca="1" si="213"/>
        <v/>
      </c>
      <c r="B4572" s="281"/>
      <c r="C4572" s="287"/>
      <c r="D4572" s="297"/>
      <c r="E4572" s="270"/>
      <c r="F4572" s="271"/>
      <c r="G4572" s="284"/>
      <c r="H4572" s="284"/>
      <c r="I4572" s="284"/>
      <c r="J4572" s="284"/>
      <c r="K4572" s="288"/>
      <c r="AM4572" s="2" t="str">
        <f t="shared" ca="1" si="214"/>
        <v/>
      </c>
      <c r="AN4572" s="2" t="str">
        <f t="shared" ca="1" si="215"/>
        <v/>
      </c>
    </row>
    <row r="4573" spans="1:40" customFormat="1">
      <c r="A4573" s="280" t="str">
        <f t="shared" ca="1" si="213"/>
        <v/>
      </c>
      <c r="B4573" s="281"/>
      <c r="C4573" s="287"/>
      <c r="D4573" s="297"/>
      <c r="E4573" s="270"/>
      <c r="F4573" s="271"/>
      <c r="G4573" s="284"/>
      <c r="H4573" s="284"/>
      <c r="I4573" s="284"/>
      <c r="J4573" s="284"/>
      <c r="K4573" s="288"/>
      <c r="AM4573" s="2" t="str">
        <f t="shared" ca="1" si="214"/>
        <v/>
      </c>
      <c r="AN4573" s="2" t="str">
        <f t="shared" ca="1" si="215"/>
        <v/>
      </c>
    </row>
    <row r="4574" spans="1:40" customFormat="1">
      <c r="A4574" s="280" t="str">
        <f t="shared" ca="1" si="213"/>
        <v/>
      </c>
      <c r="B4574" s="281"/>
      <c r="C4574" s="287"/>
      <c r="D4574" s="297"/>
      <c r="E4574" s="270"/>
      <c r="F4574" s="271"/>
      <c r="G4574" s="284"/>
      <c r="H4574" s="284"/>
      <c r="I4574" s="284"/>
      <c r="J4574" s="284"/>
      <c r="K4574" s="288"/>
      <c r="AM4574" s="2" t="str">
        <f t="shared" ca="1" si="214"/>
        <v/>
      </c>
      <c r="AN4574" s="2" t="str">
        <f t="shared" ca="1" si="215"/>
        <v/>
      </c>
    </row>
    <row r="4575" spans="1:40" customFormat="1">
      <c r="A4575" s="280" t="str">
        <f t="shared" ca="1" si="213"/>
        <v/>
      </c>
      <c r="B4575" s="281"/>
      <c r="C4575" s="287"/>
      <c r="D4575" s="297"/>
      <c r="E4575" s="270"/>
      <c r="F4575" s="271"/>
      <c r="G4575" s="284"/>
      <c r="H4575" s="284"/>
      <c r="I4575" s="284"/>
      <c r="J4575" s="284"/>
      <c r="K4575" s="288"/>
      <c r="AM4575" s="2" t="str">
        <f t="shared" ca="1" si="214"/>
        <v/>
      </c>
      <c r="AN4575" s="2" t="str">
        <f t="shared" ca="1" si="215"/>
        <v/>
      </c>
    </row>
    <row r="4576" spans="1:40" customFormat="1">
      <c r="A4576" s="280" t="str">
        <f t="shared" ca="1" si="213"/>
        <v/>
      </c>
      <c r="B4576" s="281"/>
      <c r="C4576" s="287"/>
      <c r="D4576" s="297"/>
      <c r="E4576" s="270"/>
      <c r="F4576" s="271"/>
      <c r="G4576" s="284"/>
      <c r="H4576" s="284"/>
      <c r="I4576" s="284"/>
      <c r="J4576" s="284"/>
      <c r="K4576" s="288"/>
      <c r="AM4576" s="2" t="str">
        <f t="shared" ca="1" si="214"/>
        <v/>
      </c>
      <c r="AN4576" s="2" t="str">
        <f t="shared" ca="1" si="215"/>
        <v/>
      </c>
    </row>
    <row r="4577" spans="1:40" customFormat="1">
      <c r="A4577" s="280" t="str">
        <f t="shared" ca="1" si="213"/>
        <v/>
      </c>
      <c r="B4577" s="281"/>
      <c r="C4577" s="287"/>
      <c r="D4577" s="297"/>
      <c r="E4577" s="270"/>
      <c r="F4577" s="271"/>
      <c r="G4577" s="284"/>
      <c r="H4577" s="284"/>
      <c r="I4577" s="284"/>
      <c r="J4577" s="284"/>
      <c r="K4577" s="288"/>
      <c r="AM4577" s="2" t="str">
        <f t="shared" ca="1" si="214"/>
        <v/>
      </c>
      <c r="AN4577" s="2" t="str">
        <f t="shared" ca="1" si="215"/>
        <v/>
      </c>
    </row>
    <row r="4578" spans="1:40" customFormat="1">
      <c r="A4578" s="280" t="str">
        <f t="shared" ca="1" si="213"/>
        <v/>
      </c>
      <c r="B4578" s="281"/>
      <c r="C4578" s="287"/>
      <c r="D4578" s="297"/>
      <c r="E4578" s="270"/>
      <c r="F4578" s="271"/>
      <c r="G4578" s="284"/>
      <c r="H4578" s="284"/>
      <c r="I4578" s="284"/>
      <c r="J4578" s="284"/>
      <c r="K4578" s="288"/>
      <c r="AM4578" s="2" t="str">
        <f t="shared" ca="1" si="214"/>
        <v/>
      </c>
      <c r="AN4578" s="2" t="str">
        <f t="shared" ca="1" si="215"/>
        <v/>
      </c>
    </row>
    <row r="4579" spans="1:40" customFormat="1">
      <c r="A4579" s="280" t="str">
        <f t="shared" ca="1" si="213"/>
        <v/>
      </c>
      <c r="B4579" s="281"/>
      <c r="C4579" s="287"/>
      <c r="D4579" s="297"/>
      <c r="E4579" s="270"/>
      <c r="F4579" s="271"/>
      <c r="G4579" s="284"/>
      <c r="H4579" s="284"/>
      <c r="I4579" s="284"/>
      <c r="J4579" s="284"/>
      <c r="K4579" s="288"/>
      <c r="AM4579" s="2" t="str">
        <f t="shared" ca="1" si="214"/>
        <v/>
      </c>
      <c r="AN4579" s="2" t="str">
        <f t="shared" ca="1" si="215"/>
        <v/>
      </c>
    </row>
    <row r="4580" spans="1:40" customFormat="1">
      <c r="A4580" s="280" t="str">
        <f t="shared" ca="1" si="213"/>
        <v/>
      </c>
      <c r="B4580" s="281"/>
      <c r="C4580" s="287"/>
      <c r="D4580" s="297"/>
      <c r="E4580" s="270"/>
      <c r="F4580" s="271"/>
      <c r="G4580" s="284"/>
      <c r="H4580" s="284"/>
      <c r="I4580" s="284"/>
      <c r="J4580" s="284"/>
      <c r="K4580" s="288"/>
      <c r="AM4580" s="2" t="str">
        <f t="shared" ca="1" si="214"/>
        <v/>
      </c>
      <c r="AN4580" s="2" t="str">
        <f t="shared" ca="1" si="215"/>
        <v/>
      </c>
    </row>
    <row r="4581" spans="1:40" customFormat="1">
      <c r="A4581" s="280" t="str">
        <f t="shared" ca="1" si="213"/>
        <v/>
      </c>
      <c r="B4581" s="281"/>
      <c r="C4581" s="287"/>
      <c r="D4581" s="297"/>
      <c r="E4581" s="270"/>
      <c r="F4581" s="271"/>
      <c r="G4581" s="284"/>
      <c r="H4581" s="284"/>
      <c r="I4581" s="284"/>
      <c r="J4581" s="284"/>
      <c r="K4581" s="288"/>
      <c r="AM4581" s="2" t="str">
        <f t="shared" ca="1" si="214"/>
        <v/>
      </c>
      <c r="AN4581" s="2" t="str">
        <f t="shared" ca="1" si="215"/>
        <v/>
      </c>
    </row>
    <row r="4582" spans="1:40" customFormat="1">
      <c r="A4582" s="280" t="str">
        <f t="shared" ca="1" si="213"/>
        <v/>
      </c>
      <c r="B4582" s="281"/>
      <c r="C4582" s="287"/>
      <c r="D4582" s="297"/>
      <c r="E4582" s="270"/>
      <c r="F4582" s="271"/>
      <c r="G4582" s="284"/>
      <c r="H4582" s="284"/>
      <c r="I4582" s="284"/>
      <c r="J4582" s="284"/>
      <c r="K4582" s="288"/>
      <c r="AM4582" s="2" t="str">
        <f t="shared" ca="1" si="214"/>
        <v/>
      </c>
      <c r="AN4582" s="2" t="str">
        <f t="shared" ca="1" si="215"/>
        <v/>
      </c>
    </row>
    <row r="4583" spans="1:40" customFormat="1">
      <c r="A4583" s="280" t="str">
        <f t="shared" ca="1" si="213"/>
        <v/>
      </c>
      <c r="B4583" s="281"/>
      <c r="C4583" s="287"/>
      <c r="D4583" s="297"/>
      <c r="E4583" s="270"/>
      <c r="F4583" s="271"/>
      <c r="G4583" s="284"/>
      <c r="H4583" s="284"/>
      <c r="I4583" s="284"/>
      <c r="J4583" s="284"/>
      <c r="K4583" s="288"/>
      <c r="AM4583" s="2" t="str">
        <f t="shared" ca="1" si="214"/>
        <v/>
      </c>
      <c r="AN4583" s="2" t="str">
        <f t="shared" ca="1" si="215"/>
        <v/>
      </c>
    </row>
    <row r="4584" spans="1:40" customFormat="1">
      <c r="A4584" s="280" t="str">
        <f t="shared" ca="1" si="213"/>
        <v/>
      </c>
      <c r="B4584" s="281"/>
      <c r="C4584" s="287"/>
      <c r="D4584" s="297"/>
      <c r="E4584" s="270"/>
      <c r="F4584" s="271"/>
      <c r="G4584" s="284"/>
      <c r="H4584" s="284"/>
      <c r="I4584" s="284"/>
      <c r="J4584" s="284"/>
      <c r="K4584" s="288"/>
      <c r="AM4584" s="2" t="str">
        <f t="shared" ca="1" si="214"/>
        <v/>
      </c>
      <c r="AN4584" s="2" t="str">
        <f t="shared" ca="1" si="215"/>
        <v/>
      </c>
    </row>
    <row r="4585" spans="1:40" customFormat="1">
      <c r="A4585" s="280" t="str">
        <f t="shared" ca="1" si="213"/>
        <v/>
      </c>
      <c r="B4585" s="281"/>
      <c r="C4585" s="287"/>
      <c r="D4585" s="297"/>
      <c r="E4585" s="270"/>
      <c r="F4585" s="271"/>
      <c r="G4585" s="284"/>
      <c r="H4585" s="284"/>
      <c r="I4585" s="284"/>
      <c r="J4585" s="284"/>
      <c r="K4585" s="288"/>
      <c r="AM4585" s="2" t="str">
        <f t="shared" ca="1" si="214"/>
        <v/>
      </c>
      <c r="AN4585" s="2" t="str">
        <f t="shared" ca="1" si="215"/>
        <v/>
      </c>
    </row>
    <row r="4586" spans="1:40" customFormat="1">
      <c r="A4586" s="280" t="str">
        <f t="shared" ca="1" si="213"/>
        <v/>
      </c>
      <c r="B4586" s="281"/>
      <c r="C4586" s="287"/>
      <c r="D4586" s="297"/>
      <c r="E4586" s="270"/>
      <c r="F4586" s="271"/>
      <c r="G4586" s="284"/>
      <c r="H4586" s="284"/>
      <c r="I4586" s="284"/>
      <c r="J4586" s="284"/>
      <c r="K4586" s="288"/>
      <c r="AM4586" s="2" t="str">
        <f t="shared" ca="1" si="214"/>
        <v/>
      </c>
      <c r="AN4586" s="2" t="str">
        <f t="shared" ca="1" si="215"/>
        <v/>
      </c>
    </row>
    <row r="4587" spans="1:40" customFormat="1">
      <c r="A4587" s="280" t="str">
        <f t="shared" ca="1" si="213"/>
        <v/>
      </c>
      <c r="B4587" s="281"/>
      <c r="C4587" s="287"/>
      <c r="D4587" s="297"/>
      <c r="E4587" s="270"/>
      <c r="F4587" s="271"/>
      <c r="G4587" s="284"/>
      <c r="H4587" s="284"/>
      <c r="I4587" s="284"/>
      <c r="J4587" s="284"/>
      <c r="K4587" s="288"/>
      <c r="AM4587" s="2" t="str">
        <f t="shared" ca="1" si="214"/>
        <v/>
      </c>
      <c r="AN4587" s="2" t="str">
        <f t="shared" ca="1" si="215"/>
        <v/>
      </c>
    </row>
    <row r="4588" spans="1:40" customFormat="1">
      <c r="A4588" s="280" t="str">
        <f t="shared" ca="1" si="213"/>
        <v/>
      </c>
      <c r="B4588" s="281"/>
      <c r="C4588" s="287"/>
      <c r="D4588" s="297"/>
      <c r="E4588" s="270"/>
      <c r="F4588" s="271"/>
      <c r="G4588" s="284"/>
      <c r="H4588" s="284"/>
      <c r="I4588" s="284"/>
      <c r="J4588" s="284"/>
      <c r="K4588" s="288"/>
      <c r="AM4588" s="2" t="str">
        <f t="shared" ca="1" si="214"/>
        <v/>
      </c>
      <c r="AN4588" s="2" t="str">
        <f t="shared" ca="1" si="215"/>
        <v/>
      </c>
    </row>
    <row r="4589" spans="1:40" customFormat="1">
      <c r="A4589" s="280" t="str">
        <f t="shared" ca="1" si="213"/>
        <v/>
      </c>
      <c r="B4589" s="281"/>
      <c r="C4589" s="287"/>
      <c r="D4589" s="297"/>
      <c r="E4589" s="270"/>
      <c r="F4589" s="271"/>
      <c r="G4589" s="284"/>
      <c r="H4589" s="284"/>
      <c r="I4589" s="284"/>
      <c r="J4589" s="284"/>
      <c r="K4589" s="288"/>
      <c r="AM4589" s="2" t="str">
        <f t="shared" ca="1" si="214"/>
        <v/>
      </c>
      <c r="AN4589" s="2" t="str">
        <f t="shared" ca="1" si="215"/>
        <v/>
      </c>
    </row>
    <row r="4590" spans="1:40" customFormat="1">
      <c r="A4590" s="280" t="str">
        <f t="shared" ca="1" si="213"/>
        <v/>
      </c>
      <c r="B4590" s="281"/>
      <c r="C4590" s="287"/>
      <c r="D4590" s="297"/>
      <c r="E4590" s="270"/>
      <c r="F4590" s="271"/>
      <c r="G4590" s="284"/>
      <c r="H4590" s="284"/>
      <c r="I4590" s="284"/>
      <c r="J4590" s="284"/>
      <c r="K4590" s="288"/>
      <c r="AM4590" s="2" t="str">
        <f t="shared" ca="1" si="214"/>
        <v/>
      </c>
      <c r="AN4590" s="2" t="str">
        <f t="shared" ca="1" si="215"/>
        <v/>
      </c>
    </row>
    <row r="4591" spans="1:40" customFormat="1">
      <c r="A4591" s="280" t="str">
        <f t="shared" ca="1" si="213"/>
        <v/>
      </c>
      <c r="B4591" s="281"/>
      <c r="C4591" s="287"/>
      <c r="D4591" s="297"/>
      <c r="E4591" s="270"/>
      <c r="F4591" s="271"/>
      <c r="G4591" s="284"/>
      <c r="H4591" s="284"/>
      <c r="I4591" s="284"/>
      <c r="J4591" s="284"/>
      <c r="K4591" s="288"/>
      <c r="AM4591" s="2" t="str">
        <f t="shared" ca="1" si="214"/>
        <v/>
      </c>
      <c r="AN4591" s="2" t="str">
        <f t="shared" ca="1" si="215"/>
        <v/>
      </c>
    </row>
    <row r="4592" spans="1:40" customFormat="1">
      <c r="A4592" s="280" t="str">
        <f t="shared" ca="1" si="213"/>
        <v/>
      </c>
      <c r="B4592" s="281"/>
      <c r="C4592" s="287"/>
      <c r="D4592" s="297"/>
      <c r="E4592" s="270"/>
      <c r="F4592" s="271"/>
      <c r="G4592" s="284"/>
      <c r="H4592" s="284"/>
      <c r="I4592" s="284"/>
      <c r="J4592" s="284"/>
      <c r="K4592" s="288"/>
      <c r="AM4592" s="2" t="str">
        <f t="shared" ca="1" si="214"/>
        <v/>
      </c>
      <c r="AN4592" s="2" t="str">
        <f t="shared" ca="1" si="215"/>
        <v/>
      </c>
    </row>
    <row r="4593" spans="1:40" customFormat="1">
      <c r="A4593" s="280" t="str">
        <f t="shared" ca="1" si="213"/>
        <v/>
      </c>
      <c r="B4593" s="281"/>
      <c r="C4593" s="287"/>
      <c r="D4593" s="297"/>
      <c r="E4593" s="270"/>
      <c r="F4593" s="271"/>
      <c r="G4593" s="284"/>
      <c r="H4593" s="284"/>
      <c r="I4593" s="284"/>
      <c r="J4593" s="284"/>
      <c r="K4593" s="288"/>
      <c r="AM4593" s="2" t="str">
        <f t="shared" ca="1" si="214"/>
        <v/>
      </c>
      <c r="AN4593" s="2" t="str">
        <f t="shared" ca="1" si="215"/>
        <v/>
      </c>
    </row>
    <row r="4594" spans="1:40" customFormat="1">
      <c r="A4594" s="280" t="str">
        <f t="shared" ca="1" si="213"/>
        <v/>
      </c>
      <c r="B4594" s="281"/>
      <c r="C4594" s="287"/>
      <c r="D4594" s="297"/>
      <c r="E4594" s="270"/>
      <c r="F4594" s="271"/>
      <c r="G4594" s="284"/>
      <c r="H4594" s="284"/>
      <c r="I4594" s="284"/>
      <c r="J4594" s="284"/>
      <c r="K4594" s="288"/>
      <c r="AM4594" s="2" t="str">
        <f t="shared" ca="1" si="214"/>
        <v/>
      </c>
      <c r="AN4594" s="2" t="str">
        <f t="shared" ca="1" si="215"/>
        <v/>
      </c>
    </row>
    <row r="4595" spans="1:40" customFormat="1">
      <c r="A4595" s="280" t="str">
        <f t="shared" ca="1" si="213"/>
        <v/>
      </c>
      <c r="B4595" s="281"/>
      <c r="C4595" s="287"/>
      <c r="D4595" s="297"/>
      <c r="E4595" s="270"/>
      <c r="F4595" s="271"/>
      <c r="G4595" s="284"/>
      <c r="H4595" s="284"/>
      <c r="I4595" s="284"/>
      <c r="J4595" s="284"/>
      <c r="K4595" s="288"/>
      <c r="AM4595" s="2" t="str">
        <f t="shared" ca="1" si="214"/>
        <v/>
      </c>
      <c r="AN4595" s="2" t="str">
        <f t="shared" ca="1" si="215"/>
        <v/>
      </c>
    </row>
    <row r="4596" spans="1:40" customFormat="1">
      <c r="A4596" s="280" t="str">
        <f t="shared" ca="1" si="213"/>
        <v/>
      </c>
      <c r="B4596" s="281"/>
      <c r="C4596" s="287"/>
      <c r="D4596" s="297"/>
      <c r="E4596" s="270"/>
      <c r="F4596" s="271"/>
      <c r="G4596" s="284"/>
      <c r="H4596" s="284"/>
      <c r="I4596" s="284"/>
      <c r="J4596" s="284"/>
      <c r="K4596" s="288"/>
      <c r="AM4596" s="2" t="str">
        <f t="shared" ca="1" si="214"/>
        <v/>
      </c>
      <c r="AN4596" s="2" t="str">
        <f t="shared" ca="1" si="215"/>
        <v/>
      </c>
    </row>
    <row r="4597" spans="1:40" customFormat="1">
      <c r="A4597" s="280" t="str">
        <f t="shared" ca="1" si="213"/>
        <v/>
      </c>
      <c r="B4597" s="281"/>
      <c r="C4597" s="287"/>
      <c r="D4597" s="297"/>
      <c r="E4597" s="270"/>
      <c r="F4597" s="271"/>
      <c r="G4597" s="284"/>
      <c r="H4597" s="284"/>
      <c r="I4597" s="284"/>
      <c r="J4597" s="284"/>
      <c r="K4597" s="288"/>
      <c r="AM4597" s="2" t="str">
        <f t="shared" ca="1" si="214"/>
        <v/>
      </c>
      <c r="AN4597" s="2" t="str">
        <f t="shared" ca="1" si="215"/>
        <v/>
      </c>
    </row>
    <row r="4598" spans="1:40" customFormat="1">
      <c r="A4598" s="280" t="str">
        <f t="shared" ca="1" si="213"/>
        <v/>
      </c>
      <c r="B4598" s="281"/>
      <c r="C4598" s="287"/>
      <c r="D4598" s="297"/>
      <c r="E4598" s="270"/>
      <c r="F4598" s="271"/>
      <c r="G4598" s="284"/>
      <c r="H4598" s="284"/>
      <c r="I4598" s="284"/>
      <c r="J4598" s="284"/>
      <c r="K4598" s="288"/>
      <c r="AM4598" s="2" t="str">
        <f t="shared" ca="1" si="214"/>
        <v/>
      </c>
      <c r="AN4598" s="2" t="str">
        <f t="shared" ca="1" si="215"/>
        <v/>
      </c>
    </row>
    <row r="4599" spans="1:40" customFormat="1">
      <c r="A4599" s="280" t="str">
        <f t="shared" ca="1" si="213"/>
        <v/>
      </c>
      <c r="B4599" s="281"/>
      <c r="C4599" s="287"/>
      <c r="D4599" s="297"/>
      <c r="E4599" s="270"/>
      <c r="F4599" s="271"/>
      <c r="G4599" s="284"/>
      <c r="H4599" s="284"/>
      <c r="I4599" s="284"/>
      <c r="J4599" s="284"/>
      <c r="K4599" s="288"/>
      <c r="AM4599" s="2" t="str">
        <f t="shared" ca="1" si="214"/>
        <v/>
      </c>
      <c r="AN4599" s="2" t="str">
        <f t="shared" ca="1" si="215"/>
        <v/>
      </c>
    </row>
    <row r="4600" spans="1:40" customFormat="1">
      <c r="A4600" s="280" t="str">
        <f t="shared" ca="1" si="213"/>
        <v/>
      </c>
      <c r="B4600" s="281"/>
      <c r="C4600" s="287"/>
      <c r="D4600" s="297"/>
      <c r="E4600" s="270"/>
      <c r="F4600" s="271"/>
      <c r="G4600" s="284"/>
      <c r="H4600" s="284"/>
      <c r="I4600" s="284"/>
      <c r="J4600" s="284"/>
      <c r="K4600" s="288"/>
      <c r="AM4600" s="2" t="str">
        <f t="shared" ca="1" si="214"/>
        <v/>
      </c>
      <c r="AN4600" s="2" t="str">
        <f t="shared" ca="1" si="215"/>
        <v/>
      </c>
    </row>
    <row r="4601" spans="1:40" customFormat="1">
      <c r="A4601" s="280" t="str">
        <f t="shared" ca="1" si="213"/>
        <v/>
      </c>
      <c r="B4601" s="281"/>
      <c r="C4601" s="287"/>
      <c r="D4601" s="297"/>
      <c r="E4601" s="270"/>
      <c r="F4601" s="271"/>
      <c r="G4601" s="284"/>
      <c r="H4601" s="284"/>
      <c r="I4601" s="284"/>
      <c r="J4601" s="284"/>
      <c r="K4601" s="288"/>
      <c r="AM4601" s="2" t="str">
        <f t="shared" ca="1" si="214"/>
        <v/>
      </c>
      <c r="AN4601" s="2" t="str">
        <f t="shared" ca="1" si="215"/>
        <v/>
      </c>
    </row>
    <row r="4602" spans="1:40" customFormat="1">
      <c r="A4602" s="280" t="str">
        <f t="shared" ca="1" si="213"/>
        <v/>
      </c>
      <c r="B4602" s="281"/>
      <c r="C4602" s="287"/>
      <c r="D4602" s="297"/>
      <c r="E4602" s="270"/>
      <c r="F4602" s="271"/>
      <c r="G4602" s="284"/>
      <c r="H4602" s="284"/>
      <c r="I4602" s="284"/>
      <c r="J4602" s="284"/>
      <c r="K4602" s="288"/>
      <c r="AM4602" s="2" t="str">
        <f t="shared" ca="1" si="214"/>
        <v/>
      </c>
      <c r="AN4602" s="2" t="str">
        <f t="shared" ca="1" si="215"/>
        <v/>
      </c>
    </row>
    <row r="4603" spans="1:40" customFormat="1">
      <c r="A4603" s="280" t="str">
        <f t="shared" ca="1" si="213"/>
        <v/>
      </c>
      <c r="B4603" s="281"/>
      <c r="C4603" s="287"/>
      <c r="D4603" s="297"/>
      <c r="E4603" s="270"/>
      <c r="F4603" s="271"/>
      <c r="G4603" s="284"/>
      <c r="H4603" s="284"/>
      <c r="I4603" s="284"/>
      <c r="J4603" s="284"/>
      <c r="K4603" s="288"/>
      <c r="AM4603" s="2" t="str">
        <f t="shared" ca="1" si="214"/>
        <v/>
      </c>
      <c r="AN4603" s="2" t="str">
        <f t="shared" ca="1" si="215"/>
        <v/>
      </c>
    </row>
    <row r="4604" spans="1:40" customFormat="1">
      <c r="A4604" s="280" t="str">
        <f t="shared" ca="1" si="213"/>
        <v/>
      </c>
      <c r="B4604" s="281"/>
      <c r="C4604" s="287"/>
      <c r="D4604" s="297"/>
      <c r="E4604" s="270"/>
      <c r="F4604" s="271"/>
      <c r="G4604" s="284"/>
      <c r="H4604" s="284"/>
      <c r="I4604" s="284"/>
      <c r="J4604" s="284"/>
      <c r="K4604" s="288"/>
      <c r="AM4604" s="2" t="str">
        <f t="shared" ca="1" si="214"/>
        <v/>
      </c>
      <c r="AN4604" s="2" t="str">
        <f t="shared" ca="1" si="215"/>
        <v/>
      </c>
    </row>
    <row r="4605" spans="1:40" customFormat="1">
      <c r="A4605" s="280" t="str">
        <f t="shared" ca="1" si="213"/>
        <v/>
      </c>
      <c r="B4605" s="281"/>
      <c r="C4605" s="287"/>
      <c r="D4605" s="297"/>
      <c r="E4605" s="270"/>
      <c r="F4605" s="271"/>
      <c r="G4605" s="284"/>
      <c r="H4605" s="284"/>
      <c r="I4605" s="284"/>
      <c r="J4605" s="284"/>
      <c r="K4605" s="288"/>
      <c r="AM4605" s="2" t="str">
        <f t="shared" ca="1" si="214"/>
        <v/>
      </c>
      <c r="AN4605" s="2" t="str">
        <f t="shared" ca="1" si="215"/>
        <v/>
      </c>
    </row>
    <row r="4606" spans="1:40" customFormat="1">
      <c r="A4606" s="280" t="str">
        <f t="shared" ca="1" si="213"/>
        <v/>
      </c>
      <c r="B4606" s="281"/>
      <c r="C4606" s="287"/>
      <c r="D4606" s="297"/>
      <c r="E4606" s="270"/>
      <c r="F4606" s="271"/>
      <c r="G4606" s="284"/>
      <c r="H4606" s="284"/>
      <c r="I4606" s="284"/>
      <c r="J4606" s="284"/>
      <c r="K4606" s="288"/>
      <c r="AM4606" s="2" t="str">
        <f t="shared" ca="1" si="214"/>
        <v/>
      </c>
      <c r="AN4606" s="2" t="str">
        <f t="shared" ca="1" si="215"/>
        <v/>
      </c>
    </row>
    <row r="4607" spans="1:40" customFormat="1">
      <c r="A4607" s="280" t="str">
        <f t="shared" ca="1" si="213"/>
        <v/>
      </c>
      <c r="B4607" s="281"/>
      <c r="C4607" s="287"/>
      <c r="D4607" s="297"/>
      <c r="E4607" s="270"/>
      <c r="F4607" s="271"/>
      <c r="G4607" s="284"/>
      <c r="H4607" s="284"/>
      <c r="I4607" s="284"/>
      <c r="J4607" s="284"/>
      <c r="K4607" s="288"/>
      <c r="AM4607" s="2" t="str">
        <f t="shared" ca="1" si="214"/>
        <v/>
      </c>
      <c r="AN4607" s="2" t="str">
        <f t="shared" ca="1" si="215"/>
        <v/>
      </c>
    </row>
    <row r="4608" spans="1:40" customFormat="1">
      <c r="A4608" s="280" t="str">
        <f t="shared" ca="1" si="213"/>
        <v/>
      </c>
      <c r="B4608" s="281"/>
      <c r="C4608" s="287"/>
      <c r="D4608" s="297"/>
      <c r="E4608" s="270"/>
      <c r="F4608" s="271"/>
      <c r="G4608" s="284"/>
      <c r="H4608" s="284"/>
      <c r="I4608" s="284"/>
      <c r="J4608" s="284"/>
      <c r="K4608" s="288"/>
      <c r="AM4608" s="2" t="str">
        <f t="shared" ca="1" si="214"/>
        <v/>
      </c>
      <c r="AN4608" s="2" t="str">
        <f t="shared" ca="1" si="215"/>
        <v/>
      </c>
    </row>
    <row r="4609" spans="1:40" customFormat="1">
      <c r="A4609" s="280" t="str">
        <f t="shared" ca="1" si="213"/>
        <v/>
      </c>
      <c r="B4609" s="281"/>
      <c r="C4609" s="287"/>
      <c r="D4609" s="297"/>
      <c r="E4609" s="270"/>
      <c r="F4609" s="271"/>
      <c r="G4609" s="284"/>
      <c r="H4609" s="284"/>
      <c r="I4609" s="284"/>
      <c r="J4609" s="284"/>
      <c r="K4609" s="288"/>
      <c r="AM4609" s="2" t="str">
        <f t="shared" ca="1" si="214"/>
        <v/>
      </c>
      <c r="AN4609" s="2" t="str">
        <f t="shared" ca="1" si="215"/>
        <v/>
      </c>
    </row>
    <row r="4610" spans="1:40" customFormat="1">
      <c r="A4610" s="280" t="str">
        <f t="shared" ca="1" si="213"/>
        <v/>
      </c>
      <c r="B4610" s="281"/>
      <c r="C4610" s="287"/>
      <c r="D4610" s="297"/>
      <c r="E4610" s="270"/>
      <c r="F4610" s="271"/>
      <c r="G4610" s="284"/>
      <c r="H4610" s="284"/>
      <c r="I4610" s="284"/>
      <c r="J4610" s="284"/>
      <c r="K4610" s="288"/>
      <c r="AM4610" s="2" t="str">
        <f t="shared" ca="1" si="214"/>
        <v/>
      </c>
      <c r="AN4610" s="2" t="str">
        <f t="shared" ca="1" si="215"/>
        <v/>
      </c>
    </row>
    <row r="4611" spans="1:40" customFormat="1">
      <c r="A4611" s="280" t="str">
        <f t="shared" ref="A4611:A4674" ca="1" si="216">IF(AM4611="A receber","A receber",IF(AN4611="A pagar","A pagar",IF(OR(AM4611="HJ",AN4611="HJ"),"HJ",IF(AND(AM4611="",AN4611=""),""))))</f>
        <v/>
      </c>
      <c r="B4611" s="281"/>
      <c r="C4611" s="287"/>
      <c r="D4611" s="297"/>
      <c r="E4611" s="270"/>
      <c r="F4611" s="271"/>
      <c r="G4611" s="284"/>
      <c r="H4611" s="284"/>
      <c r="I4611" s="284"/>
      <c r="J4611" s="284"/>
      <c r="K4611" s="288"/>
      <c r="AM4611" s="2" t="str">
        <f t="shared" ref="AM4611:AM4674" ca="1" si="217">IF(OR(G4611="",B4611&gt;$A$1),"",IF(B4611=$A$1,"HJ",IF(B4611&lt;$A$1,"A Receber")))</f>
        <v/>
      </c>
      <c r="AN4611" s="2" t="str">
        <f t="shared" ref="AN4611:AN4674" ca="1" si="218">IF(OR(H4611="",B4611&gt;$A$1),"",IF(B4611=$A$1,"HJ",IF(B4611&lt;$A$1,"A Pagar")))</f>
        <v/>
      </c>
    </row>
    <row r="4612" spans="1:40" customFormat="1">
      <c r="A4612" s="280" t="str">
        <f t="shared" ca="1" si="216"/>
        <v/>
      </c>
      <c r="B4612" s="281"/>
      <c r="C4612" s="287"/>
      <c r="D4612" s="297"/>
      <c r="E4612" s="270"/>
      <c r="F4612" s="271"/>
      <c r="G4612" s="284"/>
      <c r="H4612" s="284"/>
      <c r="I4612" s="284"/>
      <c r="J4612" s="284"/>
      <c r="K4612" s="288"/>
      <c r="AM4612" s="2" t="str">
        <f t="shared" ca="1" si="217"/>
        <v/>
      </c>
      <c r="AN4612" s="2" t="str">
        <f t="shared" ca="1" si="218"/>
        <v/>
      </c>
    </row>
    <row r="4613" spans="1:40" customFormat="1">
      <c r="A4613" s="280" t="str">
        <f t="shared" ca="1" si="216"/>
        <v/>
      </c>
      <c r="B4613" s="281"/>
      <c r="C4613" s="287"/>
      <c r="D4613" s="297"/>
      <c r="E4613" s="270"/>
      <c r="F4613" s="271"/>
      <c r="G4613" s="284"/>
      <c r="H4613" s="284"/>
      <c r="I4613" s="284"/>
      <c r="J4613" s="284"/>
      <c r="K4613" s="288"/>
      <c r="AM4613" s="2" t="str">
        <f t="shared" ca="1" si="217"/>
        <v/>
      </c>
      <c r="AN4613" s="2" t="str">
        <f t="shared" ca="1" si="218"/>
        <v/>
      </c>
    </row>
    <row r="4614" spans="1:40" customFormat="1">
      <c r="A4614" s="280" t="str">
        <f t="shared" ca="1" si="216"/>
        <v/>
      </c>
      <c r="B4614" s="281"/>
      <c r="C4614" s="287"/>
      <c r="D4614" s="297"/>
      <c r="E4614" s="270"/>
      <c r="F4614" s="271"/>
      <c r="G4614" s="284"/>
      <c r="H4614" s="284"/>
      <c r="I4614" s="284"/>
      <c r="J4614" s="284"/>
      <c r="K4614" s="288"/>
      <c r="AM4614" s="2" t="str">
        <f t="shared" ca="1" si="217"/>
        <v/>
      </c>
      <c r="AN4614" s="2" t="str">
        <f t="shared" ca="1" si="218"/>
        <v/>
      </c>
    </row>
    <row r="4615" spans="1:40" customFormat="1">
      <c r="A4615" s="280" t="str">
        <f t="shared" ca="1" si="216"/>
        <v/>
      </c>
      <c r="B4615" s="281"/>
      <c r="C4615" s="287"/>
      <c r="D4615" s="297"/>
      <c r="E4615" s="270"/>
      <c r="F4615" s="271"/>
      <c r="G4615" s="284"/>
      <c r="H4615" s="284"/>
      <c r="I4615" s="284"/>
      <c r="J4615" s="284"/>
      <c r="K4615" s="288"/>
      <c r="AM4615" s="2" t="str">
        <f t="shared" ca="1" si="217"/>
        <v/>
      </c>
      <c r="AN4615" s="2" t="str">
        <f t="shared" ca="1" si="218"/>
        <v/>
      </c>
    </row>
    <row r="4616" spans="1:40" customFormat="1">
      <c r="A4616" s="280" t="str">
        <f t="shared" ca="1" si="216"/>
        <v/>
      </c>
      <c r="B4616" s="281"/>
      <c r="C4616" s="287"/>
      <c r="D4616" s="297"/>
      <c r="E4616" s="270"/>
      <c r="F4616" s="271"/>
      <c r="G4616" s="284"/>
      <c r="H4616" s="284"/>
      <c r="I4616" s="284"/>
      <c r="J4616" s="284"/>
      <c r="K4616" s="288"/>
      <c r="AM4616" s="2" t="str">
        <f t="shared" ca="1" si="217"/>
        <v/>
      </c>
      <c r="AN4616" s="2" t="str">
        <f t="shared" ca="1" si="218"/>
        <v/>
      </c>
    </row>
    <row r="4617" spans="1:40" customFormat="1">
      <c r="A4617" s="280" t="str">
        <f t="shared" ca="1" si="216"/>
        <v/>
      </c>
      <c r="B4617" s="281"/>
      <c r="C4617" s="287"/>
      <c r="D4617" s="297"/>
      <c r="E4617" s="270"/>
      <c r="F4617" s="271"/>
      <c r="G4617" s="284"/>
      <c r="H4617" s="284"/>
      <c r="I4617" s="284"/>
      <c r="J4617" s="284"/>
      <c r="K4617" s="288"/>
      <c r="AM4617" s="2" t="str">
        <f t="shared" ca="1" si="217"/>
        <v/>
      </c>
      <c r="AN4617" s="2" t="str">
        <f t="shared" ca="1" si="218"/>
        <v/>
      </c>
    </row>
    <row r="4618" spans="1:40" customFormat="1">
      <c r="A4618" s="280" t="str">
        <f t="shared" ca="1" si="216"/>
        <v/>
      </c>
      <c r="B4618" s="281"/>
      <c r="C4618" s="287"/>
      <c r="D4618" s="297"/>
      <c r="E4618" s="270"/>
      <c r="F4618" s="271"/>
      <c r="G4618" s="284"/>
      <c r="H4618" s="284"/>
      <c r="I4618" s="284"/>
      <c r="J4618" s="284"/>
      <c r="K4618" s="288"/>
      <c r="AM4618" s="2" t="str">
        <f t="shared" ca="1" si="217"/>
        <v/>
      </c>
      <c r="AN4618" s="2" t="str">
        <f t="shared" ca="1" si="218"/>
        <v/>
      </c>
    </row>
    <row r="4619" spans="1:40" customFormat="1">
      <c r="A4619" s="280" t="str">
        <f t="shared" ca="1" si="216"/>
        <v/>
      </c>
      <c r="B4619" s="281"/>
      <c r="C4619" s="287"/>
      <c r="D4619" s="297"/>
      <c r="E4619" s="270"/>
      <c r="F4619" s="271"/>
      <c r="G4619" s="284"/>
      <c r="H4619" s="284"/>
      <c r="I4619" s="284"/>
      <c r="J4619" s="284"/>
      <c r="K4619" s="288"/>
      <c r="AM4619" s="2" t="str">
        <f t="shared" ca="1" si="217"/>
        <v/>
      </c>
      <c r="AN4619" s="2" t="str">
        <f t="shared" ca="1" si="218"/>
        <v/>
      </c>
    </row>
    <row r="4620" spans="1:40" customFormat="1">
      <c r="A4620" s="280" t="str">
        <f t="shared" ca="1" si="216"/>
        <v/>
      </c>
      <c r="B4620" s="281"/>
      <c r="C4620" s="287"/>
      <c r="D4620" s="297"/>
      <c r="E4620" s="270"/>
      <c r="F4620" s="271"/>
      <c r="G4620" s="284"/>
      <c r="H4620" s="284"/>
      <c r="I4620" s="284"/>
      <c r="J4620" s="284"/>
      <c r="K4620" s="288"/>
      <c r="AM4620" s="2" t="str">
        <f t="shared" ca="1" si="217"/>
        <v/>
      </c>
      <c r="AN4620" s="2" t="str">
        <f t="shared" ca="1" si="218"/>
        <v/>
      </c>
    </row>
    <row r="4621" spans="1:40" customFormat="1">
      <c r="A4621" s="280" t="str">
        <f t="shared" ca="1" si="216"/>
        <v/>
      </c>
      <c r="B4621" s="281"/>
      <c r="C4621" s="287"/>
      <c r="D4621" s="297"/>
      <c r="E4621" s="270"/>
      <c r="F4621" s="271"/>
      <c r="G4621" s="284"/>
      <c r="H4621" s="284"/>
      <c r="I4621" s="284"/>
      <c r="J4621" s="284"/>
      <c r="K4621" s="288"/>
      <c r="AM4621" s="2" t="str">
        <f t="shared" ca="1" si="217"/>
        <v/>
      </c>
      <c r="AN4621" s="2" t="str">
        <f t="shared" ca="1" si="218"/>
        <v/>
      </c>
    </row>
    <row r="4622" spans="1:40" customFormat="1">
      <c r="A4622" s="280" t="str">
        <f t="shared" ca="1" si="216"/>
        <v/>
      </c>
      <c r="B4622" s="281"/>
      <c r="C4622" s="287"/>
      <c r="D4622" s="297"/>
      <c r="E4622" s="270"/>
      <c r="F4622" s="271"/>
      <c r="G4622" s="284"/>
      <c r="H4622" s="284"/>
      <c r="I4622" s="284"/>
      <c r="J4622" s="284"/>
      <c r="K4622" s="288"/>
      <c r="AM4622" s="2" t="str">
        <f t="shared" ca="1" si="217"/>
        <v/>
      </c>
      <c r="AN4622" s="2" t="str">
        <f t="shared" ca="1" si="218"/>
        <v/>
      </c>
    </row>
    <row r="4623" spans="1:40" customFormat="1">
      <c r="A4623" s="280" t="str">
        <f t="shared" ca="1" si="216"/>
        <v/>
      </c>
      <c r="B4623" s="281"/>
      <c r="C4623" s="287"/>
      <c r="D4623" s="297"/>
      <c r="E4623" s="270"/>
      <c r="F4623" s="271"/>
      <c r="G4623" s="284"/>
      <c r="H4623" s="284"/>
      <c r="I4623" s="284"/>
      <c r="J4623" s="284"/>
      <c r="K4623" s="288"/>
      <c r="AM4623" s="2" t="str">
        <f t="shared" ca="1" si="217"/>
        <v/>
      </c>
      <c r="AN4623" s="2" t="str">
        <f t="shared" ca="1" si="218"/>
        <v/>
      </c>
    </row>
    <row r="4624" spans="1:40" customFormat="1">
      <c r="A4624" s="280" t="str">
        <f t="shared" ca="1" si="216"/>
        <v/>
      </c>
      <c r="B4624" s="281"/>
      <c r="C4624" s="287"/>
      <c r="D4624" s="297"/>
      <c r="E4624" s="270"/>
      <c r="F4624" s="271"/>
      <c r="G4624" s="284"/>
      <c r="H4624" s="284"/>
      <c r="I4624" s="284"/>
      <c r="J4624" s="284"/>
      <c r="K4624" s="288"/>
      <c r="AM4624" s="2" t="str">
        <f t="shared" ca="1" si="217"/>
        <v/>
      </c>
      <c r="AN4624" s="2" t="str">
        <f t="shared" ca="1" si="218"/>
        <v/>
      </c>
    </row>
    <row r="4625" spans="1:40" customFormat="1">
      <c r="A4625" s="280" t="str">
        <f t="shared" ca="1" si="216"/>
        <v/>
      </c>
      <c r="B4625" s="281"/>
      <c r="C4625" s="287"/>
      <c r="D4625" s="297"/>
      <c r="E4625" s="270"/>
      <c r="F4625" s="271"/>
      <c r="G4625" s="284"/>
      <c r="H4625" s="284"/>
      <c r="I4625" s="284"/>
      <c r="J4625" s="284"/>
      <c r="K4625" s="288"/>
      <c r="AM4625" s="2" t="str">
        <f t="shared" ca="1" si="217"/>
        <v/>
      </c>
      <c r="AN4625" s="2" t="str">
        <f t="shared" ca="1" si="218"/>
        <v/>
      </c>
    </row>
    <row r="4626" spans="1:40" customFormat="1">
      <c r="A4626" s="280" t="str">
        <f t="shared" ca="1" si="216"/>
        <v/>
      </c>
      <c r="B4626" s="281"/>
      <c r="C4626" s="287"/>
      <c r="D4626" s="297"/>
      <c r="E4626" s="270"/>
      <c r="F4626" s="271"/>
      <c r="G4626" s="284"/>
      <c r="H4626" s="284"/>
      <c r="I4626" s="284"/>
      <c r="J4626" s="284"/>
      <c r="K4626" s="288"/>
      <c r="AM4626" s="2" t="str">
        <f t="shared" ca="1" si="217"/>
        <v/>
      </c>
      <c r="AN4626" s="2" t="str">
        <f t="shared" ca="1" si="218"/>
        <v/>
      </c>
    </row>
    <row r="4627" spans="1:40" customFormat="1">
      <c r="A4627" s="280" t="str">
        <f t="shared" ca="1" si="216"/>
        <v/>
      </c>
      <c r="B4627" s="281"/>
      <c r="C4627" s="287"/>
      <c r="D4627" s="297"/>
      <c r="E4627" s="270"/>
      <c r="F4627" s="271"/>
      <c r="G4627" s="284"/>
      <c r="H4627" s="284"/>
      <c r="I4627" s="284"/>
      <c r="J4627" s="284"/>
      <c r="K4627" s="288"/>
      <c r="AM4627" s="2" t="str">
        <f t="shared" ca="1" si="217"/>
        <v/>
      </c>
      <c r="AN4627" s="2" t="str">
        <f t="shared" ca="1" si="218"/>
        <v/>
      </c>
    </row>
    <row r="4628" spans="1:40" customFormat="1">
      <c r="A4628" s="280" t="str">
        <f t="shared" ca="1" si="216"/>
        <v/>
      </c>
      <c r="B4628" s="281"/>
      <c r="C4628" s="287"/>
      <c r="D4628" s="297"/>
      <c r="E4628" s="270"/>
      <c r="F4628" s="271"/>
      <c r="G4628" s="284"/>
      <c r="H4628" s="284"/>
      <c r="I4628" s="284"/>
      <c r="J4628" s="284"/>
      <c r="K4628" s="288"/>
      <c r="AM4628" s="2" t="str">
        <f t="shared" ca="1" si="217"/>
        <v/>
      </c>
      <c r="AN4628" s="2" t="str">
        <f t="shared" ca="1" si="218"/>
        <v/>
      </c>
    </row>
    <row r="4629" spans="1:40" customFormat="1">
      <c r="A4629" s="280" t="str">
        <f t="shared" ca="1" si="216"/>
        <v/>
      </c>
      <c r="B4629" s="281"/>
      <c r="C4629" s="287"/>
      <c r="D4629" s="297"/>
      <c r="E4629" s="270"/>
      <c r="F4629" s="271"/>
      <c r="G4629" s="284"/>
      <c r="H4629" s="284"/>
      <c r="I4629" s="284"/>
      <c r="J4629" s="284"/>
      <c r="K4629" s="288"/>
      <c r="AM4629" s="2" t="str">
        <f t="shared" ca="1" si="217"/>
        <v/>
      </c>
      <c r="AN4629" s="2" t="str">
        <f t="shared" ca="1" si="218"/>
        <v/>
      </c>
    </row>
    <row r="4630" spans="1:40" customFormat="1">
      <c r="A4630" s="280" t="str">
        <f t="shared" ca="1" si="216"/>
        <v/>
      </c>
      <c r="B4630" s="281"/>
      <c r="C4630" s="287"/>
      <c r="D4630" s="297"/>
      <c r="E4630" s="270"/>
      <c r="F4630" s="271"/>
      <c r="G4630" s="284"/>
      <c r="H4630" s="284"/>
      <c r="I4630" s="284"/>
      <c r="J4630" s="284"/>
      <c r="K4630" s="288"/>
      <c r="AM4630" s="2" t="str">
        <f t="shared" ca="1" si="217"/>
        <v/>
      </c>
      <c r="AN4630" s="2" t="str">
        <f t="shared" ca="1" si="218"/>
        <v/>
      </c>
    </row>
    <row r="4631" spans="1:40" customFormat="1">
      <c r="A4631" s="280" t="str">
        <f t="shared" ca="1" si="216"/>
        <v/>
      </c>
      <c r="B4631" s="281"/>
      <c r="C4631" s="287"/>
      <c r="D4631" s="297"/>
      <c r="E4631" s="270"/>
      <c r="F4631" s="271"/>
      <c r="G4631" s="284"/>
      <c r="H4631" s="284"/>
      <c r="I4631" s="284"/>
      <c r="J4631" s="284"/>
      <c r="K4631" s="288"/>
      <c r="AM4631" s="2" t="str">
        <f t="shared" ca="1" si="217"/>
        <v/>
      </c>
      <c r="AN4631" s="2" t="str">
        <f t="shared" ca="1" si="218"/>
        <v/>
      </c>
    </row>
    <row r="4632" spans="1:40" customFormat="1">
      <c r="A4632" s="280" t="str">
        <f t="shared" ca="1" si="216"/>
        <v/>
      </c>
      <c r="B4632" s="281"/>
      <c r="C4632" s="287"/>
      <c r="D4632" s="297"/>
      <c r="E4632" s="270"/>
      <c r="F4632" s="271"/>
      <c r="G4632" s="284"/>
      <c r="H4632" s="284"/>
      <c r="I4632" s="284"/>
      <c r="J4632" s="284"/>
      <c r="K4632" s="288"/>
      <c r="AM4632" s="2" t="str">
        <f t="shared" ca="1" si="217"/>
        <v/>
      </c>
      <c r="AN4632" s="2" t="str">
        <f t="shared" ca="1" si="218"/>
        <v/>
      </c>
    </row>
    <row r="4633" spans="1:40" customFormat="1">
      <c r="A4633" s="280" t="str">
        <f t="shared" ca="1" si="216"/>
        <v/>
      </c>
      <c r="B4633" s="281"/>
      <c r="C4633" s="287"/>
      <c r="D4633" s="297"/>
      <c r="E4633" s="270"/>
      <c r="F4633" s="271"/>
      <c r="G4633" s="284"/>
      <c r="H4633" s="284"/>
      <c r="I4633" s="284"/>
      <c r="J4633" s="284"/>
      <c r="K4633" s="288"/>
      <c r="AM4633" s="2" t="str">
        <f t="shared" ca="1" si="217"/>
        <v/>
      </c>
      <c r="AN4633" s="2" t="str">
        <f t="shared" ca="1" si="218"/>
        <v/>
      </c>
    </row>
    <row r="4634" spans="1:40" customFormat="1">
      <c r="A4634" s="280" t="str">
        <f t="shared" ca="1" si="216"/>
        <v/>
      </c>
      <c r="B4634" s="281"/>
      <c r="C4634" s="287"/>
      <c r="D4634" s="297"/>
      <c r="E4634" s="270"/>
      <c r="F4634" s="271"/>
      <c r="G4634" s="284"/>
      <c r="H4634" s="284"/>
      <c r="I4634" s="284"/>
      <c r="J4634" s="284"/>
      <c r="K4634" s="288"/>
      <c r="AM4634" s="2" t="str">
        <f t="shared" ca="1" si="217"/>
        <v/>
      </c>
      <c r="AN4634" s="2" t="str">
        <f t="shared" ca="1" si="218"/>
        <v/>
      </c>
    </row>
    <row r="4635" spans="1:40" customFormat="1">
      <c r="A4635" s="280" t="str">
        <f t="shared" ca="1" si="216"/>
        <v/>
      </c>
      <c r="B4635" s="281"/>
      <c r="C4635" s="287"/>
      <c r="D4635" s="297"/>
      <c r="E4635" s="270"/>
      <c r="F4635" s="271"/>
      <c r="G4635" s="284"/>
      <c r="H4635" s="284"/>
      <c r="I4635" s="284"/>
      <c r="J4635" s="284"/>
      <c r="K4635" s="288"/>
      <c r="AM4635" s="2" t="str">
        <f t="shared" ca="1" si="217"/>
        <v/>
      </c>
      <c r="AN4635" s="2" t="str">
        <f t="shared" ca="1" si="218"/>
        <v/>
      </c>
    </row>
    <row r="4636" spans="1:40" customFormat="1">
      <c r="A4636" s="280" t="str">
        <f t="shared" ca="1" si="216"/>
        <v/>
      </c>
      <c r="B4636" s="281"/>
      <c r="C4636" s="287"/>
      <c r="D4636" s="297"/>
      <c r="E4636" s="270"/>
      <c r="F4636" s="271"/>
      <c r="G4636" s="284"/>
      <c r="H4636" s="284"/>
      <c r="I4636" s="284"/>
      <c r="J4636" s="284"/>
      <c r="K4636" s="288"/>
      <c r="AM4636" s="2" t="str">
        <f t="shared" ca="1" si="217"/>
        <v/>
      </c>
      <c r="AN4636" s="2" t="str">
        <f t="shared" ca="1" si="218"/>
        <v/>
      </c>
    </row>
    <row r="4637" spans="1:40" customFormat="1">
      <c r="A4637" s="280" t="str">
        <f t="shared" ca="1" si="216"/>
        <v/>
      </c>
      <c r="B4637" s="281"/>
      <c r="C4637" s="287"/>
      <c r="D4637" s="297"/>
      <c r="E4637" s="270"/>
      <c r="F4637" s="271"/>
      <c r="G4637" s="284"/>
      <c r="H4637" s="284"/>
      <c r="I4637" s="284"/>
      <c r="J4637" s="284"/>
      <c r="K4637" s="288"/>
      <c r="AM4637" s="2" t="str">
        <f t="shared" ca="1" si="217"/>
        <v/>
      </c>
      <c r="AN4637" s="2" t="str">
        <f t="shared" ca="1" si="218"/>
        <v/>
      </c>
    </row>
    <row r="4638" spans="1:40" customFormat="1">
      <c r="A4638" s="280" t="str">
        <f t="shared" ca="1" si="216"/>
        <v/>
      </c>
      <c r="B4638" s="281"/>
      <c r="C4638" s="287"/>
      <c r="D4638" s="297"/>
      <c r="E4638" s="270"/>
      <c r="F4638" s="271"/>
      <c r="G4638" s="284"/>
      <c r="H4638" s="284"/>
      <c r="I4638" s="284"/>
      <c r="J4638" s="284"/>
      <c r="K4638" s="288"/>
      <c r="AM4638" s="2" t="str">
        <f t="shared" ca="1" si="217"/>
        <v/>
      </c>
      <c r="AN4638" s="2" t="str">
        <f t="shared" ca="1" si="218"/>
        <v/>
      </c>
    </row>
    <row r="4639" spans="1:40" customFormat="1">
      <c r="A4639" s="280" t="str">
        <f t="shared" ca="1" si="216"/>
        <v/>
      </c>
      <c r="B4639" s="281"/>
      <c r="C4639" s="287"/>
      <c r="D4639" s="297"/>
      <c r="E4639" s="270"/>
      <c r="F4639" s="271"/>
      <c r="G4639" s="284"/>
      <c r="H4639" s="284"/>
      <c r="I4639" s="284"/>
      <c r="J4639" s="284"/>
      <c r="K4639" s="288"/>
      <c r="AM4639" s="2" t="str">
        <f t="shared" ca="1" si="217"/>
        <v/>
      </c>
      <c r="AN4639" s="2" t="str">
        <f t="shared" ca="1" si="218"/>
        <v/>
      </c>
    </row>
    <row r="4640" spans="1:40" customFormat="1">
      <c r="A4640" s="280" t="str">
        <f t="shared" ca="1" si="216"/>
        <v/>
      </c>
      <c r="B4640" s="281"/>
      <c r="C4640" s="287"/>
      <c r="D4640" s="297"/>
      <c r="E4640" s="270"/>
      <c r="F4640" s="271"/>
      <c r="G4640" s="284"/>
      <c r="H4640" s="284"/>
      <c r="I4640" s="284"/>
      <c r="J4640" s="284"/>
      <c r="K4640" s="288"/>
      <c r="AM4640" s="2" t="str">
        <f t="shared" ca="1" si="217"/>
        <v/>
      </c>
      <c r="AN4640" s="2" t="str">
        <f t="shared" ca="1" si="218"/>
        <v/>
      </c>
    </row>
    <row r="4641" spans="1:40" customFormat="1">
      <c r="A4641" s="280" t="str">
        <f t="shared" ca="1" si="216"/>
        <v/>
      </c>
      <c r="B4641" s="281"/>
      <c r="C4641" s="287"/>
      <c r="D4641" s="297"/>
      <c r="E4641" s="270"/>
      <c r="F4641" s="271"/>
      <c r="G4641" s="284"/>
      <c r="H4641" s="284"/>
      <c r="I4641" s="284"/>
      <c r="J4641" s="284"/>
      <c r="K4641" s="288"/>
      <c r="AM4641" s="2" t="str">
        <f t="shared" ca="1" si="217"/>
        <v/>
      </c>
      <c r="AN4641" s="2" t="str">
        <f t="shared" ca="1" si="218"/>
        <v/>
      </c>
    </row>
    <row r="4642" spans="1:40" customFormat="1">
      <c r="A4642" s="280" t="str">
        <f t="shared" ca="1" si="216"/>
        <v/>
      </c>
      <c r="B4642" s="281"/>
      <c r="C4642" s="287"/>
      <c r="D4642" s="297"/>
      <c r="E4642" s="270"/>
      <c r="F4642" s="271"/>
      <c r="G4642" s="284"/>
      <c r="H4642" s="284"/>
      <c r="I4642" s="284"/>
      <c r="J4642" s="284"/>
      <c r="K4642" s="288"/>
      <c r="AM4642" s="2" t="str">
        <f t="shared" ca="1" si="217"/>
        <v/>
      </c>
      <c r="AN4642" s="2" t="str">
        <f t="shared" ca="1" si="218"/>
        <v/>
      </c>
    </row>
    <row r="4643" spans="1:40" customFormat="1">
      <c r="A4643" s="280" t="str">
        <f t="shared" ca="1" si="216"/>
        <v/>
      </c>
      <c r="B4643" s="281"/>
      <c r="C4643" s="287"/>
      <c r="D4643" s="297"/>
      <c r="E4643" s="270"/>
      <c r="F4643" s="271"/>
      <c r="G4643" s="284"/>
      <c r="H4643" s="284"/>
      <c r="I4643" s="284"/>
      <c r="J4643" s="284"/>
      <c r="K4643" s="288"/>
      <c r="AM4643" s="2" t="str">
        <f t="shared" ca="1" si="217"/>
        <v/>
      </c>
      <c r="AN4643" s="2" t="str">
        <f t="shared" ca="1" si="218"/>
        <v/>
      </c>
    </row>
    <row r="4644" spans="1:40" customFormat="1">
      <c r="A4644" s="280" t="str">
        <f t="shared" ca="1" si="216"/>
        <v/>
      </c>
      <c r="B4644" s="281"/>
      <c r="C4644" s="287"/>
      <c r="D4644" s="297"/>
      <c r="E4644" s="270"/>
      <c r="F4644" s="271"/>
      <c r="G4644" s="284"/>
      <c r="H4644" s="284"/>
      <c r="I4644" s="284"/>
      <c r="J4644" s="284"/>
      <c r="K4644" s="288"/>
      <c r="AM4644" s="2" t="str">
        <f t="shared" ca="1" si="217"/>
        <v/>
      </c>
      <c r="AN4644" s="2" t="str">
        <f t="shared" ca="1" si="218"/>
        <v/>
      </c>
    </row>
    <row r="4645" spans="1:40" customFormat="1">
      <c r="A4645" s="280" t="str">
        <f t="shared" ca="1" si="216"/>
        <v/>
      </c>
      <c r="B4645" s="281"/>
      <c r="C4645" s="287"/>
      <c r="D4645" s="297"/>
      <c r="E4645" s="270"/>
      <c r="F4645" s="271"/>
      <c r="G4645" s="284"/>
      <c r="H4645" s="284"/>
      <c r="I4645" s="284"/>
      <c r="J4645" s="284"/>
      <c r="K4645" s="288"/>
      <c r="AM4645" s="2" t="str">
        <f t="shared" ca="1" si="217"/>
        <v/>
      </c>
      <c r="AN4645" s="2" t="str">
        <f t="shared" ca="1" si="218"/>
        <v/>
      </c>
    </row>
    <row r="4646" spans="1:40" customFormat="1">
      <c r="A4646" s="280" t="str">
        <f t="shared" ca="1" si="216"/>
        <v/>
      </c>
      <c r="B4646" s="281"/>
      <c r="C4646" s="287"/>
      <c r="D4646" s="297"/>
      <c r="E4646" s="270"/>
      <c r="F4646" s="271"/>
      <c r="G4646" s="284"/>
      <c r="H4646" s="284"/>
      <c r="I4646" s="284"/>
      <c r="J4646" s="284"/>
      <c r="K4646" s="288"/>
      <c r="AM4646" s="2" t="str">
        <f t="shared" ca="1" si="217"/>
        <v/>
      </c>
      <c r="AN4646" s="2" t="str">
        <f t="shared" ca="1" si="218"/>
        <v/>
      </c>
    </row>
    <row r="4647" spans="1:40" customFormat="1">
      <c r="A4647" s="280" t="str">
        <f t="shared" ca="1" si="216"/>
        <v/>
      </c>
      <c r="B4647" s="281"/>
      <c r="C4647" s="287"/>
      <c r="D4647" s="297"/>
      <c r="E4647" s="270"/>
      <c r="F4647" s="271"/>
      <c r="G4647" s="284"/>
      <c r="H4647" s="284"/>
      <c r="I4647" s="284"/>
      <c r="J4647" s="284"/>
      <c r="K4647" s="288"/>
      <c r="AM4647" s="2" t="str">
        <f t="shared" ca="1" si="217"/>
        <v/>
      </c>
      <c r="AN4647" s="2" t="str">
        <f t="shared" ca="1" si="218"/>
        <v/>
      </c>
    </row>
    <row r="4648" spans="1:40" customFormat="1">
      <c r="A4648" s="280" t="str">
        <f t="shared" ca="1" si="216"/>
        <v/>
      </c>
      <c r="B4648" s="281"/>
      <c r="C4648" s="287"/>
      <c r="D4648" s="297"/>
      <c r="E4648" s="270"/>
      <c r="F4648" s="271"/>
      <c r="G4648" s="284"/>
      <c r="H4648" s="284"/>
      <c r="I4648" s="284"/>
      <c r="J4648" s="284"/>
      <c r="K4648" s="288"/>
      <c r="AM4648" s="2" t="str">
        <f t="shared" ca="1" si="217"/>
        <v/>
      </c>
      <c r="AN4648" s="2" t="str">
        <f t="shared" ca="1" si="218"/>
        <v/>
      </c>
    </row>
    <row r="4649" spans="1:40" customFormat="1">
      <c r="A4649" s="280" t="str">
        <f t="shared" ca="1" si="216"/>
        <v/>
      </c>
      <c r="B4649" s="281"/>
      <c r="C4649" s="287"/>
      <c r="D4649" s="297"/>
      <c r="E4649" s="270"/>
      <c r="F4649" s="271"/>
      <c r="G4649" s="284"/>
      <c r="H4649" s="284"/>
      <c r="I4649" s="284"/>
      <c r="J4649" s="284"/>
      <c r="K4649" s="288"/>
      <c r="AM4649" s="2" t="str">
        <f t="shared" ca="1" si="217"/>
        <v/>
      </c>
      <c r="AN4649" s="2" t="str">
        <f t="shared" ca="1" si="218"/>
        <v/>
      </c>
    </row>
    <row r="4650" spans="1:40" customFormat="1">
      <c r="A4650" s="280" t="str">
        <f t="shared" ca="1" si="216"/>
        <v/>
      </c>
      <c r="B4650" s="281"/>
      <c r="C4650" s="287"/>
      <c r="D4650" s="297"/>
      <c r="E4650" s="270"/>
      <c r="F4650" s="271"/>
      <c r="G4650" s="284"/>
      <c r="H4650" s="284"/>
      <c r="I4650" s="284"/>
      <c r="J4650" s="284"/>
      <c r="K4650" s="288"/>
      <c r="AM4650" s="2" t="str">
        <f t="shared" ca="1" si="217"/>
        <v/>
      </c>
      <c r="AN4650" s="2" t="str">
        <f t="shared" ca="1" si="218"/>
        <v/>
      </c>
    </row>
    <row r="4651" spans="1:40" customFormat="1">
      <c r="A4651" s="280" t="str">
        <f t="shared" ca="1" si="216"/>
        <v/>
      </c>
      <c r="B4651" s="281"/>
      <c r="C4651" s="287"/>
      <c r="D4651" s="297"/>
      <c r="E4651" s="270"/>
      <c r="F4651" s="271"/>
      <c r="G4651" s="284"/>
      <c r="H4651" s="284"/>
      <c r="I4651" s="284"/>
      <c r="J4651" s="284"/>
      <c r="K4651" s="288"/>
      <c r="AM4651" s="2" t="str">
        <f t="shared" ca="1" si="217"/>
        <v/>
      </c>
      <c r="AN4651" s="2" t="str">
        <f t="shared" ca="1" si="218"/>
        <v/>
      </c>
    </row>
    <row r="4652" spans="1:40" customFormat="1">
      <c r="A4652" s="280" t="str">
        <f t="shared" ca="1" si="216"/>
        <v/>
      </c>
      <c r="B4652" s="281"/>
      <c r="C4652" s="287"/>
      <c r="D4652" s="297"/>
      <c r="E4652" s="270"/>
      <c r="F4652" s="271"/>
      <c r="G4652" s="284"/>
      <c r="H4652" s="284"/>
      <c r="I4652" s="284"/>
      <c r="J4652" s="284"/>
      <c r="K4652" s="288"/>
      <c r="AM4652" s="2" t="str">
        <f t="shared" ca="1" si="217"/>
        <v/>
      </c>
      <c r="AN4652" s="2" t="str">
        <f t="shared" ca="1" si="218"/>
        <v/>
      </c>
    </row>
    <row r="4653" spans="1:40" customFormat="1">
      <c r="A4653" s="280" t="str">
        <f t="shared" ca="1" si="216"/>
        <v/>
      </c>
      <c r="B4653" s="281"/>
      <c r="C4653" s="287"/>
      <c r="D4653" s="297"/>
      <c r="E4653" s="270"/>
      <c r="F4653" s="271"/>
      <c r="G4653" s="284"/>
      <c r="H4653" s="284"/>
      <c r="I4653" s="284"/>
      <c r="J4653" s="284"/>
      <c r="K4653" s="288"/>
      <c r="AM4653" s="2" t="str">
        <f t="shared" ca="1" si="217"/>
        <v/>
      </c>
      <c r="AN4653" s="2" t="str">
        <f t="shared" ca="1" si="218"/>
        <v/>
      </c>
    </row>
    <row r="4654" spans="1:40" customFormat="1">
      <c r="A4654" s="280" t="str">
        <f t="shared" ca="1" si="216"/>
        <v/>
      </c>
      <c r="B4654" s="281"/>
      <c r="C4654" s="287"/>
      <c r="D4654" s="297"/>
      <c r="E4654" s="270"/>
      <c r="F4654" s="271"/>
      <c r="G4654" s="284"/>
      <c r="H4654" s="284"/>
      <c r="I4654" s="284"/>
      <c r="J4654" s="284"/>
      <c r="K4654" s="288"/>
      <c r="AM4654" s="2" t="str">
        <f t="shared" ca="1" si="217"/>
        <v/>
      </c>
      <c r="AN4654" s="2" t="str">
        <f t="shared" ca="1" si="218"/>
        <v/>
      </c>
    </row>
    <row r="4655" spans="1:40" customFormat="1">
      <c r="A4655" s="280" t="str">
        <f t="shared" ca="1" si="216"/>
        <v/>
      </c>
      <c r="B4655" s="281"/>
      <c r="C4655" s="287"/>
      <c r="D4655" s="297"/>
      <c r="E4655" s="270"/>
      <c r="F4655" s="271"/>
      <c r="G4655" s="284"/>
      <c r="H4655" s="284"/>
      <c r="I4655" s="284"/>
      <c r="J4655" s="284"/>
      <c r="K4655" s="288"/>
      <c r="AM4655" s="2" t="str">
        <f t="shared" ca="1" si="217"/>
        <v/>
      </c>
      <c r="AN4655" s="2" t="str">
        <f t="shared" ca="1" si="218"/>
        <v/>
      </c>
    </row>
    <row r="4656" spans="1:40" customFormat="1">
      <c r="A4656" s="280" t="str">
        <f t="shared" ca="1" si="216"/>
        <v/>
      </c>
      <c r="B4656" s="281"/>
      <c r="C4656" s="287"/>
      <c r="D4656" s="297"/>
      <c r="E4656" s="270"/>
      <c r="F4656" s="271"/>
      <c r="G4656" s="284"/>
      <c r="H4656" s="284"/>
      <c r="I4656" s="284"/>
      <c r="J4656" s="284"/>
      <c r="K4656" s="288"/>
      <c r="AM4656" s="2" t="str">
        <f t="shared" ca="1" si="217"/>
        <v/>
      </c>
      <c r="AN4656" s="2" t="str">
        <f t="shared" ca="1" si="218"/>
        <v/>
      </c>
    </row>
    <row r="4657" spans="1:40" customFormat="1">
      <c r="A4657" s="280" t="str">
        <f t="shared" ca="1" si="216"/>
        <v/>
      </c>
      <c r="B4657" s="281"/>
      <c r="C4657" s="287"/>
      <c r="D4657" s="297"/>
      <c r="E4657" s="270"/>
      <c r="F4657" s="271"/>
      <c r="G4657" s="284"/>
      <c r="H4657" s="284"/>
      <c r="I4657" s="284"/>
      <c r="J4657" s="284"/>
      <c r="K4657" s="288"/>
      <c r="AM4657" s="2" t="str">
        <f t="shared" ca="1" si="217"/>
        <v/>
      </c>
      <c r="AN4657" s="2" t="str">
        <f t="shared" ca="1" si="218"/>
        <v/>
      </c>
    </row>
    <row r="4658" spans="1:40" customFormat="1">
      <c r="A4658" s="280" t="str">
        <f t="shared" ca="1" si="216"/>
        <v/>
      </c>
      <c r="B4658" s="281"/>
      <c r="C4658" s="287"/>
      <c r="D4658" s="297"/>
      <c r="E4658" s="270"/>
      <c r="F4658" s="271"/>
      <c r="G4658" s="284"/>
      <c r="H4658" s="284"/>
      <c r="I4658" s="284"/>
      <c r="J4658" s="284"/>
      <c r="K4658" s="288"/>
      <c r="AM4658" s="2" t="str">
        <f t="shared" ca="1" si="217"/>
        <v/>
      </c>
      <c r="AN4658" s="2" t="str">
        <f t="shared" ca="1" si="218"/>
        <v/>
      </c>
    </row>
    <row r="4659" spans="1:40" customFormat="1">
      <c r="A4659" s="280" t="str">
        <f t="shared" ca="1" si="216"/>
        <v/>
      </c>
      <c r="B4659" s="281"/>
      <c r="C4659" s="287"/>
      <c r="D4659" s="297"/>
      <c r="E4659" s="270"/>
      <c r="F4659" s="271"/>
      <c r="G4659" s="284"/>
      <c r="H4659" s="284"/>
      <c r="I4659" s="284"/>
      <c r="J4659" s="284"/>
      <c r="K4659" s="288"/>
      <c r="AM4659" s="2" t="str">
        <f t="shared" ca="1" si="217"/>
        <v/>
      </c>
      <c r="AN4659" s="2" t="str">
        <f t="shared" ca="1" si="218"/>
        <v/>
      </c>
    </row>
    <row r="4660" spans="1:40" customFormat="1">
      <c r="A4660" s="280" t="str">
        <f t="shared" ca="1" si="216"/>
        <v/>
      </c>
      <c r="B4660" s="281"/>
      <c r="C4660" s="287"/>
      <c r="D4660" s="297"/>
      <c r="E4660" s="270"/>
      <c r="F4660" s="271"/>
      <c r="G4660" s="284"/>
      <c r="H4660" s="284"/>
      <c r="I4660" s="284"/>
      <c r="J4660" s="284"/>
      <c r="K4660" s="288"/>
      <c r="AM4660" s="2" t="str">
        <f t="shared" ca="1" si="217"/>
        <v/>
      </c>
      <c r="AN4660" s="2" t="str">
        <f t="shared" ca="1" si="218"/>
        <v/>
      </c>
    </row>
    <row r="4661" spans="1:40" customFormat="1">
      <c r="A4661" s="280" t="str">
        <f t="shared" ca="1" si="216"/>
        <v/>
      </c>
      <c r="B4661" s="281"/>
      <c r="C4661" s="287"/>
      <c r="D4661" s="297"/>
      <c r="E4661" s="270"/>
      <c r="F4661" s="271"/>
      <c r="G4661" s="284"/>
      <c r="H4661" s="284"/>
      <c r="I4661" s="284"/>
      <c r="J4661" s="284"/>
      <c r="K4661" s="288"/>
      <c r="AM4661" s="2" t="str">
        <f t="shared" ca="1" si="217"/>
        <v/>
      </c>
      <c r="AN4661" s="2" t="str">
        <f t="shared" ca="1" si="218"/>
        <v/>
      </c>
    </row>
    <row r="4662" spans="1:40" customFormat="1">
      <c r="A4662" s="280" t="str">
        <f t="shared" ca="1" si="216"/>
        <v/>
      </c>
      <c r="B4662" s="281"/>
      <c r="C4662" s="287"/>
      <c r="D4662" s="297"/>
      <c r="E4662" s="270"/>
      <c r="F4662" s="271"/>
      <c r="G4662" s="284"/>
      <c r="H4662" s="284"/>
      <c r="I4662" s="284"/>
      <c r="J4662" s="284"/>
      <c r="K4662" s="288"/>
      <c r="AM4662" s="2" t="str">
        <f t="shared" ca="1" si="217"/>
        <v/>
      </c>
      <c r="AN4662" s="2" t="str">
        <f t="shared" ca="1" si="218"/>
        <v/>
      </c>
    </row>
    <row r="4663" spans="1:40" customFormat="1">
      <c r="A4663" s="280" t="str">
        <f t="shared" ca="1" si="216"/>
        <v/>
      </c>
      <c r="B4663" s="281"/>
      <c r="C4663" s="287"/>
      <c r="D4663" s="297"/>
      <c r="E4663" s="270"/>
      <c r="F4663" s="271"/>
      <c r="G4663" s="284"/>
      <c r="H4663" s="284"/>
      <c r="I4663" s="284"/>
      <c r="J4663" s="284"/>
      <c r="K4663" s="288"/>
      <c r="AM4663" s="2" t="str">
        <f t="shared" ca="1" si="217"/>
        <v/>
      </c>
      <c r="AN4663" s="2" t="str">
        <f t="shared" ca="1" si="218"/>
        <v/>
      </c>
    </row>
    <row r="4664" spans="1:40" customFormat="1">
      <c r="A4664" s="280" t="str">
        <f t="shared" ca="1" si="216"/>
        <v/>
      </c>
      <c r="B4664" s="281"/>
      <c r="C4664" s="287"/>
      <c r="D4664" s="297"/>
      <c r="E4664" s="270"/>
      <c r="F4664" s="271"/>
      <c r="G4664" s="284"/>
      <c r="H4664" s="284"/>
      <c r="I4664" s="284"/>
      <c r="J4664" s="284"/>
      <c r="K4664" s="288"/>
      <c r="AM4664" s="2" t="str">
        <f t="shared" ca="1" si="217"/>
        <v/>
      </c>
      <c r="AN4664" s="2" t="str">
        <f t="shared" ca="1" si="218"/>
        <v/>
      </c>
    </row>
    <row r="4665" spans="1:40" customFormat="1">
      <c r="A4665" s="280" t="str">
        <f t="shared" ca="1" si="216"/>
        <v/>
      </c>
      <c r="B4665" s="281"/>
      <c r="C4665" s="287"/>
      <c r="D4665" s="297"/>
      <c r="E4665" s="270"/>
      <c r="F4665" s="271"/>
      <c r="G4665" s="284"/>
      <c r="H4665" s="284"/>
      <c r="I4665" s="284"/>
      <c r="J4665" s="284"/>
      <c r="K4665" s="288"/>
      <c r="AM4665" s="2" t="str">
        <f t="shared" ca="1" si="217"/>
        <v/>
      </c>
      <c r="AN4665" s="2" t="str">
        <f t="shared" ca="1" si="218"/>
        <v/>
      </c>
    </row>
    <row r="4666" spans="1:40" customFormat="1">
      <c r="A4666" s="280" t="str">
        <f t="shared" ca="1" si="216"/>
        <v/>
      </c>
      <c r="B4666" s="281"/>
      <c r="C4666" s="287"/>
      <c r="D4666" s="297"/>
      <c r="E4666" s="270"/>
      <c r="F4666" s="271"/>
      <c r="G4666" s="284"/>
      <c r="H4666" s="284"/>
      <c r="I4666" s="284"/>
      <c r="J4666" s="284"/>
      <c r="K4666" s="288"/>
      <c r="AM4666" s="2" t="str">
        <f t="shared" ca="1" si="217"/>
        <v/>
      </c>
      <c r="AN4666" s="2" t="str">
        <f t="shared" ca="1" si="218"/>
        <v/>
      </c>
    </row>
    <row r="4667" spans="1:40" customFormat="1">
      <c r="A4667" s="280" t="str">
        <f t="shared" ca="1" si="216"/>
        <v/>
      </c>
      <c r="B4667" s="281"/>
      <c r="C4667" s="287"/>
      <c r="D4667" s="297"/>
      <c r="E4667" s="270"/>
      <c r="F4667" s="271"/>
      <c r="G4667" s="284"/>
      <c r="H4667" s="284"/>
      <c r="I4667" s="284"/>
      <c r="J4667" s="284"/>
      <c r="K4667" s="288"/>
      <c r="AM4667" s="2" t="str">
        <f t="shared" ca="1" si="217"/>
        <v/>
      </c>
      <c r="AN4667" s="2" t="str">
        <f t="shared" ca="1" si="218"/>
        <v/>
      </c>
    </row>
    <row r="4668" spans="1:40" customFormat="1">
      <c r="A4668" s="280" t="str">
        <f t="shared" ca="1" si="216"/>
        <v/>
      </c>
      <c r="B4668" s="281"/>
      <c r="C4668" s="287"/>
      <c r="D4668" s="297"/>
      <c r="E4668" s="270"/>
      <c r="F4668" s="271"/>
      <c r="G4668" s="284"/>
      <c r="H4668" s="284"/>
      <c r="I4668" s="284"/>
      <c r="J4668" s="284"/>
      <c r="K4668" s="288"/>
      <c r="AM4668" s="2" t="str">
        <f t="shared" ca="1" si="217"/>
        <v/>
      </c>
      <c r="AN4668" s="2" t="str">
        <f t="shared" ca="1" si="218"/>
        <v/>
      </c>
    </row>
    <row r="4669" spans="1:40" customFormat="1">
      <c r="A4669" s="280" t="str">
        <f t="shared" ca="1" si="216"/>
        <v/>
      </c>
      <c r="B4669" s="281"/>
      <c r="C4669" s="287"/>
      <c r="D4669" s="297"/>
      <c r="E4669" s="270"/>
      <c r="F4669" s="271"/>
      <c r="G4669" s="284"/>
      <c r="H4669" s="284"/>
      <c r="I4669" s="284"/>
      <c r="J4669" s="284"/>
      <c r="K4669" s="288"/>
      <c r="AM4669" s="2" t="str">
        <f t="shared" ca="1" si="217"/>
        <v/>
      </c>
      <c r="AN4669" s="2" t="str">
        <f t="shared" ca="1" si="218"/>
        <v/>
      </c>
    </row>
    <row r="4670" spans="1:40" customFormat="1">
      <c r="A4670" s="280" t="str">
        <f t="shared" ca="1" si="216"/>
        <v/>
      </c>
      <c r="B4670" s="281"/>
      <c r="C4670" s="287"/>
      <c r="D4670" s="297"/>
      <c r="E4670" s="270"/>
      <c r="F4670" s="271"/>
      <c r="G4670" s="284"/>
      <c r="H4670" s="284"/>
      <c r="I4670" s="284"/>
      <c r="J4670" s="284"/>
      <c r="K4670" s="288"/>
      <c r="AM4670" s="2" t="str">
        <f t="shared" ca="1" si="217"/>
        <v/>
      </c>
      <c r="AN4670" s="2" t="str">
        <f t="shared" ca="1" si="218"/>
        <v/>
      </c>
    </row>
    <row r="4671" spans="1:40" customFormat="1">
      <c r="A4671" s="280" t="str">
        <f t="shared" ca="1" si="216"/>
        <v/>
      </c>
      <c r="B4671" s="281"/>
      <c r="C4671" s="287"/>
      <c r="D4671" s="297"/>
      <c r="E4671" s="270"/>
      <c r="F4671" s="271"/>
      <c r="G4671" s="284"/>
      <c r="H4671" s="284"/>
      <c r="I4671" s="284"/>
      <c r="J4671" s="284"/>
      <c r="K4671" s="288"/>
      <c r="AM4671" s="2" t="str">
        <f t="shared" ca="1" si="217"/>
        <v/>
      </c>
      <c r="AN4671" s="2" t="str">
        <f t="shared" ca="1" si="218"/>
        <v/>
      </c>
    </row>
    <row r="4672" spans="1:40" customFormat="1">
      <c r="A4672" s="280" t="str">
        <f t="shared" ca="1" si="216"/>
        <v/>
      </c>
      <c r="B4672" s="281"/>
      <c r="C4672" s="287"/>
      <c r="D4672" s="297"/>
      <c r="E4672" s="270"/>
      <c r="F4672" s="271"/>
      <c r="G4672" s="284"/>
      <c r="H4672" s="284"/>
      <c r="I4672" s="284"/>
      <c r="J4672" s="284"/>
      <c r="K4672" s="288"/>
      <c r="AM4672" s="2" t="str">
        <f t="shared" ca="1" si="217"/>
        <v/>
      </c>
      <c r="AN4672" s="2" t="str">
        <f t="shared" ca="1" si="218"/>
        <v/>
      </c>
    </row>
    <row r="4673" spans="1:40" customFormat="1">
      <c r="A4673" s="280" t="str">
        <f t="shared" ca="1" si="216"/>
        <v/>
      </c>
      <c r="B4673" s="281"/>
      <c r="C4673" s="287"/>
      <c r="D4673" s="297"/>
      <c r="E4673" s="270"/>
      <c r="F4673" s="271"/>
      <c r="G4673" s="284"/>
      <c r="H4673" s="284"/>
      <c r="I4673" s="284"/>
      <c r="J4673" s="284"/>
      <c r="K4673" s="288"/>
      <c r="AM4673" s="2" t="str">
        <f t="shared" ca="1" si="217"/>
        <v/>
      </c>
      <c r="AN4673" s="2" t="str">
        <f t="shared" ca="1" si="218"/>
        <v/>
      </c>
    </row>
    <row r="4674" spans="1:40" customFormat="1">
      <c r="A4674" s="280" t="str">
        <f t="shared" ca="1" si="216"/>
        <v/>
      </c>
      <c r="B4674" s="281"/>
      <c r="C4674" s="287"/>
      <c r="D4674" s="297"/>
      <c r="E4674" s="270"/>
      <c r="F4674" s="271"/>
      <c r="G4674" s="284"/>
      <c r="H4674" s="284"/>
      <c r="I4674" s="284"/>
      <c r="J4674" s="284"/>
      <c r="K4674" s="288"/>
      <c r="AM4674" s="2" t="str">
        <f t="shared" ca="1" si="217"/>
        <v/>
      </c>
      <c r="AN4674" s="2" t="str">
        <f t="shared" ca="1" si="218"/>
        <v/>
      </c>
    </row>
    <row r="4675" spans="1:40" customFormat="1">
      <c r="A4675" s="280" t="str">
        <f t="shared" ref="A4675:A4738" ca="1" si="219">IF(AM4675="A receber","A receber",IF(AN4675="A pagar","A pagar",IF(OR(AM4675="HJ",AN4675="HJ"),"HJ",IF(AND(AM4675="",AN4675=""),""))))</f>
        <v/>
      </c>
      <c r="B4675" s="281"/>
      <c r="C4675" s="287"/>
      <c r="D4675" s="297"/>
      <c r="E4675" s="270"/>
      <c r="F4675" s="271"/>
      <c r="G4675" s="284"/>
      <c r="H4675" s="284"/>
      <c r="I4675" s="284"/>
      <c r="J4675" s="284"/>
      <c r="K4675" s="288"/>
      <c r="AM4675" s="2" t="str">
        <f t="shared" ref="AM4675:AM4738" ca="1" si="220">IF(OR(G4675="",B4675&gt;$A$1),"",IF(B4675=$A$1,"HJ",IF(B4675&lt;$A$1,"A Receber")))</f>
        <v/>
      </c>
      <c r="AN4675" s="2" t="str">
        <f t="shared" ref="AN4675:AN4738" ca="1" si="221">IF(OR(H4675="",B4675&gt;$A$1),"",IF(B4675=$A$1,"HJ",IF(B4675&lt;$A$1,"A Pagar")))</f>
        <v/>
      </c>
    </row>
    <row r="4676" spans="1:40" customFormat="1">
      <c r="A4676" s="280" t="str">
        <f t="shared" ca="1" si="219"/>
        <v/>
      </c>
      <c r="B4676" s="281"/>
      <c r="C4676" s="287"/>
      <c r="D4676" s="297"/>
      <c r="E4676" s="270"/>
      <c r="F4676" s="271"/>
      <c r="G4676" s="284"/>
      <c r="H4676" s="284"/>
      <c r="I4676" s="284"/>
      <c r="J4676" s="284"/>
      <c r="K4676" s="288"/>
      <c r="AM4676" s="2" t="str">
        <f t="shared" ca="1" si="220"/>
        <v/>
      </c>
      <c r="AN4676" s="2" t="str">
        <f t="shared" ca="1" si="221"/>
        <v/>
      </c>
    </row>
    <row r="4677" spans="1:40" customFormat="1">
      <c r="A4677" s="280" t="str">
        <f t="shared" ca="1" si="219"/>
        <v/>
      </c>
      <c r="B4677" s="281"/>
      <c r="C4677" s="287"/>
      <c r="D4677" s="297"/>
      <c r="E4677" s="270"/>
      <c r="F4677" s="271"/>
      <c r="G4677" s="284"/>
      <c r="H4677" s="284"/>
      <c r="I4677" s="284"/>
      <c r="J4677" s="284"/>
      <c r="K4677" s="288"/>
      <c r="AM4677" s="2" t="str">
        <f t="shared" ca="1" si="220"/>
        <v/>
      </c>
      <c r="AN4677" s="2" t="str">
        <f t="shared" ca="1" si="221"/>
        <v/>
      </c>
    </row>
    <row r="4678" spans="1:40" customFormat="1">
      <c r="A4678" s="280" t="str">
        <f t="shared" ca="1" si="219"/>
        <v/>
      </c>
      <c r="B4678" s="281"/>
      <c r="C4678" s="287"/>
      <c r="D4678" s="297"/>
      <c r="E4678" s="270"/>
      <c r="F4678" s="271"/>
      <c r="G4678" s="284"/>
      <c r="H4678" s="284"/>
      <c r="I4678" s="284"/>
      <c r="J4678" s="284"/>
      <c r="K4678" s="288"/>
      <c r="AM4678" s="2" t="str">
        <f t="shared" ca="1" si="220"/>
        <v/>
      </c>
      <c r="AN4678" s="2" t="str">
        <f t="shared" ca="1" si="221"/>
        <v/>
      </c>
    </row>
    <row r="4679" spans="1:40" customFormat="1">
      <c r="A4679" s="280" t="str">
        <f t="shared" ca="1" si="219"/>
        <v/>
      </c>
      <c r="B4679" s="281"/>
      <c r="C4679" s="287"/>
      <c r="D4679" s="297"/>
      <c r="E4679" s="270"/>
      <c r="F4679" s="271"/>
      <c r="G4679" s="284"/>
      <c r="H4679" s="284"/>
      <c r="I4679" s="284"/>
      <c r="J4679" s="284"/>
      <c r="K4679" s="288"/>
      <c r="AM4679" s="2" t="str">
        <f t="shared" ca="1" si="220"/>
        <v/>
      </c>
      <c r="AN4679" s="2" t="str">
        <f t="shared" ca="1" si="221"/>
        <v/>
      </c>
    </row>
    <row r="4680" spans="1:40" customFormat="1">
      <c r="A4680" s="280" t="str">
        <f t="shared" ca="1" si="219"/>
        <v/>
      </c>
      <c r="B4680" s="281"/>
      <c r="C4680" s="287"/>
      <c r="D4680" s="297"/>
      <c r="E4680" s="270"/>
      <c r="F4680" s="271"/>
      <c r="G4680" s="284"/>
      <c r="H4680" s="284"/>
      <c r="I4680" s="284"/>
      <c r="J4680" s="284"/>
      <c r="K4680" s="288"/>
      <c r="AM4680" s="2" t="str">
        <f t="shared" ca="1" si="220"/>
        <v/>
      </c>
      <c r="AN4680" s="2" t="str">
        <f t="shared" ca="1" si="221"/>
        <v/>
      </c>
    </row>
    <row r="4681" spans="1:40" customFormat="1">
      <c r="A4681" s="280" t="str">
        <f t="shared" ca="1" si="219"/>
        <v/>
      </c>
      <c r="B4681" s="281"/>
      <c r="C4681" s="287"/>
      <c r="D4681" s="297"/>
      <c r="E4681" s="270"/>
      <c r="F4681" s="271"/>
      <c r="G4681" s="284"/>
      <c r="H4681" s="284"/>
      <c r="I4681" s="284"/>
      <c r="J4681" s="284"/>
      <c r="K4681" s="288"/>
      <c r="AM4681" s="2" t="str">
        <f t="shared" ca="1" si="220"/>
        <v/>
      </c>
      <c r="AN4681" s="2" t="str">
        <f t="shared" ca="1" si="221"/>
        <v/>
      </c>
    </row>
    <row r="4682" spans="1:40" customFormat="1">
      <c r="A4682" s="280" t="str">
        <f t="shared" ca="1" si="219"/>
        <v/>
      </c>
      <c r="B4682" s="281"/>
      <c r="C4682" s="287"/>
      <c r="D4682" s="297"/>
      <c r="E4682" s="270"/>
      <c r="F4682" s="271"/>
      <c r="G4682" s="284"/>
      <c r="H4682" s="284"/>
      <c r="I4682" s="284"/>
      <c r="J4682" s="284"/>
      <c r="K4682" s="288"/>
      <c r="AM4682" s="2" t="str">
        <f t="shared" ca="1" si="220"/>
        <v/>
      </c>
      <c r="AN4682" s="2" t="str">
        <f t="shared" ca="1" si="221"/>
        <v/>
      </c>
    </row>
    <row r="4683" spans="1:40" customFormat="1">
      <c r="A4683" s="280" t="str">
        <f t="shared" ca="1" si="219"/>
        <v/>
      </c>
      <c r="B4683" s="281"/>
      <c r="C4683" s="287"/>
      <c r="D4683" s="297"/>
      <c r="E4683" s="270"/>
      <c r="F4683" s="271"/>
      <c r="G4683" s="284"/>
      <c r="H4683" s="284"/>
      <c r="I4683" s="284"/>
      <c r="J4683" s="284"/>
      <c r="K4683" s="288"/>
      <c r="AM4683" s="2" t="str">
        <f t="shared" ca="1" si="220"/>
        <v/>
      </c>
      <c r="AN4683" s="2" t="str">
        <f t="shared" ca="1" si="221"/>
        <v/>
      </c>
    </row>
    <row r="4684" spans="1:40" customFormat="1">
      <c r="A4684" s="280" t="str">
        <f t="shared" ca="1" si="219"/>
        <v/>
      </c>
      <c r="B4684" s="281"/>
      <c r="C4684" s="287"/>
      <c r="D4684" s="297"/>
      <c r="E4684" s="270"/>
      <c r="F4684" s="271"/>
      <c r="G4684" s="284"/>
      <c r="H4684" s="284"/>
      <c r="I4684" s="284"/>
      <c r="J4684" s="284"/>
      <c r="K4684" s="288"/>
      <c r="AM4684" s="2" t="str">
        <f t="shared" ca="1" si="220"/>
        <v/>
      </c>
      <c r="AN4684" s="2" t="str">
        <f t="shared" ca="1" si="221"/>
        <v/>
      </c>
    </row>
    <row r="4685" spans="1:40" customFormat="1">
      <c r="A4685" s="280" t="str">
        <f t="shared" ca="1" si="219"/>
        <v/>
      </c>
      <c r="B4685" s="281"/>
      <c r="C4685" s="287"/>
      <c r="D4685" s="297"/>
      <c r="E4685" s="270"/>
      <c r="F4685" s="271"/>
      <c r="G4685" s="284"/>
      <c r="H4685" s="284"/>
      <c r="I4685" s="284"/>
      <c r="J4685" s="284"/>
      <c r="K4685" s="288"/>
      <c r="AM4685" s="2" t="str">
        <f t="shared" ca="1" si="220"/>
        <v/>
      </c>
      <c r="AN4685" s="2" t="str">
        <f t="shared" ca="1" si="221"/>
        <v/>
      </c>
    </row>
    <row r="4686" spans="1:40" customFormat="1">
      <c r="A4686" s="280" t="str">
        <f t="shared" ca="1" si="219"/>
        <v/>
      </c>
      <c r="B4686" s="281"/>
      <c r="C4686" s="287"/>
      <c r="D4686" s="297"/>
      <c r="E4686" s="270"/>
      <c r="F4686" s="271"/>
      <c r="G4686" s="284"/>
      <c r="H4686" s="284"/>
      <c r="I4686" s="284"/>
      <c r="J4686" s="284"/>
      <c r="K4686" s="288"/>
      <c r="AM4686" s="2" t="str">
        <f t="shared" ca="1" si="220"/>
        <v/>
      </c>
      <c r="AN4686" s="2" t="str">
        <f t="shared" ca="1" si="221"/>
        <v/>
      </c>
    </row>
    <row r="4687" spans="1:40" customFormat="1">
      <c r="A4687" s="280" t="str">
        <f t="shared" ca="1" si="219"/>
        <v/>
      </c>
      <c r="B4687" s="281"/>
      <c r="C4687" s="287"/>
      <c r="D4687" s="297"/>
      <c r="E4687" s="270"/>
      <c r="F4687" s="271"/>
      <c r="G4687" s="284"/>
      <c r="H4687" s="284"/>
      <c r="I4687" s="284"/>
      <c r="J4687" s="284"/>
      <c r="K4687" s="288"/>
      <c r="AM4687" s="2" t="str">
        <f t="shared" ca="1" si="220"/>
        <v/>
      </c>
      <c r="AN4687" s="2" t="str">
        <f t="shared" ca="1" si="221"/>
        <v/>
      </c>
    </row>
    <row r="4688" spans="1:40" customFormat="1">
      <c r="A4688" s="280" t="str">
        <f t="shared" ca="1" si="219"/>
        <v/>
      </c>
      <c r="B4688" s="281"/>
      <c r="C4688" s="287"/>
      <c r="D4688" s="297"/>
      <c r="E4688" s="270"/>
      <c r="F4688" s="271"/>
      <c r="G4688" s="284"/>
      <c r="H4688" s="284"/>
      <c r="I4688" s="284"/>
      <c r="J4688" s="284"/>
      <c r="K4688" s="288"/>
      <c r="AM4688" s="2" t="str">
        <f t="shared" ca="1" si="220"/>
        <v/>
      </c>
      <c r="AN4688" s="2" t="str">
        <f t="shared" ca="1" si="221"/>
        <v/>
      </c>
    </row>
    <row r="4689" spans="1:40" customFormat="1">
      <c r="A4689" s="280" t="str">
        <f t="shared" ca="1" si="219"/>
        <v/>
      </c>
      <c r="B4689" s="281"/>
      <c r="C4689" s="287"/>
      <c r="D4689" s="297"/>
      <c r="E4689" s="270"/>
      <c r="F4689" s="271"/>
      <c r="G4689" s="284"/>
      <c r="H4689" s="284"/>
      <c r="I4689" s="284"/>
      <c r="J4689" s="284"/>
      <c r="K4689" s="288"/>
      <c r="AM4689" s="2" t="str">
        <f t="shared" ca="1" si="220"/>
        <v/>
      </c>
      <c r="AN4689" s="2" t="str">
        <f t="shared" ca="1" si="221"/>
        <v/>
      </c>
    </row>
    <row r="4690" spans="1:40" customFormat="1">
      <c r="A4690" s="280" t="str">
        <f t="shared" ca="1" si="219"/>
        <v/>
      </c>
      <c r="B4690" s="281"/>
      <c r="C4690" s="287"/>
      <c r="D4690" s="297"/>
      <c r="E4690" s="270"/>
      <c r="F4690" s="271"/>
      <c r="G4690" s="284"/>
      <c r="H4690" s="284"/>
      <c r="I4690" s="284"/>
      <c r="J4690" s="284"/>
      <c r="K4690" s="288"/>
      <c r="AM4690" s="2" t="str">
        <f t="shared" ca="1" si="220"/>
        <v/>
      </c>
      <c r="AN4690" s="2" t="str">
        <f t="shared" ca="1" si="221"/>
        <v/>
      </c>
    </row>
    <row r="4691" spans="1:40" customFormat="1">
      <c r="A4691" s="280" t="str">
        <f t="shared" ca="1" si="219"/>
        <v/>
      </c>
      <c r="B4691" s="281"/>
      <c r="C4691" s="287"/>
      <c r="D4691" s="297"/>
      <c r="E4691" s="270"/>
      <c r="F4691" s="271"/>
      <c r="G4691" s="284"/>
      <c r="H4691" s="284"/>
      <c r="I4691" s="284"/>
      <c r="J4691" s="284"/>
      <c r="K4691" s="288"/>
      <c r="AM4691" s="2" t="str">
        <f t="shared" ca="1" si="220"/>
        <v/>
      </c>
      <c r="AN4691" s="2" t="str">
        <f t="shared" ca="1" si="221"/>
        <v/>
      </c>
    </row>
    <row r="4692" spans="1:40" customFormat="1">
      <c r="A4692" s="280" t="str">
        <f t="shared" ca="1" si="219"/>
        <v/>
      </c>
      <c r="B4692" s="281"/>
      <c r="C4692" s="287"/>
      <c r="D4692" s="297"/>
      <c r="E4692" s="270"/>
      <c r="F4692" s="271"/>
      <c r="G4692" s="284"/>
      <c r="H4692" s="284"/>
      <c r="I4692" s="284"/>
      <c r="J4692" s="284"/>
      <c r="K4692" s="288"/>
      <c r="AM4692" s="2" t="str">
        <f t="shared" ca="1" si="220"/>
        <v/>
      </c>
      <c r="AN4692" s="2" t="str">
        <f t="shared" ca="1" si="221"/>
        <v/>
      </c>
    </row>
    <row r="4693" spans="1:40" customFormat="1">
      <c r="A4693" s="280" t="str">
        <f t="shared" ca="1" si="219"/>
        <v/>
      </c>
      <c r="B4693" s="281"/>
      <c r="C4693" s="287"/>
      <c r="D4693" s="297"/>
      <c r="E4693" s="270"/>
      <c r="F4693" s="271"/>
      <c r="G4693" s="284"/>
      <c r="H4693" s="284"/>
      <c r="I4693" s="284"/>
      <c r="J4693" s="284"/>
      <c r="K4693" s="288"/>
      <c r="AM4693" s="2" t="str">
        <f t="shared" ca="1" si="220"/>
        <v/>
      </c>
      <c r="AN4693" s="2" t="str">
        <f t="shared" ca="1" si="221"/>
        <v/>
      </c>
    </row>
    <row r="4694" spans="1:40" customFormat="1">
      <c r="A4694" s="280" t="str">
        <f t="shared" ca="1" si="219"/>
        <v/>
      </c>
      <c r="B4694" s="281"/>
      <c r="C4694" s="287"/>
      <c r="D4694" s="297"/>
      <c r="E4694" s="270"/>
      <c r="F4694" s="271"/>
      <c r="G4694" s="284"/>
      <c r="H4694" s="284"/>
      <c r="I4694" s="284"/>
      <c r="J4694" s="284"/>
      <c r="K4694" s="288"/>
      <c r="AM4694" s="2" t="str">
        <f t="shared" ca="1" si="220"/>
        <v/>
      </c>
      <c r="AN4694" s="2" t="str">
        <f t="shared" ca="1" si="221"/>
        <v/>
      </c>
    </row>
    <row r="4695" spans="1:40" customFormat="1">
      <c r="A4695" s="280" t="str">
        <f t="shared" ca="1" si="219"/>
        <v/>
      </c>
      <c r="B4695" s="281"/>
      <c r="C4695" s="287"/>
      <c r="D4695" s="297"/>
      <c r="E4695" s="270"/>
      <c r="F4695" s="271"/>
      <c r="G4695" s="284"/>
      <c r="H4695" s="284"/>
      <c r="I4695" s="284"/>
      <c r="J4695" s="284"/>
      <c r="K4695" s="288"/>
      <c r="AM4695" s="2" t="str">
        <f t="shared" ca="1" si="220"/>
        <v/>
      </c>
      <c r="AN4695" s="2" t="str">
        <f t="shared" ca="1" si="221"/>
        <v/>
      </c>
    </row>
    <row r="4696" spans="1:40" customFormat="1">
      <c r="A4696" s="280" t="str">
        <f t="shared" ca="1" si="219"/>
        <v/>
      </c>
      <c r="B4696" s="281"/>
      <c r="C4696" s="287"/>
      <c r="D4696" s="297"/>
      <c r="E4696" s="270"/>
      <c r="F4696" s="271"/>
      <c r="G4696" s="284"/>
      <c r="H4696" s="284"/>
      <c r="I4696" s="284"/>
      <c r="J4696" s="284"/>
      <c r="K4696" s="288"/>
      <c r="AM4696" s="2" t="str">
        <f t="shared" ca="1" si="220"/>
        <v/>
      </c>
      <c r="AN4696" s="2" t="str">
        <f t="shared" ca="1" si="221"/>
        <v/>
      </c>
    </row>
    <row r="4697" spans="1:40" customFormat="1">
      <c r="A4697" s="280" t="str">
        <f t="shared" ca="1" si="219"/>
        <v/>
      </c>
      <c r="B4697" s="281"/>
      <c r="C4697" s="287"/>
      <c r="D4697" s="297"/>
      <c r="E4697" s="270"/>
      <c r="F4697" s="271"/>
      <c r="G4697" s="284"/>
      <c r="H4697" s="284"/>
      <c r="I4697" s="284"/>
      <c r="J4697" s="284"/>
      <c r="K4697" s="288"/>
      <c r="AM4697" s="2" t="str">
        <f t="shared" ca="1" si="220"/>
        <v/>
      </c>
      <c r="AN4697" s="2" t="str">
        <f t="shared" ca="1" si="221"/>
        <v/>
      </c>
    </row>
    <row r="4698" spans="1:40" customFormat="1">
      <c r="A4698" s="280" t="str">
        <f t="shared" ca="1" si="219"/>
        <v/>
      </c>
      <c r="B4698" s="281"/>
      <c r="C4698" s="287"/>
      <c r="D4698" s="297"/>
      <c r="E4698" s="270"/>
      <c r="F4698" s="271"/>
      <c r="G4698" s="284"/>
      <c r="H4698" s="284"/>
      <c r="I4698" s="284"/>
      <c r="J4698" s="284"/>
      <c r="K4698" s="288"/>
      <c r="AM4698" s="2" t="str">
        <f t="shared" ca="1" si="220"/>
        <v/>
      </c>
      <c r="AN4698" s="2" t="str">
        <f t="shared" ca="1" si="221"/>
        <v/>
      </c>
    </row>
    <row r="4699" spans="1:40" customFormat="1">
      <c r="A4699" s="280" t="str">
        <f t="shared" ca="1" si="219"/>
        <v/>
      </c>
      <c r="B4699" s="281"/>
      <c r="C4699" s="287"/>
      <c r="D4699" s="297"/>
      <c r="E4699" s="270"/>
      <c r="F4699" s="271"/>
      <c r="G4699" s="284"/>
      <c r="H4699" s="284"/>
      <c r="I4699" s="284"/>
      <c r="J4699" s="284"/>
      <c r="K4699" s="288"/>
      <c r="AM4699" s="2" t="str">
        <f t="shared" ca="1" si="220"/>
        <v/>
      </c>
      <c r="AN4699" s="2" t="str">
        <f t="shared" ca="1" si="221"/>
        <v/>
      </c>
    </row>
    <row r="4700" spans="1:40" customFormat="1">
      <c r="A4700" s="280" t="str">
        <f t="shared" ca="1" si="219"/>
        <v/>
      </c>
      <c r="B4700" s="281"/>
      <c r="C4700" s="287"/>
      <c r="D4700" s="297"/>
      <c r="E4700" s="270"/>
      <c r="F4700" s="271"/>
      <c r="G4700" s="284"/>
      <c r="H4700" s="284"/>
      <c r="I4700" s="284"/>
      <c r="J4700" s="284"/>
      <c r="K4700" s="288"/>
      <c r="AM4700" s="2" t="str">
        <f t="shared" ca="1" si="220"/>
        <v/>
      </c>
      <c r="AN4700" s="2" t="str">
        <f t="shared" ca="1" si="221"/>
        <v/>
      </c>
    </row>
    <row r="4701" spans="1:40" customFormat="1">
      <c r="A4701" s="280" t="str">
        <f t="shared" ca="1" si="219"/>
        <v/>
      </c>
      <c r="B4701" s="281"/>
      <c r="C4701" s="287"/>
      <c r="D4701" s="297"/>
      <c r="E4701" s="270"/>
      <c r="F4701" s="271"/>
      <c r="G4701" s="284"/>
      <c r="H4701" s="284"/>
      <c r="I4701" s="284"/>
      <c r="J4701" s="284"/>
      <c r="K4701" s="288"/>
      <c r="AM4701" s="2" t="str">
        <f t="shared" ca="1" si="220"/>
        <v/>
      </c>
      <c r="AN4701" s="2" t="str">
        <f t="shared" ca="1" si="221"/>
        <v/>
      </c>
    </row>
    <row r="4702" spans="1:40" customFormat="1">
      <c r="A4702" s="280" t="str">
        <f t="shared" ca="1" si="219"/>
        <v/>
      </c>
      <c r="B4702" s="281"/>
      <c r="C4702" s="287"/>
      <c r="D4702" s="297"/>
      <c r="E4702" s="270"/>
      <c r="F4702" s="271"/>
      <c r="G4702" s="284"/>
      <c r="H4702" s="284"/>
      <c r="I4702" s="284"/>
      <c r="J4702" s="284"/>
      <c r="K4702" s="288"/>
      <c r="AM4702" s="2" t="str">
        <f t="shared" ca="1" si="220"/>
        <v/>
      </c>
      <c r="AN4702" s="2" t="str">
        <f t="shared" ca="1" si="221"/>
        <v/>
      </c>
    </row>
    <row r="4703" spans="1:40" customFormat="1">
      <c r="A4703" s="280" t="str">
        <f t="shared" ca="1" si="219"/>
        <v/>
      </c>
      <c r="B4703" s="281"/>
      <c r="C4703" s="287"/>
      <c r="D4703" s="297"/>
      <c r="E4703" s="270"/>
      <c r="F4703" s="271"/>
      <c r="G4703" s="284"/>
      <c r="H4703" s="284"/>
      <c r="I4703" s="284"/>
      <c r="J4703" s="284"/>
      <c r="K4703" s="288"/>
      <c r="AM4703" s="2" t="str">
        <f t="shared" ca="1" si="220"/>
        <v/>
      </c>
      <c r="AN4703" s="2" t="str">
        <f t="shared" ca="1" si="221"/>
        <v/>
      </c>
    </row>
    <row r="4704" spans="1:40" customFormat="1">
      <c r="A4704" s="280" t="str">
        <f t="shared" ca="1" si="219"/>
        <v/>
      </c>
      <c r="B4704" s="281"/>
      <c r="C4704" s="287"/>
      <c r="D4704" s="297"/>
      <c r="E4704" s="270"/>
      <c r="F4704" s="271"/>
      <c r="G4704" s="284"/>
      <c r="H4704" s="284"/>
      <c r="I4704" s="284"/>
      <c r="J4704" s="284"/>
      <c r="K4704" s="288"/>
      <c r="AM4704" s="2" t="str">
        <f t="shared" ca="1" si="220"/>
        <v/>
      </c>
      <c r="AN4704" s="2" t="str">
        <f t="shared" ca="1" si="221"/>
        <v/>
      </c>
    </row>
    <row r="4705" spans="1:40" customFormat="1">
      <c r="A4705" s="280" t="str">
        <f t="shared" ca="1" si="219"/>
        <v/>
      </c>
      <c r="B4705" s="281"/>
      <c r="C4705" s="287"/>
      <c r="D4705" s="297"/>
      <c r="E4705" s="270"/>
      <c r="F4705" s="271"/>
      <c r="G4705" s="284"/>
      <c r="H4705" s="284"/>
      <c r="I4705" s="284"/>
      <c r="J4705" s="284"/>
      <c r="K4705" s="288"/>
      <c r="AM4705" s="2" t="str">
        <f t="shared" ca="1" si="220"/>
        <v/>
      </c>
      <c r="AN4705" s="2" t="str">
        <f t="shared" ca="1" si="221"/>
        <v/>
      </c>
    </row>
    <row r="4706" spans="1:40" customFormat="1">
      <c r="A4706" s="280" t="str">
        <f t="shared" ca="1" si="219"/>
        <v/>
      </c>
      <c r="B4706" s="281"/>
      <c r="C4706" s="287"/>
      <c r="D4706" s="297"/>
      <c r="E4706" s="270"/>
      <c r="F4706" s="271"/>
      <c r="G4706" s="284"/>
      <c r="H4706" s="284"/>
      <c r="I4706" s="284"/>
      <c r="J4706" s="284"/>
      <c r="K4706" s="288"/>
      <c r="AM4706" s="2" t="str">
        <f t="shared" ca="1" si="220"/>
        <v/>
      </c>
      <c r="AN4706" s="2" t="str">
        <f t="shared" ca="1" si="221"/>
        <v/>
      </c>
    </row>
    <row r="4707" spans="1:40" customFormat="1">
      <c r="A4707" s="280" t="str">
        <f t="shared" ca="1" si="219"/>
        <v/>
      </c>
      <c r="B4707" s="281"/>
      <c r="C4707" s="287"/>
      <c r="D4707" s="297"/>
      <c r="E4707" s="270"/>
      <c r="F4707" s="271"/>
      <c r="G4707" s="284"/>
      <c r="H4707" s="284"/>
      <c r="I4707" s="284"/>
      <c r="J4707" s="284"/>
      <c r="K4707" s="288"/>
      <c r="AM4707" s="2" t="str">
        <f t="shared" ca="1" si="220"/>
        <v/>
      </c>
      <c r="AN4707" s="2" t="str">
        <f t="shared" ca="1" si="221"/>
        <v/>
      </c>
    </row>
    <row r="4708" spans="1:40" customFormat="1">
      <c r="A4708" s="280" t="str">
        <f t="shared" ca="1" si="219"/>
        <v/>
      </c>
      <c r="B4708" s="281"/>
      <c r="C4708" s="287"/>
      <c r="D4708" s="297"/>
      <c r="E4708" s="270"/>
      <c r="F4708" s="271"/>
      <c r="G4708" s="284"/>
      <c r="H4708" s="284"/>
      <c r="I4708" s="284"/>
      <c r="J4708" s="284"/>
      <c r="K4708" s="288"/>
      <c r="AM4708" s="2" t="str">
        <f t="shared" ca="1" si="220"/>
        <v/>
      </c>
      <c r="AN4708" s="2" t="str">
        <f t="shared" ca="1" si="221"/>
        <v/>
      </c>
    </row>
    <row r="4709" spans="1:40" customFormat="1">
      <c r="A4709" s="280" t="str">
        <f t="shared" ca="1" si="219"/>
        <v/>
      </c>
      <c r="B4709" s="281"/>
      <c r="C4709" s="287"/>
      <c r="D4709" s="297"/>
      <c r="E4709" s="270"/>
      <c r="F4709" s="271"/>
      <c r="G4709" s="284"/>
      <c r="H4709" s="284"/>
      <c r="I4709" s="284"/>
      <c r="J4709" s="284"/>
      <c r="K4709" s="288"/>
      <c r="AM4709" s="2" t="str">
        <f t="shared" ca="1" si="220"/>
        <v/>
      </c>
      <c r="AN4709" s="2" t="str">
        <f t="shared" ca="1" si="221"/>
        <v/>
      </c>
    </row>
    <row r="4710" spans="1:40" customFormat="1">
      <c r="A4710" s="280" t="str">
        <f t="shared" ca="1" si="219"/>
        <v/>
      </c>
      <c r="B4710" s="281"/>
      <c r="C4710" s="287"/>
      <c r="D4710" s="297"/>
      <c r="E4710" s="270"/>
      <c r="F4710" s="271"/>
      <c r="G4710" s="284"/>
      <c r="H4710" s="284"/>
      <c r="I4710" s="284"/>
      <c r="J4710" s="284"/>
      <c r="K4710" s="288"/>
      <c r="AM4710" s="2" t="str">
        <f t="shared" ca="1" si="220"/>
        <v/>
      </c>
      <c r="AN4710" s="2" t="str">
        <f t="shared" ca="1" si="221"/>
        <v/>
      </c>
    </row>
    <row r="4711" spans="1:40" customFormat="1">
      <c r="A4711" s="280" t="str">
        <f t="shared" ca="1" si="219"/>
        <v/>
      </c>
      <c r="B4711" s="281"/>
      <c r="C4711" s="287"/>
      <c r="D4711" s="297"/>
      <c r="E4711" s="270"/>
      <c r="F4711" s="271"/>
      <c r="G4711" s="284"/>
      <c r="H4711" s="284"/>
      <c r="I4711" s="284"/>
      <c r="J4711" s="284"/>
      <c r="K4711" s="288"/>
      <c r="AM4711" s="2" t="str">
        <f t="shared" ca="1" si="220"/>
        <v/>
      </c>
      <c r="AN4711" s="2" t="str">
        <f t="shared" ca="1" si="221"/>
        <v/>
      </c>
    </row>
    <row r="4712" spans="1:40" customFormat="1">
      <c r="A4712" s="280" t="str">
        <f t="shared" ca="1" si="219"/>
        <v/>
      </c>
      <c r="B4712" s="281"/>
      <c r="C4712" s="287"/>
      <c r="D4712" s="297"/>
      <c r="E4712" s="270"/>
      <c r="F4712" s="271"/>
      <c r="G4712" s="284"/>
      <c r="H4712" s="284"/>
      <c r="I4712" s="284"/>
      <c r="J4712" s="284"/>
      <c r="K4712" s="288"/>
      <c r="AM4712" s="2" t="str">
        <f t="shared" ca="1" si="220"/>
        <v/>
      </c>
      <c r="AN4712" s="2" t="str">
        <f t="shared" ca="1" si="221"/>
        <v/>
      </c>
    </row>
    <row r="4713" spans="1:40" customFormat="1">
      <c r="A4713" s="280" t="str">
        <f t="shared" ca="1" si="219"/>
        <v/>
      </c>
      <c r="B4713" s="281"/>
      <c r="C4713" s="287"/>
      <c r="D4713" s="297"/>
      <c r="E4713" s="270"/>
      <c r="F4713" s="271"/>
      <c r="G4713" s="284"/>
      <c r="H4713" s="284"/>
      <c r="I4713" s="284"/>
      <c r="J4713" s="284"/>
      <c r="K4713" s="288"/>
      <c r="AM4713" s="2" t="str">
        <f t="shared" ca="1" si="220"/>
        <v/>
      </c>
      <c r="AN4713" s="2" t="str">
        <f t="shared" ca="1" si="221"/>
        <v/>
      </c>
    </row>
    <row r="4714" spans="1:40" customFormat="1">
      <c r="A4714" s="280" t="str">
        <f t="shared" ca="1" si="219"/>
        <v/>
      </c>
      <c r="B4714" s="281"/>
      <c r="C4714" s="287"/>
      <c r="D4714" s="297"/>
      <c r="E4714" s="270"/>
      <c r="F4714" s="271"/>
      <c r="G4714" s="284"/>
      <c r="H4714" s="284"/>
      <c r="I4714" s="284"/>
      <c r="J4714" s="284"/>
      <c r="K4714" s="288"/>
      <c r="AM4714" s="2" t="str">
        <f t="shared" ca="1" si="220"/>
        <v/>
      </c>
      <c r="AN4714" s="2" t="str">
        <f t="shared" ca="1" si="221"/>
        <v/>
      </c>
    </row>
    <row r="4715" spans="1:40" customFormat="1">
      <c r="A4715" s="280" t="str">
        <f t="shared" ca="1" si="219"/>
        <v/>
      </c>
      <c r="B4715" s="281"/>
      <c r="C4715" s="287"/>
      <c r="D4715" s="297"/>
      <c r="E4715" s="270"/>
      <c r="F4715" s="271"/>
      <c r="G4715" s="284"/>
      <c r="H4715" s="284"/>
      <c r="I4715" s="284"/>
      <c r="J4715" s="284"/>
      <c r="K4715" s="288"/>
      <c r="AM4715" s="2" t="str">
        <f t="shared" ca="1" si="220"/>
        <v/>
      </c>
      <c r="AN4715" s="2" t="str">
        <f t="shared" ca="1" si="221"/>
        <v/>
      </c>
    </row>
    <row r="4716" spans="1:40" customFormat="1">
      <c r="A4716" s="280" t="str">
        <f t="shared" ca="1" si="219"/>
        <v/>
      </c>
      <c r="B4716" s="281"/>
      <c r="C4716" s="287"/>
      <c r="D4716" s="297"/>
      <c r="E4716" s="270"/>
      <c r="F4716" s="271"/>
      <c r="G4716" s="284"/>
      <c r="H4716" s="284"/>
      <c r="I4716" s="284"/>
      <c r="J4716" s="284"/>
      <c r="K4716" s="288"/>
      <c r="AM4716" s="2" t="str">
        <f t="shared" ca="1" si="220"/>
        <v/>
      </c>
      <c r="AN4716" s="2" t="str">
        <f t="shared" ca="1" si="221"/>
        <v/>
      </c>
    </row>
    <row r="4717" spans="1:40" customFormat="1">
      <c r="A4717" s="280" t="str">
        <f t="shared" ca="1" si="219"/>
        <v/>
      </c>
      <c r="B4717" s="281"/>
      <c r="C4717" s="287"/>
      <c r="D4717" s="297"/>
      <c r="E4717" s="270"/>
      <c r="F4717" s="271"/>
      <c r="G4717" s="284"/>
      <c r="H4717" s="284"/>
      <c r="I4717" s="284"/>
      <c r="J4717" s="284"/>
      <c r="K4717" s="288"/>
      <c r="AM4717" s="2" t="str">
        <f t="shared" ca="1" si="220"/>
        <v/>
      </c>
      <c r="AN4717" s="2" t="str">
        <f t="shared" ca="1" si="221"/>
        <v/>
      </c>
    </row>
    <row r="4718" spans="1:40" customFormat="1">
      <c r="A4718" s="280" t="str">
        <f t="shared" ca="1" si="219"/>
        <v/>
      </c>
      <c r="B4718" s="281"/>
      <c r="C4718" s="287"/>
      <c r="D4718" s="297"/>
      <c r="E4718" s="270"/>
      <c r="F4718" s="271"/>
      <c r="G4718" s="284"/>
      <c r="H4718" s="284"/>
      <c r="I4718" s="284"/>
      <c r="J4718" s="284"/>
      <c r="K4718" s="288"/>
      <c r="AM4718" s="2" t="str">
        <f t="shared" ca="1" si="220"/>
        <v/>
      </c>
      <c r="AN4718" s="2" t="str">
        <f t="shared" ca="1" si="221"/>
        <v/>
      </c>
    </row>
    <row r="4719" spans="1:40" customFormat="1">
      <c r="A4719" s="280" t="str">
        <f t="shared" ca="1" si="219"/>
        <v/>
      </c>
      <c r="B4719" s="281"/>
      <c r="C4719" s="287"/>
      <c r="D4719" s="297"/>
      <c r="E4719" s="270"/>
      <c r="F4719" s="271"/>
      <c r="G4719" s="284"/>
      <c r="H4719" s="284"/>
      <c r="I4719" s="284"/>
      <c r="J4719" s="284"/>
      <c r="K4719" s="288"/>
      <c r="AM4719" s="2" t="str">
        <f t="shared" ca="1" si="220"/>
        <v/>
      </c>
      <c r="AN4719" s="2" t="str">
        <f t="shared" ca="1" si="221"/>
        <v/>
      </c>
    </row>
    <row r="4720" spans="1:40" customFormat="1">
      <c r="A4720" s="280" t="str">
        <f t="shared" ca="1" si="219"/>
        <v/>
      </c>
      <c r="B4720" s="281"/>
      <c r="C4720" s="287"/>
      <c r="D4720" s="297"/>
      <c r="E4720" s="270"/>
      <c r="F4720" s="271"/>
      <c r="G4720" s="284"/>
      <c r="H4720" s="284"/>
      <c r="I4720" s="284"/>
      <c r="J4720" s="284"/>
      <c r="K4720" s="288"/>
      <c r="AM4720" s="2" t="str">
        <f t="shared" ca="1" si="220"/>
        <v/>
      </c>
      <c r="AN4720" s="2" t="str">
        <f t="shared" ca="1" si="221"/>
        <v/>
      </c>
    </row>
    <row r="4721" spans="1:40" customFormat="1">
      <c r="A4721" s="280" t="str">
        <f t="shared" ca="1" si="219"/>
        <v/>
      </c>
      <c r="B4721" s="281"/>
      <c r="C4721" s="287"/>
      <c r="D4721" s="297"/>
      <c r="E4721" s="270"/>
      <c r="F4721" s="271"/>
      <c r="G4721" s="284"/>
      <c r="H4721" s="284"/>
      <c r="I4721" s="284"/>
      <c r="J4721" s="284"/>
      <c r="K4721" s="288"/>
      <c r="AM4721" s="2" t="str">
        <f t="shared" ca="1" si="220"/>
        <v/>
      </c>
      <c r="AN4721" s="2" t="str">
        <f t="shared" ca="1" si="221"/>
        <v/>
      </c>
    </row>
    <row r="4722" spans="1:40" customFormat="1">
      <c r="A4722" s="280" t="str">
        <f t="shared" ca="1" si="219"/>
        <v/>
      </c>
      <c r="B4722" s="281"/>
      <c r="C4722" s="287"/>
      <c r="D4722" s="297"/>
      <c r="E4722" s="270"/>
      <c r="F4722" s="271"/>
      <c r="G4722" s="284"/>
      <c r="H4722" s="284"/>
      <c r="I4722" s="284"/>
      <c r="J4722" s="284"/>
      <c r="K4722" s="288"/>
      <c r="AM4722" s="2" t="str">
        <f t="shared" ca="1" si="220"/>
        <v/>
      </c>
      <c r="AN4722" s="2" t="str">
        <f t="shared" ca="1" si="221"/>
        <v/>
      </c>
    </row>
    <row r="4723" spans="1:40" customFormat="1">
      <c r="A4723" s="280" t="str">
        <f t="shared" ca="1" si="219"/>
        <v/>
      </c>
      <c r="B4723" s="281"/>
      <c r="C4723" s="287"/>
      <c r="D4723" s="297"/>
      <c r="E4723" s="270"/>
      <c r="F4723" s="271"/>
      <c r="G4723" s="284"/>
      <c r="H4723" s="284"/>
      <c r="I4723" s="284"/>
      <c r="J4723" s="284"/>
      <c r="K4723" s="288"/>
      <c r="AM4723" s="2" t="str">
        <f t="shared" ca="1" si="220"/>
        <v/>
      </c>
      <c r="AN4723" s="2" t="str">
        <f t="shared" ca="1" si="221"/>
        <v/>
      </c>
    </row>
    <row r="4724" spans="1:40" customFormat="1">
      <c r="A4724" s="280" t="str">
        <f t="shared" ca="1" si="219"/>
        <v/>
      </c>
      <c r="B4724" s="281"/>
      <c r="C4724" s="287"/>
      <c r="D4724" s="297"/>
      <c r="E4724" s="270"/>
      <c r="F4724" s="271"/>
      <c r="G4724" s="284"/>
      <c r="H4724" s="284"/>
      <c r="I4724" s="284"/>
      <c r="J4724" s="284"/>
      <c r="K4724" s="288"/>
      <c r="AM4724" s="2" t="str">
        <f t="shared" ca="1" si="220"/>
        <v/>
      </c>
      <c r="AN4724" s="2" t="str">
        <f t="shared" ca="1" si="221"/>
        <v/>
      </c>
    </row>
    <row r="4725" spans="1:40" customFormat="1">
      <c r="A4725" s="280" t="str">
        <f t="shared" ca="1" si="219"/>
        <v/>
      </c>
      <c r="B4725" s="281"/>
      <c r="C4725" s="287"/>
      <c r="D4725" s="297"/>
      <c r="E4725" s="270"/>
      <c r="F4725" s="271"/>
      <c r="G4725" s="284"/>
      <c r="H4725" s="284"/>
      <c r="I4725" s="284"/>
      <c r="J4725" s="284"/>
      <c r="K4725" s="288"/>
      <c r="AM4725" s="2" t="str">
        <f t="shared" ca="1" si="220"/>
        <v/>
      </c>
      <c r="AN4725" s="2" t="str">
        <f t="shared" ca="1" si="221"/>
        <v/>
      </c>
    </row>
    <row r="4726" spans="1:40" customFormat="1">
      <c r="A4726" s="280" t="str">
        <f t="shared" ca="1" si="219"/>
        <v/>
      </c>
      <c r="B4726" s="281"/>
      <c r="C4726" s="287"/>
      <c r="D4726" s="297"/>
      <c r="E4726" s="270"/>
      <c r="F4726" s="271"/>
      <c r="G4726" s="284"/>
      <c r="H4726" s="284"/>
      <c r="I4726" s="284"/>
      <c r="J4726" s="284"/>
      <c r="K4726" s="288"/>
      <c r="AM4726" s="2" t="str">
        <f t="shared" ca="1" si="220"/>
        <v/>
      </c>
      <c r="AN4726" s="2" t="str">
        <f t="shared" ca="1" si="221"/>
        <v/>
      </c>
    </row>
    <row r="4727" spans="1:40" customFormat="1">
      <c r="A4727" s="280" t="str">
        <f t="shared" ca="1" si="219"/>
        <v/>
      </c>
      <c r="B4727" s="281"/>
      <c r="C4727" s="287"/>
      <c r="D4727" s="297"/>
      <c r="E4727" s="270"/>
      <c r="F4727" s="271"/>
      <c r="G4727" s="284"/>
      <c r="H4727" s="284"/>
      <c r="I4727" s="284"/>
      <c r="J4727" s="284"/>
      <c r="K4727" s="288"/>
      <c r="AM4727" s="2" t="str">
        <f t="shared" ca="1" si="220"/>
        <v/>
      </c>
      <c r="AN4727" s="2" t="str">
        <f t="shared" ca="1" si="221"/>
        <v/>
      </c>
    </row>
    <row r="4728" spans="1:40" customFormat="1">
      <c r="A4728" s="280" t="str">
        <f t="shared" ca="1" si="219"/>
        <v/>
      </c>
      <c r="B4728" s="281"/>
      <c r="C4728" s="287"/>
      <c r="D4728" s="297"/>
      <c r="E4728" s="270"/>
      <c r="F4728" s="271"/>
      <c r="G4728" s="284"/>
      <c r="H4728" s="284"/>
      <c r="I4728" s="284"/>
      <c r="J4728" s="284"/>
      <c r="K4728" s="288"/>
      <c r="AM4728" s="2" t="str">
        <f t="shared" ca="1" si="220"/>
        <v/>
      </c>
      <c r="AN4728" s="2" t="str">
        <f t="shared" ca="1" si="221"/>
        <v/>
      </c>
    </row>
    <row r="4729" spans="1:40" customFormat="1">
      <c r="A4729" s="280" t="str">
        <f t="shared" ca="1" si="219"/>
        <v/>
      </c>
      <c r="B4729" s="281"/>
      <c r="C4729" s="287"/>
      <c r="D4729" s="297"/>
      <c r="E4729" s="270"/>
      <c r="F4729" s="271"/>
      <c r="G4729" s="284"/>
      <c r="H4729" s="284"/>
      <c r="I4729" s="284"/>
      <c r="J4729" s="284"/>
      <c r="K4729" s="288"/>
      <c r="AM4729" s="2" t="str">
        <f t="shared" ca="1" si="220"/>
        <v/>
      </c>
      <c r="AN4729" s="2" t="str">
        <f t="shared" ca="1" si="221"/>
        <v/>
      </c>
    </row>
    <row r="4730" spans="1:40" customFormat="1">
      <c r="A4730" s="280" t="str">
        <f t="shared" ca="1" si="219"/>
        <v/>
      </c>
      <c r="B4730" s="281"/>
      <c r="C4730" s="287"/>
      <c r="D4730" s="297"/>
      <c r="E4730" s="270"/>
      <c r="F4730" s="271"/>
      <c r="G4730" s="284"/>
      <c r="H4730" s="284"/>
      <c r="I4730" s="284"/>
      <c r="J4730" s="284"/>
      <c r="K4730" s="288"/>
      <c r="AM4730" s="2" t="str">
        <f t="shared" ca="1" si="220"/>
        <v/>
      </c>
      <c r="AN4730" s="2" t="str">
        <f t="shared" ca="1" si="221"/>
        <v/>
      </c>
    </row>
    <row r="4731" spans="1:40" customFormat="1">
      <c r="A4731" s="280" t="str">
        <f t="shared" ca="1" si="219"/>
        <v/>
      </c>
      <c r="B4731" s="281"/>
      <c r="C4731" s="287"/>
      <c r="D4731" s="297"/>
      <c r="E4731" s="270"/>
      <c r="F4731" s="271"/>
      <c r="G4731" s="284"/>
      <c r="H4731" s="284"/>
      <c r="I4731" s="284"/>
      <c r="J4731" s="284"/>
      <c r="K4731" s="288"/>
      <c r="AM4731" s="2" t="str">
        <f t="shared" ca="1" si="220"/>
        <v/>
      </c>
      <c r="AN4731" s="2" t="str">
        <f t="shared" ca="1" si="221"/>
        <v/>
      </c>
    </row>
    <row r="4732" spans="1:40" customFormat="1">
      <c r="A4732" s="280" t="str">
        <f t="shared" ca="1" si="219"/>
        <v/>
      </c>
      <c r="B4732" s="281"/>
      <c r="C4732" s="287"/>
      <c r="D4732" s="297"/>
      <c r="E4732" s="270"/>
      <c r="F4732" s="271"/>
      <c r="G4732" s="284"/>
      <c r="H4732" s="284"/>
      <c r="I4732" s="284"/>
      <c r="J4732" s="284"/>
      <c r="K4732" s="288"/>
      <c r="AM4732" s="2" t="str">
        <f t="shared" ca="1" si="220"/>
        <v/>
      </c>
      <c r="AN4732" s="2" t="str">
        <f t="shared" ca="1" si="221"/>
        <v/>
      </c>
    </row>
    <row r="4733" spans="1:40" customFormat="1">
      <c r="A4733" s="280" t="str">
        <f t="shared" ca="1" si="219"/>
        <v/>
      </c>
      <c r="B4733" s="281"/>
      <c r="C4733" s="287"/>
      <c r="D4733" s="297"/>
      <c r="E4733" s="270"/>
      <c r="F4733" s="271"/>
      <c r="G4733" s="284"/>
      <c r="H4733" s="284"/>
      <c r="I4733" s="284"/>
      <c r="J4733" s="284"/>
      <c r="K4733" s="288"/>
      <c r="AM4733" s="2" t="str">
        <f t="shared" ca="1" si="220"/>
        <v/>
      </c>
      <c r="AN4733" s="2" t="str">
        <f t="shared" ca="1" si="221"/>
        <v/>
      </c>
    </row>
    <row r="4734" spans="1:40" customFormat="1">
      <c r="A4734" s="280" t="str">
        <f t="shared" ca="1" si="219"/>
        <v/>
      </c>
      <c r="B4734" s="281"/>
      <c r="C4734" s="287"/>
      <c r="D4734" s="297"/>
      <c r="E4734" s="270"/>
      <c r="F4734" s="271"/>
      <c r="G4734" s="284"/>
      <c r="H4734" s="284"/>
      <c r="I4734" s="284"/>
      <c r="J4734" s="284"/>
      <c r="K4734" s="288"/>
      <c r="AM4734" s="2" t="str">
        <f t="shared" ca="1" si="220"/>
        <v/>
      </c>
      <c r="AN4734" s="2" t="str">
        <f t="shared" ca="1" si="221"/>
        <v/>
      </c>
    </row>
    <row r="4735" spans="1:40" customFormat="1">
      <c r="A4735" s="280" t="str">
        <f t="shared" ca="1" si="219"/>
        <v/>
      </c>
      <c r="B4735" s="281"/>
      <c r="C4735" s="287"/>
      <c r="D4735" s="297"/>
      <c r="E4735" s="270"/>
      <c r="F4735" s="271"/>
      <c r="G4735" s="284"/>
      <c r="H4735" s="284"/>
      <c r="I4735" s="284"/>
      <c r="J4735" s="284"/>
      <c r="K4735" s="288"/>
      <c r="AM4735" s="2" t="str">
        <f t="shared" ca="1" si="220"/>
        <v/>
      </c>
      <c r="AN4735" s="2" t="str">
        <f t="shared" ca="1" si="221"/>
        <v/>
      </c>
    </row>
    <row r="4736" spans="1:40" customFormat="1">
      <c r="A4736" s="280" t="str">
        <f t="shared" ca="1" si="219"/>
        <v/>
      </c>
      <c r="B4736" s="281"/>
      <c r="C4736" s="287"/>
      <c r="D4736" s="297"/>
      <c r="E4736" s="270"/>
      <c r="F4736" s="271"/>
      <c r="G4736" s="284"/>
      <c r="H4736" s="284"/>
      <c r="I4736" s="284"/>
      <c r="J4736" s="284"/>
      <c r="K4736" s="288"/>
      <c r="AM4736" s="2" t="str">
        <f t="shared" ca="1" si="220"/>
        <v/>
      </c>
      <c r="AN4736" s="2" t="str">
        <f t="shared" ca="1" si="221"/>
        <v/>
      </c>
    </row>
    <row r="4737" spans="1:40" customFormat="1">
      <c r="A4737" s="280" t="str">
        <f t="shared" ca="1" si="219"/>
        <v/>
      </c>
      <c r="B4737" s="281"/>
      <c r="C4737" s="287"/>
      <c r="D4737" s="297"/>
      <c r="E4737" s="270"/>
      <c r="F4737" s="271"/>
      <c r="G4737" s="284"/>
      <c r="H4737" s="284"/>
      <c r="I4737" s="284"/>
      <c r="J4737" s="284"/>
      <c r="K4737" s="288"/>
      <c r="AM4737" s="2" t="str">
        <f t="shared" ca="1" si="220"/>
        <v/>
      </c>
      <c r="AN4737" s="2" t="str">
        <f t="shared" ca="1" si="221"/>
        <v/>
      </c>
    </row>
    <row r="4738" spans="1:40" customFormat="1">
      <c r="A4738" s="280" t="str">
        <f t="shared" ca="1" si="219"/>
        <v/>
      </c>
      <c r="B4738" s="281"/>
      <c r="C4738" s="287"/>
      <c r="D4738" s="297"/>
      <c r="E4738" s="270"/>
      <c r="F4738" s="271"/>
      <c r="G4738" s="284"/>
      <c r="H4738" s="284"/>
      <c r="I4738" s="284"/>
      <c r="J4738" s="284"/>
      <c r="K4738" s="288"/>
      <c r="AM4738" s="2" t="str">
        <f t="shared" ca="1" si="220"/>
        <v/>
      </c>
      <c r="AN4738" s="2" t="str">
        <f t="shared" ca="1" si="221"/>
        <v/>
      </c>
    </row>
    <row r="4739" spans="1:40" customFormat="1">
      <c r="A4739" s="280" t="str">
        <f t="shared" ref="A4739:A4802" ca="1" si="222">IF(AM4739="A receber","A receber",IF(AN4739="A pagar","A pagar",IF(OR(AM4739="HJ",AN4739="HJ"),"HJ",IF(AND(AM4739="",AN4739=""),""))))</f>
        <v/>
      </c>
      <c r="B4739" s="281"/>
      <c r="C4739" s="287"/>
      <c r="D4739" s="297"/>
      <c r="E4739" s="270"/>
      <c r="F4739" s="271"/>
      <c r="G4739" s="284"/>
      <c r="H4739" s="284"/>
      <c r="I4739" s="284"/>
      <c r="J4739" s="284"/>
      <c r="K4739" s="288"/>
      <c r="AM4739" s="2" t="str">
        <f t="shared" ref="AM4739:AM4802" ca="1" si="223">IF(OR(G4739="",B4739&gt;$A$1),"",IF(B4739=$A$1,"HJ",IF(B4739&lt;$A$1,"A Receber")))</f>
        <v/>
      </c>
      <c r="AN4739" s="2" t="str">
        <f t="shared" ref="AN4739:AN4802" ca="1" si="224">IF(OR(H4739="",B4739&gt;$A$1),"",IF(B4739=$A$1,"HJ",IF(B4739&lt;$A$1,"A Pagar")))</f>
        <v/>
      </c>
    </row>
    <row r="4740" spans="1:40" customFormat="1">
      <c r="A4740" s="280" t="str">
        <f t="shared" ca="1" si="222"/>
        <v/>
      </c>
      <c r="B4740" s="281"/>
      <c r="C4740" s="287"/>
      <c r="D4740" s="297"/>
      <c r="E4740" s="270"/>
      <c r="F4740" s="271"/>
      <c r="G4740" s="284"/>
      <c r="H4740" s="284"/>
      <c r="I4740" s="284"/>
      <c r="J4740" s="284"/>
      <c r="K4740" s="288"/>
      <c r="AM4740" s="2" t="str">
        <f t="shared" ca="1" si="223"/>
        <v/>
      </c>
      <c r="AN4740" s="2" t="str">
        <f t="shared" ca="1" si="224"/>
        <v/>
      </c>
    </row>
    <row r="4741" spans="1:40" customFormat="1">
      <c r="A4741" s="280" t="str">
        <f t="shared" ca="1" si="222"/>
        <v/>
      </c>
      <c r="B4741" s="281"/>
      <c r="C4741" s="287"/>
      <c r="D4741" s="297"/>
      <c r="E4741" s="270"/>
      <c r="F4741" s="271"/>
      <c r="G4741" s="284"/>
      <c r="H4741" s="284"/>
      <c r="I4741" s="284"/>
      <c r="J4741" s="284"/>
      <c r="K4741" s="288"/>
      <c r="AM4741" s="2" t="str">
        <f t="shared" ca="1" si="223"/>
        <v/>
      </c>
      <c r="AN4741" s="2" t="str">
        <f t="shared" ca="1" si="224"/>
        <v/>
      </c>
    </row>
    <row r="4742" spans="1:40" customFormat="1">
      <c r="A4742" s="280" t="str">
        <f t="shared" ca="1" si="222"/>
        <v/>
      </c>
      <c r="B4742" s="281"/>
      <c r="C4742" s="287"/>
      <c r="D4742" s="297"/>
      <c r="E4742" s="270"/>
      <c r="F4742" s="271"/>
      <c r="G4742" s="284"/>
      <c r="H4742" s="284"/>
      <c r="I4742" s="284"/>
      <c r="J4742" s="284"/>
      <c r="K4742" s="288"/>
      <c r="AM4742" s="2" t="str">
        <f t="shared" ca="1" si="223"/>
        <v/>
      </c>
      <c r="AN4742" s="2" t="str">
        <f t="shared" ca="1" si="224"/>
        <v/>
      </c>
    </row>
    <row r="4743" spans="1:40" customFormat="1">
      <c r="A4743" s="280" t="str">
        <f t="shared" ca="1" si="222"/>
        <v/>
      </c>
      <c r="B4743" s="281"/>
      <c r="C4743" s="287"/>
      <c r="D4743" s="297"/>
      <c r="E4743" s="270"/>
      <c r="F4743" s="271"/>
      <c r="G4743" s="284"/>
      <c r="H4743" s="284"/>
      <c r="I4743" s="284"/>
      <c r="J4743" s="284"/>
      <c r="K4743" s="288"/>
      <c r="AM4743" s="2" t="str">
        <f t="shared" ca="1" si="223"/>
        <v/>
      </c>
      <c r="AN4743" s="2" t="str">
        <f t="shared" ca="1" si="224"/>
        <v/>
      </c>
    </row>
    <row r="4744" spans="1:40" customFormat="1">
      <c r="A4744" s="280" t="str">
        <f t="shared" ca="1" si="222"/>
        <v/>
      </c>
      <c r="B4744" s="281"/>
      <c r="C4744" s="287"/>
      <c r="D4744" s="297"/>
      <c r="E4744" s="270"/>
      <c r="F4744" s="271"/>
      <c r="G4744" s="284"/>
      <c r="H4744" s="284"/>
      <c r="I4744" s="284"/>
      <c r="J4744" s="284"/>
      <c r="K4744" s="288"/>
      <c r="AM4744" s="2" t="str">
        <f t="shared" ca="1" si="223"/>
        <v/>
      </c>
      <c r="AN4744" s="2" t="str">
        <f t="shared" ca="1" si="224"/>
        <v/>
      </c>
    </row>
    <row r="4745" spans="1:40" customFormat="1">
      <c r="A4745" s="280" t="str">
        <f t="shared" ca="1" si="222"/>
        <v/>
      </c>
      <c r="B4745" s="281"/>
      <c r="C4745" s="287"/>
      <c r="D4745" s="297"/>
      <c r="E4745" s="270"/>
      <c r="F4745" s="271"/>
      <c r="G4745" s="284"/>
      <c r="H4745" s="284"/>
      <c r="I4745" s="284"/>
      <c r="J4745" s="284"/>
      <c r="K4745" s="288"/>
      <c r="AM4745" s="2" t="str">
        <f t="shared" ca="1" si="223"/>
        <v/>
      </c>
      <c r="AN4745" s="2" t="str">
        <f t="shared" ca="1" si="224"/>
        <v/>
      </c>
    </row>
    <row r="4746" spans="1:40" customFormat="1">
      <c r="A4746" s="280" t="str">
        <f t="shared" ca="1" si="222"/>
        <v/>
      </c>
      <c r="B4746" s="281"/>
      <c r="C4746" s="287"/>
      <c r="D4746" s="297"/>
      <c r="E4746" s="270"/>
      <c r="F4746" s="271"/>
      <c r="G4746" s="284"/>
      <c r="H4746" s="284"/>
      <c r="I4746" s="284"/>
      <c r="J4746" s="284"/>
      <c r="K4746" s="288"/>
      <c r="AM4746" s="2" t="str">
        <f t="shared" ca="1" si="223"/>
        <v/>
      </c>
      <c r="AN4746" s="2" t="str">
        <f t="shared" ca="1" si="224"/>
        <v/>
      </c>
    </row>
    <row r="4747" spans="1:40" customFormat="1">
      <c r="A4747" s="280" t="str">
        <f t="shared" ca="1" si="222"/>
        <v/>
      </c>
      <c r="B4747" s="281"/>
      <c r="C4747" s="287"/>
      <c r="D4747" s="297"/>
      <c r="E4747" s="270"/>
      <c r="F4747" s="271"/>
      <c r="G4747" s="284"/>
      <c r="H4747" s="284"/>
      <c r="I4747" s="284"/>
      <c r="J4747" s="284"/>
      <c r="K4747" s="288"/>
      <c r="AM4747" s="2" t="str">
        <f t="shared" ca="1" si="223"/>
        <v/>
      </c>
      <c r="AN4747" s="2" t="str">
        <f t="shared" ca="1" si="224"/>
        <v/>
      </c>
    </row>
    <row r="4748" spans="1:40" customFormat="1">
      <c r="A4748" s="280" t="str">
        <f t="shared" ca="1" si="222"/>
        <v/>
      </c>
      <c r="B4748" s="281"/>
      <c r="C4748" s="287"/>
      <c r="D4748" s="297"/>
      <c r="E4748" s="270"/>
      <c r="F4748" s="271"/>
      <c r="G4748" s="284"/>
      <c r="H4748" s="284"/>
      <c r="I4748" s="284"/>
      <c r="J4748" s="284"/>
      <c r="K4748" s="288"/>
      <c r="AM4748" s="2" t="str">
        <f t="shared" ca="1" si="223"/>
        <v/>
      </c>
      <c r="AN4748" s="2" t="str">
        <f t="shared" ca="1" si="224"/>
        <v/>
      </c>
    </row>
    <row r="4749" spans="1:40" customFormat="1">
      <c r="A4749" s="280" t="str">
        <f t="shared" ca="1" si="222"/>
        <v/>
      </c>
      <c r="B4749" s="281"/>
      <c r="C4749" s="287"/>
      <c r="D4749" s="297"/>
      <c r="E4749" s="270"/>
      <c r="F4749" s="271"/>
      <c r="G4749" s="284"/>
      <c r="H4749" s="284"/>
      <c r="I4749" s="284"/>
      <c r="J4749" s="284"/>
      <c r="K4749" s="288"/>
      <c r="AM4749" s="2" t="str">
        <f t="shared" ca="1" si="223"/>
        <v/>
      </c>
      <c r="AN4749" s="2" t="str">
        <f t="shared" ca="1" si="224"/>
        <v/>
      </c>
    </row>
    <row r="4750" spans="1:40" customFormat="1">
      <c r="A4750" s="280" t="str">
        <f t="shared" ca="1" si="222"/>
        <v/>
      </c>
      <c r="B4750" s="281"/>
      <c r="C4750" s="287"/>
      <c r="D4750" s="297"/>
      <c r="E4750" s="270"/>
      <c r="F4750" s="271"/>
      <c r="G4750" s="284"/>
      <c r="H4750" s="284"/>
      <c r="I4750" s="284"/>
      <c r="J4750" s="284"/>
      <c r="K4750" s="288"/>
      <c r="AM4750" s="2" t="str">
        <f t="shared" ca="1" si="223"/>
        <v/>
      </c>
      <c r="AN4750" s="2" t="str">
        <f t="shared" ca="1" si="224"/>
        <v/>
      </c>
    </row>
    <row r="4751" spans="1:40" customFormat="1">
      <c r="A4751" s="280" t="str">
        <f t="shared" ca="1" si="222"/>
        <v/>
      </c>
      <c r="B4751" s="281"/>
      <c r="C4751" s="287"/>
      <c r="D4751" s="297"/>
      <c r="E4751" s="270"/>
      <c r="F4751" s="271"/>
      <c r="G4751" s="284"/>
      <c r="H4751" s="284"/>
      <c r="I4751" s="284"/>
      <c r="J4751" s="284"/>
      <c r="K4751" s="288"/>
      <c r="AM4751" s="2" t="str">
        <f t="shared" ca="1" si="223"/>
        <v/>
      </c>
      <c r="AN4751" s="2" t="str">
        <f t="shared" ca="1" si="224"/>
        <v/>
      </c>
    </row>
    <row r="4752" spans="1:40" customFormat="1">
      <c r="A4752" s="280" t="str">
        <f t="shared" ca="1" si="222"/>
        <v/>
      </c>
      <c r="B4752" s="281"/>
      <c r="C4752" s="287"/>
      <c r="D4752" s="297"/>
      <c r="E4752" s="270"/>
      <c r="F4752" s="271"/>
      <c r="G4752" s="284"/>
      <c r="H4752" s="284"/>
      <c r="I4752" s="284"/>
      <c r="J4752" s="284"/>
      <c r="K4752" s="288"/>
      <c r="AM4752" s="2" t="str">
        <f t="shared" ca="1" si="223"/>
        <v/>
      </c>
      <c r="AN4752" s="2" t="str">
        <f t="shared" ca="1" si="224"/>
        <v/>
      </c>
    </row>
    <row r="4753" spans="1:40" customFormat="1">
      <c r="A4753" s="280" t="str">
        <f t="shared" ca="1" si="222"/>
        <v/>
      </c>
      <c r="B4753" s="281"/>
      <c r="C4753" s="287"/>
      <c r="D4753" s="297"/>
      <c r="E4753" s="270"/>
      <c r="F4753" s="271"/>
      <c r="G4753" s="284"/>
      <c r="H4753" s="284"/>
      <c r="I4753" s="284"/>
      <c r="J4753" s="284"/>
      <c r="K4753" s="288"/>
      <c r="AM4753" s="2" t="str">
        <f t="shared" ca="1" si="223"/>
        <v/>
      </c>
      <c r="AN4753" s="2" t="str">
        <f t="shared" ca="1" si="224"/>
        <v/>
      </c>
    </row>
    <row r="4754" spans="1:40" customFormat="1">
      <c r="A4754" s="280" t="str">
        <f t="shared" ca="1" si="222"/>
        <v/>
      </c>
      <c r="B4754" s="281"/>
      <c r="C4754" s="287"/>
      <c r="D4754" s="297"/>
      <c r="E4754" s="270"/>
      <c r="F4754" s="271"/>
      <c r="G4754" s="284"/>
      <c r="H4754" s="284"/>
      <c r="I4754" s="284"/>
      <c r="J4754" s="284"/>
      <c r="K4754" s="288"/>
      <c r="AM4754" s="2" t="str">
        <f t="shared" ca="1" si="223"/>
        <v/>
      </c>
      <c r="AN4754" s="2" t="str">
        <f t="shared" ca="1" si="224"/>
        <v/>
      </c>
    </row>
    <row r="4755" spans="1:40" customFormat="1">
      <c r="A4755" s="280" t="str">
        <f t="shared" ca="1" si="222"/>
        <v/>
      </c>
      <c r="B4755" s="281"/>
      <c r="C4755" s="287"/>
      <c r="D4755" s="297"/>
      <c r="E4755" s="270"/>
      <c r="F4755" s="271"/>
      <c r="G4755" s="284"/>
      <c r="H4755" s="284"/>
      <c r="I4755" s="284"/>
      <c r="J4755" s="284"/>
      <c r="K4755" s="288"/>
      <c r="AM4755" s="2" t="str">
        <f t="shared" ca="1" si="223"/>
        <v/>
      </c>
      <c r="AN4755" s="2" t="str">
        <f t="shared" ca="1" si="224"/>
        <v/>
      </c>
    </row>
    <row r="4756" spans="1:40" customFormat="1">
      <c r="A4756" s="280" t="str">
        <f t="shared" ca="1" si="222"/>
        <v/>
      </c>
      <c r="B4756" s="281"/>
      <c r="C4756" s="287"/>
      <c r="D4756" s="297"/>
      <c r="E4756" s="270"/>
      <c r="F4756" s="271"/>
      <c r="G4756" s="284"/>
      <c r="H4756" s="284"/>
      <c r="I4756" s="284"/>
      <c r="J4756" s="284"/>
      <c r="K4756" s="288"/>
      <c r="AM4756" s="2" t="str">
        <f t="shared" ca="1" si="223"/>
        <v/>
      </c>
      <c r="AN4756" s="2" t="str">
        <f t="shared" ca="1" si="224"/>
        <v/>
      </c>
    </row>
    <row r="4757" spans="1:40" customFormat="1">
      <c r="A4757" s="280" t="str">
        <f t="shared" ca="1" si="222"/>
        <v/>
      </c>
      <c r="B4757" s="281"/>
      <c r="C4757" s="287"/>
      <c r="D4757" s="297"/>
      <c r="E4757" s="270"/>
      <c r="F4757" s="271"/>
      <c r="G4757" s="284"/>
      <c r="H4757" s="284"/>
      <c r="I4757" s="284"/>
      <c r="J4757" s="284"/>
      <c r="K4757" s="288"/>
      <c r="AM4757" s="2" t="str">
        <f t="shared" ca="1" si="223"/>
        <v/>
      </c>
      <c r="AN4757" s="2" t="str">
        <f t="shared" ca="1" si="224"/>
        <v/>
      </c>
    </row>
    <row r="4758" spans="1:40" customFormat="1">
      <c r="A4758" s="280" t="str">
        <f t="shared" ca="1" si="222"/>
        <v/>
      </c>
      <c r="B4758" s="281"/>
      <c r="C4758" s="287"/>
      <c r="D4758" s="297"/>
      <c r="E4758" s="270"/>
      <c r="F4758" s="271"/>
      <c r="G4758" s="284"/>
      <c r="H4758" s="284"/>
      <c r="I4758" s="284"/>
      <c r="J4758" s="284"/>
      <c r="K4758" s="288"/>
      <c r="AM4758" s="2" t="str">
        <f t="shared" ca="1" si="223"/>
        <v/>
      </c>
      <c r="AN4758" s="2" t="str">
        <f t="shared" ca="1" si="224"/>
        <v/>
      </c>
    </row>
    <row r="4759" spans="1:40" customFormat="1">
      <c r="A4759" s="280" t="str">
        <f t="shared" ca="1" si="222"/>
        <v/>
      </c>
      <c r="B4759" s="281"/>
      <c r="C4759" s="287"/>
      <c r="D4759" s="297"/>
      <c r="E4759" s="270"/>
      <c r="F4759" s="271"/>
      <c r="G4759" s="284"/>
      <c r="H4759" s="284"/>
      <c r="I4759" s="284"/>
      <c r="J4759" s="284"/>
      <c r="K4759" s="288"/>
      <c r="AM4759" s="2" t="str">
        <f t="shared" ca="1" si="223"/>
        <v/>
      </c>
      <c r="AN4759" s="2" t="str">
        <f t="shared" ca="1" si="224"/>
        <v/>
      </c>
    </row>
    <row r="4760" spans="1:40" customFormat="1">
      <c r="A4760" s="280" t="str">
        <f t="shared" ca="1" si="222"/>
        <v/>
      </c>
      <c r="B4760" s="281"/>
      <c r="C4760" s="287"/>
      <c r="D4760" s="297"/>
      <c r="E4760" s="270"/>
      <c r="F4760" s="271"/>
      <c r="G4760" s="284"/>
      <c r="H4760" s="284"/>
      <c r="I4760" s="284"/>
      <c r="J4760" s="284"/>
      <c r="K4760" s="288"/>
      <c r="AM4760" s="2" t="str">
        <f t="shared" ca="1" si="223"/>
        <v/>
      </c>
      <c r="AN4760" s="2" t="str">
        <f t="shared" ca="1" si="224"/>
        <v/>
      </c>
    </row>
    <row r="4761" spans="1:40" customFormat="1">
      <c r="A4761" s="280" t="str">
        <f t="shared" ca="1" si="222"/>
        <v/>
      </c>
      <c r="B4761" s="281"/>
      <c r="C4761" s="287"/>
      <c r="D4761" s="297"/>
      <c r="E4761" s="270"/>
      <c r="F4761" s="271"/>
      <c r="G4761" s="284"/>
      <c r="H4761" s="284"/>
      <c r="I4761" s="284"/>
      <c r="J4761" s="284"/>
      <c r="K4761" s="288"/>
      <c r="AM4761" s="2" t="str">
        <f t="shared" ca="1" si="223"/>
        <v/>
      </c>
      <c r="AN4761" s="2" t="str">
        <f t="shared" ca="1" si="224"/>
        <v/>
      </c>
    </row>
    <row r="4762" spans="1:40" customFormat="1">
      <c r="A4762" s="280" t="str">
        <f t="shared" ca="1" si="222"/>
        <v/>
      </c>
      <c r="B4762" s="281"/>
      <c r="C4762" s="287"/>
      <c r="D4762" s="297"/>
      <c r="E4762" s="270"/>
      <c r="F4762" s="271"/>
      <c r="G4762" s="284"/>
      <c r="H4762" s="284"/>
      <c r="I4762" s="284"/>
      <c r="J4762" s="284"/>
      <c r="K4762" s="288"/>
      <c r="AM4762" s="2" t="str">
        <f t="shared" ca="1" si="223"/>
        <v/>
      </c>
      <c r="AN4762" s="2" t="str">
        <f t="shared" ca="1" si="224"/>
        <v/>
      </c>
    </row>
    <row r="4763" spans="1:40" customFormat="1">
      <c r="A4763" s="280" t="str">
        <f t="shared" ca="1" si="222"/>
        <v/>
      </c>
      <c r="B4763" s="281"/>
      <c r="C4763" s="287"/>
      <c r="D4763" s="297"/>
      <c r="E4763" s="270"/>
      <c r="F4763" s="271"/>
      <c r="G4763" s="284"/>
      <c r="H4763" s="284"/>
      <c r="I4763" s="284"/>
      <c r="J4763" s="284"/>
      <c r="K4763" s="288"/>
      <c r="AM4763" s="2" t="str">
        <f t="shared" ca="1" si="223"/>
        <v/>
      </c>
      <c r="AN4763" s="2" t="str">
        <f t="shared" ca="1" si="224"/>
        <v/>
      </c>
    </row>
    <row r="4764" spans="1:40" customFormat="1">
      <c r="A4764" s="280" t="str">
        <f t="shared" ca="1" si="222"/>
        <v/>
      </c>
      <c r="B4764" s="281"/>
      <c r="C4764" s="287"/>
      <c r="D4764" s="297"/>
      <c r="E4764" s="270"/>
      <c r="F4764" s="271"/>
      <c r="G4764" s="284"/>
      <c r="H4764" s="284"/>
      <c r="I4764" s="284"/>
      <c r="J4764" s="284"/>
      <c r="K4764" s="288"/>
      <c r="AM4764" s="2" t="str">
        <f t="shared" ca="1" si="223"/>
        <v/>
      </c>
      <c r="AN4764" s="2" t="str">
        <f t="shared" ca="1" si="224"/>
        <v/>
      </c>
    </row>
    <row r="4765" spans="1:40" customFormat="1">
      <c r="A4765" s="280" t="str">
        <f t="shared" ca="1" si="222"/>
        <v/>
      </c>
      <c r="B4765" s="281"/>
      <c r="C4765" s="287"/>
      <c r="D4765" s="297"/>
      <c r="E4765" s="270"/>
      <c r="F4765" s="271"/>
      <c r="G4765" s="284"/>
      <c r="H4765" s="284"/>
      <c r="I4765" s="284"/>
      <c r="J4765" s="284"/>
      <c r="K4765" s="288"/>
      <c r="AM4765" s="2" t="str">
        <f t="shared" ca="1" si="223"/>
        <v/>
      </c>
      <c r="AN4765" s="2" t="str">
        <f t="shared" ca="1" si="224"/>
        <v/>
      </c>
    </row>
    <row r="4766" spans="1:40" customFormat="1">
      <c r="A4766" s="280" t="str">
        <f t="shared" ca="1" si="222"/>
        <v/>
      </c>
      <c r="B4766" s="281"/>
      <c r="C4766" s="287"/>
      <c r="D4766" s="297"/>
      <c r="E4766" s="270"/>
      <c r="F4766" s="271"/>
      <c r="G4766" s="284"/>
      <c r="H4766" s="284"/>
      <c r="I4766" s="284"/>
      <c r="J4766" s="284"/>
      <c r="K4766" s="288"/>
      <c r="AM4766" s="2" t="str">
        <f t="shared" ca="1" si="223"/>
        <v/>
      </c>
      <c r="AN4766" s="2" t="str">
        <f t="shared" ca="1" si="224"/>
        <v/>
      </c>
    </row>
    <row r="4767" spans="1:40" customFormat="1">
      <c r="A4767" s="280" t="str">
        <f t="shared" ca="1" si="222"/>
        <v/>
      </c>
      <c r="B4767" s="281"/>
      <c r="C4767" s="287"/>
      <c r="D4767" s="297"/>
      <c r="E4767" s="270"/>
      <c r="F4767" s="271"/>
      <c r="G4767" s="284"/>
      <c r="H4767" s="284"/>
      <c r="I4767" s="284"/>
      <c r="J4767" s="284"/>
      <c r="K4767" s="288"/>
      <c r="AM4767" s="2" t="str">
        <f t="shared" ca="1" si="223"/>
        <v/>
      </c>
      <c r="AN4767" s="2" t="str">
        <f t="shared" ca="1" si="224"/>
        <v/>
      </c>
    </row>
    <row r="4768" spans="1:40" customFormat="1">
      <c r="A4768" s="280" t="str">
        <f t="shared" ca="1" si="222"/>
        <v/>
      </c>
      <c r="B4768" s="281"/>
      <c r="C4768" s="287"/>
      <c r="D4768" s="297"/>
      <c r="E4768" s="270"/>
      <c r="F4768" s="271"/>
      <c r="G4768" s="284"/>
      <c r="H4768" s="284"/>
      <c r="I4768" s="284"/>
      <c r="J4768" s="284"/>
      <c r="K4768" s="288"/>
      <c r="AM4768" s="2" t="str">
        <f t="shared" ca="1" si="223"/>
        <v/>
      </c>
      <c r="AN4768" s="2" t="str">
        <f t="shared" ca="1" si="224"/>
        <v/>
      </c>
    </row>
    <row r="4769" spans="1:40" customFormat="1">
      <c r="A4769" s="280" t="str">
        <f t="shared" ca="1" si="222"/>
        <v/>
      </c>
      <c r="B4769" s="281"/>
      <c r="C4769" s="287"/>
      <c r="D4769" s="297"/>
      <c r="E4769" s="270"/>
      <c r="F4769" s="271"/>
      <c r="G4769" s="284"/>
      <c r="H4769" s="284"/>
      <c r="I4769" s="284"/>
      <c r="J4769" s="284"/>
      <c r="K4769" s="288"/>
      <c r="AM4769" s="2" t="str">
        <f t="shared" ca="1" si="223"/>
        <v/>
      </c>
      <c r="AN4769" s="2" t="str">
        <f t="shared" ca="1" si="224"/>
        <v/>
      </c>
    </row>
    <row r="4770" spans="1:40" customFormat="1">
      <c r="A4770" s="280" t="str">
        <f t="shared" ca="1" si="222"/>
        <v/>
      </c>
      <c r="B4770" s="281"/>
      <c r="C4770" s="287"/>
      <c r="D4770" s="297"/>
      <c r="E4770" s="270"/>
      <c r="F4770" s="271"/>
      <c r="G4770" s="284"/>
      <c r="H4770" s="284"/>
      <c r="I4770" s="284"/>
      <c r="J4770" s="284"/>
      <c r="K4770" s="288"/>
      <c r="AM4770" s="2" t="str">
        <f t="shared" ca="1" si="223"/>
        <v/>
      </c>
      <c r="AN4770" s="2" t="str">
        <f t="shared" ca="1" si="224"/>
        <v/>
      </c>
    </row>
    <row r="4771" spans="1:40" customFormat="1">
      <c r="A4771" s="280" t="str">
        <f t="shared" ca="1" si="222"/>
        <v/>
      </c>
      <c r="B4771" s="281"/>
      <c r="C4771" s="287"/>
      <c r="D4771" s="297"/>
      <c r="E4771" s="270"/>
      <c r="F4771" s="271"/>
      <c r="G4771" s="284"/>
      <c r="H4771" s="284"/>
      <c r="I4771" s="284"/>
      <c r="J4771" s="284"/>
      <c r="K4771" s="288"/>
      <c r="AM4771" s="2" t="str">
        <f t="shared" ca="1" si="223"/>
        <v/>
      </c>
      <c r="AN4771" s="2" t="str">
        <f t="shared" ca="1" si="224"/>
        <v/>
      </c>
    </row>
    <row r="4772" spans="1:40" customFormat="1">
      <c r="A4772" s="280" t="str">
        <f t="shared" ca="1" si="222"/>
        <v/>
      </c>
      <c r="B4772" s="281"/>
      <c r="C4772" s="287"/>
      <c r="D4772" s="297"/>
      <c r="E4772" s="270"/>
      <c r="F4772" s="271"/>
      <c r="G4772" s="284"/>
      <c r="H4772" s="284"/>
      <c r="I4772" s="284"/>
      <c r="J4772" s="284"/>
      <c r="K4772" s="288"/>
      <c r="AM4772" s="2" t="str">
        <f t="shared" ca="1" si="223"/>
        <v/>
      </c>
      <c r="AN4772" s="2" t="str">
        <f t="shared" ca="1" si="224"/>
        <v/>
      </c>
    </row>
    <row r="4773" spans="1:40" customFormat="1">
      <c r="A4773" s="280" t="str">
        <f t="shared" ca="1" si="222"/>
        <v/>
      </c>
      <c r="B4773" s="281"/>
      <c r="C4773" s="287"/>
      <c r="D4773" s="297"/>
      <c r="E4773" s="270"/>
      <c r="F4773" s="271"/>
      <c r="G4773" s="284"/>
      <c r="H4773" s="284"/>
      <c r="I4773" s="284"/>
      <c r="J4773" s="284"/>
      <c r="K4773" s="288"/>
      <c r="AM4773" s="2" t="str">
        <f t="shared" ca="1" si="223"/>
        <v/>
      </c>
      <c r="AN4773" s="2" t="str">
        <f t="shared" ca="1" si="224"/>
        <v/>
      </c>
    </row>
    <row r="4774" spans="1:40" customFormat="1">
      <c r="A4774" s="280" t="str">
        <f t="shared" ca="1" si="222"/>
        <v/>
      </c>
      <c r="B4774" s="281"/>
      <c r="C4774" s="287"/>
      <c r="D4774" s="297"/>
      <c r="E4774" s="270"/>
      <c r="F4774" s="271"/>
      <c r="G4774" s="284"/>
      <c r="H4774" s="284"/>
      <c r="I4774" s="284"/>
      <c r="J4774" s="284"/>
      <c r="K4774" s="288"/>
      <c r="AM4774" s="2" t="str">
        <f t="shared" ca="1" si="223"/>
        <v/>
      </c>
      <c r="AN4774" s="2" t="str">
        <f t="shared" ca="1" si="224"/>
        <v/>
      </c>
    </row>
    <row r="4775" spans="1:40" customFormat="1">
      <c r="A4775" s="280" t="str">
        <f t="shared" ca="1" si="222"/>
        <v/>
      </c>
      <c r="B4775" s="281"/>
      <c r="C4775" s="287"/>
      <c r="D4775" s="297"/>
      <c r="E4775" s="270"/>
      <c r="F4775" s="271"/>
      <c r="G4775" s="284"/>
      <c r="H4775" s="284"/>
      <c r="I4775" s="284"/>
      <c r="J4775" s="284"/>
      <c r="K4775" s="288"/>
      <c r="AM4775" s="2" t="str">
        <f t="shared" ca="1" si="223"/>
        <v/>
      </c>
      <c r="AN4775" s="2" t="str">
        <f t="shared" ca="1" si="224"/>
        <v/>
      </c>
    </row>
    <row r="4776" spans="1:40" customFormat="1">
      <c r="A4776" s="280" t="str">
        <f t="shared" ca="1" si="222"/>
        <v/>
      </c>
      <c r="B4776" s="281"/>
      <c r="C4776" s="287"/>
      <c r="D4776" s="297"/>
      <c r="E4776" s="270"/>
      <c r="F4776" s="271"/>
      <c r="G4776" s="284"/>
      <c r="H4776" s="284"/>
      <c r="I4776" s="284"/>
      <c r="J4776" s="284"/>
      <c r="K4776" s="288"/>
      <c r="AM4776" s="2" t="str">
        <f t="shared" ca="1" si="223"/>
        <v/>
      </c>
      <c r="AN4776" s="2" t="str">
        <f t="shared" ca="1" si="224"/>
        <v/>
      </c>
    </row>
    <row r="4777" spans="1:40" customFormat="1">
      <c r="A4777" s="280" t="str">
        <f t="shared" ca="1" si="222"/>
        <v/>
      </c>
      <c r="B4777" s="281"/>
      <c r="C4777" s="287"/>
      <c r="D4777" s="297"/>
      <c r="E4777" s="270"/>
      <c r="F4777" s="271"/>
      <c r="G4777" s="284"/>
      <c r="H4777" s="284"/>
      <c r="I4777" s="284"/>
      <c r="J4777" s="284"/>
      <c r="K4777" s="288"/>
      <c r="AM4777" s="2" t="str">
        <f t="shared" ca="1" si="223"/>
        <v/>
      </c>
      <c r="AN4777" s="2" t="str">
        <f t="shared" ca="1" si="224"/>
        <v/>
      </c>
    </row>
    <row r="4778" spans="1:40" customFormat="1">
      <c r="A4778" s="280" t="str">
        <f t="shared" ca="1" si="222"/>
        <v/>
      </c>
      <c r="B4778" s="281"/>
      <c r="C4778" s="287"/>
      <c r="D4778" s="297"/>
      <c r="E4778" s="270"/>
      <c r="F4778" s="271"/>
      <c r="G4778" s="284"/>
      <c r="H4778" s="284"/>
      <c r="I4778" s="284"/>
      <c r="J4778" s="284"/>
      <c r="K4778" s="288"/>
      <c r="AM4778" s="2" t="str">
        <f t="shared" ca="1" si="223"/>
        <v/>
      </c>
      <c r="AN4778" s="2" t="str">
        <f t="shared" ca="1" si="224"/>
        <v/>
      </c>
    </row>
    <row r="4779" spans="1:40" customFormat="1">
      <c r="A4779" s="280" t="str">
        <f t="shared" ca="1" si="222"/>
        <v/>
      </c>
      <c r="B4779" s="281"/>
      <c r="C4779" s="287"/>
      <c r="D4779" s="297"/>
      <c r="E4779" s="270"/>
      <c r="F4779" s="271"/>
      <c r="G4779" s="284"/>
      <c r="H4779" s="284"/>
      <c r="I4779" s="284"/>
      <c r="J4779" s="284"/>
      <c r="K4779" s="288"/>
      <c r="AM4779" s="2" t="str">
        <f t="shared" ca="1" si="223"/>
        <v/>
      </c>
      <c r="AN4779" s="2" t="str">
        <f t="shared" ca="1" si="224"/>
        <v/>
      </c>
    </row>
    <row r="4780" spans="1:40" customFormat="1">
      <c r="A4780" s="280" t="str">
        <f t="shared" ca="1" si="222"/>
        <v/>
      </c>
      <c r="B4780" s="281"/>
      <c r="C4780" s="287"/>
      <c r="D4780" s="297"/>
      <c r="E4780" s="270"/>
      <c r="F4780" s="271"/>
      <c r="G4780" s="284"/>
      <c r="H4780" s="284"/>
      <c r="I4780" s="284"/>
      <c r="J4780" s="284"/>
      <c r="K4780" s="288"/>
      <c r="AM4780" s="2" t="str">
        <f t="shared" ca="1" si="223"/>
        <v/>
      </c>
      <c r="AN4780" s="2" t="str">
        <f t="shared" ca="1" si="224"/>
        <v/>
      </c>
    </row>
    <row r="4781" spans="1:40" customFormat="1">
      <c r="A4781" s="280" t="str">
        <f t="shared" ca="1" si="222"/>
        <v/>
      </c>
      <c r="B4781" s="281"/>
      <c r="C4781" s="287"/>
      <c r="D4781" s="297"/>
      <c r="E4781" s="270"/>
      <c r="F4781" s="271"/>
      <c r="G4781" s="284"/>
      <c r="H4781" s="284"/>
      <c r="I4781" s="284"/>
      <c r="J4781" s="284"/>
      <c r="K4781" s="288"/>
      <c r="AM4781" s="2" t="str">
        <f t="shared" ca="1" si="223"/>
        <v/>
      </c>
      <c r="AN4781" s="2" t="str">
        <f t="shared" ca="1" si="224"/>
        <v/>
      </c>
    </row>
    <row r="4782" spans="1:40" customFormat="1">
      <c r="A4782" s="280" t="str">
        <f t="shared" ca="1" si="222"/>
        <v/>
      </c>
      <c r="B4782" s="281"/>
      <c r="C4782" s="287"/>
      <c r="D4782" s="297"/>
      <c r="E4782" s="270"/>
      <c r="F4782" s="271"/>
      <c r="G4782" s="284"/>
      <c r="H4782" s="284"/>
      <c r="I4782" s="284"/>
      <c r="J4782" s="284"/>
      <c r="K4782" s="288"/>
      <c r="AM4782" s="2" t="str">
        <f t="shared" ca="1" si="223"/>
        <v/>
      </c>
      <c r="AN4782" s="2" t="str">
        <f t="shared" ca="1" si="224"/>
        <v/>
      </c>
    </row>
    <row r="4783" spans="1:40" customFormat="1">
      <c r="A4783" s="280" t="str">
        <f t="shared" ca="1" si="222"/>
        <v/>
      </c>
      <c r="B4783" s="281"/>
      <c r="C4783" s="287"/>
      <c r="D4783" s="297"/>
      <c r="E4783" s="270"/>
      <c r="F4783" s="271"/>
      <c r="G4783" s="284"/>
      <c r="H4783" s="284"/>
      <c r="I4783" s="284"/>
      <c r="J4783" s="284"/>
      <c r="K4783" s="288"/>
      <c r="AM4783" s="2" t="str">
        <f t="shared" ca="1" si="223"/>
        <v/>
      </c>
      <c r="AN4783" s="2" t="str">
        <f t="shared" ca="1" si="224"/>
        <v/>
      </c>
    </row>
    <row r="4784" spans="1:40" customFormat="1">
      <c r="A4784" s="280" t="str">
        <f t="shared" ca="1" si="222"/>
        <v/>
      </c>
      <c r="B4784" s="281"/>
      <c r="C4784" s="287"/>
      <c r="D4784" s="297"/>
      <c r="E4784" s="270"/>
      <c r="F4784" s="271"/>
      <c r="G4784" s="284"/>
      <c r="H4784" s="284"/>
      <c r="I4784" s="284"/>
      <c r="J4784" s="284"/>
      <c r="K4784" s="288"/>
      <c r="AM4784" s="2" t="str">
        <f t="shared" ca="1" si="223"/>
        <v/>
      </c>
      <c r="AN4784" s="2" t="str">
        <f t="shared" ca="1" si="224"/>
        <v/>
      </c>
    </row>
    <row r="4785" spans="1:40" customFormat="1">
      <c r="A4785" s="280" t="str">
        <f t="shared" ca="1" si="222"/>
        <v/>
      </c>
      <c r="B4785" s="281"/>
      <c r="C4785" s="287"/>
      <c r="D4785" s="297"/>
      <c r="E4785" s="270"/>
      <c r="F4785" s="271"/>
      <c r="G4785" s="284"/>
      <c r="H4785" s="284"/>
      <c r="I4785" s="284"/>
      <c r="J4785" s="284"/>
      <c r="K4785" s="288"/>
      <c r="AM4785" s="2" t="str">
        <f t="shared" ca="1" si="223"/>
        <v/>
      </c>
      <c r="AN4785" s="2" t="str">
        <f t="shared" ca="1" si="224"/>
        <v/>
      </c>
    </row>
    <row r="4786" spans="1:40" customFormat="1">
      <c r="A4786" s="280" t="str">
        <f t="shared" ca="1" si="222"/>
        <v/>
      </c>
      <c r="B4786" s="281"/>
      <c r="C4786" s="287"/>
      <c r="D4786" s="297"/>
      <c r="E4786" s="270"/>
      <c r="F4786" s="271"/>
      <c r="G4786" s="284"/>
      <c r="H4786" s="284"/>
      <c r="I4786" s="284"/>
      <c r="J4786" s="284"/>
      <c r="K4786" s="288"/>
      <c r="AM4786" s="2" t="str">
        <f t="shared" ca="1" si="223"/>
        <v/>
      </c>
      <c r="AN4786" s="2" t="str">
        <f t="shared" ca="1" si="224"/>
        <v/>
      </c>
    </row>
    <row r="4787" spans="1:40" customFormat="1">
      <c r="A4787" s="280" t="str">
        <f t="shared" ca="1" si="222"/>
        <v/>
      </c>
      <c r="B4787" s="281"/>
      <c r="C4787" s="287"/>
      <c r="D4787" s="297"/>
      <c r="E4787" s="270"/>
      <c r="F4787" s="271"/>
      <c r="G4787" s="284"/>
      <c r="H4787" s="284"/>
      <c r="I4787" s="284"/>
      <c r="J4787" s="284"/>
      <c r="K4787" s="288"/>
      <c r="AM4787" s="2" t="str">
        <f t="shared" ca="1" si="223"/>
        <v/>
      </c>
      <c r="AN4787" s="2" t="str">
        <f t="shared" ca="1" si="224"/>
        <v/>
      </c>
    </row>
    <row r="4788" spans="1:40" customFormat="1">
      <c r="A4788" s="280" t="str">
        <f t="shared" ca="1" si="222"/>
        <v/>
      </c>
      <c r="B4788" s="281"/>
      <c r="C4788" s="287"/>
      <c r="D4788" s="297"/>
      <c r="E4788" s="270"/>
      <c r="F4788" s="271"/>
      <c r="G4788" s="284"/>
      <c r="H4788" s="284"/>
      <c r="I4788" s="284"/>
      <c r="J4788" s="284"/>
      <c r="K4788" s="288"/>
      <c r="AM4788" s="2" t="str">
        <f t="shared" ca="1" si="223"/>
        <v/>
      </c>
      <c r="AN4788" s="2" t="str">
        <f t="shared" ca="1" si="224"/>
        <v/>
      </c>
    </row>
    <row r="4789" spans="1:40" customFormat="1">
      <c r="A4789" s="280" t="str">
        <f t="shared" ca="1" si="222"/>
        <v/>
      </c>
      <c r="B4789" s="281"/>
      <c r="C4789" s="287"/>
      <c r="D4789" s="297"/>
      <c r="E4789" s="270"/>
      <c r="F4789" s="271"/>
      <c r="G4789" s="284"/>
      <c r="H4789" s="284"/>
      <c r="I4789" s="284"/>
      <c r="J4789" s="284"/>
      <c r="K4789" s="288"/>
      <c r="AM4789" s="2" t="str">
        <f t="shared" ca="1" si="223"/>
        <v/>
      </c>
      <c r="AN4789" s="2" t="str">
        <f t="shared" ca="1" si="224"/>
        <v/>
      </c>
    </row>
    <row r="4790" spans="1:40" customFormat="1">
      <c r="A4790" s="280" t="str">
        <f t="shared" ca="1" si="222"/>
        <v/>
      </c>
      <c r="B4790" s="281"/>
      <c r="C4790" s="287"/>
      <c r="D4790" s="297"/>
      <c r="E4790" s="270"/>
      <c r="F4790" s="271"/>
      <c r="G4790" s="284"/>
      <c r="H4790" s="284"/>
      <c r="I4790" s="284"/>
      <c r="J4790" s="284"/>
      <c r="K4790" s="288"/>
      <c r="AM4790" s="2" t="str">
        <f t="shared" ca="1" si="223"/>
        <v/>
      </c>
      <c r="AN4790" s="2" t="str">
        <f t="shared" ca="1" si="224"/>
        <v/>
      </c>
    </row>
    <row r="4791" spans="1:40" customFormat="1">
      <c r="A4791" s="280" t="str">
        <f t="shared" ca="1" si="222"/>
        <v/>
      </c>
      <c r="B4791" s="281"/>
      <c r="C4791" s="287"/>
      <c r="D4791" s="297"/>
      <c r="E4791" s="270"/>
      <c r="F4791" s="271"/>
      <c r="G4791" s="284"/>
      <c r="H4791" s="284"/>
      <c r="I4791" s="284"/>
      <c r="J4791" s="284"/>
      <c r="K4791" s="288"/>
      <c r="AM4791" s="2" t="str">
        <f t="shared" ca="1" si="223"/>
        <v/>
      </c>
      <c r="AN4791" s="2" t="str">
        <f t="shared" ca="1" si="224"/>
        <v/>
      </c>
    </row>
    <row r="4792" spans="1:40" customFormat="1">
      <c r="A4792" s="280" t="str">
        <f t="shared" ca="1" si="222"/>
        <v/>
      </c>
      <c r="B4792" s="281"/>
      <c r="C4792" s="287"/>
      <c r="D4792" s="297"/>
      <c r="E4792" s="270"/>
      <c r="F4792" s="271"/>
      <c r="G4792" s="284"/>
      <c r="H4792" s="284"/>
      <c r="I4792" s="284"/>
      <c r="J4792" s="284"/>
      <c r="K4792" s="288"/>
      <c r="AM4792" s="2" t="str">
        <f t="shared" ca="1" si="223"/>
        <v/>
      </c>
      <c r="AN4792" s="2" t="str">
        <f t="shared" ca="1" si="224"/>
        <v/>
      </c>
    </row>
    <row r="4793" spans="1:40" customFormat="1">
      <c r="A4793" s="280" t="str">
        <f t="shared" ca="1" si="222"/>
        <v/>
      </c>
      <c r="B4793" s="281"/>
      <c r="C4793" s="287"/>
      <c r="D4793" s="297"/>
      <c r="E4793" s="270"/>
      <c r="F4793" s="271"/>
      <c r="G4793" s="284"/>
      <c r="H4793" s="284"/>
      <c r="I4793" s="284"/>
      <c r="J4793" s="284"/>
      <c r="K4793" s="288"/>
      <c r="AM4793" s="2" t="str">
        <f t="shared" ca="1" si="223"/>
        <v/>
      </c>
      <c r="AN4793" s="2" t="str">
        <f t="shared" ca="1" si="224"/>
        <v/>
      </c>
    </row>
    <row r="4794" spans="1:40" customFormat="1">
      <c r="A4794" s="280" t="str">
        <f t="shared" ca="1" si="222"/>
        <v/>
      </c>
      <c r="B4794" s="281"/>
      <c r="C4794" s="287"/>
      <c r="D4794" s="297"/>
      <c r="E4794" s="270"/>
      <c r="F4794" s="271"/>
      <c r="G4794" s="284"/>
      <c r="H4794" s="284"/>
      <c r="I4794" s="284"/>
      <c r="J4794" s="284"/>
      <c r="K4794" s="288"/>
      <c r="AM4794" s="2" t="str">
        <f t="shared" ca="1" si="223"/>
        <v/>
      </c>
      <c r="AN4794" s="2" t="str">
        <f t="shared" ca="1" si="224"/>
        <v/>
      </c>
    </row>
    <row r="4795" spans="1:40" customFormat="1">
      <c r="A4795" s="280" t="str">
        <f t="shared" ca="1" si="222"/>
        <v/>
      </c>
      <c r="B4795" s="281"/>
      <c r="C4795" s="287"/>
      <c r="D4795" s="297"/>
      <c r="E4795" s="270"/>
      <c r="F4795" s="271"/>
      <c r="G4795" s="284"/>
      <c r="H4795" s="284"/>
      <c r="I4795" s="284"/>
      <c r="J4795" s="284"/>
      <c r="K4795" s="288"/>
      <c r="AM4795" s="2" t="str">
        <f t="shared" ca="1" si="223"/>
        <v/>
      </c>
      <c r="AN4795" s="2" t="str">
        <f t="shared" ca="1" si="224"/>
        <v/>
      </c>
    </row>
    <row r="4796" spans="1:40" customFormat="1">
      <c r="A4796" s="280" t="str">
        <f t="shared" ca="1" si="222"/>
        <v/>
      </c>
      <c r="B4796" s="281"/>
      <c r="C4796" s="287"/>
      <c r="D4796" s="297"/>
      <c r="E4796" s="270"/>
      <c r="F4796" s="271"/>
      <c r="G4796" s="284"/>
      <c r="H4796" s="284"/>
      <c r="I4796" s="284"/>
      <c r="J4796" s="284"/>
      <c r="K4796" s="288"/>
      <c r="AM4796" s="2" t="str">
        <f t="shared" ca="1" si="223"/>
        <v/>
      </c>
      <c r="AN4796" s="2" t="str">
        <f t="shared" ca="1" si="224"/>
        <v/>
      </c>
    </row>
    <row r="4797" spans="1:40" customFormat="1">
      <c r="A4797" s="280" t="str">
        <f t="shared" ca="1" si="222"/>
        <v/>
      </c>
      <c r="B4797" s="281"/>
      <c r="C4797" s="287"/>
      <c r="D4797" s="297"/>
      <c r="E4797" s="270"/>
      <c r="F4797" s="271"/>
      <c r="G4797" s="284"/>
      <c r="H4797" s="284"/>
      <c r="I4797" s="284"/>
      <c r="J4797" s="284"/>
      <c r="K4797" s="288"/>
      <c r="AM4797" s="2" t="str">
        <f t="shared" ca="1" si="223"/>
        <v/>
      </c>
      <c r="AN4797" s="2" t="str">
        <f t="shared" ca="1" si="224"/>
        <v/>
      </c>
    </row>
    <row r="4798" spans="1:40" customFormat="1">
      <c r="A4798" s="280" t="str">
        <f t="shared" ca="1" si="222"/>
        <v/>
      </c>
      <c r="B4798" s="281"/>
      <c r="C4798" s="287"/>
      <c r="D4798" s="297"/>
      <c r="E4798" s="270"/>
      <c r="F4798" s="271"/>
      <c r="G4798" s="284"/>
      <c r="H4798" s="284"/>
      <c r="I4798" s="284"/>
      <c r="J4798" s="284"/>
      <c r="K4798" s="288"/>
      <c r="AM4798" s="2" t="str">
        <f t="shared" ca="1" si="223"/>
        <v/>
      </c>
      <c r="AN4798" s="2" t="str">
        <f t="shared" ca="1" si="224"/>
        <v/>
      </c>
    </row>
    <row r="4799" spans="1:40" customFormat="1">
      <c r="A4799" s="280" t="str">
        <f t="shared" ca="1" si="222"/>
        <v/>
      </c>
      <c r="B4799" s="281"/>
      <c r="C4799" s="287"/>
      <c r="D4799" s="297"/>
      <c r="E4799" s="270"/>
      <c r="F4799" s="271"/>
      <c r="G4799" s="284"/>
      <c r="H4799" s="284"/>
      <c r="I4799" s="284"/>
      <c r="J4799" s="284"/>
      <c r="K4799" s="288"/>
      <c r="AM4799" s="2" t="str">
        <f t="shared" ca="1" si="223"/>
        <v/>
      </c>
      <c r="AN4799" s="2" t="str">
        <f t="shared" ca="1" si="224"/>
        <v/>
      </c>
    </row>
    <row r="4800" spans="1:40" customFormat="1">
      <c r="A4800" s="280" t="str">
        <f t="shared" ca="1" si="222"/>
        <v/>
      </c>
      <c r="B4800" s="281"/>
      <c r="C4800" s="287"/>
      <c r="D4800" s="297"/>
      <c r="E4800" s="270"/>
      <c r="F4800" s="271"/>
      <c r="G4800" s="284"/>
      <c r="H4800" s="284"/>
      <c r="I4800" s="284"/>
      <c r="J4800" s="284"/>
      <c r="K4800" s="288"/>
      <c r="AM4800" s="2" t="str">
        <f t="shared" ca="1" si="223"/>
        <v/>
      </c>
      <c r="AN4800" s="2" t="str">
        <f t="shared" ca="1" si="224"/>
        <v/>
      </c>
    </row>
    <row r="4801" spans="1:40" customFormat="1">
      <c r="A4801" s="280" t="str">
        <f t="shared" ca="1" si="222"/>
        <v/>
      </c>
      <c r="B4801" s="281"/>
      <c r="C4801" s="287"/>
      <c r="D4801" s="297"/>
      <c r="E4801" s="270"/>
      <c r="F4801" s="271"/>
      <c r="G4801" s="284"/>
      <c r="H4801" s="284"/>
      <c r="I4801" s="284"/>
      <c r="J4801" s="284"/>
      <c r="K4801" s="288"/>
      <c r="AM4801" s="2" t="str">
        <f t="shared" ca="1" si="223"/>
        <v/>
      </c>
      <c r="AN4801" s="2" t="str">
        <f t="shared" ca="1" si="224"/>
        <v/>
      </c>
    </row>
    <row r="4802" spans="1:40" customFormat="1">
      <c r="A4802" s="280" t="str">
        <f t="shared" ca="1" si="222"/>
        <v/>
      </c>
      <c r="B4802" s="281"/>
      <c r="C4802" s="287"/>
      <c r="D4802" s="297"/>
      <c r="E4802" s="270"/>
      <c r="F4802" s="271"/>
      <c r="G4802" s="284"/>
      <c r="H4802" s="284"/>
      <c r="I4802" s="284"/>
      <c r="J4802" s="284"/>
      <c r="K4802" s="288"/>
      <c r="AM4802" s="2" t="str">
        <f t="shared" ca="1" si="223"/>
        <v/>
      </c>
      <c r="AN4802" s="2" t="str">
        <f t="shared" ca="1" si="224"/>
        <v/>
      </c>
    </row>
    <row r="4803" spans="1:40" customFormat="1">
      <c r="A4803" s="280" t="str">
        <f t="shared" ref="A4803:A4866" ca="1" si="225">IF(AM4803="A receber","A receber",IF(AN4803="A pagar","A pagar",IF(OR(AM4803="HJ",AN4803="HJ"),"HJ",IF(AND(AM4803="",AN4803=""),""))))</f>
        <v/>
      </c>
      <c r="B4803" s="281"/>
      <c r="C4803" s="287"/>
      <c r="D4803" s="297"/>
      <c r="E4803" s="270"/>
      <c r="F4803" s="271"/>
      <c r="G4803" s="284"/>
      <c r="H4803" s="284"/>
      <c r="I4803" s="284"/>
      <c r="J4803" s="284"/>
      <c r="K4803" s="288"/>
      <c r="AM4803" s="2" t="str">
        <f t="shared" ref="AM4803:AM4866" ca="1" si="226">IF(OR(G4803="",B4803&gt;$A$1),"",IF(B4803=$A$1,"HJ",IF(B4803&lt;$A$1,"A Receber")))</f>
        <v/>
      </c>
      <c r="AN4803" s="2" t="str">
        <f t="shared" ref="AN4803:AN4866" ca="1" si="227">IF(OR(H4803="",B4803&gt;$A$1),"",IF(B4803=$A$1,"HJ",IF(B4803&lt;$A$1,"A Pagar")))</f>
        <v/>
      </c>
    </row>
    <row r="4804" spans="1:40" customFormat="1">
      <c r="A4804" s="280" t="str">
        <f t="shared" ca="1" si="225"/>
        <v/>
      </c>
      <c r="B4804" s="281"/>
      <c r="C4804" s="287"/>
      <c r="D4804" s="297"/>
      <c r="E4804" s="270"/>
      <c r="F4804" s="271"/>
      <c r="G4804" s="284"/>
      <c r="H4804" s="284"/>
      <c r="I4804" s="284"/>
      <c r="J4804" s="284"/>
      <c r="K4804" s="288"/>
      <c r="AM4804" s="2" t="str">
        <f t="shared" ca="1" si="226"/>
        <v/>
      </c>
      <c r="AN4804" s="2" t="str">
        <f t="shared" ca="1" si="227"/>
        <v/>
      </c>
    </row>
    <row r="4805" spans="1:40" customFormat="1">
      <c r="A4805" s="280" t="str">
        <f t="shared" ca="1" si="225"/>
        <v/>
      </c>
      <c r="B4805" s="281"/>
      <c r="C4805" s="287"/>
      <c r="D4805" s="297"/>
      <c r="E4805" s="270"/>
      <c r="F4805" s="271"/>
      <c r="G4805" s="284"/>
      <c r="H4805" s="284"/>
      <c r="I4805" s="284"/>
      <c r="J4805" s="284"/>
      <c r="K4805" s="288"/>
      <c r="AM4805" s="2" t="str">
        <f t="shared" ca="1" si="226"/>
        <v/>
      </c>
      <c r="AN4805" s="2" t="str">
        <f t="shared" ca="1" si="227"/>
        <v/>
      </c>
    </row>
    <row r="4806" spans="1:40" customFormat="1">
      <c r="A4806" s="280" t="str">
        <f t="shared" ca="1" si="225"/>
        <v/>
      </c>
      <c r="B4806" s="281"/>
      <c r="C4806" s="287"/>
      <c r="D4806" s="297"/>
      <c r="E4806" s="270"/>
      <c r="F4806" s="271"/>
      <c r="G4806" s="284"/>
      <c r="H4806" s="284"/>
      <c r="I4806" s="284"/>
      <c r="J4806" s="284"/>
      <c r="K4806" s="288"/>
      <c r="AM4806" s="2" t="str">
        <f t="shared" ca="1" si="226"/>
        <v/>
      </c>
      <c r="AN4806" s="2" t="str">
        <f t="shared" ca="1" si="227"/>
        <v/>
      </c>
    </row>
    <row r="4807" spans="1:40" customFormat="1">
      <c r="A4807" s="280" t="str">
        <f t="shared" ca="1" si="225"/>
        <v/>
      </c>
      <c r="B4807" s="281"/>
      <c r="C4807" s="287"/>
      <c r="D4807" s="297"/>
      <c r="E4807" s="270"/>
      <c r="F4807" s="271"/>
      <c r="G4807" s="284"/>
      <c r="H4807" s="284"/>
      <c r="I4807" s="284"/>
      <c r="J4807" s="284"/>
      <c r="K4807" s="288"/>
      <c r="AM4807" s="2" t="str">
        <f t="shared" ca="1" si="226"/>
        <v/>
      </c>
      <c r="AN4807" s="2" t="str">
        <f t="shared" ca="1" si="227"/>
        <v/>
      </c>
    </row>
    <row r="4808" spans="1:40" customFormat="1">
      <c r="A4808" s="280" t="str">
        <f t="shared" ca="1" si="225"/>
        <v/>
      </c>
      <c r="B4808" s="281"/>
      <c r="C4808" s="287"/>
      <c r="D4808" s="297"/>
      <c r="E4808" s="270"/>
      <c r="F4808" s="271"/>
      <c r="G4808" s="284"/>
      <c r="H4808" s="284"/>
      <c r="I4808" s="284"/>
      <c r="J4808" s="284"/>
      <c r="K4808" s="288"/>
      <c r="AM4808" s="2" t="str">
        <f t="shared" ca="1" si="226"/>
        <v/>
      </c>
      <c r="AN4808" s="2" t="str">
        <f t="shared" ca="1" si="227"/>
        <v/>
      </c>
    </row>
    <row r="4809" spans="1:40" customFormat="1">
      <c r="A4809" s="280" t="str">
        <f t="shared" ca="1" si="225"/>
        <v/>
      </c>
      <c r="B4809" s="281"/>
      <c r="C4809" s="287"/>
      <c r="D4809" s="297"/>
      <c r="E4809" s="270"/>
      <c r="F4809" s="271"/>
      <c r="G4809" s="284"/>
      <c r="H4809" s="284"/>
      <c r="I4809" s="284"/>
      <c r="J4809" s="284"/>
      <c r="K4809" s="288"/>
      <c r="AM4809" s="2" t="str">
        <f t="shared" ca="1" si="226"/>
        <v/>
      </c>
      <c r="AN4809" s="2" t="str">
        <f t="shared" ca="1" si="227"/>
        <v/>
      </c>
    </row>
    <row r="4810" spans="1:40" customFormat="1">
      <c r="A4810" s="280" t="str">
        <f t="shared" ca="1" si="225"/>
        <v/>
      </c>
      <c r="B4810" s="281"/>
      <c r="C4810" s="287"/>
      <c r="D4810" s="297"/>
      <c r="E4810" s="270"/>
      <c r="F4810" s="271"/>
      <c r="G4810" s="284"/>
      <c r="H4810" s="284"/>
      <c r="I4810" s="284"/>
      <c r="J4810" s="284"/>
      <c r="K4810" s="288"/>
      <c r="AM4810" s="2" t="str">
        <f t="shared" ca="1" si="226"/>
        <v/>
      </c>
      <c r="AN4810" s="2" t="str">
        <f t="shared" ca="1" si="227"/>
        <v/>
      </c>
    </row>
    <row r="4811" spans="1:40" customFormat="1">
      <c r="A4811" s="280" t="str">
        <f t="shared" ca="1" si="225"/>
        <v/>
      </c>
      <c r="B4811" s="281"/>
      <c r="C4811" s="287"/>
      <c r="D4811" s="297"/>
      <c r="E4811" s="270"/>
      <c r="F4811" s="271"/>
      <c r="G4811" s="284"/>
      <c r="H4811" s="284"/>
      <c r="I4811" s="284"/>
      <c r="J4811" s="284"/>
      <c r="K4811" s="288"/>
      <c r="AM4811" s="2" t="str">
        <f t="shared" ca="1" si="226"/>
        <v/>
      </c>
      <c r="AN4811" s="2" t="str">
        <f t="shared" ca="1" si="227"/>
        <v/>
      </c>
    </row>
    <row r="4812" spans="1:40" customFormat="1">
      <c r="A4812" s="280" t="str">
        <f t="shared" ca="1" si="225"/>
        <v/>
      </c>
      <c r="B4812" s="281"/>
      <c r="C4812" s="287"/>
      <c r="D4812" s="297"/>
      <c r="E4812" s="270"/>
      <c r="F4812" s="271"/>
      <c r="G4812" s="284"/>
      <c r="H4812" s="284"/>
      <c r="I4812" s="284"/>
      <c r="J4812" s="284"/>
      <c r="K4812" s="288"/>
      <c r="AM4812" s="2" t="str">
        <f t="shared" ca="1" si="226"/>
        <v/>
      </c>
      <c r="AN4812" s="2" t="str">
        <f t="shared" ca="1" si="227"/>
        <v/>
      </c>
    </row>
    <row r="4813" spans="1:40" customFormat="1">
      <c r="A4813" s="280" t="str">
        <f t="shared" ca="1" si="225"/>
        <v/>
      </c>
      <c r="B4813" s="281"/>
      <c r="C4813" s="287"/>
      <c r="D4813" s="297"/>
      <c r="E4813" s="270"/>
      <c r="F4813" s="271"/>
      <c r="G4813" s="284"/>
      <c r="H4813" s="284"/>
      <c r="I4813" s="284"/>
      <c r="J4813" s="284"/>
      <c r="K4813" s="288"/>
      <c r="AM4813" s="2" t="str">
        <f t="shared" ca="1" si="226"/>
        <v/>
      </c>
      <c r="AN4813" s="2" t="str">
        <f t="shared" ca="1" si="227"/>
        <v/>
      </c>
    </row>
    <row r="4814" spans="1:40" customFormat="1">
      <c r="A4814" s="280" t="str">
        <f t="shared" ca="1" si="225"/>
        <v/>
      </c>
      <c r="B4814" s="281"/>
      <c r="C4814" s="287"/>
      <c r="D4814" s="297"/>
      <c r="E4814" s="270"/>
      <c r="F4814" s="271"/>
      <c r="G4814" s="284"/>
      <c r="H4814" s="284"/>
      <c r="I4814" s="284"/>
      <c r="J4814" s="284"/>
      <c r="K4814" s="288"/>
      <c r="AM4814" s="2" t="str">
        <f t="shared" ca="1" si="226"/>
        <v/>
      </c>
      <c r="AN4814" s="2" t="str">
        <f t="shared" ca="1" si="227"/>
        <v/>
      </c>
    </row>
    <row r="4815" spans="1:40" customFormat="1">
      <c r="A4815" s="280" t="str">
        <f t="shared" ca="1" si="225"/>
        <v/>
      </c>
      <c r="B4815" s="281"/>
      <c r="C4815" s="287"/>
      <c r="D4815" s="297"/>
      <c r="E4815" s="270"/>
      <c r="F4815" s="271"/>
      <c r="G4815" s="284"/>
      <c r="H4815" s="284"/>
      <c r="I4815" s="284"/>
      <c r="J4815" s="284"/>
      <c r="K4815" s="288"/>
      <c r="AM4815" s="2" t="str">
        <f t="shared" ca="1" si="226"/>
        <v/>
      </c>
      <c r="AN4815" s="2" t="str">
        <f t="shared" ca="1" si="227"/>
        <v/>
      </c>
    </row>
    <row r="4816" spans="1:40" customFormat="1">
      <c r="A4816" s="280" t="str">
        <f t="shared" ca="1" si="225"/>
        <v/>
      </c>
      <c r="B4816" s="281"/>
      <c r="C4816" s="287"/>
      <c r="D4816" s="297"/>
      <c r="E4816" s="270"/>
      <c r="F4816" s="271"/>
      <c r="G4816" s="284"/>
      <c r="H4816" s="284"/>
      <c r="I4816" s="284"/>
      <c r="J4816" s="284"/>
      <c r="K4816" s="288"/>
      <c r="AM4816" s="2" t="str">
        <f t="shared" ca="1" si="226"/>
        <v/>
      </c>
      <c r="AN4816" s="2" t="str">
        <f t="shared" ca="1" si="227"/>
        <v/>
      </c>
    </row>
    <row r="4817" spans="1:40" customFormat="1">
      <c r="A4817" s="280" t="str">
        <f t="shared" ca="1" si="225"/>
        <v/>
      </c>
      <c r="B4817" s="281"/>
      <c r="C4817" s="287"/>
      <c r="D4817" s="297"/>
      <c r="E4817" s="270"/>
      <c r="F4817" s="271"/>
      <c r="G4817" s="284"/>
      <c r="H4817" s="284"/>
      <c r="I4817" s="284"/>
      <c r="J4817" s="284"/>
      <c r="K4817" s="288"/>
      <c r="AM4817" s="2" t="str">
        <f t="shared" ca="1" si="226"/>
        <v/>
      </c>
      <c r="AN4817" s="2" t="str">
        <f t="shared" ca="1" si="227"/>
        <v/>
      </c>
    </row>
    <row r="4818" spans="1:40" customFormat="1">
      <c r="A4818" s="280" t="str">
        <f t="shared" ca="1" si="225"/>
        <v/>
      </c>
      <c r="B4818" s="281"/>
      <c r="C4818" s="287"/>
      <c r="D4818" s="297"/>
      <c r="E4818" s="270"/>
      <c r="F4818" s="271"/>
      <c r="G4818" s="284"/>
      <c r="H4818" s="284"/>
      <c r="I4818" s="284"/>
      <c r="J4818" s="284"/>
      <c r="K4818" s="288"/>
      <c r="AM4818" s="2" t="str">
        <f t="shared" ca="1" si="226"/>
        <v/>
      </c>
      <c r="AN4818" s="2" t="str">
        <f t="shared" ca="1" si="227"/>
        <v/>
      </c>
    </row>
    <row r="4819" spans="1:40" customFormat="1">
      <c r="A4819" s="280" t="str">
        <f t="shared" ca="1" si="225"/>
        <v/>
      </c>
      <c r="B4819" s="281"/>
      <c r="C4819" s="287"/>
      <c r="D4819" s="297"/>
      <c r="E4819" s="270"/>
      <c r="F4819" s="271"/>
      <c r="G4819" s="284"/>
      <c r="H4819" s="284"/>
      <c r="I4819" s="284"/>
      <c r="J4819" s="284"/>
      <c r="K4819" s="288"/>
      <c r="AM4819" s="2" t="str">
        <f t="shared" ca="1" si="226"/>
        <v/>
      </c>
      <c r="AN4819" s="2" t="str">
        <f t="shared" ca="1" si="227"/>
        <v/>
      </c>
    </row>
    <row r="4820" spans="1:40" customFormat="1">
      <c r="A4820" s="280" t="str">
        <f t="shared" ca="1" si="225"/>
        <v/>
      </c>
      <c r="B4820" s="281"/>
      <c r="C4820" s="287"/>
      <c r="D4820" s="297"/>
      <c r="E4820" s="270"/>
      <c r="F4820" s="271"/>
      <c r="G4820" s="284"/>
      <c r="H4820" s="284"/>
      <c r="I4820" s="284"/>
      <c r="J4820" s="284"/>
      <c r="K4820" s="288"/>
      <c r="AM4820" s="2" t="str">
        <f t="shared" ca="1" si="226"/>
        <v/>
      </c>
      <c r="AN4820" s="2" t="str">
        <f t="shared" ca="1" si="227"/>
        <v/>
      </c>
    </row>
    <row r="4821" spans="1:40" customFormat="1">
      <c r="A4821" s="280" t="str">
        <f t="shared" ca="1" si="225"/>
        <v/>
      </c>
      <c r="B4821" s="281"/>
      <c r="C4821" s="287"/>
      <c r="D4821" s="297"/>
      <c r="E4821" s="270"/>
      <c r="F4821" s="271"/>
      <c r="G4821" s="284"/>
      <c r="H4821" s="284"/>
      <c r="I4821" s="284"/>
      <c r="J4821" s="284"/>
      <c r="K4821" s="288"/>
      <c r="AM4821" s="2" t="str">
        <f t="shared" ca="1" si="226"/>
        <v/>
      </c>
      <c r="AN4821" s="2" t="str">
        <f t="shared" ca="1" si="227"/>
        <v/>
      </c>
    </row>
    <row r="4822" spans="1:40" customFormat="1">
      <c r="A4822" s="280" t="str">
        <f t="shared" ca="1" si="225"/>
        <v/>
      </c>
      <c r="B4822" s="281"/>
      <c r="C4822" s="287"/>
      <c r="D4822" s="297"/>
      <c r="E4822" s="270"/>
      <c r="F4822" s="271"/>
      <c r="G4822" s="284"/>
      <c r="H4822" s="284"/>
      <c r="I4822" s="284"/>
      <c r="J4822" s="284"/>
      <c r="K4822" s="288"/>
      <c r="AM4822" s="2" t="str">
        <f t="shared" ca="1" si="226"/>
        <v/>
      </c>
      <c r="AN4822" s="2" t="str">
        <f t="shared" ca="1" si="227"/>
        <v/>
      </c>
    </row>
    <row r="4823" spans="1:40" customFormat="1">
      <c r="A4823" s="280" t="str">
        <f t="shared" ca="1" si="225"/>
        <v/>
      </c>
      <c r="B4823" s="281"/>
      <c r="C4823" s="287"/>
      <c r="D4823" s="297"/>
      <c r="E4823" s="270"/>
      <c r="F4823" s="271"/>
      <c r="G4823" s="284"/>
      <c r="H4823" s="284"/>
      <c r="I4823" s="284"/>
      <c r="J4823" s="284"/>
      <c r="K4823" s="288"/>
      <c r="AM4823" s="2" t="str">
        <f t="shared" ca="1" si="226"/>
        <v/>
      </c>
      <c r="AN4823" s="2" t="str">
        <f t="shared" ca="1" si="227"/>
        <v/>
      </c>
    </row>
    <row r="4824" spans="1:40" customFormat="1">
      <c r="A4824" s="280" t="str">
        <f t="shared" ca="1" si="225"/>
        <v/>
      </c>
      <c r="B4824" s="281"/>
      <c r="C4824" s="287"/>
      <c r="D4824" s="297"/>
      <c r="E4824" s="270"/>
      <c r="F4824" s="271"/>
      <c r="G4824" s="284"/>
      <c r="H4824" s="284"/>
      <c r="I4824" s="284"/>
      <c r="J4824" s="284"/>
      <c r="K4824" s="288"/>
      <c r="AM4824" s="2" t="str">
        <f t="shared" ca="1" si="226"/>
        <v/>
      </c>
      <c r="AN4824" s="2" t="str">
        <f t="shared" ca="1" si="227"/>
        <v/>
      </c>
    </row>
    <row r="4825" spans="1:40" customFormat="1">
      <c r="A4825" s="280" t="str">
        <f t="shared" ca="1" si="225"/>
        <v/>
      </c>
      <c r="B4825" s="281"/>
      <c r="C4825" s="287"/>
      <c r="D4825" s="297"/>
      <c r="E4825" s="270"/>
      <c r="F4825" s="271"/>
      <c r="G4825" s="284"/>
      <c r="H4825" s="284"/>
      <c r="I4825" s="284"/>
      <c r="J4825" s="284"/>
      <c r="K4825" s="288"/>
      <c r="AM4825" s="2" t="str">
        <f t="shared" ca="1" si="226"/>
        <v/>
      </c>
      <c r="AN4825" s="2" t="str">
        <f t="shared" ca="1" si="227"/>
        <v/>
      </c>
    </row>
    <row r="4826" spans="1:40" customFormat="1">
      <c r="A4826" s="280" t="str">
        <f t="shared" ca="1" si="225"/>
        <v/>
      </c>
      <c r="B4826" s="281"/>
      <c r="C4826" s="287"/>
      <c r="D4826" s="297"/>
      <c r="E4826" s="270"/>
      <c r="F4826" s="271"/>
      <c r="G4826" s="284"/>
      <c r="H4826" s="284"/>
      <c r="I4826" s="284"/>
      <c r="J4826" s="284"/>
      <c r="K4826" s="288"/>
      <c r="AM4826" s="2" t="str">
        <f t="shared" ca="1" si="226"/>
        <v/>
      </c>
      <c r="AN4826" s="2" t="str">
        <f t="shared" ca="1" si="227"/>
        <v/>
      </c>
    </row>
    <row r="4827" spans="1:40" customFormat="1">
      <c r="A4827" s="280" t="str">
        <f t="shared" ca="1" si="225"/>
        <v/>
      </c>
      <c r="B4827" s="281"/>
      <c r="C4827" s="287"/>
      <c r="D4827" s="297"/>
      <c r="E4827" s="270"/>
      <c r="F4827" s="271"/>
      <c r="G4827" s="284"/>
      <c r="H4827" s="284"/>
      <c r="I4827" s="284"/>
      <c r="J4827" s="284"/>
      <c r="K4827" s="288"/>
      <c r="AM4827" s="2" t="str">
        <f t="shared" ca="1" si="226"/>
        <v/>
      </c>
      <c r="AN4827" s="2" t="str">
        <f t="shared" ca="1" si="227"/>
        <v/>
      </c>
    </row>
    <row r="4828" spans="1:40" customFormat="1">
      <c r="A4828" s="280" t="str">
        <f t="shared" ca="1" si="225"/>
        <v/>
      </c>
      <c r="B4828" s="281"/>
      <c r="C4828" s="287"/>
      <c r="D4828" s="297"/>
      <c r="E4828" s="270"/>
      <c r="F4828" s="271"/>
      <c r="G4828" s="284"/>
      <c r="H4828" s="284"/>
      <c r="I4828" s="284"/>
      <c r="J4828" s="284"/>
      <c r="K4828" s="288"/>
      <c r="AM4828" s="2" t="str">
        <f t="shared" ca="1" si="226"/>
        <v/>
      </c>
      <c r="AN4828" s="2" t="str">
        <f t="shared" ca="1" si="227"/>
        <v/>
      </c>
    </row>
    <row r="4829" spans="1:40" customFormat="1">
      <c r="A4829" s="280" t="str">
        <f t="shared" ca="1" si="225"/>
        <v/>
      </c>
      <c r="B4829" s="281"/>
      <c r="C4829" s="287"/>
      <c r="D4829" s="297"/>
      <c r="E4829" s="270"/>
      <c r="F4829" s="271"/>
      <c r="G4829" s="284"/>
      <c r="H4829" s="284"/>
      <c r="I4829" s="284"/>
      <c r="J4829" s="284"/>
      <c r="K4829" s="288"/>
      <c r="AM4829" s="2" t="str">
        <f t="shared" ca="1" si="226"/>
        <v/>
      </c>
      <c r="AN4829" s="2" t="str">
        <f t="shared" ca="1" si="227"/>
        <v/>
      </c>
    </row>
    <row r="4830" spans="1:40" customFormat="1">
      <c r="A4830" s="280" t="str">
        <f t="shared" ca="1" si="225"/>
        <v/>
      </c>
      <c r="B4830" s="281"/>
      <c r="C4830" s="287"/>
      <c r="D4830" s="297"/>
      <c r="E4830" s="270"/>
      <c r="F4830" s="271"/>
      <c r="G4830" s="284"/>
      <c r="H4830" s="284"/>
      <c r="I4830" s="284"/>
      <c r="J4830" s="284"/>
      <c r="K4830" s="288"/>
      <c r="AM4830" s="2" t="str">
        <f t="shared" ca="1" si="226"/>
        <v/>
      </c>
      <c r="AN4830" s="2" t="str">
        <f t="shared" ca="1" si="227"/>
        <v/>
      </c>
    </row>
    <row r="4831" spans="1:40" customFormat="1">
      <c r="A4831" s="280" t="str">
        <f t="shared" ca="1" si="225"/>
        <v/>
      </c>
      <c r="B4831" s="281"/>
      <c r="C4831" s="287"/>
      <c r="D4831" s="297"/>
      <c r="E4831" s="270"/>
      <c r="F4831" s="271"/>
      <c r="G4831" s="284"/>
      <c r="H4831" s="284"/>
      <c r="I4831" s="284"/>
      <c r="J4831" s="284"/>
      <c r="K4831" s="288"/>
      <c r="AM4831" s="2" t="str">
        <f t="shared" ca="1" si="226"/>
        <v/>
      </c>
      <c r="AN4831" s="2" t="str">
        <f t="shared" ca="1" si="227"/>
        <v/>
      </c>
    </row>
    <row r="4832" spans="1:40" customFormat="1">
      <c r="A4832" s="280" t="str">
        <f t="shared" ca="1" si="225"/>
        <v/>
      </c>
      <c r="B4832" s="281"/>
      <c r="C4832" s="287"/>
      <c r="D4832" s="297"/>
      <c r="E4832" s="270"/>
      <c r="F4832" s="271"/>
      <c r="G4832" s="284"/>
      <c r="H4832" s="284"/>
      <c r="I4832" s="284"/>
      <c r="J4832" s="284"/>
      <c r="K4832" s="288"/>
      <c r="AM4832" s="2" t="str">
        <f t="shared" ca="1" si="226"/>
        <v/>
      </c>
      <c r="AN4832" s="2" t="str">
        <f t="shared" ca="1" si="227"/>
        <v/>
      </c>
    </row>
    <row r="4833" spans="1:40" customFormat="1">
      <c r="A4833" s="280" t="str">
        <f t="shared" ca="1" si="225"/>
        <v/>
      </c>
      <c r="B4833" s="281"/>
      <c r="C4833" s="287"/>
      <c r="D4833" s="297"/>
      <c r="E4833" s="270"/>
      <c r="F4833" s="271"/>
      <c r="G4833" s="284"/>
      <c r="H4833" s="284"/>
      <c r="I4833" s="284"/>
      <c r="J4833" s="284"/>
      <c r="K4833" s="288"/>
      <c r="AM4833" s="2" t="str">
        <f t="shared" ca="1" si="226"/>
        <v/>
      </c>
      <c r="AN4833" s="2" t="str">
        <f t="shared" ca="1" si="227"/>
        <v/>
      </c>
    </row>
    <row r="4834" spans="1:40" customFormat="1">
      <c r="A4834" s="280" t="str">
        <f t="shared" ca="1" si="225"/>
        <v/>
      </c>
      <c r="B4834" s="281"/>
      <c r="C4834" s="287"/>
      <c r="D4834" s="297"/>
      <c r="E4834" s="270"/>
      <c r="F4834" s="271"/>
      <c r="G4834" s="284"/>
      <c r="H4834" s="284"/>
      <c r="I4834" s="284"/>
      <c r="J4834" s="284"/>
      <c r="K4834" s="288"/>
      <c r="AM4834" s="2" t="str">
        <f t="shared" ca="1" si="226"/>
        <v/>
      </c>
      <c r="AN4834" s="2" t="str">
        <f t="shared" ca="1" si="227"/>
        <v/>
      </c>
    </row>
    <row r="4835" spans="1:40" customFormat="1">
      <c r="A4835" s="280" t="str">
        <f t="shared" ca="1" si="225"/>
        <v/>
      </c>
      <c r="B4835" s="281"/>
      <c r="C4835" s="287"/>
      <c r="D4835" s="297"/>
      <c r="E4835" s="270"/>
      <c r="F4835" s="271"/>
      <c r="G4835" s="284"/>
      <c r="H4835" s="284"/>
      <c r="I4835" s="284"/>
      <c r="J4835" s="284"/>
      <c r="K4835" s="288"/>
      <c r="AM4835" s="2" t="str">
        <f t="shared" ca="1" si="226"/>
        <v/>
      </c>
      <c r="AN4835" s="2" t="str">
        <f t="shared" ca="1" si="227"/>
        <v/>
      </c>
    </row>
    <row r="4836" spans="1:40" customFormat="1">
      <c r="A4836" s="280" t="str">
        <f t="shared" ca="1" si="225"/>
        <v/>
      </c>
      <c r="B4836" s="281"/>
      <c r="C4836" s="287"/>
      <c r="D4836" s="297"/>
      <c r="E4836" s="270"/>
      <c r="F4836" s="271"/>
      <c r="G4836" s="284"/>
      <c r="H4836" s="284"/>
      <c r="I4836" s="284"/>
      <c r="J4836" s="284"/>
      <c r="K4836" s="288"/>
      <c r="AM4836" s="2" t="str">
        <f t="shared" ca="1" si="226"/>
        <v/>
      </c>
      <c r="AN4836" s="2" t="str">
        <f t="shared" ca="1" si="227"/>
        <v/>
      </c>
    </row>
    <row r="4837" spans="1:40" customFormat="1">
      <c r="A4837" s="280" t="str">
        <f t="shared" ca="1" si="225"/>
        <v/>
      </c>
      <c r="B4837" s="281"/>
      <c r="C4837" s="287"/>
      <c r="D4837" s="297"/>
      <c r="E4837" s="270"/>
      <c r="F4837" s="271"/>
      <c r="G4837" s="284"/>
      <c r="H4837" s="284"/>
      <c r="I4837" s="284"/>
      <c r="J4837" s="284"/>
      <c r="K4837" s="288"/>
      <c r="AM4837" s="2" t="str">
        <f t="shared" ca="1" si="226"/>
        <v/>
      </c>
      <c r="AN4837" s="2" t="str">
        <f t="shared" ca="1" si="227"/>
        <v/>
      </c>
    </row>
    <row r="4838" spans="1:40" customFormat="1">
      <c r="A4838" s="280" t="str">
        <f t="shared" ca="1" si="225"/>
        <v/>
      </c>
      <c r="B4838" s="281"/>
      <c r="C4838" s="287"/>
      <c r="D4838" s="297"/>
      <c r="E4838" s="270"/>
      <c r="F4838" s="271"/>
      <c r="G4838" s="284"/>
      <c r="H4838" s="284"/>
      <c r="I4838" s="284"/>
      <c r="J4838" s="284"/>
      <c r="K4838" s="288"/>
      <c r="AM4838" s="2" t="str">
        <f t="shared" ca="1" si="226"/>
        <v/>
      </c>
      <c r="AN4838" s="2" t="str">
        <f t="shared" ca="1" si="227"/>
        <v/>
      </c>
    </row>
    <row r="4839" spans="1:40" customFormat="1">
      <c r="A4839" s="280" t="str">
        <f t="shared" ca="1" si="225"/>
        <v/>
      </c>
      <c r="B4839" s="281"/>
      <c r="C4839" s="287"/>
      <c r="D4839" s="297"/>
      <c r="E4839" s="270"/>
      <c r="F4839" s="271"/>
      <c r="G4839" s="284"/>
      <c r="H4839" s="284"/>
      <c r="I4839" s="284"/>
      <c r="J4839" s="284"/>
      <c r="K4839" s="288"/>
      <c r="AM4839" s="2" t="str">
        <f t="shared" ca="1" si="226"/>
        <v/>
      </c>
      <c r="AN4839" s="2" t="str">
        <f t="shared" ca="1" si="227"/>
        <v/>
      </c>
    </row>
    <row r="4840" spans="1:40" customFormat="1">
      <c r="A4840" s="280" t="str">
        <f t="shared" ca="1" si="225"/>
        <v/>
      </c>
      <c r="B4840" s="281"/>
      <c r="C4840" s="287"/>
      <c r="D4840" s="297"/>
      <c r="E4840" s="270"/>
      <c r="F4840" s="271"/>
      <c r="G4840" s="284"/>
      <c r="H4840" s="284"/>
      <c r="I4840" s="284"/>
      <c r="J4840" s="284"/>
      <c r="K4840" s="288"/>
      <c r="AM4840" s="2" t="str">
        <f t="shared" ca="1" si="226"/>
        <v/>
      </c>
      <c r="AN4840" s="2" t="str">
        <f t="shared" ca="1" si="227"/>
        <v/>
      </c>
    </row>
    <row r="4841" spans="1:40" customFormat="1">
      <c r="A4841" s="280" t="str">
        <f t="shared" ca="1" si="225"/>
        <v/>
      </c>
      <c r="B4841" s="281"/>
      <c r="C4841" s="287"/>
      <c r="D4841" s="297"/>
      <c r="E4841" s="270"/>
      <c r="F4841" s="271"/>
      <c r="G4841" s="284"/>
      <c r="H4841" s="284"/>
      <c r="I4841" s="284"/>
      <c r="J4841" s="284"/>
      <c r="K4841" s="288"/>
      <c r="AM4841" s="2" t="str">
        <f t="shared" ca="1" si="226"/>
        <v/>
      </c>
      <c r="AN4841" s="2" t="str">
        <f t="shared" ca="1" si="227"/>
        <v/>
      </c>
    </row>
    <row r="4842" spans="1:40" customFormat="1">
      <c r="A4842" s="280" t="str">
        <f t="shared" ca="1" si="225"/>
        <v/>
      </c>
      <c r="B4842" s="281"/>
      <c r="C4842" s="287"/>
      <c r="D4842" s="297"/>
      <c r="E4842" s="270"/>
      <c r="F4842" s="271"/>
      <c r="G4842" s="284"/>
      <c r="H4842" s="284"/>
      <c r="I4842" s="284"/>
      <c r="J4842" s="284"/>
      <c r="K4842" s="288"/>
      <c r="AM4842" s="2" t="str">
        <f t="shared" ca="1" si="226"/>
        <v/>
      </c>
      <c r="AN4842" s="2" t="str">
        <f t="shared" ca="1" si="227"/>
        <v/>
      </c>
    </row>
    <row r="4843" spans="1:40" customFormat="1">
      <c r="A4843" s="280" t="str">
        <f t="shared" ca="1" si="225"/>
        <v/>
      </c>
      <c r="B4843" s="281"/>
      <c r="C4843" s="287"/>
      <c r="D4843" s="297"/>
      <c r="E4843" s="270"/>
      <c r="F4843" s="271"/>
      <c r="G4843" s="284"/>
      <c r="H4843" s="284"/>
      <c r="I4843" s="284"/>
      <c r="J4843" s="284"/>
      <c r="K4843" s="288"/>
      <c r="AM4843" s="2" t="str">
        <f t="shared" ca="1" si="226"/>
        <v/>
      </c>
      <c r="AN4843" s="2" t="str">
        <f t="shared" ca="1" si="227"/>
        <v/>
      </c>
    </row>
    <row r="4844" spans="1:40" customFormat="1">
      <c r="A4844" s="280" t="str">
        <f t="shared" ca="1" si="225"/>
        <v/>
      </c>
      <c r="B4844" s="281"/>
      <c r="C4844" s="287"/>
      <c r="D4844" s="297"/>
      <c r="E4844" s="270"/>
      <c r="F4844" s="271"/>
      <c r="G4844" s="284"/>
      <c r="H4844" s="284"/>
      <c r="I4844" s="284"/>
      <c r="J4844" s="284"/>
      <c r="K4844" s="288"/>
      <c r="AM4844" s="2" t="str">
        <f t="shared" ca="1" si="226"/>
        <v/>
      </c>
      <c r="AN4844" s="2" t="str">
        <f t="shared" ca="1" si="227"/>
        <v/>
      </c>
    </row>
    <row r="4845" spans="1:40" customFormat="1">
      <c r="A4845" s="280" t="str">
        <f t="shared" ca="1" si="225"/>
        <v/>
      </c>
      <c r="B4845" s="281"/>
      <c r="C4845" s="287"/>
      <c r="D4845" s="297"/>
      <c r="E4845" s="270"/>
      <c r="F4845" s="271"/>
      <c r="G4845" s="284"/>
      <c r="H4845" s="284"/>
      <c r="I4845" s="284"/>
      <c r="J4845" s="284"/>
      <c r="K4845" s="288"/>
      <c r="AM4845" s="2" t="str">
        <f t="shared" ca="1" si="226"/>
        <v/>
      </c>
      <c r="AN4845" s="2" t="str">
        <f t="shared" ca="1" si="227"/>
        <v/>
      </c>
    </row>
    <row r="4846" spans="1:40" customFormat="1">
      <c r="A4846" s="280" t="str">
        <f t="shared" ca="1" si="225"/>
        <v/>
      </c>
      <c r="B4846" s="281"/>
      <c r="C4846" s="287"/>
      <c r="D4846" s="297"/>
      <c r="E4846" s="270"/>
      <c r="F4846" s="271"/>
      <c r="G4846" s="284"/>
      <c r="H4846" s="284"/>
      <c r="I4846" s="284"/>
      <c r="J4846" s="284"/>
      <c r="K4846" s="288"/>
      <c r="AM4846" s="2" t="str">
        <f t="shared" ca="1" si="226"/>
        <v/>
      </c>
      <c r="AN4846" s="2" t="str">
        <f t="shared" ca="1" si="227"/>
        <v/>
      </c>
    </row>
    <row r="4847" spans="1:40" customFormat="1">
      <c r="A4847" s="280" t="str">
        <f t="shared" ca="1" si="225"/>
        <v/>
      </c>
      <c r="B4847" s="281"/>
      <c r="C4847" s="287"/>
      <c r="D4847" s="297"/>
      <c r="E4847" s="270"/>
      <c r="F4847" s="271"/>
      <c r="G4847" s="284"/>
      <c r="H4847" s="284"/>
      <c r="I4847" s="284"/>
      <c r="J4847" s="284"/>
      <c r="K4847" s="288"/>
      <c r="AM4847" s="2" t="str">
        <f t="shared" ca="1" si="226"/>
        <v/>
      </c>
      <c r="AN4847" s="2" t="str">
        <f t="shared" ca="1" si="227"/>
        <v/>
      </c>
    </row>
    <row r="4848" spans="1:40" customFormat="1">
      <c r="A4848" s="280" t="str">
        <f t="shared" ca="1" si="225"/>
        <v/>
      </c>
      <c r="B4848" s="281"/>
      <c r="C4848" s="287"/>
      <c r="D4848" s="297"/>
      <c r="E4848" s="270"/>
      <c r="F4848" s="271"/>
      <c r="G4848" s="284"/>
      <c r="H4848" s="284"/>
      <c r="I4848" s="284"/>
      <c r="J4848" s="284"/>
      <c r="K4848" s="288"/>
      <c r="AM4848" s="2" t="str">
        <f t="shared" ca="1" si="226"/>
        <v/>
      </c>
      <c r="AN4848" s="2" t="str">
        <f t="shared" ca="1" si="227"/>
        <v/>
      </c>
    </row>
    <row r="4849" spans="1:40" customFormat="1">
      <c r="A4849" s="280" t="str">
        <f t="shared" ca="1" si="225"/>
        <v/>
      </c>
      <c r="B4849" s="281"/>
      <c r="C4849" s="287"/>
      <c r="D4849" s="297"/>
      <c r="E4849" s="270"/>
      <c r="F4849" s="271"/>
      <c r="G4849" s="284"/>
      <c r="H4849" s="284"/>
      <c r="I4849" s="284"/>
      <c r="J4849" s="284"/>
      <c r="K4849" s="288"/>
      <c r="AM4849" s="2" t="str">
        <f t="shared" ca="1" si="226"/>
        <v/>
      </c>
      <c r="AN4849" s="2" t="str">
        <f t="shared" ca="1" si="227"/>
        <v/>
      </c>
    </row>
    <row r="4850" spans="1:40" customFormat="1">
      <c r="A4850" s="280" t="str">
        <f t="shared" ca="1" si="225"/>
        <v/>
      </c>
      <c r="B4850" s="281"/>
      <c r="C4850" s="287"/>
      <c r="D4850" s="297"/>
      <c r="E4850" s="270"/>
      <c r="F4850" s="271"/>
      <c r="G4850" s="284"/>
      <c r="H4850" s="284"/>
      <c r="I4850" s="284"/>
      <c r="J4850" s="284"/>
      <c r="K4850" s="288"/>
      <c r="AM4850" s="2" t="str">
        <f t="shared" ca="1" si="226"/>
        <v/>
      </c>
      <c r="AN4850" s="2" t="str">
        <f t="shared" ca="1" si="227"/>
        <v/>
      </c>
    </row>
    <row r="4851" spans="1:40" customFormat="1">
      <c r="A4851" s="280" t="str">
        <f t="shared" ca="1" si="225"/>
        <v/>
      </c>
      <c r="B4851" s="281"/>
      <c r="C4851" s="287"/>
      <c r="D4851" s="297"/>
      <c r="E4851" s="270"/>
      <c r="F4851" s="271"/>
      <c r="G4851" s="284"/>
      <c r="H4851" s="284"/>
      <c r="I4851" s="284"/>
      <c r="J4851" s="284"/>
      <c r="K4851" s="288"/>
      <c r="AM4851" s="2" t="str">
        <f t="shared" ca="1" si="226"/>
        <v/>
      </c>
      <c r="AN4851" s="2" t="str">
        <f t="shared" ca="1" si="227"/>
        <v/>
      </c>
    </row>
    <row r="4852" spans="1:40" customFormat="1">
      <c r="A4852" s="280" t="str">
        <f t="shared" ca="1" si="225"/>
        <v/>
      </c>
      <c r="B4852" s="281"/>
      <c r="C4852" s="287"/>
      <c r="D4852" s="297"/>
      <c r="E4852" s="270"/>
      <c r="F4852" s="271"/>
      <c r="G4852" s="284"/>
      <c r="H4852" s="284"/>
      <c r="I4852" s="284"/>
      <c r="J4852" s="284"/>
      <c r="K4852" s="288"/>
      <c r="AM4852" s="2" t="str">
        <f t="shared" ca="1" si="226"/>
        <v/>
      </c>
      <c r="AN4852" s="2" t="str">
        <f t="shared" ca="1" si="227"/>
        <v/>
      </c>
    </row>
    <row r="4853" spans="1:40" customFormat="1">
      <c r="A4853" s="280" t="str">
        <f t="shared" ca="1" si="225"/>
        <v/>
      </c>
      <c r="B4853" s="281"/>
      <c r="C4853" s="287"/>
      <c r="D4853" s="297"/>
      <c r="E4853" s="270"/>
      <c r="F4853" s="271"/>
      <c r="G4853" s="284"/>
      <c r="H4853" s="284"/>
      <c r="I4853" s="284"/>
      <c r="J4853" s="284"/>
      <c r="K4853" s="288"/>
      <c r="AM4853" s="2" t="str">
        <f t="shared" ca="1" si="226"/>
        <v/>
      </c>
      <c r="AN4853" s="2" t="str">
        <f t="shared" ca="1" si="227"/>
        <v/>
      </c>
    </row>
    <row r="4854" spans="1:40" customFormat="1">
      <c r="A4854" s="280" t="str">
        <f t="shared" ca="1" si="225"/>
        <v/>
      </c>
      <c r="B4854" s="281"/>
      <c r="C4854" s="287"/>
      <c r="D4854" s="297"/>
      <c r="E4854" s="270"/>
      <c r="F4854" s="271"/>
      <c r="G4854" s="284"/>
      <c r="H4854" s="284"/>
      <c r="I4854" s="284"/>
      <c r="J4854" s="284"/>
      <c r="K4854" s="288"/>
      <c r="AM4854" s="2" t="str">
        <f t="shared" ca="1" si="226"/>
        <v/>
      </c>
      <c r="AN4854" s="2" t="str">
        <f t="shared" ca="1" si="227"/>
        <v/>
      </c>
    </row>
    <row r="4855" spans="1:40" customFormat="1">
      <c r="A4855" s="280" t="str">
        <f t="shared" ca="1" si="225"/>
        <v/>
      </c>
      <c r="B4855" s="281"/>
      <c r="C4855" s="287"/>
      <c r="D4855" s="297"/>
      <c r="E4855" s="270"/>
      <c r="F4855" s="271"/>
      <c r="G4855" s="284"/>
      <c r="H4855" s="284"/>
      <c r="I4855" s="284"/>
      <c r="J4855" s="284"/>
      <c r="K4855" s="288"/>
      <c r="AM4855" s="2" t="str">
        <f t="shared" ca="1" si="226"/>
        <v/>
      </c>
      <c r="AN4855" s="2" t="str">
        <f t="shared" ca="1" si="227"/>
        <v/>
      </c>
    </row>
    <row r="4856" spans="1:40" customFormat="1">
      <c r="A4856" s="280" t="str">
        <f t="shared" ca="1" si="225"/>
        <v/>
      </c>
      <c r="B4856" s="281"/>
      <c r="C4856" s="287"/>
      <c r="D4856" s="297"/>
      <c r="E4856" s="270"/>
      <c r="F4856" s="271"/>
      <c r="G4856" s="284"/>
      <c r="H4856" s="284"/>
      <c r="I4856" s="284"/>
      <c r="J4856" s="284"/>
      <c r="K4856" s="288"/>
      <c r="AM4856" s="2" t="str">
        <f t="shared" ca="1" si="226"/>
        <v/>
      </c>
      <c r="AN4856" s="2" t="str">
        <f t="shared" ca="1" si="227"/>
        <v/>
      </c>
    </row>
    <row r="4857" spans="1:40" customFormat="1">
      <c r="A4857" s="280" t="str">
        <f t="shared" ca="1" si="225"/>
        <v/>
      </c>
      <c r="B4857" s="281"/>
      <c r="C4857" s="287"/>
      <c r="D4857" s="297"/>
      <c r="E4857" s="270"/>
      <c r="F4857" s="271"/>
      <c r="G4857" s="284"/>
      <c r="H4857" s="284"/>
      <c r="I4857" s="284"/>
      <c r="J4857" s="284"/>
      <c r="K4857" s="288"/>
      <c r="AM4857" s="2" t="str">
        <f t="shared" ca="1" si="226"/>
        <v/>
      </c>
      <c r="AN4857" s="2" t="str">
        <f t="shared" ca="1" si="227"/>
        <v/>
      </c>
    </row>
    <row r="4858" spans="1:40" customFormat="1">
      <c r="A4858" s="280" t="str">
        <f t="shared" ca="1" si="225"/>
        <v/>
      </c>
      <c r="B4858" s="281"/>
      <c r="C4858" s="287"/>
      <c r="D4858" s="297"/>
      <c r="E4858" s="270"/>
      <c r="F4858" s="271"/>
      <c r="G4858" s="284"/>
      <c r="H4858" s="284"/>
      <c r="I4858" s="284"/>
      <c r="J4858" s="284"/>
      <c r="K4858" s="288"/>
      <c r="AM4858" s="2" t="str">
        <f t="shared" ca="1" si="226"/>
        <v/>
      </c>
      <c r="AN4858" s="2" t="str">
        <f t="shared" ca="1" si="227"/>
        <v/>
      </c>
    </row>
    <row r="4859" spans="1:40" customFormat="1">
      <c r="A4859" s="280" t="str">
        <f t="shared" ca="1" si="225"/>
        <v/>
      </c>
      <c r="B4859" s="281"/>
      <c r="C4859" s="287"/>
      <c r="D4859" s="297"/>
      <c r="E4859" s="270"/>
      <c r="F4859" s="271"/>
      <c r="G4859" s="284"/>
      <c r="H4859" s="284"/>
      <c r="I4859" s="284"/>
      <c r="J4859" s="284"/>
      <c r="K4859" s="288"/>
      <c r="AM4859" s="2" t="str">
        <f t="shared" ca="1" si="226"/>
        <v/>
      </c>
      <c r="AN4859" s="2" t="str">
        <f t="shared" ca="1" si="227"/>
        <v/>
      </c>
    </row>
    <row r="4860" spans="1:40" customFormat="1">
      <c r="A4860" s="280" t="str">
        <f t="shared" ca="1" si="225"/>
        <v/>
      </c>
      <c r="B4860" s="281"/>
      <c r="C4860" s="287"/>
      <c r="D4860" s="297"/>
      <c r="E4860" s="270"/>
      <c r="F4860" s="271"/>
      <c r="G4860" s="284"/>
      <c r="H4860" s="284"/>
      <c r="I4860" s="284"/>
      <c r="J4860" s="284"/>
      <c r="K4860" s="288"/>
      <c r="AM4860" s="2" t="str">
        <f t="shared" ca="1" si="226"/>
        <v/>
      </c>
      <c r="AN4860" s="2" t="str">
        <f t="shared" ca="1" si="227"/>
        <v/>
      </c>
    </row>
    <row r="4861" spans="1:40" customFormat="1">
      <c r="A4861" s="280" t="str">
        <f t="shared" ca="1" si="225"/>
        <v/>
      </c>
      <c r="B4861" s="281"/>
      <c r="C4861" s="287"/>
      <c r="D4861" s="297"/>
      <c r="E4861" s="270"/>
      <c r="F4861" s="271"/>
      <c r="G4861" s="284"/>
      <c r="H4861" s="284"/>
      <c r="I4861" s="284"/>
      <c r="J4861" s="284"/>
      <c r="K4861" s="288"/>
      <c r="AM4861" s="2" t="str">
        <f t="shared" ca="1" si="226"/>
        <v/>
      </c>
      <c r="AN4861" s="2" t="str">
        <f t="shared" ca="1" si="227"/>
        <v/>
      </c>
    </row>
    <row r="4862" spans="1:40" customFormat="1">
      <c r="A4862" s="280" t="str">
        <f t="shared" ca="1" si="225"/>
        <v/>
      </c>
      <c r="B4862" s="281"/>
      <c r="C4862" s="287"/>
      <c r="D4862" s="297"/>
      <c r="E4862" s="270"/>
      <c r="F4862" s="271"/>
      <c r="G4862" s="284"/>
      <c r="H4862" s="284"/>
      <c r="I4862" s="284"/>
      <c r="J4862" s="284"/>
      <c r="K4862" s="288"/>
      <c r="AM4862" s="2" t="str">
        <f t="shared" ca="1" si="226"/>
        <v/>
      </c>
      <c r="AN4862" s="2" t="str">
        <f t="shared" ca="1" si="227"/>
        <v/>
      </c>
    </row>
    <row r="4863" spans="1:40" customFormat="1">
      <c r="A4863" s="280" t="str">
        <f t="shared" ca="1" si="225"/>
        <v/>
      </c>
      <c r="B4863" s="281"/>
      <c r="C4863" s="287"/>
      <c r="D4863" s="297"/>
      <c r="E4863" s="270"/>
      <c r="F4863" s="271"/>
      <c r="G4863" s="284"/>
      <c r="H4863" s="284"/>
      <c r="I4863" s="284"/>
      <c r="J4863" s="284"/>
      <c r="K4863" s="288"/>
      <c r="AM4863" s="2" t="str">
        <f t="shared" ca="1" si="226"/>
        <v/>
      </c>
      <c r="AN4863" s="2" t="str">
        <f t="shared" ca="1" si="227"/>
        <v/>
      </c>
    </row>
    <row r="4864" spans="1:40" customFormat="1">
      <c r="A4864" s="280" t="str">
        <f t="shared" ca="1" si="225"/>
        <v/>
      </c>
      <c r="B4864" s="281"/>
      <c r="C4864" s="287"/>
      <c r="D4864" s="297"/>
      <c r="E4864" s="270"/>
      <c r="F4864" s="271"/>
      <c r="G4864" s="284"/>
      <c r="H4864" s="284"/>
      <c r="I4864" s="284"/>
      <c r="J4864" s="284"/>
      <c r="K4864" s="288"/>
      <c r="AM4864" s="2" t="str">
        <f t="shared" ca="1" si="226"/>
        <v/>
      </c>
      <c r="AN4864" s="2" t="str">
        <f t="shared" ca="1" si="227"/>
        <v/>
      </c>
    </row>
    <row r="4865" spans="1:40" customFormat="1">
      <c r="A4865" s="280" t="str">
        <f t="shared" ca="1" si="225"/>
        <v/>
      </c>
      <c r="B4865" s="281"/>
      <c r="C4865" s="287"/>
      <c r="D4865" s="297"/>
      <c r="E4865" s="270"/>
      <c r="F4865" s="271"/>
      <c r="G4865" s="284"/>
      <c r="H4865" s="284"/>
      <c r="I4865" s="284"/>
      <c r="J4865" s="284"/>
      <c r="K4865" s="288"/>
      <c r="AM4865" s="2" t="str">
        <f t="shared" ca="1" si="226"/>
        <v/>
      </c>
      <c r="AN4865" s="2" t="str">
        <f t="shared" ca="1" si="227"/>
        <v/>
      </c>
    </row>
    <row r="4866" spans="1:40" customFormat="1">
      <c r="A4866" s="280" t="str">
        <f t="shared" ca="1" si="225"/>
        <v/>
      </c>
      <c r="B4866" s="281"/>
      <c r="C4866" s="287"/>
      <c r="D4866" s="297"/>
      <c r="E4866" s="270"/>
      <c r="F4866" s="271"/>
      <c r="G4866" s="284"/>
      <c r="H4866" s="284"/>
      <c r="I4866" s="284"/>
      <c r="J4866" s="284"/>
      <c r="K4866" s="288"/>
      <c r="AM4866" s="2" t="str">
        <f t="shared" ca="1" si="226"/>
        <v/>
      </c>
      <c r="AN4866" s="2" t="str">
        <f t="shared" ca="1" si="227"/>
        <v/>
      </c>
    </row>
    <row r="4867" spans="1:40" customFormat="1">
      <c r="A4867" s="280" t="str">
        <f t="shared" ref="A4867:A4930" ca="1" si="228">IF(AM4867="A receber","A receber",IF(AN4867="A pagar","A pagar",IF(OR(AM4867="HJ",AN4867="HJ"),"HJ",IF(AND(AM4867="",AN4867=""),""))))</f>
        <v/>
      </c>
      <c r="B4867" s="281"/>
      <c r="C4867" s="287"/>
      <c r="D4867" s="297"/>
      <c r="E4867" s="270"/>
      <c r="F4867" s="271"/>
      <c r="G4867" s="284"/>
      <c r="H4867" s="284"/>
      <c r="I4867" s="284"/>
      <c r="J4867" s="284"/>
      <c r="K4867" s="288"/>
      <c r="AM4867" s="2" t="str">
        <f t="shared" ref="AM4867:AM4930" ca="1" si="229">IF(OR(G4867="",B4867&gt;$A$1),"",IF(B4867=$A$1,"HJ",IF(B4867&lt;$A$1,"A Receber")))</f>
        <v/>
      </c>
      <c r="AN4867" s="2" t="str">
        <f t="shared" ref="AN4867:AN4930" ca="1" si="230">IF(OR(H4867="",B4867&gt;$A$1),"",IF(B4867=$A$1,"HJ",IF(B4867&lt;$A$1,"A Pagar")))</f>
        <v/>
      </c>
    </row>
    <row r="4868" spans="1:40" customFormat="1">
      <c r="A4868" s="280" t="str">
        <f t="shared" ca="1" si="228"/>
        <v/>
      </c>
      <c r="B4868" s="281"/>
      <c r="C4868" s="287"/>
      <c r="D4868" s="297"/>
      <c r="E4868" s="270"/>
      <c r="F4868" s="271"/>
      <c r="G4868" s="284"/>
      <c r="H4868" s="284"/>
      <c r="I4868" s="284"/>
      <c r="J4868" s="284"/>
      <c r="K4868" s="288"/>
      <c r="AM4868" s="2" t="str">
        <f t="shared" ca="1" si="229"/>
        <v/>
      </c>
      <c r="AN4868" s="2" t="str">
        <f t="shared" ca="1" si="230"/>
        <v/>
      </c>
    </row>
    <row r="4869" spans="1:40" customFormat="1">
      <c r="A4869" s="280" t="str">
        <f t="shared" ca="1" si="228"/>
        <v/>
      </c>
      <c r="B4869" s="281"/>
      <c r="C4869" s="287"/>
      <c r="D4869" s="297"/>
      <c r="E4869" s="270"/>
      <c r="F4869" s="271"/>
      <c r="G4869" s="284"/>
      <c r="H4869" s="284"/>
      <c r="I4869" s="284"/>
      <c r="J4869" s="284"/>
      <c r="K4869" s="288"/>
      <c r="AM4869" s="2" t="str">
        <f t="shared" ca="1" si="229"/>
        <v/>
      </c>
      <c r="AN4869" s="2" t="str">
        <f t="shared" ca="1" si="230"/>
        <v/>
      </c>
    </row>
    <row r="4870" spans="1:40" customFormat="1">
      <c r="A4870" s="280" t="str">
        <f t="shared" ca="1" si="228"/>
        <v/>
      </c>
      <c r="B4870" s="281"/>
      <c r="C4870" s="287"/>
      <c r="D4870" s="297"/>
      <c r="E4870" s="270"/>
      <c r="F4870" s="271"/>
      <c r="G4870" s="284"/>
      <c r="H4870" s="284"/>
      <c r="I4870" s="284"/>
      <c r="J4870" s="284"/>
      <c r="K4870" s="288"/>
      <c r="AM4870" s="2" t="str">
        <f t="shared" ca="1" si="229"/>
        <v/>
      </c>
      <c r="AN4870" s="2" t="str">
        <f t="shared" ca="1" si="230"/>
        <v/>
      </c>
    </row>
    <row r="4871" spans="1:40" customFormat="1">
      <c r="A4871" s="280" t="str">
        <f t="shared" ca="1" si="228"/>
        <v/>
      </c>
      <c r="B4871" s="281"/>
      <c r="C4871" s="287"/>
      <c r="D4871" s="297"/>
      <c r="E4871" s="270"/>
      <c r="F4871" s="271"/>
      <c r="G4871" s="284"/>
      <c r="H4871" s="284"/>
      <c r="I4871" s="284"/>
      <c r="J4871" s="284"/>
      <c r="K4871" s="288"/>
      <c r="AM4871" s="2" t="str">
        <f t="shared" ca="1" si="229"/>
        <v/>
      </c>
      <c r="AN4871" s="2" t="str">
        <f t="shared" ca="1" si="230"/>
        <v/>
      </c>
    </row>
    <row r="4872" spans="1:40" customFormat="1">
      <c r="A4872" s="280" t="str">
        <f t="shared" ca="1" si="228"/>
        <v/>
      </c>
      <c r="B4872" s="281"/>
      <c r="C4872" s="287"/>
      <c r="D4872" s="297"/>
      <c r="E4872" s="270"/>
      <c r="F4872" s="271"/>
      <c r="G4872" s="284"/>
      <c r="H4872" s="284"/>
      <c r="I4872" s="284"/>
      <c r="J4872" s="284"/>
      <c r="K4872" s="288"/>
      <c r="AM4872" s="2" t="str">
        <f t="shared" ca="1" si="229"/>
        <v/>
      </c>
      <c r="AN4872" s="2" t="str">
        <f t="shared" ca="1" si="230"/>
        <v/>
      </c>
    </row>
    <row r="4873" spans="1:40" customFormat="1">
      <c r="A4873" s="280" t="str">
        <f t="shared" ca="1" si="228"/>
        <v/>
      </c>
      <c r="B4873" s="281"/>
      <c r="C4873" s="287"/>
      <c r="D4873" s="297"/>
      <c r="E4873" s="270"/>
      <c r="F4873" s="271"/>
      <c r="G4873" s="284"/>
      <c r="H4873" s="284"/>
      <c r="I4873" s="284"/>
      <c r="J4873" s="284"/>
      <c r="K4873" s="288"/>
      <c r="AM4873" s="2" t="str">
        <f t="shared" ca="1" si="229"/>
        <v/>
      </c>
      <c r="AN4873" s="2" t="str">
        <f t="shared" ca="1" si="230"/>
        <v/>
      </c>
    </row>
    <row r="4874" spans="1:40" customFormat="1">
      <c r="A4874" s="280" t="str">
        <f t="shared" ca="1" si="228"/>
        <v/>
      </c>
      <c r="B4874" s="281"/>
      <c r="C4874" s="287"/>
      <c r="D4874" s="297"/>
      <c r="E4874" s="270"/>
      <c r="F4874" s="271"/>
      <c r="G4874" s="284"/>
      <c r="H4874" s="284"/>
      <c r="I4874" s="284"/>
      <c r="J4874" s="284"/>
      <c r="K4874" s="288"/>
      <c r="AM4874" s="2" t="str">
        <f t="shared" ca="1" si="229"/>
        <v/>
      </c>
      <c r="AN4874" s="2" t="str">
        <f t="shared" ca="1" si="230"/>
        <v/>
      </c>
    </row>
    <row r="4875" spans="1:40" customFormat="1">
      <c r="A4875" s="280" t="str">
        <f t="shared" ca="1" si="228"/>
        <v/>
      </c>
      <c r="B4875" s="281"/>
      <c r="C4875" s="287"/>
      <c r="D4875" s="297"/>
      <c r="E4875" s="270"/>
      <c r="F4875" s="271"/>
      <c r="G4875" s="284"/>
      <c r="H4875" s="284"/>
      <c r="I4875" s="284"/>
      <c r="J4875" s="284"/>
      <c r="K4875" s="288"/>
      <c r="AM4875" s="2" t="str">
        <f t="shared" ca="1" si="229"/>
        <v/>
      </c>
      <c r="AN4875" s="2" t="str">
        <f t="shared" ca="1" si="230"/>
        <v/>
      </c>
    </row>
    <row r="4876" spans="1:40" customFormat="1">
      <c r="A4876" s="280" t="str">
        <f t="shared" ca="1" si="228"/>
        <v/>
      </c>
      <c r="B4876" s="281"/>
      <c r="C4876" s="287"/>
      <c r="D4876" s="297"/>
      <c r="E4876" s="270"/>
      <c r="F4876" s="271"/>
      <c r="G4876" s="284"/>
      <c r="H4876" s="284"/>
      <c r="I4876" s="284"/>
      <c r="J4876" s="284"/>
      <c r="K4876" s="288"/>
      <c r="AM4876" s="2" t="str">
        <f t="shared" ca="1" si="229"/>
        <v/>
      </c>
      <c r="AN4876" s="2" t="str">
        <f t="shared" ca="1" si="230"/>
        <v/>
      </c>
    </row>
    <row r="4877" spans="1:40" customFormat="1">
      <c r="A4877" s="280" t="str">
        <f t="shared" ca="1" si="228"/>
        <v/>
      </c>
      <c r="B4877" s="281"/>
      <c r="C4877" s="287"/>
      <c r="D4877" s="297"/>
      <c r="E4877" s="270"/>
      <c r="F4877" s="271"/>
      <c r="G4877" s="284"/>
      <c r="H4877" s="284"/>
      <c r="I4877" s="284"/>
      <c r="J4877" s="284"/>
      <c r="K4877" s="288"/>
      <c r="AM4877" s="2" t="str">
        <f t="shared" ca="1" si="229"/>
        <v/>
      </c>
      <c r="AN4877" s="2" t="str">
        <f t="shared" ca="1" si="230"/>
        <v/>
      </c>
    </row>
    <row r="4878" spans="1:40" customFormat="1">
      <c r="A4878" s="280" t="str">
        <f t="shared" ca="1" si="228"/>
        <v/>
      </c>
      <c r="B4878" s="281"/>
      <c r="C4878" s="287"/>
      <c r="D4878" s="297"/>
      <c r="E4878" s="270"/>
      <c r="F4878" s="271"/>
      <c r="G4878" s="284"/>
      <c r="H4878" s="284"/>
      <c r="I4878" s="284"/>
      <c r="J4878" s="284"/>
      <c r="K4878" s="288"/>
      <c r="AM4878" s="2" t="str">
        <f t="shared" ca="1" si="229"/>
        <v/>
      </c>
      <c r="AN4878" s="2" t="str">
        <f t="shared" ca="1" si="230"/>
        <v/>
      </c>
    </row>
    <row r="4879" spans="1:40" customFormat="1">
      <c r="A4879" s="280" t="str">
        <f t="shared" ca="1" si="228"/>
        <v/>
      </c>
      <c r="B4879" s="281"/>
      <c r="C4879" s="287"/>
      <c r="D4879" s="297"/>
      <c r="E4879" s="270"/>
      <c r="F4879" s="271"/>
      <c r="G4879" s="284"/>
      <c r="H4879" s="284"/>
      <c r="I4879" s="284"/>
      <c r="J4879" s="284"/>
      <c r="K4879" s="288"/>
      <c r="AM4879" s="2" t="str">
        <f t="shared" ca="1" si="229"/>
        <v/>
      </c>
      <c r="AN4879" s="2" t="str">
        <f t="shared" ca="1" si="230"/>
        <v/>
      </c>
    </row>
    <row r="4880" spans="1:40" customFormat="1">
      <c r="A4880" s="280" t="str">
        <f t="shared" ca="1" si="228"/>
        <v/>
      </c>
      <c r="B4880" s="281"/>
      <c r="C4880" s="287"/>
      <c r="D4880" s="297"/>
      <c r="E4880" s="270"/>
      <c r="F4880" s="271"/>
      <c r="G4880" s="284"/>
      <c r="H4880" s="284"/>
      <c r="I4880" s="284"/>
      <c r="J4880" s="284"/>
      <c r="K4880" s="288"/>
      <c r="AM4880" s="2" t="str">
        <f t="shared" ca="1" si="229"/>
        <v/>
      </c>
      <c r="AN4880" s="2" t="str">
        <f t="shared" ca="1" si="230"/>
        <v/>
      </c>
    </row>
    <row r="4881" spans="1:40" customFormat="1">
      <c r="A4881" s="280" t="str">
        <f t="shared" ca="1" si="228"/>
        <v/>
      </c>
      <c r="B4881" s="281"/>
      <c r="C4881" s="287"/>
      <c r="D4881" s="297"/>
      <c r="E4881" s="270"/>
      <c r="F4881" s="271"/>
      <c r="G4881" s="284"/>
      <c r="H4881" s="284"/>
      <c r="I4881" s="284"/>
      <c r="J4881" s="284"/>
      <c r="K4881" s="288"/>
      <c r="AM4881" s="2" t="str">
        <f t="shared" ca="1" si="229"/>
        <v/>
      </c>
      <c r="AN4881" s="2" t="str">
        <f t="shared" ca="1" si="230"/>
        <v/>
      </c>
    </row>
    <row r="4882" spans="1:40" customFormat="1">
      <c r="A4882" s="280" t="str">
        <f t="shared" ca="1" si="228"/>
        <v/>
      </c>
      <c r="B4882" s="281"/>
      <c r="C4882" s="287"/>
      <c r="D4882" s="297"/>
      <c r="E4882" s="270"/>
      <c r="F4882" s="271"/>
      <c r="G4882" s="284"/>
      <c r="H4882" s="284"/>
      <c r="I4882" s="284"/>
      <c r="J4882" s="284"/>
      <c r="K4882" s="288"/>
      <c r="AM4882" s="2" t="str">
        <f t="shared" ca="1" si="229"/>
        <v/>
      </c>
      <c r="AN4882" s="2" t="str">
        <f t="shared" ca="1" si="230"/>
        <v/>
      </c>
    </row>
    <row r="4883" spans="1:40" customFormat="1">
      <c r="A4883" s="280" t="str">
        <f t="shared" ca="1" si="228"/>
        <v/>
      </c>
      <c r="B4883" s="281"/>
      <c r="C4883" s="287"/>
      <c r="D4883" s="297"/>
      <c r="E4883" s="270"/>
      <c r="F4883" s="271"/>
      <c r="G4883" s="284"/>
      <c r="H4883" s="284"/>
      <c r="I4883" s="284"/>
      <c r="J4883" s="284"/>
      <c r="K4883" s="288"/>
      <c r="AM4883" s="2" t="str">
        <f t="shared" ca="1" si="229"/>
        <v/>
      </c>
      <c r="AN4883" s="2" t="str">
        <f t="shared" ca="1" si="230"/>
        <v/>
      </c>
    </row>
    <row r="4884" spans="1:40" customFormat="1">
      <c r="A4884" s="280" t="str">
        <f t="shared" ca="1" si="228"/>
        <v/>
      </c>
      <c r="B4884" s="281"/>
      <c r="C4884" s="287"/>
      <c r="D4884" s="297"/>
      <c r="E4884" s="270"/>
      <c r="F4884" s="271"/>
      <c r="G4884" s="284"/>
      <c r="H4884" s="284"/>
      <c r="I4884" s="284"/>
      <c r="J4884" s="284"/>
      <c r="K4884" s="288"/>
      <c r="AM4884" s="2" t="str">
        <f t="shared" ca="1" si="229"/>
        <v/>
      </c>
      <c r="AN4884" s="2" t="str">
        <f t="shared" ca="1" si="230"/>
        <v/>
      </c>
    </row>
    <row r="4885" spans="1:40" customFormat="1">
      <c r="A4885" s="280" t="str">
        <f t="shared" ca="1" si="228"/>
        <v/>
      </c>
      <c r="B4885" s="281"/>
      <c r="C4885" s="287"/>
      <c r="D4885" s="297"/>
      <c r="E4885" s="270"/>
      <c r="F4885" s="271"/>
      <c r="G4885" s="284"/>
      <c r="H4885" s="284"/>
      <c r="I4885" s="284"/>
      <c r="J4885" s="284"/>
      <c r="K4885" s="288"/>
      <c r="AM4885" s="2" t="str">
        <f t="shared" ca="1" si="229"/>
        <v/>
      </c>
      <c r="AN4885" s="2" t="str">
        <f t="shared" ca="1" si="230"/>
        <v/>
      </c>
    </row>
    <row r="4886" spans="1:40" customFormat="1">
      <c r="A4886" s="280" t="str">
        <f t="shared" ca="1" si="228"/>
        <v/>
      </c>
      <c r="B4886" s="281"/>
      <c r="C4886" s="287"/>
      <c r="D4886" s="297"/>
      <c r="E4886" s="270"/>
      <c r="F4886" s="271"/>
      <c r="G4886" s="284"/>
      <c r="H4886" s="284"/>
      <c r="I4886" s="284"/>
      <c r="J4886" s="284"/>
      <c r="K4886" s="288"/>
      <c r="AM4886" s="2" t="str">
        <f t="shared" ca="1" si="229"/>
        <v/>
      </c>
      <c r="AN4886" s="2" t="str">
        <f t="shared" ca="1" si="230"/>
        <v/>
      </c>
    </row>
    <row r="4887" spans="1:40" customFormat="1">
      <c r="A4887" s="280" t="str">
        <f t="shared" ca="1" si="228"/>
        <v/>
      </c>
      <c r="B4887" s="281"/>
      <c r="C4887" s="287"/>
      <c r="D4887" s="297"/>
      <c r="E4887" s="270"/>
      <c r="F4887" s="271"/>
      <c r="G4887" s="284"/>
      <c r="H4887" s="284"/>
      <c r="I4887" s="284"/>
      <c r="J4887" s="284"/>
      <c r="K4887" s="288"/>
      <c r="AM4887" s="2" t="str">
        <f t="shared" ca="1" si="229"/>
        <v/>
      </c>
      <c r="AN4887" s="2" t="str">
        <f t="shared" ca="1" si="230"/>
        <v/>
      </c>
    </row>
    <row r="4888" spans="1:40" customFormat="1">
      <c r="A4888" s="280" t="str">
        <f t="shared" ca="1" si="228"/>
        <v/>
      </c>
      <c r="B4888" s="281"/>
      <c r="C4888" s="287"/>
      <c r="D4888" s="297"/>
      <c r="E4888" s="270"/>
      <c r="F4888" s="271"/>
      <c r="G4888" s="284"/>
      <c r="H4888" s="284"/>
      <c r="I4888" s="284"/>
      <c r="J4888" s="284"/>
      <c r="K4888" s="288"/>
      <c r="AM4888" s="2" t="str">
        <f t="shared" ca="1" si="229"/>
        <v/>
      </c>
      <c r="AN4888" s="2" t="str">
        <f t="shared" ca="1" si="230"/>
        <v/>
      </c>
    </row>
    <row r="4889" spans="1:40" customFormat="1">
      <c r="A4889" s="280" t="str">
        <f t="shared" ca="1" si="228"/>
        <v/>
      </c>
      <c r="B4889" s="281"/>
      <c r="C4889" s="287"/>
      <c r="D4889" s="297"/>
      <c r="E4889" s="270"/>
      <c r="F4889" s="271"/>
      <c r="G4889" s="284"/>
      <c r="H4889" s="284"/>
      <c r="I4889" s="284"/>
      <c r="J4889" s="284"/>
      <c r="K4889" s="288"/>
      <c r="AM4889" s="2" t="str">
        <f t="shared" ca="1" si="229"/>
        <v/>
      </c>
      <c r="AN4889" s="2" t="str">
        <f t="shared" ca="1" si="230"/>
        <v/>
      </c>
    </row>
    <row r="4890" spans="1:40" customFormat="1">
      <c r="A4890" s="280" t="str">
        <f t="shared" ca="1" si="228"/>
        <v/>
      </c>
      <c r="B4890" s="281"/>
      <c r="C4890" s="287"/>
      <c r="D4890" s="297"/>
      <c r="E4890" s="270"/>
      <c r="F4890" s="271"/>
      <c r="G4890" s="284"/>
      <c r="H4890" s="284"/>
      <c r="I4890" s="284"/>
      <c r="J4890" s="284"/>
      <c r="K4890" s="288"/>
      <c r="AM4890" s="2" t="str">
        <f t="shared" ca="1" si="229"/>
        <v/>
      </c>
      <c r="AN4890" s="2" t="str">
        <f t="shared" ca="1" si="230"/>
        <v/>
      </c>
    </row>
    <row r="4891" spans="1:40" customFormat="1">
      <c r="A4891" s="280" t="str">
        <f t="shared" ca="1" si="228"/>
        <v/>
      </c>
      <c r="B4891" s="281"/>
      <c r="C4891" s="287"/>
      <c r="D4891" s="297"/>
      <c r="E4891" s="270"/>
      <c r="F4891" s="271"/>
      <c r="G4891" s="284"/>
      <c r="H4891" s="284"/>
      <c r="I4891" s="284"/>
      <c r="J4891" s="284"/>
      <c r="K4891" s="288"/>
      <c r="AM4891" s="2" t="str">
        <f t="shared" ca="1" si="229"/>
        <v/>
      </c>
      <c r="AN4891" s="2" t="str">
        <f t="shared" ca="1" si="230"/>
        <v/>
      </c>
    </row>
    <row r="4892" spans="1:40" customFormat="1">
      <c r="A4892" s="280" t="str">
        <f t="shared" ca="1" si="228"/>
        <v/>
      </c>
      <c r="B4892" s="281"/>
      <c r="C4892" s="287"/>
      <c r="D4892" s="297"/>
      <c r="E4892" s="270"/>
      <c r="F4892" s="271"/>
      <c r="G4892" s="284"/>
      <c r="H4892" s="284"/>
      <c r="I4892" s="284"/>
      <c r="J4892" s="284"/>
      <c r="K4892" s="288"/>
      <c r="AM4892" s="2" t="str">
        <f t="shared" ca="1" si="229"/>
        <v/>
      </c>
      <c r="AN4892" s="2" t="str">
        <f t="shared" ca="1" si="230"/>
        <v/>
      </c>
    </row>
    <row r="4893" spans="1:40" customFormat="1">
      <c r="A4893" s="280" t="str">
        <f t="shared" ca="1" si="228"/>
        <v/>
      </c>
      <c r="B4893" s="281"/>
      <c r="C4893" s="287"/>
      <c r="D4893" s="297"/>
      <c r="E4893" s="270"/>
      <c r="F4893" s="271"/>
      <c r="G4893" s="284"/>
      <c r="H4893" s="284"/>
      <c r="I4893" s="284"/>
      <c r="J4893" s="284"/>
      <c r="K4893" s="288"/>
      <c r="AM4893" s="2" t="str">
        <f t="shared" ca="1" si="229"/>
        <v/>
      </c>
      <c r="AN4893" s="2" t="str">
        <f t="shared" ca="1" si="230"/>
        <v/>
      </c>
    </row>
    <row r="4894" spans="1:40" customFormat="1">
      <c r="A4894" s="280" t="str">
        <f t="shared" ca="1" si="228"/>
        <v/>
      </c>
      <c r="B4894" s="281"/>
      <c r="C4894" s="287"/>
      <c r="D4894" s="297"/>
      <c r="E4894" s="270"/>
      <c r="F4894" s="271"/>
      <c r="G4894" s="284"/>
      <c r="H4894" s="284"/>
      <c r="I4894" s="284"/>
      <c r="J4894" s="284"/>
      <c r="K4894" s="288"/>
      <c r="AM4894" s="2" t="str">
        <f t="shared" ca="1" si="229"/>
        <v/>
      </c>
      <c r="AN4894" s="2" t="str">
        <f t="shared" ca="1" si="230"/>
        <v/>
      </c>
    </row>
    <row r="4895" spans="1:40" customFormat="1">
      <c r="A4895" s="280" t="str">
        <f t="shared" ca="1" si="228"/>
        <v/>
      </c>
      <c r="B4895" s="281"/>
      <c r="C4895" s="287"/>
      <c r="D4895" s="297"/>
      <c r="E4895" s="270"/>
      <c r="F4895" s="271"/>
      <c r="G4895" s="284"/>
      <c r="H4895" s="284"/>
      <c r="I4895" s="284"/>
      <c r="J4895" s="284"/>
      <c r="K4895" s="288"/>
      <c r="AM4895" s="2" t="str">
        <f t="shared" ca="1" si="229"/>
        <v/>
      </c>
      <c r="AN4895" s="2" t="str">
        <f t="shared" ca="1" si="230"/>
        <v/>
      </c>
    </row>
    <row r="4896" spans="1:40" customFormat="1">
      <c r="A4896" s="280" t="str">
        <f t="shared" ca="1" si="228"/>
        <v/>
      </c>
      <c r="B4896" s="281"/>
      <c r="C4896" s="287"/>
      <c r="D4896" s="297"/>
      <c r="E4896" s="270"/>
      <c r="F4896" s="271"/>
      <c r="G4896" s="284"/>
      <c r="H4896" s="284"/>
      <c r="I4896" s="284"/>
      <c r="J4896" s="284"/>
      <c r="K4896" s="288"/>
      <c r="AM4896" s="2" t="str">
        <f t="shared" ca="1" si="229"/>
        <v/>
      </c>
      <c r="AN4896" s="2" t="str">
        <f t="shared" ca="1" si="230"/>
        <v/>
      </c>
    </row>
    <row r="4897" spans="1:40" customFormat="1">
      <c r="A4897" s="280" t="str">
        <f t="shared" ca="1" si="228"/>
        <v/>
      </c>
      <c r="B4897" s="281"/>
      <c r="C4897" s="287"/>
      <c r="D4897" s="297"/>
      <c r="E4897" s="270"/>
      <c r="F4897" s="271"/>
      <c r="G4897" s="284"/>
      <c r="H4897" s="284"/>
      <c r="I4897" s="284"/>
      <c r="J4897" s="284"/>
      <c r="K4897" s="288"/>
      <c r="AM4897" s="2" t="str">
        <f t="shared" ca="1" si="229"/>
        <v/>
      </c>
      <c r="AN4897" s="2" t="str">
        <f t="shared" ca="1" si="230"/>
        <v/>
      </c>
    </row>
    <row r="4898" spans="1:40" customFormat="1">
      <c r="A4898" s="280" t="str">
        <f t="shared" ca="1" si="228"/>
        <v/>
      </c>
      <c r="B4898" s="281"/>
      <c r="C4898" s="287"/>
      <c r="D4898" s="297"/>
      <c r="E4898" s="270"/>
      <c r="F4898" s="271"/>
      <c r="G4898" s="284"/>
      <c r="H4898" s="284"/>
      <c r="I4898" s="284"/>
      <c r="J4898" s="284"/>
      <c r="K4898" s="288"/>
      <c r="AM4898" s="2" t="str">
        <f t="shared" ca="1" si="229"/>
        <v/>
      </c>
      <c r="AN4898" s="2" t="str">
        <f t="shared" ca="1" si="230"/>
        <v/>
      </c>
    </row>
    <row r="4899" spans="1:40" customFormat="1">
      <c r="A4899" s="280" t="str">
        <f t="shared" ca="1" si="228"/>
        <v/>
      </c>
      <c r="B4899" s="281"/>
      <c r="C4899" s="287"/>
      <c r="D4899" s="297"/>
      <c r="E4899" s="270"/>
      <c r="F4899" s="271"/>
      <c r="G4899" s="284"/>
      <c r="H4899" s="284"/>
      <c r="I4899" s="284"/>
      <c r="J4899" s="284"/>
      <c r="K4899" s="288"/>
      <c r="AM4899" s="2" t="str">
        <f t="shared" ca="1" si="229"/>
        <v/>
      </c>
      <c r="AN4899" s="2" t="str">
        <f t="shared" ca="1" si="230"/>
        <v/>
      </c>
    </row>
    <row r="4900" spans="1:40" customFormat="1">
      <c r="A4900" s="280" t="str">
        <f t="shared" ca="1" si="228"/>
        <v/>
      </c>
      <c r="B4900" s="281"/>
      <c r="C4900" s="287"/>
      <c r="D4900" s="297"/>
      <c r="E4900" s="270"/>
      <c r="F4900" s="271"/>
      <c r="G4900" s="284"/>
      <c r="H4900" s="284"/>
      <c r="I4900" s="284"/>
      <c r="J4900" s="284"/>
      <c r="K4900" s="288"/>
      <c r="AM4900" s="2" t="str">
        <f t="shared" ca="1" si="229"/>
        <v/>
      </c>
      <c r="AN4900" s="2" t="str">
        <f t="shared" ca="1" si="230"/>
        <v/>
      </c>
    </row>
    <row r="4901" spans="1:40" customFormat="1">
      <c r="A4901" s="280" t="str">
        <f t="shared" ca="1" si="228"/>
        <v/>
      </c>
      <c r="B4901" s="281"/>
      <c r="C4901" s="287"/>
      <c r="D4901" s="297"/>
      <c r="E4901" s="270"/>
      <c r="F4901" s="271"/>
      <c r="G4901" s="284"/>
      <c r="H4901" s="284"/>
      <c r="I4901" s="284"/>
      <c r="J4901" s="284"/>
      <c r="K4901" s="288"/>
      <c r="AM4901" s="2" t="str">
        <f t="shared" ca="1" si="229"/>
        <v/>
      </c>
      <c r="AN4901" s="2" t="str">
        <f t="shared" ca="1" si="230"/>
        <v/>
      </c>
    </row>
    <row r="4902" spans="1:40" customFormat="1">
      <c r="A4902" s="280" t="str">
        <f t="shared" ca="1" si="228"/>
        <v/>
      </c>
      <c r="B4902" s="281"/>
      <c r="C4902" s="287"/>
      <c r="D4902" s="297"/>
      <c r="E4902" s="270"/>
      <c r="F4902" s="271"/>
      <c r="G4902" s="284"/>
      <c r="H4902" s="284"/>
      <c r="I4902" s="284"/>
      <c r="J4902" s="284"/>
      <c r="K4902" s="288"/>
      <c r="AM4902" s="2" t="str">
        <f t="shared" ca="1" si="229"/>
        <v/>
      </c>
      <c r="AN4902" s="2" t="str">
        <f t="shared" ca="1" si="230"/>
        <v/>
      </c>
    </row>
    <row r="4903" spans="1:40" customFormat="1">
      <c r="A4903" s="280" t="str">
        <f t="shared" ca="1" si="228"/>
        <v/>
      </c>
      <c r="B4903" s="281"/>
      <c r="C4903" s="287"/>
      <c r="D4903" s="297"/>
      <c r="E4903" s="270"/>
      <c r="F4903" s="271"/>
      <c r="G4903" s="284"/>
      <c r="H4903" s="284"/>
      <c r="I4903" s="284"/>
      <c r="J4903" s="284"/>
      <c r="K4903" s="288"/>
      <c r="AM4903" s="2" t="str">
        <f t="shared" ca="1" si="229"/>
        <v/>
      </c>
      <c r="AN4903" s="2" t="str">
        <f t="shared" ca="1" si="230"/>
        <v/>
      </c>
    </row>
    <row r="4904" spans="1:40" customFormat="1">
      <c r="A4904" s="280" t="str">
        <f t="shared" ca="1" si="228"/>
        <v/>
      </c>
      <c r="B4904" s="281"/>
      <c r="C4904" s="287"/>
      <c r="D4904" s="297"/>
      <c r="E4904" s="270"/>
      <c r="F4904" s="271"/>
      <c r="G4904" s="284"/>
      <c r="H4904" s="284"/>
      <c r="I4904" s="284"/>
      <c r="J4904" s="284"/>
      <c r="K4904" s="288"/>
      <c r="AM4904" s="2" t="str">
        <f t="shared" ca="1" si="229"/>
        <v/>
      </c>
      <c r="AN4904" s="2" t="str">
        <f t="shared" ca="1" si="230"/>
        <v/>
      </c>
    </row>
    <row r="4905" spans="1:40" customFormat="1">
      <c r="A4905" s="280" t="str">
        <f t="shared" ca="1" si="228"/>
        <v/>
      </c>
      <c r="B4905" s="281"/>
      <c r="C4905" s="287"/>
      <c r="D4905" s="297"/>
      <c r="E4905" s="270"/>
      <c r="F4905" s="271"/>
      <c r="G4905" s="284"/>
      <c r="H4905" s="284"/>
      <c r="I4905" s="284"/>
      <c r="J4905" s="284"/>
      <c r="K4905" s="288"/>
      <c r="AM4905" s="2" t="str">
        <f t="shared" ca="1" si="229"/>
        <v/>
      </c>
      <c r="AN4905" s="2" t="str">
        <f t="shared" ca="1" si="230"/>
        <v/>
      </c>
    </row>
    <row r="4906" spans="1:40" customFormat="1">
      <c r="A4906" s="280" t="str">
        <f t="shared" ca="1" si="228"/>
        <v/>
      </c>
      <c r="B4906" s="281"/>
      <c r="C4906" s="287"/>
      <c r="D4906" s="297"/>
      <c r="E4906" s="270"/>
      <c r="F4906" s="271"/>
      <c r="G4906" s="284"/>
      <c r="H4906" s="284"/>
      <c r="I4906" s="284"/>
      <c r="J4906" s="284"/>
      <c r="K4906" s="288"/>
      <c r="AM4906" s="2" t="str">
        <f t="shared" ca="1" si="229"/>
        <v/>
      </c>
      <c r="AN4906" s="2" t="str">
        <f t="shared" ca="1" si="230"/>
        <v/>
      </c>
    </row>
    <row r="4907" spans="1:40" customFormat="1">
      <c r="A4907" s="280" t="str">
        <f t="shared" ca="1" si="228"/>
        <v/>
      </c>
      <c r="B4907" s="281"/>
      <c r="C4907" s="287"/>
      <c r="D4907" s="297"/>
      <c r="E4907" s="270"/>
      <c r="F4907" s="271"/>
      <c r="G4907" s="284"/>
      <c r="H4907" s="284"/>
      <c r="I4907" s="284"/>
      <c r="J4907" s="284"/>
      <c r="K4907" s="288"/>
      <c r="AM4907" s="2" t="str">
        <f t="shared" ca="1" si="229"/>
        <v/>
      </c>
      <c r="AN4907" s="2" t="str">
        <f t="shared" ca="1" si="230"/>
        <v/>
      </c>
    </row>
    <row r="4908" spans="1:40" customFormat="1">
      <c r="A4908" s="280" t="str">
        <f t="shared" ca="1" si="228"/>
        <v/>
      </c>
      <c r="B4908" s="281"/>
      <c r="C4908" s="287"/>
      <c r="D4908" s="297"/>
      <c r="E4908" s="270"/>
      <c r="F4908" s="271"/>
      <c r="G4908" s="284"/>
      <c r="H4908" s="284"/>
      <c r="I4908" s="284"/>
      <c r="J4908" s="284"/>
      <c r="K4908" s="288"/>
      <c r="AM4908" s="2" t="str">
        <f t="shared" ca="1" si="229"/>
        <v/>
      </c>
      <c r="AN4908" s="2" t="str">
        <f t="shared" ca="1" si="230"/>
        <v/>
      </c>
    </row>
    <row r="4909" spans="1:40" customFormat="1">
      <c r="A4909" s="280" t="str">
        <f t="shared" ca="1" si="228"/>
        <v/>
      </c>
      <c r="B4909" s="281"/>
      <c r="C4909" s="287"/>
      <c r="D4909" s="297"/>
      <c r="E4909" s="270"/>
      <c r="F4909" s="271"/>
      <c r="G4909" s="284"/>
      <c r="H4909" s="284"/>
      <c r="I4909" s="284"/>
      <c r="J4909" s="284"/>
      <c r="K4909" s="288"/>
      <c r="AM4909" s="2" t="str">
        <f t="shared" ca="1" si="229"/>
        <v/>
      </c>
      <c r="AN4909" s="2" t="str">
        <f t="shared" ca="1" si="230"/>
        <v/>
      </c>
    </row>
    <row r="4910" spans="1:40" customFormat="1">
      <c r="A4910" s="280" t="str">
        <f t="shared" ca="1" si="228"/>
        <v/>
      </c>
      <c r="B4910" s="281"/>
      <c r="C4910" s="287"/>
      <c r="D4910" s="297"/>
      <c r="E4910" s="270"/>
      <c r="F4910" s="271"/>
      <c r="G4910" s="284"/>
      <c r="H4910" s="284"/>
      <c r="I4910" s="284"/>
      <c r="J4910" s="284"/>
      <c r="K4910" s="288"/>
      <c r="AM4910" s="2" t="str">
        <f t="shared" ca="1" si="229"/>
        <v/>
      </c>
      <c r="AN4910" s="2" t="str">
        <f t="shared" ca="1" si="230"/>
        <v/>
      </c>
    </row>
    <row r="4911" spans="1:40" customFormat="1">
      <c r="A4911" s="280" t="str">
        <f t="shared" ca="1" si="228"/>
        <v/>
      </c>
      <c r="B4911" s="281"/>
      <c r="C4911" s="287"/>
      <c r="D4911" s="297"/>
      <c r="E4911" s="270"/>
      <c r="F4911" s="271"/>
      <c r="G4911" s="284"/>
      <c r="H4911" s="284"/>
      <c r="I4911" s="284"/>
      <c r="J4911" s="284"/>
      <c r="K4911" s="288"/>
      <c r="AM4911" s="2" t="str">
        <f t="shared" ca="1" si="229"/>
        <v/>
      </c>
      <c r="AN4911" s="2" t="str">
        <f t="shared" ca="1" si="230"/>
        <v/>
      </c>
    </row>
    <row r="4912" spans="1:40" customFormat="1">
      <c r="A4912" s="280" t="str">
        <f t="shared" ca="1" si="228"/>
        <v/>
      </c>
      <c r="B4912" s="281"/>
      <c r="C4912" s="287"/>
      <c r="D4912" s="297"/>
      <c r="E4912" s="270"/>
      <c r="F4912" s="271"/>
      <c r="G4912" s="284"/>
      <c r="H4912" s="284"/>
      <c r="I4912" s="284"/>
      <c r="J4912" s="284"/>
      <c r="K4912" s="288"/>
      <c r="AM4912" s="2" t="str">
        <f t="shared" ca="1" si="229"/>
        <v/>
      </c>
      <c r="AN4912" s="2" t="str">
        <f t="shared" ca="1" si="230"/>
        <v/>
      </c>
    </row>
    <row r="4913" spans="1:40" customFormat="1">
      <c r="A4913" s="280" t="str">
        <f t="shared" ca="1" si="228"/>
        <v/>
      </c>
      <c r="B4913" s="281"/>
      <c r="C4913" s="287"/>
      <c r="D4913" s="297"/>
      <c r="E4913" s="270"/>
      <c r="F4913" s="271"/>
      <c r="G4913" s="284"/>
      <c r="H4913" s="284"/>
      <c r="I4913" s="284"/>
      <c r="J4913" s="284"/>
      <c r="K4913" s="288"/>
      <c r="AM4913" s="2" t="str">
        <f t="shared" ca="1" si="229"/>
        <v/>
      </c>
      <c r="AN4913" s="2" t="str">
        <f t="shared" ca="1" si="230"/>
        <v/>
      </c>
    </row>
    <row r="4914" spans="1:40" customFormat="1">
      <c r="A4914" s="280" t="str">
        <f t="shared" ca="1" si="228"/>
        <v/>
      </c>
      <c r="B4914" s="281"/>
      <c r="C4914" s="287"/>
      <c r="D4914" s="297"/>
      <c r="E4914" s="270"/>
      <c r="F4914" s="271"/>
      <c r="G4914" s="284"/>
      <c r="H4914" s="284"/>
      <c r="I4914" s="284"/>
      <c r="J4914" s="284"/>
      <c r="K4914" s="288"/>
      <c r="AM4914" s="2" t="str">
        <f t="shared" ca="1" si="229"/>
        <v/>
      </c>
      <c r="AN4914" s="2" t="str">
        <f t="shared" ca="1" si="230"/>
        <v/>
      </c>
    </row>
    <row r="4915" spans="1:40" customFormat="1">
      <c r="A4915" s="280" t="str">
        <f t="shared" ca="1" si="228"/>
        <v/>
      </c>
      <c r="B4915" s="281"/>
      <c r="C4915" s="287"/>
      <c r="D4915" s="297"/>
      <c r="E4915" s="270"/>
      <c r="F4915" s="271"/>
      <c r="G4915" s="284"/>
      <c r="H4915" s="284"/>
      <c r="I4915" s="284"/>
      <c r="J4915" s="284"/>
      <c r="K4915" s="288"/>
      <c r="AM4915" s="2" t="str">
        <f t="shared" ca="1" si="229"/>
        <v/>
      </c>
      <c r="AN4915" s="2" t="str">
        <f t="shared" ca="1" si="230"/>
        <v/>
      </c>
    </row>
    <row r="4916" spans="1:40" customFormat="1">
      <c r="A4916" s="280" t="str">
        <f t="shared" ca="1" si="228"/>
        <v/>
      </c>
      <c r="B4916" s="281"/>
      <c r="C4916" s="287"/>
      <c r="D4916" s="297"/>
      <c r="E4916" s="270"/>
      <c r="F4916" s="271"/>
      <c r="G4916" s="284"/>
      <c r="H4916" s="284"/>
      <c r="I4916" s="284"/>
      <c r="J4916" s="284"/>
      <c r="K4916" s="288"/>
      <c r="AM4916" s="2" t="str">
        <f t="shared" ca="1" si="229"/>
        <v/>
      </c>
      <c r="AN4916" s="2" t="str">
        <f t="shared" ca="1" si="230"/>
        <v/>
      </c>
    </row>
    <row r="4917" spans="1:40" customFormat="1">
      <c r="A4917" s="280" t="str">
        <f t="shared" ca="1" si="228"/>
        <v/>
      </c>
      <c r="B4917" s="281"/>
      <c r="C4917" s="287"/>
      <c r="D4917" s="297"/>
      <c r="E4917" s="270"/>
      <c r="F4917" s="271"/>
      <c r="G4917" s="284"/>
      <c r="H4917" s="284"/>
      <c r="I4917" s="284"/>
      <c r="J4917" s="284"/>
      <c r="K4917" s="288"/>
      <c r="AM4917" s="2" t="str">
        <f t="shared" ca="1" si="229"/>
        <v/>
      </c>
      <c r="AN4917" s="2" t="str">
        <f t="shared" ca="1" si="230"/>
        <v/>
      </c>
    </row>
    <row r="4918" spans="1:40" customFormat="1">
      <c r="A4918" s="280" t="str">
        <f t="shared" ca="1" si="228"/>
        <v/>
      </c>
      <c r="B4918" s="281"/>
      <c r="C4918" s="287"/>
      <c r="D4918" s="297"/>
      <c r="E4918" s="270"/>
      <c r="F4918" s="271"/>
      <c r="G4918" s="284"/>
      <c r="H4918" s="284"/>
      <c r="I4918" s="284"/>
      <c r="J4918" s="284"/>
      <c r="K4918" s="288"/>
      <c r="AM4918" s="2" t="str">
        <f t="shared" ca="1" si="229"/>
        <v/>
      </c>
      <c r="AN4918" s="2" t="str">
        <f t="shared" ca="1" si="230"/>
        <v/>
      </c>
    </row>
    <row r="4919" spans="1:40" customFormat="1">
      <c r="A4919" s="280" t="str">
        <f t="shared" ca="1" si="228"/>
        <v/>
      </c>
      <c r="B4919" s="281"/>
      <c r="C4919" s="287"/>
      <c r="D4919" s="297"/>
      <c r="E4919" s="270"/>
      <c r="F4919" s="271"/>
      <c r="G4919" s="284"/>
      <c r="H4919" s="284"/>
      <c r="I4919" s="284"/>
      <c r="J4919" s="284"/>
      <c r="K4919" s="288"/>
      <c r="AM4919" s="2" t="str">
        <f t="shared" ca="1" si="229"/>
        <v/>
      </c>
      <c r="AN4919" s="2" t="str">
        <f t="shared" ca="1" si="230"/>
        <v/>
      </c>
    </row>
    <row r="4920" spans="1:40" customFormat="1">
      <c r="A4920" s="280" t="str">
        <f t="shared" ca="1" si="228"/>
        <v/>
      </c>
      <c r="B4920" s="281"/>
      <c r="C4920" s="287"/>
      <c r="D4920" s="297"/>
      <c r="E4920" s="270"/>
      <c r="F4920" s="271"/>
      <c r="G4920" s="284"/>
      <c r="H4920" s="284"/>
      <c r="I4920" s="284"/>
      <c r="J4920" s="284"/>
      <c r="K4920" s="288"/>
      <c r="AM4920" s="2" t="str">
        <f t="shared" ca="1" si="229"/>
        <v/>
      </c>
      <c r="AN4920" s="2" t="str">
        <f t="shared" ca="1" si="230"/>
        <v/>
      </c>
    </row>
    <row r="4921" spans="1:40" customFormat="1">
      <c r="A4921" s="280" t="str">
        <f t="shared" ca="1" si="228"/>
        <v/>
      </c>
      <c r="B4921" s="281"/>
      <c r="C4921" s="287"/>
      <c r="D4921" s="297"/>
      <c r="E4921" s="270"/>
      <c r="F4921" s="271"/>
      <c r="G4921" s="284"/>
      <c r="H4921" s="284"/>
      <c r="I4921" s="284"/>
      <c r="J4921" s="284"/>
      <c r="K4921" s="288"/>
      <c r="AM4921" s="2" t="str">
        <f t="shared" ca="1" si="229"/>
        <v/>
      </c>
      <c r="AN4921" s="2" t="str">
        <f t="shared" ca="1" si="230"/>
        <v/>
      </c>
    </row>
    <row r="4922" spans="1:40" customFormat="1">
      <c r="A4922" s="280" t="str">
        <f t="shared" ca="1" si="228"/>
        <v/>
      </c>
      <c r="B4922" s="281"/>
      <c r="C4922" s="287"/>
      <c r="D4922" s="297"/>
      <c r="E4922" s="270"/>
      <c r="F4922" s="271"/>
      <c r="G4922" s="284"/>
      <c r="H4922" s="284"/>
      <c r="I4922" s="284"/>
      <c r="J4922" s="284"/>
      <c r="K4922" s="288"/>
      <c r="AM4922" s="2" t="str">
        <f t="shared" ca="1" si="229"/>
        <v/>
      </c>
      <c r="AN4922" s="2" t="str">
        <f t="shared" ca="1" si="230"/>
        <v/>
      </c>
    </row>
    <row r="4923" spans="1:40" customFormat="1">
      <c r="A4923" s="280" t="str">
        <f t="shared" ca="1" si="228"/>
        <v/>
      </c>
      <c r="B4923" s="281"/>
      <c r="C4923" s="287"/>
      <c r="D4923" s="297"/>
      <c r="E4923" s="270"/>
      <c r="F4923" s="271"/>
      <c r="G4923" s="284"/>
      <c r="H4923" s="284"/>
      <c r="I4923" s="284"/>
      <c r="J4923" s="284"/>
      <c r="K4923" s="288"/>
      <c r="AM4923" s="2" t="str">
        <f t="shared" ca="1" si="229"/>
        <v/>
      </c>
      <c r="AN4923" s="2" t="str">
        <f t="shared" ca="1" si="230"/>
        <v/>
      </c>
    </row>
    <row r="4924" spans="1:40" customFormat="1">
      <c r="A4924" s="280" t="str">
        <f t="shared" ca="1" si="228"/>
        <v/>
      </c>
      <c r="B4924" s="281"/>
      <c r="C4924" s="287"/>
      <c r="D4924" s="297"/>
      <c r="E4924" s="270"/>
      <c r="F4924" s="271"/>
      <c r="G4924" s="284"/>
      <c r="H4924" s="284"/>
      <c r="I4924" s="284"/>
      <c r="J4924" s="284"/>
      <c r="K4924" s="288"/>
      <c r="AM4924" s="2" t="str">
        <f t="shared" ca="1" si="229"/>
        <v/>
      </c>
      <c r="AN4924" s="2" t="str">
        <f t="shared" ca="1" si="230"/>
        <v/>
      </c>
    </row>
    <row r="4925" spans="1:40" customFormat="1">
      <c r="A4925" s="280" t="str">
        <f t="shared" ca="1" si="228"/>
        <v/>
      </c>
      <c r="B4925" s="281"/>
      <c r="C4925" s="287"/>
      <c r="D4925" s="297"/>
      <c r="E4925" s="270"/>
      <c r="F4925" s="271"/>
      <c r="G4925" s="284"/>
      <c r="H4925" s="284"/>
      <c r="I4925" s="284"/>
      <c r="J4925" s="284"/>
      <c r="K4925" s="288"/>
      <c r="AM4925" s="2" t="str">
        <f t="shared" ca="1" si="229"/>
        <v/>
      </c>
      <c r="AN4925" s="2" t="str">
        <f t="shared" ca="1" si="230"/>
        <v/>
      </c>
    </row>
    <row r="4926" spans="1:40" customFormat="1">
      <c r="A4926" s="280" t="str">
        <f t="shared" ca="1" si="228"/>
        <v/>
      </c>
      <c r="B4926" s="281"/>
      <c r="C4926" s="287"/>
      <c r="D4926" s="297"/>
      <c r="E4926" s="270"/>
      <c r="F4926" s="271"/>
      <c r="G4926" s="284"/>
      <c r="H4926" s="284"/>
      <c r="I4926" s="284"/>
      <c r="J4926" s="284"/>
      <c r="K4926" s="288"/>
      <c r="AM4926" s="2" t="str">
        <f t="shared" ca="1" si="229"/>
        <v/>
      </c>
      <c r="AN4926" s="2" t="str">
        <f t="shared" ca="1" si="230"/>
        <v/>
      </c>
    </row>
    <row r="4927" spans="1:40" customFormat="1">
      <c r="A4927" s="280" t="str">
        <f t="shared" ca="1" si="228"/>
        <v/>
      </c>
      <c r="B4927" s="281"/>
      <c r="C4927" s="287"/>
      <c r="D4927" s="297"/>
      <c r="E4927" s="270"/>
      <c r="F4927" s="271"/>
      <c r="G4927" s="284"/>
      <c r="H4927" s="284"/>
      <c r="I4927" s="284"/>
      <c r="J4927" s="284"/>
      <c r="K4927" s="288"/>
      <c r="AM4927" s="2" t="str">
        <f t="shared" ca="1" si="229"/>
        <v/>
      </c>
      <c r="AN4927" s="2" t="str">
        <f t="shared" ca="1" si="230"/>
        <v/>
      </c>
    </row>
    <row r="4928" spans="1:40" customFormat="1">
      <c r="A4928" s="280" t="str">
        <f t="shared" ca="1" si="228"/>
        <v/>
      </c>
      <c r="B4928" s="281"/>
      <c r="C4928" s="287"/>
      <c r="D4928" s="297"/>
      <c r="E4928" s="270"/>
      <c r="F4928" s="271"/>
      <c r="G4928" s="284"/>
      <c r="H4928" s="284"/>
      <c r="I4928" s="284"/>
      <c r="J4928" s="284"/>
      <c r="K4928" s="288"/>
      <c r="AM4928" s="2" t="str">
        <f t="shared" ca="1" si="229"/>
        <v/>
      </c>
      <c r="AN4928" s="2" t="str">
        <f t="shared" ca="1" si="230"/>
        <v/>
      </c>
    </row>
    <row r="4929" spans="1:40" customFormat="1">
      <c r="A4929" s="280" t="str">
        <f t="shared" ca="1" si="228"/>
        <v/>
      </c>
      <c r="B4929" s="281"/>
      <c r="C4929" s="287"/>
      <c r="D4929" s="297"/>
      <c r="E4929" s="270"/>
      <c r="F4929" s="271"/>
      <c r="G4929" s="284"/>
      <c r="H4929" s="284"/>
      <c r="I4929" s="284"/>
      <c r="J4929" s="284"/>
      <c r="K4929" s="288"/>
      <c r="AM4929" s="2" t="str">
        <f t="shared" ca="1" si="229"/>
        <v/>
      </c>
      <c r="AN4929" s="2" t="str">
        <f t="shared" ca="1" si="230"/>
        <v/>
      </c>
    </row>
    <row r="4930" spans="1:40" customFormat="1">
      <c r="A4930" s="280" t="str">
        <f t="shared" ca="1" si="228"/>
        <v/>
      </c>
      <c r="B4930" s="281"/>
      <c r="C4930" s="287"/>
      <c r="D4930" s="297"/>
      <c r="E4930" s="270"/>
      <c r="F4930" s="271"/>
      <c r="G4930" s="284"/>
      <c r="H4930" s="284"/>
      <c r="I4930" s="284"/>
      <c r="J4930" s="284"/>
      <c r="K4930" s="288"/>
      <c r="AM4930" s="2" t="str">
        <f t="shared" ca="1" si="229"/>
        <v/>
      </c>
      <c r="AN4930" s="2" t="str">
        <f t="shared" ca="1" si="230"/>
        <v/>
      </c>
    </row>
    <row r="4931" spans="1:40" customFormat="1">
      <c r="A4931" s="280" t="str">
        <f t="shared" ref="A4931:A4994" ca="1" si="231">IF(AM4931="A receber","A receber",IF(AN4931="A pagar","A pagar",IF(OR(AM4931="HJ",AN4931="HJ"),"HJ",IF(AND(AM4931="",AN4931=""),""))))</f>
        <v/>
      </c>
      <c r="B4931" s="281"/>
      <c r="C4931" s="287"/>
      <c r="D4931" s="297"/>
      <c r="E4931" s="270"/>
      <c r="F4931" s="271"/>
      <c r="G4931" s="284"/>
      <c r="H4931" s="284"/>
      <c r="I4931" s="284"/>
      <c r="J4931" s="284"/>
      <c r="K4931" s="288"/>
      <c r="AM4931" s="2" t="str">
        <f t="shared" ref="AM4931:AM4994" ca="1" si="232">IF(OR(G4931="",B4931&gt;$A$1),"",IF(B4931=$A$1,"HJ",IF(B4931&lt;$A$1,"A Receber")))</f>
        <v/>
      </c>
      <c r="AN4931" s="2" t="str">
        <f t="shared" ref="AN4931:AN4994" ca="1" si="233">IF(OR(H4931="",B4931&gt;$A$1),"",IF(B4931=$A$1,"HJ",IF(B4931&lt;$A$1,"A Pagar")))</f>
        <v/>
      </c>
    </row>
    <row r="4932" spans="1:40" customFormat="1">
      <c r="A4932" s="280" t="str">
        <f t="shared" ca="1" si="231"/>
        <v/>
      </c>
      <c r="B4932" s="281"/>
      <c r="C4932" s="287"/>
      <c r="D4932" s="297"/>
      <c r="E4932" s="270"/>
      <c r="F4932" s="271"/>
      <c r="G4932" s="284"/>
      <c r="H4932" s="284"/>
      <c r="I4932" s="284"/>
      <c r="J4932" s="284"/>
      <c r="K4932" s="288"/>
      <c r="AM4932" s="2" t="str">
        <f t="shared" ca="1" si="232"/>
        <v/>
      </c>
      <c r="AN4932" s="2" t="str">
        <f t="shared" ca="1" si="233"/>
        <v/>
      </c>
    </row>
    <row r="4933" spans="1:40" customFormat="1">
      <c r="A4933" s="280" t="str">
        <f t="shared" ca="1" si="231"/>
        <v/>
      </c>
      <c r="B4933" s="281"/>
      <c r="C4933" s="287"/>
      <c r="D4933" s="297"/>
      <c r="E4933" s="270"/>
      <c r="F4933" s="271"/>
      <c r="G4933" s="284"/>
      <c r="H4933" s="284"/>
      <c r="I4933" s="284"/>
      <c r="J4933" s="284"/>
      <c r="K4933" s="288"/>
      <c r="AM4933" s="2" t="str">
        <f t="shared" ca="1" si="232"/>
        <v/>
      </c>
      <c r="AN4933" s="2" t="str">
        <f t="shared" ca="1" si="233"/>
        <v/>
      </c>
    </row>
    <row r="4934" spans="1:40" customFormat="1">
      <c r="A4934" s="280" t="str">
        <f t="shared" ca="1" si="231"/>
        <v/>
      </c>
      <c r="B4934" s="281"/>
      <c r="C4934" s="287"/>
      <c r="D4934" s="297"/>
      <c r="E4934" s="270"/>
      <c r="F4934" s="271"/>
      <c r="G4934" s="284"/>
      <c r="H4934" s="284"/>
      <c r="I4934" s="284"/>
      <c r="J4934" s="284"/>
      <c r="K4934" s="288"/>
      <c r="AM4934" s="2" t="str">
        <f t="shared" ca="1" si="232"/>
        <v/>
      </c>
      <c r="AN4934" s="2" t="str">
        <f t="shared" ca="1" si="233"/>
        <v/>
      </c>
    </row>
    <row r="4935" spans="1:40" customFormat="1">
      <c r="A4935" s="280" t="str">
        <f t="shared" ca="1" si="231"/>
        <v/>
      </c>
      <c r="B4935" s="281"/>
      <c r="C4935" s="287"/>
      <c r="D4935" s="297"/>
      <c r="E4935" s="270"/>
      <c r="F4935" s="271"/>
      <c r="G4935" s="284"/>
      <c r="H4935" s="284"/>
      <c r="I4935" s="284"/>
      <c r="J4935" s="284"/>
      <c r="K4935" s="288"/>
      <c r="AM4935" s="2" t="str">
        <f t="shared" ca="1" si="232"/>
        <v/>
      </c>
      <c r="AN4935" s="2" t="str">
        <f t="shared" ca="1" si="233"/>
        <v/>
      </c>
    </row>
    <row r="4936" spans="1:40" customFormat="1">
      <c r="A4936" s="280" t="str">
        <f t="shared" ca="1" si="231"/>
        <v/>
      </c>
      <c r="B4936" s="281"/>
      <c r="C4936" s="287"/>
      <c r="D4936" s="297"/>
      <c r="E4936" s="270"/>
      <c r="F4936" s="271"/>
      <c r="G4936" s="284"/>
      <c r="H4936" s="284"/>
      <c r="I4936" s="284"/>
      <c r="J4936" s="284"/>
      <c r="K4936" s="288"/>
      <c r="AM4936" s="2" t="str">
        <f t="shared" ca="1" si="232"/>
        <v/>
      </c>
      <c r="AN4936" s="2" t="str">
        <f t="shared" ca="1" si="233"/>
        <v/>
      </c>
    </row>
    <row r="4937" spans="1:40" customFormat="1">
      <c r="A4937" s="280" t="str">
        <f t="shared" ca="1" si="231"/>
        <v/>
      </c>
      <c r="B4937" s="281"/>
      <c r="C4937" s="287"/>
      <c r="D4937" s="297"/>
      <c r="E4937" s="270"/>
      <c r="F4937" s="271"/>
      <c r="G4937" s="284"/>
      <c r="H4937" s="284"/>
      <c r="I4937" s="284"/>
      <c r="J4937" s="284"/>
      <c r="K4937" s="288"/>
      <c r="AM4937" s="2" t="str">
        <f t="shared" ca="1" si="232"/>
        <v/>
      </c>
      <c r="AN4937" s="2" t="str">
        <f t="shared" ca="1" si="233"/>
        <v/>
      </c>
    </row>
    <row r="4938" spans="1:40" customFormat="1">
      <c r="A4938" s="280" t="str">
        <f t="shared" ca="1" si="231"/>
        <v/>
      </c>
      <c r="B4938" s="281"/>
      <c r="C4938" s="287"/>
      <c r="D4938" s="297"/>
      <c r="E4938" s="270"/>
      <c r="F4938" s="271"/>
      <c r="G4938" s="284"/>
      <c r="H4938" s="284"/>
      <c r="I4938" s="284"/>
      <c r="J4938" s="284"/>
      <c r="K4938" s="288"/>
      <c r="AM4938" s="2" t="str">
        <f t="shared" ca="1" si="232"/>
        <v/>
      </c>
      <c r="AN4938" s="2" t="str">
        <f t="shared" ca="1" si="233"/>
        <v/>
      </c>
    </row>
    <row r="4939" spans="1:40" customFormat="1">
      <c r="A4939" s="280" t="str">
        <f t="shared" ca="1" si="231"/>
        <v/>
      </c>
      <c r="B4939" s="281"/>
      <c r="C4939" s="287"/>
      <c r="D4939" s="297"/>
      <c r="E4939" s="270"/>
      <c r="F4939" s="271"/>
      <c r="G4939" s="284"/>
      <c r="H4939" s="284"/>
      <c r="I4939" s="284"/>
      <c r="J4939" s="284"/>
      <c r="K4939" s="288"/>
      <c r="AM4939" s="2" t="str">
        <f t="shared" ca="1" si="232"/>
        <v/>
      </c>
      <c r="AN4939" s="2" t="str">
        <f t="shared" ca="1" si="233"/>
        <v/>
      </c>
    </row>
    <row r="4940" spans="1:40" customFormat="1">
      <c r="A4940" s="280" t="str">
        <f t="shared" ca="1" si="231"/>
        <v/>
      </c>
      <c r="B4940" s="281"/>
      <c r="C4940" s="287"/>
      <c r="D4940" s="297"/>
      <c r="E4940" s="270"/>
      <c r="F4940" s="271"/>
      <c r="G4940" s="284"/>
      <c r="H4940" s="284"/>
      <c r="I4940" s="284"/>
      <c r="J4940" s="284"/>
      <c r="K4940" s="288"/>
      <c r="AM4940" s="2" t="str">
        <f t="shared" ca="1" si="232"/>
        <v/>
      </c>
      <c r="AN4940" s="2" t="str">
        <f t="shared" ca="1" si="233"/>
        <v/>
      </c>
    </row>
    <row r="4941" spans="1:40" customFormat="1">
      <c r="A4941" s="280" t="str">
        <f t="shared" ca="1" si="231"/>
        <v/>
      </c>
      <c r="B4941" s="281"/>
      <c r="C4941" s="287"/>
      <c r="D4941" s="297"/>
      <c r="E4941" s="270"/>
      <c r="F4941" s="271"/>
      <c r="G4941" s="284"/>
      <c r="H4941" s="284"/>
      <c r="I4941" s="284"/>
      <c r="J4941" s="284"/>
      <c r="K4941" s="288"/>
      <c r="AM4941" s="2" t="str">
        <f t="shared" ca="1" si="232"/>
        <v/>
      </c>
      <c r="AN4941" s="2" t="str">
        <f t="shared" ca="1" si="233"/>
        <v/>
      </c>
    </row>
    <row r="4942" spans="1:40" customFormat="1">
      <c r="A4942" s="280" t="str">
        <f t="shared" ca="1" si="231"/>
        <v/>
      </c>
      <c r="B4942" s="281"/>
      <c r="C4942" s="287"/>
      <c r="D4942" s="297"/>
      <c r="E4942" s="270"/>
      <c r="F4942" s="271"/>
      <c r="G4942" s="284"/>
      <c r="H4942" s="284"/>
      <c r="I4942" s="284"/>
      <c r="J4942" s="284"/>
      <c r="K4942" s="288"/>
      <c r="AM4942" s="2" t="str">
        <f t="shared" ca="1" si="232"/>
        <v/>
      </c>
      <c r="AN4942" s="2" t="str">
        <f t="shared" ca="1" si="233"/>
        <v/>
      </c>
    </row>
    <row r="4943" spans="1:40" customFormat="1">
      <c r="A4943" s="280" t="str">
        <f t="shared" ca="1" si="231"/>
        <v/>
      </c>
      <c r="B4943" s="281"/>
      <c r="C4943" s="287"/>
      <c r="D4943" s="297"/>
      <c r="E4943" s="270"/>
      <c r="F4943" s="271"/>
      <c r="G4943" s="284"/>
      <c r="H4943" s="284"/>
      <c r="I4943" s="284"/>
      <c r="J4943" s="284"/>
      <c r="K4943" s="288"/>
      <c r="AM4943" s="2" t="str">
        <f t="shared" ca="1" si="232"/>
        <v/>
      </c>
      <c r="AN4943" s="2" t="str">
        <f t="shared" ca="1" si="233"/>
        <v/>
      </c>
    </row>
    <row r="4944" spans="1:40" customFormat="1">
      <c r="A4944" s="280" t="str">
        <f t="shared" ca="1" si="231"/>
        <v/>
      </c>
      <c r="B4944" s="281"/>
      <c r="C4944" s="287"/>
      <c r="D4944" s="297"/>
      <c r="E4944" s="270"/>
      <c r="F4944" s="271"/>
      <c r="G4944" s="284"/>
      <c r="H4944" s="284"/>
      <c r="I4944" s="284"/>
      <c r="J4944" s="284"/>
      <c r="K4944" s="288"/>
      <c r="AM4944" s="2" t="str">
        <f t="shared" ca="1" si="232"/>
        <v/>
      </c>
      <c r="AN4944" s="2" t="str">
        <f t="shared" ca="1" si="233"/>
        <v/>
      </c>
    </row>
    <row r="4945" spans="1:40" customFormat="1">
      <c r="A4945" s="280" t="str">
        <f t="shared" ca="1" si="231"/>
        <v/>
      </c>
      <c r="B4945" s="281"/>
      <c r="C4945" s="287"/>
      <c r="D4945" s="297"/>
      <c r="E4945" s="270"/>
      <c r="F4945" s="271"/>
      <c r="G4945" s="284"/>
      <c r="H4945" s="284"/>
      <c r="I4945" s="284"/>
      <c r="J4945" s="284"/>
      <c r="K4945" s="288"/>
      <c r="AM4945" s="2" t="str">
        <f t="shared" ca="1" si="232"/>
        <v/>
      </c>
      <c r="AN4945" s="2" t="str">
        <f t="shared" ca="1" si="233"/>
        <v/>
      </c>
    </row>
    <row r="4946" spans="1:40" customFormat="1">
      <c r="A4946" s="280" t="str">
        <f t="shared" ca="1" si="231"/>
        <v/>
      </c>
      <c r="B4946" s="281"/>
      <c r="C4946" s="287"/>
      <c r="D4946" s="297"/>
      <c r="E4946" s="270"/>
      <c r="F4946" s="271"/>
      <c r="G4946" s="284"/>
      <c r="H4946" s="284"/>
      <c r="I4946" s="284"/>
      <c r="J4946" s="284"/>
      <c r="K4946" s="288"/>
      <c r="AM4946" s="2" t="str">
        <f t="shared" ca="1" si="232"/>
        <v/>
      </c>
      <c r="AN4946" s="2" t="str">
        <f t="shared" ca="1" si="233"/>
        <v/>
      </c>
    </row>
    <row r="4947" spans="1:40" customFormat="1">
      <c r="A4947" s="280" t="str">
        <f t="shared" ca="1" si="231"/>
        <v/>
      </c>
      <c r="B4947" s="281"/>
      <c r="C4947" s="287"/>
      <c r="D4947" s="297"/>
      <c r="E4947" s="270"/>
      <c r="F4947" s="271"/>
      <c r="G4947" s="284"/>
      <c r="H4947" s="284"/>
      <c r="I4947" s="284"/>
      <c r="J4947" s="284"/>
      <c r="K4947" s="288"/>
      <c r="AM4947" s="2" t="str">
        <f t="shared" ca="1" si="232"/>
        <v/>
      </c>
      <c r="AN4947" s="2" t="str">
        <f t="shared" ca="1" si="233"/>
        <v/>
      </c>
    </row>
    <row r="4948" spans="1:40" customFormat="1">
      <c r="A4948" s="280" t="str">
        <f t="shared" ca="1" si="231"/>
        <v/>
      </c>
      <c r="B4948" s="281"/>
      <c r="C4948" s="287"/>
      <c r="D4948" s="297"/>
      <c r="E4948" s="270"/>
      <c r="F4948" s="271"/>
      <c r="G4948" s="284"/>
      <c r="H4948" s="284"/>
      <c r="I4948" s="284"/>
      <c r="J4948" s="284"/>
      <c r="K4948" s="288"/>
      <c r="AM4948" s="2" t="str">
        <f t="shared" ca="1" si="232"/>
        <v/>
      </c>
      <c r="AN4948" s="2" t="str">
        <f t="shared" ca="1" si="233"/>
        <v/>
      </c>
    </row>
    <row r="4949" spans="1:40" customFormat="1">
      <c r="A4949" s="280" t="str">
        <f t="shared" ca="1" si="231"/>
        <v/>
      </c>
      <c r="B4949" s="281"/>
      <c r="C4949" s="287"/>
      <c r="D4949" s="297"/>
      <c r="E4949" s="270"/>
      <c r="F4949" s="271"/>
      <c r="G4949" s="284"/>
      <c r="H4949" s="284"/>
      <c r="I4949" s="284"/>
      <c r="J4949" s="284"/>
      <c r="K4949" s="288"/>
      <c r="AM4949" s="2" t="str">
        <f t="shared" ca="1" si="232"/>
        <v/>
      </c>
      <c r="AN4949" s="2" t="str">
        <f t="shared" ca="1" si="233"/>
        <v/>
      </c>
    </row>
    <row r="4950" spans="1:40" customFormat="1">
      <c r="A4950" s="280" t="str">
        <f t="shared" ca="1" si="231"/>
        <v/>
      </c>
      <c r="B4950" s="281"/>
      <c r="C4950" s="287"/>
      <c r="D4950" s="297"/>
      <c r="E4950" s="270"/>
      <c r="F4950" s="271"/>
      <c r="G4950" s="284"/>
      <c r="H4950" s="284"/>
      <c r="I4950" s="284"/>
      <c r="J4950" s="284"/>
      <c r="K4950" s="288"/>
      <c r="AM4950" s="2" t="str">
        <f t="shared" ca="1" si="232"/>
        <v/>
      </c>
      <c r="AN4950" s="2" t="str">
        <f t="shared" ca="1" si="233"/>
        <v/>
      </c>
    </row>
    <row r="4951" spans="1:40" customFormat="1">
      <c r="A4951" s="280" t="str">
        <f t="shared" ca="1" si="231"/>
        <v/>
      </c>
      <c r="B4951" s="281"/>
      <c r="C4951" s="287"/>
      <c r="D4951" s="297"/>
      <c r="E4951" s="270"/>
      <c r="F4951" s="271"/>
      <c r="G4951" s="284"/>
      <c r="H4951" s="284"/>
      <c r="I4951" s="284"/>
      <c r="J4951" s="284"/>
      <c r="K4951" s="288"/>
      <c r="AM4951" s="2" t="str">
        <f t="shared" ca="1" si="232"/>
        <v/>
      </c>
      <c r="AN4951" s="2" t="str">
        <f t="shared" ca="1" si="233"/>
        <v/>
      </c>
    </row>
    <row r="4952" spans="1:40" customFormat="1">
      <c r="A4952" s="280" t="str">
        <f t="shared" ca="1" si="231"/>
        <v/>
      </c>
      <c r="B4952" s="281"/>
      <c r="C4952" s="287"/>
      <c r="D4952" s="297"/>
      <c r="E4952" s="270"/>
      <c r="F4952" s="271"/>
      <c r="G4952" s="284"/>
      <c r="H4952" s="284"/>
      <c r="I4952" s="284"/>
      <c r="J4952" s="284"/>
      <c r="K4952" s="288"/>
      <c r="AM4952" s="2" t="str">
        <f t="shared" ca="1" si="232"/>
        <v/>
      </c>
      <c r="AN4952" s="2" t="str">
        <f t="shared" ca="1" si="233"/>
        <v/>
      </c>
    </row>
    <row r="4953" spans="1:40" customFormat="1">
      <c r="A4953" s="280" t="str">
        <f t="shared" ca="1" si="231"/>
        <v/>
      </c>
      <c r="B4953" s="281"/>
      <c r="C4953" s="287"/>
      <c r="D4953" s="297"/>
      <c r="E4953" s="270"/>
      <c r="F4953" s="271"/>
      <c r="G4953" s="284"/>
      <c r="H4953" s="284"/>
      <c r="I4953" s="284"/>
      <c r="J4953" s="284"/>
      <c r="K4953" s="288"/>
      <c r="AM4953" s="2" t="str">
        <f t="shared" ca="1" si="232"/>
        <v/>
      </c>
      <c r="AN4953" s="2" t="str">
        <f t="shared" ca="1" si="233"/>
        <v/>
      </c>
    </row>
    <row r="4954" spans="1:40" customFormat="1">
      <c r="A4954" s="280" t="str">
        <f t="shared" ca="1" si="231"/>
        <v/>
      </c>
      <c r="B4954" s="281"/>
      <c r="C4954" s="287"/>
      <c r="D4954" s="297"/>
      <c r="E4954" s="270"/>
      <c r="F4954" s="271"/>
      <c r="G4954" s="284"/>
      <c r="H4954" s="284"/>
      <c r="I4954" s="284"/>
      <c r="J4954" s="284"/>
      <c r="K4954" s="288"/>
      <c r="AM4954" s="2" t="str">
        <f t="shared" ca="1" si="232"/>
        <v/>
      </c>
      <c r="AN4954" s="2" t="str">
        <f t="shared" ca="1" si="233"/>
        <v/>
      </c>
    </row>
    <row r="4955" spans="1:40" customFormat="1">
      <c r="A4955" s="280" t="str">
        <f t="shared" ca="1" si="231"/>
        <v/>
      </c>
      <c r="B4955" s="281"/>
      <c r="C4955" s="287"/>
      <c r="D4955" s="297"/>
      <c r="E4955" s="270"/>
      <c r="F4955" s="271"/>
      <c r="G4955" s="284"/>
      <c r="H4955" s="284"/>
      <c r="I4955" s="284"/>
      <c r="J4955" s="284"/>
      <c r="K4955" s="288"/>
      <c r="AM4955" s="2" t="str">
        <f t="shared" ca="1" si="232"/>
        <v/>
      </c>
      <c r="AN4955" s="2" t="str">
        <f t="shared" ca="1" si="233"/>
        <v/>
      </c>
    </row>
    <row r="4956" spans="1:40" customFormat="1">
      <c r="A4956" s="280" t="str">
        <f t="shared" ca="1" si="231"/>
        <v/>
      </c>
      <c r="B4956" s="281"/>
      <c r="C4956" s="287"/>
      <c r="D4956" s="297"/>
      <c r="E4956" s="270"/>
      <c r="F4956" s="271"/>
      <c r="G4956" s="284"/>
      <c r="H4956" s="284"/>
      <c r="I4956" s="284"/>
      <c r="J4956" s="284"/>
      <c r="K4956" s="288"/>
      <c r="AM4956" s="2" t="str">
        <f t="shared" ca="1" si="232"/>
        <v/>
      </c>
      <c r="AN4956" s="2" t="str">
        <f t="shared" ca="1" si="233"/>
        <v/>
      </c>
    </row>
    <row r="4957" spans="1:40" customFormat="1">
      <c r="A4957" s="280" t="str">
        <f t="shared" ca="1" si="231"/>
        <v/>
      </c>
      <c r="B4957" s="281"/>
      <c r="C4957" s="287"/>
      <c r="D4957" s="297"/>
      <c r="E4957" s="270"/>
      <c r="F4957" s="271"/>
      <c r="G4957" s="284"/>
      <c r="H4957" s="284"/>
      <c r="I4957" s="284"/>
      <c r="J4957" s="284"/>
      <c r="K4957" s="288"/>
      <c r="AM4957" s="2" t="str">
        <f t="shared" ca="1" si="232"/>
        <v/>
      </c>
      <c r="AN4957" s="2" t="str">
        <f t="shared" ca="1" si="233"/>
        <v/>
      </c>
    </row>
    <row r="4958" spans="1:40" customFormat="1">
      <c r="A4958" s="280" t="str">
        <f t="shared" ca="1" si="231"/>
        <v/>
      </c>
      <c r="B4958" s="281"/>
      <c r="C4958" s="287"/>
      <c r="D4958" s="297"/>
      <c r="E4958" s="270"/>
      <c r="F4958" s="271"/>
      <c r="G4958" s="284"/>
      <c r="H4958" s="284"/>
      <c r="I4958" s="284"/>
      <c r="J4958" s="284"/>
      <c r="K4958" s="288"/>
      <c r="AM4958" s="2" t="str">
        <f t="shared" ca="1" si="232"/>
        <v/>
      </c>
      <c r="AN4958" s="2" t="str">
        <f t="shared" ca="1" si="233"/>
        <v/>
      </c>
    </row>
    <row r="4959" spans="1:40" customFormat="1">
      <c r="A4959" s="280" t="str">
        <f t="shared" ca="1" si="231"/>
        <v/>
      </c>
      <c r="B4959" s="281"/>
      <c r="C4959" s="287"/>
      <c r="D4959" s="297"/>
      <c r="E4959" s="270"/>
      <c r="F4959" s="271"/>
      <c r="G4959" s="284"/>
      <c r="H4959" s="284"/>
      <c r="I4959" s="284"/>
      <c r="J4959" s="284"/>
      <c r="K4959" s="288"/>
      <c r="AM4959" s="2" t="str">
        <f t="shared" ca="1" si="232"/>
        <v/>
      </c>
      <c r="AN4959" s="2" t="str">
        <f t="shared" ca="1" si="233"/>
        <v/>
      </c>
    </row>
    <row r="4960" spans="1:40" customFormat="1">
      <c r="A4960" s="280" t="str">
        <f t="shared" ca="1" si="231"/>
        <v/>
      </c>
      <c r="B4960" s="281"/>
      <c r="C4960" s="287"/>
      <c r="D4960" s="297"/>
      <c r="E4960" s="270"/>
      <c r="F4960" s="271"/>
      <c r="G4960" s="284"/>
      <c r="H4960" s="284"/>
      <c r="I4960" s="284"/>
      <c r="J4960" s="284"/>
      <c r="K4960" s="288"/>
      <c r="AM4960" s="2" t="str">
        <f t="shared" ca="1" si="232"/>
        <v/>
      </c>
      <c r="AN4960" s="2" t="str">
        <f t="shared" ca="1" si="233"/>
        <v/>
      </c>
    </row>
    <row r="4961" spans="1:40" customFormat="1">
      <c r="A4961" s="280" t="str">
        <f t="shared" ca="1" si="231"/>
        <v/>
      </c>
      <c r="B4961" s="281"/>
      <c r="C4961" s="287"/>
      <c r="D4961" s="297"/>
      <c r="E4961" s="270"/>
      <c r="F4961" s="271"/>
      <c r="G4961" s="284"/>
      <c r="H4961" s="284"/>
      <c r="I4961" s="284"/>
      <c r="J4961" s="284"/>
      <c r="K4961" s="288"/>
      <c r="AM4961" s="2" t="str">
        <f t="shared" ca="1" si="232"/>
        <v/>
      </c>
      <c r="AN4961" s="2" t="str">
        <f t="shared" ca="1" si="233"/>
        <v/>
      </c>
    </row>
    <row r="4962" spans="1:40" customFormat="1">
      <c r="A4962" s="280" t="str">
        <f t="shared" ca="1" si="231"/>
        <v/>
      </c>
      <c r="B4962" s="281"/>
      <c r="C4962" s="287"/>
      <c r="D4962" s="297"/>
      <c r="E4962" s="270"/>
      <c r="F4962" s="271"/>
      <c r="G4962" s="284"/>
      <c r="H4962" s="284"/>
      <c r="I4962" s="284"/>
      <c r="J4962" s="284"/>
      <c r="K4962" s="288"/>
      <c r="AM4962" s="2" t="str">
        <f t="shared" ca="1" si="232"/>
        <v/>
      </c>
      <c r="AN4962" s="2" t="str">
        <f t="shared" ca="1" si="233"/>
        <v/>
      </c>
    </row>
    <row r="4963" spans="1:40" customFormat="1">
      <c r="A4963" s="280" t="str">
        <f t="shared" ca="1" si="231"/>
        <v/>
      </c>
      <c r="B4963" s="281"/>
      <c r="C4963" s="287"/>
      <c r="D4963" s="297"/>
      <c r="E4963" s="270"/>
      <c r="F4963" s="271"/>
      <c r="G4963" s="284"/>
      <c r="H4963" s="284"/>
      <c r="I4963" s="284"/>
      <c r="J4963" s="284"/>
      <c r="K4963" s="288"/>
      <c r="AM4963" s="2" t="str">
        <f t="shared" ca="1" si="232"/>
        <v/>
      </c>
      <c r="AN4963" s="2" t="str">
        <f t="shared" ca="1" si="233"/>
        <v/>
      </c>
    </row>
    <row r="4964" spans="1:40" customFormat="1">
      <c r="A4964" s="280" t="str">
        <f t="shared" ca="1" si="231"/>
        <v/>
      </c>
      <c r="B4964" s="281"/>
      <c r="C4964" s="287"/>
      <c r="D4964" s="297"/>
      <c r="E4964" s="270"/>
      <c r="F4964" s="271"/>
      <c r="G4964" s="284"/>
      <c r="H4964" s="284"/>
      <c r="I4964" s="284"/>
      <c r="J4964" s="284"/>
      <c r="K4964" s="288"/>
      <c r="AM4964" s="2" t="str">
        <f t="shared" ca="1" si="232"/>
        <v/>
      </c>
      <c r="AN4964" s="2" t="str">
        <f t="shared" ca="1" si="233"/>
        <v/>
      </c>
    </row>
    <row r="4965" spans="1:40" customFormat="1">
      <c r="A4965" s="280" t="str">
        <f t="shared" ca="1" si="231"/>
        <v/>
      </c>
      <c r="B4965" s="281"/>
      <c r="C4965" s="287"/>
      <c r="D4965" s="297"/>
      <c r="E4965" s="270"/>
      <c r="F4965" s="271"/>
      <c r="G4965" s="284"/>
      <c r="H4965" s="284"/>
      <c r="I4965" s="284"/>
      <c r="J4965" s="284"/>
      <c r="K4965" s="288"/>
      <c r="AM4965" s="2" t="str">
        <f t="shared" ca="1" si="232"/>
        <v/>
      </c>
      <c r="AN4965" s="2" t="str">
        <f t="shared" ca="1" si="233"/>
        <v/>
      </c>
    </row>
    <row r="4966" spans="1:40" customFormat="1">
      <c r="A4966" s="280" t="str">
        <f t="shared" ca="1" si="231"/>
        <v/>
      </c>
      <c r="B4966" s="281"/>
      <c r="C4966" s="287"/>
      <c r="D4966" s="297"/>
      <c r="E4966" s="270"/>
      <c r="F4966" s="271"/>
      <c r="G4966" s="284"/>
      <c r="H4966" s="284"/>
      <c r="I4966" s="284"/>
      <c r="J4966" s="284"/>
      <c r="K4966" s="288"/>
      <c r="AM4966" s="2" t="str">
        <f t="shared" ca="1" si="232"/>
        <v/>
      </c>
      <c r="AN4966" s="2" t="str">
        <f t="shared" ca="1" si="233"/>
        <v/>
      </c>
    </row>
    <row r="4967" spans="1:40" customFormat="1">
      <c r="A4967" s="280" t="str">
        <f t="shared" ca="1" si="231"/>
        <v/>
      </c>
      <c r="B4967" s="281"/>
      <c r="C4967" s="287"/>
      <c r="D4967" s="297"/>
      <c r="E4967" s="270"/>
      <c r="F4967" s="271"/>
      <c r="G4967" s="284"/>
      <c r="H4967" s="284"/>
      <c r="I4967" s="284"/>
      <c r="J4967" s="284"/>
      <c r="K4967" s="288"/>
      <c r="AM4967" s="2" t="str">
        <f t="shared" ca="1" si="232"/>
        <v/>
      </c>
      <c r="AN4967" s="2" t="str">
        <f t="shared" ca="1" si="233"/>
        <v/>
      </c>
    </row>
    <row r="4968" spans="1:40" customFormat="1">
      <c r="A4968" s="280" t="str">
        <f t="shared" ca="1" si="231"/>
        <v/>
      </c>
      <c r="B4968" s="281"/>
      <c r="C4968" s="287"/>
      <c r="D4968" s="297"/>
      <c r="E4968" s="270"/>
      <c r="F4968" s="271"/>
      <c r="G4968" s="284"/>
      <c r="H4968" s="284"/>
      <c r="I4968" s="284"/>
      <c r="J4968" s="284"/>
      <c r="K4968" s="288"/>
      <c r="AM4968" s="2" t="str">
        <f t="shared" ca="1" si="232"/>
        <v/>
      </c>
      <c r="AN4968" s="2" t="str">
        <f t="shared" ca="1" si="233"/>
        <v/>
      </c>
    </row>
    <row r="4969" spans="1:40" customFormat="1">
      <c r="A4969" s="280" t="str">
        <f t="shared" ca="1" si="231"/>
        <v/>
      </c>
      <c r="B4969" s="281"/>
      <c r="C4969" s="287"/>
      <c r="D4969" s="297"/>
      <c r="E4969" s="270"/>
      <c r="F4969" s="271"/>
      <c r="G4969" s="284"/>
      <c r="H4969" s="284"/>
      <c r="I4969" s="284"/>
      <c r="J4969" s="284"/>
      <c r="K4969" s="288"/>
      <c r="AM4969" s="2" t="str">
        <f t="shared" ca="1" si="232"/>
        <v/>
      </c>
      <c r="AN4969" s="2" t="str">
        <f t="shared" ca="1" si="233"/>
        <v/>
      </c>
    </row>
    <row r="4970" spans="1:40" customFormat="1">
      <c r="A4970" s="280" t="str">
        <f t="shared" ca="1" si="231"/>
        <v/>
      </c>
      <c r="B4970" s="281"/>
      <c r="C4970" s="287"/>
      <c r="D4970" s="297"/>
      <c r="E4970" s="270"/>
      <c r="F4970" s="271"/>
      <c r="G4970" s="284"/>
      <c r="H4970" s="284"/>
      <c r="I4970" s="284"/>
      <c r="J4970" s="284"/>
      <c r="K4970" s="288"/>
      <c r="AM4970" s="2" t="str">
        <f t="shared" ca="1" si="232"/>
        <v/>
      </c>
      <c r="AN4970" s="2" t="str">
        <f t="shared" ca="1" si="233"/>
        <v/>
      </c>
    </row>
    <row r="4971" spans="1:40" customFormat="1">
      <c r="A4971" s="280" t="str">
        <f t="shared" ca="1" si="231"/>
        <v/>
      </c>
      <c r="B4971" s="281"/>
      <c r="C4971" s="287"/>
      <c r="D4971" s="297"/>
      <c r="E4971" s="270"/>
      <c r="F4971" s="271"/>
      <c r="G4971" s="284"/>
      <c r="H4971" s="284"/>
      <c r="I4971" s="284"/>
      <c r="J4971" s="284"/>
      <c r="K4971" s="288"/>
      <c r="AM4971" s="2" t="str">
        <f t="shared" ca="1" si="232"/>
        <v/>
      </c>
      <c r="AN4971" s="2" t="str">
        <f t="shared" ca="1" si="233"/>
        <v/>
      </c>
    </row>
    <row r="4972" spans="1:40" customFormat="1">
      <c r="A4972" s="280" t="str">
        <f t="shared" ca="1" si="231"/>
        <v/>
      </c>
      <c r="B4972" s="281"/>
      <c r="C4972" s="287"/>
      <c r="D4972" s="297"/>
      <c r="E4972" s="270"/>
      <c r="F4972" s="271"/>
      <c r="G4972" s="284"/>
      <c r="H4972" s="284"/>
      <c r="I4972" s="284"/>
      <c r="J4972" s="284"/>
      <c r="K4972" s="288"/>
      <c r="AM4972" s="2" t="str">
        <f t="shared" ca="1" si="232"/>
        <v/>
      </c>
      <c r="AN4972" s="2" t="str">
        <f t="shared" ca="1" si="233"/>
        <v/>
      </c>
    </row>
    <row r="4973" spans="1:40" customFormat="1">
      <c r="A4973" s="280" t="str">
        <f t="shared" ca="1" si="231"/>
        <v/>
      </c>
      <c r="B4973" s="281"/>
      <c r="C4973" s="287"/>
      <c r="D4973" s="297"/>
      <c r="E4973" s="270"/>
      <c r="F4973" s="271"/>
      <c r="G4973" s="284"/>
      <c r="H4973" s="284"/>
      <c r="I4973" s="284"/>
      <c r="J4973" s="284"/>
      <c r="K4973" s="288"/>
      <c r="AM4973" s="2" t="str">
        <f t="shared" ca="1" si="232"/>
        <v/>
      </c>
      <c r="AN4973" s="2" t="str">
        <f t="shared" ca="1" si="233"/>
        <v/>
      </c>
    </row>
    <row r="4974" spans="1:40" customFormat="1">
      <c r="A4974" s="280" t="str">
        <f t="shared" ca="1" si="231"/>
        <v/>
      </c>
      <c r="B4974" s="281"/>
      <c r="C4974" s="287"/>
      <c r="D4974" s="297"/>
      <c r="E4974" s="270"/>
      <c r="F4974" s="271"/>
      <c r="G4974" s="284"/>
      <c r="H4974" s="284"/>
      <c r="I4974" s="284"/>
      <c r="J4974" s="284"/>
      <c r="K4974" s="288"/>
      <c r="AM4974" s="2" t="str">
        <f t="shared" ca="1" si="232"/>
        <v/>
      </c>
      <c r="AN4974" s="2" t="str">
        <f t="shared" ca="1" si="233"/>
        <v/>
      </c>
    </row>
    <row r="4975" spans="1:40" customFormat="1">
      <c r="A4975" s="280" t="str">
        <f t="shared" ca="1" si="231"/>
        <v/>
      </c>
      <c r="B4975" s="281"/>
      <c r="C4975" s="287"/>
      <c r="D4975" s="297"/>
      <c r="E4975" s="270"/>
      <c r="F4975" s="271"/>
      <c r="G4975" s="284"/>
      <c r="H4975" s="284"/>
      <c r="I4975" s="284"/>
      <c r="J4975" s="284"/>
      <c r="K4975" s="288"/>
      <c r="AM4975" s="2" t="str">
        <f t="shared" ca="1" si="232"/>
        <v/>
      </c>
      <c r="AN4975" s="2" t="str">
        <f t="shared" ca="1" si="233"/>
        <v/>
      </c>
    </row>
    <row r="4976" spans="1:40" customFormat="1">
      <c r="A4976" s="280" t="str">
        <f t="shared" ca="1" si="231"/>
        <v/>
      </c>
      <c r="B4976" s="281"/>
      <c r="C4976" s="287"/>
      <c r="D4976" s="297"/>
      <c r="E4976" s="270"/>
      <c r="F4976" s="271"/>
      <c r="G4976" s="284"/>
      <c r="H4976" s="284"/>
      <c r="I4976" s="284"/>
      <c r="J4976" s="284"/>
      <c r="K4976" s="288"/>
      <c r="AM4976" s="2" t="str">
        <f t="shared" ca="1" si="232"/>
        <v/>
      </c>
      <c r="AN4976" s="2" t="str">
        <f t="shared" ca="1" si="233"/>
        <v/>
      </c>
    </row>
    <row r="4977" spans="1:40" customFormat="1">
      <c r="A4977" s="280" t="str">
        <f t="shared" ca="1" si="231"/>
        <v/>
      </c>
      <c r="B4977" s="281"/>
      <c r="C4977" s="287"/>
      <c r="D4977" s="297"/>
      <c r="E4977" s="270"/>
      <c r="F4977" s="271"/>
      <c r="G4977" s="284"/>
      <c r="H4977" s="284"/>
      <c r="I4977" s="284"/>
      <c r="J4977" s="284"/>
      <c r="K4977" s="288"/>
      <c r="AM4977" s="2" t="str">
        <f t="shared" ca="1" si="232"/>
        <v/>
      </c>
      <c r="AN4977" s="2" t="str">
        <f t="shared" ca="1" si="233"/>
        <v/>
      </c>
    </row>
    <row r="4978" spans="1:40" customFormat="1">
      <c r="A4978" s="280" t="str">
        <f t="shared" ca="1" si="231"/>
        <v/>
      </c>
      <c r="B4978" s="281"/>
      <c r="C4978" s="287"/>
      <c r="D4978" s="297"/>
      <c r="E4978" s="270"/>
      <c r="F4978" s="271"/>
      <c r="G4978" s="284"/>
      <c r="H4978" s="284"/>
      <c r="I4978" s="284"/>
      <c r="J4978" s="284"/>
      <c r="K4978" s="288"/>
      <c r="AM4978" s="2" t="str">
        <f t="shared" ca="1" si="232"/>
        <v/>
      </c>
      <c r="AN4978" s="2" t="str">
        <f t="shared" ca="1" si="233"/>
        <v/>
      </c>
    </row>
    <row r="4979" spans="1:40" customFormat="1">
      <c r="A4979" s="280" t="str">
        <f t="shared" ca="1" si="231"/>
        <v/>
      </c>
      <c r="B4979" s="281"/>
      <c r="C4979" s="287"/>
      <c r="D4979" s="297"/>
      <c r="E4979" s="270"/>
      <c r="F4979" s="271"/>
      <c r="G4979" s="284"/>
      <c r="H4979" s="284"/>
      <c r="I4979" s="284"/>
      <c r="J4979" s="284"/>
      <c r="K4979" s="288"/>
      <c r="AM4979" s="2" t="str">
        <f t="shared" ca="1" si="232"/>
        <v/>
      </c>
      <c r="AN4979" s="2" t="str">
        <f t="shared" ca="1" si="233"/>
        <v/>
      </c>
    </row>
    <row r="4980" spans="1:40" customFormat="1">
      <c r="A4980" s="280" t="str">
        <f t="shared" ca="1" si="231"/>
        <v/>
      </c>
      <c r="B4980" s="281"/>
      <c r="C4980" s="287"/>
      <c r="D4980" s="297"/>
      <c r="E4980" s="270"/>
      <c r="F4980" s="271"/>
      <c r="G4980" s="284"/>
      <c r="H4980" s="284"/>
      <c r="I4980" s="284"/>
      <c r="J4980" s="284"/>
      <c r="K4980" s="288"/>
      <c r="AM4980" s="2" t="str">
        <f t="shared" ca="1" si="232"/>
        <v/>
      </c>
      <c r="AN4980" s="2" t="str">
        <f t="shared" ca="1" si="233"/>
        <v/>
      </c>
    </row>
    <row r="4981" spans="1:40" customFormat="1">
      <c r="A4981" s="280" t="str">
        <f t="shared" ca="1" si="231"/>
        <v/>
      </c>
      <c r="B4981" s="281"/>
      <c r="C4981" s="287"/>
      <c r="D4981" s="297"/>
      <c r="E4981" s="270"/>
      <c r="F4981" s="271"/>
      <c r="G4981" s="284"/>
      <c r="H4981" s="284"/>
      <c r="I4981" s="284"/>
      <c r="J4981" s="284"/>
      <c r="K4981" s="288"/>
      <c r="AM4981" s="2" t="str">
        <f t="shared" ca="1" si="232"/>
        <v/>
      </c>
      <c r="AN4981" s="2" t="str">
        <f t="shared" ca="1" si="233"/>
        <v/>
      </c>
    </row>
    <row r="4982" spans="1:40" customFormat="1">
      <c r="A4982" s="280" t="str">
        <f t="shared" ca="1" si="231"/>
        <v/>
      </c>
      <c r="B4982" s="281"/>
      <c r="C4982" s="287"/>
      <c r="D4982" s="297"/>
      <c r="E4982" s="270"/>
      <c r="F4982" s="271"/>
      <c r="G4982" s="284"/>
      <c r="H4982" s="284"/>
      <c r="I4982" s="284"/>
      <c r="J4982" s="284"/>
      <c r="K4982" s="288"/>
      <c r="AM4982" s="2" t="str">
        <f t="shared" ca="1" si="232"/>
        <v/>
      </c>
      <c r="AN4982" s="2" t="str">
        <f t="shared" ca="1" si="233"/>
        <v/>
      </c>
    </row>
    <row r="4983" spans="1:40" customFormat="1">
      <c r="A4983" s="280" t="str">
        <f t="shared" ca="1" si="231"/>
        <v/>
      </c>
      <c r="B4983" s="281"/>
      <c r="C4983" s="287"/>
      <c r="D4983" s="297"/>
      <c r="E4983" s="270"/>
      <c r="F4983" s="271"/>
      <c r="G4983" s="284"/>
      <c r="H4983" s="284"/>
      <c r="I4983" s="284"/>
      <c r="J4983" s="284"/>
      <c r="K4983" s="288"/>
      <c r="AM4983" s="2" t="str">
        <f t="shared" ca="1" si="232"/>
        <v/>
      </c>
      <c r="AN4983" s="2" t="str">
        <f t="shared" ca="1" si="233"/>
        <v/>
      </c>
    </row>
    <row r="4984" spans="1:40" customFormat="1">
      <c r="A4984" s="280" t="str">
        <f t="shared" ca="1" si="231"/>
        <v/>
      </c>
      <c r="B4984" s="281"/>
      <c r="C4984" s="287"/>
      <c r="D4984" s="297"/>
      <c r="E4984" s="270"/>
      <c r="F4984" s="271"/>
      <c r="G4984" s="284"/>
      <c r="H4984" s="284"/>
      <c r="I4984" s="284"/>
      <c r="J4984" s="284"/>
      <c r="K4984" s="288"/>
      <c r="AM4984" s="2" t="str">
        <f t="shared" ca="1" si="232"/>
        <v/>
      </c>
      <c r="AN4984" s="2" t="str">
        <f t="shared" ca="1" si="233"/>
        <v/>
      </c>
    </row>
    <row r="4985" spans="1:40" customFormat="1">
      <c r="A4985" s="280" t="str">
        <f t="shared" ca="1" si="231"/>
        <v/>
      </c>
      <c r="B4985" s="281"/>
      <c r="C4985" s="287"/>
      <c r="D4985" s="297"/>
      <c r="E4985" s="270"/>
      <c r="F4985" s="271"/>
      <c r="G4985" s="284"/>
      <c r="H4985" s="284"/>
      <c r="I4985" s="284"/>
      <c r="J4985" s="284"/>
      <c r="K4985" s="288"/>
      <c r="AM4985" s="2" t="str">
        <f t="shared" ca="1" si="232"/>
        <v/>
      </c>
      <c r="AN4985" s="2" t="str">
        <f t="shared" ca="1" si="233"/>
        <v/>
      </c>
    </row>
    <row r="4986" spans="1:40" customFormat="1">
      <c r="A4986" s="280" t="str">
        <f t="shared" ca="1" si="231"/>
        <v/>
      </c>
      <c r="B4986" s="281"/>
      <c r="C4986" s="287"/>
      <c r="D4986" s="297"/>
      <c r="E4986" s="270"/>
      <c r="F4986" s="271"/>
      <c r="G4986" s="284"/>
      <c r="H4986" s="284"/>
      <c r="I4986" s="284"/>
      <c r="J4986" s="284"/>
      <c r="K4986" s="288"/>
      <c r="AM4986" s="2" t="str">
        <f t="shared" ca="1" si="232"/>
        <v/>
      </c>
      <c r="AN4986" s="2" t="str">
        <f t="shared" ca="1" si="233"/>
        <v/>
      </c>
    </row>
    <row r="4987" spans="1:40" customFormat="1">
      <c r="A4987" s="280" t="str">
        <f t="shared" ca="1" si="231"/>
        <v/>
      </c>
      <c r="B4987" s="281"/>
      <c r="C4987" s="287"/>
      <c r="D4987" s="297"/>
      <c r="E4987" s="270"/>
      <c r="F4987" s="271"/>
      <c r="G4987" s="284"/>
      <c r="H4987" s="284"/>
      <c r="I4987" s="284"/>
      <c r="J4987" s="284"/>
      <c r="K4987" s="288"/>
      <c r="AM4987" s="2" t="str">
        <f t="shared" ca="1" si="232"/>
        <v/>
      </c>
      <c r="AN4987" s="2" t="str">
        <f t="shared" ca="1" si="233"/>
        <v/>
      </c>
    </row>
    <row r="4988" spans="1:40" customFormat="1">
      <c r="A4988" s="280" t="str">
        <f t="shared" ca="1" si="231"/>
        <v/>
      </c>
      <c r="B4988" s="281"/>
      <c r="C4988" s="287"/>
      <c r="D4988" s="297"/>
      <c r="E4988" s="270"/>
      <c r="F4988" s="271"/>
      <c r="G4988" s="284"/>
      <c r="H4988" s="284"/>
      <c r="I4988" s="284"/>
      <c r="J4988" s="284"/>
      <c r="K4988" s="288"/>
      <c r="AM4988" s="2" t="str">
        <f t="shared" ca="1" si="232"/>
        <v/>
      </c>
      <c r="AN4988" s="2" t="str">
        <f t="shared" ca="1" si="233"/>
        <v/>
      </c>
    </row>
    <row r="4989" spans="1:40" customFormat="1">
      <c r="A4989" s="280" t="str">
        <f t="shared" ca="1" si="231"/>
        <v/>
      </c>
      <c r="B4989" s="281"/>
      <c r="C4989" s="287"/>
      <c r="D4989" s="297"/>
      <c r="E4989" s="270"/>
      <c r="F4989" s="271"/>
      <c r="G4989" s="284"/>
      <c r="H4989" s="284"/>
      <c r="I4989" s="284"/>
      <c r="J4989" s="284"/>
      <c r="K4989" s="288"/>
      <c r="AM4989" s="2" t="str">
        <f t="shared" ca="1" si="232"/>
        <v/>
      </c>
      <c r="AN4989" s="2" t="str">
        <f t="shared" ca="1" si="233"/>
        <v/>
      </c>
    </row>
    <row r="4990" spans="1:40" customFormat="1">
      <c r="A4990" s="280" t="str">
        <f t="shared" ca="1" si="231"/>
        <v/>
      </c>
      <c r="B4990" s="281"/>
      <c r="C4990" s="287"/>
      <c r="D4990" s="297"/>
      <c r="E4990" s="270"/>
      <c r="F4990" s="271"/>
      <c r="G4990" s="284"/>
      <c r="H4990" s="284"/>
      <c r="I4990" s="284"/>
      <c r="J4990" s="284"/>
      <c r="K4990" s="288"/>
      <c r="AM4990" s="2" t="str">
        <f t="shared" ca="1" si="232"/>
        <v/>
      </c>
      <c r="AN4990" s="2" t="str">
        <f t="shared" ca="1" si="233"/>
        <v/>
      </c>
    </row>
    <row r="4991" spans="1:40" customFormat="1">
      <c r="A4991" s="280" t="str">
        <f t="shared" ca="1" si="231"/>
        <v/>
      </c>
      <c r="B4991" s="281"/>
      <c r="C4991" s="287"/>
      <c r="D4991" s="297"/>
      <c r="E4991" s="270"/>
      <c r="F4991" s="271"/>
      <c r="G4991" s="284"/>
      <c r="H4991" s="284"/>
      <c r="I4991" s="284"/>
      <c r="J4991" s="284"/>
      <c r="K4991" s="288"/>
      <c r="AM4991" s="2" t="str">
        <f t="shared" ca="1" si="232"/>
        <v/>
      </c>
      <c r="AN4991" s="2" t="str">
        <f t="shared" ca="1" si="233"/>
        <v/>
      </c>
    </row>
    <row r="4992" spans="1:40" customFormat="1">
      <c r="A4992" s="280" t="str">
        <f t="shared" ca="1" si="231"/>
        <v/>
      </c>
      <c r="B4992" s="281"/>
      <c r="C4992" s="287"/>
      <c r="D4992" s="297"/>
      <c r="E4992" s="270"/>
      <c r="F4992" s="271"/>
      <c r="G4992" s="284"/>
      <c r="H4992" s="284"/>
      <c r="I4992" s="284"/>
      <c r="J4992" s="284"/>
      <c r="K4992" s="288"/>
      <c r="AM4992" s="2" t="str">
        <f t="shared" ca="1" si="232"/>
        <v/>
      </c>
      <c r="AN4992" s="2" t="str">
        <f t="shared" ca="1" si="233"/>
        <v/>
      </c>
    </row>
    <row r="4993" spans="1:40" customFormat="1">
      <c r="A4993" s="280" t="str">
        <f t="shared" ca="1" si="231"/>
        <v/>
      </c>
      <c r="B4993" s="281"/>
      <c r="C4993" s="287"/>
      <c r="D4993" s="297"/>
      <c r="E4993" s="270"/>
      <c r="F4993" s="271"/>
      <c r="G4993" s="284"/>
      <c r="H4993" s="284"/>
      <c r="I4993" s="284"/>
      <c r="J4993" s="284"/>
      <c r="K4993" s="288"/>
      <c r="AM4993" s="2" t="str">
        <f t="shared" ca="1" si="232"/>
        <v/>
      </c>
      <c r="AN4993" s="2" t="str">
        <f t="shared" ca="1" si="233"/>
        <v/>
      </c>
    </row>
    <row r="4994" spans="1:40" customFormat="1">
      <c r="A4994" s="280" t="str">
        <f t="shared" ca="1" si="231"/>
        <v/>
      </c>
      <c r="B4994" s="281"/>
      <c r="C4994" s="287"/>
      <c r="D4994" s="297"/>
      <c r="E4994" s="270"/>
      <c r="F4994" s="271"/>
      <c r="G4994" s="284"/>
      <c r="H4994" s="284"/>
      <c r="I4994" s="284"/>
      <c r="J4994" s="284"/>
      <c r="K4994" s="288"/>
      <c r="AM4994" s="2" t="str">
        <f t="shared" ca="1" si="232"/>
        <v/>
      </c>
      <c r="AN4994" s="2" t="str">
        <f t="shared" ca="1" si="233"/>
        <v/>
      </c>
    </row>
    <row r="4995" spans="1:40" customFormat="1">
      <c r="A4995" s="280" t="str">
        <f t="shared" ref="A4995:A5058" ca="1" si="234">IF(AM4995="A receber","A receber",IF(AN4995="A pagar","A pagar",IF(OR(AM4995="HJ",AN4995="HJ"),"HJ",IF(AND(AM4995="",AN4995=""),""))))</f>
        <v/>
      </c>
      <c r="B4995" s="281"/>
      <c r="C4995" s="287"/>
      <c r="D4995" s="297"/>
      <c r="E4995" s="270"/>
      <c r="F4995" s="271"/>
      <c r="G4995" s="284"/>
      <c r="H4995" s="284"/>
      <c r="I4995" s="284"/>
      <c r="J4995" s="284"/>
      <c r="K4995" s="288"/>
      <c r="AM4995" s="2" t="str">
        <f t="shared" ref="AM4995:AM5058" ca="1" si="235">IF(OR(G4995="",B4995&gt;$A$1),"",IF(B4995=$A$1,"HJ",IF(B4995&lt;$A$1,"A Receber")))</f>
        <v/>
      </c>
      <c r="AN4995" s="2" t="str">
        <f t="shared" ref="AN4995:AN5058" ca="1" si="236">IF(OR(H4995="",B4995&gt;$A$1),"",IF(B4995=$A$1,"HJ",IF(B4995&lt;$A$1,"A Pagar")))</f>
        <v/>
      </c>
    </row>
    <row r="4996" spans="1:40" customFormat="1">
      <c r="A4996" s="280" t="str">
        <f t="shared" ca="1" si="234"/>
        <v/>
      </c>
      <c r="B4996" s="281"/>
      <c r="C4996" s="287"/>
      <c r="D4996" s="297"/>
      <c r="E4996" s="270"/>
      <c r="F4996" s="271"/>
      <c r="G4996" s="284"/>
      <c r="H4996" s="284"/>
      <c r="I4996" s="284"/>
      <c r="J4996" s="284"/>
      <c r="K4996" s="288"/>
      <c r="AM4996" s="2" t="str">
        <f t="shared" ca="1" si="235"/>
        <v/>
      </c>
      <c r="AN4996" s="2" t="str">
        <f t="shared" ca="1" si="236"/>
        <v/>
      </c>
    </row>
    <row r="4997" spans="1:40" customFormat="1">
      <c r="A4997" s="280" t="str">
        <f t="shared" ca="1" si="234"/>
        <v/>
      </c>
      <c r="B4997" s="281"/>
      <c r="C4997" s="287"/>
      <c r="D4997" s="297"/>
      <c r="E4997" s="270"/>
      <c r="F4997" s="271"/>
      <c r="G4997" s="284"/>
      <c r="H4997" s="284"/>
      <c r="I4997" s="284"/>
      <c r="J4997" s="284"/>
      <c r="K4997" s="288"/>
      <c r="AM4997" s="2" t="str">
        <f t="shared" ca="1" si="235"/>
        <v/>
      </c>
      <c r="AN4997" s="2" t="str">
        <f t="shared" ca="1" si="236"/>
        <v/>
      </c>
    </row>
    <row r="4998" spans="1:40" customFormat="1">
      <c r="A4998" s="280" t="str">
        <f t="shared" ca="1" si="234"/>
        <v/>
      </c>
      <c r="B4998" s="281"/>
      <c r="C4998" s="287"/>
      <c r="D4998" s="297"/>
      <c r="E4998" s="270"/>
      <c r="F4998" s="271"/>
      <c r="G4998" s="284"/>
      <c r="H4998" s="284"/>
      <c r="I4998" s="284"/>
      <c r="J4998" s="284"/>
      <c r="K4998" s="288"/>
      <c r="AM4998" s="2" t="str">
        <f t="shared" ca="1" si="235"/>
        <v/>
      </c>
      <c r="AN4998" s="2" t="str">
        <f t="shared" ca="1" si="236"/>
        <v/>
      </c>
    </row>
    <row r="4999" spans="1:40" customFormat="1">
      <c r="A4999" s="280" t="str">
        <f t="shared" ca="1" si="234"/>
        <v/>
      </c>
      <c r="B4999" s="281"/>
      <c r="C4999" s="287"/>
      <c r="D4999" s="297"/>
      <c r="E4999" s="270"/>
      <c r="F4999" s="271"/>
      <c r="G4999" s="284"/>
      <c r="H4999" s="284"/>
      <c r="I4999" s="284"/>
      <c r="J4999" s="284"/>
      <c r="K4999" s="288"/>
      <c r="AM4999" s="2" t="str">
        <f t="shared" ca="1" si="235"/>
        <v/>
      </c>
      <c r="AN4999" s="2" t="str">
        <f t="shared" ca="1" si="236"/>
        <v/>
      </c>
    </row>
    <row r="5000" spans="1:40" customFormat="1">
      <c r="A5000" s="280" t="str">
        <f t="shared" ca="1" si="234"/>
        <v/>
      </c>
      <c r="B5000" s="281"/>
      <c r="C5000" s="287"/>
      <c r="D5000" s="297"/>
      <c r="E5000" s="270"/>
      <c r="F5000" s="271"/>
      <c r="G5000" s="284"/>
      <c r="H5000" s="284"/>
      <c r="I5000" s="284"/>
      <c r="J5000" s="284"/>
      <c r="K5000" s="288"/>
      <c r="AM5000" s="2" t="str">
        <f t="shared" ca="1" si="235"/>
        <v/>
      </c>
      <c r="AN5000" s="2" t="str">
        <f t="shared" ca="1" si="236"/>
        <v/>
      </c>
    </row>
    <row r="5001" spans="1:40" customFormat="1">
      <c r="A5001" s="280" t="str">
        <f t="shared" ca="1" si="234"/>
        <v/>
      </c>
      <c r="B5001" s="281"/>
      <c r="C5001" s="287"/>
      <c r="D5001" s="297"/>
      <c r="E5001" s="270"/>
      <c r="F5001" s="271"/>
      <c r="G5001" s="284"/>
      <c r="H5001" s="284"/>
      <c r="I5001" s="284"/>
      <c r="J5001" s="284"/>
      <c r="K5001" s="288"/>
      <c r="AM5001" s="2" t="str">
        <f t="shared" ca="1" si="235"/>
        <v/>
      </c>
      <c r="AN5001" s="2" t="str">
        <f t="shared" ca="1" si="236"/>
        <v/>
      </c>
    </row>
    <row r="5002" spans="1:40" customFormat="1">
      <c r="A5002" s="280" t="str">
        <f t="shared" ca="1" si="234"/>
        <v/>
      </c>
      <c r="B5002" s="281"/>
      <c r="C5002" s="287"/>
      <c r="D5002" s="297"/>
      <c r="E5002" s="270"/>
      <c r="F5002" s="271"/>
      <c r="G5002" s="284"/>
      <c r="H5002" s="284"/>
      <c r="I5002" s="284"/>
      <c r="J5002" s="284"/>
      <c r="K5002" s="288"/>
      <c r="AM5002" s="2" t="str">
        <f t="shared" ca="1" si="235"/>
        <v/>
      </c>
      <c r="AN5002" s="2" t="str">
        <f t="shared" ca="1" si="236"/>
        <v/>
      </c>
    </row>
    <row r="5003" spans="1:40" customFormat="1">
      <c r="A5003" s="280" t="str">
        <f t="shared" ca="1" si="234"/>
        <v/>
      </c>
      <c r="B5003" s="281"/>
      <c r="C5003" s="287"/>
      <c r="D5003" s="297"/>
      <c r="E5003" s="270"/>
      <c r="F5003" s="271"/>
      <c r="G5003" s="284"/>
      <c r="H5003" s="284"/>
      <c r="I5003" s="284"/>
      <c r="J5003" s="284"/>
      <c r="K5003" s="288"/>
      <c r="AM5003" s="2" t="str">
        <f t="shared" ca="1" si="235"/>
        <v/>
      </c>
      <c r="AN5003" s="2" t="str">
        <f t="shared" ca="1" si="236"/>
        <v/>
      </c>
    </row>
    <row r="5004" spans="1:40" customFormat="1">
      <c r="A5004" s="280" t="str">
        <f t="shared" ca="1" si="234"/>
        <v/>
      </c>
      <c r="B5004" s="281"/>
      <c r="C5004" s="287"/>
      <c r="D5004" s="297"/>
      <c r="E5004" s="270"/>
      <c r="F5004" s="271"/>
      <c r="G5004" s="284"/>
      <c r="H5004" s="284"/>
      <c r="I5004" s="284"/>
      <c r="J5004" s="284"/>
      <c r="K5004" s="288"/>
      <c r="AM5004" s="2" t="str">
        <f t="shared" ca="1" si="235"/>
        <v/>
      </c>
      <c r="AN5004" s="2" t="str">
        <f t="shared" ca="1" si="236"/>
        <v/>
      </c>
    </row>
    <row r="5005" spans="1:40" customFormat="1">
      <c r="A5005" s="280" t="str">
        <f t="shared" ca="1" si="234"/>
        <v/>
      </c>
      <c r="B5005" s="281"/>
      <c r="C5005" s="287"/>
      <c r="D5005" s="297"/>
      <c r="E5005" s="270"/>
      <c r="F5005" s="271"/>
      <c r="G5005" s="284"/>
      <c r="H5005" s="284"/>
      <c r="I5005" s="284"/>
      <c r="J5005" s="284"/>
      <c r="K5005" s="288"/>
      <c r="AM5005" s="2" t="str">
        <f t="shared" ca="1" si="235"/>
        <v/>
      </c>
      <c r="AN5005" s="2" t="str">
        <f t="shared" ca="1" si="236"/>
        <v/>
      </c>
    </row>
    <row r="5006" spans="1:40" customFormat="1">
      <c r="A5006" s="280" t="str">
        <f t="shared" ca="1" si="234"/>
        <v/>
      </c>
      <c r="B5006" s="281"/>
      <c r="C5006" s="287"/>
      <c r="D5006" s="297"/>
      <c r="E5006" s="270"/>
      <c r="F5006" s="271"/>
      <c r="G5006" s="284"/>
      <c r="H5006" s="284"/>
      <c r="I5006" s="284"/>
      <c r="J5006" s="284"/>
      <c r="K5006" s="288"/>
      <c r="AM5006" s="2" t="str">
        <f t="shared" ca="1" si="235"/>
        <v/>
      </c>
      <c r="AN5006" s="2" t="str">
        <f t="shared" ca="1" si="236"/>
        <v/>
      </c>
    </row>
    <row r="5007" spans="1:40" customFormat="1">
      <c r="A5007" s="280" t="str">
        <f t="shared" ca="1" si="234"/>
        <v/>
      </c>
      <c r="B5007" s="281"/>
      <c r="C5007" s="287"/>
      <c r="D5007" s="297"/>
      <c r="E5007" s="270"/>
      <c r="F5007" s="271"/>
      <c r="G5007" s="284"/>
      <c r="H5007" s="284"/>
      <c r="I5007" s="284"/>
      <c r="J5007" s="284"/>
      <c r="K5007" s="288"/>
      <c r="AM5007" s="2" t="str">
        <f t="shared" ca="1" si="235"/>
        <v/>
      </c>
      <c r="AN5007" s="2" t="str">
        <f t="shared" ca="1" si="236"/>
        <v/>
      </c>
    </row>
    <row r="5008" spans="1:40" customFormat="1">
      <c r="A5008" s="280" t="str">
        <f t="shared" ca="1" si="234"/>
        <v/>
      </c>
      <c r="B5008" s="281"/>
      <c r="C5008" s="287"/>
      <c r="D5008" s="297"/>
      <c r="E5008" s="270"/>
      <c r="F5008" s="271"/>
      <c r="G5008" s="284"/>
      <c r="H5008" s="284"/>
      <c r="I5008" s="284"/>
      <c r="J5008" s="284"/>
      <c r="K5008" s="288"/>
      <c r="AM5008" s="2" t="str">
        <f t="shared" ca="1" si="235"/>
        <v/>
      </c>
      <c r="AN5008" s="2" t="str">
        <f t="shared" ca="1" si="236"/>
        <v/>
      </c>
    </row>
    <row r="5009" spans="1:40" customFormat="1">
      <c r="A5009" s="280" t="str">
        <f t="shared" ca="1" si="234"/>
        <v/>
      </c>
      <c r="B5009" s="281"/>
      <c r="C5009" s="287"/>
      <c r="D5009" s="297"/>
      <c r="E5009" s="270"/>
      <c r="F5009" s="271"/>
      <c r="G5009" s="284"/>
      <c r="H5009" s="284"/>
      <c r="I5009" s="284"/>
      <c r="J5009" s="284"/>
      <c r="K5009" s="288"/>
      <c r="AM5009" s="2" t="str">
        <f t="shared" ca="1" si="235"/>
        <v/>
      </c>
      <c r="AN5009" s="2" t="str">
        <f t="shared" ca="1" si="236"/>
        <v/>
      </c>
    </row>
    <row r="5010" spans="1:40" customFormat="1">
      <c r="A5010" s="280" t="str">
        <f t="shared" ca="1" si="234"/>
        <v/>
      </c>
      <c r="B5010" s="281"/>
      <c r="C5010" s="287"/>
      <c r="D5010" s="297"/>
      <c r="E5010" s="270"/>
      <c r="F5010" s="271"/>
      <c r="G5010" s="284"/>
      <c r="H5010" s="284"/>
      <c r="I5010" s="284"/>
      <c r="J5010" s="284"/>
      <c r="K5010" s="288"/>
      <c r="AM5010" s="2" t="str">
        <f t="shared" ca="1" si="235"/>
        <v/>
      </c>
      <c r="AN5010" s="2" t="str">
        <f t="shared" ca="1" si="236"/>
        <v/>
      </c>
    </row>
    <row r="5011" spans="1:40" customFormat="1">
      <c r="A5011" s="280" t="str">
        <f t="shared" ca="1" si="234"/>
        <v/>
      </c>
      <c r="B5011" s="281"/>
      <c r="C5011" s="287"/>
      <c r="D5011" s="297"/>
      <c r="E5011" s="270"/>
      <c r="F5011" s="271"/>
      <c r="G5011" s="284"/>
      <c r="H5011" s="284"/>
      <c r="I5011" s="284"/>
      <c r="J5011" s="284"/>
      <c r="K5011" s="288"/>
      <c r="AM5011" s="2" t="str">
        <f t="shared" ca="1" si="235"/>
        <v/>
      </c>
      <c r="AN5011" s="2" t="str">
        <f t="shared" ca="1" si="236"/>
        <v/>
      </c>
    </row>
    <row r="5012" spans="1:40" customFormat="1">
      <c r="A5012" s="280" t="str">
        <f t="shared" ca="1" si="234"/>
        <v/>
      </c>
      <c r="B5012" s="281"/>
      <c r="C5012" s="287"/>
      <c r="D5012" s="297"/>
      <c r="E5012" s="270"/>
      <c r="F5012" s="271"/>
      <c r="G5012" s="284"/>
      <c r="H5012" s="284"/>
      <c r="I5012" s="284"/>
      <c r="J5012" s="284"/>
      <c r="K5012" s="288"/>
      <c r="AM5012" s="2" t="str">
        <f t="shared" ca="1" si="235"/>
        <v/>
      </c>
      <c r="AN5012" s="2" t="str">
        <f t="shared" ca="1" si="236"/>
        <v/>
      </c>
    </row>
    <row r="5013" spans="1:40" customFormat="1">
      <c r="A5013" s="280" t="str">
        <f t="shared" ca="1" si="234"/>
        <v/>
      </c>
      <c r="B5013" s="281"/>
      <c r="C5013" s="287"/>
      <c r="D5013" s="297"/>
      <c r="E5013" s="270"/>
      <c r="F5013" s="271"/>
      <c r="G5013" s="284"/>
      <c r="H5013" s="284"/>
      <c r="I5013" s="284"/>
      <c r="J5013" s="284"/>
      <c r="K5013" s="288"/>
      <c r="AM5013" s="2" t="str">
        <f t="shared" ca="1" si="235"/>
        <v/>
      </c>
      <c r="AN5013" s="2" t="str">
        <f t="shared" ca="1" si="236"/>
        <v/>
      </c>
    </row>
    <row r="5014" spans="1:40" customFormat="1">
      <c r="A5014" s="280" t="str">
        <f t="shared" ca="1" si="234"/>
        <v/>
      </c>
      <c r="B5014" s="281"/>
      <c r="C5014" s="287"/>
      <c r="D5014" s="297"/>
      <c r="E5014" s="270"/>
      <c r="F5014" s="271"/>
      <c r="G5014" s="284"/>
      <c r="H5014" s="284"/>
      <c r="I5014" s="284"/>
      <c r="J5014" s="284"/>
      <c r="K5014" s="288"/>
      <c r="AM5014" s="2" t="str">
        <f t="shared" ca="1" si="235"/>
        <v/>
      </c>
      <c r="AN5014" s="2" t="str">
        <f t="shared" ca="1" si="236"/>
        <v/>
      </c>
    </row>
    <row r="5015" spans="1:40" customFormat="1">
      <c r="A5015" s="280" t="str">
        <f t="shared" ca="1" si="234"/>
        <v/>
      </c>
      <c r="B5015" s="281"/>
      <c r="C5015" s="287"/>
      <c r="D5015" s="297"/>
      <c r="E5015" s="270"/>
      <c r="F5015" s="271"/>
      <c r="G5015" s="284"/>
      <c r="H5015" s="284"/>
      <c r="I5015" s="284"/>
      <c r="J5015" s="284"/>
      <c r="K5015" s="288"/>
      <c r="AM5015" s="2" t="str">
        <f t="shared" ca="1" si="235"/>
        <v/>
      </c>
      <c r="AN5015" s="2" t="str">
        <f t="shared" ca="1" si="236"/>
        <v/>
      </c>
    </row>
    <row r="5016" spans="1:40" customFormat="1">
      <c r="A5016" s="280" t="str">
        <f t="shared" ca="1" si="234"/>
        <v/>
      </c>
      <c r="B5016" s="281"/>
      <c r="C5016" s="287"/>
      <c r="D5016" s="297"/>
      <c r="E5016" s="270"/>
      <c r="F5016" s="271"/>
      <c r="G5016" s="284"/>
      <c r="H5016" s="284"/>
      <c r="I5016" s="284"/>
      <c r="J5016" s="284"/>
      <c r="K5016" s="288"/>
      <c r="AM5016" s="2" t="str">
        <f t="shared" ca="1" si="235"/>
        <v/>
      </c>
      <c r="AN5016" s="2" t="str">
        <f t="shared" ca="1" si="236"/>
        <v/>
      </c>
    </row>
    <row r="5017" spans="1:40" customFormat="1">
      <c r="A5017" s="280" t="str">
        <f t="shared" ca="1" si="234"/>
        <v/>
      </c>
      <c r="B5017" s="281"/>
      <c r="C5017" s="287"/>
      <c r="D5017" s="297"/>
      <c r="E5017" s="270"/>
      <c r="F5017" s="271"/>
      <c r="G5017" s="284"/>
      <c r="H5017" s="284"/>
      <c r="I5017" s="284"/>
      <c r="J5017" s="284"/>
      <c r="K5017" s="288"/>
      <c r="AM5017" s="2" t="str">
        <f t="shared" ca="1" si="235"/>
        <v/>
      </c>
      <c r="AN5017" s="2" t="str">
        <f t="shared" ca="1" si="236"/>
        <v/>
      </c>
    </row>
    <row r="5018" spans="1:40" customFormat="1">
      <c r="A5018" s="280" t="str">
        <f t="shared" ca="1" si="234"/>
        <v/>
      </c>
      <c r="B5018" s="281"/>
      <c r="C5018" s="287"/>
      <c r="D5018" s="297"/>
      <c r="E5018" s="270"/>
      <c r="F5018" s="271"/>
      <c r="G5018" s="284"/>
      <c r="H5018" s="284"/>
      <c r="I5018" s="284"/>
      <c r="J5018" s="284"/>
      <c r="K5018" s="288"/>
      <c r="AM5018" s="2" t="str">
        <f t="shared" ca="1" si="235"/>
        <v/>
      </c>
      <c r="AN5018" s="2" t="str">
        <f t="shared" ca="1" si="236"/>
        <v/>
      </c>
    </row>
    <row r="5019" spans="1:40" customFormat="1">
      <c r="A5019" s="280" t="str">
        <f t="shared" ca="1" si="234"/>
        <v/>
      </c>
      <c r="B5019" s="281"/>
      <c r="C5019" s="287"/>
      <c r="D5019" s="297"/>
      <c r="E5019" s="270"/>
      <c r="F5019" s="271"/>
      <c r="G5019" s="284"/>
      <c r="H5019" s="284"/>
      <c r="I5019" s="284"/>
      <c r="J5019" s="284"/>
      <c r="K5019" s="288"/>
      <c r="AM5019" s="2" t="str">
        <f t="shared" ca="1" si="235"/>
        <v/>
      </c>
      <c r="AN5019" s="2" t="str">
        <f t="shared" ca="1" si="236"/>
        <v/>
      </c>
    </row>
    <row r="5020" spans="1:40" customFormat="1">
      <c r="A5020" s="280" t="str">
        <f t="shared" ca="1" si="234"/>
        <v/>
      </c>
      <c r="B5020" s="281"/>
      <c r="C5020" s="287"/>
      <c r="D5020" s="297"/>
      <c r="E5020" s="270"/>
      <c r="F5020" s="271"/>
      <c r="G5020" s="284"/>
      <c r="H5020" s="284"/>
      <c r="I5020" s="284"/>
      <c r="J5020" s="284"/>
      <c r="K5020" s="288"/>
      <c r="AM5020" s="2" t="str">
        <f t="shared" ca="1" si="235"/>
        <v/>
      </c>
      <c r="AN5020" s="2" t="str">
        <f t="shared" ca="1" si="236"/>
        <v/>
      </c>
    </row>
    <row r="5021" spans="1:40" customFormat="1">
      <c r="A5021" s="280" t="str">
        <f t="shared" ca="1" si="234"/>
        <v/>
      </c>
      <c r="B5021" s="281"/>
      <c r="C5021" s="287"/>
      <c r="D5021" s="297"/>
      <c r="E5021" s="270"/>
      <c r="F5021" s="271"/>
      <c r="G5021" s="284"/>
      <c r="H5021" s="284"/>
      <c r="I5021" s="284"/>
      <c r="J5021" s="284"/>
      <c r="K5021" s="288"/>
      <c r="AM5021" s="2" t="str">
        <f t="shared" ca="1" si="235"/>
        <v/>
      </c>
      <c r="AN5021" s="2" t="str">
        <f t="shared" ca="1" si="236"/>
        <v/>
      </c>
    </row>
    <row r="5022" spans="1:40" customFormat="1">
      <c r="A5022" s="280" t="str">
        <f t="shared" ca="1" si="234"/>
        <v/>
      </c>
      <c r="B5022" s="281"/>
      <c r="C5022" s="287"/>
      <c r="D5022" s="297"/>
      <c r="E5022" s="270"/>
      <c r="F5022" s="271"/>
      <c r="G5022" s="284"/>
      <c r="H5022" s="284"/>
      <c r="I5022" s="284"/>
      <c r="J5022" s="284"/>
      <c r="K5022" s="288"/>
      <c r="AM5022" s="2" t="str">
        <f t="shared" ca="1" si="235"/>
        <v/>
      </c>
      <c r="AN5022" s="2" t="str">
        <f t="shared" ca="1" si="236"/>
        <v/>
      </c>
    </row>
    <row r="5023" spans="1:40" customFormat="1">
      <c r="A5023" s="280" t="str">
        <f t="shared" ca="1" si="234"/>
        <v/>
      </c>
      <c r="B5023" s="281"/>
      <c r="C5023" s="287"/>
      <c r="D5023" s="297"/>
      <c r="E5023" s="270"/>
      <c r="F5023" s="271"/>
      <c r="G5023" s="284"/>
      <c r="H5023" s="284"/>
      <c r="I5023" s="284"/>
      <c r="J5023" s="284"/>
      <c r="K5023" s="288"/>
      <c r="AM5023" s="2" t="str">
        <f t="shared" ca="1" si="235"/>
        <v/>
      </c>
      <c r="AN5023" s="2" t="str">
        <f t="shared" ca="1" si="236"/>
        <v/>
      </c>
    </row>
    <row r="5024" spans="1:40" customFormat="1">
      <c r="A5024" s="280" t="str">
        <f t="shared" ca="1" si="234"/>
        <v/>
      </c>
      <c r="B5024" s="281"/>
      <c r="C5024" s="287"/>
      <c r="D5024" s="297"/>
      <c r="E5024" s="270"/>
      <c r="F5024" s="271"/>
      <c r="G5024" s="284"/>
      <c r="H5024" s="284"/>
      <c r="I5024" s="284"/>
      <c r="J5024" s="284"/>
      <c r="K5024" s="288"/>
      <c r="AM5024" s="2" t="str">
        <f t="shared" ca="1" si="235"/>
        <v/>
      </c>
      <c r="AN5024" s="2" t="str">
        <f t="shared" ca="1" si="236"/>
        <v/>
      </c>
    </row>
    <row r="5025" spans="1:40" customFormat="1">
      <c r="A5025" s="280" t="str">
        <f t="shared" ca="1" si="234"/>
        <v/>
      </c>
      <c r="B5025" s="281"/>
      <c r="C5025" s="287"/>
      <c r="D5025" s="297"/>
      <c r="E5025" s="270"/>
      <c r="F5025" s="271"/>
      <c r="G5025" s="284"/>
      <c r="H5025" s="284"/>
      <c r="I5025" s="284"/>
      <c r="J5025" s="284"/>
      <c r="K5025" s="288"/>
      <c r="AM5025" s="2" t="str">
        <f t="shared" ca="1" si="235"/>
        <v/>
      </c>
      <c r="AN5025" s="2" t="str">
        <f t="shared" ca="1" si="236"/>
        <v/>
      </c>
    </row>
    <row r="5026" spans="1:40" customFormat="1">
      <c r="A5026" s="280" t="str">
        <f t="shared" ca="1" si="234"/>
        <v/>
      </c>
      <c r="B5026" s="281"/>
      <c r="C5026" s="287"/>
      <c r="D5026" s="297"/>
      <c r="E5026" s="270"/>
      <c r="F5026" s="271"/>
      <c r="G5026" s="284"/>
      <c r="H5026" s="284"/>
      <c r="I5026" s="284"/>
      <c r="J5026" s="284"/>
      <c r="K5026" s="288"/>
      <c r="AM5026" s="2" t="str">
        <f t="shared" ca="1" si="235"/>
        <v/>
      </c>
      <c r="AN5026" s="2" t="str">
        <f t="shared" ca="1" si="236"/>
        <v/>
      </c>
    </row>
    <row r="5027" spans="1:40" customFormat="1">
      <c r="A5027" s="280" t="str">
        <f t="shared" ca="1" si="234"/>
        <v/>
      </c>
      <c r="B5027" s="281"/>
      <c r="C5027" s="287"/>
      <c r="D5027" s="297"/>
      <c r="E5027" s="270"/>
      <c r="F5027" s="271"/>
      <c r="G5027" s="284"/>
      <c r="H5027" s="284"/>
      <c r="I5027" s="284"/>
      <c r="J5027" s="284"/>
      <c r="K5027" s="288"/>
      <c r="AM5027" s="2" t="str">
        <f t="shared" ca="1" si="235"/>
        <v/>
      </c>
      <c r="AN5027" s="2" t="str">
        <f t="shared" ca="1" si="236"/>
        <v/>
      </c>
    </row>
    <row r="5028" spans="1:40" customFormat="1">
      <c r="A5028" s="280" t="str">
        <f t="shared" ca="1" si="234"/>
        <v/>
      </c>
      <c r="B5028" s="281"/>
      <c r="C5028" s="287"/>
      <c r="D5028" s="297"/>
      <c r="E5028" s="270"/>
      <c r="F5028" s="271"/>
      <c r="G5028" s="284"/>
      <c r="H5028" s="284"/>
      <c r="I5028" s="284"/>
      <c r="J5028" s="284"/>
      <c r="K5028" s="288"/>
      <c r="AM5028" s="2" t="str">
        <f t="shared" ca="1" si="235"/>
        <v/>
      </c>
      <c r="AN5028" s="2" t="str">
        <f t="shared" ca="1" si="236"/>
        <v/>
      </c>
    </row>
    <row r="5029" spans="1:40" customFormat="1">
      <c r="A5029" s="280" t="str">
        <f t="shared" ca="1" si="234"/>
        <v/>
      </c>
      <c r="B5029" s="281"/>
      <c r="C5029" s="287"/>
      <c r="D5029" s="297"/>
      <c r="E5029" s="270"/>
      <c r="F5029" s="271"/>
      <c r="G5029" s="284"/>
      <c r="H5029" s="284"/>
      <c r="I5029" s="284"/>
      <c r="J5029" s="284"/>
      <c r="K5029" s="288"/>
      <c r="AM5029" s="2" t="str">
        <f t="shared" ca="1" si="235"/>
        <v/>
      </c>
      <c r="AN5029" s="2" t="str">
        <f t="shared" ca="1" si="236"/>
        <v/>
      </c>
    </row>
    <row r="5030" spans="1:40" customFormat="1">
      <c r="A5030" s="280" t="str">
        <f t="shared" ca="1" si="234"/>
        <v/>
      </c>
      <c r="B5030" s="281"/>
      <c r="C5030" s="287"/>
      <c r="D5030" s="297"/>
      <c r="E5030" s="270"/>
      <c r="F5030" s="271"/>
      <c r="G5030" s="284"/>
      <c r="H5030" s="284"/>
      <c r="I5030" s="284"/>
      <c r="J5030" s="284"/>
      <c r="K5030" s="288"/>
      <c r="AM5030" s="2" t="str">
        <f t="shared" ca="1" si="235"/>
        <v/>
      </c>
      <c r="AN5030" s="2" t="str">
        <f t="shared" ca="1" si="236"/>
        <v/>
      </c>
    </row>
    <row r="5031" spans="1:40" customFormat="1">
      <c r="A5031" s="280" t="str">
        <f t="shared" ca="1" si="234"/>
        <v/>
      </c>
      <c r="B5031" s="281"/>
      <c r="C5031" s="287"/>
      <c r="D5031" s="297"/>
      <c r="E5031" s="270"/>
      <c r="F5031" s="271"/>
      <c r="G5031" s="284"/>
      <c r="H5031" s="284"/>
      <c r="I5031" s="284"/>
      <c r="J5031" s="284"/>
      <c r="K5031" s="288"/>
      <c r="AM5031" s="2" t="str">
        <f t="shared" ca="1" si="235"/>
        <v/>
      </c>
      <c r="AN5031" s="2" t="str">
        <f t="shared" ca="1" si="236"/>
        <v/>
      </c>
    </row>
    <row r="5032" spans="1:40" customFormat="1">
      <c r="A5032" s="280" t="str">
        <f t="shared" ca="1" si="234"/>
        <v/>
      </c>
      <c r="B5032" s="281"/>
      <c r="C5032" s="287"/>
      <c r="D5032" s="297"/>
      <c r="E5032" s="270"/>
      <c r="F5032" s="271"/>
      <c r="G5032" s="284"/>
      <c r="H5032" s="284"/>
      <c r="I5032" s="284"/>
      <c r="J5032" s="284"/>
      <c r="K5032" s="288"/>
      <c r="AM5032" s="2" t="str">
        <f t="shared" ca="1" si="235"/>
        <v/>
      </c>
      <c r="AN5032" s="2" t="str">
        <f t="shared" ca="1" si="236"/>
        <v/>
      </c>
    </row>
    <row r="5033" spans="1:40" customFormat="1">
      <c r="A5033" s="280" t="str">
        <f t="shared" ca="1" si="234"/>
        <v/>
      </c>
      <c r="B5033" s="281"/>
      <c r="C5033" s="287"/>
      <c r="D5033" s="297"/>
      <c r="E5033" s="270"/>
      <c r="F5033" s="271"/>
      <c r="G5033" s="284"/>
      <c r="H5033" s="284"/>
      <c r="I5033" s="284"/>
      <c r="J5033" s="284"/>
      <c r="K5033" s="288"/>
      <c r="AM5033" s="2" t="str">
        <f t="shared" ca="1" si="235"/>
        <v/>
      </c>
      <c r="AN5033" s="2" t="str">
        <f t="shared" ca="1" si="236"/>
        <v/>
      </c>
    </row>
    <row r="5034" spans="1:40" customFormat="1">
      <c r="A5034" s="280" t="str">
        <f t="shared" ca="1" si="234"/>
        <v/>
      </c>
      <c r="B5034" s="281"/>
      <c r="C5034" s="287"/>
      <c r="D5034" s="297"/>
      <c r="E5034" s="270"/>
      <c r="F5034" s="271"/>
      <c r="G5034" s="284"/>
      <c r="H5034" s="284"/>
      <c r="I5034" s="284"/>
      <c r="J5034" s="284"/>
      <c r="K5034" s="288"/>
      <c r="AM5034" s="2" t="str">
        <f t="shared" ca="1" si="235"/>
        <v/>
      </c>
      <c r="AN5034" s="2" t="str">
        <f t="shared" ca="1" si="236"/>
        <v/>
      </c>
    </row>
    <row r="5035" spans="1:40" customFormat="1">
      <c r="A5035" s="280" t="str">
        <f t="shared" ca="1" si="234"/>
        <v/>
      </c>
      <c r="B5035" s="281"/>
      <c r="C5035" s="287"/>
      <c r="D5035" s="297"/>
      <c r="E5035" s="270"/>
      <c r="F5035" s="271"/>
      <c r="G5035" s="284"/>
      <c r="H5035" s="284"/>
      <c r="I5035" s="284"/>
      <c r="J5035" s="284"/>
      <c r="K5035" s="288"/>
      <c r="AM5035" s="2" t="str">
        <f t="shared" ca="1" si="235"/>
        <v/>
      </c>
      <c r="AN5035" s="2" t="str">
        <f t="shared" ca="1" si="236"/>
        <v/>
      </c>
    </row>
    <row r="5036" spans="1:40" customFormat="1">
      <c r="A5036" s="280" t="str">
        <f t="shared" ca="1" si="234"/>
        <v/>
      </c>
      <c r="B5036" s="281"/>
      <c r="C5036" s="287"/>
      <c r="D5036" s="297"/>
      <c r="E5036" s="270"/>
      <c r="F5036" s="271"/>
      <c r="G5036" s="284"/>
      <c r="H5036" s="284"/>
      <c r="I5036" s="284"/>
      <c r="J5036" s="284"/>
      <c r="K5036" s="288"/>
      <c r="AM5036" s="2" t="str">
        <f t="shared" ca="1" si="235"/>
        <v/>
      </c>
      <c r="AN5036" s="2" t="str">
        <f t="shared" ca="1" si="236"/>
        <v/>
      </c>
    </row>
    <row r="5037" spans="1:40" customFormat="1">
      <c r="A5037" s="280" t="str">
        <f t="shared" ca="1" si="234"/>
        <v/>
      </c>
      <c r="B5037" s="281"/>
      <c r="C5037" s="287"/>
      <c r="D5037" s="297"/>
      <c r="E5037" s="270"/>
      <c r="F5037" s="271"/>
      <c r="G5037" s="284"/>
      <c r="H5037" s="284"/>
      <c r="I5037" s="284"/>
      <c r="J5037" s="284"/>
      <c r="K5037" s="288"/>
      <c r="AM5037" s="2" t="str">
        <f t="shared" ca="1" si="235"/>
        <v/>
      </c>
      <c r="AN5037" s="2" t="str">
        <f t="shared" ca="1" si="236"/>
        <v/>
      </c>
    </row>
    <row r="5038" spans="1:40" customFormat="1">
      <c r="A5038" s="280" t="str">
        <f t="shared" ca="1" si="234"/>
        <v/>
      </c>
      <c r="B5038" s="281"/>
      <c r="C5038" s="287"/>
      <c r="D5038" s="297"/>
      <c r="E5038" s="270"/>
      <c r="F5038" s="271"/>
      <c r="G5038" s="284"/>
      <c r="H5038" s="284"/>
      <c r="I5038" s="284"/>
      <c r="J5038" s="284"/>
      <c r="K5038" s="288"/>
      <c r="AM5038" s="2" t="str">
        <f t="shared" ca="1" si="235"/>
        <v/>
      </c>
      <c r="AN5038" s="2" t="str">
        <f t="shared" ca="1" si="236"/>
        <v/>
      </c>
    </row>
    <row r="5039" spans="1:40" customFormat="1">
      <c r="A5039" s="280" t="str">
        <f t="shared" ca="1" si="234"/>
        <v/>
      </c>
      <c r="B5039" s="281"/>
      <c r="C5039" s="287"/>
      <c r="D5039" s="297"/>
      <c r="E5039" s="270"/>
      <c r="F5039" s="271"/>
      <c r="G5039" s="284"/>
      <c r="H5039" s="284"/>
      <c r="I5039" s="284"/>
      <c r="J5039" s="284"/>
      <c r="K5039" s="288"/>
      <c r="AM5039" s="2" t="str">
        <f t="shared" ca="1" si="235"/>
        <v/>
      </c>
      <c r="AN5039" s="2" t="str">
        <f t="shared" ca="1" si="236"/>
        <v/>
      </c>
    </row>
    <row r="5040" spans="1:40" customFormat="1">
      <c r="A5040" s="280" t="str">
        <f t="shared" ca="1" si="234"/>
        <v/>
      </c>
      <c r="B5040" s="281"/>
      <c r="C5040" s="287"/>
      <c r="D5040" s="297"/>
      <c r="E5040" s="270"/>
      <c r="F5040" s="271"/>
      <c r="G5040" s="284"/>
      <c r="H5040" s="284"/>
      <c r="I5040" s="284"/>
      <c r="J5040" s="284"/>
      <c r="K5040" s="288"/>
      <c r="AM5040" s="2" t="str">
        <f t="shared" ca="1" si="235"/>
        <v/>
      </c>
      <c r="AN5040" s="2" t="str">
        <f t="shared" ca="1" si="236"/>
        <v/>
      </c>
    </row>
    <row r="5041" spans="1:40" customFormat="1">
      <c r="A5041" s="280" t="str">
        <f t="shared" ca="1" si="234"/>
        <v/>
      </c>
      <c r="B5041" s="281"/>
      <c r="C5041" s="287"/>
      <c r="D5041" s="297"/>
      <c r="E5041" s="270"/>
      <c r="F5041" s="271"/>
      <c r="G5041" s="284"/>
      <c r="H5041" s="284"/>
      <c r="I5041" s="284"/>
      <c r="J5041" s="284"/>
      <c r="K5041" s="288"/>
      <c r="AM5041" s="2" t="str">
        <f t="shared" ca="1" si="235"/>
        <v/>
      </c>
      <c r="AN5041" s="2" t="str">
        <f t="shared" ca="1" si="236"/>
        <v/>
      </c>
    </row>
    <row r="5042" spans="1:40" customFormat="1">
      <c r="A5042" s="280" t="str">
        <f t="shared" ca="1" si="234"/>
        <v/>
      </c>
      <c r="B5042" s="281"/>
      <c r="C5042" s="287"/>
      <c r="D5042" s="297"/>
      <c r="E5042" s="270"/>
      <c r="F5042" s="271"/>
      <c r="G5042" s="284"/>
      <c r="H5042" s="284"/>
      <c r="I5042" s="284"/>
      <c r="J5042" s="284"/>
      <c r="K5042" s="288"/>
      <c r="AM5042" s="2" t="str">
        <f t="shared" ca="1" si="235"/>
        <v/>
      </c>
      <c r="AN5042" s="2" t="str">
        <f t="shared" ca="1" si="236"/>
        <v/>
      </c>
    </row>
    <row r="5043" spans="1:40" customFormat="1">
      <c r="A5043" s="280" t="str">
        <f t="shared" ca="1" si="234"/>
        <v/>
      </c>
      <c r="B5043" s="281"/>
      <c r="C5043" s="287"/>
      <c r="D5043" s="297"/>
      <c r="E5043" s="270"/>
      <c r="F5043" s="271"/>
      <c r="G5043" s="284"/>
      <c r="H5043" s="284"/>
      <c r="I5043" s="284"/>
      <c r="J5043" s="284"/>
      <c r="K5043" s="288"/>
      <c r="AM5043" s="2" t="str">
        <f t="shared" ca="1" si="235"/>
        <v/>
      </c>
      <c r="AN5043" s="2" t="str">
        <f t="shared" ca="1" si="236"/>
        <v/>
      </c>
    </row>
    <row r="5044" spans="1:40" customFormat="1">
      <c r="A5044" s="280" t="str">
        <f t="shared" ca="1" si="234"/>
        <v/>
      </c>
      <c r="B5044" s="281"/>
      <c r="C5044" s="287"/>
      <c r="D5044" s="297"/>
      <c r="E5044" s="270"/>
      <c r="F5044" s="271"/>
      <c r="G5044" s="284"/>
      <c r="H5044" s="284"/>
      <c r="I5044" s="284"/>
      <c r="J5044" s="284"/>
      <c r="K5044" s="288"/>
      <c r="AM5044" s="2" t="str">
        <f t="shared" ca="1" si="235"/>
        <v/>
      </c>
      <c r="AN5044" s="2" t="str">
        <f t="shared" ca="1" si="236"/>
        <v/>
      </c>
    </row>
    <row r="5045" spans="1:40" customFormat="1">
      <c r="A5045" s="280" t="str">
        <f t="shared" ca="1" si="234"/>
        <v/>
      </c>
      <c r="B5045" s="281"/>
      <c r="C5045" s="287"/>
      <c r="D5045" s="297"/>
      <c r="E5045" s="270"/>
      <c r="F5045" s="271"/>
      <c r="G5045" s="284"/>
      <c r="H5045" s="284"/>
      <c r="I5045" s="284"/>
      <c r="J5045" s="284"/>
      <c r="K5045" s="288"/>
      <c r="AM5045" s="2" t="str">
        <f t="shared" ca="1" si="235"/>
        <v/>
      </c>
      <c r="AN5045" s="2" t="str">
        <f t="shared" ca="1" si="236"/>
        <v/>
      </c>
    </row>
    <row r="5046" spans="1:40" customFormat="1">
      <c r="A5046" s="280" t="str">
        <f t="shared" ca="1" si="234"/>
        <v/>
      </c>
      <c r="B5046" s="281"/>
      <c r="C5046" s="287"/>
      <c r="D5046" s="297"/>
      <c r="E5046" s="270"/>
      <c r="F5046" s="271"/>
      <c r="G5046" s="284"/>
      <c r="H5046" s="284"/>
      <c r="I5046" s="284"/>
      <c r="J5046" s="284"/>
      <c r="K5046" s="288"/>
      <c r="AM5046" s="2" t="str">
        <f t="shared" ca="1" si="235"/>
        <v/>
      </c>
      <c r="AN5046" s="2" t="str">
        <f t="shared" ca="1" si="236"/>
        <v/>
      </c>
    </row>
    <row r="5047" spans="1:40" customFormat="1">
      <c r="A5047" s="280" t="str">
        <f t="shared" ca="1" si="234"/>
        <v/>
      </c>
      <c r="B5047" s="281"/>
      <c r="C5047" s="287"/>
      <c r="D5047" s="297"/>
      <c r="E5047" s="270"/>
      <c r="F5047" s="271"/>
      <c r="G5047" s="284"/>
      <c r="H5047" s="284"/>
      <c r="I5047" s="284"/>
      <c r="J5047" s="284"/>
      <c r="K5047" s="288"/>
      <c r="AM5047" s="2" t="str">
        <f t="shared" ca="1" si="235"/>
        <v/>
      </c>
      <c r="AN5047" s="2" t="str">
        <f t="shared" ca="1" si="236"/>
        <v/>
      </c>
    </row>
    <row r="5048" spans="1:40" customFormat="1">
      <c r="A5048" s="280" t="str">
        <f t="shared" ca="1" si="234"/>
        <v/>
      </c>
      <c r="B5048" s="281"/>
      <c r="C5048" s="287"/>
      <c r="D5048" s="297"/>
      <c r="E5048" s="270"/>
      <c r="F5048" s="271"/>
      <c r="G5048" s="284"/>
      <c r="H5048" s="284"/>
      <c r="I5048" s="284"/>
      <c r="J5048" s="284"/>
      <c r="K5048" s="288"/>
      <c r="AM5048" s="2" t="str">
        <f t="shared" ca="1" si="235"/>
        <v/>
      </c>
      <c r="AN5048" s="2" t="str">
        <f t="shared" ca="1" si="236"/>
        <v/>
      </c>
    </row>
    <row r="5049" spans="1:40" customFormat="1">
      <c r="A5049" s="280" t="str">
        <f t="shared" ca="1" si="234"/>
        <v/>
      </c>
      <c r="B5049" s="281"/>
      <c r="C5049" s="287"/>
      <c r="D5049" s="297"/>
      <c r="E5049" s="270"/>
      <c r="F5049" s="271"/>
      <c r="G5049" s="284"/>
      <c r="H5049" s="284"/>
      <c r="I5049" s="284"/>
      <c r="J5049" s="284"/>
      <c r="K5049" s="288"/>
      <c r="AM5049" s="2" t="str">
        <f t="shared" ca="1" si="235"/>
        <v/>
      </c>
      <c r="AN5049" s="2" t="str">
        <f t="shared" ca="1" si="236"/>
        <v/>
      </c>
    </row>
    <row r="5050" spans="1:40" customFormat="1">
      <c r="A5050" s="280" t="str">
        <f t="shared" ca="1" si="234"/>
        <v/>
      </c>
      <c r="B5050" s="281"/>
      <c r="C5050" s="287"/>
      <c r="D5050" s="297"/>
      <c r="E5050" s="270"/>
      <c r="F5050" s="271"/>
      <c r="G5050" s="284"/>
      <c r="H5050" s="284"/>
      <c r="I5050" s="284"/>
      <c r="J5050" s="284"/>
      <c r="K5050" s="288"/>
      <c r="AM5050" s="2" t="str">
        <f t="shared" ca="1" si="235"/>
        <v/>
      </c>
      <c r="AN5050" s="2" t="str">
        <f t="shared" ca="1" si="236"/>
        <v/>
      </c>
    </row>
    <row r="5051" spans="1:40" customFormat="1">
      <c r="A5051" s="280" t="str">
        <f t="shared" ca="1" si="234"/>
        <v/>
      </c>
      <c r="B5051" s="281"/>
      <c r="C5051" s="287"/>
      <c r="D5051" s="297"/>
      <c r="E5051" s="270"/>
      <c r="F5051" s="271"/>
      <c r="G5051" s="284"/>
      <c r="H5051" s="284"/>
      <c r="I5051" s="284"/>
      <c r="J5051" s="284"/>
      <c r="K5051" s="288"/>
      <c r="AM5051" s="2" t="str">
        <f t="shared" ca="1" si="235"/>
        <v/>
      </c>
      <c r="AN5051" s="2" t="str">
        <f t="shared" ca="1" si="236"/>
        <v/>
      </c>
    </row>
    <row r="5052" spans="1:40" customFormat="1">
      <c r="A5052" s="280" t="str">
        <f t="shared" ca="1" si="234"/>
        <v/>
      </c>
      <c r="B5052" s="281"/>
      <c r="C5052" s="287"/>
      <c r="D5052" s="297"/>
      <c r="E5052" s="270"/>
      <c r="F5052" s="271"/>
      <c r="G5052" s="284"/>
      <c r="H5052" s="284"/>
      <c r="I5052" s="284"/>
      <c r="J5052" s="284"/>
      <c r="K5052" s="288"/>
      <c r="AM5052" s="2" t="str">
        <f t="shared" ca="1" si="235"/>
        <v/>
      </c>
      <c r="AN5052" s="2" t="str">
        <f t="shared" ca="1" si="236"/>
        <v/>
      </c>
    </row>
    <row r="5053" spans="1:40" customFormat="1">
      <c r="A5053" s="280" t="str">
        <f t="shared" ca="1" si="234"/>
        <v/>
      </c>
      <c r="B5053" s="281"/>
      <c r="C5053" s="287"/>
      <c r="D5053" s="297"/>
      <c r="E5053" s="270"/>
      <c r="F5053" s="271"/>
      <c r="G5053" s="284"/>
      <c r="H5053" s="284"/>
      <c r="I5053" s="284"/>
      <c r="J5053" s="284"/>
      <c r="K5053" s="288"/>
      <c r="AM5053" s="2" t="str">
        <f t="shared" ca="1" si="235"/>
        <v/>
      </c>
      <c r="AN5053" s="2" t="str">
        <f t="shared" ca="1" si="236"/>
        <v/>
      </c>
    </row>
    <row r="5054" spans="1:40" customFormat="1">
      <c r="A5054" s="280" t="str">
        <f t="shared" ca="1" si="234"/>
        <v/>
      </c>
      <c r="B5054" s="281"/>
      <c r="C5054" s="287"/>
      <c r="D5054" s="297"/>
      <c r="E5054" s="270"/>
      <c r="F5054" s="271"/>
      <c r="G5054" s="284"/>
      <c r="H5054" s="284"/>
      <c r="I5054" s="284"/>
      <c r="J5054" s="284"/>
      <c r="K5054" s="288"/>
      <c r="AM5054" s="2" t="str">
        <f t="shared" ca="1" si="235"/>
        <v/>
      </c>
      <c r="AN5054" s="2" t="str">
        <f t="shared" ca="1" si="236"/>
        <v/>
      </c>
    </row>
    <row r="5055" spans="1:40" customFormat="1">
      <c r="A5055" s="280" t="str">
        <f t="shared" ca="1" si="234"/>
        <v/>
      </c>
      <c r="B5055" s="281"/>
      <c r="C5055" s="287"/>
      <c r="D5055" s="297"/>
      <c r="E5055" s="270"/>
      <c r="F5055" s="271"/>
      <c r="G5055" s="284"/>
      <c r="H5055" s="284"/>
      <c r="I5055" s="284"/>
      <c r="J5055" s="284"/>
      <c r="K5055" s="288"/>
      <c r="AM5055" s="2" t="str">
        <f t="shared" ca="1" si="235"/>
        <v/>
      </c>
      <c r="AN5055" s="2" t="str">
        <f t="shared" ca="1" si="236"/>
        <v/>
      </c>
    </row>
    <row r="5056" spans="1:40" customFormat="1">
      <c r="A5056" s="280" t="str">
        <f t="shared" ca="1" si="234"/>
        <v/>
      </c>
      <c r="B5056" s="281"/>
      <c r="C5056" s="287"/>
      <c r="D5056" s="297"/>
      <c r="E5056" s="270"/>
      <c r="F5056" s="271"/>
      <c r="G5056" s="284"/>
      <c r="H5056" s="284"/>
      <c r="I5056" s="284"/>
      <c r="J5056" s="284"/>
      <c r="K5056" s="288"/>
      <c r="AM5056" s="2" t="str">
        <f t="shared" ca="1" si="235"/>
        <v/>
      </c>
      <c r="AN5056" s="2" t="str">
        <f t="shared" ca="1" si="236"/>
        <v/>
      </c>
    </row>
    <row r="5057" spans="1:40" customFormat="1">
      <c r="A5057" s="280" t="str">
        <f t="shared" ca="1" si="234"/>
        <v/>
      </c>
      <c r="B5057" s="281"/>
      <c r="C5057" s="287"/>
      <c r="D5057" s="297"/>
      <c r="E5057" s="270"/>
      <c r="F5057" s="271"/>
      <c r="G5057" s="284"/>
      <c r="H5057" s="284"/>
      <c r="I5057" s="284"/>
      <c r="J5057" s="284"/>
      <c r="K5057" s="288"/>
      <c r="AM5057" s="2" t="str">
        <f t="shared" ca="1" si="235"/>
        <v/>
      </c>
      <c r="AN5057" s="2" t="str">
        <f t="shared" ca="1" si="236"/>
        <v/>
      </c>
    </row>
    <row r="5058" spans="1:40" customFormat="1">
      <c r="A5058" s="280" t="str">
        <f t="shared" ca="1" si="234"/>
        <v/>
      </c>
      <c r="B5058" s="281"/>
      <c r="C5058" s="287"/>
      <c r="D5058" s="297"/>
      <c r="E5058" s="270"/>
      <c r="F5058" s="271"/>
      <c r="G5058" s="284"/>
      <c r="H5058" s="284"/>
      <c r="I5058" s="284"/>
      <c r="J5058" s="284"/>
      <c r="K5058" s="288"/>
      <c r="AM5058" s="2" t="str">
        <f t="shared" ca="1" si="235"/>
        <v/>
      </c>
      <c r="AN5058" s="2" t="str">
        <f t="shared" ca="1" si="236"/>
        <v/>
      </c>
    </row>
    <row r="5059" spans="1:40" customFormat="1">
      <c r="A5059" s="280" t="str">
        <f t="shared" ref="A5059:A5122" ca="1" si="237">IF(AM5059="A receber","A receber",IF(AN5059="A pagar","A pagar",IF(OR(AM5059="HJ",AN5059="HJ"),"HJ",IF(AND(AM5059="",AN5059=""),""))))</f>
        <v/>
      </c>
      <c r="B5059" s="281"/>
      <c r="C5059" s="287"/>
      <c r="D5059" s="297"/>
      <c r="E5059" s="270"/>
      <c r="F5059" s="271"/>
      <c r="G5059" s="284"/>
      <c r="H5059" s="284"/>
      <c r="I5059" s="284"/>
      <c r="J5059" s="284"/>
      <c r="K5059" s="288"/>
      <c r="AM5059" s="2" t="str">
        <f t="shared" ref="AM5059:AM5122" ca="1" si="238">IF(OR(G5059="",B5059&gt;$A$1),"",IF(B5059=$A$1,"HJ",IF(B5059&lt;$A$1,"A Receber")))</f>
        <v/>
      </c>
      <c r="AN5059" s="2" t="str">
        <f t="shared" ref="AN5059:AN5122" ca="1" si="239">IF(OR(H5059="",B5059&gt;$A$1),"",IF(B5059=$A$1,"HJ",IF(B5059&lt;$A$1,"A Pagar")))</f>
        <v/>
      </c>
    </row>
    <row r="5060" spans="1:40" customFormat="1">
      <c r="A5060" s="280" t="str">
        <f t="shared" ca="1" si="237"/>
        <v/>
      </c>
      <c r="B5060" s="281"/>
      <c r="C5060" s="287"/>
      <c r="D5060" s="297"/>
      <c r="E5060" s="270"/>
      <c r="F5060" s="271"/>
      <c r="G5060" s="284"/>
      <c r="H5060" s="284"/>
      <c r="I5060" s="284"/>
      <c r="J5060" s="284"/>
      <c r="K5060" s="288"/>
      <c r="AM5060" s="2" t="str">
        <f t="shared" ca="1" si="238"/>
        <v/>
      </c>
      <c r="AN5060" s="2" t="str">
        <f t="shared" ca="1" si="239"/>
        <v/>
      </c>
    </row>
    <row r="5061" spans="1:40" customFormat="1">
      <c r="A5061" s="280" t="str">
        <f t="shared" ca="1" si="237"/>
        <v/>
      </c>
      <c r="B5061" s="281"/>
      <c r="C5061" s="287"/>
      <c r="D5061" s="297"/>
      <c r="E5061" s="270"/>
      <c r="F5061" s="271"/>
      <c r="G5061" s="284"/>
      <c r="H5061" s="284"/>
      <c r="I5061" s="284"/>
      <c r="J5061" s="284"/>
      <c r="K5061" s="288"/>
      <c r="AM5061" s="2" t="str">
        <f t="shared" ca="1" si="238"/>
        <v/>
      </c>
      <c r="AN5061" s="2" t="str">
        <f t="shared" ca="1" si="239"/>
        <v/>
      </c>
    </row>
    <row r="5062" spans="1:40" customFormat="1">
      <c r="A5062" s="280" t="str">
        <f t="shared" ca="1" si="237"/>
        <v/>
      </c>
      <c r="B5062" s="281"/>
      <c r="C5062" s="287"/>
      <c r="D5062" s="297"/>
      <c r="E5062" s="270"/>
      <c r="F5062" s="271"/>
      <c r="G5062" s="284"/>
      <c r="H5062" s="284"/>
      <c r="I5062" s="284"/>
      <c r="J5062" s="284"/>
      <c r="K5062" s="288"/>
      <c r="AM5062" s="2" t="str">
        <f t="shared" ca="1" si="238"/>
        <v/>
      </c>
      <c r="AN5062" s="2" t="str">
        <f t="shared" ca="1" si="239"/>
        <v/>
      </c>
    </row>
    <row r="5063" spans="1:40" customFormat="1">
      <c r="A5063" s="280" t="str">
        <f t="shared" ca="1" si="237"/>
        <v/>
      </c>
      <c r="B5063" s="281"/>
      <c r="C5063" s="287"/>
      <c r="D5063" s="297"/>
      <c r="E5063" s="270"/>
      <c r="F5063" s="271"/>
      <c r="G5063" s="284"/>
      <c r="H5063" s="284"/>
      <c r="I5063" s="284"/>
      <c r="J5063" s="284"/>
      <c r="K5063" s="288"/>
      <c r="AM5063" s="2" t="str">
        <f t="shared" ca="1" si="238"/>
        <v/>
      </c>
      <c r="AN5063" s="2" t="str">
        <f t="shared" ca="1" si="239"/>
        <v/>
      </c>
    </row>
    <row r="5064" spans="1:40" customFormat="1">
      <c r="A5064" s="280" t="str">
        <f t="shared" ca="1" si="237"/>
        <v/>
      </c>
      <c r="B5064" s="281"/>
      <c r="C5064" s="287"/>
      <c r="D5064" s="297"/>
      <c r="E5064" s="270"/>
      <c r="F5064" s="271"/>
      <c r="G5064" s="284"/>
      <c r="H5064" s="284"/>
      <c r="I5064" s="284"/>
      <c r="J5064" s="284"/>
      <c r="K5064" s="288"/>
      <c r="AM5064" s="2" t="str">
        <f t="shared" ca="1" si="238"/>
        <v/>
      </c>
      <c r="AN5064" s="2" t="str">
        <f t="shared" ca="1" si="239"/>
        <v/>
      </c>
    </row>
    <row r="5065" spans="1:40" customFormat="1">
      <c r="A5065" s="280" t="str">
        <f t="shared" ca="1" si="237"/>
        <v/>
      </c>
      <c r="B5065" s="281"/>
      <c r="C5065" s="287"/>
      <c r="D5065" s="297"/>
      <c r="E5065" s="270"/>
      <c r="F5065" s="271"/>
      <c r="G5065" s="284"/>
      <c r="H5065" s="284"/>
      <c r="I5065" s="284"/>
      <c r="J5065" s="284"/>
      <c r="K5065" s="288"/>
      <c r="AM5065" s="2" t="str">
        <f t="shared" ca="1" si="238"/>
        <v/>
      </c>
      <c r="AN5065" s="2" t="str">
        <f t="shared" ca="1" si="239"/>
        <v/>
      </c>
    </row>
    <row r="5066" spans="1:40" customFormat="1">
      <c r="A5066" s="280" t="str">
        <f t="shared" ca="1" si="237"/>
        <v/>
      </c>
      <c r="B5066" s="281"/>
      <c r="C5066" s="287"/>
      <c r="D5066" s="297"/>
      <c r="E5066" s="270"/>
      <c r="F5066" s="271"/>
      <c r="G5066" s="284"/>
      <c r="H5066" s="284"/>
      <c r="I5066" s="284"/>
      <c r="J5066" s="284"/>
      <c r="K5066" s="288"/>
      <c r="AM5066" s="2" t="str">
        <f t="shared" ca="1" si="238"/>
        <v/>
      </c>
      <c r="AN5066" s="2" t="str">
        <f t="shared" ca="1" si="239"/>
        <v/>
      </c>
    </row>
    <row r="5067" spans="1:40" customFormat="1">
      <c r="A5067" s="280" t="str">
        <f t="shared" ca="1" si="237"/>
        <v/>
      </c>
      <c r="B5067" s="281"/>
      <c r="C5067" s="287"/>
      <c r="D5067" s="297"/>
      <c r="E5067" s="270"/>
      <c r="F5067" s="271"/>
      <c r="G5067" s="284"/>
      <c r="H5067" s="284"/>
      <c r="I5067" s="284"/>
      <c r="J5067" s="284"/>
      <c r="K5067" s="288"/>
      <c r="AM5067" s="2" t="str">
        <f t="shared" ca="1" si="238"/>
        <v/>
      </c>
      <c r="AN5067" s="2" t="str">
        <f t="shared" ca="1" si="239"/>
        <v/>
      </c>
    </row>
    <row r="5068" spans="1:40" customFormat="1">
      <c r="A5068" s="280" t="str">
        <f t="shared" ca="1" si="237"/>
        <v/>
      </c>
      <c r="B5068" s="281"/>
      <c r="C5068" s="287"/>
      <c r="D5068" s="297"/>
      <c r="E5068" s="270"/>
      <c r="F5068" s="271"/>
      <c r="G5068" s="284"/>
      <c r="H5068" s="284"/>
      <c r="I5068" s="284"/>
      <c r="J5068" s="284"/>
      <c r="K5068" s="288"/>
      <c r="AM5068" s="2" t="str">
        <f t="shared" ca="1" si="238"/>
        <v/>
      </c>
      <c r="AN5068" s="2" t="str">
        <f t="shared" ca="1" si="239"/>
        <v/>
      </c>
    </row>
    <row r="5069" spans="1:40" customFormat="1">
      <c r="A5069" s="280" t="str">
        <f t="shared" ca="1" si="237"/>
        <v/>
      </c>
      <c r="B5069" s="281"/>
      <c r="C5069" s="287"/>
      <c r="D5069" s="297"/>
      <c r="E5069" s="270"/>
      <c r="F5069" s="271"/>
      <c r="G5069" s="284"/>
      <c r="H5069" s="284"/>
      <c r="I5069" s="284"/>
      <c r="J5069" s="284"/>
      <c r="K5069" s="288"/>
      <c r="AM5069" s="2" t="str">
        <f t="shared" ca="1" si="238"/>
        <v/>
      </c>
      <c r="AN5069" s="2" t="str">
        <f t="shared" ca="1" si="239"/>
        <v/>
      </c>
    </row>
    <row r="5070" spans="1:40" customFormat="1">
      <c r="A5070" s="280" t="str">
        <f t="shared" ca="1" si="237"/>
        <v/>
      </c>
      <c r="B5070" s="281"/>
      <c r="C5070" s="287"/>
      <c r="D5070" s="297"/>
      <c r="E5070" s="270"/>
      <c r="F5070" s="271"/>
      <c r="G5070" s="284"/>
      <c r="H5070" s="284"/>
      <c r="I5070" s="284"/>
      <c r="J5070" s="284"/>
      <c r="K5070" s="288"/>
      <c r="AM5070" s="2" t="str">
        <f t="shared" ca="1" si="238"/>
        <v/>
      </c>
      <c r="AN5070" s="2" t="str">
        <f t="shared" ca="1" si="239"/>
        <v/>
      </c>
    </row>
    <row r="5071" spans="1:40" customFormat="1">
      <c r="A5071" s="280" t="str">
        <f t="shared" ca="1" si="237"/>
        <v/>
      </c>
      <c r="B5071" s="281"/>
      <c r="C5071" s="287"/>
      <c r="D5071" s="297"/>
      <c r="E5071" s="270"/>
      <c r="F5071" s="271"/>
      <c r="G5071" s="284"/>
      <c r="H5071" s="284"/>
      <c r="I5071" s="284"/>
      <c r="J5071" s="284"/>
      <c r="K5071" s="288"/>
      <c r="AM5071" s="2" t="str">
        <f t="shared" ca="1" si="238"/>
        <v/>
      </c>
      <c r="AN5071" s="2" t="str">
        <f t="shared" ca="1" si="239"/>
        <v/>
      </c>
    </row>
    <row r="5072" spans="1:40" customFormat="1">
      <c r="A5072" s="280" t="str">
        <f t="shared" ca="1" si="237"/>
        <v/>
      </c>
      <c r="B5072" s="281"/>
      <c r="C5072" s="287"/>
      <c r="D5072" s="297"/>
      <c r="E5072" s="270"/>
      <c r="F5072" s="271"/>
      <c r="G5072" s="284"/>
      <c r="H5072" s="284"/>
      <c r="I5072" s="284"/>
      <c r="J5072" s="284"/>
      <c r="K5072" s="288"/>
      <c r="AM5072" s="2" t="str">
        <f t="shared" ca="1" si="238"/>
        <v/>
      </c>
      <c r="AN5072" s="2" t="str">
        <f t="shared" ca="1" si="239"/>
        <v/>
      </c>
    </row>
    <row r="5073" spans="1:40" customFormat="1">
      <c r="A5073" s="280" t="str">
        <f t="shared" ca="1" si="237"/>
        <v/>
      </c>
      <c r="B5073" s="281"/>
      <c r="C5073" s="287"/>
      <c r="D5073" s="297"/>
      <c r="E5073" s="270"/>
      <c r="F5073" s="271"/>
      <c r="G5073" s="284"/>
      <c r="H5073" s="284"/>
      <c r="I5073" s="284"/>
      <c r="J5073" s="284"/>
      <c r="K5073" s="288"/>
      <c r="AM5073" s="2" t="str">
        <f t="shared" ca="1" si="238"/>
        <v/>
      </c>
      <c r="AN5073" s="2" t="str">
        <f t="shared" ca="1" si="239"/>
        <v/>
      </c>
    </row>
    <row r="5074" spans="1:40" customFormat="1">
      <c r="A5074" s="280" t="str">
        <f t="shared" ca="1" si="237"/>
        <v/>
      </c>
      <c r="B5074" s="281"/>
      <c r="C5074" s="287"/>
      <c r="D5074" s="297"/>
      <c r="E5074" s="270"/>
      <c r="F5074" s="271"/>
      <c r="G5074" s="284"/>
      <c r="H5074" s="284"/>
      <c r="I5074" s="284"/>
      <c r="J5074" s="284"/>
      <c r="K5074" s="288"/>
      <c r="AM5074" s="2" t="str">
        <f t="shared" ca="1" si="238"/>
        <v/>
      </c>
      <c r="AN5074" s="2" t="str">
        <f t="shared" ca="1" si="239"/>
        <v/>
      </c>
    </row>
    <row r="5075" spans="1:40" customFormat="1">
      <c r="A5075" s="280" t="str">
        <f t="shared" ca="1" si="237"/>
        <v/>
      </c>
      <c r="B5075" s="281"/>
      <c r="C5075" s="287"/>
      <c r="D5075" s="297"/>
      <c r="E5075" s="270"/>
      <c r="F5075" s="271"/>
      <c r="G5075" s="284"/>
      <c r="H5075" s="284"/>
      <c r="I5075" s="284"/>
      <c r="J5075" s="284"/>
      <c r="K5075" s="288"/>
      <c r="AM5075" s="2" t="str">
        <f t="shared" ca="1" si="238"/>
        <v/>
      </c>
      <c r="AN5075" s="2" t="str">
        <f t="shared" ca="1" si="239"/>
        <v/>
      </c>
    </row>
    <row r="5076" spans="1:40" customFormat="1">
      <c r="A5076" s="280" t="str">
        <f t="shared" ca="1" si="237"/>
        <v/>
      </c>
      <c r="B5076" s="281"/>
      <c r="C5076" s="287"/>
      <c r="D5076" s="297"/>
      <c r="E5076" s="270"/>
      <c r="F5076" s="271"/>
      <c r="G5076" s="284"/>
      <c r="H5076" s="284"/>
      <c r="I5076" s="284"/>
      <c r="J5076" s="284"/>
      <c r="K5076" s="288"/>
      <c r="AM5076" s="2" t="str">
        <f t="shared" ca="1" si="238"/>
        <v/>
      </c>
      <c r="AN5076" s="2" t="str">
        <f t="shared" ca="1" si="239"/>
        <v/>
      </c>
    </row>
    <row r="5077" spans="1:40" customFormat="1">
      <c r="A5077" s="280" t="str">
        <f t="shared" ca="1" si="237"/>
        <v/>
      </c>
      <c r="B5077" s="281"/>
      <c r="C5077" s="287"/>
      <c r="D5077" s="297"/>
      <c r="E5077" s="270"/>
      <c r="F5077" s="271"/>
      <c r="G5077" s="284"/>
      <c r="H5077" s="284"/>
      <c r="I5077" s="284"/>
      <c r="J5077" s="284"/>
      <c r="K5077" s="288"/>
      <c r="AM5077" s="2" t="str">
        <f t="shared" ca="1" si="238"/>
        <v/>
      </c>
      <c r="AN5077" s="2" t="str">
        <f t="shared" ca="1" si="239"/>
        <v/>
      </c>
    </row>
    <row r="5078" spans="1:40" customFormat="1">
      <c r="A5078" s="280" t="str">
        <f t="shared" ca="1" si="237"/>
        <v/>
      </c>
      <c r="B5078" s="281"/>
      <c r="C5078" s="287"/>
      <c r="D5078" s="297"/>
      <c r="E5078" s="270"/>
      <c r="F5078" s="271"/>
      <c r="G5078" s="284"/>
      <c r="H5078" s="284"/>
      <c r="I5078" s="284"/>
      <c r="J5078" s="284"/>
      <c r="K5078" s="288"/>
      <c r="AM5078" s="2" t="str">
        <f t="shared" ca="1" si="238"/>
        <v/>
      </c>
      <c r="AN5078" s="2" t="str">
        <f t="shared" ca="1" si="239"/>
        <v/>
      </c>
    </row>
    <row r="5079" spans="1:40" customFormat="1">
      <c r="A5079" s="280" t="str">
        <f t="shared" ca="1" si="237"/>
        <v/>
      </c>
      <c r="B5079" s="281"/>
      <c r="C5079" s="287"/>
      <c r="D5079" s="297"/>
      <c r="E5079" s="270"/>
      <c r="F5079" s="271"/>
      <c r="G5079" s="284"/>
      <c r="H5079" s="284"/>
      <c r="I5079" s="284"/>
      <c r="J5079" s="284"/>
      <c r="K5079" s="288"/>
      <c r="AM5079" s="2" t="str">
        <f t="shared" ca="1" si="238"/>
        <v/>
      </c>
      <c r="AN5079" s="2" t="str">
        <f t="shared" ca="1" si="239"/>
        <v/>
      </c>
    </row>
    <row r="5080" spans="1:40" customFormat="1">
      <c r="A5080" s="280" t="str">
        <f t="shared" ca="1" si="237"/>
        <v/>
      </c>
      <c r="B5080" s="281"/>
      <c r="C5080" s="287"/>
      <c r="D5080" s="297"/>
      <c r="E5080" s="270"/>
      <c r="F5080" s="271"/>
      <c r="G5080" s="284"/>
      <c r="H5080" s="284"/>
      <c r="I5080" s="284"/>
      <c r="J5080" s="284"/>
      <c r="K5080" s="288"/>
      <c r="AM5080" s="2" t="str">
        <f t="shared" ca="1" si="238"/>
        <v/>
      </c>
      <c r="AN5080" s="2" t="str">
        <f t="shared" ca="1" si="239"/>
        <v/>
      </c>
    </row>
    <row r="5081" spans="1:40" customFormat="1">
      <c r="A5081" s="280" t="str">
        <f t="shared" ca="1" si="237"/>
        <v/>
      </c>
      <c r="B5081" s="281"/>
      <c r="C5081" s="287"/>
      <c r="D5081" s="297"/>
      <c r="E5081" s="270"/>
      <c r="F5081" s="271"/>
      <c r="G5081" s="284"/>
      <c r="H5081" s="284"/>
      <c r="I5081" s="284"/>
      <c r="J5081" s="284"/>
      <c r="K5081" s="288"/>
      <c r="AM5081" s="2" t="str">
        <f t="shared" ca="1" si="238"/>
        <v/>
      </c>
      <c r="AN5081" s="2" t="str">
        <f t="shared" ca="1" si="239"/>
        <v/>
      </c>
    </row>
    <row r="5082" spans="1:40" customFormat="1">
      <c r="A5082" s="280" t="str">
        <f t="shared" ca="1" si="237"/>
        <v/>
      </c>
      <c r="B5082" s="281"/>
      <c r="C5082" s="287"/>
      <c r="D5082" s="297"/>
      <c r="E5082" s="270"/>
      <c r="F5082" s="271"/>
      <c r="G5082" s="284"/>
      <c r="H5082" s="284"/>
      <c r="I5082" s="284"/>
      <c r="J5082" s="284"/>
      <c r="K5082" s="288"/>
      <c r="AM5082" s="2" t="str">
        <f t="shared" ca="1" si="238"/>
        <v/>
      </c>
      <c r="AN5082" s="2" t="str">
        <f t="shared" ca="1" si="239"/>
        <v/>
      </c>
    </row>
    <row r="5083" spans="1:40" customFormat="1">
      <c r="A5083" s="280" t="str">
        <f t="shared" ca="1" si="237"/>
        <v/>
      </c>
      <c r="B5083" s="281"/>
      <c r="C5083" s="287"/>
      <c r="D5083" s="297"/>
      <c r="E5083" s="270"/>
      <c r="F5083" s="271"/>
      <c r="G5083" s="284"/>
      <c r="H5083" s="284"/>
      <c r="I5083" s="284"/>
      <c r="J5083" s="284"/>
      <c r="K5083" s="288"/>
      <c r="AM5083" s="2" t="str">
        <f t="shared" ca="1" si="238"/>
        <v/>
      </c>
      <c r="AN5083" s="2" t="str">
        <f t="shared" ca="1" si="239"/>
        <v/>
      </c>
    </row>
    <row r="5084" spans="1:40" customFormat="1">
      <c r="A5084" s="280" t="str">
        <f t="shared" ca="1" si="237"/>
        <v/>
      </c>
      <c r="B5084" s="281"/>
      <c r="C5084" s="287"/>
      <c r="D5084" s="297"/>
      <c r="E5084" s="270"/>
      <c r="F5084" s="271"/>
      <c r="G5084" s="284"/>
      <c r="H5084" s="284"/>
      <c r="I5084" s="284"/>
      <c r="J5084" s="284"/>
      <c r="K5084" s="288"/>
      <c r="AM5084" s="2" t="str">
        <f t="shared" ca="1" si="238"/>
        <v/>
      </c>
      <c r="AN5084" s="2" t="str">
        <f t="shared" ca="1" si="239"/>
        <v/>
      </c>
    </row>
    <row r="5085" spans="1:40" customFormat="1">
      <c r="A5085" s="280" t="str">
        <f t="shared" ca="1" si="237"/>
        <v/>
      </c>
      <c r="B5085" s="281"/>
      <c r="C5085" s="287"/>
      <c r="D5085" s="297"/>
      <c r="E5085" s="270"/>
      <c r="F5085" s="271"/>
      <c r="G5085" s="284"/>
      <c r="H5085" s="284"/>
      <c r="I5085" s="284"/>
      <c r="J5085" s="284"/>
      <c r="K5085" s="288"/>
      <c r="AM5085" s="2" t="str">
        <f t="shared" ca="1" si="238"/>
        <v/>
      </c>
      <c r="AN5085" s="2" t="str">
        <f t="shared" ca="1" si="239"/>
        <v/>
      </c>
    </row>
    <row r="5086" spans="1:40" customFormat="1">
      <c r="A5086" s="280" t="str">
        <f t="shared" ca="1" si="237"/>
        <v/>
      </c>
      <c r="B5086" s="281"/>
      <c r="C5086" s="287"/>
      <c r="D5086" s="297"/>
      <c r="E5086" s="270"/>
      <c r="F5086" s="271"/>
      <c r="G5086" s="284"/>
      <c r="H5086" s="284"/>
      <c r="I5086" s="284"/>
      <c r="J5086" s="284"/>
      <c r="K5086" s="288"/>
      <c r="AM5086" s="2" t="str">
        <f t="shared" ca="1" si="238"/>
        <v/>
      </c>
      <c r="AN5086" s="2" t="str">
        <f t="shared" ca="1" si="239"/>
        <v/>
      </c>
    </row>
    <row r="5087" spans="1:40" customFormat="1">
      <c r="A5087" s="280" t="str">
        <f t="shared" ca="1" si="237"/>
        <v/>
      </c>
      <c r="B5087" s="281"/>
      <c r="C5087" s="287"/>
      <c r="D5087" s="297"/>
      <c r="E5087" s="270"/>
      <c r="F5087" s="271"/>
      <c r="G5087" s="284"/>
      <c r="H5087" s="284"/>
      <c r="I5087" s="284"/>
      <c r="J5087" s="284"/>
      <c r="K5087" s="288"/>
      <c r="AM5087" s="2" t="str">
        <f t="shared" ca="1" si="238"/>
        <v/>
      </c>
      <c r="AN5087" s="2" t="str">
        <f t="shared" ca="1" si="239"/>
        <v/>
      </c>
    </row>
    <row r="5088" spans="1:40" customFormat="1">
      <c r="A5088" s="280" t="str">
        <f t="shared" ca="1" si="237"/>
        <v/>
      </c>
      <c r="B5088" s="281"/>
      <c r="C5088" s="287"/>
      <c r="D5088" s="297"/>
      <c r="E5088" s="270"/>
      <c r="F5088" s="271"/>
      <c r="G5088" s="284"/>
      <c r="H5088" s="284"/>
      <c r="I5088" s="284"/>
      <c r="J5088" s="284"/>
      <c r="K5088" s="288"/>
      <c r="AM5088" s="2" t="str">
        <f t="shared" ca="1" si="238"/>
        <v/>
      </c>
      <c r="AN5088" s="2" t="str">
        <f t="shared" ca="1" si="239"/>
        <v/>
      </c>
    </row>
    <row r="5089" spans="1:40" customFormat="1">
      <c r="A5089" s="280" t="str">
        <f t="shared" ca="1" si="237"/>
        <v/>
      </c>
      <c r="B5089" s="281"/>
      <c r="C5089" s="287"/>
      <c r="D5089" s="297"/>
      <c r="E5089" s="270"/>
      <c r="F5089" s="271"/>
      <c r="G5089" s="284"/>
      <c r="H5089" s="284"/>
      <c r="I5089" s="284"/>
      <c r="J5089" s="284"/>
      <c r="K5089" s="288"/>
      <c r="AM5089" s="2" t="str">
        <f t="shared" ca="1" si="238"/>
        <v/>
      </c>
      <c r="AN5089" s="2" t="str">
        <f t="shared" ca="1" si="239"/>
        <v/>
      </c>
    </row>
    <row r="5090" spans="1:40" customFormat="1">
      <c r="A5090" s="280" t="str">
        <f t="shared" ca="1" si="237"/>
        <v/>
      </c>
      <c r="B5090" s="281"/>
      <c r="C5090" s="287"/>
      <c r="D5090" s="297"/>
      <c r="E5090" s="270"/>
      <c r="F5090" s="271"/>
      <c r="G5090" s="284"/>
      <c r="H5090" s="284"/>
      <c r="I5090" s="284"/>
      <c r="J5090" s="284"/>
      <c r="K5090" s="288"/>
      <c r="AM5090" s="2" t="str">
        <f t="shared" ca="1" si="238"/>
        <v/>
      </c>
      <c r="AN5090" s="2" t="str">
        <f t="shared" ca="1" si="239"/>
        <v/>
      </c>
    </row>
    <row r="5091" spans="1:40" customFormat="1">
      <c r="A5091" s="280" t="str">
        <f t="shared" ca="1" si="237"/>
        <v/>
      </c>
      <c r="B5091" s="281"/>
      <c r="C5091" s="287"/>
      <c r="D5091" s="297"/>
      <c r="E5091" s="270"/>
      <c r="F5091" s="271"/>
      <c r="G5091" s="284"/>
      <c r="H5091" s="284"/>
      <c r="I5091" s="284"/>
      <c r="J5091" s="284"/>
      <c r="K5091" s="288"/>
      <c r="AM5091" s="2" t="str">
        <f t="shared" ca="1" si="238"/>
        <v/>
      </c>
      <c r="AN5091" s="2" t="str">
        <f t="shared" ca="1" si="239"/>
        <v/>
      </c>
    </row>
    <row r="5092" spans="1:40" customFormat="1">
      <c r="A5092" s="280" t="str">
        <f t="shared" ca="1" si="237"/>
        <v/>
      </c>
      <c r="B5092" s="281"/>
      <c r="C5092" s="287"/>
      <c r="D5092" s="297"/>
      <c r="E5092" s="270"/>
      <c r="F5092" s="271"/>
      <c r="G5092" s="284"/>
      <c r="H5092" s="284"/>
      <c r="I5092" s="284"/>
      <c r="J5092" s="284"/>
      <c r="K5092" s="288"/>
      <c r="AM5092" s="2" t="str">
        <f t="shared" ca="1" si="238"/>
        <v/>
      </c>
      <c r="AN5092" s="2" t="str">
        <f t="shared" ca="1" si="239"/>
        <v/>
      </c>
    </row>
    <row r="5093" spans="1:40" customFormat="1">
      <c r="A5093" s="280" t="str">
        <f t="shared" ca="1" si="237"/>
        <v/>
      </c>
      <c r="B5093" s="281"/>
      <c r="C5093" s="287"/>
      <c r="D5093" s="297"/>
      <c r="E5093" s="270"/>
      <c r="F5093" s="271"/>
      <c r="G5093" s="284"/>
      <c r="H5093" s="284"/>
      <c r="I5093" s="284"/>
      <c r="J5093" s="284"/>
      <c r="K5093" s="288"/>
      <c r="AM5093" s="2" t="str">
        <f t="shared" ca="1" si="238"/>
        <v/>
      </c>
      <c r="AN5093" s="2" t="str">
        <f t="shared" ca="1" si="239"/>
        <v/>
      </c>
    </row>
    <row r="5094" spans="1:40" customFormat="1">
      <c r="A5094" s="280" t="str">
        <f t="shared" ca="1" si="237"/>
        <v/>
      </c>
      <c r="B5094" s="281"/>
      <c r="C5094" s="287"/>
      <c r="D5094" s="297"/>
      <c r="E5094" s="270"/>
      <c r="F5094" s="271"/>
      <c r="G5094" s="284"/>
      <c r="H5094" s="284"/>
      <c r="I5094" s="284"/>
      <c r="J5094" s="284"/>
      <c r="K5094" s="288"/>
      <c r="AM5094" s="2" t="str">
        <f t="shared" ca="1" si="238"/>
        <v/>
      </c>
      <c r="AN5094" s="2" t="str">
        <f t="shared" ca="1" si="239"/>
        <v/>
      </c>
    </row>
    <row r="5095" spans="1:40" customFormat="1">
      <c r="A5095" s="280" t="str">
        <f t="shared" ca="1" si="237"/>
        <v/>
      </c>
      <c r="B5095" s="281"/>
      <c r="C5095" s="287"/>
      <c r="D5095" s="297"/>
      <c r="E5095" s="270"/>
      <c r="F5095" s="271"/>
      <c r="G5095" s="284"/>
      <c r="H5095" s="284"/>
      <c r="I5095" s="284"/>
      <c r="J5095" s="284"/>
      <c r="K5095" s="288"/>
      <c r="AM5095" s="2" t="str">
        <f t="shared" ca="1" si="238"/>
        <v/>
      </c>
      <c r="AN5095" s="2" t="str">
        <f t="shared" ca="1" si="239"/>
        <v/>
      </c>
    </row>
    <row r="5096" spans="1:40" customFormat="1">
      <c r="A5096" s="280" t="str">
        <f t="shared" ca="1" si="237"/>
        <v/>
      </c>
      <c r="B5096" s="281"/>
      <c r="C5096" s="287"/>
      <c r="D5096" s="297"/>
      <c r="E5096" s="270"/>
      <c r="F5096" s="271"/>
      <c r="G5096" s="284"/>
      <c r="H5096" s="284"/>
      <c r="I5096" s="284"/>
      <c r="J5096" s="284"/>
      <c r="K5096" s="288"/>
      <c r="AM5096" s="2" t="str">
        <f t="shared" ca="1" si="238"/>
        <v/>
      </c>
      <c r="AN5096" s="2" t="str">
        <f t="shared" ca="1" si="239"/>
        <v/>
      </c>
    </row>
    <row r="5097" spans="1:40" customFormat="1">
      <c r="A5097" s="280" t="str">
        <f t="shared" ca="1" si="237"/>
        <v/>
      </c>
      <c r="B5097" s="281"/>
      <c r="C5097" s="287"/>
      <c r="D5097" s="297"/>
      <c r="E5097" s="270"/>
      <c r="F5097" s="271"/>
      <c r="G5097" s="284"/>
      <c r="H5097" s="284"/>
      <c r="I5097" s="284"/>
      <c r="J5097" s="284"/>
      <c r="K5097" s="288"/>
      <c r="AM5097" s="2" t="str">
        <f t="shared" ca="1" si="238"/>
        <v/>
      </c>
      <c r="AN5097" s="2" t="str">
        <f t="shared" ca="1" si="239"/>
        <v/>
      </c>
    </row>
    <row r="5098" spans="1:40" customFormat="1">
      <c r="A5098" s="280" t="str">
        <f t="shared" ca="1" si="237"/>
        <v/>
      </c>
      <c r="B5098" s="281"/>
      <c r="C5098" s="287"/>
      <c r="D5098" s="297"/>
      <c r="E5098" s="270"/>
      <c r="F5098" s="271"/>
      <c r="G5098" s="284"/>
      <c r="H5098" s="284"/>
      <c r="I5098" s="284"/>
      <c r="J5098" s="284"/>
      <c r="K5098" s="288"/>
      <c r="AM5098" s="2" t="str">
        <f t="shared" ca="1" si="238"/>
        <v/>
      </c>
      <c r="AN5098" s="2" t="str">
        <f t="shared" ca="1" si="239"/>
        <v/>
      </c>
    </row>
    <row r="5099" spans="1:40" customFormat="1">
      <c r="A5099" s="280" t="str">
        <f t="shared" ca="1" si="237"/>
        <v/>
      </c>
      <c r="B5099" s="281"/>
      <c r="C5099" s="287"/>
      <c r="D5099" s="297"/>
      <c r="E5099" s="270"/>
      <c r="F5099" s="271"/>
      <c r="G5099" s="284"/>
      <c r="H5099" s="284"/>
      <c r="I5099" s="284"/>
      <c r="J5099" s="284"/>
      <c r="K5099" s="288"/>
      <c r="AM5099" s="2" t="str">
        <f t="shared" ca="1" si="238"/>
        <v/>
      </c>
      <c r="AN5099" s="2" t="str">
        <f t="shared" ca="1" si="239"/>
        <v/>
      </c>
    </row>
    <row r="5100" spans="1:40" customFormat="1">
      <c r="A5100" s="280" t="str">
        <f t="shared" ca="1" si="237"/>
        <v/>
      </c>
      <c r="B5100" s="281"/>
      <c r="C5100" s="287"/>
      <c r="D5100" s="297"/>
      <c r="E5100" s="270"/>
      <c r="F5100" s="271"/>
      <c r="G5100" s="284"/>
      <c r="H5100" s="284"/>
      <c r="I5100" s="284"/>
      <c r="J5100" s="284"/>
      <c r="K5100" s="288"/>
      <c r="AM5100" s="2" t="str">
        <f t="shared" ca="1" si="238"/>
        <v/>
      </c>
      <c r="AN5100" s="2" t="str">
        <f t="shared" ca="1" si="239"/>
        <v/>
      </c>
    </row>
    <row r="5101" spans="1:40" customFormat="1">
      <c r="A5101" s="280" t="str">
        <f t="shared" ca="1" si="237"/>
        <v/>
      </c>
      <c r="B5101" s="281"/>
      <c r="C5101" s="287"/>
      <c r="D5101" s="297"/>
      <c r="E5101" s="270"/>
      <c r="F5101" s="271"/>
      <c r="G5101" s="284"/>
      <c r="H5101" s="284"/>
      <c r="I5101" s="284"/>
      <c r="J5101" s="284"/>
      <c r="K5101" s="288"/>
      <c r="AM5101" s="2" t="str">
        <f t="shared" ca="1" si="238"/>
        <v/>
      </c>
      <c r="AN5101" s="2" t="str">
        <f t="shared" ca="1" si="239"/>
        <v/>
      </c>
    </row>
    <row r="5102" spans="1:40" customFormat="1">
      <c r="A5102" s="280" t="str">
        <f t="shared" ca="1" si="237"/>
        <v/>
      </c>
      <c r="B5102" s="281"/>
      <c r="C5102" s="287"/>
      <c r="D5102" s="297"/>
      <c r="E5102" s="270"/>
      <c r="F5102" s="271"/>
      <c r="G5102" s="284"/>
      <c r="H5102" s="284"/>
      <c r="I5102" s="284"/>
      <c r="J5102" s="284"/>
      <c r="K5102" s="288"/>
      <c r="AM5102" s="2" t="str">
        <f t="shared" ca="1" si="238"/>
        <v/>
      </c>
      <c r="AN5102" s="2" t="str">
        <f t="shared" ca="1" si="239"/>
        <v/>
      </c>
    </row>
    <row r="5103" spans="1:40" customFormat="1">
      <c r="A5103" s="280" t="str">
        <f t="shared" ca="1" si="237"/>
        <v/>
      </c>
      <c r="B5103" s="281"/>
      <c r="C5103" s="287"/>
      <c r="D5103" s="297"/>
      <c r="E5103" s="270"/>
      <c r="F5103" s="271"/>
      <c r="G5103" s="284"/>
      <c r="H5103" s="284"/>
      <c r="I5103" s="284"/>
      <c r="J5103" s="284"/>
      <c r="K5103" s="288"/>
      <c r="AM5103" s="2" t="str">
        <f t="shared" ca="1" si="238"/>
        <v/>
      </c>
      <c r="AN5103" s="2" t="str">
        <f t="shared" ca="1" si="239"/>
        <v/>
      </c>
    </row>
    <row r="5104" spans="1:40" customFormat="1">
      <c r="A5104" s="280" t="str">
        <f t="shared" ca="1" si="237"/>
        <v/>
      </c>
      <c r="B5104" s="281"/>
      <c r="C5104" s="287"/>
      <c r="D5104" s="297"/>
      <c r="E5104" s="270"/>
      <c r="F5104" s="271"/>
      <c r="G5104" s="284"/>
      <c r="H5104" s="284"/>
      <c r="I5104" s="284"/>
      <c r="J5104" s="284"/>
      <c r="K5104" s="288"/>
      <c r="AM5104" s="2" t="str">
        <f t="shared" ca="1" si="238"/>
        <v/>
      </c>
      <c r="AN5104" s="2" t="str">
        <f t="shared" ca="1" si="239"/>
        <v/>
      </c>
    </row>
    <row r="5105" spans="1:40" customFormat="1">
      <c r="A5105" s="280" t="str">
        <f t="shared" ca="1" si="237"/>
        <v/>
      </c>
      <c r="B5105" s="281"/>
      <c r="C5105" s="287"/>
      <c r="D5105" s="297"/>
      <c r="E5105" s="270"/>
      <c r="F5105" s="271"/>
      <c r="G5105" s="284"/>
      <c r="H5105" s="284"/>
      <c r="I5105" s="284"/>
      <c r="J5105" s="284"/>
      <c r="K5105" s="288"/>
      <c r="AM5105" s="2" t="str">
        <f t="shared" ca="1" si="238"/>
        <v/>
      </c>
      <c r="AN5105" s="2" t="str">
        <f t="shared" ca="1" si="239"/>
        <v/>
      </c>
    </row>
    <row r="5106" spans="1:40" customFormat="1">
      <c r="A5106" s="280" t="str">
        <f t="shared" ca="1" si="237"/>
        <v/>
      </c>
      <c r="B5106" s="281"/>
      <c r="C5106" s="287"/>
      <c r="D5106" s="297"/>
      <c r="E5106" s="270"/>
      <c r="F5106" s="271"/>
      <c r="G5106" s="284"/>
      <c r="H5106" s="284"/>
      <c r="I5106" s="284"/>
      <c r="J5106" s="284"/>
      <c r="K5106" s="288"/>
      <c r="AM5106" s="2" t="str">
        <f t="shared" ca="1" si="238"/>
        <v/>
      </c>
      <c r="AN5106" s="2" t="str">
        <f t="shared" ca="1" si="239"/>
        <v/>
      </c>
    </row>
    <row r="5107" spans="1:40" customFormat="1">
      <c r="A5107" s="280" t="str">
        <f t="shared" ca="1" si="237"/>
        <v/>
      </c>
      <c r="B5107" s="281"/>
      <c r="C5107" s="287"/>
      <c r="D5107" s="297"/>
      <c r="E5107" s="270"/>
      <c r="F5107" s="271"/>
      <c r="G5107" s="284"/>
      <c r="H5107" s="284"/>
      <c r="I5107" s="284"/>
      <c r="J5107" s="284"/>
      <c r="K5107" s="288"/>
      <c r="AM5107" s="2" t="str">
        <f t="shared" ca="1" si="238"/>
        <v/>
      </c>
      <c r="AN5107" s="2" t="str">
        <f t="shared" ca="1" si="239"/>
        <v/>
      </c>
    </row>
    <row r="5108" spans="1:40" customFormat="1">
      <c r="A5108" s="280" t="str">
        <f t="shared" ca="1" si="237"/>
        <v/>
      </c>
      <c r="B5108" s="281"/>
      <c r="C5108" s="287"/>
      <c r="D5108" s="297"/>
      <c r="E5108" s="270"/>
      <c r="F5108" s="271"/>
      <c r="G5108" s="284"/>
      <c r="H5108" s="284"/>
      <c r="I5108" s="284"/>
      <c r="J5108" s="284"/>
      <c r="K5108" s="288"/>
      <c r="AM5108" s="2" t="str">
        <f t="shared" ca="1" si="238"/>
        <v/>
      </c>
      <c r="AN5108" s="2" t="str">
        <f t="shared" ca="1" si="239"/>
        <v/>
      </c>
    </row>
    <row r="5109" spans="1:40" customFormat="1">
      <c r="A5109" s="280" t="str">
        <f t="shared" ca="1" si="237"/>
        <v/>
      </c>
      <c r="B5109" s="281"/>
      <c r="C5109" s="287"/>
      <c r="D5109" s="297"/>
      <c r="E5109" s="270"/>
      <c r="F5109" s="271"/>
      <c r="G5109" s="284"/>
      <c r="H5109" s="284"/>
      <c r="I5109" s="284"/>
      <c r="J5109" s="284"/>
      <c r="K5109" s="288"/>
      <c r="AM5109" s="2" t="str">
        <f t="shared" ca="1" si="238"/>
        <v/>
      </c>
      <c r="AN5109" s="2" t="str">
        <f t="shared" ca="1" si="239"/>
        <v/>
      </c>
    </row>
    <row r="5110" spans="1:40" customFormat="1">
      <c r="A5110" s="280" t="str">
        <f t="shared" ca="1" si="237"/>
        <v/>
      </c>
      <c r="B5110" s="281"/>
      <c r="C5110" s="287"/>
      <c r="D5110" s="297"/>
      <c r="E5110" s="270"/>
      <c r="F5110" s="271"/>
      <c r="G5110" s="284"/>
      <c r="H5110" s="284"/>
      <c r="I5110" s="284"/>
      <c r="J5110" s="284"/>
      <c r="K5110" s="288"/>
      <c r="AM5110" s="2" t="str">
        <f t="shared" ca="1" si="238"/>
        <v/>
      </c>
      <c r="AN5110" s="2" t="str">
        <f t="shared" ca="1" si="239"/>
        <v/>
      </c>
    </row>
    <row r="5111" spans="1:40" customFormat="1">
      <c r="A5111" s="280" t="str">
        <f t="shared" ca="1" si="237"/>
        <v/>
      </c>
      <c r="B5111" s="281"/>
      <c r="C5111" s="287"/>
      <c r="D5111" s="297"/>
      <c r="E5111" s="270"/>
      <c r="F5111" s="271"/>
      <c r="G5111" s="284"/>
      <c r="H5111" s="284"/>
      <c r="I5111" s="284"/>
      <c r="J5111" s="284"/>
      <c r="K5111" s="288"/>
      <c r="AM5111" s="2" t="str">
        <f t="shared" ca="1" si="238"/>
        <v/>
      </c>
      <c r="AN5111" s="2" t="str">
        <f t="shared" ca="1" si="239"/>
        <v/>
      </c>
    </row>
    <row r="5112" spans="1:40" customFormat="1">
      <c r="A5112" s="280" t="str">
        <f t="shared" ca="1" si="237"/>
        <v/>
      </c>
      <c r="B5112" s="281"/>
      <c r="C5112" s="287"/>
      <c r="D5112" s="297"/>
      <c r="E5112" s="270"/>
      <c r="F5112" s="271"/>
      <c r="G5112" s="284"/>
      <c r="H5112" s="284"/>
      <c r="I5112" s="284"/>
      <c r="J5112" s="284"/>
      <c r="K5112" s="288"/>
      <c r="AM5112" s="2" t="str">
        <f t="shared" ca="1" si="238"/>
        <v/>
      </c>
      <c r="AN5112" s="2" t="str">
        <f t="shared" ca="1" si="239"/>
        <v/>
      </c>
    </row>
    <row r="5113" spans="1:40" customFormat="1">
      <c r="A5113" s="280" t="str">
        <f t="shared" ca="1" si="237"/>
        <v/>
      </c>
      <c r="B5113" s="281"/>
      <c r="C5113" s="287"/>
      <c r="D5113" s="297"/>
      <c r="E5113" s="270"/>
      <c r="F5113" s="271"/>
      <c r="G5113" s="284"/>
      <c r="H5113" s="284"/>
      <c r="I5113" s="284"/>
      <c r="J5113" s="284"/>
      <c r="K5113" s="288"/>
      <c r="AM5113" s="2" t="str">
        <f t="shared" ca="1" si="238"/>
        <v/>
      </c>
      <c r="AN5113" s="2" t="str">
        <f t="shared" ca="1" si="239"/>
        <v/>
      </c>
    </row>
    <row r="5114" spans="1:40" customFormat="1">
      <c r="A5114" s="280" t="str">
        <f t="shared" ca="1" si="237"/>
        <v/>
      </c>
      <c r="B5114" s="281"/>
      <c r="C5114" s="287"/>
      <c r="D5114" s="297"/>
      <c r="E5114" s="270"/>
      <c r="F5114" s="271"/>
      <c r="G5114" s="284"/>
      <c r="H5114" s="284"/>
      <c r="I5114" s="284"/>
      <c r="J5114" s="284"/>
      <c r="K5114" s="288"/>
      <c r="AM5114" s="2" t="str">
        <f t="shared" ca="1" si="238"/>
        <v/>
      </c>
      <c r="AN5114" s="2" t="str">
        <f t="shared" ca="1" si="239"/>
        <v/>
      </c>
    </row>
    <row r="5115" spans="1:40" customFormat="1">
      <c r="A5115" s="280" t="str">
        <f t="shared" ca="1" si="237"/>
        <v/>
      </c>
      <c r="B5115" s="281"/>
      <c r="C5115" s="287"/>
      <c r="D5115" s="297"/>
      <c r="E5115" s="270"/>
      <c r="F5115" s="271"/>
      <c r="G5115" s="284"/>
      <c r="H5115" s="284"/>
      <c r="I5115" s="284"/>
      <c r="J5115" s="284"/>
      <c r="K5115" s="288"/>
      <c r="AM5115" s="2" t="str">
        <f t="shared" ca="1" si="238"/>
        <v/>
      </c>
      <c r="AN5115" s="2" t="str">
        <f t="shared" ca="1" si="239"/>
        <v/>
      </c>
    </row>
    <row r="5116" spans="1:40" customFormat="1">
      <c r="A5116" s="280" t="str">
        <f t="shared" ca="1" si="237"/>
        <v/>
      </c>
      <c r="B5116" s="281"/>
      <c r="C5116" s="287"/>
      <c r="D5116" s="297"/>
      <c r="E5116" s="270"/>
      <c r="F5116" s="271"/>
      <c r="G5116" s="284"/>
      <c r="H5116" s="284"/>
      <c r="I5116" s="284"/>
      <c r="J5116" s="284"/>
      <c r="K5116" s="288"/>
      <c r="AM5116" s="2" t="str">
        <f t="shared" ca="1" si="238"/>
        <v/>
      </c>
      <c r="AN5116" s="2" t="str">
        <f t="shared" ca="1" si="239"/>
        <v/>
      </c>
    </row>
    <row r="5117" spans="1:40" customFormat="1">
      <c r="A5117" s="280" t="str">
        <f t="shared" ca="1" si="237"/>
        <v/>
      </c>
      <c r="B5117" s="281"/>
      <c r="C5117" s="287"/>
      <c r="D5117" s="297"/>
      <c r="E5117" s="270"/>
      <c r="F5117" s="271"/>
      <c r="G5117" s="284"/>
      <c r="H5117" s="284"/>
      <c r="I5117" s="284"/>
      <c r="J5117" s="284"/>
      <c r="K5117" s="288"/>
      <c r="AM5117" s="2" t="str">
        <f t="shared" ca="1" si="238"/>
        <v/>
      </c>
      <c r="AN5117" s="2" t="str">
        <f t="shared" ca="1" si="239"/>
        <v/>
      </c>
    </row>
    <row r="5118" spans="1:40" customFormat="1">
      <c r="A5118" s="280" t="str">
        <f t="shared" ca="1" si="237"/>
        <v/>
      </c>
      <c r="B5118" s="281"/>
      <c r="C5118" s="287"/>
      <c r="D5118" s="297"/>
      <c r="E5118" s="270"/>
      <c r="F5118" s="271"/>
      <c r="G5118" s="284"/>
      <c r="H5118" s="284"/>
      <c r="I5118" s="284"/>
      <c r="J5118" s="284"/>
      <c r="K5118" s="288"/>
      <c r="AM5118" s="2" t="str">
        <f t="shared" ca="1" si="238"/>
        <v/>
      </c>
      <c r="AN5118" s="2" t="str">
        <f t="shared" ca="1" si="239"/>
        <v/>
      </c>
    </row>
    <row r="5119" spans="1:40" customFormat="1">
      <c r="A5119" s="280" t="str">
        <f t="shared" ca="1" si="237"/>
        <v/>
      </c>
      <c r="B5119" s="281"/>
      <c r="C5119" s="287"/>
      <c r="D5119" s="297"/>
      <c r="E5119" s="270"/>
      <c r="F5119" s="271"/>
      <c r="G5119" s="284"/>
      <c r="H5119" s="284"/>
      <c r="I5119" s="284"/>
      <c r="J5119" s="284"/>
      <c r="K5119" s="288"/>
      <c r="AM5119" s="2" t="str">
        <f t="shared" ca="1" si="238"/>
        <v/>
      </c>
      <c r="AN5119" s="2" t="str">
        <f t="shared" ca="1" si="239"/>
        <v/>
      </c>
    </row>
    <row r="5120" spans="1:40" customFormat="1">
      <c r="A5120" s="280" t="str">
        <f t="shared" ca="1" si="237"/>
        <v/>
      </c>
      <c r="B5120" s="281"/>
      <c r="C5120" s="287"/>
      <c r="D5120" s="297"/>
      <c r="E5120" s="270"/>
      <c r="F5120" s="271"/>
      <c r="G5120" s="284"/>
      <c r="H5120" s="284"/>
      <c r="I5120" s="284"/>
      <c r="J5120" s="284"/>
      <c r="K5120" s="288"/>
      <c r="AM5120" s="2" t="str">
        <f t="shared" ca="1" si="238"/>
        <v/>
      </c>
      <c r="AN5120" s="2" t="str">
        <f t="shared" ca="1" si="239"/>
        <v/>
      </c>
    </row>
    <row r="5121" spans="1:40" customFormat="1">
      <c r="A5121" s="280" t="str">
        <f t="shared" ca="1" si="237"/>
        <v/>
      </c>
      <c r="B5121" s="281"/>
      <c r="C5121" s="287"/>
      <c r="D5121" s="297"/>
      <c r="E5121" s="270"/>
      <c r="F5121" s="271"/>
      <c r="G5121" s="284"/>
      <c r="H5121" s="284"/>
      <c r="I5121" s="284"/>
      <c r="J5121" s="284"/>
      <c r="K5121" s="288"/>
      <c r="AM5121" s="2" t="str">
        <f t="shared" ca="1" si="238"/>
        <v/>
      </c>
      <c r="AN5121" s="2" t="str">
        <f t="shared" ca="1" si="239"/>
        <v/>
      </c>
    </row>
    <row r="5122" spans="1:40" customFormat="1">
      <c r="A5122" s="280" t="str">
        <f t="shared" ca="1" si="237"/>
        <v/>
      </c>
      <c r="B5122" s="281"/>
      <c r="C5122" s="287"/>
      <c r="D5122" s="297"/>
      <c r="E5122" s="270"/>
      <c r="F5122" s="271"/>
      <c r="G5122" s="284"/>
      <c r="H5122" s="284"/>
      <c r="I5122" s="284"/>
      <c r="J5122" s="284"/>
      <c r="K5122" s="288"/>
      <c r="AM5122" s="2" t="str">
        <f t="shared" ca="1" si="238"/>
        <v/>
      </c>
      <c r="AN5122" s="2" t="str">
        <f t="shared" ca="1" si="239"/>
        <v/>
      </c>
    </row>
    <row r="5123" spans="1:40" customFormat="1">
      <c r="A5123" s="280" t="str">
        <f t="shared" ref="A5123:A5186" ca="1" si="240">IF(AM5123="A receber","A receber",IF(AN5123="A pagar","A pagar",IF(OR(AM5123="HJ",AN5123="HJ"),"HJ",IF(AND(AM5123="",AN5123=""),""))))</f>
        <v/>
      </c>
      <c r="B5123" s="281"/>
      <c r="C5123" s="287"/>
      <c r="D5123" s="297"/>
      <c r="E5123" s="270"/>
      <c r="F5123" s="271"/>
      <c r="G5123" s="284"/>
      <c r="H5123" s="284"/>
      <c r="I5123" s="284"/>
      <c r="J5123" s="284"/>
      <c r="K5123" s="288"/>
      <c r="AM5123" s="2" t="str">
        <f t="shared" ref="AM5123:AM5186" ca="1" si="241">IF(OR(G5123="",B5123&gt;$A$1),"",IF(B5123=$A$1,"HJ",IF(B5123&lt;$A$1,"A Receber")))</f>
        <v/>
      </c>
      <c r="AN5123" s="2" t="str">
        <f t="shared" ref="AN5123:AN5186" ca="1" si="242">IF(OR(H5123="",B5123&gt;$A$1),"",IF(B5123=$A$1,"HJ",IF(B5123&lt;$A$1,"A Pagar")))</f>
        <v/>
      </c>
    </row>
    <row r="5124" spans="1:40" customFormat="1">
      <c r="A5124" s="280" t="str">
        <f t="shared" ca="1" si="240"/>
        <v/>
      </c>
      <c r="B5124" s="281"/>
      <c r="C5124" s="287"/>
      <c r="D5124" s="297"/>
      <c r="E5124" s="270"/>
      <c r="F5124" s="271"/>
      <c r="G5124" s="284"/>
      <c r="H5124" s="284"/>
      <c r="I5124" s="284"/>
      <c r="J5124" s="284"/>
      <c r="K5124" s="288"/>
      <c r="AM5124" s="2" t="str">
        <f t="shared" ca="1" si="241"/>
        <v/>
      </c>
      <c r="AN5124" s="2" t="str">
        <f t="shared" ca="1" si="242"/>
        <v/>
      </c>
    </row>
    <row r="5125" spans="1:40" customFormat="1">
      <c r="A5125" s="280" t="str">
        <f t="shared" ca="1" si="240"/>
        <v/>
      </c>
      <c r="B5125" s="281"/>
      <c r="C5125" s="287"/>
      <c r="D5125" s="297"/>
      <c r="E5125" s="270"/>
      <c r="F5125" s="271"/>
      <c r="G5125" s="284"/>
      <c r="H5125" s="284"/>
      <c r="I5125" s="284"/>
      <c r="J5125" s="284"/>
      <c r="K5125" s="288"/>
      <c r="AM5125" s="2" t="str">
        <f t="shared" ca="1" si="241"/>
        <v/>
      </c>
      <c r="AN5125" s="2" t="str">
        <f t="shared" ca="1" si="242"/>
        <v/>
      </c>
    </row>
    <row r="5126" spans="1:40" customFormat="1">
      <c r="A5126" s="280" t="str">
        <f t="shared" ca="1" si="240"/>
        <v/>
      </c>
      <c r="B5126" s="281"/>
      <c r="C5126" s="287"/>
      <c r="D5126" s="297"/>
      <c r="E5126" s="270"/>
      <c r="F5126" s="271"/>
      <c r="G5126" s="284"/>
      <c r="H5126" s="284"/>
      <c r="I5126" s="284"/>
      <c r="J5126" s="284"/>
      <c r="K5126" s="288"/>
      <c r="AM5126" s="2" t="str">
        <f t="shared" ca="1" si="241"/>
        <v/>
      </c>
      <c r="AN5126" s="2" t="str">
        <f t="shared" ca="1" si="242"/>
        <v/>
      </c>
    </row>
    <row r="5127" spans="1:40" customFormat="1">
      <c r="A5127" s="280" t="str">
        <f t="shared" ca="1" si="240"/>
        <v/>
      </c>
      <c r="B5127" s="281"/>
      <c r="C5127" s="287"/>
      <c r="D5127" s="297"/>
      <c r="E5127" s="270"/>
      <c r="F5127" s="271"/>
      <c r="G5127" s="284"/>
      <c r="H5127" s="284"/>
      <c r="I5127" s="284"/>
      <c r="J5127" s="284"/>
      <c r="K5127" s="288"/>
      <c r="AM5127" s="2" t="str">
        <f t="shared" ca="1" si="241"/>
        <v/>
      </c>
      <c r="AN5127" s="2" t="str">
        <f t="shared" ca="1" si="242"/>
        <v/>
      </c>
    </row>
    <row r="5128" spans="1:40" customFormat="1">
      <c r="A5128" s="280" t="str">
        <f t="shared" ca="1" si="240"/>
        <v/>
      </c>
      <c r="B5128" s="281"/>
      <c r="C5128" s="287"/>
      <c r="D5128" s="297"/>
      <c r="E5128" s="270"/>
      <c r="F5128" s="271"/>
      <c r="G5128" s="284"/>
      <c r="H5128" s="284"/>
      <c r="I5128" s="284"/>
      <c r="J5128" s="284"/>
      <c r="K5128" s="288"/>
      <c r="AM5128" s="2" t="str">
        <f t="shared" ca="1" si="241"/>
        <v/>
      </c>
      <c r="AN5128" s="2" t="str">
        <f t="shared" ca="1" si="242"/>
        <v/>
      </c>
    </row>
    <row r="5129" spans="1:40" customFormat="1">
      <c r="A5129" s="280" t="str">
        <f t="shared" ca="1" si="240"/>
        <v/>
      </c>
      <c r="B5129" s="281"/>
      <c r="C5129" s="287"/>
      <c r="D5129" s="297"/>
      <c r="E5129" s="270"/>
      <c r="F5129" s="271"/>
      <c r="G5129" s="284"/>
      <c r="H5129" s="284"/>
      <c r="I5129" s="284"/>
      <c r="J5129" s="284"/>
      <c r="K5129" s="288"/>
      <c r="AM5129" s="2" t="str">
        <f t="shared" ca="1" si="241"/>
        <v/>
      </c>
      <c r="AN5129" s="2" t="str">
        <f t="shared" ca="1" si="242"/>
        <v/>
      </c>
    </row>
    <row r="5130" spans="1:40" customFormat="1">
      <c r="A5130" s="280" t="str">
        <f t="shared" ca="1" si="240"/>
        <v/>
      </c>
      <c r="B5130" s="281"/>
      <c r="C5130" s="287"/>
      <c r="D5130" s="297"/>
      <c r="E5130" s="270"/>
      <c r="F5130" s="271"/>
      <c r="G5130" s="284"/>
      <c r="H5130" s="284"/>
      <c r="I5130" s="284"/>
      <c r="J5130" s="284"/>
      <c r="K5130" s="288"/>
      <c r="AM5130" s="2" t="str">
        <f t="shared" ca="1" si="241"/>
        <v/>
      </c>
      <c r="AN5130" s="2" t="str">
        <f t="shared" ca="1" si="242"/>
        <v/>
      </c>
    </row>
    <row r="5131" spans="1:40" customFormat="1">
      <c r="A5131" s="280" t="str">
        <f t="shared" ca="1" si="240"/>
        <v/>
      </c>
      <c r="B5131" s="281"/>
      <c r="C5131" s="287"/>
      <c r="D5131" s="297"/>
      <c r="E5131" s="270"/>
      <c r="F5131" s="271"/>
      <c r="G5131" s="284"/>
      <c r="H5131" s="284"/>
      <c r="I5131" s="284"/>
      <c r="J5131" s="284"/>
      <c r="K5131" s="288"/>
      <c r="AM5131" s="2" t="str">
        <f t="shared" ca="1" si="241"/>
        <v/>
      </c>
      <c r="AN5131" s="2" t="str">
        <f t="shared" ca="1" si="242"/>
        <v/>
      </c>
    </row>
    <row r="5132" spans="1:40" customFormat="1">
      <c r="A5132" s="280" t="str">
        <f t="shared" ca="1" si="240"/>
        <v/>
      </c>
      <c r="B5132" s="281"/>
      <c r="C5132" s="287"/>
      <c r="D5132" s="297"/>
      <c r="E5132" s="270"/>
      <c r="F5132" s="271"/>
      <c r="G5132" s="284"/>
      <c r="H5132" s="284"/>
      <c r="I5132" s="284"/>
      <c r="J5132" s="284"/>
      <c r="K5132" s="288"/>
      <c r="AM5132" s="2" t="str">
        <f t="shared" ca="1" si="241"/>
        <v/>
      </c>
      <c r="AN5132" s="2" t="str">
        <f t="shared" ca="1" si="242"/>
        <v/>
      </c>
    </row>
    <row r="5133" spans="1:40" customFormat="1">
      <c r="A5133" s="280" t="str">
        <f t="shared" ca="1" si="240"/>
        <v/>
      </c>
      <c r="B5133" s="281"/>
      <c r="C5133" s="287"/>
      <c r="D5133" s="297"/>
      <c r="E5133" s="270"/>
      <c r="F5133" s="271"/>
      <c r="G5133" s="284"/>
      <c r="H5133" s="284"/>
      <c r="I5133" s="284"/>
      <c r="J5133" s="284"/>
      <c r="K5133" s="288"/>
      <c r="AM5133" s="2" t="str">
        <f t="shared" ca="1" si="241"/>
        <v/>
      </c>
      <c r="AN5133" s="2" t="str">
        <f t="shared" ca="1" si="242"/>
        <v/>
      </c>
    </row>
    <row r="5134" spans="1:40" customFormat="1">
      <c r="A5134" s="280" t="str">
        <f t="shared" ca="1" si="240"/>
        <v/>
      </c>
      <c r="B5134" s="281"/>
      <c r="C5134" s="287"/>
      <c r="D5134" s="297"/>
      <c r="E5134" s="270"/>
      <c r="F5134" s="271"/>
      <c r="G5134" s="284"/>
      <c r="H5134" s="284"/>
      <c r="I5134" s="284"/>
      <c r="J5134" s="284"/>
      <c r="K5134" s="288"/>
      <c r="AM5134" s="2" t="str">
        <f t="shared" ca="1" si="241"/>
        <v/>
      </c>
      <c r="AN5134" s="2" t="str">
        <f t="shared" ca="1" si="242"/>
        <v/>
      </c>
    </row>
    <row r="5135" spans="1:40" customFormat="1">
      <c r="A5135" s="280" t="str">
        <f t="shared" ca="1" si="240"/>
        <v/>
      </c>
      <c r="B5135" s="281"/>
      <c r="C5135" s="287"/>
      <c r="D5135" s="297"/>
      <c r="E5135" s="270"/>
      <c r="F5135" s="271"/>
      <c r="G5135" s="284"/>
      <c r="H5135" s="284"/>
      <c r="I5135" s="284"/>
      <c r="J5135" s="284"/>
      <c r="K5135" s="288"/>
      <c r="AM5135" s="2" t="str">
        <f t="shared" ca="1" si="241"/>
        <v/>
      </c>
      <c r="AN5135" s="2" t="str">
        <f t="shared" ca="1" si="242"/>
        <v/>
      </c>
    </row>
    <row r="5136" spans="1:40" customFormat="1">
      <c r="A5136" s="280" t="str">
        <f t="shared" ca="1" si="240"/>
        <v/>
      </c>
      <c r="B5136" s="281"/>
      <c r="C5136" s="287"/>
      <c r="D5136" s="297"/>
      <c r="E5136" s="270"/>
      <c r="F5136" s="271"/>
      <c r="G5136" s="284"/>
      <c r="H5136" s="284"/>
      <c r="I5136" s="284"/>
      <c r="J5136" s="284"/>
      <c r="K5136" s="288"/>
      <c r="AM5136" s="2" t="str">
        <f t="shared" ca="1" si="241"/>
        <v/>
      </c>
      <c r="AN5136" s="2" t="str">
        <f t="shared" ca="1" si="242"/>
        <v/>
      </c>
    </row>
    <row r="5137" spans="1:40" customFormat="1">
      <c r="A5137" s="280" t="str">
        <f t="shared" ca="1" si="240"/>
        <v/>
      </c>
      <c r="B5137" s="281"/>
      <c r="C5137" s="287"/>
      <c r="D5137" s="297"/>
      <c r="E5137" s="270"/>
      <c r="F5137" s="271"/>
      <c r="G5137" s="284"/>
      <c r="H5137" s="284"/>
      <c r="I5137" s="284"/>
      <c r="J5137" s="284"/>
      <c r="K5137" s="288"/>
      <c r="AM5137" s="2" t="str">
        <f t="shared" ca="1" si="241"/>
        <v/>
      </c>
      <c r="AN5137" s="2" t="str">
        <f t="shared" ca="1" si="242"/>
        <v/>
      </c>
    </row>
    <row r="5138" spans="1:40" customFormat="1">
      <c r="A5138" s="280" t="str">
        <f t="shared" ca="1" si="240"/>
        <v/>
      </c>
      <c r="B5138" s="281"/>
      <c r="C5138" s="287"/>
      <c r="D5138" s="297"/>
      <c r="E5138" s="270"/>
      <c r="F5138" s="271"/>
      <c r="G5138" s="284"/>
      <c r="H5138" s="284"/>
      <c r="I5138" s="284"/>
      <c r="J5138" s="284"/>
      <c r="K5138" s="288"/>
      <c r="AM5138" s="2" t="str">
        <f t="shared" ca="1" si="241"/>
        <v/>
      </c>
      <c r="AN5138" s="2" t="str">
        <f t="shared" ca="1" si="242"/>
        <v/>
      </c>
    </row>
    <row r="5139" spans="1:40" customFormat="1">
      <c r="A5139" s="280" t="str">
        <f t="shared" ca="1" si="240"/>
        <v/>
      </c>
      <c r="B5139" s="281"/>
      <c r="C5139" s="287"/>
      <c r="D5139" s="297"/>
      <c r="E5139" s="270"/>
      <c r="F5139" s="271"/>
      <c r="G5139" s="284"/>
      <c r="H5139" s="284"/>
      <c r="I5139" s="284"/>
      <c r="J5139" s="284"/>
      <c r="K5139" s="288"/>
      <c r="AM5139" s="2" t="str">
        <f t="shared" ca="1" si="241"/>
        <v/>
      </c>
      <c r="AN5139" s="2" t="str">
        <f t="shared" ca="1" si="242"/>
        <v/>
      </c>
    </row>
    <row r="5140" spans="1:40" customFormat="1">
      <c r="A5140" s="280" t="str">
        <f t="shared" ca="1" si="240"/>
        <v/>
      </c>
      <c r="B5140" s="281"/>
      <c r="C5140" s="287"/>
      <c r="D5140" s="297"/>
      <c r="E5140" s="270"/>
      <c r="F5140" s="271"/>
      <c r="G5140" s="284"/>
      <c r="H5140" s="284"/>
      <c r="I5140" s="284"/>
      <c r="J5140" s="284"/>
      <c r="K5140" s="288"/>
      <c r="AM5140" s="2" t="str">
        <f t="shared" ca="1" si="241"/>
        <v/>
      </c>
      <c r="AN5140" s="2" t="str">
        <f t="shared" ca="1" si="242"/>
        <v/>
      </c>
    </row>
    <row r="5141" spans="1:40" customFormat="1">
      <c r="A5141" s="280" t="str">
        <f t="shared" ca="1" si="240"/>
        <v/>
      </c>
      <c r="B5141" s="281"/>
      <c r="C5141" s="287"/>
      <c r="D5141" s="297"/>
      <c r="E5141" s="270"/>
      <c r="F5141" s="271"/>
      <c r="G5141" s="284"/>
      <c r="H5141" s="284"/>
      <c r="I5141" s="284"/>
      <c r="J5141" s="284"/>
      <c r="K5141" s="288"/>
      <c r="AM5141" s="2" t="str">
        <f t="shared" ca="1" si="241"/>
        <v/>
      </c>
      <c r="AN5141" s="2" t="str">
        <f t="shared" ca="1" si="242"/>
        <v/>
      </c>
    </row>
    <row r="5142" spans="1:40" customFormat="1">
      <c r="A5142" s="280" t="str">
        <f t="shared" ca="1" si="240"/>
        <v/>
      </c>
      <c r="B5142" s="281"/>
      <c r="C5142" s="287"/>
      <c r="D5142" s="297"/>
      <c r="E5142" s="270"/>
      <c r="F5142" s="271"/>
      <c r="G5142" s="284"/>
      <c r="H5142" s="284"/>
      <c r="I5142" s="284"/>
      <c r="J5142" s="284"/>
      <c r="K5142" s="288"/>
      <c r="AM5142" s="2" t="str">
        <f t="shared" ca="1" si="241"/>
        <v/>
      </c>
      <c r="AN5142" s="2" t="str">
        <f t="shared" ca="1" si="242"/>
        <v/>
      </c>
    </row>
    <row r="5143" spans="1:40" customFormat="1">
      <c r="A5143" s="280" t="str">
        <f t="shared" ca="1" si="240"/>
        <v/>
      </c>
      <c r="B5143" s="281"/>
      <c r="C5143" s="287"/>
      <c r="D5143" s="297"/>
      <c r="E5143" s="270"/>
      <c r="F5143" s="271"/>
      <c r="G5143" s="284"/>
      <c r="H5143" s="284"/>
      <c r="I5143" s="284"/>
      <c r="J5143" s="284"/>
      <c r="K5143" s="288"/>
      <c r="AM5143" s="2" t="str">
        <f t="shared" ca="1" si="241"/>
        <v/>
      </c>
      <c r="AN5143" s="2" t="str">
        <f t="shared" ca="1" si="242"/>
        <v/>
      </c>
    </row>
    <row r="5144" spans="1:40" customFormat="1">
      <c r="A5144" s="280" t="str">
        <f t="shared" ca="1" si="240"/>
        <v/>
      </c>
      <c r="B5144" s="281"/>
      <c r="C5144" s="287"/>
      <c r="D5144" s="297"/>
      <c r="E5144" s="270"/>
      <c r="F5144" s="271"/>
      <c r="G5144" s="284"/>
      <c r="H5144" s="284"/>
      <c r="I5144" s="284"/>
      <c r="J5144" s="284"/>
      <c r="K5144" s="288"/>
      <c r="AM5144" s="2" t="str">
        <f t="shared" ca="1" si="241"/>
        <v/>
      </c>
      <c r="AN5144" s="2" t="str">
        <f t="shared" ca="1" si="242"/>
        <v/>
      </c>
    </row>
    <row r="5145" spans="1:40" customFormat="1">
      <c r="A5145" s="280" t="str">
        <f t="shared" ca="1" si="240"/>
        <v/>
      </c>
      <c r="B5145" s="281"/>
      <c r="C5145" s="287"/>
      <c r="D5145" s="297"/>
      <c r="E5145" s="270"/>
      <c r="F5145" s="271"/>
      <c r="G5145" s="284"/>
      <c r="H5145" s="284"/>
      <c r="I5145" s="284"/>
      <c r="J5145" s="284"/>
      <c r="K5145" s="288"/>
      <c r="AM5145" s="2" t="str">
        <f t="shared" ca="1" si="241"/>
        <v/>
      </c>
      <c r="AN5145" s="2" t="str">
        <f t="shared" ca="1" si="242"/>
        <v/>
      </c>
    </row>
    <row r="5146" spans="1:40" customFormat="1">
      <c r="A5146" s="280" t="str">
        <f t="shared" ca="1" si="240"/>
        <v/>
      </c>
      <c r="B5146" s="281"/>
      <c r="C5146" s="287"/>
      <c r="D5146" s="297"/>
      <c r="E5146" s="270"/>
      <c r="F5146" s="271"/>
      <c r="G5146" s="284"/>
      <c r="H5146" s="284"/>
      <c r="I5146" s="284"/>
      <c r="J5146" s="284"/>
      <c r="K5146" s="288"/>
      <c r="AM5146" s="2" t="str">
        <f t="shared" ca="1" si="241"/>
        <v/>
      </c>
      <c r="AN5146" s="2" t="str">
        <f t="shared" ca="1" si="242"/>
        <v/>
      </c>
    </row>
    <row r="5147" spans="1:40" customFormat="1">
      <c r="A5147" s="280" t="str">
        <f t="shared" ca="1" si="240"/>
        <v/>
      </c>
      <c r="B5147" s="281"/>
      <c r="C5147" s="287"/>
      <c r="D5147" s="297"/>
      <c r="E5147" s="270"/>
      <c r="F5147" s="271"/>
      <c r="G5147" s="284"/>
      <c r="H5147" s="284"/>
      <c r="I5147" s="284"/>
      <c r="J5147" s="284"/>
      <c r="K5147" s="288"/>
      <c r="AM5147" s="2" t="str">
        <f t="shared" ca="1" si="241"/>
        <v/>
      </c>
      <c r="AN5147" s="2" t="str">
        <f t="shared" ca="1" si="242"/>
        <v/>
      </c>
    </row>
    <row r="5148" spans="1:40" customFormat="1">
      <c r="A5148" s="280" t="str">
        <f t="shared" ca="1" si="240"/>
        <v/>
      </c>
      <c r="B5148" s="281"/>
      <c r="C5148" s="287"/>
      <c r="D5148" s="297"/>
      <c r="E5148" s="270"/>
      <c r="F5148" s="271"/>
      <c r="G5148" s="284"/>
      <c r="H5148" s="284"/>
      <c r="I5148" s="284"/>
      <c r="J5148" s="284"/>
      <c r="K5148" s="288"/>
      <c r="AM5148" s="2" t="str">
        <f t="shared" ca="1" si="241"/>
        <v/>
      </c>
      <c r="AN5148" s="2" t="str">
        <f t="shared" ca="1" si="242"/>
        <v/>
      </c>
    </row>
    <row r="5149" spans="1:40" customFormat="1">
      <c r="A5149" s="280" t="str">
        <f t="shared" ca="1" si="240"/>
        <v/>
      </c>
      <c r="B5149" s="281"/>
      <c r="C5149" s="287"/>
      <c r="D5149" s="297"/>
      <c r="E5149" s="270"/>
      <c r="F5149" s="271"/>
      <c r="G5149" s="284"/>
      <c r="H5149" s="284"/>
      <c r="I5149" s="284"/>
      <c r="J5149" s="284"/>
      <c r="K5149" s="288"/>
      <c r="AM5149" s="2" t="str">
        <f t="shared" ca="1" si="241"/>
        <v/>
      </c>
      <c r="AN5149" s="2" t="str">
        <f t="shared" ca="1" si="242"/>
        <v/>
      </c>
    </row>
    <row r="5150" spans="1:40" customFormat="1">
      <c r="A5150" s="280" t="str">
        <f t="shared" ca="1" si="240"/>
        <v/>
      </c>
      <c r="B5150" s="281"/>
      <c r="C5150" s="287"/>
      <c r="D5150" s="297"/>
      <c r="E5150" s="270"/>
      <c r="F5150" s="271"/>
      <c r="G5150" s="284"/>
      <c r="H5150" s="284"/>
      <c r="I5150" s="284"/>
      <c r="J5150" s="284"/>
      <c r="K5150" s="288"/>
      <c r="AM5150" s="2" t="str">
        <f t="shared" ca="1" si="241"/>
        <v/>
      </c>
      <c r="AN5150" s="2" t="str">
        <f t="shared" ca="1" si="242"/>
        <v/>
      </c>
    </row>
    <row r="5151" spans="1:40" customFormat="1">
      <c r="A5151" s="280" t="str">
        <f t="shared" ca="1" si="240"/>
        <v/>
      </c>
      <c r="B5151" s="281"/>
      <c r="C5151" s="287"/>
      <c r="D5151" s="297"/>
      <c r="E5151" s="270"/>
      <c r="F5151" s="271"/>
      <c r="G5151" s="284"/>
      <c r="H5151" s="284"/>
      <c r="I5151" s="284"/>
      <c r="J5151" s="284"/>
      <c r="K5151" s="288"/>
      <c r="AM5151" s="2" t="str">
        <f t="shared" ca="1" si="241"/>
        <v/>
      </c>
      <c r="AN5151" s="2" t="str">
        <f t="shared" ca="1" si="242"/>
        <v/>
      </c>
    </row>
    <row r="5152" spans="1:40" customFormat="1">
      <c r="A5152" s="280" t="str">
        <f t="shared" ca="1" si="240"/>
        <v/>
      </c>
      <c r="B5152" s="281"/>
      <c r="C5152" s="287"/>
      <c r="D5152" s="297"/>
      <c r="E5152" s="270"/>
      <c r="F5152" s="271"/>
      <c r="G5152" s="284"/>
      <c r="H5152" s="284"/>
      <c r="I5152" s="284"/>
      <c r="J5152" s="284"/>
      <c r="K5152" s="288"/>
      <c r="AM5152" s="2" t="str">
        <f t="shared" ca="1" si="241"/>
        <v/>
      </c>
      <c r="AN5152" s="2" t="str">
        <f t="shared" ca="1" si="242"/>
        <v/>
      </c>
    </row>
    <row r="5153" spans="1:40" customFormat="1">
      <c r="A5153" s="280" t="str">
        <f t="shared" ca="1" si="240"/>
        <v/>
      </c>
      <c r="B5153" s="281"/>
      <c r="C5153" s="287"/>
      <c r="D5153" s="297"/>
      <c r="E5153" s="270"/>
      <c r="F5153" s="271"/>
      <c r="G5153" s="284"/>
      <c r="H5153" s="284"/>
      <c r="I5153" s="284"/>
      <c r="J5153" s="284"/>
      <c r="K5153" s="288"/>
      <c r="AM5153" s="2" t="str">
        <f t="shared" ca="1" si="241"/>
        <v/>
      </c>
      <c r="AN5153" s="2" t="str">
        <f t="shared" ca="1" si="242"/>
        <v/>
      </c>
    </row>
    <row r="5154" spans="1:40" customFormat="1">
      <c r="A5154" s="280" t="str">
        <f t="shared" ca="1" si="240"/>
        <v/>
      </c>
      <c r="B5154" s="281"/>
      <c r="C5154" s="287"/>
      <c r="D5154" s="297"/>
      <c r="E5154" s="270"/>
      <c r="F5154" s="271"/>
      <c r="G5154" s="284"/>
      <c r="H5154" s="284"/>
      <c r="I5154" s="284"/>
      <c r="J5154" s="284"/>
      <c r="K5154" s="288"/>
      <c r="AM5154" s="2" t="str">
        <f t="shared" ca="1" si="241"/>
        <v/>
      </c>
      <c r="AN5154" s="2" t="str">
        <f t="shared" ca="1" si="242"/>
        <v/>
      </c>
    </row>
    <row r="5155" spans="1:40" customFormat="1">
      <c r="A5155" s="280" t="str">
        <f t="shared" ca="1" si="240"/>
        <v/>
      </c>
      <c r="B5155" s="281"/>
      <c r="C5155" s="287"/>
      <c r="D5155" s="297"/>
      <c r="E5155" s="270"/>
      <c r="F5155" s="271"/>
      <c r="G5155" s="284"/>
      <c r="H5155" s="284"/>
      <c r="I5155" s="284"/>
      <c r="J5155" s="284"/>
      <c r="K5155" s="288"/>
      <c r="AM5155" s="2" t="str">
        <f t="shared" ca="1" si="241"/>
        <v/>
      </c>
      <c r="AN5155" s="2" t="str">
        <f t="shared" ca="1" si="242"/>
        <v/>
      </c>
    </row>
    <row r="5156" spans="1:40" customFormat="1">
      <c r="A5156" s="280" t="str">
        <f t="shared" ca="1" si="240"/>
        <v/>
      </c>
      <c r="B5156" s="281"/>
      <c r="C5156" s="287"/>
      <c r="D5156" s="297"/>
      <c r="E5156" s="270"/>
      <c r="F5156" s="271"/>
      <c r="G5156" s="284"/>
      <c r="H5156" s="284"/>
      <c r="I5156" s="284"/>
      <c r="J5156" s="284"/>
      <c r="K5156" s="288"/>
      <c r="AM5156" s="2" t="str">
        <f t="shared" ca="1" si="241"/>
        <v/>
      </c>
      <c r="AN5156" s="2" t="str">
        <f t="shared" ca="1" si="242"/>
        <v/>
      </c>
    </row>
    <row r="5157" spans="1:40" customFormat="1">
      <c r="A5157" s="280" t="str">
        <f t="shared" ca="1" si="240"/>
        <v/>
      </c>
      <c r="B5157" s="281"/>
      <c r="C5157" s="287"/>
      <c r="D5157" s="297"/>
      <c r="E5157" s="270"/>
      <c r="F5157" s="271"/>
      <c r="G5157" s="284"/>
      <c r="H5157" s="284"/>
      <c r="I5157" s="284"/>
      <c r="J5157" s="284"/>
      <c r="K5157" s="288"/>
      <c r="AM5157" s="2" t="str">
        <f t="shared" ca="1" si="241"/>
        <v/>
      </c>
      <c r="AN5157" s="2" t="str">
        <f t="shared" ca="1" si="242"/>
        <v/>
      </c>
    </row>
    <row r="5158" spans="1:40" customFormat="1">
      <c r="A5158" s="280" t="str">
        <f t="shared" ca="1" si="240"/>
        <v/>
      </c>
      <c r="B5158" s="281"/>
      <c r="C5158" s="287"/>
      <c r="D5158" s="297"/>
      <c r="E5158" s="270"/>
      <c r="F5158" s="271"/>
      <c r="G5158" s="284"/>
      <c r="H5158" s="284"/>
      <c r="I5158" s="284"/>
      <c r="J5158" s="284"/>
      <c r="K5158" s="288"/>
      <c r="AM5158" s="2" t="str">
        <f t="shared" ca="1" si="241"/>
        <v/>
      </c>
      <c r="AN5158" s="2" t="str">
        <f t="shared" ca="1" si="242"/>
        <v/>
      </c>
    </row>
    <row r="5159" spans="1:40" customFormat="1">
      <c r="A5159" s="280" t="str">
        <f t="shared" ca="1" si="240"/>
        <v/>
      </c>
      <c r="B5159" s="281"/>
      <c r="C5159" s="287"/>
      <c r="D5159" s="297"/>
      <c r="E5159" s="270"/>
      <c r="F5159" s="271"/>
      <c r="G5159" s="284"/>
      <c r="H5159" s="284"/>
      <c r="I5159" s="284"/>
      <c r="J5159" s="284"/>
      <c r="K5159" s="288"/>
      <c r="AM5159" s="2" t="str">
        <f t="shared" ca="1" si="241"/>
        <v/>
      </c>
      <c r="AN5159" s="2" t="str">
        <f t="shared" ca="1" si="242"/>
        <v/>
      </c>
    </row>
    <row r="5160" spans="1:40" customFormat="1">
      <c r="A5160" s="280" t="str">
        <f t="shared" ca="1" si="240"/>
        <v/>
      </c>
      <c r="B5160" s="281"/>
      <c r="C5160" s="287"/>
      <c r="D5160" s="297"/>
      <c r="E5160" s="270"/>
      <c r="F5160" s="271"/>
      <c r="G5160" s="284"/>
      <c r="H5160" s="284"/>
      <c r="I5160" s="284"/>
      <c r="J5160" s="284"/>
      <c r="K5160" s="288"/>
      <c r="AM5160" s="2" t="str">
        <f t="shared" ca="1" si="241"/>
        <v/>
      </c>
      <c r="AN5160" s="2" t="str">
        <f t="shared" ca="1" si="242"/>
        <v/>
      </c>
    </row>
    <row r="5161" spans="1:40" customFormat="1">
      <c r="A5161" s="280" t="str">
        <f t="shared" ca="1" si="240"/>
        <v/>
      </c>
      <c r="B5161" s="281"/>
      <c r="C5161" s="287"/>
      <c r="D5161" s="297"/>
      <c r="E5161" s="270"/>
      <c r="F5161" s="271"/>
      <c r="G5161" s="284"/>
      <c r="H5161" s="284"/>
      <c r="I5161" s="284"/>
      <c r="J5161" s="284"/>
      <c r="K5161" s="288"/>
      <c r="AM5161" s="2" t="str">
        <f t="shared" ca="1" si="241"/>
        <v/>
      </c>
      <c r="AN5161" s="2" t="str">
        <f t="shared" ca="1" si="242"/>
        <v/>
      </c>
    </row>
    <row r="5162" spans="1:40" customFormat="1">
      <c r="A5162" s="280" t="str">
        <f t="shared" ca="1" si="240"/>
        <v/>
      </c>
      <c r="B5162" s="281"/>
      <c r="C5162" s="287"/>
      <c r="D5162" s="297"/>
      <c r="E5162" s="270"/>
      <c r="F5162" s="271"/>
      <c r="G5162" s="284"/>
      <c r="H5162" s="284"/>
      <c r="I5162" s="284"/>
      <c r="J5162" s="284"/>
      <c r="K5162" s="288"/>
      <c r="AM5162" s="2" t="str">
        <f t="shared" ca="1" si="241"/>
        <v/>
      </c>
      <c r="AN5162" s="2" t="str">
        <f t="shared" ca="1" si="242"/>
        <v/>
      </c>
    </row>
    <row r="5163" spans="1:40" customFormat="1">
      <c r="A5163" s="280" t="str">
        <f t="shared" ca="1" si="240"/>
        <v/>
      </c>
      <c r="B5163" s="281"/>
      <c r="C5163" s="287"/>
      <c r="D5163" s="297"/>
      <c r="E5163" s="270"/>
      <c r="F5163" s="271"/>
      <c r="G5163" s="284"/>
      <c r="H5163" s="284"/>
      <c r="I5163" s="284"/>
      <c r="J5163" s="284"/>
      <c r="K5163" s="288"/>
      <c r="AM5163" s="2" t="str">
        <f t="shared" ca="1" si="241"/>
        <v/>
      </c>
      <c r="AN5163" s="2" t="str">
        <f t="shared" ca="1" si="242"/>
        <v/>
      </c>
    </row>
    <row r="5164" spans="1:40" customFormat="1">
      <c r="A5164" s="280" t="str">
        <f t="shared" ca="1" si="240"/>
        <v/>
      </c>
      <c r="B5164" s="281"/>
      <c r="C5164" s="287"/>
      <c r="D5164" s="297"/>
      <c r="E5164" s="270"/>
      <c r="F5164" s="271"/>
      <c r="G5164" s="284"/>
      <c r="H5164" s="284"/>
      <c r="I5164" s="284"/>
      <c r="J5164" s="284"/>
      <c r="K5164" s="288"/>
      <c r="AM5164" s="2" t="str">
        <f t="shared" ca="1" si="241"/>
        <v/>
      </c>
      <c r="AN5164" s="2" t="str">
        <f t="shared" ca="1" si="242"/>
        <v/>
      </c>
    </row>
    <row r="5165" spans="1:40" customFormat="1">
      <c r="A5165" s="280" t="str">
        <f t="shared" ca="1" si="240"/>
        <v/>
      </c>
      <c r="B5165" s="281"/>
      <c r="C5165" s="287"/>
      <c r="D5165" s="297"/>
      <c r="E5165" s="270"/>
      <c r="F5165" s="271"/>
      <c r="G5165" s="284"/>
      <c r="H5165" s="284"/>
      <c r="I5165" s="284"/>
      <c r="J5165" s="284"/>
      <c r="K5165" s="288"/>
      <c r="AM5165" s="2" t="str">
        <f t="shared" ca="1" si="241"/>
        <v/>
      </c>
      <c r="AN5165" s="2" t="str">
        <f t="shared" ca="1" si="242"/>
        <v/>
      </c>
    </row>
    <row r="5166" spans="1:40" customFormat="1">
      <c r="A5166" s="280" t="str">
        <f t="shared" ca="1" si="240"/>
        <v/>
      </c>
      <c r="B5166" s="281"/>
      <c r="C5166" s="287"/>
      <c r="D5166" s="297"/>
      <c r="E5166" s="270"/>
      <c r="F5166" s="271"/>
      <c r="G5166" s="284"/>
      <c r="H5166" s="284"/>
      <c r="I5166" s="284"/>
      <c r="J5166" s="284"/>
      <c r="K5166" s="288"/>
      <c r="AM5166" s="2" t="str">
        <f t="shared" ca="1" si="241"/>
        <v/>
      </c>
      <c r="AN5166" s="2" t="str">
        <f t="shared" ca="1" si="242"/>
        <v/>
      </c>
    </row>
    <row r="5167" spans="1:40" customFormat="1">
      <c r="A5167" s="280" t="str">
        <f t="shared" ca="1" si="240"/>
        <v/>
      </c>
      <c r="B5167" s="281"/>
      <c r="C5167" s="287"/>
      <c r="D5167" s="297"/>
      <c r="E5167" s="270"/>
      <c r="F5167" s="271"/>
      <c r="G5167" s="284"/>
      <c r="H5167" s="284"/>
      <c r="I5167" s="284"/>
      <c r="J5167" s="284"/>
      <c r="K5167" s="288"/>
      <c r="AM5167" s="2" t="str">
        <f t="shared" ca="1" si="241"/>
        <v/>
      </c>
      <c r="AN5167" s="2" t="str">
        <f t="shared" ca="1" si="242"/>
        <v/>
      </c>
    </row>
    <row r="5168" spans="1:40" customFormat="1">
      <c r="A5168" s="280" t="str">
        <f t="shared" ca="1" si="240"/>
        <v/>
      </c>
      <c r="B5168" s="281"/>
      <c r="C5168" s="287"/>
      <c r="D5168" s="297"/>
      <c r="E5168" s="270"/>
      <c r="F5168" s="271"/>
      <c r="G5168" s="284"/>
      <c r="H5168" s="284"/>
      <c r="I5168" s="284"/>
      <c r="J5168" s="284"/>
      <c r="K5168" s="288"/>
      <c r="AM5168" s="2" t="str">
        <f t="shared" ca="1" si="241"/>
        <v/>
      </c>
      <c r="AN5168" s="2" t="str">
        <f t="shared" ca="1" si="242"/>
        <v/>
      </c>
    </row>
    <row r="5169" spans="1:40" customFormat="1">
      <c r="A5169" s="280" t="str">
        <f t="shared" ca="1" si="240"/>
        <v/>
      </c>
      <c r="B5169" s="281"/>
      <c r="C5169" s="287"/>
      <c r="D5169" s="297"/>
      <c r="E5169" s="270"/>
      <c r="F5169" s="271"/>
      <c r="G5169" s="284"/>
      <c r="H5169" s="284"/>
      <c r="I5169" s="284"/>
      <c r="J5169" s="284"/>
      <c r="K5169" s="288"/>
      <c r="AM5169" s="2" t="str">
        <f t="shared" ca="1" si="241"/>
        <v/>
      </c>
      <c r="AN5169" s="2" t="str">
        <f t="shared" ca="1" si="242"/>
        <v/>
      </c>
    </row>
    <row r="5170" spans="1:40" customFormat="1">
      <c r="A5170" s="280" t="str">
        <f t="shared" ca="1" si="240"/>
        <v/>
      </c>
      <c r="B5170" s="281"/>
      <c r="C5170" s="287"/>
      <c r="D5170" s="297"/>
      <c r="E5170" s="270"/>
      <c r="F5170" s="271"/>
      <c r="G5170" s="284"/>
      <c r="H5170" s="284"/>
      <c r="I5170" s="284"/>
      <c r="J5170" s="284"/>
      <c r="K5170" s="288"/>
      <c r="AM5170" s="2" t="str">
        <f t="shared" ca="1" si="241"/>
        <v/>
      </c>
      <c r="AN5170" s="2" t="str">
        <f t="shared" ca="1" si="242"/>
        <v/>
      </c>
    </row>
    <row r="5171" spans="1:40" customFormat="1">
      <c r="A5171" s="280" t="str">
        <f t="shared" ca="1" si="240"/>
        <v/>
      </c>
      <c r="B5171" s="281"/>
      <c r="C5171" s="287"/>
      <c r="D5171" s="297"/>
      <c r="E5171" s="270"/>
      <c r="F5171" s="271"/>
      <c r="G5171" s="284"/>
      <c r="H5171" s="284"/>
      <c r="I5171" s="284"/>
      <c r="J5171" s="284"/>
      <c r="K5171" s="288"/>
      <c r="AM5171" s="2" t="str">
        <f t="shared" ca="1" si="241"/>
        <v/>
      </c>
      <c r="AN5171" s="2" t="str">
        <f t="shared" ca="1" si="242"/>
        <v/>
      </c>
    </row>
    <row r="5172" spans="1:40" customFormat="1">
      <c r="A5172" s="280" t="str">
        <f t="shared" ca="1" si="240"/>
        <v/>
      </c>
      <c r="B5172" s="281"/>
      <c r="C5172" s="287"/>
      <c r="D5172" s="297"/>
      <c r="E5172" s="270"/>
      <c r="F5172" s="271"/>
      <c r="G5172" s="284"/>
      <c r="H5172" s="284"/>
      <c r="I5172" s="284"/>
      <c r="J5172" s="284"/>
      <c r="K5172" s="288"/>
      <c r="AM5172" s="2" t="str">
        <f t="shared" ca="1" si="241"/>
        <v/>
      </c>
      <c r="AN5172" s="2" t="str">
        <f t="shared" ca="1" si="242"/>
        <v/>
      </c>
    </row>
    <row r="5173" spans="1:40" customFormat="1">
      <c r="A5173" s="280" t="str">
        <f t="shared" ca="1" si="240"/>
        <v/>
      </c>
      <c r="B5173" s="281"/>
      <c r="C5173" s="287"/>
      <c r="D5173" s="297"/>
      <c r="E5173" s="270"/>
      <c r="F5173" s="271"/>
      <c r="G5173" s="284"/>
      <c r="H5173" s="284"/>
      <c r="I5173" s="284"/>
      <c r="J5173" s="284"/>
      <c r="K5173" s="288"/>
      <c r="AM5173" s="2" t="str">
        <f t="shared" ca="1" si="241"/>
        <v/>
      </c>
      <c r="AN5173" s="2" t="str">
        <f t="shared" ca="1" si="242"/>
        <v/>
      </c>
    </row>
    <row r="5174" spans="1:40" customFormat="1">
      <c r="A5174" s="280" t="str">
        <f t="shared" ca="1" si="240"/>
        <v/>
      </c>
      <c r="B5174" s="281"/>
      <c r="C5174" s="287"/>
      <c r="D5174" s="297"/>
      <c r="E5174" s="270"/>
      <c r="F5174" s="271"/>
      <c r="G5174" s="284"/>
      <c r="H5174" s="284"/>
      <c r="I5174" s="284"/>
      <c r="J5174" s="284"/>
      <c r="K5174" s="288"/>
      <c r="AM5174" s="2" t="str">
        <f t="shared" ca="1" si="241"/>
        <v/>
      </c>
      <c r="AN5174" s="2" t="str">
        <f t="shared" ca="1" si="242"/>
        <v/>
      </c>
    </row>
    <row r="5175" spans="1:40" customFormat="1">
      <c r="A5175" s="280" t="str">
        <f t="shared" ca="1" si="240"/>
        <v/>
      </c>
      <c r="B5175" s="281"/>
      <c r="C5175" s="287"/>
      <c r="D5175" s="297"/>
      <c r="E5175" s="270"/>
      <c r="F5175" s="271"/>
      <c r="G5175" s="284"/>
      <c r="H5175" s="284"/>
      <c r="I5175" s="284"/>
      <c r="J5175" s="284"/>
      <c r="K5175" s="288"/>
      <c r="AM5175" s="2" t="str">
        <f t="shared" ca="1" si="241"/>
        <v/>
      </c>
      <c r="AN5175" s="2" t="str">
        <f t="shared" ca="1" si="242"/>
        <v/>
      </c>
    </row>
    <row r="5176" spans="1:40" customFormat="1">
      <c r="A5176" s="280" t="str">
        <f t="shared" ca="1" si="240"/>
        <v/>
      </c>
      <c r="B5176" s="281"/>
      <c r="C5176" s="287"/>
      <c r="D5176" s="297"/>
      <c r="E5176" s="270"/>
      <c r="F5176" s="271"/>
      <c r="G5176" s="284"/>
      <c r="H5176" s="284"/>
      <c r="I5176" s="284"/>
      <c r="J5176" s="284"/>
      <c r="K5176" s="288"/>
      <c r="AM5176" s="2" t="str">
        <f t="shared" ca="1" si="241"/>
        <v/>
      </c>
      <c r="AN5176" s="2" t="str">
        <f t="shared" ca="1" si="242"/>
        <v/>
      </c>
    </row>
    <row r="5177" spans="1:40" customFormat="1">
      <c r="A5177" s="280" t="str">
        <f t="shared" ca="1" si="240"/>
        <v/>
      </c>
      <c r="B5177" s="281"/>
      <c r="C5177" s="287"/>
      <c r="D5177" s="297"/>
      <c r="E5177" s="270"/>
      <c r="F5177" s="271"/>
      <c r="G5177" s="284"/>
      <c r="H5177" s="284"/>
      <c r="I5177" s="284"/>
      <c r="J5177" s="284"/>
      <c r="K5177" s="288"/>
      <c r="AM5177" s="2" t="str">
        <f t="shared" ca="1" si="241"/>
        <v/>
      </c>
      <c r="AN5177" s="2" t="str">
        <f t="shared" ca="1" si="242"/>
        <v/>
      </c>
    </row>
    <row r="5178" spans="1:40" customFormat="1">
      <c r="A5178" s="280" t="str">
        <f t="shared" ca="1" si="240"/>
        <v/>
      </c>
      <c r="B5178" s="281"/>
      <c r="C5178" s="287"/>
      <c r="D5178" s="297"/>
      <c r="E5178" s="270"/>
      <c r="F5178" s="271"/>
      <c r="G5178" s="284"/>
      <c r="H5178" s="284"/>
      <c r="I5178" s="284"/>
      <c r="J5178" s="284"/>
      <c r="K5178" s="288"/>
      <c r="AM5178" s="2" t="str">
        <f t="shared" ca="1" si="241"/>
        <v/>
      </c>
      <c r="AN5178" s="2" t="str">
        <f t="shared" ca="1" si="242"/>
        <v/>
      </c>
    </row>
    <row r="5179" spans="1:40" customFormat="1">
      <c r="A5179" s="280" t="str">
        <f t="shared" ca="1" si="240"/>
        <v/>
      </c>
      <c r="B5179" s="281"/>
      <c r="C5179" s="287"/>
      <c r="D5179" s="297"/>
      <c r="E5179" s="270"/>
      <c r="F5179" s="271"/>
      <c r="G5179" s="284"/>
      <c r="H5179" s="284"/>
      <c r="I5179" s="284"/>
      <c r="J5179" s="284"/>
      <c r="K5179" s="288"/>
      <c r="AM5179" s="2" t="str">
        <f t="shared" ca="1" si="241"/>
        <v/>
      </c>
      <c r="AN5179" s="2" t="str">
        <f t="shared" ca="1" si="242"/>
        <v/>
      </c>
    </row>
    <row r="5180" spans="1:40" customFormat="1">
      <c r="A5180" s="280" t="str">
        <f t="shared" ca="1" si="240"/>
        <v/>
      </c>
      <c r="B5180" s="281"/>
      <c r="C5180" s="287"/>
      <c r="D5180" s="297"/>
      <c r="E5180" s="270"/>
      <c r="F5180" s="271"/>
      <c r="G5180" s="284"/>
      <c r="H5180" s="284"/>
      <c r="I5180" s="284"/>
      <c r="J5180" s="284"/>
      <c r="K5180" s="288"/>
      <c r="AM5180" s="2" t="str">
        <f t="shared" ca="1" si="241"/>
        <v/>
      </c>
      <c r="AN5180" s="2" t="str">
        <f t="shared" ca="1" si="242"/>
        <v/>
      </c>
    </row>
    <row r="5181" spans="1:40" customFormat="1">
      <c r="A5181" s="280" t="str">
        <f t="shared" ca="1" si="240"/>
        <v/>
      </c>
      <c r="B5181" s="281"/>
      <c r="C5181" s="287"/>
      <c r="D5181" s="297"/>
      <c r="E5181" s="270"/>
      <c r="F5181" s="271"/>
      <c r="G5181" s="284"/>
      <c r="H5181" s="284"/>
      <c r="I5181" s="284"/>
      <c r="J5181" s="284"/>
      <c r="K5181" s="288"/>
      <c r="AM5181" s="2" t="str">
        <f t="shared" ca="1" si="241"/>
        <v/>
      </c>
      <c r="AN5181" s="2" t="str">
        <f t="shared" ca="1" si="242"/>
        <v/>
      </c>
    </row>
    <row r="5182" spans="1:40" customFormat="1">
      <c r="A5182" s="280" t="str">
        <f t="shared" ca="1" si="240"/>
        <v/>
      </c>
      <c r="B5182" s="281"/>
      <c r="C5182" s="287"/>
      <c r="D5182" s="297"/>
      <c r="E5182" s="270"/>
      <c r="F5182" s="271"/>
      <c r="G5182" s="284"/>
      <c r="H5182" s="284"/>
      <c r="I5182" s="284"/>
      <c r="J5182" s="284"/>
      <c r="K5182" s="288"/>
      <c r="AM5182" s="2" t="str">
        <f t="shared" ca="1" si="241"/>
        <v/>
      </c>
      <c r="AN5182" s="2" t="str">
        <f t="shared" ca="1" si="242"/>
        <v/>
      </c>
    </row>
    <row r="5183" spans="1:40" customFormat="1">
      <c r="A5183" s="280" t="str">
        <f t="shared" ca="1" si="240"/>
        <v/>
      </c>
      <c r="B5183" s="281"/>
      <c r="C5183" s="287"/>
      <c r="D5183" s="297"/>
      <c r="E5183" s="270"/>
      <c r="F5183" s="271"/>
      <c r="G5183" s="284"/>
      <c r="H5183" s="284"/>
      <c r="I5183" s="284"/>
      <c r="J5183" s="284"/>
      <c r="K5183" s="288"/>
      <c r="AM5183" s="2" t="str">
        <f t="shared" ca="1" si="241"/>
        <v/>
      </c>
      <c r="AN5183" s="2" t="str">
        <f t="shared" ca="1" si="242"/>
        <v/>
      </c>
    </row>
    <row r="5184" spans="1:40" customFormat="1">
      <c r="A5184" s="280" t="str">
        <f t="shared" ca="1" si="240"/>
        <v/>
      </c>
      <c r="B5184" s="281"/>
      <c r="C5184" s="287"/>
      <c r="D5184" s="297"/>
      <c r="E5184" s="270"/>
      <c r="F5184" s="271"/>
      <c r="G5184" s="284"/>
      <c r="H5184" s="284"/>
      <c r="I5184" s="284"/>
      <c r="J5184" s="284"/>
      <c r="K5184" s="288"/>
      <c r="AM5184" s="2" t="str">
        <f t="shared" ca="1" si="241"/>
        <v/>
      </c>
      <c r="AN5184" s="2" t="str">
        <f t="shared" ca="1" si="242"/>
        <v/>
      </c>
    </row>
    <row r="5185" spans="1:40" customFormat="1">
      <c r="A5185" s="280" t="str">
        <f t="shared" ca="1" si="240"/>
        <v/>
      </c>
      <c r="B5185" s="281"/>
      <c r="C5185" s="287"/>
      <c r="D5185" s="297"/>
      <c r="E5185" s="270"/>
      <c r="F5185" s="271"/>
      <c r="G5185" s="284"/>
      <c r="H5185" s="284"/>
      <c r="I5185" s="284"/>
      <c r="J5185" s="284"/>
      <c r="K5185" s="288"/>
      <c r="AM5185" s="2" t="str">
        <f t="shared" ca="1" si="241"/>
        <v/>
      </c>
      <c r="AN5185" s="2" t="str">
        <f t="shared" ca="1" si="242"/>
        <v/>
      </c>
    </row>
    <row r="5186" spans="1:40" customFormat="1">
      <c r="A5186" s="280" t="str">
        <f t="shared" ca="1" si="240"/>
        <v/>
      </c>
      <c r="B5186" s="281"/>
      <c r="C5186" s="287"/>
      <c r="D5186" s="297"/>
      <c r="E5186" s="270"/>
      <c r="F5186" s="271"/>
      <c r="G5186" s="284"/>
      <c r="H5186" s="284"/>
      <c r="I5186" s="284"/>
      <c r="J5186" s="284"/>
      <c r="K5186" s="288"/>
      <c r="AM5186" s="2" t="str">
        <f t="shared" ca="1" si="241"/>
        <v/>
      </c>
      <c r="AN5186" s="2" t="str">
        <f t="shared" ca="1" si="242"/>
        <v/>
      </c>
    </row>
    <row r="5187" spans="1:40" customFormat="1">
      <c r="A5187" s="280" t="str">
        <f t="shared" ref="A5187:A5250" ca="1" si="243">IF(AM5187="A receber","A receber",IF(AN5187="A pagar","A pagar",IF(OR(AM5187="HJ",AN5187="HJ"),"HJ",IF(AND(AM5187="",AN5187=""),""))))</f>
        <v/>
      </c>
      <c r="B5187" s="281"/>
      <c r="C5187" s="287"/>
      <c r="D5187" s="297"/>
      <c r="E5187" s="270"/>
      <c r="F5187" s="271"/>
      <c r="G5187" s="284"/>
      <c r="H5187" s="284"/>
      <c r="I5187" s="284"/>
      <c r="J5187" s="284"/>
      <c r="K5187" s="288"/>
      <c r="AM5187" s="2" t="str">
        <f t="shared" ref="AM5187:AM5250" ca="1" si="244">IF(OR(G5187="",B5187&gt;$A$1),"",IF(B5187=$A$1,"HJ",IF(B5187&lt;$A$1,"A Receber")))</f>
        <v/>
      </c>
      <c r="AN5187" s="2" t="str">
        <f t="shared" ref="AN5187:AN5250" ca="1" si="245">IF(OR(H5187="",B5187&gt;$A$1),"",IF(B5187=$A$1,"HJ",IF(B5187&lt;$A$1,"A Pagar")))</f>
        <v/>
      </c>
    </row>
    <row r="5188" spans="1:40" customFormat="1">
      <c r="A5188" s="280" t="str">
        <f t="shared" ca="1" si="243"/>
        <v/>
      </c>
      <c r="B5188" s="281"/>
      <c r="C5188" s="287"/>
      <c r="D5188" s="297"/>
      <c r="E5188" s="270"/>
      <c r="F5188" s="271"/>
      <c r="G5188" s="284"/>
      <c r="H5188" s="284"/>
      <c r="I5188" s="284"/>
      <c r="J5188" s="284"/>
      <c r="K5188" s="288"/>
      <c r="AM5188" s="2" t="str">
        <f t="shared" ca="1" si="244"/>
        <v/>
      </c>
      <c r="AN5188" s="2" t="str">
        <f t="shared" ca="1" si="245"/>
        <v/>
      </c>
    </row>
    <row r="5189" spans="1:40" customFormat="1">
      <c r="A5189" s="280" t="str">
        <f t="shared" ca="1" si="243"/>
        <v/>
      </c>
      <c r="B5189" s="281"/>
      <c r="C5189" s="287"/>
      <c r="D5189" s="297"/>
      <c r="E5189" s="270"/>
      <c r="F5189" s="271"/>
      <c r="G5189" s="284"/>
      <c r="H5189" s="284"/>
      <c r="I5189" s="284"/>
      <c r="J5189" s="284"/>
      <c r="K5189" s="288"/>
      <c r="AM5189" s="2" t="str">
        <f t="shared" ca="1" si="244"/>
        <v/>
      </c>
      <c r="AN5189" s="2" t="str">
        <f t="shared" ca="1" si="245"/>
        <v/>
      </c>
    </row>
    <row r="5190" spans="1:40" customFormat="1">
      <c r="A5190" s="280" t="str">
        <f t="shared" ca="1" si="243"/>
        <v/>
      </c>
      <c r="B5190" s="281"/>
      <c r="C5190" s="287"/>
      <c r="D5190" s="297"/>
      <c r="E5190" s="270"/>
      <c r="F5190" s="271"/>
      <c r="G5190" s="284"/>
      <c r="H5190" s="284"/>
      <c r="I5190" s="284"/>
      <c r="J5190" s="284"/>
      <c r="K5190" s="288"/>
      <c r="AM5190" s="2" t="str">
        <f t="shared" ca="1" si="244"/>
        <v/>
      </c>
      <c r="AN5190" s="2" t="str">
        <f t="shared" ca="1" si="245"/>
        <v/>
      </c>
    </row>
    <row r="5191" spans="1:40" customFormat="1">
      <c r="A5191" s="280" t="str">
        <f t="shared" ca="1" si="243"/>
        <v/>
      </c>
      <c r="B5191" s="281"/>
      <c r="C5191" s="287"/>
      <c r="D5191" s="297"/>
      <c r="E5191" s="270"/>
      <c r="F5191" s="271"/>
      <c r="G5191" s="284"/>
      <c r="H5191" s="284"/>
      <c r="I5191" s="284"/>
      <c r="J5191" s="284"/>
      <c r="K5191" s="288"/>
      <c r="AM5191" s="2" t="str">
        <f t="shared" ca="1" si="244"/>
        <v/>
      </c>
      <c r="AN5191" s="2" t="str">
        <f t="shared" ca="1" si="245"/>
        <v/>
      </c>
    </row>
    <row r="5192" spans="1:40" customFormat="1">
      <c r="A5192" s="280" t="str">
        <f t="shared" ca="1" si="243"/>
        <v/>
      </c>
      <c r="B5192" s="281"/>
      <c r="C5192" s="287"/>
      <c r="D5192" s="297"/>
      <c r="E5192" s="270"/>
      <c r="F5192" s="271"/>
      <c r="G5192" s="284"/>
      <c r="H5192" s="284"/>
      <c r="I5192" s="284"/>
      <c r="J5192" s="284"/>
      <c r="K5192" s="288"/>
      <c r="AM5192" s="2" t="str">
        <f t="shared" ca="1" si="244"/>
        <v/>
      </c>
      <c r="AN5192" s="2" t="str">
        <f t="shared" ca="1" si="245"/>
        <v/>
      </c>
    </row>
    <row r="5193" spans="1:40" customFormat="1">
      <c r="A5193" s="280" t="str">
        <f t="shared" ca="1" si="243"/>
        <v/>
      </c>
      <c r="B5193" s="281"/>
      <c r="C5193" s="287"/>
      <c r="D5193" s="297"/>
      <c r="E5193" s="270"/>
      <c r="F5193" s="271"/>
      <c r="G5193" s="284"/>
      <c r="H5193" s="284"/>
      <c r="I5193" s="284"/>
      <c r="J5193" s="284"/>
      <c r="K5193" s="288"/>
      <c r="AM5193" s="2" t="str">
        <f t="shared" ca="1" si="244"/>
        <v/>
      </c>
      <c r="AN5193" s="2" t="str">
        <f t="shared" ca="1" si="245"/>
        <v/>
      </c>
    </row>
    <row r="5194" spans="1:40" customFormat="1">
      <c r="A5194" s="280" t="str">
        <f t="shared" ca="1" si="243"/>
        <v/>
      </c>
      <c r="B5194" s="281"/>
      <c r="C5194" s="287"/>
      <c r="D5194" s="297"/>
      <c r="E5194" s="270"/>
      <c r="F5194" s="271"/>
      <c r="G5194" s="284"/>
      <c r="H5194" s="284"/>
      <c r="I5194" s="284"/>
      <c r="J5194" s="284"/>
      <c r="K5194" s="288"/>
      <c r="AM5194" s="2" t="str">
        <f t="shared" ca="1" si="244"/>
        <v/>
      </c>
      <c r="AN5194" s="2" t="str">
        <f t="shared" ca="1" si="245"/>
        <v/>
      </c>
    </row>
    <row r="5195" spans="1:40" customFormat="1">
      <c r="A5195" s="280" t="str">
        <f t="shared" ca="1" si="243"/>
        <v/>
      </c>
      <c r="B5195" s="281"/>
      <c r="C5195" s="287"/>
      <c r="D5195" s="297"/>
      <c r="E5195" s="270"/>
      <c r="F5195" s="271"/>
      <c r="G5195" s="284"/>
      <c r="H5195" s="284"/>
      <c r="I5195" s="284"/>
      <c r="J5195" s="284"/>
      <c r="K5195" s="288"/>
      <c r="AM5195" s="2" t="str">
        <f t="shared" ca="1" si="244"/>
        <v/>
      </c>
      <c r="AN5195" s="2" t="str">
        <f t="shared" ca="1" si="245"/>
        <v/>
      </c>
    </row>
    <row r="5196" spans="1:40" customFormat="1">
      <c r="A5196" s="280" t="str">
        <f t="shared" ca="1" si="243"/>
        <v/>
      </c>
      <c r="B5196" s="281"/>
      <c r="C5196" s="287"/>
      <c r="D5196" s="297"/>
      <c r="E5196" s="270"/>
      <c r="F5196" s="271"/>
      <c r="G5196" s="284"/>
      <c r="H5196" s="284"/>
      <c r="I5196" s="284"/>
      <c r="J5196" s="284"/>
      <c r="K5196" s="288"/>
      <c r="AM5196" s="2" t="str">
        <f t="shared" ca="1" si="244"/>
        <v/>
      </c>
      <c r="AN5196" s="2" t="str">
        <f t="shared" ca="1" si="245"/>
        <v/>
      </c>
    </row>
    <row r="5197" spans="1:40" customFormat="1">
      <c r="A5197" s="280" t="str">
        <f t="shared" ca="1" si="243"/>
        <v/>
      </c>
      <c r="B5197" s="281"/>
      <c r="C5197" s="287"/>
      <c r="D5197" s="297"/>
      <c r="E5197" s="270"/>
      <c r="F5197" s="271"/>
      <c r="G5197" s="284"/>
      <c r="H5197" s="284"/>
      <c r="I5197" s="284"/>
      <c r="J5197" s="284"/>
      <c r="K5197" s="288"/>
      <c r="AM5197" s="2" t="str">
        <f t="shared" ca="1" si="244"/>
        <v/>
      </c>
      <c r="AN5197" s="2" t="str">
        <f t="shared" ca="1" si="245"/>
        <v/>
      </c>
    </row>
    <row r="5198" spans="1:40" customFormat="1">
      <c r="A5198" s="280" t="str">
        <f t="shared" ca="1" si="243"/>
        <v/>
      </c>
      <c r="B5198" s="281"/>
      <c r="C5198" s="287"/>
      <c r="D5198" s="297"/>
      <c r="E5198" s="270"/>
      <c r="F5198" s="271"/>
      <c r="G5198" s="284"/>
      <c r="H5198" s="284"/>
      <c r="I5198" s="284"/>
      <c r="J5198" s="284"/>
      <c r="K5198" s="288"/>
      <c r="AM5198" s="2" t="str">
        <f t="shared" ca="1" si="244"/>
        <v/>
      </c>
      <c r="AN5198" s="2" t="str">
        <f t="shared" ca="1" si="245"/>
        <v/>
      </c>
    </row>
    <row r="5199" spans="1:40" customFormat="1">
      <c r="A5199" s="280" t="str">
        <f t="shared" ca="1" si="243"/>
        <v/>
      </c>
      <c r="B5199" s="281"/>
      <c r="C5199" s="287"/>
      <c r="D5199" s="297"/>
      <c r="E5199" s="270"/>
      <c r="F5199" s="271"/>
      <c r="G5199" s="284"/>
      <c r="H5199" s="284"/>
      <c r="I5199" s="284"/>
      <c r="J5199" s="284"/>
      <c r="K5199" s="288"/>
      <c r="AM5199" s="2" t="str">
        <f t="shared" ca="1" si="244"/>
        <v/>
      </c>
      <c r="AN5199" s="2" t="str">
        <f t="shared" ca="1" si="245"/>
        <v/>
      </c>
    </row>
    <row r="5200" spans="1:40" customFormat="1">
      <c r="A5200" s="280" t="str">
        <f t="shared" ca="1" si="243"/>
        <v/>
      </c>
      <c r="B5200" s="281"/>
      <c r="C5200" s="287"/>
      <c r="D5200" s="297"/>
      <c r="E5200" s="270"/>
      <c r="F5200" s="271"/>
      <c r="G5200" s="284"/>
      <c r="H5200" s="284"/>
      <c r="I5200" s="284"/>
      <c r="J5200" s="284"/>
      <c r="K5200" s="288"/>
      <c r="AM5200" s="2" t="str">
        <f t="shared" ca="1" si="244"/>
        <v/>
      </c>
      <c r="AN5200" s="2" t="str">
        <f t="shared" ca="1" si="245"/>
        <v/>
      </c>
    </row>
    <row r="5201" spans="1:40" customFormat="1">
      <c r="A5201" s="280" t="str">
        <f t="shared" ca="1" si="243"/>
        <v/>
      </c>
      <c r="B5201" s="281"/>
      <c r="C5201" s="287"/>
      <c r="D5201" s="297"/>
      <c r="E5201" s="270"/>
      <c r="F5201" s="271"/>
      <c r="G5201" s="284"/>
      <c r="H5201" s="284"/>
      <c r="I5201" s="284"/>
      <c r="J5201" s="284"/>
      <c r="K5201" s="288"/>
      <c r="AM5201" s="2" t="str">
        <f t="shared" ca="1" si="244"/>
        <v/>
      </c>
      <c r="AN5201" s="2" t="str">
        <f t="shared" ca="1" si="245"/>
        <v/>
      </c>
    </row>
    <row r="5202" spans="1:40" customFormat="1">
      <c r="A5202" s="280" t="str">
        <f t="shared" ca="1" si="243"/>
        <v/>
      </c>
      <c r="B5202" s="281"/>
      <c r="C5202" s="287"/>
      <c r="D5202" s="297"/>
      <c r="E5202" s="270"/>
      <c r="F5202" s="271"/>
      <c r="G5202" s="284"/>
      <c r="H5202" s="284"/>
      <c r="I5202" s="284"/>
      <c r="J5202" s="284"/>
      <c r="K5202" s="288"/>
      <c r="AM5202" s="2" t="str">
        <f t="shared" ca="1" si="244"/>
        <v/>
      </c>
      <c r="AN5202" s="2" t="str">
        <f t="shared" ca="1" si="245"/>
        <v/>
      </c>
    </row>
    <row r="5203" spans="1:40" customFormat="1">
      <c r="A5203" s="280" t="str">
        <f t="shared" ca="1" si="243"/>
        <v/>
      </c>
      <c r="B5203" s="281"/>
      <c r="C5203" s="287"/>
      <c r="D5203" s="297"/>
      <c r="E5203" s="270"/>
      <c r="F5203" s="271"/>
      <c r="G5203" s="284"/>
      <c r="H5203" s="284"/>
      <c r="I5203" s="284"/>
      <c r="J5203" s="284"/>
      <c r="K5203" s="288"/>
      <c r="AM5203" s="2" t="str">
        <f t="shared" ca="1" si="244"/>
        <v/>
      </c>
      <c r="AN5203" s="2" t="str">
        <f t="shared" ca="1" si="245"/>
        <v/>
      </c>
    </row>
    <row r="5204" spans="1:40" customFormat="1">
      <c r="A5204" s="280" t="str">
        <f t="shared" ca="1" si="243"/>
        <v/>
      </c>
      <c r="B5204" s="281"/>
      <c r="C5204" s="287"/>
      <c r="D5204" s="297"/>
      <c r="E5204" s="270"/>
      <c r="F5204" s="271"/>
      <c r="G5204" s="284"/>
      <c r="H5204" s="284"/>
      <c r="I5204" s="284"/>
      <c r="J5204" s="284"/>
      <c r="K5204" s="288"/>
      <c r="AM5204" s="2" t="str">
        <f t="shared" ca="1" si="244"/>
        <v/>
      </c>
      <c r="AN5204" s="2" t="str">
        <f t="shared" ca="1" si="245"/>
        <v/>
      </c>
    </row>
    <row r="5205" spans="1:40" customFormat="1">
      <c r="A5205" s="280" t="str">
        <f t="shared" ca="1" si="243"/>
        <v/>
      </c>
      <c r="B5205" s="281"/>
      <c r="C5205" s="287"/>
      <c r="D5205" s="297"/>
      <c r="E5205" s="270"/>
      <c r="F5205" s="271"/>
      <c r="G5205" s="284"/>
      <c r="H5205" s="284"/>
      <c r="I5205" s="284"/>
      <c r="J5205" s="284"/>
      <c r="K5205" s="288"/>
      <c r="AM5205" s="2" t="str">
        <f t="shared" ca="1" si="244"/>
        <v/>
      </c>
      <c r="AN5205" s="2" t="str">
        <f t="shared" ca="1" si="245"/>
        <v/>
      </c>
    </row>
    <row r="5206" spans="1:40" customFormat="1">
      <c r="A5206" s="280" t="str">
        <f t="shared" ca="1" si="243"/>
        <v/>
      </c>
      <c r="B5206" s="281"/>
      <c r="C5206" s="287"/>
      <c r="D5206" s="297"/>
      <c r="E5206" s="270"/>
      <c r="F5206" s="271"/>
      <c r="G5206" s="284"/>
      <c r="H5206" s="284"/>
      <c r="I5206" s="284"/>
      <c r="J5206" s="284"/>
      <c r="K5206" s="288"/>
      <c r="AM5206" s="2" t="str">
        <f t="shared" ca="1" si="244"/>
        <v/>
      </c>
      <c r="AN5206" s="2" t="str">
        <f t="shared" ca="1" si="245"/>
        <v/>
      </c>
    </row>
    <row r="5207" spans="1:40" customFormat="1">
      <c r="A5207" s="280" t="str">
        <f t="shared" ca="1" si="243"/>
        <v/>
      </c>
      <c r="B5207" s="281"/>
      <c r="C5207" s="287"/>
      <c r="D5207" s="297"/>
      <c r="E5207" s="270"/>
      <c r="F5207" s="271"/>
      <c r="G5207" s="284"/>
      <c r="H5207" s="284"/>
      <c r="I5207" s="284"/>
      <c r="J5207" s="284"/>
      <c r="K5207" s="288"/>
      <c r="AM5207" s="2" t="str">
        <f t="shared" ca="1" si="244"/>
        <v/>
      </c>
      <c r="AN5207" s="2" t="str">
        <f t="shared" ca="1" si="245"/>
        <v/>
      </c>
    </row>
    <row r="5208" spans="1:40" customFormat="1">
      <c r="A5208" s="280" t="str">
        <f t="shared" ca="1" si="243"/>
        <v/>
      </c>
      <c r="B5208" s="281"/>
      <c r="C5208" s="287"/>
      <c r="D5208" s="297"/>
      <c r="E5208" s="270"/>
      <c r="F5208" s="271"/>
      <c r="G5208" s="284"/>
      <c r="H5208" s="284"/>
      <c r="I5208" s="284"/>
      <c r="J5208" s="284"/>
      <c r="K5208" s="288"/>
      <c r="AM5208" s="2" t="str">
        <f t="shared" ca="1" si="244"/>
        <v/>
      </c>
      <c r="AN5208" s="2" t="str">
        <f t="shared" ca="1" si="245"/>
        <v/>
      </c>
    </row>
    <row r="5209" spans="1:40" customFormat="1">
      <c r="A5209" s="280" t="str">
        <f t="shared" ca="1" si="243"/>
        <v/>
      </c>
      <c r="B5209" s="281"/>
      <c r="C5209" s="287"/>
      <c r="D5209" s="297"/>
      <c r="E5209" s="270"/>
      <c r="F5209" s="271"/>
      <c r="G5209" s="284"/>
      <c r="H5209" s="284"/>
      <c r="I5209" s="284"/>
      <c r="J5209" s="284"/>
      <c r="K5209" s="288"/>
      <c r="AM5209" s="2" t="str">
        <f t="shared" ca="1" si="244"/>
        <v/>
      </c>
      <c r="AN5209" s="2" t="str">
        <f t="shared" ca="1" si="245"/>
        <v/>
      </c>
    </row>
    <row r="5210" spans="1:40" customFormat="1">
      <c r="A5210" s="280" t="str">
        <f t="shared" ca="1" si="243"/>
        <v/>
      </c>
      <c r="B5210" s="281"/>
      <c r="C5210" s="287"/>
      <c r="D5210" s="297"/>
      <c r="E5210" s="270"/>
      <c r="F5210" s="271"/>
      <c r="G5210" s="284"/>
      <c r="H5210" s="284"/>
      <c r="I5210" s="284"/>
      <c r="J5210" s="284"/>
      <c r="K5210" s="288"/>
      <c r="AM5210" s="2" t="str">
        <f t="shared" ca="1" si="244"/>
        <v/>
      </c>
      <c r="AN5210" s="2" t="str">
        <f t="shared" ca="1" si="245"/>
        <v/>
      </c>
    </row>
    <row r="5211" spans="1:40" customFormat="1">
      <c r="A5211" s="280" t="str">
        <f t="shared" ca="1" si="243"/>
        <v/>
      </c>
      <c r="B5211" s="281"/>
      <c r="C5211" s="287"/>
      <c r="D5211" s="297"/>
      <c r="E5211" s="270"/>
      <c r="F5211" s="271"/>
      <c r="G5211" s="284"/>
      <c r="H5211" s="284"/>
      <c r="I5211" s="284"/>
      <c r="J5211" s="284"/>
      <c r="K5211" s="288"/>
      <c r="AM5211" s="2" t="str">
        <f t="shared" ca="1" si="244"/>
        <v/>
      </c>
      <c r="AN5211" s="2" t="str">
        <f t="shared" ca="1" si="245"/>
        <v/>
      </c>
    </row>
    <row r="5212" spans="1:40" customFormat="1">
      <c r="A5212" s="280" t="str">
        <f t="shared" ca="1" si="243"/>
        <v/>
      </c>
      <c r="B5212" s="281"/>
      <c r="C5212" s="287"/>
      <c r="D5212" s="297"/>
      <c r="E5212" s="270"/>
      <c r="F5212" s="271"/>
      <c r="G5212" s="284"/>
      <c r="H5212" s="284"/>
      <c r="I5212" s="284"/>
      <c r="J5212" s="284"/>
      <c r="K5212" s="288"/>
      <c r="AM5212" s="2" t="str">
        <f t="shared" ca="1" si="244"/>
        <v/>
      </c>
      <c r="AN5212" s="2" t="str">
        <f t="shared" ca="1" si="245"/>
        <v/>
      </c>
    </row>
    <row r="5213" spans="1:40" customFormat="1">
      <c r="A5213" s="280" t="str">
        <f t="shared" ca="1" si="243"/>
        <v/>
      </c>
      <c r="B5213" s="281"/>
      <c r="C5213" s="287"/>
      <c r="D5213" s="297"/>
      <c r="E5213" s="270"/>
      <c r="F5213" s="271"/>
      <c r="G5213" s="284"/>
      <c r="H5213" s="284"/>
      <c r="I5213" s="284"/>
      <c r="J5213" s="284"/>
      <c r="K5213" s="288"/>
      <c r="AM5213" s="2" t="str">
        <f t="shared" ca="1" si="244"/>
        <v/>
      </c>
      <c r="AN5213" s="2" t="str">
        <f t="shared" ca="1" si="245"/>
        <v/>
      </c>
    </row>
    <row r="5214" spans="1:40" customFormat="1">
      <c r="A5214" s="280" t="str">
        <f t="shared" ca="1" si="243"/>
        <v/>
      </c>
      <c r="B5214" s="281"/>
      <c r="C5214" s="287"/>
      <c r="D5214" s="297"/>
      <c r="E5214" s="270"/>
      <c r="F5214" s="271"/>
      <c r="G5214" s="284"/>
      <c r="H5214" s="284"/>
      <c r="I5214" s="284"/>
      <c r="J5214" s="284"/>
      <c r="K5214" s="288"/>
      <c r="AM5214" s="2" t="str">
        <f t="shared" ca="1" si="244"/>
        <v/>
      </c>
      <c r="AN5214" s="2" t="str">
        <f t="shared" ca="1" si="245"/>
        <v/>
      </c>
    </row>
    <row r="5215" spans="1:40" customFormat="1">
      <c r="A5215" s="280" t="str">
        <f t="shared" ca="1" si="243"/>
        <v/>
      </c>
      <c r="B5215" s="281"/>
      <c r="C5215" s="287"/>
      <c r="D5215" s="297"/>
      <c r="E5215" s="270"/>
      <c r="F5215" s="271"/>
      <c r="G5215" s="284"/>
      <c r="H5215" s="284"/>
      <c r="I5215" s="284"/>
      <c r="J5215" s="284"/>
      <c r="K5215" s="288"/>
      <c r="AM5215" s="2" t="str">
        <f t="shared" ca="1" si="244"/>
        <v/>
      </c>
      <c r="AN5215" s="2" t="str">
        <f t="shared" ca="1" si="245"/>
        <v/>
      </c>
    </row>
    <row r="5216" spans="1:40" customFormat="1">
      <c r="A5216" s="280" t="str">
        <f t="shared" ca="1" si="243"/>
        <v/>
      </c>
      <c r="B5216" s="281"/>
      <c r="C5216" s="287"/>
      <c r="D5216" s="297"/>
      <c r="E5216" s="270"/>
      <c r="F5216" s="271"/>
      <c r="G5216" s="284"/>
      <c r="H5216" s="284"/>
      <c r="I5216" s="284"/>
      <c r="J5216" s="284"/>
      <c r="K5216" s="288"/>
      <c r="AM5216" s="2" t="str">
        <f t="shared" ca="1" si="244"/>
        <v/>
      </c>
      <c r="AN5216" s="2" t="str">
        <f t="shared" ca="1" si="245"/>
        <v/>
      </c>
    </row>
    <row r="5217" spans="1:40" customFormat="1">
      <c r="A5217" s="280" t="str">
        <f t="shared" ca="1" si="243"/>
        <v/>
      </c>
      <c r="B5217" s="281"/>
      <c r="C5217" s="287"/>
      <c r="D5217" s="297"/>
      <c r="E5217" s="270"/>
      <c r="F5217" s="271"/>
      <c r="G5217" s="284"/>
      <c r="H5217" s="284"/>
      <c r="I5217" s="284"/>
      <c r="J5217" s="284"/>
      <c r="K5217" s="288"/>
      <c r="AM5217" s="2" t="str">
        <f t="shared" ca="1" si="244"/>
        <v/>
      </c>
      <c r="AN5217" s="2" t="str">
        <f t="shared" ca="1" si="245"/>
        <v/>
      </c>
    </row>
    <row r="5218" spans="1:40" customFormat="1">
      <c r="A5218" s="280" t="str">
        <f t="shared" ca="1" si="243"/>
        <v/>
      </c>
      <c r="B5218" s="281"/>
      <c r="C5218" s="287"/>
      <c r="D5218" s="297"/>
      <c r="E5218" s="270"/>
      <c r="F5218" s="271"/>
      <c r="G5218" s="284"/>
      <c r="H5218" s="284"/>
      <c r="I5218" s="284"/>
      <c r="J5218" s="284"/>
      <c r="K5218" s="288"/>
      <c r="AM5218" s="2" t="str">
        <f t="shared" ca="1" si="244"/>
        <v/>
      </c>
      <c r="AN5218" s="2" t="str">
        <f t="shared" ca="1" si="245"/>
        <v/>
      </c>
    </row>
    <row r="5219" spans="1:40" customFormat="1">
      <c r="A5219" s="280" t="str">
        <f t="shared" ca="1" si="243"/>
        <v/>
      </c>
      <c r="B5219" s="281"/>
      <c r="C5219" s="287"/>
      <c r="D5219" s="297"/>
      <c r="E5219" s="270"/>
      <c r="F5219" s="271"/>
      <c r="G5219" s="284"/>
      <c r="H5219" s="284"/>
      <c r="I5219" s="284"/>
      <c r="J5219" s="284"/>
      <c r="K5219" s="288"/>
      <c r="AM5219" s="2" t="str">
        <f t="shared" ca="1" si="244"/>
        <v/>
      </c>
      <c r="AN5219" s="2" t="str">
        <f t="shared" ca="1" si="245"/>
        <v/>
      </c>
    </row>
    <row r="5220" spans="1:40" customFormat="1">
      <c r="A5220" s="280" t="str">
        <f t="shared" ca="1" si="243"/>
        <v/>
      </c>
      <c r="B5220" s="281"/>
      <c r="C5220" s="287"/>
      <c r="D5220" s="297"/>
      <c r="E5220" s="270"/>
      <c r="F5220" s="271"/>
      <c r="G5220" s="284"/>
      <c r="H5220" s="284"/>
      <c r="I5220" s="284"/>
      <c r="J5220" s="284"/>
      <c r="K5220" s="288"/>
      <c r="AM5220" s="2" t="str">
        <f t="shared" ca="1" si="244"/>
        <v/>
      </c>
      <c r="AN5220" s="2" t="str">
        <f t="shared" ca="1" si="245"/>
        <v/>
      </c>
    </row>
    <row r="5221" spans="1:40" customFormat="1">
      <c r="A5221" s="280" t="str">
        <f t="shared" ca="1" si="243"/>
        <v/>
      </c>
      <c r="B5221" s="281"/>
      <c r="C5221" s="287"/>
      <c r="D5221" s="297"/>
      <c r="E5221" s="270"/>
      <c r="F5221" s="271"/>
      <c r="G5221" s="284"/>
      <c r="H5221" s="284"/>
      <c r="I5221" s="284"/>
      <c r="J5221" s="284"/>
      <c r="K5221" s="288"/>
      <c r="AM5221" s="2" t="str">
        <f t="shared" ca="1" si="244"/>
        <v/>
      </c>
      <c r="AN5221" s="2" t="str">
        <f t="shared" ca="1" si="245"/>
        <v/>
      </c>
    </row>
    <row r="5222" spans="1:40" customFormat="1">
      <c r="A5222" s="280" t="str">
        <f t="shared" ca="1" si="243"/>
        <v/>
      </c>
      <c r="B5222" s="281"/>
      <c r="C5222" s="287"/>
      <c r="D5222" s="297"/>
      <c r="E5222" s="270"/>
      <c r="F5222" s="271"/>
      <c r="G5222" s="284"/>
      <c r="H5222" s="284"/>
      <c r="I5222" s="284"/>
      <c r="J5222" s="284"/>
      <c r="K5222" s="288"/>
      <c r="AM5222" s="2" t="str">
        <f t="shared" ca="1" si="244"/>
        <v/>
      </c>
      <c r="AN5222" s="2" t="str">
        <f t="shared" ca="1" si="245"/>
        <v/>
      </c>
    </row>
    <row r="5223" spans="1:40" customFormat="1">
      <c r="A5223" s="280" t="str">
        <f t="shared" ca="1" si="243"/>
        <v/>
      </c>
      <c r="B5223" s="281"/>
      <c r="C5223" s="287"/>
      <c r="D5223" s="297"/>
      <c r="E5223" s="270"/>
      <c r="F5223" s="271"/>
      <c r="G5223" s="284"/>
      <c r="H5223" s="284"/>
      <c r="I5223" s="284"/>
      <c r="J5223" s="284"/>
      <c r="K5223" s="288"/>
      <c r="AM5223" s="2" t="str">
        <f t="shared" ca="1" si="244"/>
        <v/>
      </c>
      <c r="AN5223" s="2" t="str">
        <f t="shared" ca="1" si="245"/>
        <v/>
      </c>
    </row>
    <row r="5224" spans="1:40" customFormat="1">
      <c r="A5224" s="280" t="str">
        <f t="shared" ca="1" si="243"/>
        <v/>
      </c>
      <c r="B5224" s="281"/>
      <c r="C5224" s="287"/>
      <c r="D5224" s="297"/>
      <c r="E5224" s="270"/>
      <c r="F5224" s="271"/>
      <c r="G5224" s="284"/>
      <c r="H5224" s="284"/>
      <c r="I5224" s="284"/>
      <c r="J5224" s="284"/>
      <c r="K5224" s="288"/>
      <c r="AM5224" s="2" t="str">
        <f t="shared" ca="1" si="244"/>
        <v/>
      </c>
      <c r="AN5224" s="2" t="str">
        <f t="shared" ca="1" si="245"/>
        <v/>
      </c>
    </row>
    <row r="5225" spans="1:40" customFormat="1">
      <c r="A5225" s="280" t="str">
        <f t="shared" ca="1" si="243"/>
        <v/>
      </c>
      <c r="B5225" s="281"/>
      <c r="C5225" s="287"/>
      <c r="D5225" s="297"/>
      <c r="E5225" s="270"/>
      <c r="F5225" s="271"/>
      <c r="G5225" s="284"/>
      <c r="H5225" s="284"/>
      <c r="I5225" s="284"/>
      <c r="J5225" s="284"/>
      <c r="K5225" s="288"/>
      <c r="AM5225" s="2" t="str">
        <f t="shared" ca="1" si="244"/>
        <v/>
      </c>
      <c r="AN5225" s="2" t="str">
        <f t="shared" ca="1" si="245"/>
        <v/>
      </c>
    </row>
    <row r="5226" spans="1:40" customFormat="1">
      <c r="A5226" s="280" t="str">
        <f t="shared" ca="1" si="243"/>
        <v/>
      </c>
      <c r="B5226" s="281"/>
      <c r="C5226" s="287"/>
      <c r="D5226" s="297"/>
      <c r="E5226" s="270"/>
      <c r="F5226" s="271"/>
      <c r="G5226" s="284"/>
      <c r="H5226" s="284"/>
      <c r="I5226" s="284"/>
      <c r="J5226" s="284"/>
      <c r="K5226" s="288"/>
      <c r="AM5226" s="2" t="str">
        <f t="shared" ca="1" si="244"/>
        <v/>
      </c>
      <c r="AN5226" s="2" t="str">
        <f t="shared" ca="1" si="245"/>
        <v/>
      </c>
    </row>
    <row r="5227" spans="1:40" customFormat="1">
      <c r="A5227" s="280" t="str">
        <f t="shared" ca="1" si="243"/>
        <v/>
      </c>
      <c r="B5227" s="281"/>
      <c r="C5227" s="287"/>
      <c r="D5227" s="297"/>
      <c r="E5227" s="270"/>
      <c r="F5227" s="271"/>
      <c r="G5227" s="284"/>
      <c r="H5227" s="284"/>
      <c r="I5227" s="284"/>
      <c r="J5227" s="284"/>
      <c r="K5227" s="288"/>
      <c r="AM5227" s="2" t="str">
        <f t="shared" ca="1" si="244"/>
        <v/>
      </c>
      <c r="AN5227" s="2" t="str">
        <f t="shared" ca="1" si="245"/>
        <v/>
      </c>
    </row>
    <row r="5228" spans="1:40" customFormat="1">
      <c r="A5228" s="280" t="str">
        <f t="shared" ca="1" si="243"/>
        <v/>
      </c>
      <c r="B5228" s="281"/>
      <c r="C5228" s="287"/>
      <c r="D5228" s="297"/>
      <c r="E5228" s="270"/>
      <c r="F5228" s="271"/>
      <c r="G5228" s="284"/>
      <c r="H5228" s="284"/>
      <c r="I5228" s="284"/>
      <c r="J5228" s="284"/>
      <c r="K5228" s="288"/>
      <c r="AM5228" s="2" t="str">
        <f t="shared" ca="1" si="244"/>
        <v/>
      </c>
      <c r="AN5228" s="2" t="str">
        <f t="shared" ca="1" si="245"/>
        <v/>
      </c>
    </row>
    <row r="5229" spans="1:40" customFormat="1">
      <c r="A5229" s="280" t="str">
        <f t="shared" ca="1" si="243"/>
        <v/>
      </c>
      <c r="B5229" s="281"/>
      <c r="C5229" s="287"/>
      <c r="D5229" s="297"/>
      <c r="E5229" s="270"/>
      <c r="F5229" s="271"/>
      <c r="G5229" s="284"/>
      <c r="H5229" s="284"/>
      <c r="I5229" s="284"/>
      <c r="J5229" s="284"/>
      <c r="K5229" s="288"/>
      <c r="AM5229" s="2" t="str">
        <f t="shared" ca="1" si="244"/>
        <v/>
      </c>
      <c r="AN5229" s="2" t="str">
        <f t="shared" ca="1" si="245"/>
        <v/>
      </c>
    </row>
    <row r="5230" spans="1:40" customFormat="1">
      <c r="A5230" s="280" t="str">
        <f t="shared" ca="1" si="243"/>
        <v/>
      </c>
      <c r="B5230" s="281"/>
      <c r="C5230" s="287"/>
      <c r="D5230" s="297"/>
      <c r="E5230" s="270"/>
      <c r="F5230" s="271"/>
      <c r="G5230" s="284"/>
      <c r="H5230" s="284"/>
      <c r="I5230" s="284"/>
      <c r="J5230" s="284"/>
      <c r="K5230" s="288"/>
      <c r="AM5230" s="2" t="str">
        <f t="shared" ca="1" si="244"/>
        <v/>
      </c>
      <c r="AN5230" s="2" t="str">
        <f t="shared" ca="1" si="245"/>
        <v/>
      </c>
    </row>
    <row r="5231" spans="1:40" customFormat="1">
      <c r="A5231" s="280" t="str">
        <f t="shared" ca="1" si="243"/>
        <v/>
      </c>
      <c r="B5231" s="281"/>
      <c r="C5231" s="287"/>
      <c r="D5231" s="297"/>
      <c r="E5231" s="270"/>
      <c r="F5231" s="271"/>
      <c r="G5231" s="284"/>
      <c r="H5231" s="284"/>
      <c r="I5231" s="284"/>
      <c r="J5231" s="284"/>
      <c r="K5231" s="288"/>
      <c r="AM5231" s="2" t="str">
        <f t="shared" ca="1" si="244"/>
        <v/>
      </c>
      <c r="AN5231" s="2" t="str">
        <f t="shared" ca="1" si="245"/>
        <v/>
      </c>
    </row>
    <row r="5232" spans="1:40" customFormat="1">
      <c r="A5232" s="280" t="str">
        <f t="shared" ca="1" si="243"/>
        <v/>
      </c>
      <c r="B5232" s="281"/>
      <c r="C5232" s="287"/>
      <c r="D5232" s="297"/>
      <c r="E5232" s="270"/>
      <c r="F5232" s="271"/>
      <c r="G5232" s="284"/>
      <c r="H5232" s="284"/>
      <c r="I5232" s="284"/>
      <c r="J5232" s="284"/>
      <c r="K5232" s="288"/>
      <c r="AM5232" s="2" t="str">
        <f t="shared" ca="1" si="244"/>
        <v/>
      </c>
      <c r="AN5232" s="2" t="str">
        <f t="shared" ca="1" si="245"/>
        <v/>
      </c>
    </row>
    <row r="5233" spans="1:40" customFormat="1">
      <c r="A5233" s="280" t="str">
        <f t="shared" ca="1" si="243"/>
        <v/>
      </c>
      <c r="B5233" s="281"/>
      <c r="C5233" s="287"/>
      <c r="D5233" s="297"/>
      <c r="E5233" s="270"/>
      <c r="F5233" s="271"/>
      <c r="G5233" s="284"/>
      <c r="H5233" s="284"/>
      <c r="I5233" s="284"/>
      <c r="J5233" s="284"/>
      <c r="K5233" s="288"/>
      <c r="AM5233" s="2" t="str">
        <f t="shared" ca="1" si="244"/>
        <v/>
      </c>
      <c r="AN5233" s="2" t="str">
        <f t="shared" ca="1" si="245"/>
        <v/>
      </c>
    </row>
    <row r="5234" spans="1:40" customFormat="1">
      <c r="A5234" s="280" t="str">
        <f t="shared" ca="1" si="243"/>
        <v/>
      </c>
      <c r="B5234" s="281"/>
      <c r="C5234" s="287"/>
      <c r="D5234" s="297"/>
      <c r="E5234" s="270"/>
      <c r="F5234" s="271"/>
      <c r="G5234" s="284"/>
      <c r="H5234" s="284"/>
      <c r="I5234" s="284"/>
      <c r="J5234" s="284"/>
      <c r="K5234" s="288"/>
      <c r="AM5234" s="2" t="str">
        <f t="shared" ca="1" si="244"/>
        <v/>
      </c>
      <c r="AN5234" s="2" t="str">
        <f t="shared" ca="1" si="245"/>
        <v/>
      </c>
    </row>
    <row r="5235" spans="1:40" customFormat="1">
      <c r="A5235" s="280" t="str">
        <f t="shared" ca="1" si="243"/>
        <v/>
      </c>
      <c r="B5235" s="281"/>
      <c r="C5235" s="287"/>
      <c r="D5235" s="297"/>
      <c r="E5235" s="270"/>
      <c r="F5235" s="271"/>
      <c r="G5235" s="284"/>
      <c r="H5235" s="284"/>
      <c r="I5235" s="284"/>
      <c r="J5235" s="284"/>
      <c r="K5235" s="288"/>
      <c r="AM5235" s="2" t="str">
        <f t="shared" ca="1" si="244"/>
        <v/>
      </c>
      <c r="AN5235" s="2" t="str">
        <f t="shared" ca="1" si="245"/>
        <v/>
      </c>
    </row>
    <row r="5236" spans="1:40" customFormat="1">
      <c r="A5236" s="280" t="str">
        <f t="shared" ca="1" si="243"/>
        <v/>
      </c>
      <c r="B5236" s="281"/>
      <c r="C5236" s="287"/>
      <c r="D5236" s="297"/>
      <c r="E5236" s="270"/>
      <c r="F5236" s="271"/>
      <c r="G5236" s="284"/>
      <c r="H5236" s="284"/>
      <c r="I5236" s="284"/>
      <c r="J5236" s="284"/>
      <c r="K5236" s="288"/>
      <c r="AM5236" s="2" t="str">
        <f t="shared" ca="1" si="244"/>
        <v/>
      </c>
      <c r="AN5236" s="2" t="str">
        <f t="shared" ca="1" si="245"/>
        <v/>
      </c>
    </row>
    <row r="5237" spans="1:40" customFormat="1">
      <c r="A5237" s="280" t="str">
        <f t="shared" ca="1" si="243"/>
        <v/>
      </c>
      <c r="B5237" s="281"/>
      <c r="C5237" s="287"/>
      <c r="D5237" s="297"/>
      <c r="E5237" s="270"/>
      <c r="F5237" s="271"/>
      <c r="G5237" s="284"/>
      <c r="H5237" s="284"/>
      <c r="I5237" s="284"/>
      <c r="J5237" s="284"/>
      <c r="K5237" s="288"/>
      <c r="AM5237" s="2" t="str">
        <f t="shared" ca="1" si="244"/>
        <v/>
      </c>
      <c r="AN5237" s="2" t="str">
        <f t="shared" ca="1" si="245"/>
        <v/>
      </c>
    </row>
    <row r="5238" spans="1:40" customFormat="1">
      <c r="A5238" s="280" t="str">
        <f t="shared" ca="1" si="243"/>
        <v/>
      </c>
      <c r="B5238" s="281"/>
      <c r="C5238" s="287"/>
      <c r="D5238" s="297"/>
      <c r="E5238" s="270"/>
      <c r="F5238" s="271"/>
      <c r="G5238" s="284"/>
      <c r="H5238" s="284"/>
      <c r="I5238" s="284"/>
      <c r="J5238" s="284"/>
      <c r="K5238" s="288"/>
      <c r="AM5238" s="2" t="str">
        <f t="shared" ca="1" si="244"/>
        <v/>
      </c>
      <c r="AN5238" s="2" t="str">
        <f t="shared" ca="1" si="245"/>
        <v/>
      </c>
    </row>
    <row r="5239" spans="1:40" customFormat="1">
      <c r="A5239" s="280" t="str">
        <f t="shared" ca="1" si="243"/>
        <v/>
      </c>
      <c r="B5239" s="281"/>
      <c r="C5239" s="287"/>
      <c r="D5239" s="297"/>
      <c r="E5239" s="270"/>
      <c r="F5239" s="271"/>
      <c r="G5239" s="284"/>
      <c r="H5239" s="284"/>
      <c r="I5239" s="284"/>
      <c r="J5239" s="284"/>
      <c r="K5239" s="288"/>
      <c r="AM5239" s="2" t="str">
        <f t="shared" ca="1" si="244"/>
        <v/>
      </c>
      <c r="AN5239" s="2" t="str">
        <f t="shared" ca="1" si="245"/>
        <v/>
      </c>
    </row>
    <row r="5240" spans="1:40" customFormat="1">
      <c r="A5240" s="280" t="str">
        <f t="shared" ca="1" si="243"/>
        <v/>
      </c>
      <c r="B5240" s="281"/>
      <c r="C5240" s="287"/>
      <c r="D5240" s="297"/>
      <c r="E5240" s="270"/>
      <c r="F5240" s="271"/>
      <c r="G5240" s="284"/>
      <c r="H5240" s="284"/>
      <c r="I5240" s="284"/>
      <c r="J5240" s="284"/>
      <c r="K5240" s="288"/>
      <c r="AM5240" s="2" t="str">
        <f t="shared" ca="1" si="244"/>
        <v/>
      </c>
      <c r="AN5240" s="2" t="str">
        <f t="shared" ca="1" si="245"/>
        <v/>
      </c>
    </row>
    <row r="5241" spans="1:40" customFormat="1">
      <c r="A5241" s="280" t="str">
        <f t="shared" ca="1" si="243"/>
        <v/>
      </c>
      <c r="B5241" s="281"/>
      <c r="C5241" s="287"/>
      <c r="D5241" s="297"/>
      <c r="E5241" s="270"/>
      <c r="F5241" s="271"/>
      <c r="G5241" s="284"/>
      <c r="H5241" s="284"/>
      <c r="I5241" s="284"/>
      <c r="J5241" s="284"/>
      <c r="K5241" s="288"/>
      <c r="AM5241" s="2" t="str">
        <f t="shared" ca="1" si="244"/>
        <v/>
      </c>
      <c r="AN5241" s="2" t="str">
        <f t="shared" ca="1" si="245"/>
        <v/>
      </c>
    </row>
    <row r="5242" spans="1:40" customFormat="1">
      <c r="A5242" s="280" t="str">
        <f t="shared" ca="1" si="243"/>
        <v/>
      </c>
      <c r="B5242" s="281"/>
      <c r="C5242" s="287"/>
      <c r="D5242" s="297"/>
      <c r="E5242" s="270"/>
      <c r="F5242" s="271"/>
      <c r="G5242" s="284"/>
      <c r="H5242" s="284"/>
      <c r="I5242" s="284"/>
      <c r="J5242" s="284"/>
      <c r="K5242" s="288"/>
      <c r="AM5242" s="2" t="str">
        <f t="shared" ca="1" si="244"/>
        <v/>
      </c>
      <c r="AN5242" s="2" t="str">
        <f t="shared" ca="1" si="245"/>
        <v/>
      </c>
    </row>
    <row r="5243" spans="1:40" customFormat="1">
      <c r="A5243" s="280" t="str">
        <f t="shared" ca="1" si="243"/>
        <v/>
      </c>
      <c r="B5243" s="281"/>
      <c r="C5243" s="287"/>
      <c r="D5243" s="297"/>
      <c r="E5243" s="270"/>
      <c r="F5243" s="271"/>
      <c r="G5243" s="284"/>
      <c r="H5243" s="284"/>
      <c r="I5243" s="284"/>
      <c r="J5243" s="284"/>
      <c r="K5243" s="288"/>
      <c r="AM5243" s="2" t="str">
        <f t="shared" ca="1" si="244"/>
        <v/>
      </c>
      <c r="AN5243" s="2" t="str">
        <f t="shared" ca="1" si="245"/>
        <v/>
      </c>
    </row>
    <row r="5244" spans="1:40" customFormat="1">
      <c r="A5244" s="280" t="str">
        <f t="shared" ca="1" si="243"/>
        <v/>
      </c>
      <c r="B5244" s="281"/>
      <c r="C5244" s="287"/>
      <c r="D5244" s="297"/>
      <c r="E5244" s="270"/>
      <c r="F5244" s="271"/>
      <c r="G5244" s="284"/>
      <c r="H5244" s="284"/>
      <c r="I5244" s="284"/>
      <c r="J5244" s="284"/>
      <c r="K5244" s="288"/>
      <c r="AM5244" s="2" t="str">
        <f t="shared" ca="1" si="244"/>
        <v/>
      </c>
      <c r="AN5244" s="2" t="str">
        <f t="shared" ca="1" si="245"/>
        <v/>
      </c>
    </row>
    <row r="5245" spans="1:40" customFormat="1">
      <c r="A5245" s="280" t="str">
        <f t="shared" ca="1" si="243"/>
        <v/>
      </c>
      <c r="B5245" s="281"/>
      <c r="C5245" s="287"/>
      <c r="D5245" s="297"/>
      <c r="E5245" s="270"/>
      <c r="F5245" s="271"/>
      <c r="G5245" s="284"/>
      <c r="H5245" s="284"/>
      <c r="I5245" s="284"/>
      <c r="J5245" s="284"/>
      <c r="K5245" s="288"/>
      <c r="AM5245" s="2" t="str">
        <f t="shared" ca="1" si="244"/>
        <v/>
      </c>
      <c r="AN5245" s="2" t="str">
        <f t="shared" ca="1" si="245"/>
        <v/>
      </c>
    </row>
    <row r="5246" spans="1:40" customFormat="1">
      <c r="A5246" s="280" t="str">
        <f t="shared" ca="1" si="243"/>
        <v/>
      </c>
      <c r="B5246" s="281"/>
      <c r="C5246" s="287"/>
      <c r="D5246" s="297"/>
      <c r="E5246" s="270"/>
      <c r="F5246" s="271"/>
      <c r="G5246" s="284"/>
      <c r="H5246" s="284"/>
      <c r="I5246" s="284"/>
      <c r="J5246" s="284"/>
      <c r="K5246" s="288"/>
      <c r="AM5246" s="2" t="str">
        <f t="shared" ca="1" si="244"/>
        <v/>
      </c>
      <c r="AN5246" s="2" t="str">
        <f t="shared" ca="1" si="245"/>
        <v/>
      </c>
    </row>
    <row r="5247" spans="1:40" customFormat="1">
      <c r="A5247" s="280" t="str">
        <f t="shared" ca="1" si="243"/>
        <v/>
      </c>
      <c r="B5247" s="281"/>
      <c r="C5247" s="287"/>
      <c r="D5247" s="297"/>
      <c r="E5247" s="270"/>
      <c r="F5247" s="271"/>
      <c r="G5247" s="284"/>
      <c r="H5247" s="284"/>
      <c r="I5247" s="284"/>
      <c r="J5247" s="284"/>
      <c r="K5247" s="288"/>
      <c r="AM5247" s="2" t="str">
        <f t="shared" ca="1" si="244"/>
        <v/>
      </c>
      <c r="AN5247" s="2" t="str">
        <f t="shared" ca="1" si="245"/>
        <v/>
      </c>
    </row>
    <row r="5248" spans="1:40" customFormat="1">
      <c r="A5248" s="280" t="str">
        <f t="shared" ca="1" si="243"/>
        <v/>
      </c>
      <c r="B5248" s="281"/>
      <c r="C5248" s="287"/>
      <c r="D5248" s="297"/>
      <c r="E5248" s="270"/>
      <c r="F5248" s="271"/>
      <c r="G5248" s="284"/>
      <c r="H5248" s="284"/>
      <c r="I5248" s="284"/>
      <c r="J5248" s="284"/>
      <c r="K5248" s="288"/>
      <c r="AM5248" s="2" t="str">
        <f t="shared" ca="1" si="244"/>
        <v/>
      </c>
      <c r="AN5248" s="2" t="str">
        <f t="shared" ca="1" si="245"/>
        <v/>
      </c>
    </row>
    <row r="5249" spans="1:40" customFormat="1">
      <c r="A5249" s="280" t="str">
        <f t="shared" ca="1" si="243"/>
        <v/>
      </c>
      <c r="B5249" s="281"/>
      <c r="C5249" s="287"/>
      <c r="D5249" s="297"/>
      <c r="E5249" s="270"/>
      <c r="F5249" s="271"/>
      <c r="G5249" s="284"/>
      <c r="H5249" s="284"/>
      <c r="I5249" s="284"/>
      <c r="J5249" s="284"/>
      <c r="K5249" s="288"/>
      <c r="AM5249" s="2" t="str">
        <f t="shared" ca="1" si="244"/>
        <v/>
      </c>
      <c r="AN5249" s="2" t="str">
        <f t="shared" ca="1" si="245"/>
        <v/>
      </c>
    </row>
    <row r="5250" spans="1:40" customFormat="1">
      <c r="A5250" s="280" t="str">
        <f t="shared" ca="1" si="243"/>
        <v/>
      </c>
      <c r="B5250" s="281"/>
      <c r="C5250" s="287"/>
      <c r="D5250" s="297"/>
      <c r="E5250" s="270"/>
      <c r="F5250" s="271"/>
      <c r="G5250" s="284"/>
      <c r="H5250" s="284"/>
      <c r="I5250" s="284"/>
      <c r="J5250" s="284"/>
      <c r="K5250" s="288"/>
      <c r="AM5250" s="2" t="str">
        <f t="shared" ca="1" si="244"/>
        <v/>
      </c>
      <c r="AN5250" s="2" t="str">
        <f t="shared" ca="1" si="245"/>
        <v/>
      </c>
    </row>
    <row r="5251" spans="1:40" customFormat="1">
      <c r="A5251" s="280" t="str">
        <f t="shared" ref="A5251:A5314" ca="1" si="246">IF(AM5251="A receber","A receber",IF(AN5251="A pagar","A pagar",IF(OR(AM5251="HJ",AN5251="HJ"),"HJ",IF(AND(AM5251="",AN5251=""),""))))</f>
        <v/>
      </c>
      <c r="B5251" s="281"/>
      <c r="C5251" s="287"/>
      <c r="D5251" s="297"/>
      <c r="E5251" s="270"/>
      <c r="F5251" s="271"/>
      <c r="G5251" s="284"/>
      <c r="H5251" s="284"/>
      <c r="I5251" s="284"/>
      <c r="J5251" s="284"/>
      <c r="K5251" s="288"/>
      <c r="AM5251" s="2" t="str">
        <f t="shared" ref="AM5251:AM5314" ca="1" si="247">IF(OR(G5251="",B5251&gt;$A$1),"",IF(B5251=$A$1,"HJ",IF(B5251&lt;$A$1,"A Receber")))</f>
        <v/>
      </c>
      <c r="AN5251" s="2" t="str">
        <f t="shared" ref="AN5251:AN5314" ca="1" si="248">IF(OR(H5251="",B5251&gt;$A$1),"",IF(B5251=$A$1,"HJ",IF(B5251&lt;$A$1,"A Pagar")))</f>
        <v/>
      </c>
    </row>
    <row r="5252" spans="1:40" customFormat="1">
      <c r="A5252" s="280" t="str">
        <f t="shared" ca="1" si="246"/>
        <v/>
      </c>
      <c r="B5252" s="281"/>
      <c r="C5252" s="287"/>
      <c r="D5252" s="297"/>
      <c r="E5252" s="270"/>
      <c r="F5252" s="271"/>
      <c r="G5252" s="284"/>
      <c r="H5252" s="284"/>
      <c r="I5252" s="284"/>
      <c r="J5252" s="284"/>
      <c r="K5252" s="288"/>
      <c r="AM5252" s="2" t="str">
        <f t="shared" ca="1" si="247"/>
        <v/>
      </c>
      <c r="AN5252" s="2" t="str">
        <f t="shared" ca="1" si="248"/>
        <v/>
      </c>
    </row>
    <row r="5253" spans="1:40" customFormat="1">
      <c r="A5253" s="280" t="str">
        <f t="shared" ca="1" si="246"/>
        <v/>
      </c>
      <c r="B5253" s="281"/>
      <c r="C5253" s="287"/>
      <c r="D5253" s="297"/>
      <c r="E5253" s="270"/>
      <c r="F5253" s="271"/>
      <c r="G5253" s="284"/>
      <c r="H5253" s="284"/>
      <c r="I5253" s="284"/>
      <c r="J5253" s="284"/>
      <c r="K5253" s="288"/>
      <c r="AM5253" s="2" t="str">
        <f t="shared" ca="1" si="247"/>
        <v/>
      </c>
      <c r="AN5253" s="2" t="str">
        <f t="shared" ca="1" si="248"/>
        <v/>
      </c>
    </row>
    <row r="5254" spans="1:40" customFormat="1">
      <c r="A5254" s="280" t="str">
        <f t="shared" ca="1" si="246"/>
        <v/>
      </c>
      <c r="B5254" s="281"/>
      <c r="C5254" s="287"/>
      <c r="D5254" s="297"/>
      <c r="E5254" s="270"/>
      <c r="F5254" s="271"/>
      <c r="G5254" s="284"/>
      <c r="H5254" s="284"/>
      <c r="I5254" s="284"/>
      <c r="J5254" s="284"/>
      <c r="K5254" s="288"/>
      <c r="AM5254" s="2" t="str">
        <f t="shared" ca="1" si="247"/>
        <v/>
      </c>
      <c r="AN5254" s="2" t="str">
        <f t="shared" ca="1" si="248"/>
        <v/>
      </c>
    </row>
    <row r="5255" spans="1:40" customFormat="1">
      <c r="A5255" s="280" t="str">
        <f t="shared" ca="1" si="246"/>
        <v/>
      </c>
      <c r="B5255" s="281"/>
      <c r="C5255" s="287"/>
      <c r="D5255" s="297"/>
      <c r="E5255" s="270"/>
      <c r="F5255" s="271"/>
      <c r="G5255" s="284"/>
      <c r="H5255" s="284"/>
      <c r="I5255" s="284"/>
      <c r="J5255" s="284"/>
      <c r="K5255" s="288"/>
      <c r="AM5255" s="2" t="str">
        <f t="shared" ca="1" si="247"/>
        <v/>
      </c>
      <c r="AN5255" s="2" t="str">
        <f t="shared" ca="1" si="248"/>
        <v/>
      </c>
    </row>
    <row r="5256" spans="1:40" customFormat="1">
      <c r="A5256" s="280" t="str">
        <f t="shared" ca="1" si="246"/>
        <v/>
      </c>
      <c r="B5256" s="281"/>
      <c r="C5256" s="287"/>
      <c r="D5256" s="297"/>
      <c r="E5256" s="270"/>
      <c r="F5256" s="271"/>
      <c r="G5256" s="284"/>
      <c r="H5256" s="284"/>
      <c r="I5256" s="284"/>
      <c r="J5256" s="284"/>
      <c r="K5256" s="288"/>
      <c r="AM5256" s="2" t="str">
        <f t="shared" ca="1" si="247"/>
        <v/>
      </c>
      <c r="AN5256" s="2" t="str">
        <f t="shared" ca="1" si="248"/>
        <v/>
      </c>
    </row>
    <row r="5257" spans="1:40" customFormat="1">
      <c r="A5257" s="280" t="str">
        <f t="shared" ca="1" si="246"/>
        <v/>
      </c>
      <c r="B5257" s="281"/>
      <c r="C5257" s="287"/>
      <c r="D5257" s="297"/>
      <c r="E5257" s="270"/>
      <c r="F5257" s="271"/>
      <c r="G5257" s="284"/>
      <c r="H5257" s="284"/>
      <c r="I5257" s="284"/>
      <c r="J5257" s="284"/>
      <c r="K5257" s="288"/>
      <c r="AM5257" s="2" t="str">
        <f t="shared" ca="1" si="247"/>
        <v/>
      </c>
      <c r="AN5257" s="2" t="str">
        <f t="shared" ca="1" si="248"/>
        <v/>
      </c>
    </row>
    <row r="5258" spans="1:40" customFormat="1">
      <c r="A5258" s="280" t="str">
        <f t="shared" ca="1" si="246"/>
        <v/>
      </c>
      <c r="B5258" s="281"/>
      <c r="C5258" s="287"/>
      <c r="D5258" s="297"/>
      <c r="E5258" s="270"/>
      <c r="F5258" s="271"/>
      <c r="G5258" s="284"/>
      <c r="H5258" s="284"/>
      <c r="I5258" s="284"/>
      <c r="J5258" s="284"/>
      <c r="K5258" s="288"/>
      <c r="AM5258" s="2" t="str">
        <f t="shared" ca="1" si="247"/>
        <v/>
      </c>
      <c r="AN5258" s="2" t="str">
        <f t="shared" ca="1" si="248"/>
        <v/>
      </c>
    </row>
    <row r="5259" spans="1:40" customFormat="1">
      <c r="A5259" s="280" t="str">
        <f t="shared" ca="1" si="246"/>
        <v/>
      </c>
      <c r="B5259" s="281"/>
      <c r="C5259" s="287"/>
      <c r="D5259" s="297"/>
      <c r="E5259" s="270"/>
      <c r="F5259" s="271"/>
      <c r="G5259" s="284"/>
      <c r="H5259" s="284"/>
      <c r="I5259" s="284"/>
      <c r="J5259" s="284"/>
      <c r="K5259" s="288"/>
      <c r="AM5259" s="2" t="str">
        <f t="shared" ca="1" si="247"/>
        <v/>
      </c>
      <c r="AN5259" s="2" t="str">
        <f t="shared" ca="1" si="248"/>
        <v/>
      </c>
    </row>
    <row r="5260" spans="1:40" customFormat="1">
      <c r="A5260" s="280" t="str">
        <f t="shared" ca="1" si="246"/>
        <v/>
      </c>
      <c r="B5260" s="281"/>
      <c r="C5260" s="287"/>
      <c r="D5260" s="297"/>
      <c r="E5260" s="270"/>
      <c r="F5260" s="271"/>
      <c r="G5260" s="284"/>
      <c r="H5260" s="284"/>
      <c r="I5260" s="284"/>
      <c r="J5260" s="284"/>
      <c r="K5260" s="288"/>
      <c r="AM5260" s="2" t="str">
        <f t="shared" ca="1" si="247"/>
        <v/>
      </c>
      <c r="AN5260" s="2" t="str">
        <f t="shared" ca="1" si="248"/>
        <v/>
      </c>
    </row>
    <row r="5261" spans="1:40" customFormat="1">
      <c r="A5261" s="280" t="str">
        <f t="shared" ca="1" si="246"/>
        <v/>
      </c>
      <c r="B5261" s="281"/>
      <c r="C5261" s="287"/>
      <c r="D5261" s="297"/>
      <c r="E5261" s="270"/>
      <c r="F5261" s="271"/>
      <c r="G5261" s="284"/>
      <c r="H5261" s="284"/>
      <c r="I5261" s="284"/>
      <c r="J5261" s="284"/>
      <c r="K5261" s="288"/>
      <c r="AM5261" s="2" t="str">
        <f t="shared" ca="1" si="247"/>
        <v/>
      </c>
      <c r="AN5261" s="2" t="str">
        <f t="shared" ca="1" si="248"/>
        <v/>
      </c>
    </row>
    <row r="5262" spans="1:40" customFormat="1">
      <c r="A5262" s="280" t="str">
        <f t="shared" ca="1" si="246"/>
        <v/>
      </c>
      <c r="B5262" s="281"/>
      <c r="C5262" s="287"/>
      <c r="D5262" s="297"/>
      <c r="E5262" s="270"/>
      <c r="F5262" s="271"/>
      <c r="G5262" s="284"/>
      <c r="H5262" s="284"/>
      <c r="I5262" s="284"/>
      <c r="J5262" s="284"/>
      <c r="K5262" s="288"/>
      <c r="AM5262" s="2" t="str">
        <f t="shared" ca="1" si="247"/>
        <v/>
      </c>
      <c r="AN5262" s="2" t="str">
        <f t="shared" ca="1" si="248"/>
        <v/>
      </c>
    </row>
    <row r="5263" spans="1:40" customFormat="1">
      <c r="A5263" s="280" t="str">
        <f t="shared" ca="1" si="246"/>
        <v/>
      </c>
      <c r="B5263" s="281"/>
      <c r="C5263" s="287"/>
      <c r="D5263" s="297"/>
      <c r="E5263" s="270"/>
      <c r="F5263" s="271"/>
      <c r="G5263" s="284"/>
      <c r="H5263" s="284"/>
      <c r="I5263" s="284"/>
      <c r="J5263" s="284"/>
      <c r="K5263" s="288"/>
      <c r="AM5263" s="2" t="str">
        <f t="shared" ca="1" si="247"/>
        <v/>
      </c>
      <c r="AN5263" s="2" t="str">
        <f t="shared" ca="1" si="248"/>
        <v/>
      </c>
    </row>
    <row r="5264" spans="1:40" customFormat="1">
      <c r="A5264" s="280" t="str">
        <f t="shared" ca="1" si="246"/>
        <v/>
      </c>
      <c r="B5264" s="281"/>
      <c r="C5264" s="287"/>
      <c r="D5264" s="297"/>
      <c r="E5264" s="270"/>
      <c r="F5264" s="271"/>
      <c r="G5264" s="284"/>
      <c r="H5264" s="284"/>
      <c r="I5264" s="284"/>
      <c r="J5264" s="284"/>
      <c r="K5264" s="288"/>
      <c r="AM5264" s="2" t="str">
        <f t="shared" ca="1" si="247"/>
        <v/>
      </c>
      <c r="AN5264" s="2" t="str">
        <f t="shared" ca="1" si="248"/>
        <v/>
      </c>
    </row>
    <row r="5265" spans="1:40" customFormat="1">
      <c r="A5265" s="280" t="str">
        <f t="shared" ca="1" si="246"/>
        <v/>
      </c>
      <c r="B5265" s="281"/>
      <c r="C5265" s="287"/>
      <c r="D5265" s="297"/>
      <c r="E5265" s="270"/>
      <c r="F5265" s="271"/>
      <c r="G5265" s="284"/>
      <c r="H5265" s="284"/>
      <c r="I5265" s="284"/>
      <c r="J5265" s="284"/>
      <c r="K5265" s="288"/>
      <c r="AM5265" s="2" t="str">
        <f t="shared" ca="1" si="247"/>
        <v/>
      </c>
      <c r="AN5265" s="2" t="str">
        <f t="shared" ca="1" si="248"/>
        <v/>
      </c>
    </row>
    <row r="5266" spans="1:40" customFormat="1">
      <c r="A5266" s="280" t="str">
        <f t="shared" ca="1" si="246"/>
        <v/>
      </c>
      <c r="B5266" s="281"/>
      <c r="C5266" s="287"/>
      <c r="D5266" s="297"/>
      <c r="E5266" s="270"/>
      <c r="F5266" s="271"/>
      <c r="G5266" s="284"/>
      <c r="H5266" s="284"/>
      <c r="I5266" s="284"/>
      <c r="J5266" s="284"/>
      <c r="K5266" s="288"/>
      <c r="AM5266" s="2" t="str">
        <f t="shared" ca="1" si="247"/>
        <v/>
      </c>
      <c r="AN5266" s="2" t="str">
        <f t="shared" ca="1" si="248"/>
        <v/>
      </c>
    </row>
    <row r="5267" spans="1:40" customFormat="1">
      <c r="A5267" s="280" t="str">
        <f t="shared" ca="1" si="246"/>
        <v/>
      </c>
      <c r="B5267" s="281"/>
      <c r="C5267" s="287"/>
      <c r="D5267" s="297"/>
      <c r="E5267" s="270"/>
      <c r="F5267" s="271"/>
      <c r="G5267" s="284"/>
      <c r="H5267" s="284"/>
      <c r="I5267" s="284"/>
      <c r="J5267" s="284"/>
      <c r="K5267" s="288"/>
      <c r="AM5267" s="2" t="str">
        <f t="shared" ca="1" si="247"/>
        <v/>
      </c>
      <c r="AN5267" s="2" t="str">
        <f t="shared" ca="1" si="248"/>
        <v/>
      </c>
    </row>
    <row r="5268" spans="1:40" customFormat="1">
      <c r="A5268" s="280" t="str">
        <f t="shared" ca="1" si="246"/>
        <v/>
      </c>
      <c r="B5268" s="281"/>
      <c r="C5268" s="287"/>
      <c r="D5268" s="297"/>
      <c r="E5268" s="270"/>
      <c r="F5268" s="271"/>
      <c r="G5268" s="284"/>
      <c r="H5268" s="284"/>
      <c r="I5268" s="284"/>
      <c r="J5268" s="284"/>
      <c r="K5268" s="288"/>
      <c r="AM5268" s="2" t="str">
        <f t="shared" ca="1" si="247"/>
        <v/>
      </c>
      <c r="AN5268" s="2" t="str">
        <f t="shared" ca="1" si="248"/>
        <v/>
      </c>
    </row>
    <row r="5269" spans="1:40" customFormat="1">
      <c r="A5269" s="280" t="str">
        <f t="shared" ca="1" si="246"/>
        <v/>
      </c>
      <c r="B5269" s="281"/>
      <c r="C5269" s="287"/>
      <c r="D5269" s="297"/>
      <c r="E5269" s="270"/>
      <c r="F5269" s="271"/>
      <c r="G5269" s="284"/>
      <c r="H5269" s="284"/>
      <c r="I5269" s="284"/>
      <c r="J5269" s="284"/>
      <c r="K5269" s="288"/>
      <c r="AM5269" s="2" t="str">
        <f t="shared" ca="1" si="247"/>
        <v/>
      </c>
      <c r="AN5269" s="2" t="str">
        <f t="shared" ca="1" si="248"/>
        <v/>
      </c>
    </row>
    <row r="5270" spans="1:40" customFormat="1">
      <c r="A5270" s="280" t="str">
        <f t="shared" ca="1" si="246"/>
        <v/>
      </c>
      <c r="B5270" s="281"/>
      <c r="C5270" s="287"/>
      <c r="D5270" s="297"/>
      <c r="E5270" s="270"/>
      <c r="F5270" s="271"/>
      <c r="G5270" s="284"/>
      <c r="H5270" s="284"/>
      <c r="I5270" s="284"/>
      <c r="J5270" s="284"/>
      <c r="K5270" s="288"/>
      <c r="AM5270" s="2" t="str">
        <f t="shared" ca="1" si="247"/>
        <v/>
      </c>
      <c r="AN5270" s="2" t="str">
        <f t="shared" ca="1" si="248"/>
        <v/>
      </c>
    </row>
    <row r="5271" spans="1:40" customFormat="1">
      <c r="A5271" s="280" t="str">
        <f t="shared" ca="1" si="246"/>
        <v/>
      </c>
      <c r="B5271" s="281"/>
      <c r="C5271" s="287"/>
      <c r="D5271" s="297"/>
      <c r="E5271" s="270"/>
      <c r="F5271" s="271"/>
      <c r="G5271" s="284"/>
      <c r="H5271" s="284"/>
      <c r="I5271" s="284"/>
      <c r="J5271" s="284"/>
      <c r="K5271" s="288"/>
      <c r="AM5271" s="2" t="str">
        <f t="shared" ca="1" si="247"/>
        <v/>
      </c>
      <c r="AN5271" s="2" t="str">
        <f t="shared" ca="1" si="248"/>
        <v/>
      </c>
    </row>
    <row r="5272" spans="1:40" customFormat="1">
      <c r="A5272" s="280" t="str">
        <f t="shared" ca="1" si="246"/>
        <v/>
      </c>
      <c r="B5272" s="281"/>
      <c r="C5272" s="287"/>
      <c r="D5272" s="297"/>
      <c r="E5272" s="270"/>
      <c r="F5272" s="271"/>
      <c r="G5272" s="284"/>
      <c r="H5272" s="284"/>
      <c r="I5272" s="284"/>
      <c r="J5272" s="284"/>
      <c r="K5272" s="288"/>
      <c r="AM5272" s="2" t="str">
        <f t="shared" ca="1" si="247"/>
        <v/>
      </c>
      <c r="AN5272" s="2" t="str">
        <f t="shared" ca="1" si="248"/>
        <v/>
      </c>
    </row>
    <row r="5273" spans="1:40" customFormat="1">
      <c r="A5273" s="280" t="str">
        <f t="shared" ca="1" si="246"/>
        <v/>
      </c>
      <c r="B5273" s="281"/>
      <c r="C5273" s="287"/>
      <c r="D5273" s="297"/>
      <c r="E5273" s="270"/>
      <c r="F5273" s="271"/>
      <c r="G5273" s="284"/>
      <c r="H5273" s="284"/>
      <c r="I5273" s="284"/>
      <c r="J5273" s="284"/>
      <c r="K5273" s="288"/>
      <c r="AM5273" s="2" t="str">
        <f t="shared" ca="1" si="247"/>
        <v/>
      </c>
      <c r="AN5273" s="2" t="str">
        <f t="shared" ca="1" si="248"/>
        <v/>
      </c>
    </row>
    <row r="5274" spans="1:40" customFormat="1">
      <c r="A5274" s="280" t="str">
        <f t="shared" ca="1" si="246"/>
        <v/>
      </c>
      <c r="B5274" s="281"/>
      <c r="C5274" s="287"/>
      <c r="D5274" s="297"/>
      <c r="E5274" s="270"/>
      <c r="F5274" s="271"/>
      <c r="G5274" s="284"/>
      <c r="H5274" s="284"/>
      <c r="I5274" s="284"/>
      <c r="J5274" s="284"/>
      <c r="K5274" s="288"/>
      <c r="AM5274" s="2" t="str">
        <f t="shared" ca="1" si="247"/>
        <v/>
      </c>
      <c r="AN5274" s="2" t="str">
        <f t="shared" ca="1" si="248"/>
        <v/>
      </c>
    </row>
    <row r="5275" spans="1:40" customFormat="1">
      <c r="A5275" s="280" t="str">
        <f t="shared" ca="1" si="246"/>
        <v/>
      </c>
      <c r="B5275" s="281"/>
      <c r="C5275" s="287"/>
      <c r="D5275" s="297"/>
      <c r="E5275" s="270"/>
      <c r="F5275" s="271"/>
      <c r="G5275" s="284"/>
      <c r="H5275" s="284"/>
      <c r="I5275" s="284"/>
      <c r="J5275" s="284"/>
      <c r="K5275" s="288"/>
      <c r="AM5275" s="2" t="str">
        <f t="shared" ca="1" si="247"/>
        <v/>
      </c>
      <c r="AN5275" s="2" t="str">
        <f t="shared" ca="1" si="248"/>
        <v/>
      </c>
    </row>
    <row r="5276" spans="1:40" customFormat="1">
      <c r="A5276" s="280" t="str">
        <f t="shared" ca="1" si="246"/>
        <v/>
      </c>
      <c r="B5276" s="281"/>
      <c r="C5276" s="287"/>
      <c r="D5276" s="297"/>
      <c r="E5276" s="270"/>
      <c r="F5276" s="271"/>
      <c r="G5276" s="284"/>
      <c r="H5276" s="284"/>
      <c r="I5276" s="284"/>
      <c r="J5276" s="284"/>
      <c r="K5276" s="288"/>
      <c r="AM5276" s="2" t="str">
        <f t="shared" ca="1" si="247"/>
        <v/>
      </c>
      <c r="AN5276" s="2" t="str">
        <f t="shared" ca="1" si="248"/>
        <v/>
      </c>
    </row>
    <row r="5277" spans="1:40" customFormat="1">
      <c r="A5277" s="280" t="str">
        <f t="shared" ca="1" si="246"/>
        <v/>
      </c>
      <c r="B5277" s="281"/>
      <c r="C5277" s="287"/>
      <c r="D5277" s="297"/>
      <c r="E5277" s="270"/>
      <c r="F5277" s="271"/>
      <c r="G5277" s="284"/>
      <c r="H5277" s="284"/>
      <c r="I5277" s="284"/>
      <c r="J5277" s="284"/>
      <c r="K5277" s="288"/>
      <c r="AM5277" s="2" t="str">
        <f t="shared" ca="1" si="247"/>
        <v/>
      </c>
      <c r="AN5277" s="2" t="str">
        <f t="shared" ca="1" si="248"/>
        <v/>
      </c>
    </row>
    <row r="5278" spans="1:40" customFormat="1">
      <c r="A5278" s="280" t="str">
        <f t="shared" ca="1" si="246"/>
        <v/>
      </c>
      <c r="B5278" s="281"/>
      <c r="C5278" s="287"/>
      <c r="D5278" s="297"/>
      <c r="E5278" s="270"/>
      <c r="F5278" s="271"/>
      <c r="G5278" s="284"/>
      <c r="H5278" s="284"/>
      <c r="I5278" s="284"/>
      <c r="J5278" s="284"/>
      <c r="K5278" s="288"/>
      <c r="AM5278" s="2" t="str">
        <f t="shared" ca="1" si="247"/>
        <v/>
      </c>
      <c r="AN5278" s="2" t="str">
        <f t="shared" ca="1" si="248"/>
        <v/>
      </c>
    </row>
    <row r="5279" spans="1:40" customFormat="1">
      <c r="A5279" s="280" t="str">
        <f t="shared" ca="1" si="246"/>
        <v/>
      </c>
      <c r="B5279" s="281"/>
      <c r="C5279" s="287"/>
      <c r="D5279" s="297"/>
      <c r="E5279" s="270"/>
      <c r="F5279" s="271"/>
      <c r="G5279" s="284"/>
      <c r="H5279" s="284"/>
      <c r="I5279" s="284"/>
      <c r="J5279" s="284"/>
      <c r="K5279" s="288"/>
      <c r="AM5279" s="2" t="str">
        <f t="shared" ca="1" si="247"/>
        <v/>
      </c>
      <c r="AN5279" s="2" t="str">
        <f t="shared" ca="1" si="248"/>
        <v/>
      </c>
    </row>
    <row r="5280" spans="1:40" customFormat="1">
      <c r="A5280" s="280" t="str">
        <f t="shared" ca="1" si="246"/>
        <v/>
      </c>
      <c r="B5280" s="281"/>
      <c r="C5280" s="287"/>
      <c r="D5280" s="297"/>
      <c r="E5280" s="270"/>
      <c r="F5280" s="271"/>
      <c r="G5280" s="284"/>
      <c r="H5280" s="284"/>
      <c r="I5280" s="284"/>
      <c r="J5280" s="284"/>
      <c r="K5280" s="288"/>
      <c r="AM5280" s="2" t="str">
        <f t="shared" ca="1" si="247"/>
        <v/>
      </c>
      <c r="AN5280" s="2" t="str">
        <f t="shared" ca="1" si="248"/>
        <v/>
      </c>
    </row>
    <row r="5281" spans="1:40" customFormat="1">
      <c r="A5281" s="280" t="str">
        <f t="shared" ca="1" si="246"/>
        <v/>
      </c>
      <c r="B5281" s="281"/>
      <c r="C5281" s="287"/>
      <c r="D5281" s="297"/>
      <c r="E5281" s="270"/>
      <c r="F5281" s="271"/>
      <c r="G5281" s="284"/>
      <c r="H5281" s="284"/>
      <c r="I5281" s="284"/>
      <c r="J5281" s="284"/>
      <c r="K5281" s="288"/>
      <c r="AM5281" s="2" t="str">
        <f t="shared" ca="1" si="247"/>
        <v/>
      </c>
      <c r="AN5281" s="2" t="str">
        <f t="shared" ca="1" si="248"/>
        <v/>
      </c>
    </row>
    <row r="5282" spans="1:40" customFormat="1">
      <c r="A5282" s="280" t="str">
        <f t="shared" ca="1" si="246"/>
        <v/>
      </c>
      <c r="B5282" s="281"/>
      <c r="C5282" s="287"/>
      <c r="D5282" s="297"/>
      <c r="E5282" s="270"/>
      <c r="F5282" s="271"/>
      <c r="G5282" s="284"/>
      <c r="H5282" s="284"/>
      <c r="I5282" s="284"/>
      <c r="J5282" s="284"/>
      <c r="K5282" s="288"/>
      <c r="AM5282" s="2" t="str">
        <f t="shared" ca="1" si="247"/>
        <v/>
      </c>
      <c r="AN5282" s="2" t="str">
        <f t="shared" ca="1" si="248"/>
        <v/>
      </c>
    </row>
    <row r="5283" spans="1:40" customFormat="1">
      <c r="A5283" s="280" t="str">
        <f t="shared" ca="1" si="246"/>
        <v/>
      </c>
      <c r="B5283" s="281"/>
      <c r="C5283" s="287"/>
      <c r="D5283" s="297"/>
      <c r="E5283" s="270"/>
      <c r="F5283" s="271"/>
      <c r="G5283" s="284"/>
      <c r="H5283" s="284"/>
      <c r="I5283" s="284"/>
      <c r="J5283" s="284"/>
      <c r="K5283" s="288"/>
      <c r="AM5283" s="2" t="str">
        <f t="shared" ca="1" si="247"/>
        <v/>
      </c>
      <c r="AN5283" s="2" t="str">
        <f t="shared" ca="1" si="248"/>
        <v/>
      </c>
    </row>
    <row r="5284" spans="1:40" customFormat="1">
      <c r="A5284" s="280" t="str">
        <f t="shared" ca="1" si="246"/>
        <v/>
      </c>
      <c r="B5284" s="281"/>
      <c r="C5284" s="287"/>
      <c r="D5284" s="297"/>
      <c r="E5284" s="270"/>
      <c r="F5284" s="271"/>
      <c r="G5284" s="284"/>
      <c r="H5284" s="284"/>
      <c r="I5284" s="284"/>
      <c r="J5284" s="284"/>
      <c r="K5284" s="288"/>
      <c r="AM5284" s="2" t="str">
        <f t="shared" ca="1" si="247"/>
        <v/>
      </c>
      <c r="AN5284" s="2" t="str">
        <f t="shared" ca="1" si="248"/>
        <v/>
      </c>
    </row>
    <row r="5285" spans="1:40" customFormat="1">
      <c r="A5285" s="280" t="str">
        <f t="shared" ca="1" si="246"/>
        <v/>
      </c>
      <c r="B5285" s="281"/>
      <c r="C5285" s="287"/>
      <c r="D5285" s="297"/>
      <c r="E5285" s="270"/>
      <c r="F5285" s="271"/>
      <c r="G5285" s="284"/>
      <c r="H5285" s="284"/>
      <c r="I5285" s="284"/>
      <c r="J5285" s="284"/>
      <c r="K5285" s="288"/>
      <c r="AM5285" s="2" t="str">
        <f t="shared" ca="1" si="247"/>
        <v/>
      </c>
      <c r="AN5285" s="2" t="str">
        <f t="shared" ca="1" si="248"/>
        <v/>
      </c>
    </row>
    <row r="5286" spans="1:40" customFormat="1">
      <c r="A5286" s="280" t="str">
        <f t="shared" ca="1" si="246"/>
        <v/>
      </c>
      <c r="B5286" s="281"/>
      <c r="C5286" s="287"/>
      <c r="D5286" s="297"/>
      <c r="E5286" s="270"/>
      <c r="F5286" s="271"/>
      <c r="G5286" s="284"/>
      <c r="H5286" s="284"/>
      <c r="I5286" s="284"/>
      <c r="J5286" s="284"/>
      <c r="K5286" s="288"/>
      <c r="AM5286" s="2" t="str">
        <f t="shared" ca="1" si="247"/>
        <v/>
      </c>
      <c r="AN5286" s="2" t="str">
        <f t="shared" ca="1" si="248"/>
        <v/>
      </c>
    </row>
    <row r="5287" spans="1:40" customFormat="1">
      <c r="A5287" s="280" t="str">
        <f t="shared" ca="1" si="246"/>
        <v/>
      </c>
      <c r="B5287" s="281"/>
      <c r="C5287" s="287"/>
      <c r="D5287" s="297"/>
      <c r="E5287" s="270"/>
      <c r="F5287" s="271"/>
      <c r="G5287" s="284"/>
      <c r="H5287" s="284"/>
      <c r="I5287" s="284"/>
      <c r="J5287" s="284"/>
      <c r="K5287" s="288"/>
      <c r="AM5287" s="2" t="str">
        <f t="shared" ca="1" si="247"/>
        <v/>
      </c>
      <c r="AN5287" s="2" t="str">
        <f t="shared" ca="1" si="248"/>
        <v/>
      </c>
    </row>
    <row r="5288" spans="1:40" customFormat="1">
      <c r="A5288" s="280" t="str">
        <f t="shared" ca="1" si="246"/>
        <v/>
      </c>
      <c r="B5288" s="281"/>
      <c r="C5288" s="287"/>
      <c r="D5288" s="297"/>
      <c r="E5288" s="270"/>
      <c r="F5288" s="271"/>
      <c r="G5288" s="284"/>
      <c r="H5288" s="284"/>
      <c r="I5288" s="284"/>
      <c r="J5288" s="284"/>
      <c r="K5288" s="288"/>
      <c r="AM5288" s="2" t="str">
        <f t="shared" ca="1" si="247"/>
        <v/>
      </c>
      <c r="AN5288" s="2" t="str">
        <f t="shared" ca="1" si="248"/>
        <v/>
      </c>
    </row>
    <row r="5289" spans="1:40" customFormat="1">
      <c r="A5289" s="280" t="str">
        <f t="shared" ca="1" si="246"/>
        <v/>
      </c>
      <c r="B5289" s="281"/>
      <c r="C5289" s="287"/>
      <c r="D5289" s="297"/>
      <c r="E5289" s="270"/>
      <c r="F5289" s="271"/>
      <c r="G5289" s="284"/>
      <c r="H5289" s="284"/>
      <c r="I5289" s="284"/>
      <c r="J5289" s="284"/>
      <c r="K5289" s="288"/>
      <c r="AM5289" s="2" t="str">
        <f t="shared" ca="1" si="247"/>
        <v/>
      </c>
      <c r="AN5289" s="2" t="str">
        <f t="shared" ca="1" si="248"/>
        <v/>
      </c>
    </row>
    <row r="5290" spans="1:40" customFormat="1">
      <c r="A5290" s="280" t="str">
        <f t="shared" ca="1" si="246"/>
        <v/>
      </c>
      <c r="B5290" s="281"/>
      <c r="C5290" s="287"/>
      <c r="D5290" s="297"/>
      <c r="E5290" s="270"/>
      <c r="F5290" s="271"/>
      <c r="G5290" s="284"/>
      <c r="H5290" s="284"/>
      <c r="I5290" s="284"/>
      <c r="J5290" s="284"/>
      <c r="K5290" s="288"/>
      <c r="AM5290" s="2" t="str">
        <f t="shared" ca="1" si="247"/>
        <v/>
      </c>
      <c r="AN5290" s="2" t="str">
        <f t="shared" ca="1" si="248"/>
        <v/>
      </c>
    </row>
    <row r="5291" spans="1:40" customFormat="1">
      <c r="A5291" s="280" t="str">
        <f t="shared" ca="1" si="246"/>
        <v/>
      </c>
      <c r="B5291" s="281"/>
      <c r="C5291" s="287"/>
      <c r="D5291" s="297"/>
      <c r="E5291" s="270"/>
      <c r="F5291" s="271"/>
      <c r="G5291" s="284"/>
      <c r="H5291" s="284"/>
      <c r="I5291" s="284"/>
      <c r="J5291" s="284"/>
      <c r="K5291" s="288"/>
      <c r="AM5291" s="2" t="str">
        <f t="shared" ca="1" si="247"/>
        <v/>
      </c>
      <c r="AN5291" s="2" t="str">
        <f t="shared" ca="1" si="248"/>
        <v/>
      </c>
    </row>
    <row r="5292" spans="1:40" customFormat="1">
      <c r="A5292" s="280" t="str">
        <f t="shared" ca="1" si="246"/>
        <v/>
      </c>
      <c r="B5292" s="281"/>
      <c r="C5292" s="287"/>
      <c r="D5292" s="297"/>
      <c r="E5292" s="270"/>
      <c r="F5292" s="271"/>
      <c r="G5292" s="284"/>
      <c r="H5292" s="284"/>
      <c r="I5292" s="284"/>
      <c r="J5292" s="284"/>
      <c r="K5292" s="288"/>
      <c r="AM5292" s="2" t="str">
        <f t="shared" ca="1" si="247"/>
        <v/>
      </c>
      <c r="AN5292" s="2" t="str">
        <f t="shared" ca="1" si="248"/>
        <v/>
      </c>
    </row>
    <row r="5293" spans="1:40" customFormat="1">
      <c r="A5293" s="280" t="str">
        <f t="shared" ca="1" si="246"/>
        <v/>
      </c>
      <c r="B5293" s="281"/>
      <c r="C5293" s="287"/>
      <c r="D5293" s="297"/>
      <c r="E5293" s="270"/>
      <c r="F5293" s="271"/>
      <c r="G5293" s="284"/>
      <c r="H5293" s="284"/>
      <c r="I5293" s="284"/>
      <c r="J5293" s="284"/>
      <c r="K5293" s="288"/>
      <c r="AM5293" s="2" t="str">
        <f t="shared" ca="1" si="247"/>
        <v/>
      </c>
      <c r="AN5293" s="2" t="str">
        <f t="shared" ca="1" si="248"/>
        <v/>
      </c>
    </row>
    <row r="5294" spans="1:40" customFormat="1">
      <c r="A5294" s="280" t="str">
        <f t="shared" ca="1" si="246"/>
        <v/>
      </c>
      <c r="B5294" s="281"/>
      <c r="C5294" s="287"/>
      <c r="D5294" s="297"/>
      <c r="E5294" s="270"/>
      <c r="F5294" s="271"/>
      <c r="G5294" s="284"/>
      <c r="H5294" s="284"/>
      <c r="I5294" s="284"/>
      <c r="J5294" s="284"/>
      <c r="K5294" s="288"/>
      <c r="AM5294" s="2" t="str">
        <f t="shared" ca="1" si="247"/>
        <v/>
      </c>
      <c r="AN5294" s="2" t="str">
        <f t="shared" ca="1" si="248"/>
        <v/>
      </c>
    </row>
    <row r="5295" spans="1:40" customFormat="1">
      <c r="A5295" s="280" t="str">
        <f t="shared" ca="1" si="246"/>
        <v/>
      </c>
      <c r="B5295" s="281"/>
      <c r="C5295" s="287"/>
      <c r="D5295" s="297"/>
      <c r="E5295" s="270"/>
      <c r="F5295" s="271"/>
      <c r="G5295" s="284"/>
      <c r="H5295" s="284"/>
      <c r="I5295" s="284"/>
      <c r="J5295" s="284"/>
      <c r="K5295" s="288"/>
      <c r="AM5295" s="2" t="str">
        <f t="shared" ca="1" si="247"/>
        <v/>
      </c>
      <c r="AN5295" s="2" t="str">
        <f t="shared" ca="1" si="248"/>
        <v/>
      </c>
    </row>
    <row r="5296" spans="1:40" customFormat="1">
      <c r="A5296" s="280" t="str">
        <f t="shared" ca="1" si="246"/>
        <v/>
      </c>
      <c r="B5296" s="281"/>
      <c r="C5296" s="287"/>
      <c r="D5296" s="297"/>
      <c r="E5296" s="270"/>
      <c r="F5296" s="271"/>
      <c r="G5296" s="284"/>
      <c r="H5296" s="284"/>
      <c r="I5296" s="284"/>
      <c r="J5296" s="284"/>
      <c r="K5296" s="288"/>
      <c r="AM5296" s="2" t="str">
        <f t="shared" ca="1" si="247"/>
        <v/>
      </c>
      <c r="AN5296" s="2" t="str">
        <f t="shared" ca="1" si="248"/>
        <v/>
      </c>
    </row>
    <row r="5297" spans="1:40" customFormat="1">
      <c r="A5297" s="280" t="str">
        <f t="shared" ca="1" si="246"/>
        <v/>
      </c>
      <c r="B5297" s="281"/>
      <c r="C5297" s="287"/>
      <c r="D5297" s="297"/>
      <c r="E5297" s="270"/>
      <c r="F5297" s="271"/>
      <c r="G5297" s="284"/>
      <c r="H5297" s="284"/>
      <c r="I5297" s="284"/>
      <c r="J5297" s="284"/>
      <c r="K5297" s="288"/>
      <c r="AM5297" s="2" t="str">
        <f t="shared" ca="1" si="247"/>
        <v/>
      </c>
      <c r="AN5297" s="2" t="str">
        <f t="shared" ca="1" si="248"/>
        <v/>
      </c>
    </row>
    <row r="5298" spans="1:40" customFormat="1">
      <c r="A5298" s="280" t="str">
        <f t="shared" ca="1" si="246"/>
        <v/>
      </c>
      <c r="B5298" s="281"/>
      <c r="C5298" s="287"/>
      <c r="D5298" s="297"/>
      <c r="E5298" s="270"/>
      <c r="F5298" s="271"/>
      <c r="G5298" s="284"/>
      <c r="H5298" s="284"/>
      <c r="I5298" s="284"/>
      <c r="J5298" s="284"/>
      <c r="K5298" s="288"/>
      <c r="AM5298" s="2" t="str">
        <f t="shared" ca="1" si="247"/>
        <v/>
      </c>
      <c r="AN5298" s="2" t="str">
        <f t="shared" ca="1" si="248"/>
        <v/>
      </c>
    </row>
    <row r="5299" spans="1:40" customFormat="1">
      <c r="A5299" s="280" t="str">
        <f t="shared" ca="1" si="246"/>
        <v/>
      </c>
      <c r="B5299" s="281"/>
      <c r="C5299" s="287"/>
      <c r="D5299" s="297"/>
      <c r="E5299" s="270"/>
      <c r="F5299" s="271"/>
      <c r="G5299" s="284"/>
      <c r="H5299" s="284"/>
      <c r="I5299" s="284"/>
      <c r="J5299" s="284"/>
      <c r="K5299" s="288"/>
      <c r="AM5299" s="2" t="str">
        <f t="shared" ca="1" si="247"/>
        <v/>
      </c>
      <c r="AN5299" s="2" t="str">
        <f t="shared" ca="1" si="248"/>
        <v/>
      </c>
    </row>
    <row r="5300" spans="1:40" customFormat="1">
      <c r="A5300" s="280" t="str">
        <f t="shared" ca="1" si="246"/>
        <v/>
      </c>
      <c r="B5300" s="281"/>
      <c r="C5300" s="287"/>
      <c r="D5300" s="297"/>
      <c r="E5300" s="270"/>
      <c r="F5300" s="271"/>
      <c r="G5300" s="284"/>
      <c r="H5300" s="284"/>
      <c r="I5300" s="284"/>
      <c r="J5300" s="284"/>
      <c r="K5300" s="288"/>
      <c r="AM5300" s="2" t="str">
        <f t="shared" ca="1" si="247"/>
        <v/>
      </c>
      <c r="AN5300" s="2" t="str">
        <f t="shared" ca="1" si="248"/>
        <v/>
      </c>
    </row>
    <row r="5301" spans="1:40" customFormat="1">
      <c r="A5301" s="280" t="str">
        <f t="shared" ca="1" si="246"/>
        <v/>
      </c>
      <c r="B5301" s="281"/>
      <c r="C5301" s="287"/>
      <c r="D5301" s="297"/>
      <c r="E5301" s="270"/>
      <c r="F5301" s="271"/>
      <c r="G5301" s="284"/>
      <c r="H5301" s="284"/>
      <c r="I5301" s="284"/>
      <c r="J5301" s="284"/>
      <c r="K5301" s="288"/>
      <c r="AM5301" s="2" t="str">
        <f t="shared" ca="1" si="247"/>
        <v/>
      </c>
      <c r="AN5301" s="2" t="str">
        <f t="shared" ca="1" si="248"/>
        <v/>
      </c>
    </row>
    <row r="5302" spans="1:40" customFormat="1">
      <c r="A5302" s="280" t="str">
        <f t="shared" ca="1" si="246"/>
        <v/>
      </c>
      <c r="B5302" s="281"/>
      <c r="C5302" s="287"/>
      <c r="D5302" s="297"/>
      <c r="E5302" s="270"/>
      <c r="F5302" s="271"/>
      <c r="G5302" s="284"/>
      <c r="H5302" s="284"/>
      <c r="I5302" s="284"/>
      <c r="J5302" s="284"/>
      <c r="K5302" s="288"/>
      <c r="AM5302" s="2" t="str">
        <f t="shared" ca="1" si="247"/>
        <v/>
      </c>
      <c r="AN5302" s="2" t="str">
        <f t="shared" ca="1" si="248"/>
        <v/>
      </c>
    </row>
    <row r="5303" spans="1:40" customFormat="1">
      <c r="A5303" s="280" t="str">
        <f t="shared" ca="1" si="246"/>
        <v/>
      </c>
      <c r="B5303" s="281"/>
      <c r="C5303" s="287"/>
      <c r="D5303" s="297"/>
      <c r="E5303" s="270"/>
      <c r="F5303" s="271"/>
      <c r="G5303" s="284"/>
      <c r="H5303" s="284"/>
      <c r="I5303" s="284"/>
      <c r="J5303" s="284"/>
      <c r="K5303" s="288"/>
      <c r="AM5303" s="2" t="str">
        <f t="shared" ca="1" si="247"/>
        <v/>
      </c>
      <c r="AN5303" s="2" t="str">
        <f t="shared" ca="1" si="248"/>
        <v/>
      </c>
    </row>
    <row r="5304" spans="1:40" customFormat="1">
      <c r="A5304" s="280" t="str">
        <f t="shared" ca="1" si="246"/>
        <v/>
      </c>
      <c r="B5304" s="281"/>
      <c r="C5304" s="287"/>
      <c r="D5304" s="297"/>
      <c r="E5304" s="270"/>
      <c r="F5304" s="271"/>
      <c r="G5304" s="284"/>
      <c r="H5304" s="284"/>
      <c r="I5304" s="284"/>
      <c r="J5304" s="284"/>
      <c r="K5304" s="288"/>
      <c r="AM5304" s="2" t="str">
        <f t="shared" ca="1" si="247"/>
        <v/>
      </c>
      <c r="AN5304" s="2" t="str">
        <f t="shared" ca="1" si="248"/>
        <v/>
      </c>
    </row>
    <row r="5305" spans="1:40" customFormat="1">
      <c r="A5305" s="280" t="str">
        <f t="shared" ca="1" si="246"/>
        <v/>
      </c>
      <c r="B5305" s="281"/>
      <c r="C5305" s="287"/>
      <c r="D5305" s="297"/>
      <c r="E5305" s="270"/>
      <c r="F5305" s="271"/>
      <c r="G5305" s="284"/>
      <c r="H5305" s="284"/>
      <c r="I5305" s="284"/>
      <c r="J5305" s="284"/>
      <c r="K5305" s="288"/>
      <c r="AM5305" s="2" t="str">
        <f t="shared" ca="1" si="247"/>
        <v/>
      </c>
      <c r="AN5305" s="2" t="str">
        <f t="shared" ca="1" si="248"/>
        <v/>
      </c>
    </row>
    <row r="5306" spans="1:40" customFormat="1">
      <c r="A5306" s="280" t="str">
        <f t="shared" ca="1" si="246"/>
        <v/>
      </c>
      <c r="B5306" s="281"/>
      <c r="C5306" s="287"/>
      <c r="D5306" s="297"/>
      <c r="E5306" s="270"/>
      <c r="F5306" s="271"/>
      <c r="G5306" s="284"/>
      <c r="H5306" s="284"/>
      <c r="I5306" s="284"/>
      <c r="J5306" s="284"/>
      <c r="K5306" s="288"/>
      <c r="AM5306" s="2" t="str">
        <f t="shared" ca="1" si="247"/>
        <v/>
      </c>
      <c r="AN5306" s="2" t="str">
        <f t="shared" ca="1" si="248"/>
        <v/>
      </c>
    </row>
    <row r="5307" spans="1:40" customFormat="1">
      <c r="A5307" s="280" t="str">
        <f t="shared" ca="1" si="246"/>
        <v/>
      </c>
      <c r="B5307" s="281"/>
      <c r="C5307" s="287"/>
      <c r="D5307" s="297"/>
      <c r="E5307" s="270"/>
      <c r="F5307" s="271"/>
      <c r="G5307" s="284"/>
      <c r="H5307" s="284"/>
      <c r="I5307" s="284"/>
      <c r="J5307" s="284"/>
      <c r="K5307" s="288"/>
      <c r="AM5307" s="2" t="str">
        <f t="shared" ca="1" si="247"/>
        <v/>
      </c>
      <c r="AN5307" s="2" t="str">
        <f t="shared" ca="1" si="248"/>
        <v/>
      </c>
    </row>
    <row r="5308" spans="1:40" customFormat="1">
      <c r="A5308" s="280" t="str">
        <f t="shared" ca="1" si="246"/>
        <v/>
      </c>
      <c r="B5308" s="281"/>
      <c r="C5308" s="287"/>
      <c r="D5308" s="297"/>
      <c r="E5308" s="270"/>
      <c r="F5308" s="271"/>
      <c r="G5308" s="284"/>
      <c r="H5308" s="284"/>
      <c r="I5308" s="284"/>
      <c r="J5308" s="284"/>
      <c r="K5308" s="288"/>
      <c r="AM5308" s="2" t="str">
        <f t="shared" ca="1" si="247"/>
        <v/>
      </c>
      <c r="AN5308" s="2" t="str">
        <f t="shared" ca="1" si="248"/>
        <v/>
      </c>
    </row>
    <row r="5309" spans="1:40" customFormat="1">
      <c r="A5309" s="280" t="str">
        <f t="shared" ca="1" si="246"/>
        <v/>
      </c>
      <c r="B5309" s="281"/>
      <c r="C5309" s="287"/>
      <c r="D5309" s="297"/>
      <c r="E5309" s="270"/>
      <c r="F5309" s="271"/>
      <c r="G5309" s="284"/>
      <c r="H5309" s="284"/>
      <c r="I5309" s="284"/>
      <c r="J5309" s="284"/>
      <c r="K5309" s="288"/>
      <c r="AM5309" s="2" t="str">
        <f t="shared" ca="1" si="247"/>
        <v/>
      </c>
      <c r="AN5309" s="2" t="str">
        <f t="shared" ca="1" si="248"/>
        <v/>
      </c>
    </row>
    <row r="5310" spans="1:40" customFormat="1">
      <c r="A5310" s="280" t="str">
        <f t="shared" ca="1" si="246"/>
        <v/>
      </c>
      <c r="B5310" s="281"/>
      <c r="C5310" s="287"/>
      <c r="D5310" s="297"/>
      <c r="E5310" s="270"/>
      <c r="F5310" s="271"/>
      <c r="G5310" s="284"/>
      <c r="H5310" s="284"/>
      <c r="I5310" s="284"/>
      <c r="J5310" s="284"/>
      <c r="K5310" s="288"/>
      <c r="AM5310" s="2" t="str">
        <f t="shared" ca="1" si="247"/>
        <v/>
      </c>
      <c r="AN5310" s="2" t="str">
        <f t="shared" ca="1" si="248"/>
        <v/>
      </c>
    </row>
    <row r="5311" spans="1:40" customFormat="1">
      <c r="A5311" s="280" t="str">
        <f t="shared" ca="1" si="246"/>
        <v/>
      </c>
      <c r="B5311" s="281"/>
      <c r="C5311" s="287"/>
      <c r="D5311" s="297"/>
      <c r="E5311" s="270"/>
      <c r="F5311" s="271"/>
      <c r="G5311" s="284"/>
      <c r="H5311" s="284"/>
      <c r="I5311" s="284"/>
      <c r="J5311" s="284"/>
      <c r="K5311" s="288"/>
      <c r="AM5311" s="2" t="str">
        <f t="shared" ca="1" si="247"/>
        <v/>
      </c>
      <c r="AN5311" s="2" t="str">
        <f t="shared" ca="1" si="248"/>
        <v/>
      </c>
    </row>
    <row r="5312" spans="1:40" customFormat="1">
      <c r="A5312" s="280" t="str">
        <f t="shared" ca="1" si="246"/>
        <v/>
      </c>
      <c r="B5312" s="281"/>
      <c r="C5312" s="287"/>
      <c r="D5312" s="297"/>
      <c r="E5312" s="270"/>
      <c r="F5312" s="271"/>
      <c r="G5312" s="284"/>
      <c r="H5312" s="284"/>
      <c r="I5312" s="284"/>
      <c r="J5312" s="284"/>
      <c r="K5312" s="288"/>
      <c r="AM5312" s="2" t="str">
        <f t="shared" ca="1" si="247"/>
        <v/>
      </c>
      <c r="AN5312" s="2" t="str">
        <f t="shared" ca="1" si="248"/>
        <v/>
      </c>
    </row>
    <row r="5313" spans="1:40" customFormat="1">
      <c r="A5313" s="280" t="str">
        <f t="shared" ca="1" si="246"/>
        <v/>
      </c>
      <c r="B5313" s="281"/>
      <c r="C5313" s="287"/>
      <c r="D5313" s="297"/>
      <c r="E5313" s="270"/>
      <c r="F5313" s="271"/>
      <c r="G5313" s="284"/>
      <c r="H5313" s="284"/>
      <c r="I5313" s="284"/>
      <c r="J5313" s="284"/>
      <c r="K5313" s="288"/>
      <c r="AM5313" s="2" t="str">
        <f t="shared" ca="1" si="247"/>
        <v/>
      </c>
      <c r="AN5313" s="2" t="str">
        <f t="shared" ca="1" si="248"/>
        <v/>
      </c>
    </row>
    <row r="5314" spans="1:40" customFormat="1">
      <c r="A5314" s="280" t="str">
        <f t="shared" ca="1" si="246"/>
        <v/>
      </c>
      <c r="B5314" s="281"/>
      <c r="C5314" s="287"/>
      <c r="D5314" s="297"/>
      <c r="E5314" s="270"/>
      <c r="F5314" s="271"/>
      <c r="G5314" s="284"/>
      <c r="H5314" s="284"/>
      <c r="I5314" s="284"/>
      <c r="J5314" s="284"/>
      <c r="K5314" s="288"/>
      <c r="AM5314" s="2" t="str">
        <f t="shared" ca="1" si="247"/>
        <v/>
      </c>
      <c r="AN5314" s="2" t="str">
        <f t="shared" ca="1" si="248"/>
        <v/>
      </c>
    </row>
    <row r="5315" spans="1:40" customFormat="1">
      <c r="A5315" s="280" t="str">
        <f t="shared" ref="A5315:A5378" ca="1" si="249">IF(AM5315="A receber","A receber",IF(AN5315="A pagar","A pagar",IF(OR(AM5315="HJ",AN5315="HJ"),"HJ",IF(AND(AM5315="",AN5315=""),""))))</f>
        <v/>
      </c>
      <c r="B5315" s="281"/>
      <c r="C5315" s="287"/>
      <c r="D5315" s="297"/>
      <c r="E5315" s="270"/>
      <c r="F5315" s="271"/>
      <c r="G5315" s="284"/>
      <c r="H5315" s="284"/>
      <c r="I5315" s="284"/>
      <c r="J5315" s="284"/>
      <c r="K5315" s="288"/>
      <c r="AM5315" s="2" t="str">
        <f t="shared" ref="AM5315:AM5378" ca="1" si="250">IF(OR(G5315="",B5315&gt;$A$1),"",IF(B5315=$A$1,"HJ",IF(B5315&lt;$A$1,"A Receber")))</f>
        <v/>
      </c>
      <c r="AN5315" s="2" t="str">
        <f t="shared" ref="AN5315:AN5378" ca="1" si="251">IF(OR(H5315="",B5315&gt;$A$1),"",IF(B5315=$A$1,"HJ",IF(B5315&lt;$A$1,"A Pagar")))</f>
        <v/>
      </c>
    </row>
    <row r="5316" spans="1:40" customFormat="1">
      <c r="A5316" s="280" t="str">
        <f t="shared" ca="1" si="249"/>
        <v/>
      </c>
      <c r="B5316" s="281"/>
      <c r="C5316" s="287"/>
      <c r="D5316" s="297"/>
      <c r="E5316" s="270"/>
      <c r="F5316" s="271"/>
      <c r="G5316" s="284"/>
      <c r="H5316" s="284"/>
      <c r="I5316" s="284"/>
      <c r="J5316" s="284"/>
      <c r="K5316" s="288"/>
      <c r="AM5316" s="2" t="str">
        <f t="shared" ca="1" si="250"/>
        <v/>
      </c>
      <c r="AN5316" s="2" t="str">
        <f t="shared" ca="1" si="251"/>
        <v/>
      </c>
    </row>
    <row r="5317" spans="1:40" customFormat="1">
      <c r="A5317" s="280" t="str">
        <f t="shared" ca="1" si="249"/>
        <v/>
      </c>
      <c r="B5317" s="281"/>
      <c r="C5317" s="287"/>
      <c r="D5317" s="297"/>
      <c r="E5317" s="270"/>
      <c r="F5317" s="271"/>
      <c r="G5317" s="284"/>
      <c r="H5317" s="284"/>
      <c r="I5317" s="284"/>
      <c r="J5317" s="284"/>
      <c r="K5317" s="288"/>
      <c r="AM5317" s="2" t="str">
        <f t="shared" ca="1" si="250"/>
        <v/>
      </c>
      <c r="AN5317" s="2" t="str">
        <f t="shared" ca="1" si="251"/>
        <v/>
      </c>
    </row>
    <row r="5318" spans="1:40" customFormat="1">
      <c r="A5318" s="280" t="str">
        <f t="shared" ca="1" si="249"/>
        <v/>
      </c>
      <c r="B5318" s="281"/>
      <c r="C5318" s="287"/>
      <c r="D5318" s="297"/>
      <c r="E5318" s="270"/>
      <c r="F5318" s="271"/>
      <c r="G5318" s="284"/>
      <c r="H5318" s="284"/>
      <c r="I5318" s="284"/>
      <c r="J5318" s="284"/>
      <c r="K5318" s="288"/>
      <c r="AM5318" s="2" t="str">
        <f t="shared" ca="1" si="250"/>
        <v/>
      </c>
      <c r="AN5318" s="2" t="str">
        <f t="shared" ca="1" si="251"/>
        <v/>
      </c>
    </row>
    <row r="5319" spans="1:40" customFormat="1">
      <c r="A5319" s="280" t="str">
        <f t="shared" ca="1" si="249"/>
        <v/>
      </c>
      <c r="B5319" s="281"/>
      <c r="C5319" s="287"/>
      <c r="D5319" s="297"/>
      <c r="E5319" s="270"/>
      <c r="F5319" s="271"/>
      <c r="G5319" s="284"/>
      <c r="H5319" s="284"/>
      <c r="I5319" s="284"/>
      <c r="J5319" s="284"/>
      <c r="K5319" s="288"/>
      <c r="AM5319" s="2" t="str">
        <f t="shared" ca="1" si="250"/>
        <v/>
      </c>
      <c r="AN5319" s="2" t="str">
        <f t="shared" ca="1" si="251"/>
        <v/>
      </c>
    </row>
    <row r="5320" spans="1:40" customFormat="1">
      <c r="A5320" s="280" t="str">
        <f t="shared" ca="1" si="249"/>
        <v/>
      </c>
      <c r="B5320" s="281"/>
      <c r="C5320" s="287"/>
      <c r="D5320" s="297"/>
      <c r="E5320" s="270"/>
      <c r="F5320" s="271"/>
      <c r="G5320" s="284"/>
      <c r="H5320" s="284"/>
      <c r="I5320" s="284"/>
      <c r="J5320" s="284"/>
      <c r="K5320" s="288"/>
      <c r="AM5320" s="2" t="str">
        <f t="shared" ca="1" si="250"/>
        <v/>
      </c>
      <c r="AN5320" s="2" t="str">
        <f t="shared" ca="1" si="251"/>
        <v/>
      </c>
    </row>
    <row r="5321" spans="1:40" customFormat="1">
      <c r="A5321" s="280" t="str">
        <f t="shared" ca="1" si="249"/>
        <v/>
      </c>
      <c r="B5321" s="281"/>
      <c r="C5321" s="287"/>
      <c r="D5321" s="297"/>
      <c r="E5321" s="270"/>
      <c r="F5321" s="271"/>
      <c r="G5321" s="284"/>
      <c r="H5321" s="284"/>
      <c r="I5321" s="284"/>
      <c r="J5321" s="284"/>
      <c r="K5321" s="288"/>
      <c r="AM5321" s="2" t="str">
        <f t="shared" ca="1" si="250"/>
        <v/>
      </c>
      <c r="AN5321" s="2" t="str">
        <f t="shared" ca="1" si="251"/>
        <v/>
      </c>
    </row>
    <row r="5322" spans="1:40" customFormat="1">
      <c r="A5322" s="280" t="str">
        <f t="shared" ca="1" si="249"/>
        <v/>
      </c>
      <c r="B5322" s="281"/>
      <c r="C5322" s="287"/>
      <c r="D5322" s="297"/>
      <c r="E5322" s="270"/>
      <c r="F5322" s="271"/>
      <c r="G5322" s="284"/>
      <c r="H5322" s="284"/>
      <c r="I5322" s="284"/>
      <c r="J5322" s="284"/>
      <c r="K5322" s="288"/>
      <c r="AM5322" s="2" t="str">
        <f t="shared" ca="1" si="250"/>
        <v/>
      </c>
      <c r="AN5322" s="2" t="str">
        <f t="shared" ca="1" si="251"/>
        <v/>
      </c>
    </row>
    <row r="5323" spans="1:40" customFormat="1">
      <c r="A5323" s="280" t="str">
        <f t="shared" ca="1" si="249"/>
        <v/>
      </c>
      <c r="B5323" s="281"/>
      <c r="C5323" s="287"/>
      <c r="D5323" s="297"/>
      <c r="E5323" s="270"/>
      <c r="F5323" s="271"/>
      <c r="G5323" s="284"/>
      <c r="H5323" s="284"/>
      <c r="I5323" s="284"/>
      <c r="J5323" s="284"/>
      <c r="K5323" s="288"/>
      <c r="AM5323" s="2" t="str">
        <f t="shared" ca="1" si="250"/>
        <v/>
      </c>
      <c r="AN5323" s="2" t="str">
        <f t="shared" ca="1" si="251"/>
        <v/>
      </c>
    </row>
    <row r="5324" spans="1:40" customFormat="1">
      <c r="A5324" s="280" t="str">
        <f t="shared" ca="1" si="249"/>
        <v/>
      </c>
      <c r="B5324" s="281"/>
      <c r="C5324" s="287"/>
      <c r="D5324" s="297"/>
      <c r="E5324" s="270"/>
      <c r="F5324" s="271"/>
      <c r="G5324" s="284"/>
      <c r="H5324" s="284"/>
      <c r="I5324" s="284"/>
      <c r="J5324" s="284"/>
      <c r="K5324" s="288"/>
      <c r="AM5324" s="2" t="str">
        <f t="shared" ca="1" si="250"/>
        <v/>
      </c>
      <c r="AN5324" s="2" t="str">
        <f t="shared" ca="1" si="251"/>
        <v/>
      </c>
    </row>
    <row r="5325" spans="1:40" customFormat="1">
      <c r="A5325" s="280" t="str">
        <f t="shared" ca="1" si="249"/>
        <v/>
      </c>
      <c r="B5325" s="281"/>
      <c r="C5325" s="287"/>
      <c r="D5325" s="297"/>
      <c r="E5325" s="270"/>
      <c r="F5325" s="271"/>
      <c r="G5325" s="284"/>
      <c r="H5325" s="284"/>
      <c r="I5325" s="284"/>
      <c r="J5325" s="284"/>
      <c r="K5325" s="288"/>
      <c r="AM5325" s="2" t="str">
        <f t="shared" ca="1" si="250"/>
        <v/>
      </c>
      <c r="AN5325" s="2" t="str">
        <f t="shared" ca="1" si="251"/>
        <v/>
      </c>
    </row>
    <row r="5326" spans="1:40" customFormat="1">
      <c r="A5326" s="280" t="str">
        <f t="shared" ca="1" si="249"/>
        <v/>
      </c>
      <c r="B5326" s="281"/>
      <c r="C5326" s="287"/>
      <c r="D5326" s="297"/>
      <c r="E5326" s="270"/>
      <c r="F5326" s="271"/>
      <c r="G5326" s="284"/>
      <c r="H5326" s="284"/>
      <c r="I5326" s="284"/>
      <c r="J5326" s="284"/>
      <c r="K5326" s="288"/>
      <c r="AM5326" s="2" t="str">
        <f t="shared" ca="1" si="250"/>
        <v/>
      </c>
      <c r="AN5326" s="2" t="str">
        <f t="shared" ca="1" si="251"/>
        <v/>
      </c>
    </row>
    <row r="5327" spans="1:40" customFormat="1">
      <c r="A5327" s="280" t="str">
        <f t="shared" ca="1" si="249"/>
        <v/>
      </c>
      <c r="B5327" s="281"/>
      <c r="C5327" s="287"/>
      <c r="D5327" s="297"/>
      <c r="E5327" s="270"/>
      <c r="F5327" s="271"/>
      <c r="G5327" s="284"/>
      <c r="H5327" s="284"/>
      <c r="I5327" s="284"/>
      <c r="J5327" s="284"/>
      <c r="K5327" s="288"/>
      <c r="AM5327" s="2" t="str">
        <f t="shared" ca="1" si="250"/>
        <v/>
      </c>
      <c r="AN5327" s="2" t="str">
        <f t="shared" ca="1" si="251"/>
        <v/>
      </c>
    </row>
    <row r="5328" spans="1:40" customFormat="1">
      <c r="A5328" s="280" t="str">
        <f t="shared" ca="1" si="249"/>
        <v/>
      </c>
      <c r="B5328" s="281"/>
      <c r="C5328" s="287"/>
      <c r="D5328" s="297"/>
      <c r="E5328" s="270"/>
      <c r="F5328" s="271"/>
      <c r="G5328" s="284"/>
      <c r="H5328" s="284"/>
      <c r="I5328" s="284"/>
      <c r="J5328" s="284"/>
      <c r="K5328" s="288"/>
      <c r="AM5328" s="2" t="str">
        <f t="shared" ca="1" si="250"/>
        <v/>
      </c>
      <c r="AN5328" s="2" t="str">
        <f t="shared" ca="1" si="251"/>
        <v/>
      </c>
    </row>
    <row r="5329" spans="1:40" customFormat="1">
      <c r="A5329" s="280" t="str">
        <f t="shared" ca="1" si="249"/>
        <v/>
      </c>
      <c r="B5329" s="281"/>
      <c r="C5329" s="287"/>
      <c r="D5329" s="297"/>
      <c r="E5329" s="270"/>
      <c r="F5329" s="271"/>
      <c r="G5329" s="284"/>
      <c r="H5329" s="284"/>
      <c r="I5329" s="284"/>
      <c r="J5329" s="284"/>
      <c r="K5329" s="288"/>
      <c r="AM5329" s="2" t="str">
        <f t="shared" ca="1" si="250"/>
        <v/>
      </c>
      <c r="AN5329" s="2" t="str">
        <f t="shared" ca="1" si="251"/>
        <v/>
      </c>
    </row>
    <row r="5330" spans="1:40" customFormat="1">
      <c r="A5330" s="280" t="str">
        <f t="shared" ca="1" si="249"/>
        <v/>
      </c>
      <c r="B5330" s="281"/>
      <c r="C5330" s="287"/>
      <c r="D5330" s="297"/>
      <c r="E5330" s="270"/>
      <c r="F5330" s="271"/>
      <c r="G5330" s="284"/>
      <c r="H5330" s="284"/>
      <c r="I5330" s="284"/>
      <c r="J5330" s="284"/>
      <c r="K5330" s="288"/>
      <c r="AM5330" s="2" t="str">
        <f t="shared" ca="1" si="250"/>
        <v/>
      </c>
      <c r="AN5330" s="2" t="str">
        <f t="shared" ca="1" si="251"/>
        <v/>
      </c>
    </row>
    <row r="5331" spans="1:40" customFormat="1">
      <c r="A5331" s="280" t="str">
        <f t="shared" ca="1" si="249"/>
        <v/>
      </c>
      <c r="B5331" s="281"/>
      <c r="C5331" s="287"/>
      <c r="D5331" s="297"/>
      <c r="E5331" s="270"/>
      <c r="F5331" s="271"/>
      <c r="G5331" s="284"/>
      <c r="H5331" s="284"/>
      <c r="I5331" s="284"/>
      <c r="J5331" s="284"/>
      <c r="K5331" s="288"/>
      <c r="AM5331" s="2" t="str">
        <f t="shared" ca="1" si="250"/>
        <v/>
      </c>
      <c r="AN5331" s="2" t="str">
        <f t="shared" ca="1" si="251"/>
        <v/>
      </c>
    </row>
    <row r="5332" spans="1:40" customFormat="1">
      <c r="A5332" s="280" t="str">
        <f t="shared" ca="1" si="249"/>
        <v/>
      </c>
      <c r="B5332" s="281"/>
      <c r="C5332" s="287"/>
      <c r="D5332" s="297"/>
      <c r="E5332" s="270"/>
      <c r="F5332" s="271"/>
      <c r="G5332" s="284"/>
      <c r="H5332" s="284"/>
      <c r="I5332" s="284"/>
      <c r="J5332" s="284"/>
      <c r="K5332" s="288"/>
      <c r="AM5332" s="2" t="str">
        <f t="shared" ca="1" si="250"/>
        <v/>
      </c>
      <c r="AN5332" s="2" t="str">
        <f t="shared" ca="1" si="251"/>
        <v/>
      </c>
    </row>
    <row r="5333" spans="1:40" customFormat="1">
      <c r="A5333" s="280" t="str">
        <f t="shared" ca="1" si="249"/>
        <v/>
      </c>
      <c r="B5333" s="281"/>
      <c r="C5333" s="287"/>
      <c r="D5333" s="297"/>
      <c r="E5333" s="270"/>
      <c r="F5333" s="271"/>
      <c r="G5333" s="284"/>
      <c r="H5333" s="284"/>
      <c r="I5333" s="284"/>
      <c r="J5333" s="284"/>
      <c r="K5333" s="288"/>
      <c r="AM5333" s="2" t="str">
        <f t="shared" ca="1" si="250"/>
        <v/>
      </c>
      <c r="AN5333" s="2" t="str">
        <f t="shared" ca="1" si="251"/>
        <v/>
      </c>
    </row>
    <row r="5334" spans="1:40" customFormat="1">
      <c r="A5334" s="280" t="str">
        <f t="shared" ca="1" si="249"/>
        <v/>
      </c>
      <c r="B5334" s="281"/>
      <c r="C5334" s="287"/>
      <c r="D5334" s="297"/>
      <c r="E5334" s="270"/>
      <c r="F5334" s="271"/>
      <c r="G5334" s="284"/>
      <c r="H5334" s="284"/>
      <c r="I5334" s="284"/>
      <c r="J5334" s="284"/>
      <c r="K5334" s="288"/>
      <c r="AM5334" s="2" t="str">
        <f t="shared" ca="1" si="250"/>
        <v/>
      </c>
      <c r="AN5334" s="2" t="str">
        <f t="shared" ca="1" si="251"/>
        <v/>
      </c>
    </row>
    <row r="5335" spans="1:40" customFormat="1">
      <c r="A5335" s="280" t="str">
        <f t="shared" ca="1" si="249"/>
        <v/>
      </c>
      <c r="B5335" s="281"/>
      <c r="C5335" s="287"/>
      <c r="D5335" s="297"/>
      <c r="E5335" s="270"/>
      <c r="F5335" s="271"/>
      <c r="G5335" s="284"/>
      <c r="H5335" s="284"/>
      <c r="I5335" s="284"/>
      <c r="J5335" s="284"/>
      <c r="K5335" s="288"/>
      <c r="AM5335" s="2" t="str">
        <f t="shared" ca="1" si="250"/>
        <v/>
      </c>
      <c r="AN5335" s="2" t="str">
        <f t="shared" ca="1" si="251"/>
        <v/>
      </c>
    </row>
    <row r="5336" spans="1:40" customFormat="1">
      <c r="A5336" s="280" t="str">
        <f t="shared" ca="1" si="249"/>
        <v/>
      </c>
      <c r="B5336" s="281"/>
      <c r="C5336" s="287"/>
      <c r="D5336" s="297"/>
      <c r="E5336" s="270"/>
      <c r="F5336" s="271"/>
      <c r="G5336" s="284"/>
      <c r="H5336" s="284"/>
      <c r="I5336" s="284"/>
      <c r="J5336" s="284"/>
      <c r="K5336" s="288"/>
      <c r="AM5336" s="2" t="str">
        <f t="shared" ca="1" si="250"/>
        <v/>
      </c>
      <c r="AN5336" s="2" t="str">
        <f t="shared" ca="1" si="251"/>
        <v/>
      </c>
    </row>
    <row r="5337" spans="1:40" customFormat="1">
      <c r="A5337" s="280" t="str">
        <f t="shared" ca="1" si="249"/>
        <v/>
      </c>
      <c r="B5337" s="281"/>
      <c r="C5337" s="287"/>
      <c r="D5337" s="297"/>
      <c r="E5337" s="270"/>
      <c r="F5337" s="271"/>
      <c r="G5337" s="284"/>
      <c r="H5337" s="284"/>
      <c r="I5337" s="284"/>
      <c r="J5337" s="284"/>
      <c r="K5337" s="288"/>
      <c r="AM5337" s="2" t="str">
        <f t="shared" ca="1" si="250"/>
        <v/>
      </c>
      <c r="AN5337" s="2" t="str">
        <f t="shared" ca="1" si="251"/>
        <v/>
      </c>
    </row>
    <row r="5338" spans="1:40" customFormat="1">
      <c r="A5338" s="280" t="str">
        <f t="shared" ca="1" si="249"/>
        <v/>
      </c>
      <c r="B5338" s="281"/>
      <c r="C5338" s="287"/>
      <c r="D5338" s="297"/>
      <c r="E5338" s="270"/>
      <c r="F5338" s="271"/>
      <c r="G5338" s="284"/>
      <c r="H5338" s="284"/>
      <c r="I5338" s="284"/>
      <c r="J5338" s="284"/>
      <c r="K5338" s="288"/>
      <c r="AM5338" s="2" t="str">
        <f t="shared" ca="1" si="250"/>
        <v/>
      </c>
      <c r="AN5338" s="2" t="str">
        <f t="shared" ca="1" si="251"/>
        <v/>
      </c>
    </row>
    <row r="5339" spans="1:40" customFormat="1">
      <c r="A5339" s="280" t="str">
        <f t="shared" ca="1" si="249"/>
        <v/>
      </c>
      <c r="B5339" s="281"/>
      <c r="C5339" s="287"/>
      <c r="D5339" s="297"/>
      <c r="E5339" s="270"/>
      <c r="F5339" s="271"/>
      <c r="G5339" s="284"/>
      <c r="H5339" s="284"/>
      <c r="I5339" s="284"/>
      <c r="J5339" s="284"/>
      <c r="K5339" s="288"/>
      <c r="AM5339" s="2" t="str">
        <f t="shared" ca="1" si="250"/>
        <v/>
      </c>
      <c r="AN5339" s="2" t="str">
        <f t="shared" ca="1" si="251"/>
        <v/>
      </c>
    </row>
    <row r="5340" spans="1:40" customFormat="1">
      <c r="A5340" s="280" t="str">
        <f t="shared" ca="1" si="249"/>
        <v/>
      </c>
      <c r="B5340" s="281"/>
      <c r="C5340" s="287"/>
      <c r="D5340" s="297"/>
      <c r="E5340" s="270"/>
      <c r="F5340" s="271"/>
      <c r="G5340" s="284"/>
      <c r="H5340" s="284"/>
      <c r="I5340" s="284"/>
      <c r="J5340" s="284"/>
      <c r="K5340" s="288"/>
      <c r="AM5340" s="2" t="str">
        <f t="shared" ca="1" si="250"/>
        <v/>
      </c>
      <c r="AN5340" s="2" t="str">
        <f t="shared" ca="1" si="251"/>
        <v/>
      </c>
    </row>
    <row r="5341" spans="1:40" customFormat="1">
      <c r="A5341" s="280" t="str">
        <f t="shared" ca="1" si="249"/>
        <v/>
      </c>
      <c r="B5341" s="281"/>
      <c r="C5341" s="287"/>
      <c r="D5341" s="297"/>
      <c r="E5341" s="270"/>
      <c r="F5341" s="271"/>
      <c r="G5341" s="284"/>
      <c r="H5341" s="284"/>
      <c r="I5341" s="284"/>
      <c r="J5341" s="284"/>
      <c r="K5341" s="288"/>
      <c r="AM5341" s="2" t="str">
        <f t="shared" ca="1" si="250"/>
        <v/>
      </c>
      <c r="AN5341" s="2" t="str">
        <f t="shared" ca="1" si="251"/>
        <v/>
      </c>
    </row>
    <row r="5342" spans="1:40" customFormat="1">
      <c r="A5342" s="280" t="str">
        <f t="shared" ca="1" si="249"/>
        <v/>
      </c>
      <c r="B5342" s="281"/>
      <c r="C5342" s="287"/>
      <c r="D5342" s="297"/>
      <c r="E5342" s="270"/>
      <c r="F5342" s="271"/>
      <c r="G5342" s="284"/>
      <c r="H5342" s="284"/>
      <c r="I5342" s="284"/>
      <c r="J5342" s="284"/>
      <c r="K5342" s="288"/>
      <c r="AM5342" s="2" t="str">
        <f t="shared" ca="1" si="250"/>
        <v/>
      </c>
      <c r="AN5342" s="2" t="str">
        <f t="shared" ca="1" si="251"/>
        <v/>
      </c>
    </row>
    <row r="5343" spans="1:40" customFormat="1">
      <c r="A5343" s="280" t="str">
        <f t="shared" ca="1" si="249"/>
        <v/>
      </c>
      <c r="B5343" s="281"/>
      <c r="C5343" s="287"/>
      <c r="D5343" s="297"/>
      <c r="E5343" s="270"/>
      <c r="F5343" s="271"/>
      <c r="G5343" s="284"/>
      <c r="H5343" s="284"/>
      <c r="I5343" s="284"/>
      <c r="J5343" s="284"/>
      <c r="K5343" s="288"/>
      <c r="AM5343" s="2" t="str">
        <f t="shared" ca="1" si="250"/>
        <v/>
      </c>
      <c r="AN5343" s="2" t="str">
        <f t="shared" ca="1" si="251"/>
        <v/>
      </c>
    </row>
    <row r="5344" spans="1:40" customFormat="1">
      <c r="A5344" s="280" t="str">
        <f t="shared" ca="1" si="249"/>
        <v/>
      </c>
      <c r="B5344" s="281"/>
      <c r="C5344" s="287"/>
      <c r="D5344" s="297"/>
      <c r="E5344" s="270"/>
      <c r="F5344" s="271"/>
      <c r="G5344" s="284"/>
      <c r="H5344" s="284"/>
      <c r="I5344" s="284"/>
      <c r="J5344" s="284"/>
      <c r="K5344" s="288"/>
      <c r="AM5344" s="2" t="str">
        <f t="shared" ca="1" si="250"/>
        <v/>
      </c>
      <c r="AN5344" s="2" t="str">
        <f t="shared" ca="1" si="251"/>
        <v/>
      </c>
    </row>
    <row r="5345" spans="1:40" customFormat="1">
      <c r="A5345" s="280" t="str">
        <f t="shared" ca="1" si="249"/>
        <v/>
      </c>
      <c r="B5345" s="281"/>
      <c r="C5345" s="287"/>
      <c r="D5345" s="297"/>
      <c r="E5345" s="270"/>
      <c r="F5345" s="271"/>
      <c r="G5345" s="284"/>
      <c r="H5345" s="284"/>
      <c r="I5345" s="284"/>
      <c r="J5345" s="284"/>
      <c r="K5345" s="288"/>
      <c r="AM5345" s="2" t="str">
        <f t="shared" ca="1" si="250"/>
        <v/>
      </c>
      <c r="AN5345" s="2" t="str">
        <f t="shared" ca="1" si="251"/>
        <v/>
      </c>
    </row>
    <row r="5346" spans="1:40" customFormat="1">
      <c r="A5346" s="280" t="str">
        <f t="shared" ca="1" si="249"/>
        <v/>
      </c>
      <c r="B5346" s="281"/>
      <c r="C5346" s="287"/>
      <c r="D5346" s="297"/>
      <c r="E5346" s="270"/>
      <c r="F5346" s="271"/>
      <c r="G5346" s="284"/>
      <c r="H5346" s="284"/>
      <c r="I5346" s="284"/>
      <c r="J5346" s="284"/>
      <c r="K5346" s="288"/>
      <c r="AM5346" s="2" t="str">
        <f t="shared" ca="1" si="250"/>
        <v/>
      </c>
      <c r="AN5346" s="2" t="str">
        <f t="shared" ca="1" si="251"/>
        <v/>
      </c>
    </row>
    <row r="5347" spans="1:40" customFormat="1">
      <c r="A5347" s="280" t="str">
        <f t="shared" ca="1" si="249"/>
        <v/>
      </c>
      <c r="B5347" s="281"/>
      <c r="C5347" s="287"/>
      <c r="D5347" s="297"/>
      <c r="E5347" s="270"/>
      <c r="F5347" s="271"/>
      <c r="G5347" s="284"/>
      <c r="H5347" s="284"/>
      <c r="I5347" s="284"/>
      <c r="J5347" s="284"/>
      <c r="K5347" s="288"/>
      <c r="AM5347" s="2" t="str">
        <f t="shared" ca="1" si="250"/>
        <v/>
      </c>
      <c r="AN5347" s="2" t="str">
        <f t="shared" ca="1" si="251"/>
        <v/>
      </c>
    </row>
    <row r="5348" spans="1:40" customFormat="1">
      <c r="A5348" s="280" t="str">
        <f t="shared" ca="1" si="249"/>
        <v/>
      </c>
      <c r="B5348" s="281"/>
      <c r="C5348" s="287"/>
      <c r="D5348" s="297"/>
      <c r="E5348" s="270"/>
      <c r="F5348" s="271"/>
      <c r="G5348" s="284"/>
      <c r="H5348" s="284"/>
      <c r="I5348" s="284"/>
      <c r="J5348" s="284"/>
      <c r="K5348" s="288"/>
      <c r="AM5348" s="2" t="str">
        <f t="shared" ca="1" si="250"/>
        <v/>
      </c>
      <c r="AN5348" s="2" t="str">
        <f t="shared" ca="1" si="251"/>
        <v/>
      </c>
    </row>
    <row r="5349" spans="1:40" customFormat="1">
      <c r="A5349" s="280" t="str">
        <f t="shared" ca="1" si="249"/>
        <v/>
      </c>
      <c r="B5349" s="281"/>
      <c r="C5349" s="287"/>
      <c r="D5349" s="297"/>
      <c r="E5349" s="270"/>
      <c r="F5349" s="271"/>
      <c r="G5349" s="284"/>
      <c r="H5349" s="284"/>
      <c r="I5349" s="284"/>
      <c r="J5349" s="284"/>
      <c r="K5349" s="288"/>
      <c r="AM5349" s="2" t="str">
        <f t="shared" ca="1" si="250"/>
        <v/>
      </c>
      <c r="AN5349" s="2" t="str">
        <f t="shared" ca="1" si="251"/>
        <v/>
      </c>
    </row>
    <row r="5350" spans="1:40" customFormat="1">
      <c r="A5350" s="280" t="str">
        <f t="shared" ca="1" si="249"/>
        <v/>
      </c>
      <c r="B5350" s="281"/>
      <c r="C5350" s="287"/>
      <c r="D5350" s="297"/>
      <c r="E5350" s="270"/>
      <c r="F5350" s="271"/>
      <c r="G5350" s="284"/>
      <c r="H5350" s="284"/>
      <c r="I5350" s="284"/>
      <c r="J5350" s="284"/>
      <c r="K5350" s="288"/>
      <c r="AM5350" s="2" t="str">
        <f t="shared" ca="1" si="250"/>
        <v/>
      </c>
      <c r="AN5350" s="2" t="str">
        <f t="shared" ca="1" si="251"/>
        <v/>
      </c>
    </row>
    <row r="5351" spans="1:40" customFormat="1">
      <c r="A5351" s="280" t="str">
        <f t="shared" ca="1" si="249"/>
        <v/>
      </c>
      <c r="B5351" s="281"/>
      <c r="C5351" s="287"/>
      <c r="D5351" s="297"/>
      <c r="E5351" s="270"/>
      <c r="F5351" s="271"/>
      <c r="G5351" s="284"/>
      <c r="H5351" s="284"/>
      <c r="I5351" s="284"/>
      <c r="J5351" s="284"/>
      <c r="K5351" s="288"/>
      <c r="AM5351" s="2" t="str">
        <f t="shared" ca="1" si="250"/>
        <v/>
      </c>
      <c r="AN5351" s="2" t="str">
        <f t="shared" ca="1" si="251"/>
        <v/>
      </c>
    </row>
    <row r="5352" spans="1:40" customFormat="1">
      <c r="A5352" s="280" t="str">
        <f t="shared" ca="1" si="249"/>
        <v/>
      </c>
      <c r="B5352" s="281"/>
      <c r="C5352" s="287"/>
      <c r="D5352" s="297"/>
      <c r="E5352" s="270"/>
      <c r="F5352" s="271"/>
      <c r="G5352" s="284"/>
      <c r="H5352" s="284"/>
      <c r="I5352" s="284"/>
      <c r="J5352" s="284"/>
      <c r="K5352" s="288"/>
      <c r="AM5352" s="2" t="str">
        <f t="shared" ca="1" si="250"/>
        <v/>
      </c>
      <c r="AN5352" s="2" t="str">
        <f t="shared" ca="1" si="251"/>
        <v/>
      </c>
    </row>
    <row r="5353" spans="1:40" customFormat="1">
      <c r="A5353" s="280" t="str">
        <f t="shared" ca="1" si="249"/>
        <v/>
      </c>
      <c r="B5353" s="281"/>
      <c r="C5353" s="287"/>
      <c r="D5353" s="297"/>
      <c r="E5353" s="270"/>
      <c r="F5353" s="271"/>
      <c r="G5353" s="284"/>
      <c r="H5353" s="284"/>
      <c r="I5353" s="284"/>
      <c r="J5353" s="284"/>
      <c r="K5353" s="288"/>
      <c r="AM5353" s="2" t="str">
        <f t="shared" ca="1" si="250"/>
        <v/>
      </c>
      <c r="AN5353" s="2" t="str">
        <f t="shared" ca="1" si="251"/>
        <v/>
      </c>
    </row>
    <row r="5354" spans="1:40" customFormat="1">
      <c r="A5354" s="280" t="str">
        <f t="shared" ca="1" si="249"/>
        <v/>
      </c>
      <c r="B5354" s="281"/>
      <c r="C5354" s="287"/>
      <c r="D5354" s="297"/>
      <c r="E5354" s="270"/>
      <c r="F5354" s="271"/>
      <c r="G5354" s="284"/>
      <c r="H5354" s="284"/>
      <c r="I5354" s="284"/>
      <c r="J5354" s="284"/>
      <c r="K5354" s="288"/>
      <c r="AM5354" s="2" t="str">
        <f t="shared" ca="1" si="250"/>
        <v/>
      </c>
      <c r="AN5354" s="2" t="str">
        <f t="shared" ca="1" si="251"/>
        <v/>
      </c>
    </row>
    <row r="5355" spans="1:40" customFormat="1">
      <c r="A5355" s="280" t="str">
        <f t="shared" ca="1" si="249"/>
        <v/>
      </c>
      <c r="B5355" s="281"/>
      <c r="C5355" s="287"/>
      <c r="D5355" s="297"/>
      <c r="E5355" s="270"/>
      <c r="F5355" s="271"/>
      <c r="G5355" s="284"/>
      <c r="H5355" s="284"/>
      <c r="I5355" s="284"/>
      <c r="J5355" s="284"/>
      <c r="K5355" s="288"/>
      <c r="AM5355" s="2" t="str">
        <f t="shared" ca="1" si="250"/>
        <v/>
      </c>
      <c r="AN5355" s="2" t="str">
        <f t="shared" ca="1" si="251"/>
        <v/>
      </c>
    </row>
    <row r="5356" spans="1:40" customFormat="1">
      <c r="A5356" s="280" t="str">
        <f t="shared" ca="1" si="249"/>
        <v/>
      </c>
      <c r="B5356" s="281"/>
      <c r="C5356" s="287"/>
      <c r="D5356" s="297"/>
      <c r="E5356" s="270"/>
      <c r="F5356" s="271"/>
      <c r="G5356" s="284"/>
      <c r="H5356" s="284"/>
      <c r="I5356" s="284"/>
      <c r="J5356" s="284"/>
      <c r="K5356" s="288"/>
      <c r="AM5356" s="2" t="str">
        <f t="shared" ca="1" si="250"/>
        <v/>
      </c>
      <c r="AN5356" s="2" t="str">
        <f t="shared" ca="1" si="251"/>
        <v/>
      </c>
    </row>
    <row r="5357" spans="1:40" customFormat="1">
      <c r="A5357" s="280" t="str">
        <f t="shared" ca="1" si="249"/>
        <v/>
      </c>
      <c r="B5357" s="281"/>
      <c r="C5357" s="287"/>
      <c r="D5357" s="297"/>
      <c r="E5357" s="270"/>
      <c r="F5357" s="271"/>
      <c r="G5357" s="284"/>
      <c r="H5357" s="284"/>
      <c r="I5357" s="284"/>
      <c r="J5357" s="284"/>
      <c r="K5357" s="288"/>
      <c r="AM5357" s="2" t="str">
        <f t="shared" ca="1" si="250"/>
        <v/>
      </c>
      <c r="AN5357" s="2" t="str">
        <f t="shared" ca="1" si="251"/>
        <v/>
      </c>
    </row>
    <row r="5358" spans="1:40" customFormat="1">
      <c r="A5358" s="280" t="str">
        <f t="shared" ca="1" si="249"/>
        <v/>
      </c>
      <c r="B5358" s="281"/>
      <c r="C5358" s="287"/>
      <c r="D5358" s="297"/>
      <c r="E5358" s="270"/>
      <c r="F5358" s="271"/>
      <c r="G5358" s="284"/>
      <c r="H5358" s="284"/>
      <c r="I5358" s="284"/>
      <c r="J5358" s="284"/>
      <c r="K5358" s="288"/>
      <c r="AM5358" s="2" t="str">
        <f t="shared" ca="1" si="250"/>
        <v/>
      </c>
      <c r="AN5358" s="2" t="str">
        <f t="shared" ca="1" si="251"/>
        <v/>
      </c>
    </row>
    <row r="5359" spans="1:40" customFormat="1">
      <c r="A5359" s="280" t="str">
        <f t="shared" ca="1" si="249"/>
        <v/>
      </c>
      <c r="B5359" s="281"/>
      <c r="C5359" s="287"/>
      <c r="D5359" s="297"/>
      <c r="E5359" s="270"/>
      <c r="F5359" s="271"/>
      <c r="G5359" s="284"/>
      <c r="H5359" s="284"/>
      <c r="I5359" s="284"/>
      <c r="J5359" s="284"/>
      <c r="K5359" s="288"/>
      <c r="AM5359" s="2" t="str">
        <f t="shared" ca="1" si="250"/>
        <v/>
      </c>
      <c r="AN5359" s="2" t="str">
        <f t="shared" ca="1" si="251"/>
        <v/>
      </c>
    </row>
    <row r="5360" spans="1:40" customFormat="1">
      <c r="A5360" s="280" t="str">
        <f t="shared" ca="1" si="249"/>
        <v/>
      </c>
      <c r="B5360" s="281"/>
      <c r="C5360" s="287"/>
      <c r="D5360" s="297"/>
      <c r="E5360" s="270"/>
      <c r="F5360" s="271"/>
      <c r="G5360" s="284"/>
      <c r="H5360" s="284"/>
      <c r="I5360" s="284"/>
      <c r="J5360" s="284"/>
      <c r="K5360" s="288"/>
      <c r="AM5360" s="2" t="str">
        <f t="shared" ca="1" si="250"/>
        <v/>
      </c>
      <c r="AN5360" s="2" t="str">
        <f t="shared" ca="1" si="251"/>
        <v/>
      </c>
    </row>
    <row r="5361" spans="1:40" customFormat="1">
      <c r="A5361" s="280" t="str">
        <f t="shared" ca="1" si="249"/>
        <v/>
      </c>
      <c r="B5361" s="281"/>
      <c r="C5361" s="287"/>
      <c r="D5361" s="297"/>
      <c r="E5361" s="270"/>
      <c r="F5361" s="271"/>
      <c r="G5361" s="284"/>
      <c r="H5361" s="284"/>
      <c r="I5361" s="284"/>
      <c r="J5361" s="284"/>
      <c r="K5361" s="288"/>
      <c r="AM5361" s="2" t="str">
        <f t="shared" ca="1" si="250"/>
        <v/>
      </c>
      <c r="AN5361" s="2" t="str">
        <f t="shared" ca="1" si="251"/>
        <v/>
      </c>
    </row>
    <row r="5362" spans="1:40" customFormat="1">
      <c r="A5362" s="280" t="str">
        <f t="shared" ca="1" si="249"/>
        <v/>
      </c>
      <c r="B5362" s="281"/>
      <c r="C5362" s="287"/>
      <c r="D5362" s="297"/>
      <c r="E5362" s="270"/>
      <c r="F5362" s="271"/>
      <c r="G5362" s="284"/>
      <c r="H5362" s="284"/>
      <c r="I5362" s="284"/>
      <c r="J5362" s="284"/>
      <c r="K5362" s="288"/>
      <c r="AM5362" s="2" t="str">
        <f t="shared" ca="1" si="250"/>
        <v/>
      </c>
      <c r="AN5362" s="2" t="str">
        <f t="shared" ca="1" si="251"/>
        <v/>
      </c>
    </row>
    <row r="5363" spans="1:40" customFormat="1">
      <c r="A5363" s="280" t="str">
        <f t="shared" ca="1" si="249"/>
        <v/>
      </c>
      <c r="B5363" s="281"/>
      <c r="C5363" s="287"/>
      <c r="D5363" s="297"/>
      <c r="E5363" s="270"/>
      <c r="F5363" s="271"/>
      <c r="G5363" s="284"/>
      <c r="H5363" s="284"/>
      <c r="I5363" s="284"/>
      <c r="J5363" s="284"/>
      <c r="K5363" s="288"/>
      <c r="AM5363" s="2" t="str">
        <f t="shared" ca="1" si="250"/>
        <v/>
      </c>
      <c r="AN5363" s="2" t="str">
        <f t="shared" ca="1" si="251"/>
        <v/>
      </c>
    </row>
    <row r="5364" spans="1:40" customFormat="1">
      <c r="A5364" s="280" t="str">
        <f t="shared" ca="1" si="249"/>
        <v/>
      </c>
      <c r="B5364" s="281"/>
      <c r="C5364" s="287"/>
      <c r="D5364" s="297"/>
      <c r="E5364" s="270"/>
      <c r="F5364" s="271"/>
      <c r="G5364" s="284"/>
      <c r="H5364" s="284"/>
      <c r="I5364" s="284"/>
      <c r="J5364" s="284"/>
      <c r="K5364" s="288"/>
      <c r="AM5364" s="2" t="str">
        <f t="shared" ca="1" si="250"/>
        <v/>
      </c>
      <c r="AN5364" s="2" t="str">
        <f t="shared" ca="1" si="251"/>
        <v/>
      </c>
    </row>
    <row r="5365" spans="1:40" customFormat="1">
      <c r="A5365" s="280" t="str">
        <f t="shared" ca="1" si="249"/>
        <v/>
      </c>
      <c r="B5365" s="281"/>
      <c r="C5365" s="287"/>
      <c r="D5365" s="297"/>
      <c r="E5365" s="270"/>
      <c r="F5365" s="271"/>
      <c r="G5365" s="284"/>
      <c r="H5365" s="284"/>
      <c r="I5365" s="284"/>
      <c r="J5365" s="284"/>
      <c r="K5365" s="288"/>
      <c r="AM5365" s="2" t="str">
        <f t="shared" ca="1" si="250"/>
        <v/>
      </c>
      <c r="AN5365" s="2" t="str">
        <f t="shared" ca="1" si="251"/>
        <v/>
      </c>
    </row>
    <row r="5366" spans="1:40" customFormat="1">
      <c r="A5366" s="280" t="str">
        <f t="shared" ca="1" si="249"/>
        <v/>
      </c>
      <c r="B5366" s="281"/>
      <c r="C5366" s="287"/>
      <c r="D5366" s="297"/>
      <c r="E5366" s="270"/>
      <c r="F5366" s="271"/>
      <c r="G5366" s="284"/>
      <c r="H5366" s="284"/>
      <c r="I5366" s="284"/>
      <c r="J5366" s="284"/>
      <c r="K5366" s="288"/>
      <c r="AM5366" s="2" t="str">
        <f t="shared" ca="1" si="250"/>
        <v/>
      </c>
      <c r="AN5366" s="2" t="str">
        <f t="shared" ca="1" si="251"/>
        <v/>
      </c>
    </row>
    <row r="5367" spans="1:40" customFormat="1">
      <c r="A5367" s="280" t="str">
        <f t="shared" ca="1" si="249"/>
        <v/>
      </c>
      <c r="B5367" s="281"/>
      <c r="C5367" s="287"/>
      <c r="D5367" s="297"/>
      <c r="E5367" s="270"/>
      <c r="F5367" s="271"/>
      <c r="G5367" s="284"/>
      <c r="H5367" s="284"/>
      <c r="I5367" s="284"/>
      <c r="J5367" s="284"/>
      <c r="K5367" s="288"/>
      <c r="AM5367" s="2" t="str">
        <f t="shared" ca="1" si="250"/>
        <v/>
      </c>
      <c r="AN5367" s="2" t="str">
        <f t="shared" ca="1" si="251"/>
        <v/>
      </c>
    </row>
    <row r="5368" spans="1:40" customFormat="1">
      <c r="A5368" s="280" t="str">
        <f t="shared" ca="1" si="249"/>
        <v/>
      </c>
      <c r="B5368" s="281"/>
      <c r="C5368" s="287"/>
      <c r="D5368" s="297"/>
      <c r="E5368" s="270"/>
      <c r="F5368" s="271"/>
      <c r="G5368" s="284"/>
      <c r="H5368" s="284"/>
      <c r="I5368" s="284"/>
      <c r="J5368" s="284"/>
      <c r="K5368" s="288"/>
      <c r="AM5368" s="2" t="str">
        <f t="shared" ca="1" si="250"/>
        <v/>
      </c>
      <c r="AN5368" s="2" t="str">
        <f t="shared" ca="1" si="251"/>
        <v/>
      </c>
    </row>
    <row r="5369" spans="1:40" customFormat="1">
      <c r="A5369" s="280" t="str">
        <f t="shared" ca="1" si="249"/>
        <v/>
      </c>
      <c r="B5369" s="281"/>
      <c r="C5369" s="287"/>
      <c r="D5369" s="297"/>
      <c r="E5369" s="270"/>
      <c r="F5369" s="271"/>
      <c r="G5369" s="284"/>
      <c r="H5369" s="284"/>
      <c r="I5369" s="284"/>
      <c r="J5369" s="284"/>
      <c r="K5369" s="288"/>
      <c r="AM5369" s="2" t="str">
        <f t="shared" ca="1" si="250"/>
        <v/>
      </c>
      <c r="AN5369" s="2" t="str">
        <f t="shared" ca="1" si="251"/>
        <v/>
      </c>
    </row>
    <row r="5370" spans="1:40" customFormat="1">
      <c r="A5370" s="280" t="str">
        <f t="shared" ca="1" si="249"/>
        <v/>
      </c>
      <c r="B5370" s="281"/>
      <c r="C5370" s="287"/>
      <c r="D5370" s="297"/>
      <c r="E5370" s="270"/>
      <c r="F5370" s="271"/>
      <c r="G5370" s="284"/>
      <c r="H5370" s="284"/>
      <c r="I5370" s="284"/>
      <c r="J5370" s="284"/>
      <c r="K5370" s="288"/>
      <c r="AM5370" s="2" t="str">
        <f t="shared" ca="1" si="250"/>
        <v/>
      </c>
      <c r="AN5370" s="2" t="str">
        <f t="shared" ca="1" si="251"/>
        <v/>
      </c>
    </row>
    <row r="5371" spans="1:40" customFormat="1">
      <c r="A5371" s="280" t="str">
        <f t="shared" ca="1" si="249"/>
        <v/>
      </c>
      <c r="B5371" s="281"/>
      <c r="C5371" s="287"/>
      <c r="D5371" s="297"/>
      <c r="E5371" s="270"/>
      <c r="F5371" s="271"/>
      <c r="G5371" s="284"/>
      <c r="H5371" s="284"/>
      <c r="I5371" s="284"/>
      <c r="J5371" s="284"/>
      <c r="K5371" s="288"/>
      <c r="AM5371" s="2" t="str">
        <f t="shared" ca="1" si="250"/>
        <v/>
      </c>
      <c r="AN5371" s="2" t="str">
        <f t="shared" ca="1" si="251"/>
        <v/>
      </c>
    </row>
    <row r="5372" spans="1:40" customFormat="1">
      <c r="A5372" s="280" t="str">
        <f t="shared" ca="1" si="249"/>
        <v/>
      </c>
      <c r="B5372" s="281"/>
      <c r="C5372" s="287"/>
      <c r="D5372" s="297"/>
      <c r="E5372" s="270"/>
      <c r="F5372" s="271"/>
      <c r="G5372" s="284"/>
      <c r="H5372" s="284"/>
      <c r="I5372" s="284"/>
      <c r="J5372" s="284"/>
      <c r="K5372" s="288"/>
      <c r="AM5372" s="2" t="str">
        <f t="shared" ca="1" si="250"/>
        <v/>
      </c>
      <c r="AN5372" s="2" t="str">
        <f t="shared" ca="1" si="251"/>
        <v/>
      </c>
    </row>
    <row r="5373" spans="1:40" customFormat="1">
      <c r="A5373" s="280" t="str">
        <f t="shared" ca="1" si="249"/>
        <v/>
      </c>
      <c r="B5373" s="281"/>
      <c r="C5373" s="287"/>
      <c r="D5373" s="297"/>
      <c r="E5373" s="270"/>
      <c r="F5373" s="271"/>
      <c r="G5373" s="284"/>
      <c r="H5373" s="284"/>
      <c r="I5373" s="284"/>
      <c r="J5373" s="284"/>
      <c r="K5373" s="288"/>
      <c r="AM5373" s="2" t="str">
        <f t="shared" ca="1" si="250"/>
        <v/>
      </c>
      <c r="AN5373" s="2" t="str">
        <f t="shared" ca="1" si="251"/>
        <v/>
      </c>
    </row>
    <row r="5374" spans="1:40" customFormat="1">
      <c r="A5374" s="280" t="str">
        <f t="shared" ca="1" si="249"/>
        <v/>
      </c>
      <c r="B5374" s="281"/>
      <c r="C5374" s="287"/>
      <c r="D5374" s="297"/>
      <c r="E5374" s="270"/>
      <c r="F5374" s="271"/>
      <c r="G5374" s="284"/>
      <c r="H5374" s="284"/>
      <c r="I5374" s="284"/>
      <c r="J5374" s="284"/>
      <c r="K5374" s="288"/>
      <c r="AM5374" s="2" t="str">
        <f t="shared" ca="1" si="250"/>
        <v/>
      </c>
      <c r="AN5374" s="2" t="str">
        <f t="shared" ca="1" si="251"/>
        <v/>
      </c>
    </row>
    <row r="5375" spans="1:40" customFormat="1">
      <c r="A5375" s="280" t="str">
        <f t="shared" ca="1" si="249"/>
        <v/>
      </c>
      <c r="B5375" s="281"/>
      <c r="C5375" s="287"/>
      <c r="D5375" s="297"/>
      <c r="E5375" s="270"/>
      <c r="F5375" s="271"/>
      <c r="G5375" s="284"/>
      <c r="H5375" s="284"/>
      <c r="I5375" s="284"/>
      <c r="J5375" s="284"/>
      <c r="K5375" s="288"/>
      <c r="AM5375" s="2" t="str">
        <f t="shared" ca="1" si="250"/>
        <v/>
      </c>
      <c r="AN5375" s="2" t="str">
        <f t="shared" ca="1" si="251"/>
        <v/>
      </c>
    </row>
    <row r="5376" spans="1:40" customFormat="1">
      <c r="A5376" s="280" t="str">
        <f t="shared" ca="1" si="249"/>
        <v/>
      </c>
      <c r="B5376" s="281"/>
      <c r="C5376" s="287"/>
      <c r="D5376" s="297"/>
      <c r="E5376" s="270"/>
      <c r="F5376" s="271"/>
      <c r="G5376" s="284"/>
      <c r="H5376" s="284"/>
      <c r="I5376" s="284"/>
      <c r="J5376" s="284"/>
      <c r="K5376" s="288"/>
      <c r="AM5376" s="2" t="str">
        <f t="shared" ca="1" si="250"/>
        <v/>
      </c>
      <c r="AN5376" s="2" t="str">
        <f t="shared" ca="1" si="251"/>
        <v/>
      </c>
    </row>
    <row r="5377" spans="1:40" customFormat="1">
      <c r="A5377" s="280" t="str">
        <f t="shared" ca="1" si="249"/>
        <v/>
      </c>
      <c r="B5377" s="281"/>
      <c r="C5377" s="287"/>
      <c r="D5377" s="297"/>
      <c r="E5377" s="270"/>
      <c r="F5377" s="271"/>
      <c r="G5377" s="284"/>
      <c r="H5377" s="284"/>
      <c r="I5377" s="284"/>
      <c r="J5377" s="284"/>
      <c r="K5377" s="288"/>
      <c r="AM5377" s="2" t="str">
        <f t="shared" ca="1" si="250"/>
        <v/>
      </c>
      <c r="AN5377" s="2" t="str">
        <f t="shared" ca="1" si="251"/>
        <v/>
      </c>
    </row>
    <row r="5378" spans="1:40" customFormat="1">
      <c r="A5378" s="280" t="str">
        <f t="shared" ca="1" si="249"/>
        <v/>
      </c>
      <c r="B5378" s="281"/>
      <c r="C5378" s="287"/>
      <c r="D5378" s="297"/>
      <c r="E5378" s="270"/>
      <c r="F5378" s="271"/>
      <c r="G5378" s="284"/>
      <c r="H5378" s="284"/>
      <c r="I5378" s="284"/>
      <c r="J5378" s="284"/>
      <c r="K5378" s="288"/>
      <c r="AM5378" s="2" t="str">
        <f t="shared" ca="1" si="250"/>
        <v/>
      </c>
      <c r="AN5378" s="2" t="str">
        <f t="shared" ca="1" si="251"/>
        <v/>
      </c>
    </row>
    <row r="5379" spans="1:40" customFormat="1">
      <c r="A5379" s="280" t="str">
        <f t="shared" ref="A5379:A5442" ca="1" si="252">IF(AM5379="A receber","A receber",IF(AN5379="A pagar","A pagar",IF(OR(AM5379="HJ",AN5379="HJ"),"HJ",IF(AND(AM5379="",AN5379=""),""))))</f>
        <v/>
      </c>
      <c r="B5379" s="281"/>
      <c r="C5379" s="287"/>
      <c r="D5379" s="297"/>
      <c r="E5379" s="270"/>
      <c r="F5379" s="271"/>
      <c r="G5379" s="284"/>
      <c r="H5379" s="284"/>
      <c r="I5379" s="284"/>
      <c r="J5379" s="284"/>
      <c r="K5379" s="288"/>
      <c r="AM5379" s="2" t="str">
        <f t="shared" ref="AM5379:AM5442" ca="1" si="253">IF(OR(G5379="",B5379&gt;$A$1),"",IF(B5379=$A$1,"HJ",IF(B5379&lt;$A$1,"A Receber")))</f>
        <v/>
      </c>
      <c r="AN5379" s="2" t="str">
        <f t="shared" ref="AN5379:AN5442" ca="1" si="254">IF(OR(H5379="",B5379&gt;$A$1),"",IF(B5379=$A$1,"HJ",IF(B5379&lt;$A$1,"A Pagar")))</f>
        <v/>
      </c>
    </row>
    <row r="5380" spans="1:40" customFormat="1">
      <c r="A5380" s="280" t="str">
        <f t="shared" ca="1" si="252"/>
        <v/>
      </c>
      <c r="B5380" s="281"/>
      <c r="C5380" s="287"/>
      <c r="D5380" s="297"/>
      <c r="E5380" s="270"/>
      <c r="F5380" s="271"/>
      <c r="G5380" s="284"/>
      <c r="H5380" s="284"/>
      <c r="I5380" s="284"/>
      <c r="J5380" s="284"/>
      <c r="K5380" s="288"/>
      <c r="AM5380" s="2" t="str">
        <f t="shared" ca="1" si="253"/>
        <v/>
      </c>
      <c r="AN5380" s="2" t="str">
        <f t="shared" ca="1" si="254"/>
        <v/>
      </c>
    </row>
    <row r="5381" spans="1:40" customFormat="1">
      <c r="A5381" s="280" t="str">
        <f t="shared" ca="1" si="252"/>
        <v/>
      </c>
      <c r="B5381" s="281"/>
      <c r="C5381" s="287"/>
      <c r="D5381" s="297"/>
      <c r="E5381" s="270"/>
      <c r="F5381" s="271"/>
      <c r="G5381" s="284"/>
      <c r="H5381" s="284"/>
      <c r="I5381" s="284"/>
      <c r="J5381" s="284"/>
      <c r="K5381" s="288"/>
      <c r="AM5381" s="2" t="str">
        <f t="shared" ca="1" si="253"/>
        <v/>
      </c>
      <c r="AN5381" s="2" t="str">
        <f t="shared" ca="1" si="254"/>
        <v/>
      </c>
    </row>
    <row r="5382" spans="1:40" customFormat="1">
      <c r="A5382" s="280" t="str">
        <f t="shared" ca="1" si="252"/>
        <v/>
      </c>
      <c r="B5382" s="281"/>
      <c r="C5382" s="287"/>
      <c r="D5382" s="297"/>
      <c r="E5382" s="270"/>
      <c r="F5382" s="271"/>
      <c r="G5382" s="284"/>
      <c r="H5382" s="284"/>
      <c r="I5382" s="284"/>
      <c r="J5382" s="284"/>
      <c r="K5382" s="288"/>
      <c r="AM5382" s="2" t="str">
        <f t="shared" ca="1" si="253"/>
        <v/>
      </c>
      <c r="AN5382" s="2" t="str">
        <f t="shared" ca="1" si="254"/>
        <v/>
      </c>
    </row>
    <row r="5383" spans="1:40" customFormat="1">
      <c r="A5383" s="280" t="str">
        <f t="shared" ca="1" si="252"/>
        <v/>
      </c>
      <c r="B5383" s="281"/>
      <c r="C5383" s="287"/>
      <c r="D5383" s="297"/>
      <c r="E5383" s="270"/>
      <c r="F5383" s="271"/>
      <c r="G5383" s="284"/>
      <c r="H5383" s="284"/>
      <c r="I5383" s="284"/>
      <c r="J5383" s="284"/>
      <c r="K5383" s="288"/>
      <c r="AM5383" s="2" t="str">
        <f t="shared" ca="1" si="253"/>
        <v/>
      </c>
      <c r="AN5383" s="2" t="str">
        <f t="shared" ca="1" si="254"/>
        <v/>
      </c>
    </row>
    <row r="5384" spans="1:40" customFormat="1">
      <c r="A5384" s="280" t="str">
        <f t="shared" ca="1" si="252"/>
        <v/>
      </c>
      <c r="B5384" s="281"/>
      <c r="C5384" s="287"/>
      <c r="D5384" s="297"/>
      <c r="E5384" s="270"/>
      <c r="F5384" s="271"/>
      <c r="G5384" s="284"/>
      <c r="H5384" s="284"/>
      <c r="I5384" s="284"/>
      <c r="J5384" s="284"/>
      <c r="K5384" s="288"/>
      <c r="AM5384" s="2" t="str">
        <f t="shared" ca="1" si="253"/>
        <v/>
      </c>
      <c r="AN5384" s="2" t="str">
        <f t="shared" ca="1" si="254"/>
        <v/>
      </c>
    </row>
    <row r="5385" spans="1:40" customFormat="1">
      <c r="A5385" s="280" t="str">
        <f t="shared" ca="1" si="252"/>
        <v/>
      </c>
      <c r="B5385" s="281"/>
      <c r="C5385" s="287"/>
      <c r="D5385" s="297"/>
      <c r="E5385" s="270"/>
      <c r="F5385" s="271"/>
      <c r="G5385" s="284"/>
      <c r="H5385" s="284"/>
      <c r="I5385" s="284"/>
      <c r="J5385" s="284"/>
      <c r="K5385" s="288"/>
      <c r="AM5385" s="2" t="str">
        <f t="shared" ca="1" si="253"/>
        <v/>
      </c>
      <c r="AN5385" s="2" t="str">
        <f t="shared" ca="1" si="254"/>
        <v/>
      </c>
    </row>
    <row r="5386" spans="1:40" customFormat="1">
      <c r="A5386" s="280" t="str">
        <f t="shared" ca="1" si="252"/>
        <v/>
      </c>
      <c r="B5386" s="281"/>
      <c r="C5386" s="287"/>
      <c r="D5386" s="297"/>
      <c r="E5386" s="270"/>
      <c r="F5386" s="271"/>
      <c r="G5386" s="284"/>
      <c r="H5386" s="284"/>
      <c r="I5386" s="284"/>
      <c r="J5386" s="284"/>
      <c r="K5386" s="288"/>
      <c r="AM5386" s="2" t="str">
        <f t="shared" ca="1" si="253"/>
        <v/>
      </c>
      <c r="AN5386" s="2" t="str">
        <f t="shared" ca="1" si="254"/>
        <v/>
      </c>
    </row>
    <row r="5387" spans="1:40" customFormat="1">
      <c r="A5387" s="280" t="str">
        <f t="shared" ca="1" si="252"/>
        <v/>
      </c>
      <c r="B5387" s="281"/>
      <c r="C5387" s="287"/>
      <c r="D5387" s="297"/>
      <c r="E5387" s="270"/>
      <c r="F5387" s="271"/>
      <c r="G5387" s="284"/>
      <c r="H5387" s="284"/>
      <c r="I5387" s="284"/>
      <c r="J5387" s="284"/>
      <c r="K5387" s="288"/>
      <c r="AM5387" s="2" t="str">
        <f t="shared" ca="1" si="253"/>
        <v/>
      </c>
      <c r="AN5387" s="2" t="str">
        <f t="shared" ca="1" si="254"/>
        <v/>
      </c>
    </row>
    <row r="5388" spans="1:40" customFormat="1">
      <c r="A5388" s="280" t="str">
        <f t="shared" ca="1" si="252"/>
        <v/>
      </c>
      <c r="B5388" s="281"/>
      <c r="C5388" s="287"/>
      <c r="D5388" s="297"/>
      <c r="E5388" s="270"/>
      <c r="F5388" s="271"/>
      <c r="G5388" s="284"/>
      <c r="H5388" s="284"/>
      <c r="I5388" s="284"/>
      <c r="J5388" s="284"/>
      <c r="K5388" s="288"/>
      <c r="AM5388" s="2" t="str">
        <f t="shared" ca="1" si="253"/>
        <v/>
      </c>
      <c r="AN5388" s="2" t="str">
        <f t="shared" ca="1" si="254"/>
        <v/>
      </c>
    </row>
    <row r="5389" spans="1:40" customFormat="1">
      <c r="A5389" s="280" t="str">
        <f t="shared" ca="1" si="252"/>
        <v/>
      </c>
      <c r="B5389" s="281"/>
      <c r="C5389" s="287"/>
      <c r="D5389" s="297"/>
      <c r="E5389" s="270"/>
      <c r="F5389" s="271"/>
      <c r="G5389" s="284"/>
      <c r="H5389" s="284"/>
      <c r="I5389" s="284"/>
      <c r="J5389" s="284"/>
      <c r="K5389" s="288"/>
      <c r="AM5389" s="2" t="str">
        <f t="shared" ca="1" si="253"/>
        <v/>
      </c>
      <c r="AN5389" s="2" t="str">
        <f t="shared" ca="1" si="254"/>
        <v/>
      </c>
    </row>
    <row r="5390" spans="1:40" customFormat="1">
      <c r="A5390" s="280" t="str">
        <f t="shared" ca="1" si="252"/>
        <v/>
      </c>
      <c r="B5390" s="281"/>
      <c r="C5390" s="287"/>
      <c r="D5390" s="297"/>
      <c r="E5390" s="270"/>
      <c r="F5390" s="271"/>
      <c r="G5390" s="284"/>
      <c r="H5390" s="284"/>
      <c r="I5390" s="284"/>
      <c r="J5390" s="284"/>
      <c r="K5390" s="288"/>
      <c r="AM5390" s="2" t="str">
        <f t="shared" ca="1" si="253"/>
        <v/>
      </c>
      <c r="AN5390" s="2" t="str">
        <f t="shared" ca="1" si="254"/>
        <v/>
      </c>
    </row>
    <row r="5391" spans="1:40" customFormat="1">
      <c r="A5391" s="280" t="str">
        <f t="shared" ca="1" si="252"/>
        <v/>
      </c>
      <c r="B5391" s="281"/>
      <c r="C5391" s="287"/>
      <c r="D5391" s="297"/>
      <c r="E5391" s="270"/>
      <c r="F5391" s="271"/>
      <c r="G5391" s="284"/>
      <c r="H5391" s="284"/>
      <c r="I5391" s="284"/>
      <c r="J5391" s="284"/>
      <c r="K5391" s="288"/>
      <c r="AM5391" s="2" t="str">
        <f t="shared" ca="1" si="253"/>
        <v/>
      </c>
      <c r="AN5391" s="2" t="str">
        <f t="shared" ca="1" si="254"/>
        <v/>
      </c>
    </row>
    <row r="5392" spans="1:40" customFormat="1">
      <c r="A5392" s="280" t="str">
        <f t="shared" ca="1" si="252"/>
        <v/>
      </c>
      <c r="B5392" s="281"/>
      <c r="C5392" s="287"/>
      <c r="D5392" s="297"/>
      <c r="E5392" s="270"/>
      <c r="F5392" s="271"/>
      <c r="G5392" s="284"/>
      <c r="H5392" s="284"/>
      <c r="I5392" s="284"/>
      <c r="J5392" s="284"/>
      <c r="K5392" s="288"/>
      <c r="AM5392" s="2" t="str">
        <f t="shared" ca="1" si="253"/>
        <v/>
      </c>
      <c r="AN5392" s="2" t="str">
        <f t="shared" ca="1" si="254"/>
        <v/>
      </c>
    </row>
    <row r="5393" spans="1:40" customFormat="1">
      <c r="A5393" s="280" t="str">
        <f t="shared" ca="1" si="252"/>
        <v/>
      </c>
      <c r="B5393" s="281"/>
      <c r="C5393" s="287"/>
      <c r="D5393" s="297"/>
      <c r="E5393" s="270"/>
      <c r="F5393" s="271"/>
      <c r="G5393" s="284"/>
      <c r="H5393" s="284"/>
      <c r="I5393" s="284"/>
      <c r="J5393" s="284"/>
      <c r="K5393" s="288"/>
      <c r="AM5393" s="2" t="str">
        <f t="shared" ca="1" si="253"/>
        <v/>
      </c>
      <c r="AN5393" s="2" t="str">
        <f t="shared" ca="1" si="254"/>
        <v/>
      </c>
    </row>
    <row r="5394" spans="1:40" customFormat="1">
      <c r="A5394" s="280" t="str">
        <f t="shared" ca="1" si="252"/>
        <v/>
      </c>
      <c r="B5394" s="281"/>
      <c r="C5394" s="287"/>
      <c r="D5394" s="297"/>
      <c r="E5394" s="270"/>
      <c r="F5394" s="271"/>
      <c r="G5394" s="284"/>
      <c r="H5394" s="284"/>
      <c r="I5394" s="284"/>
      <c r="J5394" s="284"/>
      <c r="K5394" s="288"/>
      <c r="AM5394" s="2" t="str">
        <f t="shared" ca="1" si="253"/>
        <v/>
      </c>
      <c r="AN5394" s="2" t="str">
        <f t="shared" ca="1" si="254"/>
        <v/>
      </c>
    </row>
    <row r="5395" spans="1:40" customFormat="1">
      <c r="A5395" s="280" t="str">
        <f t="shared" ca="1" si="252"/>
        <v/>
      </c>
      <c r="B5395" s="281"/>
      <c r="C5395" s="287"/>
      <c r="D5395" s="297"/>
      <c r="E5395" s="270"/>
      <c r="F5395" s="271"/>
      <c r="G5395" s="284"/>
      <c r="H5395" s="284"/>
      <c r="I5395" s="284"/>
      <c r="J5395" s="284"/>
      <c r="K5395" s="288"/>
      <c r="AM5395" s="2" t="str">
        <f t="shared" ca="1" si="253"/>
        <v/>
      </c>
      <c r="AN5395" s="2" t="str">
        <f t="shared" ca="1" si="254"/>
        <v/>
      </c>
    </row>
    <row r="5396" spans="1:40" customFormat="1">
      <c r="A5396" s="280" t="str">
        <f t="shared" ca="1" si="252"/>
        <v/>
      </c>
      <c r="B5396" s="281"/>
      <c r="C5396" s="287"/>
      <c r="D5396" s="297"/>
      <c r="E5396" s="270"/>
      <c r="F5396" s="271"/>
      <c r="G5396" s="284"/>
      <c r="H5396" s="284"/>
      <c r="I5396" s="284"/>
      <c r="J5396" s="284"/>
      <c r="K5396" s="288"/>
      <c r="AM5396" s="2" t="str">
        <f t="shared" ca="1" si="253"/>
        <v/>
      </c>
      <c r="AN5396" s="2" t="str">
        <f t="shared" ca="1" si="254"/>
        <v/>
      </c>
    </row>
    <row r="5397" spans="1:40" customFormat="1">
      <c r="A5397" s="280" t="str">
        <f t="shared" ca="1" si="252"/>
        <v/>
      </c>
      <c r="B5397" s="281"/>
      <c r="C5397" s="287"/>
      <c r="D5397" s="297"/>
      <c r="E5397" s="270"/>
      <c r="F5397" s="271"/>
      <c r="G5397" s="284"/>
      <c r="H5397" s="284"/>
      <c r="I5397" s="284"/>
      <c r="J5397" s="284"/>
      <c r="K5397" s="288"/>
      <c r="AM5397" s="2" t="str">
        <f t="shared" ca="1" si="253"/>
        <v/>
      </c>
      <c r="AN5397" s="2" t="str">
        <f t="shared" ca="1" si="254"/>
        <v/>
      </c>
    </row>
    <row r="5398" spans="1:40" customFormat="1">
      <c r="A5398" s="280" t="str">
        <f t="shared" ca="1" si="252"/>
        <v/>
      </c>
      <c r="B5398" s="281"/>
      <c r="C5398" s="287"/>
      <c r="D5398" s="297"/>
      <c r="E5398" s="270"/>
      <c r="F5398" s="271"/>
      <c r="G5398" s="284"/>
      <c r="H5398" s="284"/>
      <c r="I5398" s="284"/>
      <c r="J5398" s="284"/>
      <c r="K5398" s="288"/>
      <c r="AM5398" s="2" t="str">
        <f t="shared" ca="1" si="253"/>
        <v/>
      </c>
      <c r="AN5398" s="2" t="str">
        <f t="shared" ca="1" si="254"/>
        <v/>
      </c>
    </row>
    <row r="5399" spans="1:40" customFormat="1">
      <c r="A5399" s="280" t="str">
        <f t="shared" ca="1" si="252"/>
        <v/>
      </c>
      <c r="B5399" s="281"/>
      <c r="C5399" s="287"/>
      <c r="D5399" s="297"/>
      <c r="E5399" s="270"/>
      <c r="F5399" s="271"/>
      <c r="G5399" s="284"/>
      <c r="H5399" s="284"/>
      <c r="I5399" s="284"/>
      <c r="J5399" s="284"/>
      <c r="K5399" s="288"/>
      <c r="AM5399" s="2" t="str">
        <f t="shared" ca="1" si="253"/>
        <v/>
      </c>
      <c r="AN5399" s="2" t="str">
        <f t="shared" ca="1" si="254"/>
        <v/>
      </c>
    </row>
    <row r="5400" spans="1:40" customFormat="1">
      <c r="A5400" s="280" t="str">
        <f t="shared" ca="1" si="252"/>
        <v/>
      </c>
      <c r="B5400" s="281"/>
      <c r="C5400" s="287"/>
      <c r="D5400" s="297"/>
      <c r="E5400" s="270"/>
      <c r="F5400" s="271"/>
      <c r="G5400" s="284"/>
      <c r="H5400" s="284"/>
      <c r="I5400" s="284"/>
      <c r="J5400" s="284"/>
      <c r="K5400" s="288"/>
      <c r="AM5400" s="2" t="str">
        <f t="shared" ca="1" si="253"/>
        <v/>
      </c>
      <c r="AN5400" s="2" t="str">
        <f t="shared" ca="1" si="254"/>
        <v/>
      </c>
    </row>
    <row r="5401" spans="1:40" customFormat="1">
      <c r="A5401" s="280" t="str">
        <f t="shared" ca="1" si="252"/>
        <v/>
      </c>
      <c r="B5401" s="281"/>
      <c r="C5401" s="287"/>
      <c r="D5401" s="297"/>
      <c r="E5401" s="270"/>
      <c r="F5401" s="271"/>
      <c r="G5401" s="284"/>
      <c r="H5401" s="284"/>
      <c r="I5401" s="284"/>
      <c r="J5401" s="284"/>
      <c r="K5401" s="288"/>
      <c r="AM5401" s="2" t="str">
        <f t="shared" ca="1" si="253"/>
        <v/>
      </c>
      <c r="AN5401" s="2" t="str">
        <f t="shared" ca="1" si="254"/>
        <v/>
      </c>
    </row>
    <row r="5402" spans="1:40" customFormat="1">
      <c r="A5402" s="280" t="str">
        <f t="shared" ca="1" si="252"/>
        <v/>
      </c>
      <c r="B5402" s="281"/>
      <c r="C5402" s="287"/>
      <c r="D5402" s="297"/>
      <c r="E5402" s="270"/>
      <c r="F5402" s="271"/>
      <c r="G5402" s="284"/>
      <c r="H5402" s="284"/>
      <c r="I5402" s="284"/>
      <c r="J5402" s="284"/>
      <c r="K5402" s="288"/>
      <c r="AM5402" s="2" t="str">
        <f t="shared" ca="1" si="253"/>
        <v/>
      </c>
      <c r="AN5402" s="2" t="str">
        <f t="shared" ca="1" si="254"/>
        <v/>
      </c>
    </row>
    <row r="5403" spans="1:40" customFormat="1">
      <c r="A5403" s="280" t="str">
        <f t="shared" ca="1" si="252"/>
        <v/>
      </c>
      <c r="B5403" s="281"/>
      <c r="C5403" s="287"/>
      <c r="D5403" s="297"/>
      <c r="E5403" s="270"/>
      <c r="F5403" s="271"/>
      <c r="G5403" s="284"/>
      <c r="H5403" s="284"/>
      <c r="I5403" s="284"/>
      <c r="J5403" s="284"/>
      <c r="K5403" s="288"/>
      <c r="AM5403" s="2" t="str">
        <f t="shared" ca="1" si="253"/>
        <v/>
      </c>
      <c r="AN5403" s="2" t="str">
        <f t="shared" ca="1" si="254"/>
        <v/>
      </c>
    </row>
    <row r="5404" spans="1:40" customFormat="1">
      <c r="A5404" s="280" t="str">
        <f t="shared" ca="1" si="252"/>
        <v/>
      </c>
      <c r="B5404" s="281"/>
      <c r="C5404" s="287"/>
      <c r="D5404" s="297"/>
      <c r="E5404" s="270"/>
      <c r="F5404" s="271"/>
      <c r="G5404" s="284"/>
      <c r="H5404" s="284"/>
      <c r="I5404" s="284"/>
      <c r="J5404" s="284"/>
      <c r="K5404" s="288"/>
      <c r="AM5404" s="2" t="str">
        <f t="shared" ca="1" si="253"/>
        <v/>
      </c>
      <c r="AN5404" s="2" t="str">
        <f t="shared" ca="1" si="254"/>
        <v/>
      </c>
    </row>
    <row r="5405" spans="1:40" customFormat="1">
      <c r="A5405" s="280" t="str">
        <f t="shared" ca="1" si="252"/>
        <v/>
      </c>
      <c r="B5405" s="281"/>
      <c r="C5405" s="287"/>
      <c r="D5405" s="297"/>
      <c r="E5405" s="270"/>
      <c r="F5405" s="271"/>
      <c r="G5405" s="284"/>
      <c r="H5405" s="284"/>
      <c r="I5405" s="284"/>
      <c r="J5405" s="284"/>
      <c r="K5405" s="288"/>
      <c r="AM5405" s="2" t="str">
        <f t="shared" ca="1" si="253"/>
        <v/>
      </c>
      <c r="AN5405" s="2" t="str">
        <f t="shared" ca="1" si="254"/>
        <v/>
      </c>
    </row>
    <row r="5406" spans="1:40" customFormat="1">
      <c r="A5406" s="280" t="str">
        <f t="shared" ca="1" si="252"/>
        <v/>
      </c>
      <c r="B5406" s="281"/>
      <c r="C5406" s="287"/>
      <c r="D5406" s="297"/>
      <c r="E5406" s="270"/>
      <c r="F5406" s="271"/>
      <c r="G5406" s="284"/>
      <c r="H5406" s="284"/>
      <c r="I5406" s="284"/>
      <c r="J5406" s="284"/>
      <c r="K5406" s="288"/>
      <c r="AM5406" s="2" t="str">
        <f t="shared" ca="1" si="253"/>
        <v/>
      </c>
      <c r="AN5406" s="2" t="str">
        <f t="shared" ca="1" si="254"/>
        <v/>
      </c>
    </row>
    <row r="5407" spans="1:40" customFormat="1">
      <c r="A5407" s="280" t="str">
        <f t="shared" ca="1" si="252"/>
        <v/>
      </c>
      <c r="B5407" s="281"/>
      <c r="C5407" s="287"/>
      <c r="D5407" s="297"/>
      <c r="E5407" s="270"/>
      <c r="F5407" s="271"/>
      <c r="G5407" s="284"/>
      <c r="H5407" s="284"/>
      <c r="I5407" s="284"/>
      <c r="J5407" s="284"/>
      <c r="K5407" s="288"/>
      <c r="AM5407" s="2" t="str">
        <f t="shared" ca="1" si="253"/>
        <v/>
      </c>
      <c r="AN5407" s="2" t="str">
        <f t="shared" ca="1" si="254"/>
        <v/>
      </c>
    </row>
    <row r="5408" spans="1:40" customFormat="1">
      <c r="A5408" s="280" t="str">
        <f t="shared" ca="1" si="252"/>
        <v/>
      </c>
      <c r="B5408" s="281"/>
      <c r="C5408" s="287"/>
      <c r="D5408" s="297"/>
      <c r="E5408" s="270"/>
      <c r="F5408" s="271"/>
      <c r="G5408" s="284"/>
      <c r="H5408" s="284"/>
      <c r="I5408" s="284"/>
      <c r="J5408" s="284"/>
      <c r="K5408" s="288"/>
      <c r="AM5408" s="2" t="str">
        <f t="shared" ca="1" si="253"/>
        <v/>
      </c>
      <c r="AN5408" s="2" t="str">
        <f t="shared" ca="1" si="254"/>
        <v/>
      </c>
    </row>
    <row r="5409" spans="1:40" customFormat="1">
      <c r="A5409" s="280" t="str">
        <f t="shared" ca="1" si="252"/>
        <v/>
      </c>
      <c r="B5409" s="281"/>
      <c r="C5409" s="287"/>
      <c r="D5409" s="297"/>
      <c r="E5409" s="270"/>
      <c r="F5409" s="271"/>
      <c r="G5409" s="284"/>
      <c r="H5409" s="284"/>
      <c r="I5409" s="284"/>
      <c r="J5409" s="284"/>
      <c r="K5409" s="288"/>
      <c r="AM5409" s="2" t="str">
        <f t="shared" ca="1" si="253"/>
        <v/>
      </c>
      <c r="AN5409" s="2" t="str">
        <f t="shared" ca="1" si="254"/>
        <v/>
      </c>
    </row>
    <row r="5410" spans="1:40" customFormat="1">
      <c r="A5410" s="280" t="str">
        <f t="shared" ca="1" si="252"/>
        <v/>
      </c>
      <c r="B5410" s="281"/>
      <c r="C5410" s="287"/>
      <c r="D5410" s="297"/>
      <c r="E5410" s="270"/>
      <c r="F5410" s="271"/>
      <c r="G5410" s="284"/>
      <c r="H5410" s="284"/>
      <c r="I5410" s="284"/>
      <c r="J5410" s="284"/>
      <c r="K5410" s="288"/>
      <c r="AM5410" s="2" t="str">
        <f t="shared" ca="1" si="253"/>
        <v/>
      </c>
      <c r="AN5410" s="2" t="str">
        <f t="shared" ca="1" si="254"/>
        <v/>
      </c>
    </row>
    <row r="5411" spans="1:40" customFormat="1">
      <c r="A5411" s="280" t="str">
        <f t="shared" ca="1" si="252"/>
        <v/>
      </c>
      <c r="B5411" s="281"/>
      <c r="C5411" s="287"/>
      <c r="D5411" s="297"/>
      <c r="E5411" s="270"/>
      <c r="F5411" s="271"/>
      <c r="G5411" s="284"/>
      <c r="H5411" s="284"/>
      <c r="I5411" s="284"/>
      <c r="J5411" s="284"/>
      <c r="K5411" s="288"/>
      <c r="AM5411" s="2" t="str">
        <f t="shared" ca="1" si="253"/>
        <v/>
      </c>
      <c r="AN5411" s="2" t="str">
        <f t="shared" ca="1" si="254"/>
        <v/>
      </c>
    </row>
    <row r="5412" spans="1:40" customFormat="1">
      <c r="A5412" s="280" t="str">
        <f t="shared" ca="1" si="252"/>
        <v/>
      </c>
      <c r="B5412" s="281"/>
      <c r="C5412" s="287"/>
      <c r="D5412" s="297"/>
      <c r="E5412" s="270"/>
      <c r="F5412" s="271"/>
      <c r="G5412" s="284"/>
      <c r="H5412" s="284"/>
      <c r="I5412" s="284"/>
      <c r="J5412" s="284"/>
      <c r="K5412" s="288"/>
      <c r="AM5412" s="2" t="str">
        <f t="shared" ca="1" si="253"/>
        <v/>
      </c>
      <c r="AN5412" s="2" t="str">
        <f t="shared" ca="1" si="254"/>
        <v/>
      </c>
    </row>
    <row r="5413" spans="1:40" customFormat="1">
      <c r="A5413" s="280" t="str">
        <f t="shared" ca="1" si="252"/>
        <v/>
      </c>
      <c r="B5413" s="281"/>
      <c r="C5413" s="287"/>
      <c r="D5413" s="297"/>
      <c r="E5413" s="270"/>
      <c r="F5413" s="271"/>
      <c r="G5413" s="284"/>
      <c r="H5413" s="284"/>
      <c r="I5413" s="284"/>
      <c r="J5413" s="284"/>
      <c r="K5413" s="288"/>
      <c r="AM5413" s="2" t="str">
        <f t="shared" ca="1" si="253"/>
        <v/>
      </c>
      <c r="AN5413" s="2" t="str">
        <f t="shared" ca="1" si="254"/>
        <v/>
      </c>
    </row>
    <row r="5414" spans="1:40" customFormat="1">
      <c r="A5414" s="280" t="str">
        <f t="shared" ca="1" si="252"/>
        <v/>
      </c>
      <c r="B5414" s="281"/>
      <c r="C5414" s="287"/>
      <c r="D5414" s="297"/>
      <c r="E5414" s="270"/>
      <c r="F5414" s="271"/>
      <c r="G5414" s="284"/>
      <c r="H5414" s="284"/>
      <c r="I5414" s="284"/>
      <c r="J5414" s="284"/>
      <c r="K5414" s="288"/>
      <c r="AM5414" s="2" t="str">
        <f t="shared" ca="1" si="253"/>
        <v/>
      </c>
      <c r="AN5414" s="2" t="str">
        <f t="shared" ca="1" si="254"/>
        <v/>
      </c>
    </row>
    <row r="5415" spans="1:40" customFormat="1">
      <c r="A5415" s="280" t="str">
        <f t="shared" ca="1" si="252"/>
        <v/>
      </c>
      <c r="B5415" s="281"/>
      <c r="C5415" s="287"/>
      <c r="D5415" s="297"/>
      <c r="E5415" s="270"/>
      <c r="F5415" s="271"/>
      <c r="G5415" s="284"/>
      <c r="H5415" s="284"/>
      <c r="I5415" s="284"/>
      <c r="J5415" s="284"/>
      <c r="K5415" s="288"/>
      <c r="AM5415" s="2" t="str">
        <f t="shared" ca="1" si="253"/>
        <v/>
      </c>
      <c r="AN5415" s="2" t="str">
        <f t="shared" ca="1" si="254"/>
        <v/>
      </c>
    </row>
    <row r="5416" spans="1:40" customFormat="1">
      <c r="A5416" s="280" t="str">
        <f t="shared" ca="1" si="252"/>
        <v/>
      </c>
      <c r="B5416" s="281"/>
      <c r="C5416" s="287"/>
      <c r="D5416" s="297"/>
      <c r="E5416" s="270"/>
      <c r="F5416" s="271"/>
      <c r="G5416" s="284"/>
      <c r="H5416" s="284"/>
      <c r="I5416" s="284"/>
      <c r="J5416" s="284"/>
      <c r="K5416" s="288"/>
      <c r="AM5416" s="2" t="str">
        <f t="shared" ca="1" si="253"/>
        <v/>
      </c>
      <c r="AN5416" s="2" t="str">
        <f t="shared" ca="1" si="254"/>
        <v/>
      </c>
    </row>
    <row r="5417" spans="1:40" customFormat="1">
      <c r="A5417" s="280" t="str">
        <f t="shared" ca="1" si="252"/>
        <v/>
      </c>
      <c r="B5417" s="281"/>
      <c r="C5417" s="287"/>
      <c r="D5417" s="297"/>
      <c r="E5417" s="270"/>
      <c r="F5417" s="271"/>
      <c r="G5417" s="284"/>
      <c r="H5417" s="284"/>
      <c r="I5417" s="284"/>
      <c r="J5417" s="284"/>
      <c r="K5417" s="288"/>
      <c r="AM5417" s="2" t="str">
        <f t="shared" ca="1" si="253"/>
        <v/>
      </c>
      <c r="AN5417" s="2" t="str">
        <f t="shared" ca="1" si="254"/>
        <v/>
      </c>
    </row>
    <row r="5418" spans="1:40" customFormat="1">
      <c r="A5418" s="280" t="str">
        <f t="shared" ca="1" si="252"/>
        <v/>
      </c>
      <c r="B5418" s="281"/>
      <c r="C5418" s="287"/>
      <c r="D5418" s="297"/>
      <c r="E5418" s="270"/>
      <c r="F5418" s="271"/>
      <c r="G5418" s="284"/>
      <c r="H5418" s="284"/>
      <c r="I5418" s="284"/>
      <c r="J5418" s="284"/>
      <c r="K5418" s="288"/>
      <c r="AM5418" s="2" t="str">
        <f t="shared" ca="1" si="253"/>
        <v/>
      </c>
      <c r="AN5418" s="2" t="str">
        <f t="shared" ca="1" si="254"/>
        <v/>
      </c>
    </row>
    <row r="5419" spans="1:40" customFormat="1">
      <c r="A5419" s="280" t="str">
        <f t="shared" ca="1" si="252"/>
        <v/>
      </c>
      <c r="B5419" s="281"/>
      <c r="C5419" s="287"/>
      <c r="D5419" s="297"/>
      <c r="E5419" s="270"/>
      <c r="F5419" s="271"/>
      <c r="G5419" s="284"/>
      <c r="H5419" s="284"/>
      <c r="I5419" s="284"/>
      <c r="J5419" s="284"/>
      <c r="K5419" s="288"/>
      <c r="AM5419" s="2" t="str">
        <f t="shared" ca="1" si="253"/>
        <v/>
      </c>
      <c r="AN5419" s="2" t="str">
        <f t="shared" ca="1" si="254"/>
        <v/>
      </c>
    </row>
    <row r="5420" spans="1:40" customFormat="1">
      <c r="A5420" s="280" t="str">
        <f t="shared" ca="1" si="252"/>
        <v/>
      </c>
      <c r="B5420" s="281"/>
      <c r="C5420" s="287"/>
      <c r="D5420" s="297"/>
      <c r="E5420" s="270"/>
      <c r="F5420" s="271"/>
      <c r="G5420" s="284"/>
      <c r="H5420" s="284"/>
      <c r="I5420" s="284"/>
      <c r="J5420" s="284"/>
      <c r="K5420" s="288"/>
      <c r="AM5420" s="2" t="str">
        <f t="shared" ca="1" si="253"/>
        <v/>
      </c>
      <c r="AN5420" s="2" t="str">
        <f t="shared" ca="1" si="254"/>
        <v/>
      </c>
    </row>
    <row r="5421" spans="1:40" customFormat="1">
      <c r="A5421" s="280" t="str">
        <f t="shared" ca="1" si="252"/>
        <v/>
      </c>
      <c r="B5421" s="281"/>
      <c r="C5421" s="287"/>
      <c r="D5421" s="297"/>
      <c r="E5421" s="270"/>
      <c r="F5421" s="271"/>
      <c r="G5421" s="284"/>
      <c r="H5421" s="284"/>
      <c r="I5421" s="284"/>
      <c r="J5421" s="284"/>
      <c r="K5421" s="288"/>
      <c r="AM5421" s="2" t="str">
        <f t="shared" ca="1" si="253"/>
        <v/>
      </c>
      <c r="AN5421" s="2" t="str">
        <f t="shared" ca="1" si="254"/>
        <v/>
      </c>
    </row>
    <row r="5422" spans="1:40" customFormat="1">
      <c r="A5422" s="280" t="str">
        <f t="shared" ca="1" si="252"/>
        <v/>
      </c>
      <c r="B5422" s="281"/>
      <c r="C5422" s="287"/>
      <c r="D5422" s="297"/>
      <c r="E5422" s="270"/>
      <c r="F5422" s="271"/>
      <c r="G5422" s="284"/>
      <c r="H5422" s="284"/>
      <c r="I5422" s="284"/>
      <c r="J5422" s="284"/>
      <c r="K5422" s="288"/>
      <c r="AM5422" s="2" t="str">
        <f t="shared" ca="1" si="253"/>
        <v/>
      </c>
      <c r="AN5422" s="2" t="str">
        <f t="shared" ca="1" si="254"/>
        <v/>
      </c>
    </row>
    <row r="5423" spans="1:40" customFormat="1">
      <c r="A5423" s="280" t="str">
        <f t="shared" ca="1" si="252"/>
        <v/>
      </c>
      <c r="B5423" s="281"/>
      <c r="C5423" s="287"/>
      <c r="D5423" s="297"/>
      <c r="E5423" s="270"/>
      <c r="F5423" s="271"/>
      <c r="G5423" s="284"/>
      <c r="H5423" s="284"/>
      <c r="I5423" s="284"/>
      <c r="J5423" s="284"/>
      <c r="K5423" s="288"/>
      <c r="AM5423" s="2" t="str">
        <f t="shared" ca="1" si="253"/>
        <v/>
      </c>
      <c r="AN5423" s="2" t="str">
        <f t="shared" ca="1" si="254"/>
        <v/>
      </c>
    </row>
    <row r="5424" spans="1:40" customFormat="1">
      <c r="A5424" s="280" t="str">
        <f t="shared" ca="1" si="252"/>
        <v/>
      </c>
      <c r="B5424" s="281"/>
      <c r="C5424" s="287"/>
      <c r="D5424" s="297"/>
      <c r="E5424" s="270"/>
      <c r="F5424" s="271"/>
      <c r="G5424" s="284"/>
      <c r="H5424" s="284"/>
      <c r="I5424" s="284"/>
      <c r="J5424" s="284"/>
      <c r="K5424" s="288"/>
      <c r="AM5424" s="2" t="str">
        <f t="shared" ca="1" si="253"/>
        <v/>
      </c>
      <c r="AN5424" s="2" t="str">
        <f t="shared" ca="1" si="254"/>
        <v/>
      </c>
    </row>
    <row r="5425" spans="1:40" customFormat="1">
      <c r="A5425" s="280" t="str">
        <f t="shared" ca="1" si="252"/>
        <v/>
      </c>
      <c r="B5425" s="281"/>
      <c r="C5425" s="287"/>
      <c r="D5425" s="297"/>
      <c r="E5425" s="270"/>
      <c r="F5425" s="271"/>
      <c r="G5425" s="284"/>
      <c r="H5425" s="284"/>
      <c r="I5425" s="284"/>
      <c r="J5425" s="284"/>
      <c r="K5425" s="288"/>
      <c r="AM5425" s="2" t="str">
        <f t="shared" ca="1" si="253"/>
        <v/>
      </c>
      <c r="AN5425" s="2" t="str">
        <f t="shared" ca="1" si="254"/>
        <v/>
      </c>
    </row>
    <row r="5426" spans="1:40" customFormat="1">
      <c r="A5426" s="280" t="str">
        <f t="shared" ca="1" si="252"/>
        <v/>
      </c>
      <c r="B5426" s="281"/>
      <c r="C5426" s="287"/>
      <c r="D5426" s="297"/>
      <c r="E5426" s="270"/>
      <c r="F5426" s="271"/>
      <c r="G5426" s="284"/>
      <c r="H5426" s="284"/>
      <c r="I5426" s="284"/>
      <c r="J5426" s="284"/>
      <c r="K5426" s="288"/>
      <c r="AM5426" s="2" t="str">
        <f t="shared" ca="1" si="253"/>
        <v/>
      </c>
      <c r="AN5426" s="2" t="str">
        <f t="shared" ca="1" si="254"/>
        <v/>
      </c>
    </row>
    <row r="5427" spans="1:40" customFormat="1">
      <c r="A5427" s="280" t="str">
        <f t="shared" ca="1" si="252"/>
        <v/>
      </c>
      <c r="B5427" s="281"/>
      <c r="C5427" s="287"/>
      <c r="D5427" s="297"/>
      <c r="E5427" s="270"/>
      <c r="F5427" s="271"/>
      <c r="G5427" s="284"/>
      <c r="H5427" s="284"/>
      <c r="I5427" s="284"/>
      <c r="J5427" s="284"/>
      <c r="K5427" s="288"/>
      <c r="AM5427" s="2" t="str">
        <f t="shared" ca="1" si="253"/>
        <v/>
      </c>
      <c r="AN5427" s="2" t="str">
        <f t="shared" ca="1" si="254"/>
        <v/>
      </c>
    </row>
    <row r="5428" spans="1:40" customFormat="1">
      <c r="A5428" s="280" t="str">
        <f t="shared" ca="1" si="252"/>
        <v/>
      </c>
      <c r="B5428" s="281"/>
      <c r="C5428" s="287"/>
      <c r="D5428" s="297"/>
      <c r="E5428" s="270"/>
      <c r="F5428" s="271"/>
      <c r="G5428" s="284"/>
      <c r="H5428" s="284"/>
      <c r="I5428" s="284"/>
      <c r="J5428" s="284"/>
      <c r="K5428" s="288"/>
      <c r="AM5428" s="2" t="str">
        <f t="shared" ca="1" si="253"/>
        <v/>
      </c>
      <c r="AN5428" s="2" t="str">
        <f t="shared" ca="1" si="254"/>
        <v/>
      </c>
    </row>
    <row r="5429" spans="1:40" customFormat="1">
      <c r="A5429" s="280" t="str">
        <f t="shared" ca="1" si="252"/>
        <v/>
      </c>
      <c r="B5429" s="281"/>
      <c r="C5429" s="287"/>
      <c r="D5429" s="297"/>
      <c r="E5429" s="270"/>
      <c r="F5429" s="271"/>
      <c r="G5429" s="284"/>
      <c r="H5429" s="284"/>
      <c r="I5429" s="284"/>
      <c r="J5429" s="284"/>
      <c r="K5429" s="288"/>
      <c r="AM5429" s="2" t="str">
        <f t="shared" ca="1" si="253"/>
        <v/>
      </c>
      <c r="AN5429" s="2" t="str">
        <f t="shared" ca="1" si="254"/>
        <v/>
      </c>
    </row>
    <row r="5430" spans="1:40" customFormat="1">
      <c r="A5430" s="280" t="str">
        <f t="shared" ca="1" si="252"/>
        <v/>
      </c>
      <c r="B5430" s="281"/>
      <c r="C5430" s="287"/>
      <c r="D5430" s="297"/>
      <c r="E5430" s="270"/>
      <c r="F5430" s="271"/>
      <c r="G5430" s="284"/>
      <c r="H5430" s="284"/>
      <c r="I5430" s="284"/>
      <c r="J5430" s="284"/>
      <c r="K5430" s="288"/>
      <c r="AM5430" s="2" t="str">
        <f t="shared" ca="1" si="253"/>
        <v/>
      </c>
      <c r="AN5430" s="2" t="str">
        <f t="shared" ca="1" si="254"/>
        <v/>
      </c>
    </row>
    <row r="5431" spans="1:40" customFormat="1">
      <c r="A5431" s="280" t="str">
        <f t="shared" ca="1" si="252"/>
        <v/>
      </c>
      <c r="B5431" s="281"/>
      <c r="C5431" s="287"/>
      <c r="D5431" s="297"/>
      <c r="E5431" s="270"/>
      <c r="F5431" s="271"/>
      <c r="G5431" s="284"/>
      <c r="H5431" s="284"/>
      <c r="I5431" s="284"/>
      <c r="J5431" s="284"/>
      <c r="K5431" s="288"/>
      <c r="AM5431" s="2" t="str">
        <f t="shared" ca="1" si="253"/>
        <v/>
      </c>
      <c r="AN5431" s="2" t="str">
        <f t="shared" ca="1" si="254"/>
        <v/>
      </c>
    </row>
    <row r="5432" spans="1:40" customFormat="1">
      <c r="A5432" s="280" t="str">
        <f t="shared" ca="1" si="252"/>
        <v/>
      </c>
      <c r="B5432" s="281"/>
      <c r="C5432" s="287"/>
      <c r="D5432" s="297"/>
      <c r="E5432" s="270"/>
      <c r="F5432" s="271"/>
      <c r="G5432" s="284"/>
      <c r="H5432" s="284"/>
      <c r="I5432" s="284"/>
      <c r="J5432" s="284"/>
      <c r="K5432" s="288"/>
      <c r="AM5432" s="2" t="str">
        <f t="shared" ca="1" si="253"/>
        <v/>
      </c>
      <c r="AN5432" s="2" t="str">
        <f t="shared" ca="1" si="254"/>
        <v/>
      </c>
    </row>
    <row r="5433" spans="1:40" customFormat="1">
      <c r="A5433" s="280" t="str">
        <f t="shared" ca="1" si="252"/>
        <v/>
      </c>
      <c r="B5433" s="281"/>
      <c r="C5433" s="287"/>
      <c r="D5433" s="297"/>
      <c r="E5433" s="270"/>
      <c r="F5433" s="271"/>
      <c r="G5433" s="284"/>
      <c r="H5433" s="284"/>
      <c r="I5433" s="284"/>
      <c r="J5433" s="284"/>
      <c r="K5433" s="288"/>
      <c r="AM5433" s="2" t="str">
        <f t="shared" ca="1" si="253"/>
        <v/>
      </c>
      <c r="AN5433" s="2" t="str">
        <f t="shared" ca="1" si="254"/>
        <v/>
      </c>
    </row>
    <row r="5434" spans="1:40" customFormat="1">
      <c r="A5434" s="280" t="str">
        <f t="shared" ca="1" si="252"/>
        <v/>
      </c>
      <c r="B5434" s="281"/>
      <c r="C5434" s="287"/>
      <c r="D5434" s="297"/>
      <c r="E5434" s="270"/>
      <c r="F5434" s="271"/>
      <c r="G5434" s="284"/>
      <c r="H5434" s="284"/>
      <c r="I5434" s="284"/>
      <c r="J5434" s="284"/>
      <c r="K5434" s="288"/>
      <c r="AM5434" s="2" t="str">
        <f t="shared" ca="1" si="253"/>
        <v/>
      </c>
      <c r="AN5434" s="2" t="str">
        <f t="shared" ca="1" si="254"/>
        <v/>
      </c>
    </row>
    <row r="5435" spans="1:40" customFormat="1">
      <c r="A5435" s="280" t="str">
        <f t="shared" ca="1" si="252"/>
        <v/>
      </c>
      <c r="B5435" s="281"/>
      <c r="C5435" s="287"/>
      <c r="D5435" s="297"/>
      <c r="E5435" s="270"/>
      <c r="F5435" s="271"/>
      <c r="G5435" s="284"/>
      <c r="H5435" s="284"/>
      <c r="I5435" s="284"/>
      <c r="J5435" s="284"/>
      <c r="K5435" s="288"/>
      <c r="AM5435" s="2" t="str">
        <f t="shared" ca="1" si="253"/>
        <v/>
      </c>
      <c r="AN5435" s="2" t="str">
        <f t="shared" ca="1" si="254"/>
        <v/>
      </c>
    </row>
    <row r="5436" spans="1:40" customFormat="1">
      <c r="A5436" s="280" t="str">
        <f t="shared" ca="1" si="252"/>
        <v/>
      </c>
      <c r="B5436" s="281"/>
      <c r="C5436" s="287"/>
      <c r="D5436" s="297"/>
      <c r="E5436" s="270"/>
      <c r="F5436" s="271"/>
      <c r="G5436" s="284"/>
      <c r="H5436" s="284"/>
      <c r="I5436" s="284"/>
      <c r="J5436" s="284"/>
      <c r="K5436" s="288"/>
      <c r="AM5436" s="2" t="str">
        <f t="shared" ca="1" si="253"/>
        <v/>
      </c>
      <c r="AN5436" s="2" t="str">
        <f t="shared" ca="1" si="254"/>
        <v/>
      </c>
    </row>
    <row r="5437" spans="1:40" customFormat="1">
      <c r="A5437" s="280" t="str">
        <f t="shared" ca="1" si="252"/>
        <v/>
      </c>
      <c r="B5437" s="281"/>
      <c r="C5437" s="287"/>
      <c r="D5437" s="297"/>
      <c r="E5437" s="270"/>
      <c r="F5437" s="271"/>
      <c r="G5437" s="284"/>
      <c r="H5437" s="284"/>
      <c r="I5437" s="284"/>
      <c r="J5437" s="284"/>
      <c r="K5437" s="288"/>
      <c r="AM5437" s="2" t="str">
        <f t="shared" ca="1" si="253"/>
        <v/>
      </c>
      <c r="AN5437" s="2" t="str">
        <f t="shared" ca="1" si="254"/>
        <v/>
      </c>
    </row>
    <row r="5438" spans="1:40" customFormat="1">
      <c r="A5438" s="280" t="str">
        <f t="shared" ca="1" si="252"/>
        <v/>
      </c>
      <c r="B5438" s="281"/>
      <c r="C5438" s="287"/>
      <c r="D5438" s="297"/>
      <c r="E5438" s="270"/>
      <c r="F5438" s="271"/>
      <c r="G5438" s="284"/>
      <c r="H5438" s="284"/>
      <c r="I5438" s="284"/>
      <c r="J5438" s="284"/>
      <c r="K5438" s="288"/>
      <c r="AM5438" s="2" t="str">
        <f t="shared" ca="1" si="253"/>
        <v/>
      </c>
      <c r="AN5438" s="2" t="str">
        <f t="shared" ca="1" si="254"/>
        <v/>
      </c>
    </row>
    <row r="5439" spans="1:40" customFormat="1">
      <c r="A5439" s="280" t="str">
        <f t="shared" ca="1" si="252"/>
        <v/>
      </c>
      <c r="B5439" s="281"/>
      <c r="C5439" s="287"/>
      <c r="D5439" s="297"/>
      <c r="E5439" s="270"/>
      <c r="F5439" s="271"/>
      <c r="G5439" s="284"/>
      <c r="H5439" s="284"/>
      <c r="I5439" s="284"/>
      <c r="J5439" s="284"/>
      <c r="K5439" s="288"/>
      <c r="AM5439" s="2" t="str">
        <f t="shared" ca="1" si="253"/>
        <v/>
      </c>
      <c r="AN5439" s="2" t="str">
        <f t="shared" ca="1" si="254"/>
        <v/>
      </c>
    </row>
    <row r="5440" spans="1:40" customFormat="1">
      <c r="A5440" s="280" t="str">
        <f t="shared" ca="1" si="252"/>
        <v/>
      </c>
      <c r="B5440" s="281"/>
      <c r="C5440" s="287"/>
      <c r="D5440" s="297"/>
      <c r="E5440" s="270"/>
      <c r="F5440" s="271"/>
      <c r="G5440" s="284"/>
      <c r="H5440" s="284"/>
      <c r="I5440" s="284"/>
      <c r="J5440" s="284"/>
      <c r="K5440" s="288"/>
      <c r="AM5440" s="2" t="str">
        <f t="shared" ca="1" si="253"/>
        <v/>
      </c>
      <c r="AN5440" s="2" t="str">
        <f t="shared" ca="1" si="254"/>
        <v/>
      </c>
    </row>
    <row r="5441" spans="1:40" customFormat="1">
      <c r="A5441" s="280" t="str">
        <f t="shared" ca="1" si="252"/>
        <v/>
      </c>
      <c r="B5441" s="281"/>
      <c r="C5441" s="287"/>
      <c r="D5441" s="297"/>
      <c r="E5441" s="270"/>
      <c r="F5441" s="271"/>
      <c r="G5441" s="284"/>
      <c r="H5441" s="284"/>
      <c r="I5441" s="284"/>
      <c r="J5441" s="284"/>
      <c r="K5441" s="288"/>
      <c r="AM5441" s="2" t="str">
        <f t="shared" ca="1" si="253"/>
        <v/>
      </c>
      <c r="AN5441" s="2" t="str">
        <f t="shared" ca="1" si="254"/>
        <v/>
      </c>
    </row>
    <row r="5442" spans="1:40" customFormat="1">
      <c r="A5442" s="280" t="str">
        <f t="shared" ca="1" si="252"/>
        <v/>
      </c>
      <c r="B5442" s="281"/>
      <c r="C5442" s="287"/>
      <c r="D5442" s="297"/>
      <c r="E5442" s="270"/>
      <c r="F5442" s="271"/>
      <c r="G5442" s="284"/>
      <c r="H5442" s="284"/>
      <c r="I5442" s="284"/>
      <c r="J5442" s="284"/>
      <c r="K5442" s="288"/>
      <c r="AM5442" s="2" t="str">
        <f t="shared" ca="1" si="253"/>
        <v/>
      </c>
      <c r="AN5442" s="2" t="str">
        <f t="shared" ca="1" si="254"/>
        <v/>
      </c>
    </row>
    <row r="5443" spans="1:40" customFormat="1">
      <c r="A5443" s="280" t="str">
        <f t="shared" ref="A5443:A5506" ca="1" si="255">IF(AM5443="A receber","A receber",IF(AN5443="A pagar","A pagar",IF(OR(AM5443="HJ",AN5443="HJ"),"HJ",IF(AND(AM5443="",AN5443=""),""))))</f>
        <v/>
      </c>
      <c r="B5443" s="281"/>
      <c r="C5443" s="287"/>
      <c r="D5443" s="297"/>
      <c r="E5443" s="270"/>
      <c r="F5443" s="271"/>
      <c r="G5443" s="284"/>
      <c r="H5443" s="284"/>
      <c r="I5443" s="284"/>
      <c r="J5443" s="284"/>
      <c r="K5443" s="288"/>
      <c r="AM5443" s="2" t="str">
        <f t="shared" ref="AM5443:AM5506" ca="1" si="256">IF(OR(G5443="",B5443&gt;$A$1),"",IF(B5443=$A$1,"HJ",IF(B5443&lt;$A$1,"A Receber")))</f>
        <v/>
      </c>
      <c r="AN5443" s="2" t="str">
        <f t="shared" ref="AN5443:AN5506" ca="1" si="257">IF(OR(H5443="",B5443&gt;$A$1),"",IF(B5443=$A$1,"HJ",IF(B5443&lt;$A$1,"A Pagar")))</f>
        <v/>
      </c>
    </row>
    <row r="5444" spans="1:40" customFormat="1">
      <c r="A5444" s="280" t="str">
        <f t="shared" ca="1" si="255"/>
        <v/>
      </c>
      <c r="B5444" s="281"/>
      <c r="C5444" s="287"/>
      <c r="D5444" s="297"/>
      <c r="E5444" s="270"/>
      <c r="F5444" s="271"/>
      <c r="G5444" s="284"/>
      <c r="H5444" s="284"/>
      <c r="I5444" s="284"/>
      <c r="J5444" s="284"/>
      <c r="K5444" s="288"/>
      <c r="AM5444" s="2" t="str">
        <f t="shared" ca="1" si="256"/>
        <v/>
      </c>
      <c r="AN5444" s="2" t="str">
        <f t="shared" ca="1" si="257"/>
        <v/>
      </c>
    </row>
    <row r="5445" spans="1:40" customFormat="1">
      <c r="A5445" s="280" t="str">
        <f t="shared" ca="1" si="255"/>
        <v/>
      </c>
      <c r="B5445" s="281"/>
      <c r="C5445" s="287"/>
      <c r="D5445" s="297"/>
      <c r="E5445" s="270"/>
      <c r="F5445" s="271"/>
      <c r="G5445" s="284"/>
      <c r="H5445" s="284"/>
      <c r="I5445" s="284"/>
      <c r="J5445" s="284"/>
      <c r="K5445" s="288"/>
      <c r="AM5445" s="2" t="str">
        <f t="shared" ca="1" si="256"/>
        <v/>
      </c>
      <c r="AN5445" s="2" t="str">
        <f t="shared" ca="1" si="257"/>
        <v/>
      </c>
    </row>
    <row r="5446" spans="1:40" customFormat="1">
      <c r="A5446" s="280" t="str">
        <f t="shared" ca="1" si="255"/>
        <v/>
      </c>
      <c r="B5446" s="281"/>
      <c r="C5446" s="287"/>
      <c r="D5446" s="297"/>
      <c r="E5446" s="270"/>
      <c r="F5446" s="271"/>
      <c r="G5446" s="284"/>
      <c r="H5446" s="284"/>
      <c r="I5446" s="284"/>
      <c r="J5446" s="284"/>
      <c r="K5446" s="288"/>
      <c r="AM5446" s="2" t="str">
        <f t="shared" ca="1" si="256"/>
        <v/>
      </c>
      <c r="AN5446" s="2" t="str">
        <f t="shared" ca="1" si="257"/>
        <v/>
      </c>
    </row>
    <row r="5447" spans="1:40" customFormat="1">
      <c r="A5447" s="280" t="str">
        <f t="shared" ca="1" si="255"/>
        <v/>
      </c>
      <c r="B5447" s="281"/>
      <c r="C5447" s="287"/>
      <c r="D5447" s="297"/>
      <c r="E5447" s="270"/>
      <c r="F5447" s="271"/>
      <c r="G5447" s="284"/>
      <c r="H5447" s="284"/>
      <c r="I5447" s="284"/>
      <c r="J5447" s="284"/>
      <c r="K5447" s="288"/>
      <c r="AM5447" s="2" t="str">
        <f t="shared" ca="1" si="256"/>
        <v/>
      </c>
      <c r="AN5447" s="2" t="str">
        <f t="shared" ca="1" si="257"/>
        <v/>
      </c>
    </row>
    <row r="5448" spans="1:40" customFormat="1">
      <c r="A5448" s="280" t="str">
        <f t="shared" ca="1" si="255"/>
        <v/>
      </c>
      <c r="B5448" s="281"/>
      <c r="C5448" s="287"/>
      <c r="D5448" s="297"/>
      <c r="E5448" s="270"/>
      <c r="F5448" s="271"/>
      <c r="G5448" s="284"/>
      <c r="H5448" s="284"/>
      <c r="I5448" s="284"/>
      <c r="J5448" s="284"/>
      <c r="K5448" s="288"/>
      <c r="AM5448" s="2" t="str">
        <f t="shared" ca="1" si="256"/>
        <v/>
      </c>
      <c r="AN5448" s="2" t="str">
        <f t="shared" ca="1" si="257"/>
        <v/>
      </c>
    </row>
    <row r="5449" spans="1:40" customFormat="1">
      <c r="A5449" s="280" t="str">
        <f t="shared" ca="1" si="255"/>
        <v/>
      </c>
      <c r="B5449" s="281"/>
      <c r="C5449" s="287"/>
      <c r="D5449" s="297"/>
      <c r="E5449" s="270"/>
      <c r="F5449" s="271"/>
      <c r="G5449" s="284"/>
      <c r="H5449" s="284"/>
      <c r="I5449" s="284"/>
      <c r="J5449" s="284"/>
      <c r="K5449" s="288"/>
      <c r="AM5449" s="2" t="str">
        <f t="shared" ca="1" si="256"/>
        <v/>
      </c>
      <c r="AN5449" s="2" t="str">
        <f t="shared" ca="1" si="257"/>
        <v/>
      </c>
    </row>
    <row r="5450" spans="1:40" customFormat="1">
      <c r="A5450" s="280" t="str">
        <f t="shared" ca="1" si="255"/>
        <v/>
      </c>
      <c r="B5450" s="281"/>
      <c r="C5450" s="287"/>
      <c r="D5450" s="297"/>
      <c r="E5450" s="270"/>
      <c r="F5450" s="271"/>
      <c r="G5450" s="284"/>
      <c r="H5450" s="284"/>
      <c r="I5450" s="284"/>
      <c r="J5450" s="284"/>
      <c r="K5450" s="288"/>
      <c r="AM5450" s="2" t="str">
        <f t="shared" ca="1" si="256"/>
        <v/>
      </c>
      <c r="AN5450" s="2" t="str">
        <f t="shared" ca="1" si="257"/>
        <v/>
      </c>
    </row>
    <row r="5451" spans="1:40" customFormat="1">
      <c r="A5451" s="280" t="str">
        <f t="shared" ca="1" si="255"/>
        <v/>
      </c>
      <c r="B5451" s="281"/>
      <c r="C5451" s="287"/>
      <c r="D5451" s="297"/>
      <c r="E5451" s="270"/>
      <c r="F5451" s="271"/>
      <c r="G5451" s="284"/>
      <c r="H5451" s="284"/>
      <c r="I5451" s="284"/>
      <c r="J5451" s="284"/>
      <c r="K5451" s="288"/>
      <c r="AM5451" s="2" t="str">
        <f t="shared" ca="1" si="256"/>
        <v/>
      </c>
      <c r="AN5451" s="2" t="str">
        <f t="shared" ca="1" si="257"/>
        <v/>
      </c>
    </row>
    <row r="5452" spans="1:40" customFormat="1">
      <c r="A5452" s="280" t="str">
        <f t="shared" ca="1" si="255"/>
        <v/>
      </c>
      <c r="B5452" s="281"/>
      <c r="C5452" s="287"/>
      <c r="D5452" s="297"/>
      <c r="E5452" s="270"/>
      <c r="F5452" s="271"/>
      <c r="G5452" s="284"/>
      <c r="H5452" s="284"/>
      <c r="I5452" s="284"/>
      <c r="J5452" s="284"/>
      <c r="K5452" s="288"/>
      <c r="AM5452" s="2" t="str">
        <f t="shared" ca="1" si="256"/>
        <v/>
      </c>
      <c r="AN5452" s="2" t="str">
        <f t="shared" ca="1" si="257"/>
        <v/>
      </c>
    </row>
    <row r="5453" spans="1:40" customFormat="1">
      <c r="A5453" s="280" t="str">
        <f t="shared" ca="1" si="255"/>
        <v/>
      </c>
      <c r="B5453" s="281"/>
      <c r="C5453" s="287"/>
      <c r="D5453" s="297"/>
      <c r="E5453" s="270"/>
      <c r="F5453" s="271"/>
      <c r="G5453" s="284"/>
      <c r="H5453" s="284"/>
      <c r="I5453" s="284"/>
      <c r="J5453" s="284"/>
      <c r="K5453" s="288"/>
      <c r="AM5453" s="2" t="str">
        <f t="shared" ca="1" si="256"/>
        <v/>
      </c>
      <c r="AN5453" s="2" t="str">
        <f t="shared" ca="1" si="257"/>
        <v/>
      </c>
    </row>
    <row r="5454" spans="1:40" customFormat="1">
      <c r="A5454" s="280" t="str">
        <f t="shared" ca="1" si="255"/>
        <v/>
      </c>
      <c r="B5454" s="281"/>
      <c r="C5454" s="287"/>
      <c r="D5454" s="297"/>
      <c r="E5454" s="270"/>
      <c r="F5454" s="271"/>
      <c r="G5454" s="284"/>
      <c r="H5454" s="284"/>
      <c r="I5454" s="284"/>
      <c r="J5454" s="284"/>
      <c r="K5454" s="288"/>
      <c r="AM5454" s="2" t="str">
        <f t="shared" ca="1" si="256"/>
        <v/>
      </c>
      <c r="AN5454" s="2" t="str">
        <f t="shared" ca="1" si="257"/>
        <v/>
      </c>
    </row>
    <row r="5455" spans="1:40" customFormat="1">
      <c r="A5455" s="280" t="str">
        <f t="shared" ca="1" si="255"/>
        <v/>
      </c>
      <c r="B5455" s="281"/>
      <c r="C5455" s="287"/>
      <c r="D5455" s="297"/>
      <c r="E5455" s="270"/>
      <c r="F5455" s="271"/>
      <c r="G5455" s="284"/>
      <c r="H5455" s="284"/>
      <c r="I5455" s="284"/>
      <c r="J5455" s="284"/>
      <c r="K5455" s="288"/>
      <c r="AM5455" s="2" t="str">
        <f t="shared" ca="1" si="256"/>
        <v/>
      </c>
      <c r="AN5455" s="2" t="str">
        <f t="shared" ca="1" si="257"/>
        <v/>
      </c>
    </row>
    <row r="5456" spans="1:40" customFormat="1">
      <c r="A5456" s="280" t="str">
        <f t="shared" ca="1" si="255"/>
        <v/>
      </c>
      <c r="B5456" s="281"/>
      <c r="C5456" s="287"/>
      <c r="D5456" s="297"/>
      <c r="E5456" s="270"/>
      <c r="F5456" s="271"/>
      <c r="G5456" s="284"/>
      <c r="H5456" s="284"/>
      <c r="I5456" s="284"/>
      <c r="J5456" s="284"/>
      <c r="K5456" s="288"/>
      <c r="AM5456" s="2" t="str">
        <f t="shared" ca="1" si="256"/>
        <v/>
      </c>
      <c r="AN5456" s="2" t="str">
        <f t="shared" ca="1" si="257"/>
        <v/>
      </c>
    </row>
    <row r="5457" spans="1:40" customFormat="1">
      <c r="A5457" s="280" t="str">
        <f t="shared" ca="1" si="255"/>
        <v/>
      </c>
      <c r="B5457" s="281"/>
      <c r="C5457" s="287"/>
      <c r="D5457" s="297"/>
      <c r="E5457" s="270"/>
      <c r="F5457" s="271"/>
      <c r="G5457" s="284"/>
      <c r="H5457" s="284"/>
      <c r="I5457" s="284"/>
      <c r="J5457" s="284"/>
      <c r="K5457" s="288"/>
      <c r="AM5457" s="2" t="str">
        <f t="shared" ca="1" si="256"/>
        <v/>
      </c>
      <c r="AN5457" s="2" t="str">
        <f t="shared" ca="1" si="257"/>
        <v/>
      </c>
    </row>
    <row r="5458" spans="1:40" customFormat="1">
      <c r="A5458" s="280" t="str">
        <f t="shared" ca="1" si="255"/>
        <v/>
      </c>
      <c r="B5458" s="281"/>
      <c r="C5458" s="287"/>
      <c r="D5458" s="297"/>
      <c r="E5458" s="270"/>
      <c r="F5458" s="271"/>
      <c r="G5458" s="284"/>
      <c r="H5458" s="284"/>
      <c r="I5458" s="284"/>
      <c r="J5458" s="284"/>
      <c r="K5458" s="288"/>
      <c r="AM5458" s="2" t="str">
        <f t="shared" ca="1" si="256"/>
        <v/>
      </c>
      <c r="AN5458" s="2" t="str">
        <f t="shared" ca="1" si="257"/>
        <v/>
      </c>
    </row>
    <row r="5459" spans="1:40" customFormat="1">
      <c r="A5459" s="280" t="str">
        <f t="shared" ca="1" si="255"/>
        <v/>
      </c>
      <c r="B5459" s="281"/>
      <c r="C5459" s="287"/>
      <c r="D5459" s="297"/>
      <c r="E5459" s="270"/>
      <c r="F5459" s="271"/>
      <c r="G5459" s="284"/>
      <c r="H5459" s="284"/>
      <c r="I5459" s="284"/>
      <c r="J5459" s="284"/>
      <c r="K5459" s="288"/>
      <c r="AM5459" s="2" t="str">
        <f t="shared" ca="1" si="256"/>
        <v/>
      </c>
      <c r="AN5459" s="2" t="str">
        <f t="shared" ca="1" si="257"/>
        <v/>
      </c>
    </row>
    <row r="5460" spans="1:40" customFormat="1">
      <c r="A5460" s="280" t="str">
        <f t="shared" ca="1" si="255"/>
        <v/>
      </c>
      <c r="B5460" s="281"/>
      <c r="C5460" s="287"/>
      <c r="D5460" s="297"/>
      <c r="E5460" s="270"/>
      <c r="F5460" s="271"/>
      <c r="G5460" s="284"/>
      <c r="H5460" s="284"/>
      <c r="I5460" s="284"/>
      <c r="J5460" s="284"/>
      <c r="K5460" s="288"/>
      <c r="AM5460" s="2" t="str">
        <f t="shared" ca="1" si="256"/>
        <v/>
      </c>
      <c r="AN5460" s="2" t="str">
        <f t="shared" ca="1" si="257"/>
        <v/>
      </c>
    </row>
    <row r="5461" spans="1:40" customFormat="1">
      <c r="A5461" s="280" t="str">
        <f t="shared" ca="1" si="255"/>
        <v/>
      </c>
      <c r="B5461" s="281"/>
      <c r="C5461" s="287"/>
      <c r="D5461" s="297"/>
      <c r="E5461" s="270"/>
      <c r="F5461" s="271"/>
      <c r="G5461" s="284"/>
      <c r="H5461" s="284"/>
      <c r="I5461" s="284"/>
      <c r="J5461" s="284"/>
      <c r="K5461" s="288"/>
      <c r="AM5461" s="2" t="str">
        <f t="shared" ca="1" si="256"/>
        <v/>
      </c>
      <c r="AN5461" s="2" t="str">
        <f t="shared" ca="1" si="257"/>
        <v/>
      </c>
    </row>
    <row r="5462" spans="1:40" customFormat="1">
      <c r="A5462" s="280" t="str">
        <f t="shared" ca="1" si="255"/>
        <v/>
      </c>
      <c r="B5462" s="281"/>
      <c r="C5462" s="287"/>
      <c r="D5462" s="297"/>
      <c r="E5462" s="270"/>
      <c r="F5462" s="271"/>
      <c r="G5462" s="284"/>
      <c r="H5462" s="284"/>
      <c r="I5462" s="284"/>
      <c r="J5462" s="284"/>
      <c r="K5462" s="288"/>
      <c r="AM5462" s="2" t="str">
        <f t="shared" ca="1" si="256"/>
        <v/>
      </c>
      <c r="AN5462" s="2" t="str">
        <f t="shared" ca="1" si="257"/>
        <v/>
      </c>
    </row>
    <row r="5463" spans="1:40" customFormat="1">
      <c r="A5463" s="280" t="str">
        <f t="shared" ca="1" si="255"/>
        <v/>
      </c>
      <c r="B5463" s="281"/>
      <c r="C5463" s="287"/>
      <c r="D5463" s="297"/>
      <c r="E5463" s="270"/>
      <c r="F5463" s="271"/>
      <c r="G5463" s="284"/>
      <c r="H5463" s="284"/>
      <c r="I5463" s="284"/>
      <c r="J5463" s="284"/>
      <c r="K5463" s="288"/>
      <c r="AM5463" s="2" t="str">
        <f t="shared" ca="1" si="256"/>
        <v/>
      </c>
      <c r="AN5463" s="2" t="str">
        <f t="shared" ca="1" si="257"/>
        <v/>
      </c>
    </row>
    <row r="5464" spans="1:40" customFormat="1">
      <c r="A5464" s="280" t="str">
        <f t="shared" ca="1" si="255"/>
        <v/>
      </c>
      <c r="B5464" s="281"/>
      <c r="C5464" s="287"/>
      <c r="D5464" s="297"/>
      <c r="E5464" s="270"/>
      <c r="F5464" s="271"/>
      <c r="G5464" s="284"/>
      <c r="H5464" s="284"/>
      <c r="I5464" s="284"/>
      <c r="J5464" s="284"/>
      <c r="K5464" s="288"/>
      <c r="AM5464" s="2" t="str">
        <f t="shared" ca="1" si="256"/>
        <v/>
      </c>
      <c r="AN5464" s="2" t="str">
        <f t="shared" ca="1" si="257"/>
        <v/>
      </c>
    </row>
    <row r="5465" spans="1:40" customFormat="1">
      <c r="A5465" s="280" t="str">
        <f t="shared" ca="1" si="255"/>
        <v/>
      </c>
      <c r="B5465" s="281"/>
      <c r="C5465" s="287"/>
      <c r="D5465" s="297"/>
      <c r="E5465" s="270"/>
      <c r="F5465" s="271"/>
      <c r="G5465" s="284"/>
      <c r="H5465" s="284"/>
      <c r="I5465" s="284"/>
      <c r="J5465" s="284"/>
      <c r="K5465" s="288"/>
      <c r="AM5465" s="2" t="str">
        <f t="shared" ca="1" si="256"/>
        <v/>
      </c>
      <c r="AN5465" s="2" t="str">
        <f t="shared" ca="1" si="257"/>
        <v/>
      </c>
    </row>
    <row r="5466" spans="1:40" customFormat="1">
      <c r="A5466" s="280" t="str">
        <f t="shared" ca="1" si="255"/>
        <v/>
      </c>
      <c r="B5466" s="281"/>
      <c r="C5466" s="287"/>
      <c r="D5466" s="297"/>
      <c r="E5466" s="270"/>
      <c r="F5466" s="271"/>
      <c r="G5466" s="284"/>
      <c r="H5466" s="284"/>
      <c r="I5466" s="284"/>
      <c r="J5466" s="284"/>
      <c r="K5466" s="288"/>
      <c r="AM5466" s="2" t="str">
        <f t="shared" ca="1" si="256"/>
        <v/>
      </c>
      <c r="AN5466" s="2" t="str">
        <f t="shared" ca="1" si="257"/>
        <v/>
      </c>
    </row>
    <row r="5467" spans="1:40" customFormat="1">
      <c r="A5467" s="280" t="str">
        <f t="shared" ca="1" si="255"/>
        <v/>
      </c>
      <c r="B5467" s="281"/>
      <c r="C5467" s="287"/>
      <c r="D5467" s="297"/>
      <c r="E5467" s="270"/>
      <c r="F5467" s="271"/>
      <c r="G5467" s="284"/>
      <c r="H5467" s="284"/>
      <c r="I5467" s="284"/>
      <c r="J5467" s="284"/>
      <c r="K5467" s="288"/>
      <c r="AM5467" s="2" t="str">
        <f t="shared" ca="1" si="256"/>
        <v/>
      </c>
      <c r="AN5467" s="2" t="str">
        <f t="shared" ca="1" si="257"/>
        <v/>
      </c>
    </row>
    <row r="5468" spans="1:40" customFormat="1">
      <c r="A5468" s="280" t="str">
        <f t="shared" ca="1" si="255"/>
        <v/>
      </c>
      <c r="B5468" s="281"/>
      <c r="C5468" s="287"/>
      <c r="D5468" s="297"/>
      <c r="E5468" s="270"/>
      <c r="F5468" s="271"/>
      <c r="G5468" s="284"/>
      <c r="H5468" s="284"/>
      <c r="I5468" s="284"/>
      <c r="J5468" s="284"/>
      <c r="K5468" s="288"/>
      <c r="AM5468" s="2" t="str">
        <f t="shared" ca="1" si="256"/>
        <v/>
      </c>
      <c r="AN5468" s="2" t="str">
        <f t="shared" ca="1" si="257"/>
        <v/>
      </c>
    </row>
    <row r="5469" spans="1:40" customFormat="1">
      <c r="A5469" s="280" t="str">
        <f t="shared" ca="1" si="255"/>
        <v/>
      </c>
      <c r="B5469" s="281"/>
      <c r="C5469" s="287"/>
      <c r="D5469" s="297"/>
      <c r="E5469" s="270"/>
      <c r="F5469" s="271"/>
      <c r="G5469" s="284"/>
      <c r="H5469" s="284"/>
      <c r="I5469" s="284"/>
      <c r="J5469" s="284"/>
      <c r="K5469" s="288"/>
      <c r="AM5469" s="2" t="str">
        <f t="shared" ca="1" si="256"/>
        <v/>
      </c>
      <c r="AN5469" s="2" t="str">
        <f t="shared" ca="1" si="257"/>
        <v/>
      </c>
    </row>
    <row r="5470" spans="1:40" customFormat="1">
      <c r="A5470" s="280" t="str">
        <f t="shared" ca="1" si="255"/>
        <v/>
      </c>
      <c r="B5470" s="281"/>
      <c r="C5470" s="287"/>
      <c r="D5470" s="297"/>
      <c r="E5470" s="270"/>
      <c r="F5470" s="271"/>
      <c r="G5470" s="284"/>
      <c r="H5470" s="284"/>
      <c r="I5470" s="284"/>
      <c r="J5470" s="284"/>
      <c r="K5470" s="288"/>
      <c r="AM5470" s="2" t="str">
        <f t="shared" ca="1" si="256"/>
        <v/>
      </c>
      <c r="AN5470" s="2" t="str">
        <f t="shared" ca="1" si="257"/>
        <v/>
      </c>
    </row>
    <row r="5471" spans="1:40" customFormat="1">
      <c r="A5471" s="280" t="str">
        <f t="shared" ca="1" si="255"/>
        <v/>
      </c>
      <c r="B5471" s="281"/>
      <c r="C5471" s="287"/>
      <c r="D5471" s="297"/>
      <c r="E5471" s="270"/>
      <c r="F5471" s="271"/>
      <c r="G5471" s="284"/>
      <c r="H5471" s="284"/>
      <c r="I5471" s="284"/>
      <c r="J5471" s="284"/>
      <c r="K5471" s="288"/>
      <c r="AM5471" s="2" t="str">
        <f t="shared" ca="1" si="256"/>
        <v/>
      </c>
      <c r="AN5471" s="2" t="str">
        <f t="shared" ca="1" si="257"/>
        <v/>
      </c>
    </row>
    <row r="5472" spans="1:40" customFormat="1">
      <c r="A5472" s="280" t="str">
        <f t="shared" ca="1" si="255"/>
        <v/>
      </c>
      <c r="B5472" s="281"/>
      <c r="C5472" s="287"/>
      <c r="D5472" s="297"/>
      <c r="E5472" s="270"/>
      <c r="F5472" s="271"/>
      <c r="G5472" s="284"/>
      <c r="H5472" s="284"/>
      <c r="I5472" s="284"/>
      <c r="J5472" s="284"/>
      <c r="K5472" s="288"/>
      <c r="AM5472" s="2" t="str">
        <f t="shared" ca="1" si="256"/>
        <v/>
      </c>
      <c r="AN5472" s="2" t="str">
        <f t="shared" ca="1" si="257"/>
        <v/>
      </c>
    </row>
    <row r="5473" spans="1:40" customFormat="1">
      <c r="A5473" s="280" t="str">
        <f t="shared" ca="1" si="255"/>
        <v/>
      </c>
      <c r="B5473" s="281"/>
      <c r="C5473" s="287"/>
      <c r="D5473" s="297"/>
      <c r="E5473" s="270"/>
      <c r="F5473" s="271"/>
      <c r="G5473" s="284"/>
      <c r="H5473" s="284"/>
      <c r="I5473" s="284"/>
      <c r="J5473" s="284"/>
      <c r="K5473" s="288"/>
      <c r="AM5473" s="2" t="str">
        <f t="shared" ca="1" si="256"/>
        <v/>
      </c>
      <c r="AN5473" s="2" t="str">
        <f t="shared" ca="1" si="257"/>
        <v/>
      </c>
    </row>
    <row r="5474" spans="1:40" customFormat="1">
      <c r="A5474" s="280" t="str">
        <f t="shared" ca="1" si="255"/>
        <v/>
      </c>
      <c r="B5474" s="281"/>
      <c r="C5474" s="287"/>
      <c r="D5474" s="297"/>
      <c r="E5474" s="270"/>
      <c r="F5474" s="271"/>
      <c r="G5474" s="284"/>
      <c r="H5474" s="284"/>
      <c r="I5474" s="284"/>
      <c r="J5474" s="284"/>
      <c r="K5474" s="288"/>
      <c r="AM5474" s="2" t="str">
        <f t="shared" ca="1" si="256"/>
        <v/>
      </c>
      <c r="AN5474" s="2" t="str">
        <f t="shared" ca="1" si="257"/>
        <v/>
      </c>
    </row>
    <row r="5475" spans="1:40" customFormat="1">
      <c r="A5475" s="280" t="str">
        <f t="shared" ca="1" si="255"/>
        <v/>
      </c>
      <c r="B5475" s="281"/>
      <c r="C5475" s="287"/>
      <c r="D5475" s="297"/>
      <c r="E5475" s="270"/>
      <c r="F5475" s="271"/>
      <c r="G5475" s="284"/>
      <c r="H5475" s="284"/>
      <c r="I5475" s="284"/>
      <c r="J5475" s="284"/>
      <c r="K5475" s="288"/>
      <c r="AM5475" s="2" t="str">
        <f t="shared" ca="1" si="256"/>
        <v/>
      </c>
      <c r="AN5475" s="2" t="str">
        <f t="shared" ca="1" si="257"/>
        <v/>
      </c>
    </row>
    <row r="5476" spans="1:40" customFormat="1">
      <c r="A5476" s="280" t="str">
        <f t="shared" ca="1" si="255"/>
        <v/>
      </c>
      <c r="B5476" s="281"/>
      <c r="C5476" s="287"/>
      <c r="D5476" s="297"/>
      <c r="E5476" s="270"/>
      <c r="F5476" s="271"/>
      <c r="G5476" s="284"/>
      <c r="H5476" s="284"/>
      <c r="I5476" s="284"/>
      <c r="J5476" s="284"/>
      <c r="K5476" s="288"/>
      <c r="AM5476" s="2" t="str">
        <f t="shared" ca="1" si="256"/>
        <v/>
      </c>
      <c r="AN5476" s="2" t="str">
        <f t="shared" ca="1" si="257"/>
        <v/>
      </c>
    </row>
    <row r="5477" spans="1:40" customFormat="1">
      <c r="A5477" s="280" t="str">
        <f t="shared" ca="1" si="255"/>
        <v/>
      </c>
      <c r="B5477" s="281"/>
      <c r="C5477" s="287"/>
      <c r="D5477" s="297"/>
      <c r="E5477" s="270"/>
      <c r="F5477" s="271"/>
      <c r="G5477" s="284"/>
      <c r="H5477" s="284"/>
      <c r="I5477" s="284"/>
      <c r="J5477" s="284"/>
      <c r="K5477" s="288"/>
      <c r="AM5477" s="2" t="str">
        <f t="shared" ca="1" si="256"/>
        <v/>
      </c>
      <c r="AN5477" s="2" t="str">
        <f t="shared" ca="1" si="257"/>
        <v/>
      </c>
    </row>
    <row r="5478" spans="1:40" customFormat="1">
      <c r="A5478" s="280" t="str">
        <f t="shared" ca="1" si="255"/>
        <v/>
      </c>
      <c r="B5478" s="281"/>
      <c r="C5478" s="287"/>
      <c r="D5478" s="297"/>
      <c r="E5478" s="270"/>
      <c r="F5478" s="271"/>
      <c r="G5478" s="284"/>
      <c r="H5478" s="284"/>
      <c r="I5478" s="284"/>
      <c r="J5478" s="284"/>
      <c r="K5478" s="288"/>
      <c r="AM5478" s="2" t="str">
        <f t="shared" ca="1" si="256"/>
        <v/>
      </c>
      <c r="AN5478" s="2" t="str">
        <f t="shared" ca="1" si="257"/>
        <v/>
      </c>
    </row>
    <row r="5479" spans="1:40" customFormat="1">
      <c r="A5479" s="280" t="str">
        <f t="shared" ca="1" si="255"/>
        <v/>
      </c>
      <c r="B5479" s="281"/>
      <c r="C5479" s="287"/>
      <c r="D5479" s="297"/>
      <c r="E5479" s="270"/>
      <c r="F5479" s="271"/>
      <c r="G5479" s="284"/>
      <c r="H5479" s="284"/>
      <c r="I5479" s="284"/>
      <c r="J5479" s="284"/>
      <c r="K5479" s="288"/>
      <c r="AM5479" s="2" t="str">
        <f t="shared" ca="1" si="256"/>
        <v/>
      </c>
      <c r="AN5479" s="2" t="str">
        <f t="shared" ca="1" si="257"/>
        <v/>
      </c>
    </row>
    <row r="5480" spans="1:40" customFormat="1">
      <c r="A5480" s="280" t="str">
        <f t="shared" ca="1" si="255"/>
        <v/>
      </c>
      <c r="B5480" s="281"/>
      <c r="C5480" s="287"/>
      <c r="D5480" s="297"/>
      <c r="E5480" s="270"/>
      <c r="F5480" s="271"/>
      <c r="G5480" s="284"/>
      <c r="H5480" s="284"/>
      <c r="I5480" s="284"/>
      <c r="J5480" s="284"/>
      <c r="K5480" s="288"/>
      <c r="AM5480" s="2" t="str">
        <f t="shared" ca="1" si="256"/>
        <v/>
      </c>
      <c r="AN5480" s="2" t="str">
        <f t="shared" ca="1" si="257"/>
        <v/>
      </c>
    </row>
    <row r="5481" spans="1:40" customFormat="1">
      <c r="A5481" s="280" t="str">
        <f t="shared" ca="1" si="255"/>
        <v/>
      </c>
      <c r="B5481" s="281"/>
      <c r="C5481" s="287"/>
      <c r="D5481" s="297"/>
      <c r="E5481" s="270"/>
      <c r="F5481" s="271"/>
      <c r="G5481" s="284"/>
      <c r="H5481" s="284"/>
      <c r="I5481" s="284"/>
      <c r="J5481" s="284"/>
      <c r="K5481" s="288"/>
      <c r="AM5481" s="2" t="str">
        <f t="shared" ca="1" si="256"/>
        <v/>
      </c>
      <c r="AN5481" s="2" t="str">
        <f t="shared" ca="1" si="257"/>
        <v/>
      </c>
    </row>
    <row r="5482" spans="1:40" customFormat="1">
      <c r="A5482" s="280" t="str">
        <f t="shared" ca="1" si="255"/>
        <v/>
      </c>
      <c r="B5482" s="281"/>
      <c r="C5482" s="287"/>
      <c r="D5482" s="297"/>
      <c r="E5482" s="270"/>
      <c r="F5482" s="271"/>
      <c r="G5482" s="284"/>
      <c r="H5482" s="284"/>
      <c r="I5482" s="284"/>
      <c r="J5482" s="284"/>
      <c r="K5482" s="288"/>
      <c r="AM5482" s="2" t="str">
        <f t="shared" ca="1" si="256"/>
        <v/>
      </c>
      <c r="AN5482" s="2" t="str">
        <f t="shared" ca="1" si="257"/>
        <v/>
      </c>
    </row>
    <row r="5483" spans="1:40" customFormat="1">
      <c r="A5483" s="280" t="str">
        <f t="shared" ca="1" si="255"/>
        <v/>
      </c>
      <c r="B5483" s="281"/>
      <c r="C5483" s="287"/>
      <c r="D5483" s="297"/>
      <c r="E5483" s="270"/>
      <c r="F5483" s="271"/>
      <c r="G5483" s="284"/>
      <c r="H5483" s="284"/>
      <c r="I5483" s="284"/>
      <c r="J5483" s="284"/>
      <c r="K5483" s="288"/>
      <c r="AM5483" s="2" t="str">
        <f t="shared" ca="1" si="256"/>
        <v/>
      </c>
      <c r="AN5483" s="2" t="str">
        <f t="shared" ca="1" si="257"/>
        <v/>
      </c>
    </row>
    <row r="5484" spans="1:40" customFormat="1">
      <c r="A5484" s="280" t="str">
        <f t="shared" ca="1" si="255"/>
        <v/>
      </c>
      <c r="B5484" s="281"/>
      <c r="C5484" s="287"/>
      <c r="D5484" s="297"/>
      <c r="E5484" s="270"/>
      <c r="F5484" s="271"/>
      <c r="G5484" s="284"/>
      <c r="H5484" s="284"/>
      <c r="I5484" s="284"/>
      <c r="J5484" s="284"/>
      <c r="K5484" s="288"/>
      <c r="AM5484" s="2" t="str">
        <f t="shared" ca="1" si="256"/>
        <v/>
      </c>
      <c r="AN5484" s="2" t="str">
        <f t="shared" ca="1" si="257"/>
        <v/>
      </c>
    </row>
    <row r="5485" spans="1:40" customFormat="1">
      <c r="A5485" s="280" t="str">
        <f t="shared" ca="1" si="255"/>
        <v/>
      </c>
      <c r="B5485" s="281"/>
      <c r="C5485" s="287"/>
      <c r="D5485" s="297"/>
      <c r="E5485" s="270"/>
      <c r="F5485" s="271"/>
      <c r="G5485" s="284"/>
      <c r="H5485" s="284"/>
      <c r="I5485" s="284"/>
      <c r="J5485" s="284"/>
      <c r="K5485" s="288"/>
      <c r="AM5485" s="2" t="str">
        <f t="shared" ca="1" si="256"/>
        <v/>
      </c>
      <c r="AN5485" s="2" t="str">
        <f t="shared" ca="1" si="257"/>
        <v/>
      </c>
    </row>
    <row r="5486" spans="1:40" customFormat="1">
      <c r="A5486" s="280" t="str">
        <f t="shared" ca="1" si="255"/>
        <v/>
      </c>
      <c r="B5486" s="281"/>
      <c r="C5486" s="287"/>
      <c r="D5486" s="297"/>
      <c r="E5486" s="270"/>
      <c r="F5486" s="271"/>
      <c r="G5486" s="284"/>
      <c r="H5486" s="284"/>
      <c r="I5486" s="284"/>
      <c r="J5486" s="284"/>
      <c r="K5486" s="288"/>
      <c r="AM5486" s="2" t="str">
        <f t="shared" ca="1" si="256"/>
        <v/>
      </c>
      <c r="AN5486" s="2" t="str">
        <f t="shared" ca="1" si="257"/>
        <v/>
      </c>
    </row>
    <row r="5487" spans="1:40" customFormat="1">
      <c r="A5487" s="280" t="str">
        <f t="shared" ca="1" si="255"/>
        <v/>
      </c>
      <c r="B5487" s="281"/>
      <c r="C5487" s="287"/>
      <c r="D5487" s="297"/>
      <c r="E5487" s="270"/>
      <c r="F5487" s="271"/>
      <c r="G5487" s="284"/>
      <c r="H5487" s="284"/>
      <c r="I5487" s="284"/>
      <c r="J5487" s="284"/>
      <c r="K5487" s="288"/>
      <c r="AM5487" s="2" t="str">
        <f t="shared" ca="1" si="256"/>
        <v/>
      </c>
      <c r="AN5487" s="2" t="str">
        <f t="shared" ca="1" si="257"/>
        <v/>
      </c>
    </row>
    <row r="5488" spans="1:40" customFormat="1">
      <c r="A5488" s="280" t="str">
        <f t="shared" ca="1" si="255"/>
        <v/>
      </c>
      <c r="B5488" s="281"/>
      <c r="C5488" s="287"/>
      <c r="D5488" s="297"/>
      <c r="E5488" s="270"/>
      <c r="F5488" s="271"/>
      <c r="G5488" s="284"/>
      <c r="H5488" s="284"/>
      <c r="I5488" s="284"/>
      <c r="J5488" s="284"/>
      <c r="K5488" s="288"/>
      <c r="AM5488" s="2" t="str">
        <f t="shared" ca="1" si="256"/>
        <v/>
      </c>
      <c r="AN5488" s="2" t="str">
        <f t="shared" ca="1" si="257"/>
        <v/>
      </c>
    </row>
    <row r="5489" spans="1:40" customFormat="1">
      <c r="A5489" s="280" t="str">
        <f t="shared" ca="1" si="255"/>
        <v/>
      </c>
      <c r="B5489" s="281"/>
      <c r="C5489" s="287"/>
      <c r="D5489" s="297"/>
      <c r="E5489" s="270"/>
      <c r="F5489" s="271"/>
      <c r="G5489" s="284"/>
      <c r="H5489" s="284"/>
      <c r="I5489" s="284"/>
      <c r="J5489" s="284"/>
      <c r="K5489" s="288"/>
      <c r="AM5489" s="2" t="str">
        <f t="shared" ca="1" si="256"/>
        <v/>
      </c>
      <c r="AN5489" s="2" t="str">
        <f t="shared" ca="1" si="257"/>
        <v/>
      </c>
    </row>
    <row r="5490" spans="1:40" customFormat="1">
      <c r="A5490" s="280" t="str">
        <f t="shared" ca="1" si="255"/>
        <v/>
      </c>
      <c r="B5490" s="281"/>
      <c r="C5490" s="287"/>
      <c r="D5490" s="297"/>
      <c r="E5490" s="270"/>
      <c r="F5490" s="271"/>
      <c r="G5490" s="284"/>
      <c r="H5490" s="284"/>
      <c r="I5490" s="284"/>
      <c r="J5490" s="284"/>
      <c r="K5490" s="288"/>
      <c r="AM5490" s="2" t="str">
        <f t="shared" ca="1" si="256"/>
        <v/>
      </c>
      <c r="AN5490" s="2" t="str">
        <f t="shared" ca="1" si="257"/>
        <v/>
      </c>
    </row>
    <row r="5491" spans="1:40" customFormat="1">
      <c r="A5491" s="280" t="str">
        <f t="shared" ca="1" si="255"/>
        <v/>
      </c>
      <c r="B5491" s="281"/>
      <c r="C5491" s="287"/>
      <c r="D5491" s="297"/>
      <c r="E5491" s="270"/>
      <c r="F5491" s="271"/>
      <c r="G5491" s="284"/>
      <c r="H5491" s="284"/>
      <c r="I5491" s="284"/>
      <c r="J5491" s="284"/>
      <c r="K5491" s="288"/>
      <c r="AM5491" s="2" t="str">
        <f t="shared" ca="1" si="256"/>
        <v/>
      </c>
      <c r="AN5491" s="2" t="str">
        <f t="shared" ca="1" si="257"/>
        <v/>
      </c>
    </row>
    <row r="5492" spans="1:40" customFormat="1">
      <c r="A5492" s="280" t="str">
        <f t="shared" ca="1" si="255"/>
        <v/>
      </c>
      <c r="B5492" s="281"/>
      <c r="C5492" s="287"/>
      <c r="D5492" s="297"/>
      <c r="E5492" s="270"/>
      <c r="F5492" s="271"/>
      <c r="G5492" s="284"/>
      <c r="H5492" s="284"/>
      <c r="I5492" s="284"/>
      <c r="J5492" s="284"/>
      <c r="K5492" s="288"/>
      <c r="AM5492" s="2" t="str">
        <f t="shared" ca="1" si="256"/>
        <v/>
      </c>
      <c r="AN5492" s="2" t="str">
        <f t="shared" ca="1" si="257"/>
        <v/>
      </c>
    </row>
    <row r="5493" spans="1:40" customFormat="1">
      <c r="A5493" s="280" t="str">
        <f t="shared" ca="1" si="255"/>
        <v/>
      </c>
      <c r="B5493" s="281"/>
      <c r="C5493" s="287"/>
      <c r="D5493" s="297"/>
      <c r="E5493" s="270"/>
      <c r="F5493" s="271"/>
      <c r="G5493" s="284"/>
      <c r="H5493" s="284"/>
      <c r="I5493" s="284"/>
      <c r="J5493" s="284"/>
      <c r="K5493" s="288"/>
      <c r="AM5493" s="2" t="str">
        <f t="shared" ca="1" si="256"/>
        <v/>
      </c>
      <c r="AN5493" s="2" t="str">
        <f t="shared" ca="1" si="257"/>
        <v/>
      </c>
    </row>
    <row r="5494" spans="1:40" customFormat="1">
      <c r="A5494" s="280" t="str">
        <f t="shared" ca="1" si="255"/>
        <v/>
      </c>
      <c r="B5494" s="281"/>
      <c r="C5494" s="287"/>
      <c r="D5494" s="297"/>
      <c r="E5494" s="270"/>
      <c r="F5494" s="271"/>
      <c r="G5494" s="284"/>
      <c r="H5494" s="284"/>
      <c r="I5494" s="284"/>
      <c r="J5494" s="284"/>
      <c r="K5494" s="288"/>
      <c r="AM5494" s="2" t="str">
        <f t="shared" ca="1" si="256"/>
        <v/>
      </c>
      <c r="AN5494" s="2" t="str">
        <f t="shared" ca="1" si="257"/>
        <v/>
      </c>
    </row>
    <row r="5495" spans="1:40" customFormat="1">
      <c r="A5495" s="280" t="str">
        <f t="shared" ca="1" si="255"/>
        <v/>
      </c>
      <c r="B5495" s="281"/>
      <c r="C5495" s="287"/>
      <c r="D5495" s="297"/>
      <c r="E5495" s="270"/>
      <c r="F5495" s="271"/>
      <c r="G5495" s="284"/>
      <c r="H5495" s="284"/>
      <c r="I5495" s="284"/>
      <c r="J5495" s="284"/>
      <c r="K5495" s="288"/>
      <c r="AM5495" s="2" t="str">
        <f t="shared" ca="1" si="256"/>
        <v/>
      </c>
      <c r="AN5495" s="2" t="str">
        <f t="shared" ca="1" si="257"/>
        <v/>
      </c>
    </row>
    <row r="5496" spans="1:40" customFormat="1">
      <c r="A5496" s="280" t="str">
        <f t="shared" ca="1" si="255"/>
        <v/>
      </c>
      <c r="B5496" s="281"/>
      <c r="C5496" s="287"/>
      <c r="D5496" s="297"/>
      <c r="E5496" s="270"/>
      <c r="F5496" s="271"/>
      <c r="G5496" s="284"/>
      <c r="H5496" s="284"/>
      <c r="I5496" s="284"/>
      <c r="J5496" s="284"/>
      <c r="K5496" s="288"/>
      <c r="AM5496" s="2" t="str">
        <f t="shared" ca="1" si="256"/>
        <v/>
      </c>
      <c r="AN5496" s="2" t="str">
        <f t="shared" ca="1" si="257"/>
        <v/>
      </c>
    </row>
    <row r="5497" spans="1:40" customFormat="1">
      <c r="A5497" s="280" t="str">
        <f t="shared" ca="1" si="255"/>
        <v/>
      </c>
      <c r="B5497" s="281"/>
      <c r="C5497" s="287"/>
      <c r="D5497" s="297"/>
      <c r="E5497" s="270"/>
      <c r="F5497" s="271"/>
      <c r="G5497" s="284"/>
      <c r="H5497" s="284"/>
      <c r="I5497" s="284"/>
      <c r="J5497" s="284"/>
      <c r="K5497" s="288"/>
      <c r="AM5497" s="2" t="str">
        <f t="shared" ca="1" si="256"/>
        <v/>
      </c>
      <c r="AN5497" s="2" t="str">
        <f t="shared" ca="1" si="257"/>
        <v/>
      </c>
    </row>
    <row r="5498" spans="1:40" customFormat="1">
      <c r="A5498" s="280" t="str">
        <f t="shared" ca="1" si="255"/>
        <v/>
      </c>
      <c r="B5498" s="281"/>
      <c r="C5498" s="287"/>
      <c r="D5498" s="297"/>
      <c r="E5498" s="270"/>
      <c r="F5498" s="271"/>
      <c r="G5498" s="284"/>
      <c r="H5498" s="284"/>
      <c r="I5498" s="284"/>
      <c r="J5498" s="284"/>
      <c r="K5498" s="288"/>
      <c r="AM5498" s="2" t="str">
        <f t="shared" ca="1" si="256"/>
        <v/>
      </c>
      <c r="AN5498" s="2" t="str">
        <f t="shared" ca="1" si="257"/>
        <v/>
      </c>
    </row>
    <row r="5499" spans="1:40" customFormat="1">
      <c r="A5499" s="280" t="str">
        <f t="shared" ca="1" si="255"/>
        <v/>
      </c>
      <c r="B5499" s="281"/>
      <c r="C5499" s="287"/>
      <c r="D5499" s="297"/>
      <c r="E5499" s="270"/>
      <c r="F5499" s="271"/>
      <c r="G5499" s="284"/>
      <c r="H5499" s="284"/>
      <c r="I5499" s="284"/>
      <c r="J5499" s="284"/>
      <c r="K5499" s="288"/>
      <c r="AM5499" s="2" t="str">
        <f t="shared" ca="1" si="256"/>
        <v/>
      </c>
      <c r="AN5499" s="2" t="str">
        <f t="shared" ca="1" si="257"/>
        <v/>
      </c>
    </row>
    <row r="5500" spans="1:40" customFormat="1">
      <c r="A5500" s="280" t="str">
        <f t="shared" ca="1" si="255"/>
        <v/>
      </c>
      <c r="B5500" s="281"/>
      <c r="C5500" s="287"/>
      <c r="D5500" s="297"/>
      <c r="E5500" s="270"/>
      <c r="F5500" s="271"/>
      <c r="G5500" s="284"/>
      <c r="H5500" s="284"/>
      <c r="I5500" s="284"/>
      <c r="J5500" s="284"/>
      <c r="K5500" s="288"/>
      <c r="AM5500" s="2" t="str">
        <f t="shared" ca="1" si="256"/>
        <v/>
      </c>
      <c r="AN5500" s="2" t="str">
        <f t="shared" ca="1" si="257"/>
        <v/>
      </c>
    </row>
    <row r="5501" spans="1:40" customFormat="1">
      <c r="A5501" s="280" t="str">
        <f t="shared" ca="1" si="255"/>
        <v/>
      </c>
      <c r="B5501" s="281"/>
      <c r="C5501" s="287"/>
      <c r="D5501" s="297"/>
      <c r="E5501" s="270"/>
      <c r="F5501" s="271"/>
      <c r="G5501" s="284"/>
      <c r="H5501" s="284"/>
      <c r="I5501" s="284"/>
      <c r="J5501" s="284"/>
      <c r="K5501" s="288"/>
      <c r="AM5501" s="2" t="str">
        <f t="shared" ca="1" si="256"/>
        <v/>
      </c>
      <c r="AN5501" s="2" t="str">
        <f t="shared" ca="1" si="257"/>
        <v/>
      </c>
    </row>
    <row r="5502" spans="1:40" customFormat="1">
      <c r="A5502" s="280" t="str">
        <f t="shared" ca="1" si="255"/>
        <v/>
      </c>
      <c r="B5502" s="281"/>
      <c r="C5502" s="287"/>
      <c r="D5502" s="297"/>
      <c r="E5502" s="270"/>
      <c r="F5502" s="271"/>
      <c r="G5502" s="284"/>
      <c r="H5502" s="284"/>
      <c r="I5502" s="284"/>
      <c r="J5502" s="284"/>
      <c r="K5502" s="288"/>
      <c r="AM5502" s="2" t="str">
        <f t="shared" ca="1" si="256"/>
        <v/>
      </c>
      <c r="AN5502" s="2" t="str">
        <f t="shared" ca="1" si="257"/>
        <v/>
      </c>
    </row>
    <row r="5503" spans="1:40" customFormat="1">
      <c r="A5503" s="280" t="str">
        <f t="shared" ca="1" si="255"/>
        <v/>
      </c>
      <c r="B5503" s="281"/>
      <c r="C5503" s="287"/>
      <c r="D5503" s="297"/>
      <c r="E5503" s="270"/>
      <c r="F5503" s="271"/>
      <c r="G5503" s="284"/>
      <c r="H5503" s="284"/>
      <c r="I5503" s="284"/>
      <c r="J5503" s="284"/>
      <c r="K5503" s="288"/>
      <c r="AM5503" s="2" t="str">
        <f t="shared" ca="1" si="256"/>
        <v/>
      </c>
      <c r="AN5503" s="2" t="str">
        <f t="shared" ca="1" si="257"/>
        <v/>
      </c>
    </row>
    <row r="5504" spans="1:40" customFormat="1">
      <c r="A5504" s="280" t="str">
        <f t="shared" ca="1" si="255"/>
        <v/>
      </c>
      <c r="B5504" s="281"/>
      <c r="C5504" s="287"/>
      <c r="D5504" s="297"/>
      <c r="E5504" s="270"/>
      <c r="F5504" s="271"/>
      <c r="G5504" s="284"/>
      <c r="H5504" s="284"/>
      <c r="I5504" s="284"/>
      <c r="J5504" s="284"/>
      <c r="K5504" s="288"/>
      <c r="AM5504" s="2" t="str">
        <f t="shared" ca="1" si="256"/>
        <v/>
      </c>
      <c r="AN5504" s="2" t="str">
        <f t="shared" ca="1" si="257"/>
        <v/>
      </c>
    </row>
    <row r="5505" spans="1:40" customFormat="1">
      <c r="A5505" s="280" t="str">
        <f t="shared" ca="1" si="255"/>
        <v/>
      </c>
      <c r="B5505" s="281"/>
      <c r="C5505" s="287"/>
      <c r="D5505" s="297"/>
      <c r="E5505" s="270"/>
      <c r="F5505" s="271"/>
      <c r="G5505" s="284"/>
      <c r="H5505" s="284"/>
      <c r="I5505" s="284"/>
      <c r="J5505" s="284"/>
      <c r="K5505" s="288"/>
      <c r="AM5505" s="2" t="str">
        <f t="shared" ca="1" si="256"/>
        <v/>
      </c>
      <c r="AN5505" s="2" t="str">
        <f t="shared" ca="1" si="257"/>
        <v/>
      </c>
    </row>
    <row r="5506" spans="1:40" customFormat="1">
      <c r="A5506" s="280" t="str">
        <f t="shared" ca="1" si="255"/>
        <v/>
      </c>
      <c r="B5506" s="281"/>
      <c r="C5506" s="287"/>
      <c r="D5506" s="297"/>
      <c r="E5506" s="270"/>
      <c r="F5506" s="271"/>
      <c r="G5506" s="284"/>
      <c r="H5506" s="284"/>
      <c r="I5506" s="284"/>
      <c r="J5506" s="284"/>
      <c r="K5506" s="288"/>
      <c r="AM5506" s="2" t="str">
        <f t="shared" ca="1" si="256"/>
        <v/>
      </c>
      <c r="AN5506" s="2" t="str">
        <f t="shared" ca="1" si="257"/>
        <v/>
      </c>
    </row>
    <row r="5507" spans="1:40" customFormat="1">
      <c r="A5507" s="280" t="str">
        <f t="shared" ref="A5507:A5570" ca="1" si="258">IF(AM5507="A receber","A receber",IF(AN5507="A pagar","A pagar",IF(OR(AM5507="HJ",AN5507="HJ"),"HJ",IF(AND(AM5507="",AN5507=""),""))))</f>
        <v/>
      </c>
      <c r="B5507" s="281"/>
      <c r="C5507" s="287"/>
      <c r="D5507" s="297"/>
      <c r="E5507" s="270"/>
      <c r="F5507" s="271"/>
      <c r="G5507" s="284"/>
      <c r="H5507" s="284"/>
      <c r="I5507" s="284"/>
      <c r="J5507" s="284"/>
      <c r="K5507" s="288"/>
      <c r="AM5507" s="2" t="str">
        <f t="shared" ref="AM5507:AM5570" ca="1" si="259">IF(OR(G5507="",B5507&gt;$A$1),"",IF(B5507=$A$1,"HJ",IF(B5507&lt;$A$1,"A Receber")))</f>
        <v/>
      </c>
      <c r="AN5507" s="2" t="str">
        <f t="shared" ref="AN5507:AN5570" ca="1" si="260">IF(OR(H5507="",B5507&gt;$A$1),"",IF(B5507=$A$1,"HJ",IF(B5507&lt;$A$1,"A Pagar")))</f>
        <v/>
      </c>
    </row>
    <row r="5508" spans="1:40" customFormat="1">
      <c r="A5508" s="280" t="str">
        <f t="shared" ca="1" si="258"/>
        <v/>
      </c>
      <c r="B5508" s="281"/>
      <c r="C5508" s="287"/>
      <c r="D5508" s="297"/>
      <c r="E5508" s="270"/>
      <c r="F5508" s="271"/>
      <c r="G5508" s="284"/>
      <c r="H5508" s="284"/>
      <c r="I5508" s="284"/>
      <c r="J5508" s="284"/>
      <c r="K5508" s="288"/>
      <c r="AM5508" s="2" t="str">
        <f t="shared" ca="1" si="259"/>
        <v/>
      </c>
      <c r="AN5508" s="2" t="str">
        <f t="shared" ca="1" si="260"/>
        <v/>
      </c>
    </row>
    <row r="5509" spans="1:40" customFormat="1">
      <c r="A5509" s="280" t="str">
        <f t="shared" ca="1" si="258"/>
        <v/>
      </c>
      <c r="B5509" s="281"/>
      <c r="C5509" s="287"/>
      <c r="D5509" s="297"/>
      <c r="E5509" s="270"/>
      <c r="F5509" s="271"/>
      <c r="G5509" s="284"/>
      <c r="H5509" s="284"/>
      <c r="I5509" s="284"/>
      <c r="J5509" s="284"/>
      <c r="K5509" s="288"/>
      <c r="AM5509" s="2" t="str">
        <f t="shared" ca="1" si="259"/>
        <v/>
      </c>
      <c r="AN5509" s="2" t="str">
        <f t="shared" ca="1" si="260"/>
        <v/>
      </c>
    </row>
    <row r="5510" spans="1:40" customFormat="1">
      <c r="A5510" s="280" t="str">
        <f t="shared" ca="1" si="258"/>
        <v/>
      </c>
      <c r="B5510" s="281"/>
      <c r="C5510" s="287"/>
      <c r="D5510" s="297"/>
      <c r="E5510" s="270"/>
      <c r="F5510" s="271"/>
      <c r="G5510" s="284"/>
      <c r="H5510" s="284"/>
      <c r="I5510" s="284"/>
      <c r="J5510" s="284"/>
      <c r="K5510" s="288"/>
      <c r="AM5510" s="2" t="str">
        <f t="shared" ca="1" si="259"/>
        <v/>
      </c>
      <c r="AN5510" s="2" t="str">
        <f t="shared" ca="1" si="260"/>
        <v/>
      </c>
    </row>
    <row r="5511" spans="1:40" customFormat="1">
      <c r="A5511" s="280" t="str">
        <f t="shared" ca="1" si="258"/>
        <v/>
      </c>
      <c r="B5511" s="281"/>
      <c r="C5511" s="287"/>
      <c r="D5511" s="297"/>
      <c r="E5511" s="270"/>
      <c r="F5511" s="271"/>
      <c r="G5511" s="284"/>
      <c r="H5511" s="284"/>
      <c r="I5511" s="284"/>
      <c r="J5511" s="284"/>
      <c r="K5511" s="288"/>
      <c r="AM5511" s="2" t="str">
        <f t="shared" ca="1" si="259"/>
        <v/>
      </c>
      <c r="AN5511" s="2" t="str">
        <f t="shared" ca="1" si="260"/>
        <v/>
      </c>
    </row>
    <row r="5512" spans="1:40" customFormat="1">
      <c r="A5512" s="280" t="str">
        <f t="shared" ca="1" si="258"/>
        <v/>
      </c>
      <c r="B5512" s="281"/>
      <c r="C5512" s="287"/>
      <c r="D5512" s="297"/>
      <c r="E5512" s="270"/>
      <c r="F5512" s="271"/>
      <c r="G5512" s="284"/>
      <c r="H5512" s="284"/>
      <c r="I5512" s="284"/>
      <c r="J5512" s="284"/>
      <c r="K5512" s="288"/>
      <c r="AM5512" s="2" t="str">
        <f t="shared" ca="1" si="259"/>
        <v/>
      </c>
      <c r="AN5512" s="2" t="str">
        <f t="shared" ca="1" si="260"/>
        <v/>
      </c>
    </row>
    <row r="5513" spans="1:40" customFormat="1">
      <c r="A5513" s="280" t="str">
        <f t="shared" ca="1" si="258"/>
        <v/>
      </c>
      <c r="B5513" s="281"/>
      <c r="C5513" s="287"/>
      <c r="D5513" s="297"/>
      <c r="E5513" s="270"/>
      <c r="F5513" s="271"/>
      <c r="G5513" s="284"/>
      <c r="H5513" s="284"/>
      <c r="I5513" s="284"/>
      <c r="J5513" s="284"/>
      <c r="K5513" s="288"/>
      <c r="AM5513" s="2" t="str">
        <f t="shared" ca="1" si="259"/>
        <v/>
      </c>
      <c r="AN5513" s="2" t="str">
        <f t="shared" ca="1" si="260"/>
        <v/>
      </c>
    </row>
    <row r="5514" spans="1:40" customFormat="1">
      <c r="A5514" s="280" t="str">
        <f t="shared" ca="1" si="258"/>
        <v/>
      </c>
      <c r="B5514" s="281"/>
      <c r="C5514" s="287"/>
      <c r="D5514" s="297"/>
      <c r="E5514" s="270"/>
      <c r="F5514" s="271"/>
      <c r="G5514" s="284"/>
      <c r="H5514" s="284"/>
      <c r="I5514" s="284"/>
      <c r="J5514" s="284"/>
      <c r="K5514" s="288"/>
      <c r="AM5514" s="2" t="str">
        <f t="shared" ca="1" si="259"/>
        <v/>
      </c>
      <c r="AN5514" s="2" t="str">
        <f t="shared" ca="1" si="260"/>
        <v/>
      </c>
    </row>
    <row r="5515" spans="1:40" customFormat="1">
      <c r="A5515" s="280" t="str">
        <f t="shared" ca="1" si="258"/>
        <v/>
      </c>
      <c r="B5515" s="281"/>
      <c r="C5515" s="287"/>
      <c r="D5515" s="297"/>
      <c r="E5515" s="270"/>
      <c r="F5515" s="271"/>
      <c r="G5515" s="284"/>
      <c r="H5515" s="284"/>
      <c r="I5515" s="284"/>
      <c r="J5515" s="284"/>
      <c r="K5515" s="288"/>
      <c r="AM5515" s="2" t="str">
        <f t="shared" ca="1" si="259"/>
        <v/>
      </c>
      <c r="AN5515" s="2" t="str">
        <f t="shared" ca="1" si="260"/>
        <v/>
      </c>
    </row>
    <row r="5516" spans="1:40" customFormat="1">
      <c r="A5516" s="280" t="str">
        <f t="shared" ca="1" si="258"/>
        <v/>
      </c>
      <c r="B5516" s="281"/>
      <c r="C5516" s="287"/>
      <c r="D5516" s="297"/>
      <c r="E5516" s="270"/>
      <c r="F5516" s="271"/>
      <c r="G5516" s="284"/>
      <c r="H5516" s="284"/>
      <c r="I5516" s="284"/>
      <c r="J5516" s="284"/>
      <c r="K5516" s="288"/>
      <c r="AM5516" s="2" t="str">
        <f t="shared" ca="1" si="259"/>
        <v/>
      </c>
      <c r="AN5516" s="2" t="str">
        <f t="shared" ca="1" si="260"/>
        <v/>
      </c>
    </row>
    <row r="5517" spans="1:40" customFormat="1">
      <c r="A5517" s="280" t="str">
        <f t="shared" ca="1" si="258"/>
        <v/>
      </c>
      <c r="B5517" s="281"/>
      <c r="C5517" s="287"/>
      <c r="D5517" s="297"/>
      <c r="E5517" s="270"/>
      <c r="F5517" s="271"/>
      <c r="G5517" s="284"/>
      <c r="H5517" s="284"/>
      <c r="I5517" s="284"/>
      <c r="J5517" s="284"/>
      <c r="K5517" s="288"/>
      <c r="AM5517" s="2" t="str">
        <f t="shared" ca="1" si="259"/>
        <v/>
      </c>
      <c r="AN5517" s="2" t="str">
        <f t="shared" ca="1" si="260"/>
        <v/>
      </c>
    </row>
    <row r="5518" spans="1:40" customFormat="1">
      <c r="A5518" s="280" t="str">
        <f t="shared" ca="1" si="258"/>
        <v/>
      </c>
      <c r="B5518" s="281"/>
      <c r="C5518" s="287"/>
      <c r="D5518" s="297"/>
      <c r="E5518" s="270"/>
      <c r="F5518" s="271"/>
      <c r="G5518" s="284"/>
      <c r="H5518" s="284"/>
      <c r="I5518" s="284"/>
      <c r="J5518" s="284"/>
      <c r="K5518" s="288"/>
      <c r="AM5518" s="2" t="str">
        <f t="shared" ca="1" si="259"/>
        <v/>
      </c>
      <c r="AN5518" s="2" t="str">
        <f t="shared" ca="1" si="260"/>
        <v/>
      </c>
    </row>
    <row r="5519" spans="1:40" customFormat="1">
      <c r="A5519" s="280" t="str">
        <f t="shared" ca="1" si="258"/>
        <v/>
      </c>
      <c r="B5519" s="281"/>
      <c r="C5519" s="287"/>
      <c r="D5519" s="297"/>
      <c r="E5519" s="270"/>
      <c r="F5519" s="271"/>
      <c r="G5519" s="284"/>
      <c r="H5519" s="284"/>
      <c r="I5519" s="284"/>
      <c r="J5519" s="284"/>
      <c r="K5519" s="288"/>
      <c r="AM5519" s="2" t="str">
        <f t="shared" ca="1" si="259"/>
        <v/>
      </c>
      <c r="AN5519" s="2" t="str">
        <f t="shared" ca="1" si="260"/>
        <v/>
      </c>
    </row>
    <row r="5520" spans="1:40" customFormat="1">
      <c r="A5520" s="280" t="str">
        <f t="shared" ca="1" si="258"/>
        <v/>
      </c>
      <c r="B5520" s="281"/>
      <c r="C5520" s="287"/>
      <c r="D5520" s="297"/>
      <c r="E5520" s="270"/>
      <c r="F5520" s="271"/>
      <c r="G5520" s="284"/>
      <c r="H5520" s="284"/>
      <c r="I5520" s="284"/>
      <c r="J5520" s="284"/>
      <c r="K5520" s="288"/>
      <c r="AM5520" s="2" t="str">
        <f t="shared" ca="1" si="259"/>
        <v/>
      </c>
      <c r="AN5520" s="2" t="str">
        <f t="shared" ca="1" si="260"/>
        <v/>
      </c>
    </row>
    <row r="5521" spans="1:40" customFormat="1">
      <c r="A5521" s="280" t="str">
        <f t="shared" ca="1" si="258"/>
        <v/>
      </c>
      <c r="B5521" s="281"/>
      <c r="C5521" s="287"/>
      <c r="D5521" s="297"/>
      <c r="E5521" s="270"/>
      <c r="F5521" s="271"/>
      <c r="G5521" s="284"/>
      <c r="H5521" s="284"/>
      <c r="I5521" s="284"/>
      <c r="J5521" s="284"/>
      <c r="K5521" s="288"/>
      <c r="AM5521" s="2" t="str">
        <f t="shared" ca="1" si="259"/>
        <v/>
      </c>
      <c r="AN5521" s="2" t="str">
        <f t="shared" ca="1" si="260"/>
        <v/>
      </c>
    </row>
    <row r="5522" spans="1:40" customFormat="1">
      <c r="A5522" s="280" t="str">
        <f t="shared" ca="1" si="258"/>
        <v/>
      </c>
      <c r="B5522" s="281"/>
      <c r="C5522" s="287"/>
      <c r="D5522" s="297"/>
      <c r="E5522" s="270"/>
      <c r="F5522" s="271"/>
      <c r="G5522" s="284"/>
      <c r="H5522" s="284"/>
      <c r="I5522" s="284"/>
      <c r="J5522" s="284"/>
      <c r="K5522" s="288"/>
      <c r="AM5522" s="2" t="str">
        <f t="shared" ca="1" si="259"/>
        <v/>
      </c>
      <c r="AN5522" s="2" t="str">
        <f t="shared" ca="1" si="260"/>
        <v/>
      </c>
    </row>
    <row r="5523" spans="1:40" customFormat="1">
      <c r="A5523" s="280" t="str">
        <f t="shared" ca="1" si="258"/>
        <v/>
      </c>
      <c r="B5523" s="281"/>
      <c r="C5523" s="287"/>
      <c r="D5523" s="297"/>
      <c r="E5523" s="270"/>
      <c r="F5523" s="271"/>
      <c r="G5523" s="284"/>
      <c r="H5523" s="284"/>
      <c r="I5523" s="284"/>
      <c r="J5523" s="284"/>
      <c r="K5523" s="288"/>
      <c r="AM5523" s="2" t="str">
        <f t="shared" ca="1" si="259"/>
        <v/>
      </c>
      <c r="AN5523" s="2" t="str">
        <f t="shared" ca="1" si="260"/>
        <v/>
      </c>
    </row>
    <row r="5524" spans="1:40" customFormat="1">
      <c r="A5524" s="280" t="str">
        <f t="shared" ca="1" si="258"/>
        <v/>
      </c>
      <c r="B5524" s="281"/>
      <c r="C5524" s="287"/>
      <c r="D5524" s="297"/>
      <c r="E5524" s="270"/>
      <c r="F5524" s="271"/>
      <c r="G5524" s="284"/>
      <c r="H5524" s="284"/>
      <c r="I5524" s="284"/>
      <c r="J5524" s="284"/>
      <c r="K5524" s="288"/>
      <c r="AM5524" s="2" t="str">
        <f t="shared" ca="1" si="259"/>
        <v/>
      </c>
      <c r="AN5524" s="2" t="str">
        <f t="shared" ca="1" si="260"/>
        <v/>
      </c>
    </row>
    <row r="5525" spans="1:40" customFormat="1">
      <c r="A5525" s="280" t="str">
        <f t="shared" ca="1" si="258"/>
        <v/>
      </c>
      <c r="B5525" s="281"/>
      <c r="C5525" s="287"/>
      <c r="D5525" s="297"/>
      <c r="E5525" s="270"/>
      <c r="F5525" s="271"/>
      <c r="G5525" s="284"/>
      <c r="H5525" s="284"/>
      <c r="I5525" s="284"/>
      <c r="J5525" s="284"/>
      <c r="K5525" s="288"/>
      <c r="AM5525" s="2" t="str">
        <f t="shared" ca="1" si="259"/>
        <v/>
      </c>
      <c r="AN5525" s="2" t="str">
        <f t="shared" ca="1" si="260"/>
        <v/>
      </c>
    </row>
    <row r="5526" spans="1:40" customFormat="1">
      <c r="A5526" s="280" t="str">
        <f t="shared" ca="1" si="258"/>
        <v/>
      </c>
      <c r="B5526" s="281"/>
      <c r="C5526" s="287"/>
      <c r="D5526" s="297"/>
      <c r="E5526" s="270"/>
      <c r="F5526" s="271"/>
      <c r="G5526" s="284"/>
      <c r="H5526" s="284"/>
      <c r="I5526" s="284"/>
      <c r="J5526" s="284"/>
      <c r="K5526" s="288"/>
      <c r="AM5526" s="2" t="str">
        <f t="shared" ca="1" si="259"/>
        <v/>
      </c>
      <c r="AN5526" s="2" t="str">
        <f t="shared" ca="1" si="260"/>
        <v/>
      </c>
    </row>
    <row r="5527" spans="1:40" customFormat="1">
      <c r="A5527" s="280" t="str">
        <f t="shared" ca="1" si="258"/>
        <v/>
      </c>
      <c r="B5527" s="281"/>
      <c r="C5527" s="287"/>
      <c r="D5527" s="297"/>
      <c r="E5527" s="270"/>
      <c r="F5527" s="271"/>
      <c r="G5527" s="284"/>
      <c r="H5527" s="284"/>
      <c r="I5527" s="284"/>
      <c r="J5527" s="284"/>
      <c r="K5527" s="288"/>
      <c r="AM5527" s="2" t="str">
        <f t="shared" ca="1" si="259"/>
        <v/>
      </c>
      <c r="AN5527" s="2" t="str">
        <f t="shared" ca="1" si="260"/>
        <v/>
      </c>
    </row>
    <row r="5528" spans="1:40" customFormat="1">
      <c r="A5528" s="280" t="str">
        <f t="shared" ca="1" si="258"/>
        <v/>
      </c>
      <c r="B5528" s="281"/>
      <c r="C5528" s="287"/>
      <c r="D5528" s="297"/>
      <c r="E5528" s="270"/>
      <c r="F5528" s="271"/>
      <c r="G5528" s="284"/>
      <c r="H5528" s="284"/>
      <c r="I5528" s="284"/>
      <c r="J5528" s="284"/>
      <c r="K5528" s="288"/>
      <c r="AM5528" s="2" t="str">
        <f t="shared" ca="1" si="259"/>
        <v/>
      </c>
      <c r="AN5528" s="2" t="str">
        <f t="shared" ca="1" si="260"/>
        <v/>
      </c>
    </row>
    <row r="5529" spans="1:40" customFormat="1">
      <c r="A5529" s="280" t="str">
        <f t="shared" ca="1" si="258"/>
        <v/>
      </c>
      <c r="B5529" s="281"/>
      <c r="C5529" s="287"/>
      <c r="D5529" s="297"/>
      <c r="E5529" s="270"/>
      <c r="F5529" s="271"/>
      <c r="G5529" s="284"/>
      <c r="H5529" s="284"/>
      <c r="I5529" s="284"/>
      <c r="J5529" s="284"/>
      <c r="K5529" s="288"/>
      <c r="AM5529" s="2" t="str">
        <f t="shared" ca="1" si="259"/>
        <v/>
      </c>
      <c r="AN5529" s="2" t="str">
        <f t="shared" ca="1" si="260"/>
        <v/>
      </c>
    </row>
    <row r="5530" spans="1:40" customFormat="1">
      <c r="A5530" s="280" t="str">
        <f t="shared" ca="1" si="258"/>
        <v/>
      </c>
      <c r="B5530" s="281"/>
      <c r="C5530" s="287"/>
      <c r="D5530" s="297"/>
      <c r="E5530" s="270"/>
      <c r="F5530" s="271"/>
      <c r="G5530" s="284"/>
      <c r="H5530" s="284"/>
      <c r="I5530" s="284"/>
      <c r="J5530" s="284"/>
      <c r="K5530" s="288"/>
      <c r="AM5530" s="2" t="str">
        <f t="shared" ca="1" si="259"/>
        <v/>
      </c>
      <c r="AN5530" s="2" t="str">
        <f t="shared" ca="1" si="260"/>
        <v/>
      </c>
    </row>
    <row r="5531" spans="1:40" customFormat="1">
      <c r="A5531" s="280" t="str">
        <f t="shared" ca="1" si="258"/>
        <v/>
      </c>
      <c r="B5531" s="281"/>
      <c r="C5531" s="287"/>
      <c r="D5531" s="297"/>
      <c r="E5531" s="270"/>
      <c r="F5531" s="271"/>
      <c r="G5531" s="284"/>
      <c r="H5531" s="284"/>
      <c r="I5531" s="284"/>
      <c r="J5531" s="284"/>
      <c r="K5531" s="288"/>
      <c r="AM5531" s="2" t="str">
        <f t="shared" ca="1" si="259"/>
        <v/>
      </c>
      <c r="AN5531" s="2" t="str">
        <f t="shared" ca="1" si="260"/>
        <v/>
      </c>
    </row>
    <row r="5532" spans="1:40" customFormat="1">
      <c r="A5532" s="280" t="str">
        <f t="shared" ca="1" si="258"/>
        <v/>
      </c>
      <c r="B5532" s="281"/>
      <c r="C5532" s="287"/>
      <c r="D5532" s="297"/>
      <c r="E5532" s="270"/>
      <c r="F5532" s="271"/>
      <c r="G5532" s="284"/>
      <c r="H5532" s="284"/>
      <c r="I5532" s="284"/>
      <c r="J5532" s="284"/>
      <c r="K5532" s="288"/>
      <c r="AM5532" s="2" t="str">
        <f t="shared" ca="1" si="259"/>
        <v/>
      </c>
      <c r="AN5532" s="2" t="str">
        <f t="shared" ca="1" si="260"/>
        <v/>
      </c>
    </row>
    <row r="5533" spans="1:40" customFormat="1">
      <c r="A5533" s="280" t="str">
        <f t="shared" ca="1" si="258"/>
        <v/>
      </c>
      <c r="B5533" s="281"/>
      <c r="C5533" s="287"/>
      <c r="D5533" s="297"/>
      <c r="E5533" s="270"/>
      <c r="F5533" s="271"/>
      <c r="G5533" s="284"/>
      <c r="H5533" s="284"/>
      <c r="I5533" s="284"/>
      <c r="J5533" s="284"/>
      <c r="K5533" s="288"/>
      <c r="AM5533" s="2" t="str">
        <f t="shared" ca="1" si="259"/>
        <v/>
      </c>
      <c r="AN5533" s="2" t="str">
        <f t="shared" ca="1" si="260"/>
        <v/>
      </c>
    </row>
    <row r="5534" spans="1:40" customFormat="1">
      <c r="A5534" s="280" t="str">
        <f t="shared" ca="1" si="258"/>
        <v/>
      </c>
      <c r="B5534" s="281"/>
      <c r="C5534" s="287"/>
      <c r="D5534" s="297"/>
      <c r="E5534" s="270"/>
      <c r="F5534" s="271"/>
      <c r="G5534" s="284"/>
      <c r="H5534" s="284"/>
      <c r="I5534" s="284"/>
      <c r="J5534" s="284"/>
      <c r="K5534" s="288"/>
      <c r="AM5534" s="2" t="str">
        <f t="shared" ca="1" si="259"/>
        <v/>
      </c>
      <c r="AN5534" s="2" t="str">
        <f t="shared" ca="1" si="260"/>
        <v/>
      </c>
    </row>
    <row r="5535" spans="1:40" customFormat="1">
      <c r="A5535" s="280" t="str">
        <f t="shared" ca="1" si="258"/>
        <v/>
      </c>
      <c r="B5535" s="281"/>
      <c r="C5535" s="287"/>
      <c r="D5535" s="297"/>
      <c r="E5535" s="270"/>
      <c r="F5535" s="271"/>
      <c r="G5535" s="284"/>
      <c r="H5535" s="284"/>
      <c r="I5535" s="284"/>
      <c r="J5535" s="284"/>
      <c r="K5535" s="288"/>
      <c r="AM5535" s="2" t="str">
        <f t="shared" ca="1" si="259"/>
        <v/>
      </c>
      <c r="AN5535" s="2" t="str">
        <f t="shared" ca="1" si="260"/>
        <v/>
      </c>
    </row>
    <row r="5536" spans="1:40" customFormat="1">
      <c r="A5536" s="280" t="str">
        <f t="shared" ca="1" si="258"/>
        <v/>
      </c>
      <c r="B5536" s="281"/>
      <c r="C5536" s="287"/>
      <c r="D5536" s="297"/>
      <c r="E5536" s="270"/>
      <c r="F5536" s="271"/>
      <c r="G5536" s="284"/>
      <c r="H5536" s="284"/>
      <c r="I5536" s="284"/>
      <c r="J5536" s="284"/>
      <c r="K5536" s="288"/>
      <c r="AM5536" s="2" t="str">
        <f t="shared" ca="1" si="259"/>
        <v/>
      </c>
      <c r="AN5536" s="2" t="str">
        <f t="shared" ca="1" si="260"/>
        <v/>
      </c>
    </row>
    <row r="5537" spans="1:40" customFormat="1">
      <c r="A5537" s="280" t="str">
        <f t="shared" ca="1" si="258"/>
        <v/>
      </c>
      <c r="B5537" s="281"/>
      <c r="C5537" s="287"/>
      <c r="D5537" s="297"/>
      <c r="E5537" s="270"/>
      <c r="F5537" s="271"/>
      <c r="G5537" s="284"/>
      <c r="H5537" s="284"/>
      <c r="I5537" s="284"/>
      <c r="J5537" s="284"/>
      <c r="K5537" s="288"/>
      <c r="AM5537" s="2" t="str">
        <f t="shared" ca="1" si="259"/>
        <v/>
      </c>
      <c r="AN5537" s="2" t="str">
        <f t="shared" ca="1" si="260"/>
        <v/>
      </c>
    </row>
    <row r="5538" spans="1:40" customFormat="1">
      <c r="A5538" s="280" t="str">
        <f t="shared" ca="1" si="258"/>
        <v/>
      </c>
      <c r="B5538" s="281"/>
      <c r="C5538" s="287"/>
      <c r="D5538" s="297"/>
      <c r="E5538" s="270"/>
      <c r="F5538" s="271"/>
      <c r="G5538" s="284"/>
      <c r="H5538" s="284"/>
      <c r="I5538" s="284"/>
      <c r="J5538" s="284"/>
      <c r="K5538" s="288"/>
      <c r="AM5538" s="2" t="str">
        <f t="shared" ca="1" si="259"/>
        <v/>
      </c>
      <c r="AN5538" s="2" t="str">
        <f t="shared" ca="1" si="260"/>
        <v/>
      </c>
    </row>
    <row r="5539" spans="1:40" customFormat="1">
      <c r="A5539" s="280" t="str">
        <f t="shared" ca="1" si="258"/>
        <v/>
      </c>
      <c r="B5539" s="281"/>
      <c r="C5539" s="287"/>
      <c r="D5539" s="297"/>
      <c r="E5539" s="270"/>
      <c r="F5539" s="271"/>
      <c r="G5539" s="284"/>
      <c r="H5539" s="284"/>
      <c r="I5539" s="284"/>
      <c r="J5539" s="284"/>
      <c r="K5539" s="288"/>
      <c r="AM5539" s="2" t="str">
        <f t="shared" ca="1" si="259"/>
        <v/>
      </c>
      <c r="AN5539" s="2" t="str">
        <f t="shared" ca="1" si="260"/>
        <v/>
      </c>
    </row>
    <row r="5540" spans="1:40" customFormat="1">
      <c r="A5540" s="280" t="str">
        <f t="shared" ca="1" si="258"/>
        <v/>
      </c>
      <c r="B5540" s="281"/>
      <c r="C5540" s="287"/>
      <c r="D5540" s="297"/>
      <c r="E5540" s="270"/>
      <c r="F5540" s="271"/>
      <c r="G5540" s="284"/>
      <c r="H5540" s="284"/>
      <c r="I5540" s="284"/>
      <c r="J5540" s="284"/>
      <c r="K5540" s="288"/>
      <c r="AM5540" s="2" t="str">
        <f t="shared" ca="1" si="259"/>
        <v/>
      </c>
      <c r="AN5540" s="2" t="str">
        <f t="shared" ca="1" si="260"/>
        <v/>
      </c>
    </row>
    <row r="5541" spans="1:40" customFormat="1">
      <c r="A5541" s="280" t="str">
        <f t="shared" ca="1" si="258"/>
        <v/>
      </c>
      <c r="B5541" s="281"/>
      <c r="C5541" s="287"/>
      <c r="D5541" s="297"/>
      <c r="E5541" s="270"/>
      <c r="F5541" s="271"/>
      <c r="G5541" s="284"/>
      <c r="H5541" s="284"/>
      <c r="I5541" s="284"/>
      <c r="J5541" s="284"/>
      <c r="K5541" s="288"/>
      <c r="AM5541" s="2" t="str">
        <f t="shared" ca="1" si="259"/>
        <v/>
      </c>
      <c r="AN5541" s="2" t="str">
        <f t="shared" ca="1" si="260"/>
        <v/>
      </c>
    </row>
    <row r="5542" spans="1:40" customFormat="1">
      <c r="A5542" s="280" t="str">
        <f t="shared" ca="1" si="258"/>
        <v/>
      </c>
      <c r="B5542" s="281"/>
      <c r="C5542" s="287"/>
      <c r="D5542" s="297"/>
      <c r="E5542" s="270"/>
      <c r="F5542" s="271"/>
      <c r="G5542" s="284"/>
      <c r="H5542" s="284"/>
      <c r="I5542" s="284"/>
      <c r="J5542" s="284"/>
      <c r="K5542" s="288"/>
      <c r="AM5542" s="2" t="str">
        <f t="shared" ca="1" si="259"/>
        <v/>
      </c>
      <c r="AN5542" s="2" t="str">
        <f t="shared" ca="1" si="260"/>
        <v/>
      </c>
    </row>
    <row r="5543" spans="1:40" customFormat="1">
      <c r="A5543" s="280" t="str">
        <f t="shared" ca="1" si="258"/>
        <v/>
      </c>
      <c r="B5543" s="281"/>
      <c r="C5543" s="287"/>
      <c r="D5543" s="297"/>
      <c r="E5543" s="270"/>
      <c r="F5543" s="271"/>
      <c r="G5543" s="284"/>
      <c r="H5543" s="284"/>
      <c r="I5543" s="284"/>
      <c r="J5543" s="284"/>
      <c r="K5543" s="288"/>
      <c r="AM5543" s="2" t="str">
        <f t="shared" ca="1" si="259"/>
        <v/>
      </c>
      <c r="AN5543" s="2" t="str">
        <f t="shared" ca="1" si="260"/>
        <v/>
      </c>
    </row>
    <row r="5544" spans="1:40" customFormat="1">
      <c r="A5544" s="280" t="str">
        <f t="shared" ca="1" si="258"/>
        <v/>
      </c>
      <c r="B5544" s="281"/>
      <c r="C5544" s="287"/>
      <c r="D5544" s="297"/>
      <c r="E5544" s="270"/>
      <c r="F5544" s="271"/>
      <c r="G5544" s="284"/>
      <c r="H5544" s="284"/>
      <c r="I5544" s="284"/>
      <c r="J5544" s="284"/>
      <c r="K5544" s="288"/>
      <c r="AM5544" s="2" t="str">
        <f t="shared" ca="1" si="259"/>
        <v/>
      </c>
      <c r="AN5544" s="2" t="str">
        <f t="shared" ca="1" si="260"/>
        <v/>
      </c>
    </row>
    <row r="5545" spans="1:40" customFormat="1">
      <c r="A5545" s="280" t="str">
        <f t="shared" ca="1" si="258"/>
        <v/>
      </c>
      <c r="B5545" s="281"/>
      <c r="C5545" s="287"/>
      <c r="D5545" s="297"/>
      <c r="E5545" s="270"/>
      <c r="F5545" s="271"/>
      <c r="G5545" s="284"/>
      <c r="H5545" s="284"/>
      <c r="I5545" s="284"/>
      <c r="J5545" s="284"/>
      <c r="K5545" s="288"/>
      <c r="AM5545" s="2" t="str">
        <f t="shared" ca="1" si="259"/>
        <v/>
      </c>
      <c r="AN5545" s="2" t="str">
        <f t="shared" ca="1" si="260"/>
        <v/>
      </c>
    </row>
    <row r="5546" spans="1:40" customFormat="1">
      <c r="A5546" s="280" t="str">
        <f t="shared" ca="1" si="258"/>
        <v/>
      </c>
      <c r="B5546" s="281"/>
      <c r="C5546" s="287"/>
      <c r="D5546" s="297"/>
      <c r="E5546" s="270"/>
      <c r="F5546" s="271"/>
      <c r="G5546" s="284"/>
      <c r="H5546" s="284"/>
      <c r="I5546" s="284"/>
      <c r="J5546" s="284"/>
      <c r="K5546" s="288"/>
      <c r="AM5546" s="2" t="str">
        <f t="shared" ca="1" si="259"/>
        <v/>
      </c>
      <c r="AN5546" s="2" t="str">
        <f t="shared" ca="1" si="260"/>
        <v/>
      </c>
    </row>
    <row r="5547" spans="1:40" customFormat="1">
      <c r="A5547" s="280" t="str">
        <f t="shared" ca="1" si="258"/>
        <v/>
      </c>
      <c r="B5547" s="281"/>
      <c r="C5547" s="287"/>
      <c r="D5547" s="297"/>
      <c r="E5547" s="270"/>
      <c r="F5547" s="271"/>
      <c r="G5547" s="284"/>
      <c r="H5547" s="284"/>
      <c r="I5547" s="284"/>
      <c r="J5547" s="284"/>
      <c r="K5547" s="288"/>
      <c r="AM5547" s="2" t="str">
        <f t="shared" ca="1" si="259"/>
        <v/>
      </c>
      <c r="AN5547" s="2" t="str">
        <f t="shared" ca="1" si="260"/>
        <v/>
      </c>
    </row>
    <row r="5548" spans="1:40" customFormat="1">
      <c r="A5548" s="280" t="str">
        <f t="shared" ca="1" si="258"/>
        <v/>
      </c>
      <c r="B5548" s="281"/>
      <c r="C5548" s="287"/>
      <c r="D5548" s="297"/>
      <c r="E5548" s="270"/>
      <c r="F5548" s="271"/>
      <c r="G5548" s="284"/>
      <c r="H5548" s="284"/>
      <c r="I5548" s="284"/>
      <c r="J5548" s="284"/>
      <c r="K5548" s="288"/>
      <c r="AM5548" s="2" t="str">
        <f t="shared" ca="1" si="259"/>
        <v/>
      </c>
      <c r="AN5548" s="2" t="str">
        <f t="shared" ca="1" si="260"/>
        <v/>
      </c>
    </row>
    <row r="5549" spans="1:40" customFormat="1">
      <c r="A5549" s="280" t="str">
        <f t="shared" ca="1" si="258"/>
        <v/>
      </c>
      <c r="B5549" s="281"/>
      <c r="C5549" s="287"/>
      <c r="D5549" s="297"/>
      <c r="E5549" s="270"/>
      <c r="F5549" s="271"/>
      <c r="G5549" s="284"/>
      <c r="H5549" s="284"/>
      <c r="I5549" s="284"/>
      <c r="J5549" s="284"/>
      <c r="K5549" s="288"/>
      <c r="AM5549" s="2" t="str">
        <f t="shared" ca="1" si="259"/>
        <v/>
      </c>
      <c r="AN5549" s="2" t="str">
        <f t="shared" ca="1" si="260"/>
        <v/>
      </c>
    </row>
    <row r="5550" spans="1:40" customFormat="1">
      <c r="A5550" s="280" t="str">
        <f t="shared" ca="1" si="258"/>
        <v/>
      </c>
      <c r="B5550" s="281"/>
      <c r="C5550" s="287"/>
      <c r="D5550" s="297"/>
      <c r="E5550" s="270"/>
      <c r="F5550" s="271"/>
      <c r="G5550" s="284"/>
      <c r="H5550" s="284"/>
      <c r="I5550" s="284"/>
      <c r="J5550" s="284"/>
      <c r="K5550" s="288"/>
      <c r="AM5550" s="2" t="str">
        <f t="shared" ca="1" si="259"/>
        <v/>
      </c>
      <c r="AN5550" s="2" t="str">
        <f t="shared" ca="1" si="260"/>
        <v/>
      </c>
    </row>
    <row r="5551" spans="1:40" customFormat="1">
      <c r="A5551" s="280" t="str">
        <f t="shared" ca="1" si="258"/>
        <v/>
      </c>
      <c r="B5551" s="281"/>
      <c r="C5551" s="287"/>
      <c r="D5551" s="297"/>
      <c r="E5551" s="270"/>
      <c r="F5551" s="271"/>
      <c r="G5551" s="284"/>
      <c r="H5551" s="284"/>
      <c r="I5551" s="284"/>
      <c r="J5551" s="284"/>
      <c r="K5551" s="288"/>
      <c r="AM5551" s="2" t="str">
        <f t="shared" ca="1" si="259"/>
        <v/>
      </c>
      <c r="AN5551" s="2" t="str">
        <f t="shared" ca="1" si="260"/>
        <v/>
      </c>
    </row>
    <row r="5552" spans="1:40" customFormat="1">
      <c r="A5552" s="280" t="str">
        <f t="shared" ca="1" si="258"/>
        <v/>
      </c>
      <c r="B5552" s="281"/>
      <c r="C5552" s="287"/>
      <c r="D5552" s="297"/>
      <c r="E5552" s="270"/>
      <c r="F5552" s="271"/>
      <c r="G5552" s="284"/>
      <c r="H5552" s="284"/>
      <c r="I5552" s="284"/>
      <c r="J5552" s="284"/>
      <c r="K5552" s="288"/>
      <c r="AM5552" s="2" t="str">
        <f t="shared" ca="1" si="259"/>
        <v/>
      </c>
      <c r="AN5552" s="2" t="str">
        <f t="shared" ca="1" si="260"/>
        <v/>
      </c>
    </row>
    <row r="5553" spans="1:40" customFormat="1">
      <c r="A5553" s="280" t="str">
        <f t="shared" ca="1" si="258"/>
        <v/>
      </c>
      <c r="B5553" s="281"/>
      <c r="C5553" s="287"/>
      <c r="D5553" s="297"/>
      <c r="E5553" s="270"/>
      <c r="F5553" s="271"/>
      <c r="G5553" s="284"/>
      <c r="H5553" s="284"/>
      <c r="I5553" s="284"/>
      <c r="J5553" s="284"/>
      <c r="K5553" s="288"/>
      <c r="AM5553" s="2" t="str">
        <f t="shared" ca="1" si="259"/>
        <v/>
      </c>
      <c r="AN5553" s="2" t="str">
        <f t="shared" ca="1" si="260"/>
        <v/>
      </c>
    </row>
    <row r="5554" spans="1:40" customFormat="1">
      <c r="A5554" s="280" t="str">
        <f t="shared" ca="1" si="258"/>
        <v/>
      </c>
      <c r="B5554" s="281"/>
      <c r="C5554" s="287"/>
      <c r="D5554" s="297"/>
      <c r="E5554" s="270"/>
      <c r="F5554" s="271"/>
      <c r="G5554" s="284"/>
      <c r="H5554" s="284"/>
      <c r="I5554" s="284"/>
      <c r="J5554" s="284"/>
      <c r="K5554" s="288"/>
      <c r="AM5554" s="2" t="str">
        <f t="shared" ca="1" si="259"/>
        <v/>
      </c>
      <c r="AN5554" s="2" t="str">
        <f t="shared" ca="1" si="260"/>
        <v/>
      </c>
    </row>
    <row r="5555" spans="1:40" customFormat="1">
      <c r="A5555" s="280" t="str">
        <f t="shared" ca="1" si="258"/>
        <v/>
      </c>
      <c r="B5555" s="281"/>
      <c r="C5555" s="287"/>
      <c r="D5555" s="297"/>
      <c r="E5555" s="270"/>
      <c r="F5555" s="271"/>
      <c r="G5555" s="284"/>
      <c r="H5555" s="284"/>
      <c r="I5555" s="284"/>
      <c r="J5555" s="284"/>
      <c r="K5555" s="288"/>
      <c r="AM5555" s="2" t="str">
        <f t="shared" ca="1" si="259"/>
        <v/>
      </c>
      <c r="AN5555" s="2" t="str">
        <f t="shared" ca="1" si="260"/>
        <v/>
      </c>
    </row>
    <row r="5556" spans="1:40" customFormat="1">
      <c r="A5556" s="280" t="str">
        <f t="shared" ca="1" si="258"/>
        <v/>
      </c>
      <c r="B5556" s="281"/>
      <c r="C5556" s="287"/>
      <c r="D5556" s="297"/>
      <c r="E5556" s="270"/>
      <c r="F5556" s="271"/>
      <c r="G5556" s="284"/>
      <c r="H5556" s="284"/>
      <c r="I5556" s="284"/>
      <c r="J5556" s="284"/>
      <c r="K5556" s="288"/>
      <c r="AM5556" s="2" t="str">
        <f t="shared" ca="1" si="259"/>
        <v/>
      </c>
      <c r="AN5556" s="2" t="str">
        <f t="shared" ca="1" si="260"/>
        <v/>
      </c>
    </row>
    <row r="5557" spans="1:40" customFormat="1">
      <c r="A5557" s="280" t="str">
        <f t="shared" ca="1" si="258"/>
        <v/>
      </c>
      <c r="B5557" s="281"/>
      <c r="C5557" s="287"/>
      <c r="D5557" s="297"/>
      <c r="E5557" s="270"/>
      <c r="F5557" s="271"/>
      <c r="G5557" s="284"/>
      <c r="H5557" s="284"/>
      <c r="I5557" s="284"/>
      <c r="J5557" s="284"/>
      <c r="K5557" s="288"/>
      <c r="AM5557" s="2" t="str">
        <f t="shared" ca="1" si="259"/>
        <v/>
      </c>
      <c r="AN5557" s="2" t="str">
        <f t="shared" ca="1" si="260"/>
        <v/>
      </c>
    </row>
    <row r="5558" spans="1:40" customFormat="1">
      <c r="A5558" s="280" t="str">
        <f t="shared" ca="1" si="258"/>
        <v/>
      </c>
      <c r="B5558" s="281"/>
      <c r="C5558" s="287"/>
      <c r="D5558" s="297"/>
      <c r="E5558" s="270"/>
      <c r="F5558" s="271"/>
      <c r="G5558" s="284"/>
      <c r="H5558" s="284"/>
      <c r="I5558" s="284"/>
      <c r="J5558" s="284"/>
      <c r="K5558" s="288"/>
      <c r="AM5558" s="2" t="str">
        <f t="shared" ca="1" si="259"/>
        <v/>
      </c>
      <c r="AN5558" s="2" t="str">
        <f t="shared" ca="1" si="260"/>
        <v/>
      </c>
    </row>
    <row r="5559" spans="1:40" customFormat="1">
      <c r="A5559" s="280" t="str">
        <f t="shared" ca="1" si="258"/>
        <v/>
      </c>
      <c r="B5559" s="281"/>
      <c r="C5559" s="287"/>
      <c r="D5559" s="297"/>
      <c r="E5559" s="270"/>
      <c r="F5559" s="271"/>
      <c r="G5559" s="284"/>
      <c r="H5559" s="284"/>
      <c r="I5559" s="284"/>
      <c r="J5559" s="284"/>
      <c r="K5559" s="288"/>
      <c r="AM5559" s="2" t="str">
        <f t="shared" ca="1" si="259"/>
        <v/>
      </c>
      <c r="AN5559" s="2" t="str">
        <f t="shared" ca="1" si="260"/>
        <v/>
      </c>
    </row>
    <row r="5560" spans="1:40" customFormat="1">
      <c r="A5560" s="280" t="str">
        <f t="shared" ca="1" si="258"/>
        <v/>
      </c>
      <c r="B5560" s="281"/>
      <c r="C5560" s="287"/>
      <c r="D5560" s="297"/>
      <c r="E5560" s="270"/>
      <c r="F5560" s="271"/>
      <c r="G5560" s="284"/>
      <c r="H5560" s="284"/>
      <c r="I5560" s="284"/>
      <c r="J5560" s="284"/>
      <c r="K5560" s="288"/>
      <c r="AM5560" s="2" t="str">
        <f t="shared" ca="1" si="259"/>
        <v/>
      </c>
      <c r="AN5560" s="2" t="str">
        <f t="shared" ca="1" si="260"/>
        <v/>
      </c>
    </row>
    <row r="5561" spans="1:40" customFormat="1">
      <c r="A5561" s="280" t="str">
        <f t="shared" ca="1" si="258"/>
        <v/>
      </c>
      <c r="B5561" s="281"/>
      <c r="C5561" s="287"/>
      <c r="D5561" s="297"/>
      <c r="E5561" s="270"/>
      <c r="F5561" s="271"/>
      <c r="G5561" s="284"/>
      <c r="H5561" s="284"/>
      <c r="I5561" s="284"/>
      <c r="J5561" s="284"/>
      <c r="K5561" s="288"/>
      <c r="AM5561" s="2" t="str">
        <f t="shared" ca="1" si="259"/>
        <v/>
      </c>
      <c r="AN5561" s="2" t="str">
        <f t="shared" ca="1" si="260"/>
        <v/>
      </c>
    </row>
    <row r="5562" spans="1:40" customFormat="1">
      <c r="A5562" s="280" t="str">
        <f t="shared" ca="1" si="258"/>
        <v/>
      </c>
      <c r="B5562" s="281"/>
      <c r="C5562" s="287"/>
      <c r="D5562" s="297"/>
      <c r="E5562" s="270"/>
      <c r="F5562" s="271"/>
      <c r="G5562" s="284"/>
      <c r="H5562" s="284"/>
      <c r="I5562" s="284"/>
      <c r="J5562" s="284"/>
      <c r="K5562" s="288"/>
      <c r="AM5562" s="2" t="str">
        <f t="shared" ca="1" si="259"/>
        <v/>
      </c>
      <c r="AN5562" s="2" t="str">
        <f t="shared" ca="1" si="260"/>
        <v/>
      </c>
    </row>
    <row r="5563" spans="1:40" customFormat="1">
      <c r="A5563" s="280" t="str">
        <f t="shared" ca="1" si="258"/>
        <v/>
      </c>
      <c r="B5563" s="281"/>
      <c r="C5563" s="287"/>
      <c r="D5563" s="297"/>
      <c r="E5563" s="270"/>
      <c r="F5563" s="271"/>
      <c r="G5563" s="284"/>
      <c r="H5563" s="284"/>
      <c r="I5563" s="284"/>
      <c r="J5563" s="284"/>
      <c r="K5563" s="288"/>
      <c r="AM5563" s="2" t="str">
        <f t="shared" ca="1" si="259"/>
        <v/>
      </c>
      <c r="AN5563" s="2" t="str">
        <f t="shared" ca="1" si="260"/>
        <v/>
      </c>
    </row>
    <row r="5564" spans="1:40" customFormat="1">
      <c r="A5564" s="280" t="str">
        <f t="shared" ca="1" si="258"/>
        <v/>
      </c>
      <c r="B5564" s="281"/>
      <c r="C5564" s="287"/>
      <c r="D5564" s="297"/>
      <c r="E5564" s="270"/>
      <c r="F5564" s="271"/>
      <c r="G5564" s="284"/>
      <c r="H5564" s="284"/>
      <c r="I5564" s="284"/>
      <c r="J5564" s="284"/>
      <c r="K5564" s="288"/>
      <c r="AM5564" s="2" t="str">
        <f t="shared" ca="1" si="259"/>
        <v/>
      </c>
      <c r="AN5564" s="2" t="str">
        <f t="shared" ca="1" si="260"/>
        <v/>
      </c>
    </row>
    <row r="5565" spans="1:40" customFormat="1">
      <c r="A5565" s="280" t="str">
        <f t="shared" ca="1" si="258"/>
        <v/>
      </c>
      <c r="B5565" s="281"/>
      <c r="C5565" s="287"/>
      <c r="D5565" s="297"/>
      <c r="E5565" s="270"/>
      <c r="F5565" s="271"/>
      <c r="G5565" s="284"/>
      <c r="H5565" s="284"/>
      <c r="I5565" s="284"/>
      <c r="J5565" s="284"/>
      <c r="K5565" s="288"/>
      <c r="AM5565" s="2" t="str">
        <f t="shared" ca="1" si="259"/>
        <v/>
      </c>
      <c r="AN5565" s="2" t="str">
        <f t="shared" ca="1" si="260"/>
        <v/>
      </c>
    </row>
    <row r="5566" spans="1:40" customFormat="1">
      <c r="A5566" s="280" t="str">
        <f t="shared" ca="1" si="258"/>
        <v/>
      </c>
      <c r="B5566" s="281"/>
      <c r="C5566" s="287"/>
      <c r="D5566" s="297"/>
      <c r="E5566" s="270"/>
      <c r="F5566" s="271"/>
      <c r="G5566" s="284"/>
      <c r="H5566" s="284"/>
      <c r="I5566" s="284"/>
      <c r="J5566" s="284"/>
      <c r="K5566" s="288"/>
      <c r="AM5566" s="2" t="str">
        <f t="shared" ca="1" si="259"/>
        <v/>
      </c>
      <c r="AN5566" s="2" t="str">
        <f t="shared" ca="1" si="260"/>
        <v/>
      </c>
    </row>
    <row r="5567" spans="1:40" customFormat="1">
      <c r="A5567" s="280" t="str">
        <f t="shared" ca="1" si="258"/>
        <v/>
      </c>
      <c r="B5567" s="281"/>
      <c r="C5567" s="287"/>
      <c r="D5567" s="297"/>
      <c r="E5567" s="270"/>
      <c r="F5567" s="271"/>
      <c r="G5567" s="284"/>
      <c r="H5567" s="284"/>
      <c r="I5567" s="284"/>
      <c r="J5567" s="284"/>
      <c r="K5567" s="288"/>
      <c r="AM5567" s="2" t="str">
        <f t="shared" ca="1" si="259"/>
        <v/>
      </c>
      <c r="AN5567" s="2" t="str">
        <f t="shared" ca="1" si="260"/>
        <v/>
      </c>
    </row>
    <row r="5568" spans="1:40" customFormat="1">
      <c r="A5568" s="280" t="str">
        <f t="shared" ca="1" si="258"/>
        <v/>
      </c>
      <c r="B5568" s="281"/>
      <c r="C5568" s="287"/>
      <c r="D5568" s="297"/>
      <c r="E5568" s="270"/>
      <c r="F5568" s="271"/>
      <c r="G5568" s="284"/>
      <c r="H5568" s="284"/>
      <c r="I5568" s="284"/>
      <c r="J5568" s="284"/>
      <c r="K5568" s="288"/>
      <c r="AM5568" s="2" t="str">
        <f t="shared" ca="1" si="259"/>
        <v/>
      </c>
      <c r="AN5568" s="2" t="str">
        <f t="shared" ca="1" si="260"/>
        <v/>
      </c>
    </row>
    <row r="5569" spans="1:40" customFormat="1">
      <c r="A5569" s="280" t="str">
        <f t="shared" ca="1" si="258"/>
        <v/>
      </c>
      <c r="B5569" s="281"/>
      <c r="C5569" s="287"/>
      <c r="D5569" s="297"/>
      <c r="E5569" s="270"/>
      <c r="F5569" s="271"/>
      <c r="G5569" s="284"/>
      <c r="H5569" s="284"/>
      <c r="I5569" s="284"/>
      <c r="J5569" s="284"/>
      <c r="K5569" s="288"/>
      <c r="AM5569" s="2" t="str">
        <f t="shared" ca="1" si="259"/>
        <v/>
      </c>
      <c r="AN5569" s="2" t="str">
        <f t="shared" ca="1" si="260"/>
        <v/>
      </c>
    </row>
    <row r="5570" spans="1:40" customFormat="1">
      <c r="A5570" s="280" t="str">
        <f t="shared" ca="1" si="258"/>
        <v/>
      </c>
      <c r="B5570" s="281"/>
      <c r="C5570" s="287"/>
      <c r="D5570" s="297"/>
      <c r="E5570" s="270"/>
      <c r="F5570" s="271"/>
      <c r="G5570" s="284"/>
      <c r="H5570" s="284"/>
      <c r="I5570" s="284"/>
      <c r="J5570" s="284"/>
      <c r="K5570" s="288"/>
      <c r="AM5570" s="2" t="str">
        <f t="shared" ca="1" si="259"/>
        <v/>
      </c>
      <c r="AN5570" s="2" t="str">
        <f t="shared" ca="1" si="260"/>
        <v/>
      </c>
    </row>
    <row r="5571" spans="1:40" customFormat="1">
      <c r="A5571" s="280" t="str">
        <f t="shared" ref="A5571:A5634" ca="1" si="261">IF(AM5571="A receber","A receber",IF(AN5571="A pagar","A pagar",IF(OR(AM5571="HJ",AN5571="HJ"),"HJ",IF(AND(AM5571="",AN5571=""),""))))</f>
        <v/>
      </c>
      <c r="B5571" s="281"/>
      <c r="C5571" s="287"/>
      <c r="D5571" s="297"/>
      <c r="E5571" s="270"/>
      <c r="F5571" s="271"/>
      <c r="G5571" s="284"/>
      <c r="H5571" s="284"/>
      <c r="I5571" s="284"/>
      <c r="J5571" s="284"/>
      <c r="K5571" s="288"/>
      <c r="AM5571" s="2" t="str">
        <f t="shared" ref="AM5571:AM5634" ca="1" si="262">IF(OR(G5571="",B5571&gt;$A$1),"",IF(B5571=$A$1,"HJ",IF(B5571&lt;$A$1,"A Receber")))</f>
        <v/>
      </c>
      <c r="AN5571" s="2" t="str">
        <f t="shared" ref="AN5571:AN5634" ca="1" si="263">IF(OR(H5571="",B5571&gt;$A$1),"",IF(B5571=$A$1,"HJ",IF(B5571&lt;$A$1,"A Pagar")))</f>
        <v/>
      </c>
    </row>
    <row r="5572" spans="1:40" customFormat="1">
      <c r="A5572" s="280" t="str">
        <f t="shared" ca="1" si="261"/>
        <v/>
      </c>
      <c r="B5572" s="281"/>
      <c r="C5572" s="287"/>
      <c r="D5572" s="297"/>
      <c r="E5572" s="270"/>
      <c r="F5572" s="271"/>
      <c r="G5572" s="284"/>
      <c r="H5572" s="284"/>
      <c r="I5572" s="284"/>
      <c r="J5572" s="284"/>
      <c r="K5572" s="288"/>
      <c r="AM5572" s="2" t="str">
        <f t="shared" ca="1" si="262"/>
        <v/>
      </c>
      <c r="AN5572" s="2" t="str">
        <f t="shared" ca="1" si="263"/>
        <v/>
      </c>
    </row>
    <row r="5573" spans="1:40" customFormat="1">
      <c r="A5573" s="280" t="str">
        <f t="shared" ca="1" si="261"/>
        <v/>
      </c>
      <c r="B5573" s="281"/>
      <c r="C5573" s="287"/>
      <c r="D5573" s="297"/>
      <c r="E5573" s="270"/>
      <c r="F5573" s="271"/>
      <c r="G5573" s="284"/>
      <c r="H5573" s="284"/>
      <c r="I5573" s="284"/>
      <c r="J5573" s="284"/>
      <c r="K5573" s="288"/>
      <c r="AM5573" s="2" t="str">
        <f t="shared" ca="1" si="262"/>
        <v/>
      </c>
      <c r="AN5573" s="2" t="str">
        <f t="shared" ca="1" si="263"/>
        <v/>
      </c>
    </row>
    <row r="5574" spans="1:40" customFormat="1">
      <c r="A5574" s="280" t="str">
        <f t="shared" ca="1" si="261"/>
        <v/>
      </c>
      <c r="B5574" s="281"/>
      <c r="C5574" s="287"/>
      <c r="D5574" s="297"/>
      <c r="E5574" s="270"/>
      <c r="F5574" s="271"/>
      <c r="G5574" s="284"/>
      <c r="H5574" s="284"/>
      <c r="I5574" s="284"/>
      <c r="J5574" s="284"/>
      <c r="K5574" s="288"/>
      <c r="AM5574" s="2" t="str">
        <f t="shared" ca="1" si="262"/>
        <v/>
      </c>
      <c r="AN5574" s="2" t="str">
        <f t="shared" ca="1" si="263"/>
        <v/>
      </c>
    </row>
    <row r="5575" spans="1:40" customFormat="1">
      <c r="A5575" s="280" t="str">
        <f t="shared" ca="1" si="261"/>
        <v/>
      </c>
      <c r="B5575" s="281"/>
      <c r="C5575" s="287"/>
      <c r="D5575" s="297"/>
      <c r="E5575" s="270"/>
      <c r="F5575" s="271"/>
      <c r="G5575" s="284"/>
      <c r="H5575" s="284"/>
      <c r="I5575" s="284"/>
      <c r="J5575" s="284"/>
      <c r="K5575" s="288"/>
      <c r="AM5575" s="2" t="str">
        <f t="shared" ca="1" si="262"/>
        <v/>
      </c>
      <c r="AN5575" s="2" t="str">
        <f t="shared" ca="1" si="263"/>
        <v/>
      </c>
    </row>
    <row r="5576" spans="1:40" customFormat="1">
      <c r="A5576" s="280" t="str">
        <f t="shared" ca="1" si="261"/>
        <v/>
      </c>
      <c r="B5576" s="281"/>
      <c r="C5576" s="287"/>
      <c r="D5576" s="297"/>
      <c r="E5576" s="270"/>
      <c r="F5576" s="271"/>
      <c r="G5576" s="284"/>
      <c r="H5576" s="284"/>
      <c r="I5576" s="284"/>
      <c r="J5576" s="284"/>
      <c r="K5576" s="288"/>
      <c r="AM5576" s="2" t="str">
        <f t="shared" ca="1" si="262"/>
        <v/>
      </c>
      <c r="AN5576" s="2" t="str">
        <f t="shared" ca="1" si="263"/>
        <v/>
      </c>
    </row>
    <row r="5577" spans="1:40" customFormat="1">
      <c r="A5577" s="280" t="str">
        <f t="shared" ca="1" si="261"/>
        <v/>
      </c>
      <c r="B5577" s="281"/>
      <c r="C5577" s="287"/>
      <c r="D5577" s="297"/>
      <c r="E5577" s="270"/>
      <c r="F5577" s="271"/>
      <c r="G5577" s="284"/>
      <c r="H5577" s="284"/>
      <c r="I5577" s="284"/>
      <c r="J5577" s="284"/>
      <c r="K5577" s="288"/>
      <c r="AM5577" s="2" t="str">
        <f t="shared" ca="1" si="262"/>
        <v/>
      </c>
      <c r="AN5577" s="2" t="str">
        <f t="shared" ca="1" si="263"/>
        <v/>
      </c>
    </row>
    <row r="5578" spans="1:40" customFormat="1">
      <c r="A5578" s="280" t="str">
        <f t="shared" ca="1" si="261"/>
        <v/>
      </c>
      <c r="B5578" s="281"/>
      <c r="C5578" s="287"/>
      <c r="D5578" s="297"/>
      <c r="E5578" s="270"/>
      <c r="F5578" s="271"/>
      <c r="G5578" s="284"/>
      <c r="H5578" s="284"/>
      <c r="I5578" s="284"/>
      <c r="J5578" s="284"/>
      <c r="K5578" s="288"/>
      <c r="AM5578" s="2" t="str">
        <f t="shared" ca="1" si="262"/>
        <v/>
      </c>
      <c r="AN5578" s="2" t="str">
        <f t="shared" ca="1" si="263"/>
        <v/>
      </c>
    </row>
    <row r="5579" spans="1:40" customFormat="1">
      <c r="A5579" s="280" t="str">
        <f t="shared" ca="1" si="261"/>
        <v/>
      </c>
      <c r="B5579" s="281"/>
      <c r="C5579" s="287"/>
      <c r="D5579" s="297"/>
      <c r="E5579" s="270"/>
      <c r="F5579" s="271"/>
      <c r="G5579" s="284"/>
      <c r="H5579" s="284"/>
      <c r="I5579" s="284"/>
      <c r="J5579" s="284"/>
      <c r="K5579" s="288"/>
      <c r="AM5579" s="2" t="str">
        <f t="shared" ca="1" si="262"/>
        <v/>
      </c>
      <c r="AN5579" s="2" t="str">
        <f t="shared" ca="1" si="263"/>
        <v/>
      </c>
    </row>
    <row r="5580" spans="1:40" customFormat="1">
      <c r="A5580" s="280" t="str">
        <f t="shared" ca="1" si="261"/>
        <v/>
      </c>
      <c r="B5580" s="281"/>
      <c r="C5580" s="287"/>
      <c r="D5580" s="297"/>
      <c r="E5580" s="270"/>
      <c r="F5580" s="271"/>
      <c r="G5580" s="284"/>
      <c r="H5580" s="284"/>
      <c r="I5580" s="284"/>
      <c r="J5580" s="284"/>
      <c r="K5580" s="288"/>
      <c r="AM5580" s="2" t="str">
        <f t="shared" ca="1" si="262"/>
        <v/>
      </c>
      <c r="AN5580" s="2" t="str">
        <f t="shared" ca="1" si="263"/>
        <v/>
      </c>
    </row>
    <row r="5581" spans="1:40" customFormat="1">
      <c r="A5581" s="280" t="str">
        <f t="shared" ca="1" si="261"/>
        <v/>
      </c>
      <c r="B5581" s="281"/>
      <c r="C5581" s="287"/>
      <c r="D5581" s="297"/>
      <c r="E5581" s="270"/>
      <c r="F5581" s="271"/>
      <c r="G5581" s="284"/>
      <c r="H5581" s="284"/>
      <c r="I5581" s="284"/>
      <c r="J5581" s="284"/>
      <c r="K5581" s="288"/>
      <c r="AM5581" s="2" t="str">
        <f t="shared" ca="1" si="262"/>
        <v/>
      </c>
      <c r="AN5581" s="2" t="str">
        <f t="shared" ca="1" si="263"/>
        <v/>
      </c>
    </row>
    <row r="5582" spans="1:40" customFormat="1">
      <c r="A5582" s="280" t="str">
        <f t="shared" ca="1" si="261"/>
        <v/>
      </c>
      <c r="B5582" s="281"/>
      <c r="C5582" s="287"/>
      <c r="D5582" s="297"/>
      <c r="E5582" s="270"/>
      <c r="F5582" s="271"/>
      <c r="G5582" s="284"/>
      <c r="H5582" s="284"/>
      <c r="I5582" s="284"/>
      <c r="J5582" s="284"/>
      <c r="K5582" s="288"/>
      <c r="AM5582" s="2" t="str">
        <f t="shared" ca="1" si="262"/>
        <v/>
      </c>
      <c r="AN5582" s="2" t="str">
        <f t="shared" ca="1" si="263"/>
        <v/>
      </c>
    </row>
    <row r="5583" spans="1:40" customFormat="1">
      <c r="A5583" s="280" t="str">
        <f t="shared" ca="1" si="261"/>
        <v/>
      </c>
      <c r="B5583" s="281"/>
      <c r="C5583" s="287"/>
      <c r="D5583" s="297"/>
      <c r="E5583" s="270"/>
      <c r="F5583" s="271"/>
      <c r="G5583" s="284"/>
      <c r="H5583" s="284"/>
      <c r="I5583" s="284"/>
      <c r="J5583" s="284"/>
      <c r="K5583" s="288"/>
      <c r="AM5583" s="2" t="str">
        <f t="shared" ca="1" si="262"/>
        <v/>
      </c>
      <c r="AN5583" s="2" t="str">
        <f t="shared" ca="1" si="263"/>
        <v/>
      </c>
    </row>
    <row r="5584" spans="1:40" customFormat="1">
      <c r="A5584" s="280" t="str">
        <f t="shared" ca="1" si="261"/>
        <v/>
      </c>
      <c r="B5584" s="281"/>
      <c r="C5584" s="287"/>
      <c r="D5584" s="297"/>
      <c r="E5584" s="270"/>
      <c r="F5584" s="271"/>
      <c r="G5584" s="284"/>
      <c r="H5584" s="284"/>
      <c r="I5584" s="284"/>
      <c r="J5584" s="284"/>
      <c r="K5584" s="288"/>
      <c r="AM5584" s="2" t="str">
        <f t="shared" ca="1" si="262"/>
        <v/>
      </c>
      <c r="AN5584" s="2" t="str">
        <f t="shared" ca="1" si="263"/>
        <v/>
      </c>
    </row>
    <row r="5585" spans="1:40" customFormat="1">
      <c r="A5585" s="280" t="str">
        <f t="shared" ca="1" si="261"/>
        <v/>
      </c>
      <c r="B5585" s="281"/>
      <c r="C5585" s="287"/>
      <c r="D5585" s="297"/>
      <c r="E5585" s="270"/>
      <c r="F5585" s="271"/>
      <c r="G5585" s="284"/>
      <c r="H5585" s="284"/>
      <c r="I5585" s="284"/>
      <c r="J5585" s="284"/>
      <c r="K5585" s="288"/>
      <c r="AM5585" s="2" t="str">
        <f t="shared" ca="1" si="262"/>
        <v/>
      </c>
      <c r="AN5585" s="2" t="str">
        <f t="shared" ca="1" si="263"/>
        <v/>
      </c>
    </row>
    <row r="5586" spans="1:40" customFormat="1">
      <c r="A5586" s="280" t="str">
        <f t="shared" ca="1" si="261"/>
        <v/>
      </c>
      <c r="B5586" s="281"/>
      <c r="C5586" s="287"/>
      <c r="D5586" s="297"/>
      <c r="E5586" s="270"/>
      <c r="F5586" s="271"/>
      <c r="G5586" s="284"/>
      <c r="H5586" s="284"/>
      <c r="I5586" s="284"/>
      <c r="J5586" s="284"/>
      <c r="K5586" s="288"/>
      <c r="AM5586" s="2" t="str">
        <f t="shared" ca="1" si="262"/>
        <v/>
      </c>
      <c r="AN5586" s="2" t="str">
        <f t="shared" ca="1" si="263"/>
        <v/>
      </c>
    </row>
    <row r="5587" spans="1:40" customFormat="1">
      <c r="A5587" s="280" t="str">
        <f t="shared" ca="1" si="261"/>
        <v/>
      </c>
      <c r="B5587" s="281"/>
      <c r="C5587" s="287"/>
      <c r="D5587" s="297"/>
      <c r="E5587" s="270"/>
      <c r="F5587" s="271"/>
      <c r="G5587" s="284"/>
      <c r="H5587" s="284"/>
      <c r="I5587" s="284"/>
      <c r="J5587" s="284"/>
      <c r="K5587" s="288"/>
      <c r="AM5587" s="2" t="str">
        <f t="shared" ca="1" si="262"/>
        <v/>
      </c>
      <c r="AN5587" s="2" t="str">
        <f t="shared" ca="1" si="263"/>
        <v/>
      </c>
    </row>
    <row r="5588" spans="1:40" customFormat="1">
      <c r="A5588" s="280" t="str">
        <f t="shared" ca="1" si="261"/>
        <v/>
      </c>
      <c r="B5588" s="281"/>
      <c r="C5588" s="287"/>
      <c r="D5588" s="297"/>
      <c r="E5588" s="270"/>
      <c r="F5588" s="271"/>
      <c r="G5588" s="284"/>
      <c r="H5588" s="284"/>
      <c r="I5588" s="284"/>
      <c r="J5588" s="284"/>
      <c r="K5588" s="288"/>
      <c r="AM5588" s="2" t="str">
        <f t="shared" ca="1" si="262"/>
        <v/>
      </c>
      <c r="AN5588" s="2" t="str">
        <f t="shared" ca="1" si="263"/>
        <v/>
      </c>
    </row>
    <row r="5589" spans="1:40" customFormat="1">
      <c r="A5589" s="280" t="str">
        <f t="shared" ca="1" si="261"/>
        <v/>
      </c>
      <c r="B5589" s="281"/>
      <c r="C5589" s="287"/>
      <c r="D5589" s="297"/>
      <c r="E5589" s="270"/>
      <c r="F5589" s="271"/>
      <c r="G5589" s="284"/>
      <c r="H5589" s="284"/>
      <c r="I5589" s="284"/>
      <c r="J5589" s="284"/>
      <c r="K5589" s="288"/>
      <c r="AM5589" s="2" t="str">
        <f t="shared" ca="1" si="262"/>
        <v/>
      </c>
      <c r="AN5589" s="2" t="str">
        <f t="shared" ca="1" si="263"/>
        <v/>
      </c>
    </row>
    <row r="5590" spans="1:40" customFormat="1">
      <c r="A5590" s="280" t="str">
        <f t="shared" ca="1" si="261"/>
        <v/>
      </c>
      <c r="B5590" s="281"/>
      <c r="C5590" s="287"/>
      <c r="D5590" s="297"/>
      <c r="E5590" s="270"/>
      <c r="F5590" s="271"/>
      <c r="G5590" s="284"/>
      <c r="H5590" s="284"/>
      <c r="I5590" s="284"/>
      <c r="J5590" s="284"/>
      <c r="K5590" s="288"/>
      <c r="AM5590" s="2" t="str">
        <f t="shared" ca="1" si="262"/>
        <v/>
      </c>
      <c r="AN5590" s="2" t="str">
        <f t="shared" ca="1" si="263"/>
        <v/>
      </c>
    </row>
    <row r="5591" spans="1:40" customFormat="1">
      <c r="A5591" s="280" t="str">
        <f t="shared" ca="1" si="261"/>
        <v/>
      </c>
      <c r="B5591" s="281"/>
      <c r="C5591" s="287"/>
      <c r="D5591" s="297"/>
      <c r="E5591" s="270"/>
      <c r="F5591" s="271"/>
      <c r="G5591" s="284"/>
      <c r="H5591" s="284"/>
      <c r="I5591" s="284"/>
      <c r="J5591" s="284"/>
      <c r="K5591" s="288"/>
      <c r="AM5591" s="2" t="str">
        <f t="shared" ca="1" si="262"/>
        <v/>
      </c>
      <c r="AN5591" s="2" t="str">
        <f t="shared" ca="1" si="263"/>
        <v/>
      </c>
    </row>
    <row r="5592" spans="1:40" customFormat="1">
      <c r="A5592" s="280" t="str">
        <f t="shared" ca="1" si="261"/>
        <v/>
      </c>
      <c r="B5592" s="281"/>
      <c r="C5592" s="287"/>
      <c r="D5592" s="297"/>
      <c r="E5592" s="270"/>
      <c r="F5592" s="271"/>
      <c r="G5592" s="284"/>
      <c r="H5592" s="284"/>
      <c r="I5592" s="284"/>
      <c r="J5592" s="284"/>
      <c r="K5592" s="288"/>
      <c r="AM5592" s="2" t="str">
        <f t="shared" ca="1" si="262"/>
        <v/>
      </c>
      <c r="AN5592" s="2" t="str">
        <f t="shared" ca="1" si="263"/>
        <v/>
      </c>
    </row>
    <row r="5593" spans="1:40" customFormat="1">
      <c r="A5593" s="280" t="str">
        <f t="shared" ca="1" si="261"/>
        <v/>
      </c>
      <c r="B5593" s="281"/>
      <c r="C5593" s="287"/>
      <c r="D5593" s="297"/>
      <c r="E5593" s="270"/>
      <c r="F5593" s="271"/>
      <c r="G5593" s="284"/>
      <c r="H5593" s="284"/>
      <c r="I5593" s="284"/>
      <c r="J5593" s="284"/>
      <c r="K5593" s="288"/>
      <c r="AM5593" s="2" t="str">
        <f t="shared" ca="1" si="262"/>
        <v/>
      </c>
      <c r="AN5593" s="2" t="str">
        <f t="shared" ca="1" si="263"/>
        <v/>
      </c>
    </row>
    <row r="5594" spans="1:40" customFormat="1">
      <c r="A5594" s="280" t="str">
        <f t="shared" ca="1" si="261"/>
        <v/>
      </c>
      <c r="B5594" s="281"/>
      <c r="C5594" s="287"/>
      <c r="D5594" s="297"/>
      <c r="E5594" s="270"/>
      <c r="F5594" s="271"/>
      <c r="G5594" s="284"/>
      <c r="H5594" s="284"/>
      <c r="I5594" s="284"/>
      <c r="J5594" s="284"/>
      <c r="K5594" s="288"/>
      <c r="AM5594" s="2" t="str">
        <f t="shared" ca="1" si="262"/>
        <v/>
      </c>
      <c r="AN5594" s="2" t="str">
        <f t="shared" ca="1" si="263"/>
        <v/>
      </c>
    </row>
    <row r="5595" spans="1:40" customFormat="1">
      <c r="A5595" s="280" t="str">
        <f t="shared" ca="1" si="261"/>
        <v/>
      </c>
      <c r="B5595" s="281"/>
      <c r="C5595" s="287"/>
      <c r="D5595" s="297"/>
      <c r="E5595" s="270"/>
      <c r="F5595" s="271"/>
      <c r="G5595" s="284"/>
      <c r="H5595" s="284"/>
      <c r="I5595" s="284"/>
      <c r="J5595" s="284"/>
      <c r="K5595" s="288"/>
      <c r="AM5595" s="2" t="str">
        <f t="shared" ca="1" si="262"/>
        <v/>
      </c>
      <c r="AN5595" s="2" t="str">
        <f t="shared" ca="1" si="263"/>
        <v/>
      </c>
    </row>
    <row r="5596" spans="1:40" customFormat="1">
      <c r="A5596" s="280" t="str">
        <f t="shared" ca="1" si="261"/>
        <v/>
      </c>
      <c r="B5596" s="281"/>
      <c r="C5596" s="287"/>
      <c r="D5596" s="297"/>
      <c r="E5596" s="270"/>
      <c r="F5596" s="271"/>
      <c r="G5596" s="284"/>
      <c r="H5596" s="284"/>
      <c r="I5596" s="284"/>
      <c r="J5596" s="284"/>
      <c r="K5596" s="288"/>
      <c r="AM5596" s="2" t="str">
        <f t="shared" ca="1" si="262"/>
        <v/>
      </c>
      <c r="AN5596" s="2" t="str">
        <f t="shared" ca="1" si="263"/>
        <v/>
      </c>
    </row>
    <row r="5597" spans="1:40" customFormat="1">
      <c r="A5597" s="280" t="str">
        <f t="shared" ca="1" si="261"/>
        <v/>
      </c>
      <c r="B5597" s="281"/>
      <c r="C5597" s="287"/>
      <c r="D5597" s="297"/>
      <c r="E5597" s="270"/>
      <c r="F5597" s="271"/>
      <c r="G5597" s="284"/>
      <c r="H5597" s="284"/>
      <c r="I5597" s="284"/>
      <c r="J5597" s="284"/>
      <c r="K5597" s="288"/>
      <c r="AM5597" s="2" t="str">
        <f t="shared" ca="1" si="262"/>
        <v/>
      </c>
      <c r="AN5597" s="2" t="str">
        <f t="shared" ca="1" si="263"/>
        <v/>
      </c>
    </row>
    <row r="5598" spans="1:40" customFormat="1">
      <c r="A5598" s="280" t="str">
        <f t="shared" ca="1" si="261"/>
        <v/>
      </c>
      <c r="B5598" s="281"/>
      <c r="C5598" s="287"/>
      <c r="D5598" s="297"/>
      <c r="E5598" s="270"/>
      <c r="F5598" s="271"/>
      <c r="G5598" s="284"/>
      <c r="H5598" s="284"/>
      <c r="I5598" s="284"/>
      <c r="J5598" s="284"/>
      <c r="K5598" s="288"/>
      <c r="AM5598" s="2" t="str">
        <f t="shared" ca="1" si="262"/>
        <v/>
      </c>
      <c r="AN5598" s="2" t="str">
        <f t="shared" ca="1" si="263"/>
        <v/>
      </c>
    </row>
    <row r="5599" spans="1:40" customFormat="1">
      <c r="A5599" s="280" t="str">
        <f t="shared" ca="1" si="261"/>
        <v/>
      </c>
      <c r="B5599" s="281"/>
      <c r="C5599" s="287"/>
      <c r="D5599" s="297"/>
      <c r="E5599" s="270"/>
      <c r="F5599" s="271"/>
      <c r="G5599" s="284"/>
      <c r="H5599" s="284"/>
      <c r="I5599" s="284"/>
      <c r="J5599" s="284"/>
      <c r="K5599" s="288"/>
      <c r="AM5599" s="2" t="str">
        <f t="shared" ca="1" si="262"/>
        <v/>
      </c>
      <c r="AN5599" s="2" t="str">
        <f t="shared" ca="1" si="263"/>
        <v/>
      </c>
    </row>
    <row r="5600" spans="1:40" customFormat="1">
      <c r="A5600" s="280" t="str">
        <f t="shared" ca="1" si="261"/>
        <v/>
      </c>
      <c r="B5600" s="281"/>
      <c r="C5600" s="287"/>
      <c r="D5600" s="297"/>
      <c r="E5600" s="270"/>
      <c r="F5600" s="271"/>
      <c r="G5600" s="284"/>
      <c r="H5600" s="284"/>
      <c r="I5600" s="284"/>
      <c r="J5600" s="284"/>
      <c r="K5600" s="288"/>
      <c r="AM5600" s="2" t="str">
        <f t="shared" ca="1" si="262"/>
        <v/>
      </c>
      <c r="AN5600" s="2" t="str">
        <f t="shared" ca="1" si="263"/>
        <v/>
      </c>
    </row>
    <row r="5601" spans="1:40" customFormat="1">
      <c r="A5601" s="280" t="str">
        <f t="shared" ca="1" si="261"/>
        <v/>
      </c>
      <c r="B5601" s="281"/>
      <c r="C5601" s="287"/>
      <c r="D5601" s="297"/>
      <c r="E5601" s="270"/>
      <c r="F5601" s="271"/>
      <c r="G5601" s="284"/>
      <c r="H5601" s="284"/>
      <c r="I5601" s="284"/>
      <c r="J5601" s="284"/>
      <c r="K5601" s="288"/>
      <c r="AM5601" s="2" t="str">
        <f t="shared" ca="1" si="262"/>
        <v/>
      </c>
      <c r="AN5601" s="2" t="str">
        <f t="shared" ca="1" si="263"/>
        <v/>
      </c>
    </row>
    <row r="5602" spans="1:40" customFormat="1">
      <c r="A5602" s="280" t="str">
        <f t="shared" ca="1" si="261"/>
        <v/>
      </c>
      <c r="B5602" s="281"/>
      <c r="C5602" s="287"/>
      <c r="D5602" s="297"/>
      <c r="E5602" s="270"/>
      <c r="F5602" s="271"/>
      <c r="G5602" s="284"/>
      <c r="H5602" s="284"/>
      <c r="I5602" s="284"/>
      <c r="J5602" s="284"/>
      <c r="K5602" s="288"/>
      <c r="AM5602" s="2" t="str">
        <f t="shared" ca="1" si="262"/>
        <v/>
      </c>
      <c r="AN5602" s="2" t="str">
        <f t="shared" ca="1" si="263"/>
        <v/>
      </c>
    </row>
    <row r="5603" spans="1:40" customFormat="1">
      <c r="A5603" s="280" t="str">
        <f t="shared" ca="1" si="261"/>
        <v/>
      </c>
      <c r="B5603" s="281"/>
      <c r="C5603" s="287"/>
      <c r="D5603" s="297"/>
      <c r="E5603" s="270"/>
      <c r="F5603" s="271"/>
      <c r="G5603" s="284"/>
      <c r="H5603" s="284"/>
      <c r="I5603" s="284"/>
      <c r="J5603" s="284"/>
      <c r="K5603" s="288"/>
      <c r="AM5603" s="2" t="str">
        <f t="shared" ca="1" si="262"/>
        <v/>
      </c>
      <c r="AN5603" s="2" t="str">
        <f t="shared" ca="1" si="263"/>
        <v/>
      </c>
    </row>
    <row r="5604" spans="1:40" customFormat="1">
      <c r="A5604" s="280" t="str">
        <f t="shared" ca="1" si="261"/>
        <v/>
      </c>
      <c r="B5604" s="281"/>
      <c r="C5604" s="287"/>
      <c r="D5604" s="297"/>
      <c r="E5604" s="270"/>
      <c r="F5604" s="271"/>
      <c r="G5604" s="284"/>
      <c r="H5604" s="284"/>
      <c r="I5604" s="284"/>
      <c r="J5604" s="284"/>
      <c r="K5604" s="288"/>
      <c r="AM5604" s="2" t="str">
        <f t="shared" ca="1" si="262"/>
        <v/>
      </c>
      <c r="AN5604" s="2" t="str">
        <f t="shared" ca="1" si="263"/>
        <v/>
      </c>
    </row>
    <row r="5605" spans="1:40" customFormat="1">
      <c r="A5605" s="280" t="str">
        <f t="shared" ca="1" si="261"/>
        <v/>
      </c>
      <c r="B5605" s="281"/>
      <c r="C5605" s="287"/>
      <c r="D5605" s="297"/>
      <c r="E5605" s="270"/>
      <c r="F5605" s="271"/>
      <c r="G5605" s="284"/>
      <c r="H5605" s="284"/>
      <c r="I5605" s="284"/>
      <c r="J5605" s="284"/>
      <c r="K5605" s="288"/>
      <c r="AM5605" s="2" t="str">
        <f t="shared" ca="1" si="262"/>
        <v/>
      </c>
      <c r="AN5605" s="2" t="str">
        <f t="shared" ca="1" si="263"/>
        <v/>
      </c>
    </row>
    <row r="5606" spans="1:40" customFormat="1">
      <c r="A5606" s="280" t="str">
        <f t="shared" ca="1" si="261"/>
        <v/>
      </c>
      <c r="B5606" s="281"/>
      <c r="C5606" s="287"/>
      <c r="D5606" s="297"/>
      <c r="E5606" s="270"/>
      <c r="F5606" s="271"/>
      <c r="G5606" s="284"/>
      <c r="H5606" s="284"/>
      <c r="I5606" s="284"/>
      <c r="J5606" s="284"/>
      <c r="K5606" s="288"/>
      <c r="AM5606" s="2" t="str">
        <f t="shared" ca="1" si="262"/>
        <v/>
      </c>
      <c r="AN5606" s="2" t="str">
        <f t="shared" ca="1" si="263"/>
        <v/>
      </c>
    </row>
    <row r="5607" spans="1:40" customFormat="1">
      <c r="A5607" s="280" t="str">
        <f t="shared" ca="1" si="261"/>
        <v/>
      </c>
      <c r="B5607" s="281"/>
      <c r="C5607" s="287"/>
      <c r="D5607" s="297"/>
      <c r="E5607" s="270"/>
      <c r="F5607" s="271"/>
      <c r="G5607" s="284"/>
      <c r="H5607" s="284"/>
      <c r="I5607" s="284"/>
      <c r="J5607" s="284"/>
      <c r="K5607" s="288"/>
      <c r="AM5607" s="2" t="str">
        <f t="shared" ca="1" si="262"/>
        <v/>
      </c>
      <c r="AN5607" s="2" t="str">
        <f t="shared" ca="1" si="263"/>
        <v/>
      </c>
    </row>
    <row r="5608" spans="1:40" customFormat="1">
      <c r="A5608" s="280" t="str">
        <f t="shared" ca="1" si="261"/>
        <v/>
      </c>
      <c r="B5608" s="281"/>
      <c r="C5608" s="287"/>
      <c r="D5608" s="297"/>
      <c r="E5608" s="270"/>
      <c r="F5608" s="271"/>
      <c r="G5608" s="284"/>
      <c r="H5608" s="284"/>
      <c r="I5608" s="284"/>
      <c r="J5608" s="284"/>
      <c r="K5608" s="288"/>
      <c r="AM5608" s="2" t="str">
        <f t="shared" ca="1" si="262"/>
        <v/>
      </c>
      <c r="AN5608" s="2" t="str">
        <f t="shared" ca="1" si="263"/>
        <v/>
      </c>
    </row>
    <row r="5609" spans="1:40" customFormat="1">
      <c r="A5609" s="280" t="str">
        <f t="shared" ca="1" si="261"/>
        <v/>
      </c>
      <c r="B5609" s="281"/>
      <c r="C5609" s="287"/>
      <c r="D5609" s="297"/>
      <c r="E5609" s="270"/>
      <c r="F5609" s="271"/>
      <c r="G5609" s="284"/>
      <c r="H5609" s="284"/>
      <c r="I5609" s="284"/>
      <c r="J5609" s="284"/>
      <c r="K5609" s="288"/>
      <c r="AM5609" s="2" t="str">
        <f t="shared" ca="1" si="262"/>
        <v/>
      </c>
      <c r="AN5609" s="2" t="str">
        <f t="shared" ca="1" si="263"/>
        <v/>
      </c>
    </row>
    <row r="5610" spans="1:40" customFormat="1">
      <c r="A5610" s="280" t="str">
        <f t="shared" ca="1" si="261"/>
        <v/>
      </c>
      <c r="B5610" s="281"/>
      <c r="C5610" s="287"/>
      <c r="D5610" s="297"/>
      <c r="E5610" s="270"/>
      <c r="F5610" s="271"/>
      <c r="G5610" s="284"/>
      <c r="H5610" s="284"/>
      <c r="I5610" s="284"/>
      <c r="J5610" s="284"/>
      <c r="K5610" s="288"/>
      <c r="AM5610" s="2" t="str">
        <f t="shared" ca="1" si="262"/>
        <v/>
      </c>
      <c r="AN5610" s="2" t="str">
        <f t="shared" ca="1" si="263"/>
        <v/>
      </c>
    </row>
    <row r="5611" spans="1:40" customFormat="1">
      <c r="A5611" s="280" t="str">
        <f t="shared" ca="1" si="261"/>
        <v/>
      </c>
      <c r="B5611" s="281"/>
      <c r="C5611" s="287"/>
      <c r="D5611" s="297"/>
      <c r="E5611" s="270"/>
      <c r="F5611" s="271"/>
      <c r="G5611" s="284"/>
      <c r="H5611" s="284"/>
      <c r="I5611" s="284"/>
      <c r="J5611" s="284"/>
      <c r="K5611" s="288"/>
      <c r="AM5611" s="2" t="str">
        <f t="shared" ca="1" si="262"/>
        <v/>
      </c>
      <c r="AN5611" s="2" t="str">
        <f t="shared" ca="1" si="263"/>
        <v/>
      </c>
    </row>
    <row r="5612" spans="1:40" customFormat="1">
      <c r="A5612" s="280" t="str">
        <f t="shared" ca="1" si="261"/>
        <v/>
      </c>
      <c r="B5612" s="281"/>
      <c r="C5612" s="287"/>
      <c r="D5612" s="297"/>
      <c r="E5612" s="270"/>
      <c r="F5612" s="271"/>
      <c r="G5612" s="284"/>
      <c r="H5612" s="284"/>
      <c r="I5612" s="284"/>
      <c r="J5612" s="284"/>
      <c r="K5612" s="288"/>
      <c r="AM5612" s="2" t="str">
        <f t="shared" ca="1" si="262"/>
        <v/>
      </c>
      <c r="AN5612" s="2" t="str">
        <f t="shared" ca="1" si="263"/>
        <v/>
      </c>
    </row>
    <row r="5613" spans="1:40" customFormat="1">
      <c r="A5613" s="280" t="str">
        <f t="shared" ca="1" si="261"/>
        <v/>
      </c>
      <c r="B5613" s="281"/>
      <c r="C5613" s="287"/>
      <c r="D5613" s="297"/>
      <c r="E5613" s="270"/>
      <c r="F5613" s="271"/>
      <c r="G5613" s="284"/>
      <c r="H5613" s="284"/>
      <c r="I5613" s="284"/>
      <c r="J5613" s="284"/>
      <c r="K5613" s="288"/>
      <c r="AM5613" s="2" t="str">
        <f t="shared" ca="1" si="262"/>
        <v/>
      </c>
      <c r="AN5613" s="2" t="str">
        <f t="shared" ca="1" si="263"/>
        <v/>
      </c>
    </row>
    <row r="5614" spans="1:40" customFormat="1">
      <c r="A5614" s="280" t="str">
        <f t="shared" ca="1" si="261"/>
        <v/>
      </c>
      <c r="B5614" s="281"/>
      <c r="C5614" s="287"/>
      <c r="D5614" s="297"/>
      <c r="E5614" s="270"/>
      <c r="F5614" s="271"/>
      <c r="G5614" s="284"/>
      <c r="H5614" s="284"/>
      <c r="I5614" s="284"/>
      <c r="J5614" s="284"/>
      <c r="K5614" s="288"/>
      <c r="AM5614" s="2" t="str">
        <f t="shared" ca="1" si="262"/>
        <v/>
      </c>
      <c r="AN5614" s="2" t="str">
        <f t="shared" ca="1" si="263"/>
        <v/>
      </c>
    </row>
    <row r="5615" spans="1:40" customFormat="1">
      <c r="A5615" s="280" t="str">
        <f t="shared" ca="1" si="261"/>
        <v/>
      </c>
      <c r="B5615" s="281"/>
      <c r="C5615" s="287"/>
      <c r="D5615" s="297"/>
      <c r="E5615" s="270"/>
      <c r="F5615" s="271"/>
      <c r="G5615" s="284"/>
      <c r="H5615" s="284"/>
      <c r="I5615" s="284"/>
      <c r="J5615" s="284"/>
      <c r="K5615" s="288"/>
      <c r="AM5615" s="2" t="str">
        <f t="shared" ca="1" si="262"/>
        <v/>
      </c>
      <c r="AN5615" s="2" t="str">
        <f t="shared" ca="1" si="263"/>
        <v/>
      </c>
    </row>
    <row r="5616" spans="1:40" customFormat="1">
      <c r="A5616" s="280" t="str">
        <f t="shared" ca="1" si="261"/>
        <v/>
      </c>
      <c r="B5616" s="281"/>
      <c r="C5616" s="287"/>
      <c r="D5616" s="297"/>
      <c r="E5616" s="270"/>
      <c r="F5616" s="271"/>
      <c r="G5616" s="284"/>
      <c r="H5616" s="284"/>
      <c r="I5616" s="284"/>
      <c r="J5616" s="284"/>
      <c r="K5616" s="288"/>
      <c r="AM5616" s="2" t="str">
        <f t="shared" ca="1" si="262"/>
        <v/>
      </c>
      <c r="AN5616" s="2" t="str">
        <f t="shared" ca="1" si="263"/>
        <v/>
      </c>
    </row>
    <row r="5617" spans="1:40" customFormat="1">
      <c r="A5617" s="280" t="str">
        <f t="shared" ca="1" si="261"/>
        <v/>
      </c>
      <c r="B5617" s="281"/>
      <c r="C5617" s="287"/>
      <c r="D5617" s="297"/>
      <c r="E5617" s="270"/>
      <c r="F5617" s="271"/>
      <c r="G5617" s="284"/>
      <c r="H5617" s="284"/>
      <c r="I5617" s="284"/>
      <c r="J5617" s="284"/>
      <c r="K5617" s="288"/>
      <c r="AM5617" s="2" t="str">
        <f t="shared" ca="1" si="262"/>
        <v/>
      </c>
      <c r="AN5617" s="2" t="str">
        <f t="shared" ca="1" si="263"/>
        <v/>
      </c>
    </row>
    <row r="5618" spans="1:40" customFormat="1">
      <c r="A5618" s="280" t="str">
        <f t="shared" ca="1" si="261"/>
        <v/>
      </c>
      <c r="B5618" s="281"/>
      <c r="C5618" s="287"/>
      <c r="D5618" s="297"/>
      <c r="E5618" s="270"/>
      <c r="F5618" s="271"/>
      <c r="G5618" s="284"/>
      <c r="H5618" s="284"/>
      <c r="I5618" s="284"/>
      <c r="J5618" s="284"/>
      <c r="K5618" s="288"/>
      <c r="AM5618" s="2" t="str">
        <f t="shared" ca="1" si="262"/>
        <v/>
      </c>
      <c r="AN5618" s="2" t="str">
        <f t="shared" ca="1" si="263"/>
        <v/>
      </c>
    </row>
    <row r="5619" spans="1:40" customFormat="1">
      <c r="A5619" s="280" t="str">
        <f t="shared" ca="1" si="261"/>
        <v/>
      </c>
      <c r="B5619" s="281"/>
      <c r="C5619" s="287"/>
      <c r="D5619" s="297"/>
      <c r="E5619" s="270"/>
      <c r="F5619" s="271"/>
      <c r="G5619" s="284"/>
      <c r="H5619" s="284"/>
      <c r="I5619" s="284"/>
      <c r="J5619" s="284"/>
      <c r="K5619" s="288"/>
      <c r="AM5619" s="2" t="str">
        <f t="shared" ca="1" si="262"/>
        <v/>
      </c>
      <c r="AN5619" s="2" t="str">
        <f t="shared" ca="1" si="263"/>
        <v/>
      </c>
    </row>
    <row r="5620" spans="1:40" customFormat="1">
      <c r="A5620" s="280" t="str">
        <f t="shared" ca="1" si="261"/>
        <v/>
      </c>
      <c r="B5620" s="281"/>
      <c r="C5620" s="287"/>
      <c r="D5620" s="297"/>
      <c r="E5620" s="270"/>
      <c r="F5620" s="271"/>
      <c r="G5620" s="284"/>
      <c r="H5620" s="284"/>
      <c r="I5620" s="284"/>
      <c r="J5620" s="284"/>
      <c r="K5620" s="288"/>
      <c r="AM5620" s="2" t="str">
        <f t="shared" ca="1" si="262"/>
        <v/>
      </c>
      <c r="AN5620" s="2" t="str">
        <f t="shared" ca="1" si="263"/>
        <v/>
      </c>
    </row>
    <row r="5621" spans="1:40" customFormat="1">
      <c r="A5621" s="280" t="str">
        <f t="shared" ca="1" si="261"/>
        <v/>
      </c>
      <c r="B5621" s="281"/>
      <c r="C5621" s="287"/>
      <c r="D5621" s="297"/>
      <c r="E5621" s="270"/>
      <c r="F5621" s="271"/>
      <c r="G5621" s="284"/>
      <c r="H5621" s="284"/>
      <c r="I5621" s="284"/>
      <c r="J5621" s="284"/>
      <c r="K5621" s="288"/>
      <c r="AM5621" s="2" t="str">
        <f t="shared" ca="1" si="262"/>
        <v/>
      </c>
      <c r="AN5621" s="2" t="str">
        <f t="shared" ca="1" si="263"/>
        <v/>
      </c>
    </row>
    <row r="5622" spans="1:40" customFormat="1">
      <c r="A5622" s="280" t="str">
        <f t="shared" ca="1" si="261"/>
        <v/>
      </c>
      <c r="B5622" s="281"/>
      <c r="C5622" s="287"/>
      <c r="D5622" s="297"/>
      <c r="E5622" s="270"/>
      <c r="F5622" s="271"/>
      <c r="G5622" s="284"/>
      <c r="H5622" s="284"/>
      <c r="I5622" s="284"/>
      <c r="J5622" s="284"/>
      <c r="K5622" s="288"/>
      <c r="AM5622" s="2" t="str">
        <f t="shared" ca="1" si="262"/>
        <v/>
      </c>
      <c r="AN5622" s="2" t="str">
        <f t="shared" ca="1" si="263"/>
        <v/>
      </c>
    </row>
    <row r="5623" spans="1:40" customFormat="1">
      <c r="A5623" s="280" t="str">
        <f t="shared" ca="1" si="261"/>
        <v/>
      </c>
      <c r="B5623" s="281"/>
      <c r="C5623" s="287"/>
      <c r="D5623" s="297"/>
      <c r="E5623" s="270"/>
      <c r="F5623" s="271"/>
      <c r="G5623" s="284"/>
      <c r="H5623" s="284"/>
      <c r="I5623" s="284"/>
      <c r="J5623" s="284"/>
      <c r="K5623" s="288"/>
      <c r="AM5623" s="2" t="str">
        <f t="shared" ca="1" si="262"/>
        <v/>
      </c>
      <c r="AN5623" s="2" t="str">
        <f t="shared" ca="1" si="263"/>
        <v/>
      </c>
    </row>
    <row r="5624" spans="1:40" customFormat="1">
      <c r="A5624" s="280" t="str">
        <f t="shared" ca="1" si="261"/>
        <v/>
      </c>
      <c r="B5624" s="281"/>
      <c r="C5624" s="287"/>
      <c r="D5624" s="297"/>
      <c r="E5624" s="270"/>
      <c r="F5624" s="271"/>
      <c r="G5624" s="284"/>
      <c r="H5624" s="284"/>
      <c r="I5624" s="284"/>
      <c r="J5624" s="284"/>
      <c r="K5624" s="288"/>
      <c r="AM5624" s="2" t="str">
        <f t="shared" ca="1" si="262"/>
        <v/>
      </c>
      <c r="AN5624" s="2" t="str">
        <f t="shared" ca="1" si="263"/>
        <v/>
      </c>
    </row>
    <row r="5625" spans="1:40" customFormat="1">
      <c r="A5625" s="280" t="str">
        <f t="shared" ca="1" si="261"/>
        <v/>
      </c>
      <c r="B5625" s="281"/>
      <c r="C5625" s="287"/>
      <c r="D5625" s="297"/>
      <c r="E5625" s="270"/>
      <c r="F5625" s="271"/>
      <c r="G5625" s="284"/>
      <c r="H5625" s="284"/>
      <c r="I5625" s="284"/>
      <c r="J5625" s="284"/>
      <c r="K5625" s="288"/>
      <c r="AM5625" s="2" t="str">
        <f t="shared" ca="1" si="262"/>
        <v/>
      </c>
      <c r="AN5625" s="2" t="str">
        <f t="shared" ca="1" si="263"/>
        <v/>
      </c>
    </row>
    <row r="5626" spans="1:40" customFormat="1">
      <c r="A5626" s="280" t="str">
        <f t="shared" ca="1" si="261"/>
        <v/>
      </c>
      <c r="B5626" s="281"/>
      <c r="C5626" s="287"/>
      <c r="D5626" s="297"/>
      <c r="E5626" s="270"/>
      <c r="F5626" s="271"/>
      <c r="G5626" s="284"/>
      <c r="H5626" s="284"/>
      <c r="I5626" s="284"/>
      <c r="J5626" s="284"/>
      <c r="K5626" s="288"/>
      <c r="AM5626" s="2" t="str">
        <f t="shared" ca="1" si="262"/>
        <v/>
      </c>
      <c r="AN5626" s="2" t="str">
        <f t="shared" ca="1" si="263"/>
        <v/>
      </c>
    </row>
    <row r="5627" spans="1:40" customFormat="1">
      <c r="A5627" s="280" t="str">
        <f t="shared" ca="1" si="261"/>
        <v/>
      </c>
      <c r="B5627" s="281"/>
      <c r="C5627" s="287"/>
      <c r="D5627" s="297"/>
      <c r="E5627" s="270"/>
      <c r="F5627" s="271"/>
      <c r="G5627" s="284"/>
      <c r="H5627" s="284"/>
      <c r="I5627" s="284"/>
      <c r="J5627" s="284"/>
      <c r="K5627" s="288"/>
      <c r="AM5627" s="2" t="str">
        <f t="shared" ca="1" si="262"/>
        <v/>
      </c>
      <c r="AN5627" s="2" t="str">
        <f t="shared" ca="1" si="263"/>
        <v/>
      </c>
    </row>
    <row r="5628" spans="1:40" customFormat="1">
      <c r="A5628" s="280" t="str">
        <f t="shared" ca="1" si="261"/>
        <v/>
      </c>
      <c r="B5628" s="281"/>
      <c r="C5628" s="287"/>
      <c r="D5628" s="297"/>
      <c r="E5628" s="270"/>
      <c r="F5628" s="271"/>
      <c r="G5628" s="284"/>
      <c r="H5628" s="284"/>
      <c r="I5628" s="284"/>
      <c r="J5628" s="284"/>
      <c r="K5628" s="288"/>
      <c r="AM5628" s="2" t="str">
        <f t="shared" ca="1" si="262"/>
        <v/>
      </c>
      <c r="AN5628" s="2" t="str">
        <f t="shared" ca="1" si="263"/>
        <v/>
      </c>
    </row>
    <row r="5629" spans="1:40" customFormat="1">
      <c r="A5629" s="280" t="str">
        <f t="shared" ca="1" si="261"/>
        <v/>
      </c>
      <c r="B5629" s="281"/>
      <c r="C5629" s="287"/>
      <c r="D5629" s="297"/>
      <c r="E5629" s="270"/>
      <c r="F5629" s="271"/>
      <c r="G5629" s="284"/>
      <c r="H5629" s="284"/>
      <c r="I5629" s="284"/>
      <c r="J5629" s="284"/>
      <c r="K5629" s="288"/>
      <c r="AM5629" s="2" t="str">
        <f t="shared" ca="1" si="262"/>
        <v/>
      </c>
      <c r="AN5629" s="2" t="str">
        <f t="shared" ca="1" si="263"/>
        <v/>
      </c>
    </row>
    <row r="5630" spans="1:40" customFormat="1">
      <c r="A5630" s="280" t="str">
        <f t="shared" ca="1" si="261"/>
        <v/>
      </c>
      <c r="B5630" s="281"/>
      <c r="C5630" s="287"/>
      <c r="D5630" s="297"/>
      <c r="E5630" s="270"/>
      <c r="F5630" s="271"/>
      <c r="G5630" s="284"/>
      <c r="H5630" s="284"/>
      <c r="I5630" s="284"/>
      <c r="J5630" s="284"/>
      <c r="K5630" s="288"/>
      <c r="AM5630" s="2" t="str">
        <f t="shared" ca="1" si="262"/>
        <v/>
      </c>
      <c r="AN5630" s="2" t="str">
        <f t="shared" ca="1" si="263"/>
        <v/>
      </c>
    </row>
    <row r="5631" spans="1:40" customFormat="1">
      <c r="A5631" s="280" t="str">
        <f t="shared" ca="1" si="261"/>
        <v/>
      </c>
      <c r="B5631" s="281"/>
      <c r="C5631" s="287"/>
      <c r="D5631" s="297"/>
      <c r="E5631" s="270"/>
      <c r="F5631" s="271"/>
      <c r="G5631" s="284"/>
      <c r="H5631" s="284"/>
      <c r="I5631" s="284"/>
      <c r="J5631" s="284"/>
      <c r="K5631" s="288"/>
      <c r="AM5631" s="2" t="str">
        <f t="shared" ca="1" si="262"/>
        <v/>
      </c>
      <c r="AN5631" s="2" t="str">
        <f t="shared" ca="1" si="263"/>
        <v/>
      </c>
    </row>
    <row r="5632" spans="1:40" customFormat="1">
      <c r="A5632" s="280" t="str">
        <f t="shared" ca="1" si="261"/>
        <v/>
      </c>
      <c r="B5632" s="281"/>
      <c r="C5632" s="287"/>
      <c r="D5632" s="297"/>
      <c r="E5632" s="270"/>
      <c r="F5632" s="271"/>
      <c r="G5632" s="284"/>
      <c r="H5632" s="284"/>
      <c r="I5632" s="284"/>
      <c r="J5632" s="284"/>
      <c r="K5632" s="288"/>
      <c r="AM5632" s="2" t="str">
        <f t="shared" ca="1" si="262"/>
        <v/>
      </c>
      <c r="AN5632" s="2" t="str">
        <f t="shared" ca="1" si="263"/>
        <v/>
      </c>
    </row>
    <row r="5633" spans="1:40" customFormat="1">
      <c r="A5633" s="280" t="str">
        <f t="shared" ca="1" si="261"/>
        <v/>
      </c>
      <c r="B5633" s="281"/>
      <c r="C5633" s="287"/>
      <c r="D5633" s="297"/>
      <c r="E5633" s="270"/>
      <c r="F5633" s="271"/>
      <c r="G5633" s="284"/>
      <c r="H5633" s="284"/>
      <c r="I5633" s="284"/>
      <c r="J5633" s="284"/>
      <c r="K5633" s="288"/>
      <c r="AM5633" s="2" t="str">
        <f t="shared" ca="1" si="262"/>
        <v/>
      </c>
      <c r="AN5633" s="2" t="str">
        <f t="shared" ca="1" si="263"/>
        <v/>
      </c>
    </row>
    <row r="5634" spans="1:40" customFormat="1">
      <c r="A5634" s="280" t="str">
        <f t="shared" ca="1" si="261"/>
        <v/>
      </c>
      <c r="B5634" s="281"/>
      <c r="C5634" s="287"/>
      <c r="D5634" s="297"/>
      <c r="E5634" s="270"/>
      <c r="F5634" s="271"/>
      <c r="G5634" s="284"/>
      <c r="H5634" s="284"/>
      <c r="I5634" s="284"/>
      <c r="J5634" s="284"/>
      <c r="K5634" s="288"/>
      <c r="AM5634" s="2" t="str">
        <f t="shared" ca="1" si="262"/>
        <v/>
      </c>
      <c r="AN5634" s="2" t="str">
        <f t="shared" ca="1" si="263"/>
        <v/>
      </c>
    </row>
    <row r="5635" spans="1:40" customFormat="1">
      <c r="A5635" s="280" t="str">
        <f t="shared" ref="A5635:A5698" ca="1" si="264">IF(AM5635="A receber","A receber",IF(AN5635="A pagar","A pagar",IF(OR(AM5635="HJ",AN5635="HJ"),"HJ",IF(AND(AM5635="",AN5635=""),""))))</f>
        <v/>
      </c>
      <c r="B5635" s="281"/>
      <c r="C5635" s="287"/>
      <c r="D5635" s="297"/>
      <c r="E5635" s="270"/>
      <c r="F5635" s="271"/>
      <c r="G5635" s="284"/>
      <c r="H5635" s="284"/>
      <c r="I5635" s="284"/>
      <c r="J5635" s="284"/>
      <c r="K5635" s="288"/>
      <c r="AM5635" s="2" t="str">
        <f t="shared" ref="AM5635:AM5698" ca="1" si="265">IF(OR(G5635="",B5635&gt;$A$1),"",IF(B5635=$A$1,"HJ",IF(B5635&lt;$A$1,"A Receber")))</f>
        <v/>
      </c>
      <c r="AN5635" s="2" t="str">
        <f t="shared" ref="AN5635:AN5698" ca="1" si="266">IF(OR(H5635="",B5635&gt;$A$1),"",IF(B5635=$A$1,"HJ",IF(B5635&lt;$A$1,"A Pagar")))</f>
        <v/>
      </c>
    </row>
    <row r="5636" spans="1:40" customFormat="1">
      <c r="A5636" s="280" t="str">
        <f t="shared" ca="1" si="264"/>
        <v/>
      </c>
      <c r="B5636" s="281"/>
      <c r="C5636" s="287"/>
      <c r="D5636" s="297"/>
      <c r="E5636" s="270"/>
      <c r="F5636" s="271"/>
      <c r="G5636" s="284"/>
      <c r="H5636" s="284"/>
      <c r="I5636" s="284"/>
      <c r="J5636" s="284"/>
      <c r="K5636" s="288"/>
      <c r="AM5636" s="2" t="str">
        <f t="shared" ca="1" si="265"/>
        <v/>
      </c>
      <c r="AN5636" s="2" t="str">
        <f t="shared" ca="1" si="266"/>
        <v/>
      </c>
    </row>
    <row r="5637" spans="1:40" customFormat="1">
      <c r="A5637" s="280" t="str">
        <f t="shared" ca="1" si="264"/>
        <v/>
      </c>
      <c r="B5637" s="281"/>
      <c r="C5637" s="287"/>
      <c r="D5637" s="297"/>
      <c r="E5637" s="270"/>
      <c r="F5637" s="271"/>
      <c r="G5637" s="284"/>
      <c r="H5637" s="284"/>
      <c r="I5637" s="284"/>
      <c r="J5637" s="284"/>
      <c r="K5637" s="288"/>
      <c r="AM5637" s="2" t="str">
        <f t="shared" ca="1" si="265"/>
        <v/>
      </c>
      <c r="AN5637" s="2" t="str">
        <f t="shared" ca="1" si="266"/>
        <v/>
      </c>
    </row>
    <row r="5638" spans="1:40" customFormat="1">
      <c r="A5638" s="280" t="str">
        <f t="shared" ca="1" si="264"/>
        <v/>
      </c>
      <c r="B5638" s="281"/>
      <c r="C5638" s="287"/>
      <c r="D5638" s="297"/>
      <c r="E5638" s="270"/>
      <c r="F5638" s="271"/>
      <c r="G5638" s="284"/>
      <c r="H5638" s="284"/>
      <c r="I5638" s="284"/>
      <c r="J5638" s="284"/>
      <c r="K5638" s="288"/>
      <c r="AM5638" s="2" t="str">
        <f t="shared" ca="1" si="265"/>
        <v/>
      </c>
      <c r="AN5638" s="2" t="str">
        <f t="shared" ca="1" si="266"/>
        <v/>
      </c>
    </row>
    <row r="5639" spans="1:40" customFormat="1">
      <c r="A5639" s="280" t="str">
        <f t="shared" ca="1" si="264"/>
        <v/>
      </c>
      <c r="B5639" s="281"/>
      <c r="C5639" s="287"/>
      <c r="D5639" s="297"/>
      <c r="E5639" s="270"/>
      <c r="F5639" s="271"/>
      <c r="G5639" s="284"/>
      <c r="H5639" s="284"/>
      <c r="I5639" s="284"/>
      <c r="J5639" s="284"/>
      <c r="K5639" s="288"/>
      <c r="AM5639" s="2" t="str">
        <f t="shared" ca="1" si="265"/>
        <v/>
      </c>
      <c r="AN5639" s="2" t="str">
        <f t="shared" ca="1" si="266"/>
        <v/>
      </c>
    </row>
    <row r="5640" spans="1:40" customFormat="1">
      <c r="A5640" s="280" t="str">
        <f t="shared" ca="1" si="264"/>
        <v/>
      </c>
      <c r="B5640" s="281"/>
      <c r="C5640" s="287"/>
      <c r="D5640" s="297"/>
      <c r="E5640" s="270"/>
      <c r="F5640" s="271"/>
      <c r="G5640" s="284"/>
      <c r="H5640" s="284"/>
      <c r="I5640" s="284"/>
      <c r="J5640" s="284"/>
      <c r="K5640" s="288"/>
      <c r="AM5640" s="2" t="str">
        <f t="shared" ca="1" si="265"/>
        <v/>
      </c>
      <c r="AN5640" s="2" t="str">
        <f t="shared" ca="1" si="266"/>
        <v/>
      </c>
    </row>
    <row r="5641" spans="1:40" customFormat="1">
      <c r="A5641" s="280" t="str">
        <f t="shared" ca="1" si="264"/>
        <v/>
      </c>
      <c r="B5641" s="281"/>
      <c r="C5641" s="287"/>
      <c r="D5641" s="297"/>
      <c r="E5641" s="270"/>
      <c r="F5641" s="271"/>
      <c r="G5641" s="284"/>
      <c r="H5641" s="284"/>
      <c r="I5641" s="284"/>
      <c r="J5641" s="284"/>
      <c r="K5641" s="288"/>
      <c r="AM5641" s="2" t="str">
        <f t="shared" ca="1" si="265"/>
        <v/>
      </c>
      <c r="AN5641" s="2" t="str">
        <f t="shared" ca="1" si="266"/>
        <v/>
      </c>
    </row>
    <row r="5642" spans="1:40" customFormat="1">
      <c r="A5642" s="280" t="str">
        <f t="shared" ca="1" si="264"/>
        <v/>
      </c>
      <c r="B5642" s="281"/>
      <c r="C5642" s="287"/>
      <c r="D5642" s="297"/>
      <c r="E5642" s="270"/>
      <c r="F5642" s="271"/>
      <c r="G5642" s="284"/>
      <c r="H5642" s="284"/>
      <c r="I5642" s="284"/>
      <c r="J5642" s="284"/>
      <c r="K5642" s="288"/>
      <c r="AM5642" s="2" t="str">
        <f t="shared" ca="1" si="265"/>
        <v/>
      </c>
      <c r="AN5642" s="2" t="str">
        <f t="shared" ca="1" si="266"/>
        <v/>
      </c>
    </row>
    <row r="5643" spans="1:40" customFormat="1">
      <c r="A5643" s="280" t="str">
        <f t="shared" ca="1" si="264"/>
        <v/>
      </c>
      <c r="B5643" s="281"/>
      <c r="C5643" s="287"/>
      <c r="D5643" s="297"/>
      <c r="E5643" s="270"/>
      <c r="F5643" s="271"/>
      <c r="G5643" s="284"/>
      <c r="H5643" s="284"/>
      <c r="I5643" s="284"/>
      <c r="J5643" s="284"/>
      <c r="K5643" s="288"/>
      <c r="AM5643" s="2" t="str">
        <f t="shared" ca="1" si="265"/>
        <v/>
      </c>
      <c r="AN5643" s="2" t="str">
        <f t="shared" ca="1" si="266"/>
        <v/>
      </c>
    </row>
    <row r="5644" spans="1:40" customFormat="1">
      <c r="A5644" s="280" t="str">
        <f t="shared" ca="1" si="264"/>
        <v/>
      </c>
      <c r="B5644" s="281"/>
      <c r="C5644" s="287"/>
      <c r="D5644" s="297"/>
      <c r="E5644" s="270"/>
      <c r="F5644" s="271"/>
      <c r="G5644" s="284"/>
      <c r="H5644" s="284"/>
      <c r="I5644" s="284"/>
      <c r="J5644" s="284"/>
      <c r="K5644" s="288"/>
      <c r="AM5644" s="2" t="str">
        <f t="shared" ca="1" si="265"/>
        <v/>
      </c>
      <c r="AN5644" s="2" t="str">
        <f t="shared" ca="1" si="266"/>
        <v/>
      </c>
    </row>
    <row r="5645" spans="1:40" customFormat="1">
      <c r="A5645" s="280" t="str">
        <f t="shared" ca="1" si="264"/>
        <v/>
      </c>
      <c r="B5645" s="281"/>
      <c r="C5645" s="287"/>
      <c r="D5645" s="297"/>
      <c r="E5645" s="270"/>
      <c r="F5645" s="271"/>
      <c r="G5645" s="284"/>
      <c r="H5645" s="284"/>
      <c r="I5645" s="284"/>
      <c r="J5645" s="284"/>
      <c r="K5645" s="288"/>
      <c r="AM5645" s="2" t="str">
        <f t="shared" ca="1" si="265"/>
        <v/>
      </c>
      <c r="AN5645" s="2" t="str">
        <f t="shared" ca="1" si="266"/>
        <v/>
      </c>
    </row>
    <row r="5646" spans="1:40" customFormat="1">
      <c r="A5646" s="280" t="str">
        <f t="shared" ca="1" si="264"/>
        <v/>
      </c>
      <c r="B5646" s="281"/>
      <c r="C5646" s="287"/>
      <c r="D5646" s="297"/>
      <c r="E5646" s="270"/>
      <c r="F5646" s="271"/>
      <c r="G5646" s="284"/>
      <c r="H5646" s="284"/>
      <c r="I5646" s="284"/>
      <c r="J5646" s="284"/>
      <c r="K5646" s="288"/>
      <c r="AM5646" s="2" t="str">
        <f t="shared" ca="1" si="265"/>
        <v/>
      </c>
      <c r="AN5646" s="2" t="str">
        <f t="shared" ca="1" si="266"/>
        <v/>
      </c>
    </row>
    <row r="5647" spans="1:40" customFormat="1">
      <c r="A5647" s="280" t="str">
        <f t="shared" ca="1" si="264"/>
        <v/>
      </c>
      <c r="B5647" s="281"/>
      <c r="C5647" s="287"/>
      <c r="D5647" s="297"/>
      <c r="E5647" s="270"/>
      <c r="F5647" s="271"/>
      <c r="G5647" s="284"/>
      <c r="H5647" s="284"/>
      <c r="I5647" s="284"/>
      <c r="J5647" s="284"/>
      <c r="K5647" s="288"/>
      <c r="AM5647" s="2" t="str">
        <f t="shared" ca="1" si="265"/>
        <v/>
      </c>
      <c r="AN5647" s="2" t="str">
        <f t="shared" ca="1" si="266"/>
        <v/>
      </c>
    </row>
    <row r="5648" spans="1:40" customFormat="1">
      <c r="A5648" s="280" t="str">
        <f t="shared" ca="1" si="264"/>
        <v/>
      </c>
      <c r="B5648" s="281"/>
      <c r="C5648" s="287"/>
      <c r="D5648" s="297"/>
      <c r="E5648" s="270"/>
      <c r="F5648" s="271"/>
      <c r="G5648" s="284"/>
      <c r="H5648" s="284"/>
      <c r="I5648" s="284"/>
      <c r="J5648" s="284"/>
      <c r="K5648" s="288"/>
      <c r="AM5648" s="2" t="str">
        <f t="shared" ca="1" si="265"/>
        <v/>
      </c>
      <c r="AN5648" s="2" t="str">
        <f t="shared" ca="1" si="266"/>
        <v/>
      </c>
    </row>
    <row r="5649" spans="1:40" customFormat="1">
      <c r="A5649" s="280" t="str">
        <f t="shared" ca="1" si="264"/>
        <v/>
      </c>
      <c r="B5649" s="281"/>
      <c r="C5649" s="287"/>
      <c r="D5649" s="297"/>
      <c r="E5649" s="270"/>
      <c r="F5649" s="271"/>
      <c r="G5649" s="284"/>
      <c r="H5649" s="284"/>
      <c r="I5649" s="284"/>
      <c r="J5649" s="284"/>
      <c r="K5649" s="288"/>
      <c r="AM5649" s="2" t="str">
        <f t="shared" ca="1" si="265"/>
        <v/>
      </c>
      <c r="AN5649" s="2" t="str">
        <f t="shared" ca="1" si="266"/>
        <v/>
      </c>
    </row>
    <row r="5650" spans="1:40" customFormat="1">
      <c r="A5650" s="280" t="str">
        <f t="shared" ca="1" si="264"/>
        <v/>
      </c>
      <c r="B5650" s="281"/>
      <c r="C5650" s="287"/>
      <c r="D5650" s="297"/>
      <c r="E5650" s="270"/>
      <c r="F5650" s="271"/>
      <c r="G5650" s="284"/>
      <c r="H5650" s="284"/>
      <c r="I5650" s="284"/>
      <c r="J5650" s="284"/>
      <c r="K5650" s="288"/>
      <c r="AM5650" s="2" t="str">
        <f t="shared" ca="1" si="265"/>
        <v/>
      </c>
      <c r="AN5650" s="2" t="str">
        <f t="shared" ca="1" si="266"/>
        <v/>
      </c>
    </row>
    <row r="5651" spans="1:40" customFormat="1">
      <c r="A5651" s="280" t="str">
        <f t="shared" ca="1" si="264"/>
        <v/>
      </c>
      <c r="B5651" s="281"/>
      <c r="C5651" s="287"/>
      <c r="D5651" s="297"/>
      <c r="E5651" s="270"/>
      <c r="F5651" s="271"/>
      <c r="G5651" s="284"/>
      <c r="H5651" s="284"/>
      <c r="I5651" s="284"/>
      <c r="J5651" s="284"/>
      <c r="K5651" s="288"/>
      <c r="AM5651" s="2" t="str">
        <f t="shared" ca="1" si="265"/>
        <v/>
      </c>
      <c r="AN5651" s="2" t="str">
        <f t="shared" ca="1" si="266"/>
        <v/>
      </c>
    </row>
    <row r="5652" spans="1:40" customFormat="1">
      <c r="A5652" s="280" t="str">
        <f t="shared" ca="1" si="264"/>
        <v/>
      </c>
      <c r="B5652" s="281"/>
      <c r="C5652" s="287"/>
      <c r="D5652" s="297"/>
      <c r="E5652" s="270"/>
      <c r="F5652" s="271"/>
      <c r="G5652" s="284"/>
      <c r="H5652" s="284"/>
      <c r="I5652" s="284"/>
      <c r="J5652" s="284"/>
      <c r="K5652" s="288"/>
      <c r="AM5652" s="2" t="str">
        <f t="shared" ca="1" si="265"/>
        <v/>
      </c>
      <c r="AN5652" s="2" t="str">
        <f t="shared" ca="1" si="266"/>
        <v/>
      </c>
    </row>
    <row r="5653" spans="1:40" customFormat="1">
      <c r="A5653" s="280" t="str">
        <f t="shared" ca="1" si="264"/>
        <v/>
      </c>
      <c r="B5653" s="281"/>
      <c r="C5653" s="287"/>
      <c r="D5653" s="297"/>
      <c r="E5653" s="270"/>
      <c r="F5653" s="271"/>
      <c r="G5653" s="284"/>
      <c r="H5653" s="284"/>
      <c r="I5653" s="284"/>
      <c r="J5653" s="284"/>
      <c r="K5653" s="288"/>
      <c r="AM5653" s="2" t="str">
        <f t="shared" ca="1" si="265"/>
        <v/>
      </c>
      <c r="AN5653" s="2" t="str">
        <f t="shared" ca="1" si="266"/>
        <v/>
      </c>
    </row>
    <row r="5654" spans="1:40" customFormat="1">
      <c r="A5654" s="280" t="str">
        <f t="shared" ca="1" si="264"/>
        <v/>
      </c>
      <c r="B5654" s="281"/>
      <c r="C5654" s="287"/>
      <c r="D5654" s="297"/>
      <c r="E5654" s="270"/>
      <c r="F5654" s="271"/>
      <c r="G5654" s="284"/>
      <c r="H5654" s="284"/>
      <c r="I5654" s="284"/>
      <c r="J5654" s="284"/>
      <c r="K5654" s="288"/>
      <c r="AM5654" s="2" t="str">
        <f t="shared" ca="1" si="265"/>
        <v/>
      </c>
      <c r="AN5654" s="2" t="str">
        <f t="shared" ca="1" si="266"/>
        <v/>
      </c>
    </row>
    <row r="5655" spans="1:40" customFormat="1">
      <c r="A5655" s="280" t="str">
        <f t="shared" ca="1" si="264"/>
        <v/>
      </c>
      <c r="B5655" s="281"/>
      <c r="C5655" s="287"/>
      <c r="D5655" s="297"/>
      <c r="E5655" s="270"/>
      <c r="F5655" s="271"/>
      <c r="G5655" s="284"/>
      <c r="H5655" s="284"/>
      <c r="I5655" s="284"/>
      <c r="J5655" s="284"/>
      <c r="K5655" s="288"/>
      <c r="AM5655" s="2" t="str">
        <f t="shared" ca="1" si="265"/>
        <v/>
      </c>
      <c r="AN5655" s="2" t="str">
        <f t="shared" ca="1" si="266"/>
        <v/>
      </c>
    </row>
    <row r="5656" spans="1:40" customFormat="1">
      <c r="A5656" s="280" t="str">
        <f t="shared" ca="1" si="264"/>
        <v/>
      </c>
      <c r="B5656" s="281"/>
      <c r="C5656" s="287"/>
      <c r="D5656" s="297"/>
      <c r="E5656" s="270"/>
      <c r="F5656" s="271"/>
      <c r="G5656" s="284"/>
      <c r="H5656" s="284"/>
      <c r="I5656" s="284"/>
      <c r="J5656" s="284"/>
      <c r="K5656" s="288"/>
      <c r="AM5656" s="2" t="str">
        <f t="shared" ca="1" si="265"/>
        <v/>
      </c>
      <c r="AN5656" s="2" t="str">
        <f t="shared" ca="1" si="266"/>
        <v/>
      </c>
    </row>
    <row r="5657" spans="1:40" customFormat="1">
      <c r="A5657" s="280" t="str">
        <f t="shared" ca="1" si="264"/>
        <v/>
      </c>
      <c r="B5657" s="281"/>
      <c r="C5657" s="287"/>
      <c r="D5657" s="297"/>
      <c r="E5657" s="270"/>
      <c r="F5657" s="271"/>
      <c r="G5657" s="284"/>
      <c r="H5657" s="284"/>
      <c r="I5657" s="284"/>
      <c r="J5657" s="284"/>
      <c r="K5657" s="288"/>
      <c r="AM5657" s="2" t="str">
        <f t="shared" ca="1" si="265"/>
        <v/>
      </c>
      <c r="AN5657" s="2" t="str">
        <f t="shared" ca="1" si="266"/>
        <v/>
      </c>
    </row>
    <row r="5658" spans="1:40" customFormat="1">
      <c r="A5658" s="280" t="str">
        <f t="shared" ca="1" si="264"/>
        <v/>
      </c>
      <c r="B5658" s="281"/>
      <c r="C5658" s="287"/>
      <c r="D5658" s="297"/>
      <c r="E5658" s="270"/>
      <c r="F5658" s="271"/>
      <c r="G5658" s="284"/>
      <c r="H5658" s="284"/>
      <c r="I5658" s="284"/>
      <c r="J5658" s="284"/>
      <c r="K5658" s="288"/>
      <c r="AM5658" s="2" t="str">
        <f t="shared" ca="1" si="265"/>
        <v/>
      </c>
      <c r="AN5658" s="2" t="str">
        <f t="shared" ca="1" si="266"/>
        <v/>
      </c>
    </row>
    <row r="5659" spans="1:40" customFormat="1">
      <c r="A5659" s="280" t="str">
        <f t="shared" ca="1" si="264"/>
        <v/>
      </c>
      <c r="B5659" s="281"/>
      <c r="C5659" s="287"/>
      <c r="D5659" s="297"/>
      <c r="E5659" s="270"/>
      <c r="F5659" s="271"/>
      <c r="G5659" s="284"/>
      <c r="H5659" s="284"/>
      <c r="I5659" s="284"/>
      <c r="J5659" s="284"/>
      <c r="K5659" s="288"/>
      <c r="AM5659" s="2" t="str">
        <f t="shared" ca="1" si="265"/>
        <v/>
      </c>
      <c r="AN5659" s="2" t="str">
        <f t="shared" ca="1" si="266"/>
        <v/>
      </c>
    </row>
    <row r="5660" spans="1:40" customFormat="1">
      <c r="A5660" s="280" t="str">
        <f t="shared" ca="1" si="264"/>
        <v/>
      </c>
      <c r="B5660" s="281"/>
      <c r="C5660" s="287"/>
      <c r="D5660" s="297"/>
      <c r="E5660" s="270"/>
      <c r="F5660" s="271"/>
      <c r="G5660" s="284"/>
      <c r="H5660" s="284"/>
      <c r="I5660" s="284"/>
      <c r="J5660" s="284"/>
      <c r="K5660" s="288"/>
      <c r="AM5660" s="2" t="str">
        <f t="shared" ca="1" si="265"/>
        <v/>
      </c>
      <c r="AN5660" s="2" t="str">
        <f t="shared" ca="1" si="266"/>
        <v/>
      </c>
    </row>
    <row r="5661" spans="1:40" customFormat="1">
      <c r="A5661" s="280" t="str">
        <f t="shared" ca="1" si="264"/>
        <v/>
      </c>
      <c r="B5661" s="281"/>
      <c r="C5661" s="287"/>
      <c r="D5661" s="297"/>
      <c r="E5661" s="270"/>
      <c r="F5661" s="271"/>
      <c r="G5661" s="284"/>
      <c r="H5661" s="284"/>
      <c r="I5661" s="284"/>
      <c r="J5661" s="284"/>
      <c r="K5661" s="288"/>
      <c r="AM5661" s="2" t="str">
        <f t="shared" ca="1" si="265"/>
        <v/>
      </c>
      <c r="AN5661" s="2" t="str">
        <f t="shared" ca="1" si="266"/>
        <v/>
      </c>
    </row>
    <row r="5662" spans="1:40" customFormat="1">
      <c r="A5662" s="280" t="str">
        <f t="shared" ca="1" si="264"/>
        <v/>
      </c>
      <c r="B5662" s="281"/>
      <c r="C5662" s="287"/>
      <c r="D5662" s="297"/>
      <c r="E5662" s="270"/>
      <c r="F5662" s="271"/>
      <c r="G5662" s="284"/>
      <c r="H5662" s="284"/>
      <c r="I5662" s="284"/>
      <c r="J5662" s="284"/>
      <c r="K5662" s="288"/>
      <c r="AM5662" s="2" t="str">
        <f t="shared" ca="1" si="265"/>
        <v/>
      </c>
      <c r="AN5662" s="2" t="str">
        <f t="shared" ca="1" si="266"/>
        <v/>
      </c>
    </row>
    <row r="5663" spans="1:40" customFormat="1">
      <c r="A5663" s="280" t="str">
        <f t="shared" ca="1" si="264"/>
        <v/>
      </c>
      <c r="B5663" s="281"/>
      <c r="C5663" s="287"/>
      <c r="D5663" s="297"/>
      <c r="E5663" s="270"/>
      <c r="F5663" s="271"/>
      <c r="G5663" s="284"/>
      <c r="H5663" s="284"/>
      <c r="I5663" s="284"/>
      <c r="J5663" s="284"/>
      <c r="K5663" s="288"/>
      <c r="AM5663" s="2" t="str">
        <f t="shared" ca="1" si="265"/>
        <v/>
      </c>
      <c r="AN5663" s="2" t="str">
        <f t="shared" ca="1" si="266"/>
        <v/>
      </c>
    </row>
    <row r="5664" spans="1:40" customFormat="1">
      <c r="A5664" s="280" t="str">
        <f t="shared" ca="1" si="264"/>
        <v/>
      </c>
      <c r="B5664" s="281"/>
      <c r="C5664" s="287"/>
      <c r="D5664" s="297"/>
      <c r="E5664" s="270"/>
      <c r="F5664" s="271"/>
      <c r="G5664" s="284"/>
      <c r="H5664" s="284"/>
      <c r="I5664" s="284"/>
      <c r="J5664" s="284"/>
      <c r="K5664" s="288"/>
      <c r="AM5664" s="2" t="str">
        <f t="shared" ca="1" si="265"/>
        <v/>
      </c>
      <c r="AN5664" s="2" t="str">
        <f t="shared" ca="1" si="266"/>
        <v/>
      </c>
    </row>
    <row r="5665" spans="1:40" customFormat="1">
      <c r="A5665" s="280" t="str">
        <f t="shared" ca="1" si="264"/>
        <v/>
      </c>
      <c r="B5665" s="281"/>
      <c r="C5665" s="287"/>
      <c r="D5665" s="297"/>
      <c r="E5665" s="270"/>
      <c r="F5665" s="271"/>
      <c r="G5665" s="284"/>
      <c r="H5665" s="284"/>
      <c r="I5665" s="284"/>
      <c r="J5665" s="284"/>
      <c r="K5665" s="288"/>
      <c r="AM5665" s="2" t="str">
        <f t="shared" ca="1" si="265"/>
        <v/>
      </c>
      <c r="AN5665" s="2" t="str">
        <f t="shared" ca="1" si="266"/>
        <v/>
      </c>
    </row>
    <row r="5666" spans="1:40" customFormat="1">
      <c r="A5666" s="280" t="str">
        <f t="shared" ca="1" si="264"/>
        <v/>
      </c>
      <c r="B5666" s="281"/>
      <c r="C5666" s="287"/>
      <c r="D5666" s="297"/>
      <c r="E5666" s="270"/>
      <c r="F5666" s="271"/>
      <c r="G5666" s="284"/>
      <c r="H5666" s="284"/>
      <c r="I5666" s="284"/>
      <c r="J5666" s="284"/>
      <c r="K5666" s="288"/>
      <c r="AM5666" s="2" t="str">
        <f t="shared" ca="1" si="265"/>
        <v/>
      </c>
      <c r="AN5666" s="2" t="str">
        <f t="shared" ca="1" si="266"/>
        <v/>
      </c>
    </row>
    <row r="5667" spans="1:40" customFormat="1">
      <c r="A5667" s="280" t="str">
        <f t="shared" ca="1" si="264"/>
        <v/>
      </c>
      <c r="B5667" s="281"/>
      <c r="C5667" s="287"/>
      <c r="D5667" s="297"/>
      <c r="E5667" s="270"/>
      <c r="F5667" s="271"/>
      <c r="G5667" s="284"/>
      <c r="H5667" s="284"/>
      <c r="I5667" s="284"/>
      <c r="J5667" s="284"/>
      <c r="K5667" s="288"/>
      <c r="AM5667" s="2" t="str">
        <f t="shared" ca="1" si="265"/>
        <v/>
      </c>
      <c r="AN5667" s="2" t="str">
        <f t="shared" ca="1" si="266"/>
        <v/>
      </c>
    </row>
    <row r="5668" spans="1:40" customFormat="1">
      <c r="A5668" s="280" t="str">
        <f t="shared" ca="1" si="264"/>
        <v/>
      </c>
      <c r="B5668" s="281"/>
      <c r="C5668" s="287"/>
      <c r="D5668" s="297"/>
      <c r="E5668" s="270"/>
      <c r="F5668" s="271"/>
      <c r="G5668" s="284"/>
      <c r="H5668" s="284"/>
      <c r="I5668" s="284"/>
      <c r="J5668" s="284"/>
      <c r="K5668" s="288"/>
      <c r="AM5668" s="2" t="str">
        <f t="shared" ca="1" si="265"/>
        <v/>
      </c>
      <c r="AN5668" s="2" t="str">
        <f t="shared" ca="1" si="266"/>
        <v/>
      </c>
    </row>
    <row r="5669" spans="1:40" customFormat="1">
      <c r="A5669" s="280" t="str">
        <f t="shared" ca="1" si="264"/>
        <v/>
      </c>
      <c r="B5669" s="281"/>
      <c r="C5669" s="287"/>
      <c r="D5669" s="297"/>
      <c r="E5669" s="270"/>
      <c r="F5669" s="271"/>
      <c r="G5669" s="284"/>
      <c r="H5669" s="284"/>
      <c r="I5669" s="284"/>
      <c r="J5669" s="284"/>
      <c r="K5669" s="288"/>
      <c r="AM5669" s="2" t="str">
        <f t="shared" ca="1" si="265"/>
        <v/>
      </c>
      <c r="AN5669" s="2" t="str">
        <f t="shared" ca="1" si="266"/>
        <v/>
      </c>
    </row>
    <row r="5670" spans="1:40" customFormat="1">
      <c r="A5670" s="280" t="str">
        <f t="shared" ca="1" si="264"/>
        <v/>
      </c>
      <c r="B5670" s="281"/>
      <c r="C5670" s="287"/>
      <c r="D5670" s="297"/>
      <c r="E5670" s="270"/>
      <c r="F5670" s="271"/>
      <c r="G5670" s="284"/>
      <c r="H5670" s="284"/>
      <c r="I5670" s="284"/>
      <c r="J5670" s="284"/>
      <c r="K5670" s="288"/>
      <c r="AM5670" s="2" t="str">
        <f t="shared" ca="1" si="265"/>
        <v/>
      </c>
      <c r="AN5670" s="2" t="str">
        <f t="shared" ca="1" si="266"/>
        <v/>
      </c>
    </row>
    <row r="5671" spans="1:40" customFormat="1">
      <c r="A5671" s="280" t="str">
        <f t="shared" ca="1" si="264"/>
        <v/>
      </c>
      <c r="B5671" s="281"/>
      <c r="C5671" s="287"/>
      <c r="D5671" s="297"/>
      <c r="E5671" s="270"/>
      <c r="F5671" s="271"/>
      <c r="G5671" s="284"/>
      <c r="H5671" s="284"/>
      <c r="I5671" s="284"/>
      <c r="J5671" s="284"/>
      <c r="K5671" s="288"/>
      <c r="AM5671" s="2" t="str">
        <f t="shared" ca="1" si="265"/>
        <v/>
      </c>
      <c r="AN5671" s="2" t="str">
        <f t="shared" ca="1" si="266"/>
        <v/>
      </c>
    </row>
    <row r="5672" spans="1:40" customFormat="1">
      <c r="A5672" s="280" t="str">
        <f t="shared" ca="1" si="264"/>
        <v/>
      </c>
      <c r="B5672" s="281"/>
      <c r="C5672" s="287"/>
      <c r="D5672" s="297"/>
      <c r="E5672" s="270"/>
      <c r="F5672" s="271"/>
      <c r="G5672" s="284"/>
      <c r="H5672" s="284"/>
      <c r="I5672" s="284"/>
      <c r="J5672" s="284"/>
      <c r="K5672" s="288"/>
      <c r="AM5672" s="2" t="str">
        <f t="shared" ca="1" si="265"/>
        <v/>
      </c>
      <c r="AN5672" s="2" t="str">
        <f t="shared" ca="1" si="266"/>
        <v/>
      </c>
    </row>
    <row r="5673" spans="1:40" customFormat="1">
      <c r="A5673" s="280" t="str">
        <f t="shared" ca="1" si="264"/>
        <v/>
      </c>
      <c r="B5673" s="281"/>
      <c r="C5673" s="287"/>
      <c r="D5673" s="297"/>
      <c r="E5673" s="270"/>
      <c r="F5673" s="271"/>
      <c r="G5673" s="284"/>
      <c r="H5673" s="284"/>
      <c r="I5673" s="284"/>
      <c r="J5673" s="284"/>
      <c r="K5673" s="288"/>
      <c r="AM5673" s="2" t="str">
        <f t="shared" ca="1" si="265"/>
        <v/>
      </c>
      <c r="AN5673" s="2" t="str">
        <f t="shared" ca="1" si="266"/>
        <v/>
      </c>
    </row>
    <row r="5674" spans="1:40" customFormat="1">
      <c r="A5674" s="280" t="str">
        <f t="shared" ca="1" si="264"/>
        <v/>
      </c>
      <c r="B5674" s="281"/>
      <c r="C5674" s="287"/>
      <c r="D5674" s="297"/>
      <c r="E5674" s="270"/>
      <c r="F5674" s="271"/>
      <c r="G5674" s="284"/>
      <c r="H5674" s="284"/>
      <c r="I5674" s="284"/>
      <c r="J5674" s="284"/>
      <c r="K5674" s="288"/>
      <c r="AM5674" s="2" t="str">
        <f t="shared" ca="1" si="265"/>
        <v/>
      </c>
      <c r="AN5674" s="2" t="str">
        <f t="shared" ca="1" si="266"/>
        <v/>
      </c>
    </row>
    <row r="5675" spans="1:40" customFormat="1">
      <c r="A5675" s="280" t="str">
        <f t="shared" ca="1" si="264"/>
        <v/>
      </c>
      <c r="B5675" s="281"/>
      <c r="C5675" s="287"/>
      <c r="D5675" s="297"/>
      <c r="E5675" s="270"/>
      <c r="F5675" s="271"/>
      <c r="G5675" s="284"/>
      <c r="H5675" s="284"/>
      <c r="I5675" s="284"/>
      <c r="J5675" s="284"/>
      <c r="K5675" s="288"/>
      <c r="AM5675" s="2" t="str">
        <f t="shared" ca="1" si="265"/>
        <v/>
      </c>
      <c r="AN5675" s="2" t="str">
        <f t="shared" ca="1" si="266"/>
        <v/>
      </c>
    </row>
    <row r="5676" spans="1:40" customFormat="1">
      <c r="A5676" s="280" t="str">
        <f t="shared" ca="1" si="264"/>
        <v/>
      </c>
      <c r="B5676" s="281"/>
      <c r="C5676" s="287"/>
      <c r="D5676" s="297"/>
      <c r="E5676" s="270"/>
      <c r="F5676" s="271"/>
      <c r="G5676" s="284"/>
      <c r="H5676" s="284"/>
      <c r="I5676" s="284"/>
      <c r="J5676" s="284"/>
      <c r="K5676" s="288"/>
      <c r="AM5676" s="2" t="str">
        <f t="shared" ca="1" si="265"/>
        <v/>
      </c>
      <c r="AN5676" s="2" t="str">
        <f t="shared" ca="1" si="266"/>
        <v/>
      </c>
    </row>
    <row r="5677" spans="1:40" customFormat="1">
      <c r="A5677" s="280" t="str">
        <f t="shared" ca="1" si="264"/>
        <v/>
      </c>
      <c r="B5677" s="281"/>
      <c r="C5677" s="287"/>
      <c r="D5677" s="297"/>
      <c r="E5677" s="270"/>
      <c r="F5677" s="271"/>
      <c r="G5677" s="284"/>
      <c r="H5677" s="284"/>
      <c r="I5677" s="284"/>
      <c r="J5677" s="284"/>
      <c r="K5677" s="288"/>
      <c r="AM5677" s="2" t="str">
        <f t="shared" ca="1" si="265"/>
        <v/>
      </c>
      <c r="AN5677" s="2" t="str">
        <f t="shared" ca="1" si="266"/>
        <v/>
      </c>
    </row>
    <row r="5678" spans="1:40" customFormat="1">
      <c r="A5678" s="280" t="str">
        <f t="shared" ca="1" si="264"/>
        <v/>
      </c>
      <c r="B5678" s="281"/>
      <c r="C5678" s="287"/>
      <c r="D5678" s="297"/>
      <c r="E5678" s="270"/>
      <c r="F5678" s="271"/>
      <c r="G5678" s="284"/>
      <c r="H5678" s="284"/>
      <c r="I5678" s="284"/>
      <c r="J5678" s="284"/>
      <c r="K5678" s="288"/>
      <c r="AM5678" s="2" t="str">
        <f t="shared" ca="1" si="265"/>
        <v/>
      </c>
      <c r="AN5678" s="2" t="str">
        <f t="shared" ca="1" si="266"/>
        <v/>
      </c>
    </row>
    <row r="5679" spans="1:40" customFormat="1">
      <c r="A5679" s="280" t="str">
        <f t="shared" ca="1" si="264"/>
        <v/>
      </c>
      <c r="B5679" s="281"/>
      <c r="C5679" s="287"/>
      <c r="D5679" s="297"/>
      <c r="E5679" s="270"/>
      <c r="F5679" s="271"/>
      <c r="G5679" s="284"/>
      <c r="H5679" s="284"/>
      <c r="I5679" s="284"/>
      <c r="J5679" s="284"/>
      <c r="K5679" s="288"/>
      <c r="AM5679" s="2" t="str">
        <f t="shared" ca="1" si="265"/>
        <v/>
      </c>
      <c r="AN5679" s="2" t="str">
        <f t="shared" ca="1" si="266"/>
        <v/>
      </c>
    </row>
    <row r="5680" spans="1:40" customFormat="1">
      <c r="A5680" s="280" t="str">
        <f t="shared" ca="1" si="264"/>
        <v/>
      </c>
      <c r="B5680" s="281"/>
      <c r="C5680" s="287"/>
      <c r="D5680" s="297"/>
      <c r="E5680" s="270"/>
      <c r="F5680" s="271"/>
      <c r="G5680" s="284"/>
      <c r="H5680" s="284"/>
      <c r="I5680" s="284"/>
      <c r="J5680" s="284"/>
      <c r="K5680" s="288"/>
      <c r="AM5680" s="2" t="str">
        <f t="shared" ca="1" si="265"/>
        <v/>
      </c>
      <c r="AN5680" s="2" t="str">
        <f t="shared" ca="1" si="266"/>
        <v/>
      </c>
    </row>
    <row r="5681" spans="1:40" customFormat="1">
      <c r="A5681" s="280" t="str">
        <f t="shared" ca="1" si="264"/>
        <v/>
      </c>
      <c r="B5681" s="281"/>
      <c r="C5681" s="287"/>
      <c r="D5681" s="297"/>
      <c r="E5681" s="270"/>
      <c r="F5681" s="271"/>
      <c r="G5681" s="284"/>
      <c r="H5681" s="284"/>
      <c r="I5681" s="284"/>
      <c r="J5681" s="284"/>
      <c r="K5681" s="288"/>
      <c r="AM5681" s="2" t="str">
        <f t="shared" ca="1" si="265"/>
        <v/>
      </c>
      <c r="AN5681" s="2" t="str">
        <f t="shared" ca="1" si="266"/>
        <v/>
      </c>
    </row>
    <row r="5682" spans="1:40" customFormat="1">
      <c r="A5682" s="280" t="str">
        <f t="shared" ca="1" si="264"/>
        <v/>
      </c>
      <c r="B5682" s="281"/>
      <c r="C5682" s="287"/>
      <c r="D5682" s="297"/>
      <c r="E5682" s="270"/>
      <c r="F5682" s="271"/>
      <c r="G5682" s="284"/>
      <c r="H5682" s="284"/>
      <c r="I5682" s="284"/>
      <c r="J5682" s="284"/>
      <c r="K5682" s="288"/>
      <c r="AM5682" s="2" t="str">
        <f t="shared" ca="1" si="265"/>
        <v/>
      </c>
      <c r="AN5682" s="2" t="str">
        <f t="shared" ca="1" si="266"/>
        <v/>
      </c>
    </row>
    <row r="5683" spans="1:40" customFormat="1">
      <c r="A5683" s="280" t="str">
        <f t="shared" ca="1" si="264"/>
        <v/>
      </c>
      <c r="B5683" s="281"/>
      <c r="C5683" s="287"/>
      <c r="D5683" s="297"/>
      <c r="E5683" s="270"/>
      <c r="F5683" s="271"/>
      <c r="G5683" s="284"/>
      <c r="H5683" s="284"/>
      <c r="I5683" s="284"/>
      <c r="J5683" s="284"/>
      <c r="K5683" s="288"/>
      <c r="AM5683" s="2" t="str">
        <f t="shared" ca="1" si="265"/>
        <v/>
      </c>
      <c r="AN5683" s="2" t="str">
        <f t="shared" ca="1" si="266"/>
        <v/>
      </c>
    </row>
    <row r="5684" spans="1:40" customFormat="1">
      <c r="A5684" s="280" t="str">
        <f t="shared" ca="1" si="264"/>
        <v/>
      </c>
      <c r="B5684" s="281"/>
      <c r="C5684" s="287"/>
      <c r="D5684" s="297"/>
      <c r="E5684" s="270"/>
      <c r="F5684" s="271"/>
      <c r="G5684" s="284"/>
      <c r="H5684" s="284"/>
      <c r="I5684" s="284"/>
      <c r="J5684" s="284"/>
      <c r="K5684" s="288"/>
      <c r="AM5684" s="2" t="str">
        <f t="shared" ca="1" si="265"/>
        <v/>
      </c>
      <c r="AN5684" s="2" t="str">
        <f t="shared" ca="1" si="266"/>
        <v/>
      </c>
    </row>
    <row r="5685" spans="1:40" customFormat="1">
      <c r="A5685" s="280" t="str">
        <f t="shared" ca="1" si="264"/>
        <v/>
      </c>
      <c r="B5685" s="281"/>
      <c r="C5685" s="287"/>
      <c r="D5685" s="297"/>
      <c r="E5685" s="270"/>
      <c r="F5685" s="271"/>
      <c r="G5685" s="284"/>
      <c r="H5685" s="284"/>
      <c r="I5685" s="284"/>
      <c r="J5685" s="284"/>
      <c r="K5685" s="288"/>
      <c r="AM5685" s="2" t="str">
        <f t="shared" ca="1" si="265"/>
        <v/>
      </c>
      <c r="AN5685" s="2" t="str">
        <f t="shared" ca="1" si="266"/>
        <v/>
      </c>
    </row>
    <row r="5686" spans="1:40" customFormat="1">
      <c r="A5686" s="280" t="str">
        <f t="shared" ca="1" si="264"/>
        <v/>
      </c>
      <c r="B5686" s="281"/>
      <c r="C5686" s="287"/>
      <c r="D5686" s="297"/>
      <c r="E5686" s="270"/>
      <c r="F5686" s="271"/>
      <c r="G5686" s="284"/>
      <c r="H5686" s="284"/>
      <c r="I5686" s="284"/>
      <c r="J5686" s="284"/>
      <c r="K5686" s="288"/>
      <c r="AM5686" s="2" t="str">
        <f t="shared" ca="1" si="265"/>
        <v/>
      </c>
      <c r="AN5686" s="2" t="str">
        <f t="shared" ca="1" si="266"/>
        <v/>
      </c>
    </row>
    <row r="5687" spans="1:40" customFormat="1">
      <c r="A5687" s="280" t="str">
        <f t="shared" ca="1" si="264"/>
        <v/>
      </c>
      <c r="B5687" s="281"/>
      <c r="C5687" s="287"/>
      <c r="D5687" s="297"/>
      <c r="E5687" s="270"/>
      <c r="F5687" s="271"/>
      <c r="G5687" s="284"/>
      <c r="H5687" s="284"/>
      <c r="I5687" s="284"/>
      <c r="J5687" s="284"/>
      <c r="K5687" s="288"/>
      <c r="AM5687" s="2" t="str">
        <f t="shared" ca="1" si="265"/>
        <v/>
      </c>
      <c r="AN5687" s="2" t="str">
        <f t="shared" ca="1" si="266"/>
        <v/>
      </c>
    </row>
    <row r="5688" spans="1:40" customFormat="1">
      <c r="A5688" s="280" t="str">
        <f t="shared" ca="1" si="264"/>
        <v/>
      </c>
      <c r="B5688" s="281"/>
      <c r="C5688" s="287"/>
      <c r="D5688" s="297"/>
      <c r="E5688" s="270"/>
      <c r="F5688" s="271"/>
      <c r="G5688" s="284"/>
      <c r="H5688" s="284"/>
      <c r="I5688" s="284"/>
      <c r="J5688" s="284"/>
      <c r="K5688" s="288"/>
      <c r="AM5688" s="2" t="str">
        <f t="shared" ca="1" si="265"/>
        <v/>
      </c>
      <c r="AN5688" s="2" t="str">
        <f t="shared" ca="1" si="266"/>
        <v/>
      </c>
    </row>
    <row r="5689" spans="1:40" customFormat="1">
      <c r="A5689" s="280" t="str">
        <f t="shared" ca="1" si="264"/>
        <v/>
      </c>
      <c r="B5689" s="281"/>
      <c r="C5689" s="287"/>
      <c r="D5689" s="297"/>
      <c r="E5689" s="270"/>
      <c r="F5689" s="271"/>
      <c r="G5689" s="284"/>
      <c r="H5689" s="284"/>
      <c r="I5689" s="284"/>
      <c r="J5689" s="284"/>
      <c r="K5689" s="288"/>
      <c r="AM5689" s="2" t="str">
        <f t="shared" ca="1" si="265"/>
        <v/>
      </c>
      <c r="AN5689" s="2" t="str">
        <f t="shared" ca="1" si="266"/>
        <v/>
      </c>
    </row>
    <row r="5690" spans="1:40" customFormat="1">
      <c r="A5690" s="280" t="str">
        <f t="shared" ca="1" si="264"/>
        <v/>
      </c>
      <c r="B5690" s="281"/>
      <c r="C5690" s="287"/>
      <c r="D5690" s="297"/>
      <c r="E5690" s="270"/>
      <c r="F5690" s="271"/>
      <c r="G5690" s="284"/>
      <c r="H5690" s="284"/>
      <c r="I5690" s="284"/>
      <c r="J5690" s="284"/>
      <c r="K5690" s="288"/>
      <c r="AM5690" s="2" t="str">
        <f t="shared" ca="1" si="265"/>
        <v/>
      </c>
      <c r="AN5690" s="2" t="str">
        <f t="shared" ca="1" si="266"/>
        <v/>
      </c>
    </row>
    <row r="5691" spans="1:40" customFormat="1">
      <c r="A5691" s="280" t="str">
        <f t="shared" ca="1" si="264"/>
        <v/>
      </c>
      <c r="B5691" s="281"/>
      <c r="C5691" s="287"/>
      <c r="D5691" s="297"/>
      <c r="E5691" s="270"/>
      <c r="F5691" s="271"/>
      <c r="G5691" s="284"/>
      <c r="H5691" s="284"/>
      <c r="I5691" s="284"/>
      <c r="J5691" s="284"/>
      <c r="K5691" s="288"/>
      <c r="AM5691" s="2" t="str">
        <f t="shared" ca="1" si="265"/>
        <v/>
      </c>
      <c r="AN5691" s="2" t="str">
        <f t="shared" ca="1" si="266"/>
        <v/>
      </c>
    </row>
    <row r="5692" spans="1:40" customFormat="1">
      <c r="A5692" s="280" t="str">
        <f t="shared" ca="1" si="264"/>
        <v/>
      </c>
      <c r="B5692" s="281"/>
      <c r="C5692" s="287"/>
      <c r="D5692" s="297"/>
      <c r="E5692" s="270"/>
      <c r="F5692" s="271"/>
      <c r="G5692" s="284"/>
      <c r="H5692" s="284"/>
      <c r="I5692" s="284"/>
      <c r="J5692" s="284"/>
      <c r="K5692" s="288"/>
      <c r="AM5692" s="2" t="str">
        <f t="shared" ca="1" si="265"/>
        <v/>
      </c>
      <c r="AN5692" s="2" t="str">
        <f t="shared" ca="1" si="266"/>
        <v/>
      </c>
    </row>
    <row r="5693" spans="1:40" customFormat="1">
      <c r="A5693" s="280" t="str">
        <f t="shared" ca="1" si="264"/>
        <v/>
      </c>
      <c r="B5693" s="281"/>
      <c r="C5693" s="287"/>
      <c r="D5693" s="297"/>
      <c r="E5693" s="270"/>
      <c r="F5693" s="271"/>
      <c r="G5693" s="284"/>
      <c r="H5693" s="284"/>
      <c r="I5693" s="284"/>
      <c r="J5693" s="284"/>
      <c r="K5693" s="288"/>
      <c r="AM5693" s="2" t="str">
        <f t="shared" ca="1" si="265"/>
        <v/>
      </c>
      <c r="AN5693" s="2" t="str">
        <f t="shared" ca="1" si="266"/>
        <v/>
      </c>
    </row>
    <row r="5694" spans="1:40" customFormat="1">
      <c r="A5694" s="280" t="str">
        <f t="shared" ca="1" si="264"/>
        <v/>
      </c>
      <c r="B5694" s="281"/>
      <c r="C5694" s="287"/>
      <c r="D5694" s="297"/>
      <c r="E5694" s="270"/>
      <c r="F5694" s="271"/>
      <c r="G5694" s="284"/>
      <c r="H5694" s="284"/>
      <c r="I5694" s="284"/>
      <c r="J5694" s="284"/>
      <c r="K5694" s="288"/>
      <c r="AM5694" s="2" t="str">
        <f t="shared" ca="1" si="265"/>
        <v/>
      </c>
      <c r="AN5694" s="2" t="str">
        <f t="shared" ca="1" si="266"/>
        <v/>
      </c>
    </row>
    <row r="5695" spans="1:40" customFormat="1">
      <c r="A5695" s="280" t="str">
        <f t="shared" ca="1" si="264"/>
        <v/>
      </c>
      <c r="B5695" s="281"/>
      <c r="C5695" s="287"/>
      <c r="D5695" s="297"/>
      <c r="E5695" s="270"/>
      <c r="F5695" s="271"/>
      <c r="G5695" s="284"/>
      <c r="H5695" s="284"/>
      <c r="I5695" s="284"/>
      <c r="J5695" s="284"/>
      <c r="K5695" s="288"/>
      <c r="AM5695" s="2" t="str">
        <f t="shared" ca="1" si="265"/>
        <v/>
      </c>
      <c r="AN5695" s="2" t="str">
        <f t="shared" ca="1" si="266"/>
        <v/>
      </c>
    </row>
    <row r="5696" spans="1:40" customFormat="1">
      <c r="A5696" s="280" t="str">
        <f t="shared" ca="1" si="264"/>
        <v/>
      </c>
      <c r="B5696" s="281"/>
      <c r="C5696" s="287"/>
      <c r="D5696" s="297"/>
      <c r="E5696" s="270"/>
      <c r="F5696" s="271"/>
      <c r="G5696" s="284"/>
      <c r="H5696" s="284"/>
      <c r="I5696" s="284"/>
      <c r="J5696" s="284"/>
      <c r="K5696" s="288"/>
      <c r="AM5696" s="2" t="str">
        <f t="shared" ca="1" si="265"/>
        <v/>
      </c>
      <c r="AN5696" s="2" t="str">
        <f t="shared" ca="1" si="266"/>
        <v/>
      </c>
    </row>
    <row r="5697" spans="1:40" customFormat="1">
      <c r="A5697" s="280" t="str">
        <f t="shared" ca="1" si="264"/>
        <v/>
      </c>
      <c r="B5697" s="281"/>
      <c r="C5697" s="287"/>
      <c r="D5697" s="297"/>
      <c r="E5697" s="270"/>
      <c r="F5697" s="271"/>
      <c r="G5697" s="284"/>
      <c r="H5697" s="284"/>
      <c r="I5697" s="284"/>
      <c r="J5697" s="284"/>
      <c r="K5697" s="288"/>
      <c r="AM5697" s="2" t="str">
        <f t="shared" ca="1" si="265"/>
        <v/>
      </c>
      <c r="AN5697" s="2" t="str">
        <f t="shared" ca="1" si="266"/>
        <v/>
      </c>
    </row>
    <row r="5698" spans="1:40" customFormat="1">
      <c r="A5698" s="280" t="str">
        <f t="shared" ca="1" si="264"/>
        <v/>
      </c>
      <c r="B5698" s="281"/>
      <c r="C5698" s="287"/>
      <c r="D5698" s="297"/>
      <c r="E5698" s="270"/>
      <c r="F5698" s="271"/>
      <c r="G5698" s="284"/>
      <c r="H5698" s="284"/>
      <c r="I5698" s="284"/>
      <c r="J5698" s="284"/>
      <c r="K5698" s="288"/>
      <c r="AM5698" s="2" t="str">
        <f t="shared" ca="1" si="265"/>
        <v/>
      </c>
      <c r="AN5698" s="2" t="str">
        <f t="shared" ca="1" si="266"/>
        <v/>
      </c>
    </row>
    <row r="5699" spans="1:40" customFormat="1">
      <c r="A5699" s="280" t="str">
        <f t="shared" ref="A5699:A5762" ca="1" si="267">IF(AM5699="A receber","A receber",IF(AN5699="A pagar","A pagar",IF(OR(AM5699="HJ",AN5699="HJ"),"HJ",IF(AND(AM5699="",AN5699=""),""))))</f>
        <v/>
      </c>
      <c r="B5699" s="281"/>
      <c r="C5699" s="287"/>
      <c r="D5699" s="297"/>
      <c r="E5699" s="270"/>
      <c r="F5699" s="271"/>
      <c r="G5699" s="284"/>
      <c r="H5699" s="284"/>
      <c r="I5699" s="284"/>
      <c r="J5699" s="284"/>
      <c r="K5699" s="288"/>
      <c r="AM5699" s="2" t="str">
        <f t="shared" ref="AM5699:AM5762" ca="1" si="268">IF(OR(G5699="",B5699&gt;$A$1),"",IF(B5699=$A$1,"HJ",IF(B5699&lt;$A$1,"A Receber")))</f>
        <v/>
      </c>
      <c r="AN5699" s="2" t="str">
        <f t="shared" ref="AN5699:AN5762" ca="1" si="269">IF(OR(H5699="",B5699&gt;$A$1),"",IF(B5699=$A$1,"HJ",IF(B5699&lt;$A$1,"A Pagar")))</f>
        <v/>
      </c>
    </row>
    <row r="5700" spans="1:40" customFormat="1">
      <c r="A5700" s="280" t="str">
        <f t="shared" ca="1" si="267"/>
        <v/>
      </c>
      <c r="B5700" s="281"/>
      <c r="C5700" s="287"/>
      <c r="D5700" s="297"/>
      <c r="E5700" s="270"/>
      <c r="F5700" s="271"/>
      <c r="G5700" s="284"/>
      <c r="H5700" s="284"/>
      <c r="I5700" s="284"/>
      <c r="J5700" s="284"/>
      <c r="K5700" s="288"/>
      <c r="AM5700" s="2" t="str">
        <f t="shared" ca="1" si="268"/>
        <v/>
      </c>
      <c r="AN5700" s="2" t="str">
        <f t="shared" ca="1" si="269"/>
        <v/>
      </c>
    </row>
    <row r="5701" spans="1:40" customFormat="1">
      <c r="A5701" s="280" t="str">
        <f t="shared" ca="1" si="267"/>
        <v/>
      </c>
      <c r="B5701" s="281"/>
      <c r="C5701" s="287"/>
      <c r="D5701" s="297"/>
      <c r="E5701" s="270"/>
      <c r="F5701" s="271"/>
      <c r="G5701" s="284"/>
      <c r="H5701" s="284"/>
      <c r="I5701" s="284"/>
      <c r="J5701" s="284"/>
      <c r="K5701" s="288"/>
      <c r="AM5701" s="2" t="str">
        <f t="shared" ca="1" si="268"/>
        <v/>
      </c>
      <c r="AN5701" s="2" t="str">
        <f t="shared" ca="1" si="269"/>
        <v/>
      </c>
    </row>
    <row r="5702" spans="1:40" customFormat="1">
      <c r="A5702" s="280" t="str">
        <f t="shared" ca="1" si="267"/>
        <v/>
      </c>
      <c r="B5702" s="281"/>
      <c r="C5702" s="287"/>
      <c r="D5702" s="297"/>
      <c r="E5702" s="270"/>
      <c r="F5702" s="271"/>
      <c r="G5702" s="284"/>
      <c r="H5702" s="284"/>
      <c r="I5702" s="284"/>
      <c r="J5702" s="284"/>
      <c r="K5702" s="288"/>
      <c r="AM5702" s="2" t="str">
        <f t="shared" ca="1" si="268"/>
        <v/>
      </c>
      <c r="AN5702" s="2" t="str">
        <f t="shared" ca="1" si="269"/>
        <v/>
      </c>
    </row>
    <row r="5703" spans="1:40" customFormat="1">
      <c r="A5703" s="280" t="str">
        <f t="shared" ca="1" si="267"/>
        <v/>
      </c>
      <c r="B5703" s="281"/>
      <c r="C5703" s="287"/>
      <c r="D5703" s="297"/>
      <c r="E5703" s="270"/>
      <c r="F5703" s="271"/>
      <c r="G5703" s="284"/>
      <c r="H5703" s="284"/>
      <c r="I5703" s="284"/>
      <c r="J5703" s="284"/>
      <c r="K5703" s="288"/>
      <c r="AM5703" s="2" t="str">
        <f t="shared" ca="1" si="268"/>
        <v/>
      </c>
      <c r="AN5703" s="2" t="str">
        <f t="shared" ca="1" si="269"/>
        <v/>
      </c>
    </row>
    <row r="5704" spans="1:40" customFormat="1">
      <c r="A5704" s="280" t="str">
        <f t="shared" ca="1" si="267"/>
        <v/>
      </c>
      <c r="B5704" s="281"/>
      <c r="C5704" s="287"/>
      <c r="D5704" s="297"/>
      <c r="E5704" s="270"/>
      <c r="F5704" s="271"/>
      <c r="G5704" s="284"/>
      <c r="H5704" s="284"/>
      <c r="I5704" s="284"/>
      <c r="J5704" s="284"/>
      <c r="K5704" s="288"/>
      <c r="AM5704" s="2" t="str">
        <f t="shared" ca="1" si="268"/>
        <v/>
      </c>
      <c r="AN5704" s="2" t="str">
        <f t="shared" ca="1" si="269"/>
        <v/>
      </c>
    </row>
    <row r="5705" spans="1:40" customFormat="1">
      <c r="A5705" s="280" t="str">
        <f t="shared" ca="1" si="267"/>
        <v/>
      </c>
      <c r="B5705" s="281"/>
      <c r="C5705" s="287"/>
      <c r="D5705" s="297"/>
      <c r="E5705" s="270"/>
      <c r="F5705" s="271"/>
      <c r="G5705" s="284"/>
      <c r="H5705" s="284"/>
      <c r="I5705" s="284"/>
      <c r="J5705" s="284"/>
      <c r="K5705" s="288"/>
      <c r="AM5705" s="2" t="str">
        <f t="shared" ca="1" si="268"/>
        <v/>
      </c>
      <c r="AN5705" s="2" t="str">
        <f t="shared" ca="1" si="269"/>
        <v/>
      </c>
    </row>
    <row r="5706" spans="1:40" customFormat="1">
      <c r="A5706" s="280" t="str">
        <f t="shared" ca="1" si="267"/>
        <v/>
      </c>
      <c r="B5706" s="281"/>
      <c r="C5706" s="287"/>
      <c r="D5706" s="297"/>
      <c r="E5706" s="270"/>
      <c r="F5706" s="271"/>
      <c r="G5706" s="284"/>
      <c r="H5706" s="284"/>
      <c r="I5706" s="284"/>
      <c r="J5706" s="284"/>
      <c r="K5706" s="288"/>
      <c r="AM5706" s="2" t="str">
        <f t="shared" ca="1" si="268"/>
        <v/>
      </c>
      <c r="AN5706" s="2" t="str">
        <f t="shared" ca="1" si="269"/>
        <v/>
      </c>
    </row>
    <row r="5707" spans="1:40" customFormat="1">
      <c r="A5707" s="280" t="str">
        <f t="shared" ca="1" si="267"/>
        <v/>
      </c>
      <c r="B5707" s="281"/>
      <c r="C5707" s="287"/>
      <c r="D5707" s="297"/>
      <c r="E5707" s="270"/>
      <c r="F5707" s="271"/>
      <c r="G5707" s="284"/>
      <c r="H5707" s="284"/>
      <c r="I5707" s="284"/>
      <c r="J5707" s="284"/>
      <c r="K5707" s="288"/>
      <c r="AM5707" s="2" t="str">
        <f t="shared" ca="1" si="268"/>
        <v/>
      </c>
      <c r="AN5707" s="2" t="str">
        <f t="shared" ca="1" si="269"/>
        <v/>
      </c>
    </row>
    <row r="5708" spans="1:40" customFormat="1">
      <c r="A5708" s="280" t="str">
        <f t="shared" ca="1" si="267"/>
        <v/>
      </c>
      <c r="B5708" s="281"/>
      <c r="C5708" s="287"/>
      <c r="D5708" s="297"/>
      <c r="E5708" s="270"/>
      <c r="F5708" s="271"/>
      <c r="G5708" s="284"/>
      <c r="H5708" s="284"/>
      <c r="I5708" s="284"/>
      <c r="J5708" s="284"/>
      <c r="K5708" s="288"/>
      <c r="AM5708" s="2" t="str">
        <f t="shared" ca="1" si="268"/>
        <v/>
      </c>
      <c r="AN5708" s="2" t="str">
        <f t="shared" ca="1" si="269"/>
        <v/>
      </c>
    </row>
    <row r="5709" spans="1:40" customFormat="1">
      <c r="A5709" s="280" t="str">
        <f t="shared" ca="1" si="267"/>
        <v/>
      </c>
      <c r="B5709" s="281"/>
      <c r="C5709" s="287"/>
      <c r="D5709" s="297"/>
      <c r="E5709" s="270"/>
      <c r="F5709" s="271"/>
      <c r="G5709" s="284"/>
      <c r="H5709" s="284"/>
      <c r="I5709" s="284"/>
      <c r="J5709" s="284"/>
      <c r="K5709" s="288"/>
      <c r="AM5709" s="2" t="str">
        <f t="shared" ca="1" si="268"/>
        <v/>
      </c>
      <c r="AN5709" s="2" t="str">
        <f t="shared" ca="1" si="269"/>
        <v/>
      </c>
    </row>
    <row r="5710" spans="1:40" customFormat="1">
      <c r="A5710" s="280" t="str">
        <f t="shared" ca="1" si="267"/>
        <v/>
      </c>
      <c r="B5710" s="281"/>
      <c r="C5710" s="287"/>
      <c r="D5710" s="297"/>
      <c r="E5710" s="270"/>
      <c r="F5710" s="271"/>
      <c r="G5710" s="284"/>
      <c r="H5710" s="284"/>
      <c r="I5710" s="284"/>
      <c r="J5710" s="284"/>
      <c r="K5710" s="288"/>
      <c r="AM5710" s="2" t="str">
        <f t="shared" ca="1" si="268"/>
        <v/>
      </c>
      <c r="AN5710" s="2" t="str">
        <f t="shared" ca="1" si="269"/>
        <v/>
      </c>
    </row>
    <row r="5711" spans="1:40" customFormat="1">
      <c r="A5711" s="280" t="str">
        <f t="shared" ca="1" si="267"/>
        <v/>
      </c>
      <c r="B5711" s="281"/>
      <c r="C5711" s="287"/>
      <c r="D5711" s="297"/>
      <c r="E5711" s="270"/>
      <c r="F5711" s="271"/>
      <c r="G5711" s="284"/>
      <c r="H5711" s="284"/>
      <c r="I5711" s="284"/>
      <c r="J5711" s="284"/>
      <c r="K5711" s="288"/>
      <c r="AM5711" s="2" t="str">
        <f t="shared" ca="1" si="268"/>
        <v/>
      </c>
      <c r="AN5711" s="2" t="str">
        <f t="shared" ca="1" si="269"/>
        <v/>
      </c>
    </row>
    <row r="5712" spans="1:40" customFormat="1">
      <c r="A5712" s="280" t="str">
        <f t="shared" ca="1" si="267"/>
        <v/>
      </c>
      <c r="B5712" s="281"/>
      <c r="C5712" s="287"/>
      <c r="D5712" s="297"/>
      <c r="E5712" s="270"/>
      <c r="F5712" s="271"/>
      <c r="G5712" s="284"/>
      <c r="H5712" s="284"/>
      <c r="I5712" s="284"/>
      <c r="J5712" s="284"/>
      <c r="K5712" s="288"/>
      <c r="AM5712" s="2" t="str">
        <f t="shared" ca="1" si="268"/>
        <v/>
      </c>
      <c r="AN5712" s="2" t="str">
        <f t="shared" ca="1" si="269"/>
        <v/>
      </c>
    </row>
    <row r="5713" spans="1:40" customFormat="1">
      <c r="A5713" s="280" t="str">
        <f t="shared" ca="1" si="267"/>
        <v/>
      </c>
      <c r="B5713" s="281"/>
      <c r="C5713" s="287"/>
      <c r="D5713" s="297"/>
      <c r="E5713" s="270"/>
      <c r="F5713" s="271"/>
      <c r="G5713" s="284"/>
      <c r="H5713" s="284"/>
      <c r="I5713" s="284"/>
      <c r="J5713" s="284"/>
      <c r="K5713" s="288"/>
      <c r="AM5713" s="2" t="str">
        <f t="shared" ca="1" si="268"/>
        <v/>
      </c>
      <c r="AN5713" s="2" t="str">
        <f t="shared" ca="1" si="269"/>
        <v/>
      </c>
    </row>
    <row r="5714" spans="1:40" customFormat="1">
      <c r="A5714" s="280" t="str">
        <f t="shared" ca="1" si="267"/>
        <v/>
      </c>
      <c r="B5714" s="281"/>
      <c r="C5714" s="287"/>
      <c r="D5714" s="297"/>
      <c r="E5714" s="270"/>
      <c r="F5714" s="271"/>
      <c r="G5714" s="284"/>
      <c r="H5714" s="284"/>
      <c r="I5714" s="284"/>
      <c r="J5714" s="284"/>
      <c r="K5714" s="288"/>
      <c r="AM5714" s="2" t="str">
        <f t="shared" ca="1" si="268"/>
        <v/>
      </c>
      <c r="AN5714" s="2" t="str">
        <f t="shared" ca="1" si="269"/>
        <v/>
      </c>
    </row>
    <row r="5715" spans="1:40" customFormat="1">
      <c r="A5715" s="280" t="str">
        <f t="shared" ca="1" si="267"/>
        <v/>
      </c>
      <c r="B5715" s="281"/>
      <c r="C5715" s="287"/>
      <c r="D5715" s="297"/>
      <c r="E5715" s="270"/>
      <c r="F5715" s="271"/>
      <c r="G5715" s="284"/>
      <c r="H5715" s="284"/>
      <c r="I5715" s="284"/>
      <c r="J5715" s="284"/>
      <c r="K5715" s="288"/>
      <c r="AM5715" s="2" t="str">
        <f t="shared" ca="1" si="268"/>
        <v/>
      </c>
      <c r="AN5715" s="2" t="str">
        <f t="shared" ca="1" si="269"/>
        <v/>
      </c>
    </row>
    <row r="5716" spans="1:40" customFormat="1">
      <c r="A5716" s="280" t="str">
        <f t="shared" ca="1" si="267"/>
        <v/>
      </c>
      <c r="B5716" s="281"/>
      <c r="C5716" s="287"/>
      <c r="D5716" s="297"/>
      <c r="E5716" s="270"/>
      <c r="F5716" s="271"/>
      <c r="G5716" s="284"/>
      <c r="H5716" s="284"/>
      <c r="I5716" s="284"/>
      <c r="J5716" s="284"/>
      <c r="K5716" s="288"/>
      <c r="AM5716" s="2" t="str">
        <f t="shared" ca="1" si="268"/>
        <v/>
      </c>
      <c r="AN5716" s="2" t="str">
        <f t="shared" ca="1" si="269"/>
        <v/>
      </c>
    </row>
    <row r="5717" spans="1:40" customFormat="1">
      <c r="A5717" s="280" t="str">
        <f t="shared" ca="1" si="267"/>
        <v/>
      </c>
      <c r="B5717" s="281"/>
      <c r="C5717" s="287"/>
      <c r="D5717" s="297"/>
      <c r="E5717" s="270"/>
      <c r="F5717" s="271"/>
      <c r="G5717" s="284"/>
      <c r="H5717" s="284"/>
      <c r="I5717" s="284"/>
      <c r="J5717" s="284"/>
      <c r="K5717" s="288"/>
      <c r="AM5717" s="2" t="str">
        <f t="shared" ca="1" si="268"/>
        <v/>
      </c>
      <c r="AN5717" s="2" t="str">
        <f t="shared" ca="1" si="269"/>
        <v/>
      </c>
    </row>
    <row r="5718" spans="1:40" customFormat="1">
      <c r="A5718" s="280" t="str">
        <f t="shared" ca="1" si="267"/>
        <v/>
      </c>
      <c r="B5718" s="281"/>
      <c r="C5718" s="287"/>
      <c r="D5718" s="297"/>
      <c r="E5718" s="270"/>
      <c r="F5718" s="271"/>
      <c r="G5718" s="284"/>
      <c r="H5718" s="284"/>
      <c r="I5718" s="284"/>
      <c r="J5718" s="284"/>
      <c r="K5718" s="288"/>
      <c r="AM5718" s="2" t="str">
        <f t="shared" ca="1" si="268"/>
        <v/>
      </c>
      <c r="AN5718" s="2" t="str">
        <f t="shared" ca="1" si="269"/>
        <v/>
      </c>
    </row>
    <row r="5719" spans="1:40" customFormat="1">
      <c r="A5719" s="280" t="str">
        <f t="shared" ca="1" si="267"/>
        <v/>
      </c>
      <c r="B5719" s="281"/>
      <c r="C5719" s="287"/>
      <c r="D5719" s="297"/>
      <c r="E5719" s="270"/>
      <c r="F5719" s="271"/>
      <c r="G5719" s="284"/>
      <c r="H5719" s="284"/>
      <c r="I5719" s="284"/>
      <c r="J5719" s="284"/>
      <c r="K5719" s="288"/>
      <c r="AM5719" s="2" t="str">
        <f t="shared" ca="1" si="268"/>
        <v/>
      </c>
      <c r="AN5719" s="2" t="str">
        <f t="shared" ca="1" si="269"/>
        <v/>
      </c>
    </row>
    <row r="5720" spans="1:40" customFormat="1">
      <c r="A5720" s="280" t="str">
        <f t="shared" ca="1" si="267"/>
        <v/>
      </c>
      <c r="B5720" s="281"/>
      <c r="C5720" s="287"/>
      <c r="D5720" s="297"/>
      <c r="E5720" s="270"/>
      <c r="F5720" s="271"/>
      <c r="G5720" s="284"/>
      <c r="H5720" s="284"/>
      <c r="I5720" s="284"/>
      <c r="J5720" s="284"/>
      <c r="K5720" s="288"/>
      <c r="AM5720" s="2" t="str">
        <f t="shared" ca="1" si="268"/>
        <v/>
      </c>
      <c r="AN5720" s="2" t="str">
        <f t="shared" ca="1" si="269"/>
        <v/>
      </c>
    </row>
    <row r="5721" spans="1:40" customFormat="1">
      <c r="A5721" s="280" t="str">
        <f t="shared" ca="1" si="267"/>
        <v/>
      </c>
      <c r="B5721" s="281"/>
      <c r="C5721" s="287"/>
      <c r="D5721" s="297"/>
      <c r="E5721" s="270"/>
      <c r="F5721" s="271"/>
      <c r="G5721" s="284"/>
      <c r="H5721" s="284"/>
      <c r="I5721" s="284"/>
      <c r="J5721" s="284"/>
      <c r="K5721" s="288"/>
      <c r="AM5721" s="2" t="str">
        <f t="shared" ca="1" si="268"/>
        <v/>
      </c>
      <c r="AN5721" s="2" t="str">
        <f t="shared" ca="1" si="269"/>
        <v/>
      </c>
    </row>
    <row r="5722" spans="1:40" customFormat="1">
      <c r="A5722" s="280" t="str">
        <f t="shared" ca="1" si="267"/>
        <v/>
      </c>
      <c r="B5722" s="281"/>
      <c r="C5722" s="287"/>
      <c r="D5722" s="297"/>
      <c r="E5722" s="270"/>
      <c r="F5722" s="271"/>
      <c r="G5722" s="284"/>
      <c r="H5722" s="284"/>
      <c r="I5722" s="284"/>
      <c r="J5722" s="284"/>
      <c r="K5722" s="288"/>
      <c r="AM5722" s="2" t="str">
        <f t="shared" ca="1" si="268"/>
        <v/>
      </c>
      <c r="AN5722" s="2" t="str">
        <f t="shared" ca="1" si="269"/>
        <v/>
      </c>
    </row>
    <row r="5723" spans="1:40" customFormat="1">
      <c r="A5723" s="280" t="str">
        <f t="shared" ca="1" si="267"/>
        <v/>
      </c>
      <c r="B5723" s="281"/>
      <c r="C5723" s="287"/>
      <c r="D5723" s="297"/>
      <c r="E5723" s="270"/>
      <c r="F5723" s="271"/>
      <c r="G5723" s="284"/>
      <c r="H5723" s="284"/>
      <c r="I5723" s="284"/>
      <c r="J5723" s="284"/>
      <c r="K5723" s="288"/>
      <c r="AM5723" s="2" t="str">
        <f t="shared" ca="1" si="268"/>
        <v/>
      </c>
      <c r="AN5723" s="2" t="str">
        <f t="shared" ca="1" si="269"/>
        <v/>
      </c>
    </row>
    <row r="5724" spans="1:40" customFormat="1">
      <c r="A5724" s="280" t="str">
        <f t="shared" ca="1" si="267"/>
        <v/>
      </c>
      <c r="B5724" s="281"/>
      <c r="C5724" s="287"/>
      <c r="D5724" s="297"/>
      <c r="E5724" s="270"/>
      <c r="F5724" s="271"/>
      <c r="G5724" s="284"/>
      <c r="H5724" s="284"/>
      <c r="I5724" s="284"/>
      <c r="J5724" s="284"/>
      <c r="K5724" s="288"/>
      <c r="AM5724" s="2" t="str">
        <f t="shared" ca="1" si="268"/>
        <v/>
      </c>
      <c r="AN5724" s="2" t="str">
        <f t="shared" ca="1" si="269"/>
        <v/>
      </c>
    </row>
    <row r="5725" spans="1:40" customFormat="1">
      <c r="A5725" s="280" t="str">
        <f t="shared" ca="1" si="267"/>
        <v/>
      </c>
      <c r="B5725" s="281"/>
      <c r="C5725" s="287"/>
      <c r="D5725" s="297"/>
      <c r="E5725" s="270"/>
      <c r="F5725" s="271"/>
      <c r="G5725" s="284"/>
      <c r="H5725" s="284"/>
      <c r="I5725" s="284"/>
      <c r="J5725" s="284"/>
      <c r="K5725" s="288"/>
      <c r="AM5725" s="2" t="str">
        <f t="shared" ca="1" si="268"/>
        <v/>
      </c>
      <c r="AN5725" s="2" t="str">
        <f t="shared" ca="1" si="269"/>
        <v/>
      </c>
    </row>
    <row r="5726" spans="1:40" customFormat="1">
      <c r="A5726" s="280" t="str">
        <f t="shared" ca="1" si="267"/>
        <v/>
      </c>
      <c r="B5726" s="281"/>
      <c r="C5726" s="287"/>
      <c r="D5726" s="297"/>
      <c r="E5726" s="270"/>
      <c r="F5726" s="271"/>
      <c r="G5726" s="284"/>
      <c r="H5726" s="284"/>
      <c r="I5726" s="284"/>
      <c r="J5726" s="284"/>
      <c r="K5726" s="288"/>
      <c r="AM5726" s="2" t="str">
        <f t="shared" ca="1" si="268"/>
        <v/>
      </c>
      <c r="AN5726" s="2" t="str">
        <f t="shared" ca="1" si="269"/>
        <v/>
      </c>
    </row>
    <row r="5727" spans="1:40" customFormat="1">
      <c r="A5727" s="280" t="str">
        <f t="shared" ca="1" si="267"/>
        <v/>
      </c>
      <c r="B5727" s="281"/>
      <c r="C5727" s="287"/>
      <c r="D5727" s="297"/>
      <c r="E5727" s="270"/>
      <c r="F5727" s="271"/>
      <c r="G5727" s="284"/>
      <c r="H5727" s="284"/>
      <c r="I5727" s="284"/>
      <c r="J5727" s="284"/>
      <c r="K5727" s="288"/>
      <c r="AM5727" s="2" t="str">
        <f t="shared" ca="1" si="268"/>
        <v/>
      </c>
      <c r="AN5727" s="2" t="str">
        <f t="shared" ca="1" si="269"/>
        <v/>
      </c>
    </row>
    <row r="5728" spans="1:40" customFormat="1">
      <c r="A5728" s="280" t="str">
        <f t="shared" ca="1" si="267"/>
        <v/>
      </c>
      <c r="B5728" s="281"/>
      <c r="C5728" s="287"/>
      <c r="D5728" s="297"/>
      <c r="E5728" s="270"/>
      <c r="F5728" s="271"/>
      <c r="G5728" s="284"/>
      <c r="H5728" s="284"/>
      <c r="I5728" s="284"/>
      <c r="J5728" s="284"/>
      <c r="K5728" s="288"/>
      <c r="AM5728" s="2" t="str">
        <f t="shared" ca="1" si="268"/>
        <v/>
      </c>
      <c r="AN5728" s="2" t="str">
        <f t="shared" ca="1" si="269"/>
        <v/>
      </c>
    </row>
    <row r="5729" spans="1:40" customFormat="1">
      <c r="A5729" s="280" t="str">
        <f t="shared" ca="1" si="267"/>
        <v/>
      </c>
      <c r="B5729" s="281"/>
      <c r="C5729" s="287"/>
      <c r="D5729" s="297"/>
      <c r="E5729" s="270"/>
      <c r="F5729" s="271"/>
      <c r="G5729" s="284"/>
      <c r="H5729" s="284"/>
      <c r="I5729" s="284"/>
      <c r="J5729" s="284"/>
      <c r="K5729" s="288"/>
      <c r="AM5729" s="2" t="str">
        <f t="shared" ca="1" si="268"/>
        <v/>
      </c>
      <c r="AN5729" s="2" t="str">
        <f t="shared" ca="1" si="269"/>
        <v/>
      </c>
    </row>
    <row r="5730" spans="1:40" customFormat="1">
      <c r="A5730" s="280" t="str">
        <f t="shared" ca="1" si="267"/>
        <v/>
      </c>
      <c r="B5730" s="281"/>
      <c r="C5730" s="287"/>
      <c r="D5730" s="297"/>
      <c r="E5730" s="270"/>
      <c r="F5730" s="271"/>
      <c r="G5730" s="284"/>
      <c r="H5730" s="284"/>
      <c r="I5730" s="284"/>
      <c r="J5730" s="284"/>
      <c r="K5730" s="288"/>
      <c r="AM5730" s="2" t="str">
        <f t="shared" ca="1" si="268"/>
        <v/>
      </c>
      <c r="AN5730" s="2" t="str">
        <f t="shared" ca="1" si="269"/>
        <v/>
      </c>
    </row>
    <row r="5731" spans="1:40" customFormat="1">
      <c r="A5731" s="280" t="str">
        <f t="shared" ca="1" si="267"/>
        <v/>
      </c>
      <c r="B5731" s="281"/>
      <c r="C5731" s="287"/>
      <c r="D5731" s="297"/>
      <c r="E5731" s="270"/>
      <c r="F5731" s="271"/>
      <c r="G5731" s="284"/>
      <c r="H5731" s="284"/>
      <c r="I5731" s="284"/>
      <c r="J5731" s="284"/>
      <c r="K5731" s="288"/>
      <c r="AM5731" s="2" t="str">
        <f t="shared" ca="1" si="268"/>
        <v/>
      </c>
      <c r="AN5731" s="2" t="str">
        <f t="shared" ca="1" si="269"/>
        <v/>
      </c>
    </row>
    <row r="5732" spans="1:40" customFormat="1">
      <c r="A5732" s="280" t="str">
        <f t="shared" ca="1" si="267"/>
        <v/>
      </c>
      <c r="B5732" s="281"/>
      <c r="C5732" s="287"/>
      <c r="D5732" s="297"/>
      <c r="E5732" s="270"/>
      <c r="F5732" s="271"/>
      <c r="G5732" s="284"/>
      <c r="H5732" s="284"/>
      <c r="I5732" s="284"/>
      <c r="J5732" s="284"/>
      <c r="K5732" s="288"/>
      <c r="AM5732" s="2" t="str">
        <f t="shared" ca="1" si="268"/>
        <v/>
      </c>
      <c r="AN5732" s="2" t="str">
        <f t="shared" ca="1" si="269"/>
        <v/>
      </c>
    </row>
    <row r="5733" spans="1:40" customFormat="1">
      <c r="A5733" s="280" t="str">
        <f t="shared" ca="1" si="267"/>
        <v/>
      </c>
      <c r="B5733" s="281"/>
      <c r="C5733" s="287"/>
      <c r="D5733" s="297"/>
      <c r="E5733" s="270"/>
      <c r="F5733" s="271"/>
      <c r="G5733" s="284"/>
      <c r="H5733" s="284"/>
      <c r="I5733" s="284"/>
      <c r="J5733" s="284"/>
      <c r="K5733" s="288"/>
      <c r="AM5733" s="2" t="str">
        <f t="shared" ca="1" si="268"/>
        <v/>
      </c>
      <c r="AN5733" s="2" t="str">
        <f t="shared" ca="1" si="269"/>
        <v/>
      </c>
    </row>
    <row r="5734" spans="1:40" customFormat="1">
      <c r="A5734" s="280" t="str">
        <f t="shared" ca="1" si="267"/>
        <v/>
      </c>
      <c r="B5734" s="281"/>
      <c r="C5734" s="287"/>
      <c r="D5734" s="297"/>
      <c r="E5734" s="270"/>
      <c r="F5734" s="271"/>
      <c r="G5734" s="284"/>
      <c r="H5734" s="284"/>
      <c r="I5734" s="284"/>
      <c r="J5734" s="284"/>
      <c r="K5734" s="288"/>
      <c r="AM5734" s="2" t="str">
        <f t="shared" ca="1" si="268"/>
        <v/>
      </c>
      <c r="AN5734" s="2" t="str">
        <f t="shared" ca="1" si="269"/>
        <v/>
      </c>
    </row>
    <row r="5735" spans="1:40" customFormat="1">
      <c r="A5735" s="280" t="str">
        <f t="shared" ca="1" si="267"/>
        <v/>
      </c>
      <c r="B5735" s="281"/>
      <c r="C5735" s="287"/>
      <c r="D5735" s="297"/>
      <c r="E5735" s="270"/>
      <c r="F5735" s="271"/>
      <c r="G5735" s="284"/>
      <c r="H5735" s="284"/>
      <c r="I5735" s="284"/>
      <c r="J5735" s="284"/>
      <c r="K5735" s="288"/>
      <c r="AM5735" s="2" t="str">
        <f t="shared" ca="1" si="268"/>
        <v/>
      </c>
      <c r="AN5735" s="2" t="str">
        <f t="shared" ca="1" si="269"/>
        <v/>
      </c>
    </row>
    <row r="5736" spans="1:40" customFormat="1">
      <c r="A5736" s="280" t="str">
        <f t="shared" ca="1" si="267"/>
        <v/>
      </c>
      <c r="B5736" s="281"/>
      <c r="C5736" s="287"/>
      <c r="D5736" s="297"/>
      <c r="E5736" s="270"/>
      <c r="F5736" s="271"/>
      <c r="G5736" s="284"/>
      <c r="H5736" s="284"/>
      <c r="I5736" s="284"/>
      <c r="J5736" s="284"/>
      <c r="K5736" s="288"/>
      <c r="AM5736" s="2" t="str">
        <f t="shared" ca="1" si="268"/>
        <v/>
      </c>
      <c r="AN5736" s="2" t="str">
        <f t="shared" ca="1" si="269"/>
        <v/>
      </c>
    </row>
    <row r="5737" spans="1:40" customFormat="1">
      <c r="A5737" s="280" t="str">
        <f t="shared" ca="1" si="267"/>
        <v/>
      </c>
      <c r="B5737" s="281"/>
      <c r="C5737" s="287"/>
      <c r="D5737" s="297"/>
      <c r="E5737" s="270"/>
      <c r="F5737" s="271"/>
      <c r="G5737" s="284"/>
      <c r="H5737" s="284"/>
      <c r="I5737" s="284"/>
      <c r="J5737" s="284"/>
      <c r="K5737" s="288"/>
      <c r="AM5737" s="2" t="str">
        <f t="shared" ca="1" si="268"/>
        <v/>
      </c>
      <c r="AN5737" s="2" t="str">
        <f t="shared" ca="1" si="269"/>
        <v/>
      </c>
    </row>
    <row r="5738" spans="1:40" customFormat="1">
      <c r="A5738" s="280" t="str">
        <f t="shared" ca="1" si="267"/>
        <v/>
      </c>
      <c r="B5738" s="281"/>
      <c r="C5738" s="287"/>
      <c r="D5738" s="297"/>
      <c r="E5738" s="270"/>
      <c r="F5738" s="271"/>
      <c r="G5738" s="284"/>
      <c r="H5738" s="284"/>
      <c r="I5738" s="284"/>
      <c r="J5738" s="284"/>
      <c r="K5738" s="288"/>
      <c r="AM5738" s="2" t="str">
        <f t="shared" ca="1" si="268"/>
        <v/>
      </c>
      <c r="AN5738" s="2" t="str">
        <f t="shared" ca="1" si="269"/>
        <v/>
      </c>
    </row>
    <row r="5739" spans="1:40" customFormat="1">
      <c r="A5739" s="280" t="str">
        <f t="shared" ca="1" si="267"/>
        <v/>
      </c>
      <c r="B5739" s="281"/>
      <c r="C5739" s="287"/>
      <c r="D5739" s="297"/>
      <c r="E5739" s="270"/>
      <c r="F5739" s="271"/>
      <c r="G5739" s="284"/>
      <c r="H5739" s="284"/>
      <c r="I5739" s="284"/>
      <c r="J5739" s="284"/>
      <c r="K5739" s="288"/>
      <c r="AM5739" s="2" t="str">
        <f t="shared" ca="1" si="268"/>
        <v/>
      </c>
      <c r="AN5739" s="2" t="str">
        <f t="shared" ca="1" si="269"/>
        <v/>
      </c>
    </row>
    <row r="5740" spans="1:40" customFormat="1">
      <c r="A5740" s="280" t="str">
        <f t="shared" ca="1" si="267"/>
        <v/>
      </c>
      <c r="B5740" s="281"/>
      <c r="C5740" s="287"/>
      <c r="D5740" s="297"/>
      <c r="E5740" s="270"/>
      <c r="F5740" s="271"/>
      <c r="G5740" s="284"/>
      <c r="H5740" s="284"/>
      <c r="I5740" s="284"/>
      <c r="J5740" s="284"/>
      <c r="K5740" s="288"/>
      <c r="AM5740" s="2" t="str">
        <f t="shared" ca="1" si="268"/>
        <v/>
      </c>
      <c r="AN5740" s="2" t="str">
        <f t="shared" ca="1" si="269"/>
        <v/>
      </c>
    </row>
    <row r="5741" spans="1:40" customFormat="1">
      <c r="A5741" s="280" t="str">
        <f t="shared" ca="1" si="267"/>
        <v/>
      </c>
      <c r="B5741" s="281"/>
      <c r="C5741" s="287"/>
      <c r="D5741" s="297"/>
      <c r="E5741" s="270"/>
      <c r="F5741" s="271"/>
      <c r="G5741" s="284"/>
      <c r="H5741" s="284"/>
      <c r="I5741" s="284"/>
      <c r="J5741" s="284"/>
      <c r="K5741" s="288"/>
      <c r="AM5741" s="2" t="str">
        <f t="shared" ca="1" si="268"/>
        <v/>
      </c>
      <c r="AN5741" s="2" t="str">
        <f t="shared" ca="1" si="269"/>
        <v/>
      </c>
    </row>
    <row r="5742" spans="1:40" customFormat="1">
      <c r="A5742" s="280" t="str">
        <f t="shared" ca="1" si="267"/>
        <v/>
      </c>
      <c r="B5742" s="281"/>
      <c r="C5742" s="287"/>
      <c r="D5742" s="297"/>
      <c r="E5742" s="270"/>
      <c r="F5742" s="271"/>
      <c r="G5742" s="284"/>
      <c r="H5742" s="284"/>
      <c r="I5742" s="284"/>
      <c r="J5742" s="284"/>
      <c r="K5742" s="288"/>
      <c r="AM5742" s="2" t="str">
        <f t="shared" ca="1" si="268"/>
        <v/>
      </c>
      <c r="AN5742" s="2" t="str">
        <f t="shared" ca="1" si="269"/>
        <v/>
      </c>
    </row>
    <row r="5743" spans="1:40" customFormat="1">
      <c r="A5743" s="280" t="str">
        <f t="shared" ca="1" si="267"/>
        <v/>
      </c>
      <c r="B5743" s="281"/>
      <c r="C5743" s="287"/>
      <c r="D5743" s="297"/>
      <c r="E5743" s="270"/>
      <c r="F5743" s="271"/>
      <c r="G5743" s="284"/>
      <c r="H5743" s="284"/>
      <c r="I5743" s="284"/>
      <c r="J5743" s="284"/>
      <c r="K5743" s="288"/>
      <c r="AM5743" s="2" t="str">
        <f t="shared" ca="1" si="268"/>
        <v/>
      </c>
      <c r="AN5743" s="2" t="str">
        <f t="shared" ca="1" si="269"/>
        <v/>
      </c>
    </row>
    <row r="5744" spans="1:40" customFormat="1">
      <c r="A5744" s="280" t="str">
        <f t="shared" ca="1" si="267"/>
        <v/>
      </c>
      <c r="B5744" s="281"/>
      <c r="C5744" s="287"/>
      <c r="D5744" s="297"/>
      <c r="E5744" s="270"/>
      <c r="F5744" s="271"/>
      <c r="G5744" s="284"/>
      <c r="H5744" s="284"/>
      <c r="I5744" s="284"/>
      <c r="J5744" s="284"/>
      <c r="K5744" s="288"/>
      <c r="AM5744" s="2" t="str">
        <f t="shared" ca="1" si="268"/>
        <v/>
      </c>
      <c r="AN5744" s="2" t="str">
        <f t="shared" ca="1" si="269"/>
        <v/>
      </c>
    </row>
    <row r="5745" spans="1:40" customFormat="1">
      <c r="A5745" s="280" t="str">
        <f t="shared" ca="1" si="267"/>
        <v/>
      </c>
      <c r="B5745" s="281"/>
      <c r="C5745" s="287"/>
      <c r="D5745" s="297"/>
      <c r="E5745" s="270"/>
      <c r="F5745" s="271"/>
      <c r="G5745" s="284"/>
      <c r="H5745" s="284"/>
      <c r="I5745" s="284"/>
      <c r="J5745" s="284"/>
      <c r="K5745" s="288"/>
      <c r="AM5745" s="2" t="str">
        <f t="shared" ca="1" si="268"/>
        <v/>
      </c>
      <c r="AN5745" s="2" t="str">
        <f t="shared" ca="1" si="269"/>
        <v/>
      </c>
    </row>
    <row r="5746" spans="1:40" customFormat="1">
      <c r="A5746" s="280" t="str">
        <f t="shared" ca="1" si="267"/>
        <v/>
      </c>
      <c r="B5746" s="281"/>
      <c r="C5746" s="287"/>
      <c r="D5746" s="297"/>
      <c r="E5746" s="270"/>
      <c r="F5746" s="271"/>
      <c r="G5746" s="284"/>
      <c r="H5746" s="284"/>
      <c r="I5746" s="284"/>
      <c r="J5746" s="284"/>
      <c r="K5746" s="288"/>
      <c r="AM5746" s="2" t="str">
        <f t="shared" ca="1" si="268"/>
        <v/>
      </c>
      <c r="AN5746" s="2" t="str">
        <f t="shared" ca="1" si="269"/>
        <v/>
      </c>
    </row>
    <row r="5747" spans="1:40" customFormat="1">
      <c r="A5747" s="280" t="str">
        <f t="shared" ca="1" si="267"/>
        <v/>
      </c>
      <c r="B5747" s="281"/>
      <c r="C5747" s="287"/>
      <c r="D5747" s="297"/>
      <c r="E5747" s="270"/>
      <c r="F5747" s="271"/>
      <c r="G5747" s="284"/>
      <c r="H5747" s="284"/>
      <c r="I5747" s="284"/>
      <c r="J5747" s="284"/>
      <c r="K5747" s="288"/>
      <c r="AM5747" s="2" t="str">
        <f t="shared" ca="1" si="268"/>
        <v/>
      </c>
      <c r="AN5747" s="2" t="str">
        <f t="shared" ca="1" si="269"/>
        <v/>
      </c>
    </row>
    <row r="5748" spans="1:40" customFormat="1">
      <c r="A5748" s="280" t="str">
        <f t="shared" ca="1" si="267"/>
        <v/>
      </c>
      <c r="B5748" s="281"/>
      <c r="C5748" s="287"/>
      <c r="D5748" s="297"/>
      <c r="E5748" s="270"/>
      <c r="F5748" s="271"/>
      <c r="G5748" s="284"/>
      <c r="H5748" s="284"/>
      <c r="I5748" s="284"/>
      <c r="J5748" s="284"/>
      <c r="K5748" s="288"/>
      <c r="AM5748" s="2" t="str">
        <f t="shared" ca="1" si="268"/>
        <v/>
      </c>
      <c r="AN5748" s="2" t="str">
        <f t="shared" ca="1" si="269"/>
        <v/>
      </c>
    </row>
    <row r="5749" spans="1:40" customFormat="1">
      <c r="A5749" s="280" t="str">
        <f t="shared" ca="1" si="267"/>
        <v/>
      </c>
      <c r="B5749" s="281"/>
      <c r="C5749" s="287"/>
      <c r="D5749" s="297"/>
      <c r="E5749" s="270"/>
      <c r="F5749" s="271"/>
      <c r="G5749" s="284"/>
      <c r="H5749" s="284"/>
      <c r="I5749" s="284"/>
      <c r="J5749" s="284"/>
      <c r="K5749" s="288"/>
      <c r="AM5749" s="2" t="str">
        <f t="shared" ca="1" si="268"/>
        <v/>
      </c>
      <c r="AN5749" s="2" t="str">
        <f t="shared" ca="1" si="269"/>
        <v/>
      </c>
    </row>
    <row r="5750" spans="1:40" customFormat="1">
      <c r="A5750" s="280" t="str">
        <f t="shared" ca="1" si="267"/>
        <v/>
      </c>
      <c r="B5750" s="281"/>
      <c r="C5750" s="287"/>
      <c r="D5750" s="297"/>
      <c r="E5750" s="270"/>
      <c r="F5750" s="271"/>
      <c r="G5750" s="284"/>
      <c r="H5750" s="284"/>
      <c r="I5750" s="284"/>
      <c r="J5750" s="284"/>
      <c r="K5750" s="288"/>
      <c r="AM5750" s="2" t="str">
        <f t="shared" ca="1" si="268"/>
        <v/>
      </c>
      <c r="AN5750" s="2" t="str">
        <f t="shared" ca="1" si="269"/>
        <v/>
      </c>
    </row>
    <row r="5751" spans="1:40" customFormat="1">
      <c r="A5751" s="280" t="str">
        <f t="shared" ca="1" si="267"/>
        <v/>
      </c>
      <c r="B5751" s="281"/>
      <c r="C5751" s="287"/>
      <c r="D5751" s="297"/>
      <c r="E5751" s="270"/>
      <c r="F5751" s="271"/>
      <c r="G5751" s="284"/>
      <c r="H5751" s="284"/>
      <c r="I5751" s="284"/>
      <c r="J5751" s="284"/>
      <c r="K5751" s="288"/>
      <c r="AM5751" s="2" t="str">
        <f t="shared" ca="1" si="268"/>
        <v/>
      </c>
      <c r="AN5751" s="2" t="str">
        <f t="shared" ca="1" si="269"/>
        <v/>
      </c>
    </row>
    <row r="5752" spans="1:40" customFormat="1">
      <c r="A5752" s="280" t="str">
        <f t="shared" ca="1" si="267"/>
        <v/>
      </c>
      <c r="B5752" s="281"/>
      <c r="C5752" s="287"/>
      <c r="D5752" s="297"/>
      <c r="E5752" s="270"/>
      <c r="F5752" s="271"/>
      <c r="G5752" s="284"/>
      <c r="H5752" s="284"/>
      <c r="I5752" s="284"/>
      <c r="J5752" s="284"/>
      <c r="K5752" s="288"/>
      <c r="AM5752" s="2" t="str">
        <f t="shared" ca="1" si="268"/>
        <v/>
      </c>
      <c r="AN5752" s="2" t="str">
        <f t="shared" ca="1" si="269"/>
        <v/>
      </c>
    </row>
    <row r="5753" spans="1:40" customFormat="1">
      <c r="A5753" s="280" t="str">
        <f t="shared" ca="1" si="267"/>
        <v/>
      </c>
      <c r="B5753" s="281"/>
      <c r="C5753" s="287"/>
      <c r="D5753" s="297"/>
      <c r="E5753" s="270"/>
      <c r="F5753" s="271"/>
      <c r="G5753" s="284"/>
      <c r="H5753" s="284"/>
      <c r="I5753" s="284"/>
      <c r="J5753" s="284"/>
      <c r="K5753" s="288"/>
      <c r="AM5753" s="2" t="str">
        <f t="shared" ca="1" si="268"/>
        <v/>
      </c>
      <c r="AN5753" s="2" t="str">
        <f t="shared" ca="1" si="269"/>
        <v/>
      </c>
    </row>
    <row r="5754" spans="1:40" customFormat="1">
      <c r="A5754" s="280" t="str">
        <f t="shared" ca="1" si="267"/>
        <v/>
      </c>
      <c r="B5754" s="281"/>
      <c r="C5754" s="287"/>
      <c r="D5754" s="297"/>
      <c r="E5754" s="270"/>
      <c r="F5754" s="271"/>
      <c r="G5754" s="284"/>
      <c r="H5754" s="284"/>
      <c r="I5754" s="284"/>
      <c r="J5754" s="284"/>
      <c r="K5754" s="288"/>
      <c r="AM5754" s="2" t="str">
        <f t="shared" ca="1" si="268"/>
        <v/>
      </c>
      <c r="AN5754" s="2" t="str">
        <f t="shared" ca="1" si="269"/>
        <v/>
      </c>
    </row>
    <row r="5755" spans="1:40" customFormat="1">
      <c r="A5755" s="280" t="str">
        <f t="shared" ca="1" si="267"/>
        <v/>
      </c>
      <c r="B5755" s="281"/>
      <c r="C5755" s="287"/>
      <c r="D5755" s="297"/>
      <c r="E5755" s="270"/>
      <c r="F5755" s="271"/>
      <c r="G5755" s="284"/>
      <c r="H5755" s="284"/>
      <c r="I5755" s="284"/>
      <c r="J5755" s="284"/>
      <c r="K5755" s="288"/>
      <c r="AM5755" s="2" t="str">
        <f t="shared" ca="1" si="268"/>
        <v/>
      </c>
      <c r="AN5755" s="2" t="str">
        <f t="shared" ca="1" si="269"/>
        <v/>
      </c>
    </row>
    <row r="5756" spans="1:40" customFormat="1">
      <c r="A5756" s="280" t="str">
        <f t="shared" ca="1" si="267"/>
        <v/>
      </c>
      <c r="B5756" s="281"/>
      <c r="C5756" s="287"/>
      <c r="D5756" s="297"/>
      <c r="E5756" s="270"/>
      <c r="F5756" s="271"/>
      <c r="G5756" s="284"/>
      <c r="H5756" s="284"/>
      <c r="I5756" s="284"/>
      <c r="J5756" s="284"/>
      <c r="K5756" s="288"/>
      <c r="AM5756" s="2" t="str">
        <f t="shared" ca="1" si="268"/>
        <v/>
      </c>
      <c r="AN5756" s="2" t="str">
        <f t="shared" ca="1" si="269"/>
        <v/>
      </c>
    </row>
    <row r="5757" spans="1:40" customFormat="1">
      <c r="A5757" s="280" t="str">
        <f t="shared" ca="1" si="267"/>
        <v/>
      </c>
      <c r="B5757" s="281"/>
      <c r="C5757" s="287"/>
      <c r="D5757" s="297"/>
      <c r="E5757" s="270"/>
      <c r="F5757" s="271"/>
      <c r="G5757" s="284"/>
      <c r="H5757" s="284"/>
      <c r="I5757" s="284"/>
      <c r="J5757" s="284"/>
      <c r="K5757" s="288"/>
      <c r="AM5757" s="2" t="str">
        <f t="shared" ca="1" si="268"/>
        <v/>
      </c>
      <c r="AN5757" s="2" t="str">
        <f t="shared" ca="1" si="269"/>
        <v/>
      </c>
    </row>
    <row r="5758" spans="1:40" customFormat="1">
      <c r="A5758" s="280" t="str">
        <f t="shared" ca="1" si="267"/>
        <v/>
      </c>
      <c r="B5758" s="281"/>
      <c r="C5758" s="287"/>
      <c r="D5758" s="297"/>
      <c r="E5758" s="270"/>
      <c r="F5758" s="271"/>
      <c r="G5758" s="284"/>
      <c r="H5758" s="284"/>
      <c r="I5758" s="284"/>
      <c r="J5758" s="284"/>
      <c r="K5758" s="288"/>
      <c r="AM5758" s="2" t="str">
        <f t="shared" ca="1" si="268"/>
        <v/>
      </c>
      <c r="AN5758" s="2" t="str">
        <f t="shared" ca="1" si="269"/>
        <v/>
      </c>
    </row>
    <row r="5759" spans="1:40" customFormat="1">
      <c r="A5759" s="280" t="str">
        <f t="shared" ca="1" si="267"/>
        <v/>
      </c>
      <c r="B5759" s="281"/>
      <c r="C5759" s="287"/>
      <c r="D5759" s="297"/>
      <c r="E5759" s="270"/>
      <c r="F5759" s="271"/>
      <c r="G5759" s="284"/>
      <c r="H5759" s="284"/>
      <c r="I5759" s="284"/>
      <c r="J5759" s="284"/>
      <c r="K5759" s="288"/>
      <c r="AM5759" s="2" t="str">
        <f t="shared" ca="1" si="268"/>
        <v/>
      </c>
      <c r="AN5759" s="2" t="str">
        <f t="shared" ca="1" si="269"/>
        <v/>
      </c>
    </row>
    <row r="5760" spans="1:40" customFormat="1">
      <c r="A5760" s="280" t="str">
        <f t="shared" ca="1" si="267"/>
        <v/>
      </c>
      <c r="B5760" s="281"/>
      <c r="C5760" s="287"/>
      <c r="D5760" s="297"/>
      <c r="E5760" s="270"/>
      <c r="F5760" s="271"/>
      <c r="G5760" s="284"/>
      <c r="H5760" s="284"/>
      <c r="I5760" s="284"/>
      <c r="J5760" s="284"/>
      <c r="K5760" s="288"/>
      <c r="AM5760" s="2" t="str">
        <f t="shared" ca="1" si="268"/>
        <v/>
      </c>
      <c r="AN5760" s="2" t="str">
        <f t="shared" ca="1" si="269"/>
        <v/>
      </c>
    </row>
    <row r="5761" spans="1:40" customFormat="1">
      <c r="A5761" s="280" t="str">
        <f t="shared" ca="1" si="267"/>
        <v/>
      </c>
      <c r="B5761" s="281"/>
      <c r="C5761" s="287"/>
      <c r="D5761" s="297"/>
      <c r="E5761" s="270"/>
      <c r="F5761" s="271"/>
      <c r="G5761" s="284"/>
      <c r="H5761" s="284"/>
      <c r="I5761" s="284"/>
      <c r="J5761" s="284"/>
      <c r="K5761" s="288"/>
      <c r="AM5761" s="2" t="str">
        <f t="shared" ca="1" si="268"/>
        <v/>
      </c>
      <c r="AN5761" s="2" t="str">
        <f t="shared" ca="1" si="269"/>
        <v/>
      </c>
    </row>
    <row r="5762" spans="1:40" customFormat="1">
      <c r="A5762" s="280" t="str">
        <f t="shared" ca="1" si="267"/>
        <v/>
      </c>
      <c r="B5762" s="281"/>
      <c r="C5762" s="287"/>
      <c r="D5762" s="297"/>
      <c r="E5762" s="270"/>
      <c r="F5762" s="271"/>
      <c r="G5762" s="284"/>
      <c r="H5762" s="284"/>
      <c r="I5762" s="284"/>
      <c r="J5762" s="284"/>
      <c r="K5762" s="288"/>
      <c r="AM5762" s="2" t="str">
        <f t="shared" ca="1" si="268"/>
        <v/>
      </c>
      <c r="AN5762" s="2" t="str">
        <f t="shared" ca="1" si="269"/>
        <v/>
      </c>
    </row>
    <row r="5763" spans="1:40" customFormat="1">
      <c r="A5763" s="280" t="str">
        <f t="shared" ref="A5763:A5826" ca="1" si="270">IF(AM5763="A receber","A receber",IF(AN5763="A pagar","A pagar",IF(OR(AM5763="HJ",AN5763="HJ"),"HJ",IF(AND(AM5763="",AN5763=""),""))))</f>
        <v/>
      </c>
      <c r="B5763" s="281"/>
      <c r="C5763" s="287"/>
      <c r="D5763" s="297"/>
      <c r="E5763" s="270"/>
      <c r="F5763" s="271"/>
      <c r="G5763" s="284"/>
      <c r="H5763" s="284"/>
      <c r="I5763" s="284"/>
      <c r="J5763" s="284"/>
      <c r="K5763" s="288"/>
      <c r="AM5763" s="2" t="str">
        <f t="shared" ref="AM5763:AM5826" ca="1" si="271">IF(OR(G5763="",B5763&gt;$A$1),"",IF(B5763=$A$1,"HJ",IF(B5763&lt;$A$1,"A Receber")))</f>
        <v/>
      </c>
      <c r="AN5763" s="2" t="str">
        <f t="shared" ref="AN5763:AN5826" ca="1" si="272">IF(OR(H5763="",B5763&gt;$A$1),"",IF(B5763=$A$1,"HJ",IF(B5763&lt;$A$1,"A Pagar")))</f>
        <v/>
      </c>
    </row>
    <row r="5764" spans="1:40" customFormat="1">
      <c r="A5764" s="280" t="str">
        <f t="shared" ca="1" si="270"/>
        <v/>
      </c>
      <c r="B5764" s="281"/>
      <c r="C5764" s="287"/>
      <c r="D5764" s="297"/>
      <c r="E5764" s="270"/>
      <c r="F5764" s="271"/>
      <c r="G5764" s="284"/>
      <c r="H5764" s="284"/>
      <c r="I5764" s="284"/>
      <c r="J5764" s="284"/>
      <c r="K5764" s="288"/>
      <c r="AM5764" s="2" t="str">
        <f t="shared" ca="1" si="271"/>
        <v/>
      </c>
      <c r="AN5764" s="2" t="str">
        <f t="shared" ca="1" si="272"/>
        <v/>
      </c>
    </row>
    <row r="5765" spans="1:40" customFormat="1">
      <c r="A5765" s="280" t="str">
        <f t="shared" ca="1" si="270"/>
        <v/>
      </c>
      <c r="B5765" s="281"/>
      <c r="C5765" s="287"/>
      <c r="D5765" s="297"/>
      <c r="E5765" s="270"/>
      <c r="F5765" s="271"/>
      <c r="G5765" s="284"/>
      <c r="H5765" s="284"/>
      <c r="I5765" s="284"/>
      <c r="J5765" s="284"/>
      <c r="K5765" s="288"/>
      <c r="AM5765" s="2" t="str">
        <f t="shared" ca="1" si="271"/>
        <v/>
      </c>
      <c r="AN5765" s="2" t="str">
        <f t="shared" ca="1" si="272"/>
        <v/>
      </c>
    </row>
    <row r="5766" spans="1:40" customFormat="1">
      <c r="A5766" s="280" t="str">
        <f t="shared" ca="1" si="270"/>
        <v/>
      </c>
      <c r="B5766" s="281"/>
      <c r="C5766" s="287"/>
      <c r="D5766" s="297"/>
      <c r="E5766" s="270"/>
      <c r="F5766" s="271"/>
      <c r="G5766" s="284"/>
      <c r="H5766" s="284"/>
      <c r="I5766" s="284"/>
      <c r="J5766" s="284"/>
      <c r="K5766" s="288"/>
      <c r="AM5766" s="2" t="str">
        <f t="shared" ca="1" si="271"/>
        <v/>
      </c>
      <c r="AN5766" s="2" t="str">
        <f t="shared" ca="1" si="272"/>
        <v/>
      </c>
    </row>
    <row r="5767" spans="1:40" customFormat="1">
      <c r="A5767" s="280" t="str">
        <f t="shared" ca="1" si="270"/>
        <v/>
      </c>
      <c r="B5767" s="281"/>
      <c r="C5767" s="287"/>
      <c r="D5767" s="297"/>
      <c r="E5767" s="270"/>
      <c r="F5767" s="271"/>
      <c r="G5767" s="284"/>
      <c r="H5767" s="284"/>
      <c r="I5767" s="284"/>
      <c r="J5767" s="284"/>
      <c r="K5767" s="288"/>
      <c r="AM5767" s="2" t="str">
        <f t="shared" ca="1" si="271"/>
        <v/>
      </c>
      <c r="AN5767" s="2" t="str">
        <f t="shared" ca="1" si="272"/>
        <v/>
      </c>
    </row>
    <row r="5768" spans="1:40" customFormat="1">
      <c r="A5768" s="280" t="str">
        <f t="shared" ca="1" si="270"/>
        <v/>
      </c>
      <c r="B5768" s="281"/>
      <c r="C5768" s="287"/>
      <c r="D5768" s="297"/>
      <c r="E5768" s="270"/>
      <c r="F5768" s="271"/>
      <c r="G5768" s="284"/>
      <c r="H5768" s="284"/>
      <c r="I5768" s="284"/>
      <c r="J5768" s="284"/>
      <c r="K5768" s="288"/>
      <c r="AM5768" s="2" t="str">
        <f t="shared" ca="1" si="271"/>
        <v/>
      </c>
      <c r="AN5768" s="2" t="str">
        <f t="shared" ca="1" si="272"/>
        <v/>
      </c>
    </row>
    <row r="5769" spans="1:40" customFormat="1">
      <c r="A5769" s="280" t="str">
        <f t="shared" ca="1" si="270"/>
        <v/>
      </c>
      <c r="B5769" s="281"/>
      <c r="C5769" s="287"/>
      <c r="D5769" s="297"/>
      <c r="E5769" s="270"/>
      <c r="F5769" s="271"/>
      <c r="G5769" s="284"/>
      <c r="H5769" s="284"/>
      <c r="I5769" s="284"/>
      <c r="J5769" s="284"/>
      <c r="K5769" s="288"/>
      <c r="AM5769" s="2" t="str">
        <f t="shared" ca="1" si="271"/>
        <v/>
      </c>
      <c r="AN5769" s="2" t="str">
        <f t="shared" ca="1" si="272"/>
        <v/>
      </c>
    </row>
    <row r="5770" spans="1:40" customFormat="1">
      <c r="A5770" s="280" t="str">
        <f t="shared" ca="1" si="270"/>
        <v/>
      </c>
      <c r="B5770" s="281"/>
      <c r="C5770" s="287"/>
      <c r="D5770" s="297"/>
      <c r="E5770" s="270"/>
      <c r="F5770" s="271"/>
      <c r="G5770" s="284"/>
      <c r="H5770" s="284"/>
      <c r="I5770" s="284"/>
      <c r="J5770" s="284"/>
      <c r="K5770" s="288"/>
      <c r="AM5770" s="2" t="str">
        <f t="shared" ca="1" si="271"/>
        <v/>
      </c>
      <c r="AN5770" s="2" t="str">
        <f t="shared" ca="1" si="272"/>
        <v/>
      </c>
    </row>
    <row r="5771" spans="1:40" customFormat="1">
      <c r="A5771" s="280" t="str">
        <f t="shared" ca="1" si="270"/>
        <v/>
      </c>
      <c r="B5771" s="281"/>
      <c r="C5771" s="287"/>
      <c r="D5771" s="297"/>
      <c r="E5771" s="270"/>
      <c r="F5771" s="271"/>
      <c r="G5771" s="284"/>
      <c r="H5771" s="284"/>
      <c r="I5771" s="284"/>
      <c r="J5771" s="284"/>
      <c r="K5771" s="288"/>
      <c r="AM5771" s="2" t="str">
        <f t="shared" ca="1" si="271"/>
        <v/>
      </c>
      <c r="AN5771" s="2" t="str">
        <f t="shared" ca="1" si="272"/>
        <v/>
      </c>
    </row>
    <row r="5772" spans="1:40" customFormat="1">
      <c r="A5772" s="280" t="str">
        <f t="shared" ca="1" si="270"/>
        <v/>
      </c>
      <c r="B5772" s="281"/>
      <c r="C5772" s="287"/>
      <c r="D5772" s="297"/>
      <c r="E5772" s="270"/>
      <c r="F5772" s="271"/>
      <c r="G5772" s="284"/>
      <c r="H5772" s="284"/>
      <c r="I5772" s="284"/>
      <c r="J5772" s="284"/>
      <c r="K5772" s="288"/>
      <c r="AM5772" s="2" t="str">
        <f t="shared" ca="1" si="271"/>
        <v/>
      </c>
      <c r="AN5772" s="2" t="str">
        <f t="shared" ca="1" si="272"/>
        <v/>
      </c>
    </row>
    <row r="5773" spans="1:40" customFormat="1">
      <c r="A5773" s="280" t="str">
        <f t="shared" ca="1" si="270"/>
        <v/>
      </c>
      <c r="B5773" s="281"/>
      <c r="C5773" s="287"/>
      <c r="D5773" s="297"/>
      <c r="E5773" s="270"/>
      <c r="F5773" s="271"/>
      <c r="G5773" s="284"/>
      <c r="H5773" s="284"/>
      <c r="I5773" s="284"/>
      <c r="J5773" s="284"/>
      <c r="K5773" s="288"/>
      <c r="AM5773" s="2" t="str">
        <f t="shared" ca="1" si="271"/>
        <v/>
      </c>
      <c r="AN5773" s="2" t="str">
        <f t="shared" ca="1" si="272"/>
        <v/>
      </c>
    </row>
    <row r="5774" spans="1:40" customFormat="1">
      <c r="A5774" s="280" t="str">
        <f t="shared" ca="1" si="270"/>
        <v/>
      </c>
      <c r="B5774" s="281"/>
      <c r="C5774" s="287"/>
      <c r="D5774" s="297"/>
      <c r="E5774" s="270"/>
      <c r="F5774" s="271"/>
      <c r="G5774" s="284"/>
      <c r="H5774" s="284"/>
      <c r="I5774" s="284"/>
      <c r="J5774" s="284"/>
      <c r="K5774" s="288"/>
      <c r="AM5774" s="2" t="str">
        <f t="shared" ca="1" si="271"/>
        <v/>
      </c>
      <c r="AN5774" s="2" t="str">
        <f t="shared" ca="1" si="272"/>
        <v/>
      </c>
    </row>
    <row r="5775" spans="1:40" customFormat="1">
      <c r="A5775" s="280" t="str">
        <f t="shared" ca="1" si="270"/>
        <v/>
      </c>
      <c r="B5775" s="281"/>
      <c r="C5775" s="287"/>
      <c r="D5775" s="297"/>
      <c r="E5775" s="270"/>
      <c r="F5775" s="271"/>
      <c r="G5775" s="284"/>
      <c r="H5775" s="284"/>
      <c r="I5775" s="284"/>
      <c r="J5775" s="284"/>
      <c r="K5775" s="288"/>
      <c r="AM5775" s="2" t="str">
        <f t="shared" ca="1" si="271"/>
        <v/>
      </c>
      <c r="AN5775" s="2" t="str">
        <f t="shared" ca="1" si="272"/>
        <v/>
      </c>
    </row>
    <row r="5776" spans="1:40" customFormat="1">
      <c r="A5776" s="280" t="str">
        <f t="shared" ca="1" si="270"/>
        <v/>
      </c>
      <c r="B5776" s="281"/>
      <c r="C5776" s="287"/>
      <c r="D5776" s="297"/>
      <c r="E5776" s="270"/>
      <c r="F5776" s="271"/>
      <c r="G5776" s="284"/>
      <c r="H5776" s="284"/>
      <c r="I5776" s="284"/>
      <c r="J5776" s="284"/>
      <c r="K5776" s="288"/>
      <c r="AM5776" s="2" t="str">
        <f t="shared" ca="1" si="271"/>
        <v/>
      </c>
      <c r="AN5776" s="2" t="str">
        <f t="shared" ca="1" si="272"/>
        <v/>
      </c>
    </row>
    <row r="5777" spans="1:40" customFormat="1">
      <c r="A5777" s="280" t="str">
        <f t="shared" ca="1" si="270"/>
        <v/>
      </c>
      <c r="B5777" s="281"/>
      <c r="C5777" s="287"/>
      <c r="D5777" s="297"/>
      <c r="E5777" s="270"/>
      <c r="F5777" s="271"/>
      <c r="G5777" s="284"/>
      <c r="H5777" s="284"/>
      <c r="I5777" s="284"/>
      <c r="J5777" s="284"/>
      <c r="K5777" s="288"/>
      <c r="AM5777" s="2" t="str">
        <f t="shared" ca="1" si="271"/>
        <v/>
      </c>
      <c r="AN5777" s="2" t="str">
        <f t="shared" ca="1" si="272"/>
        <v/>
      </c>
    </row>
    <row r="5778" spans="1:40" customFormat="1">
      <c r="A5778" s="280" t="str">
        <f t="shared" ca="1" si="270"/>
        <v/>
      </c>
      <c r="B5778" s="281"/>
      <c r="C5778" s="287"/>
      <c r="D5778" s="297"/>
      <c r="E5778" s="270"/>
      <c r="F5778" s="271"/>
      <c r="G5778" s="284"/>
      <c r="H5778" s="284"/>
      <c r="I5778" s="284"/>
      <c r="J5778" s="284"/>
      <c r="K5778" s="288"/>
      <c r="AM5778" s="2" t="str">
        <f t="shared" ca="1" si="271"/>
        <v/>
      </c>
      <c r="AN5778" s="2" t="str">
        <f t="shared" ca="1" si="272"/>
        <v/>
      </c>
    </row>
    <row r="5779" spans="1:40" customFormat="1">
      <c r="A5779" s="280" t="str">
        <f t="shared" ca="1" si="270"/>
        <v/>
      </c>
      <c r="B5779" s="281"/>
      <c r="C5779" s="287"/>
      <c r="D5779" s="297"/>
      <c r="E5779" s="270"/>
      <c r="F5779" s="271"/>
      <c r="G5779" s="284"/>
      <c r="H5779" s="284"/>
      <c r="I5779" s="284"/>
      <c r="J5779" s="284"/>
      <c r="K5779" s="288"/>
      <c r="AM5779" s="2" t="str">
        <f t="shared" ca="1" si="271"/>
        <v/>
      </c>
      <c r="AN5779" s="2" t="str">
        <f t="shared" ca="1" si="272"/>
        <v/>
      </c>
    </row>
    <row r="5780" spans="1:40" customFormat="1">
      <c r="A5780" s="280" t="str">
        <f t="shared" ca="1" si="270"/>
        <v/>
      </c>
      <c r="B5780" s="281"/>
      <c r="C5780" s="287"/>
      <c r="D5780" s="297"/>
      <c r="E5780" s="270"/>
      <c r="F5780" s="271"/>
      <c r="G5780" s="284"/>
      <c r="H5780" s="284"/>
      <c r="I5780" s="284"/>
      <c r="J5780" s="284"/>
      <c r="K5780" s="288"/>
      <c r="AM5780" s="2" t="str">
        <f t="shared" ca="1" si="271"/>
        <v/>
      </c>
      <c r="AN5780" s="2" t="str">
        <f t="shared" ca="1" si="272"/>
        <v/>
      </c>
    </row>
    <row r="5781" spans="1:40" customFormat="1">
      <c r="A5781" s="280" t="str">
        <f t="shared" ca="1" si="270"/>
        <v/>
      </c>
      <c r="B5781" s="281"/>
      <c r="C5781" s="287"/>
      <c r="D5781" s="297"/>
      <c r="E5781" s="270"/>
      <c r="F5781" s="271"/>
      <c r="G5781" s="284"/>
      <c r="H5781" s="284"/>
      <c r="I5781" s="284"/>
      <c r="J5781" s="284"/>
      <c r="K5781" s="288"/>
      <c r="AM5781" s="2" t="str">
        <f t="shared" ca="1" si="271"/>
        <v/>
      </c>
      <c r="AN5781" s="2" t="str">
        <f t="shared" ca="1" si="272"/>
        <v/>
      </c>
    </row>
    <row r="5782" spans="1:40" customFormat="1">
      <c r="A5782" s="280" t="str">
        <f t="shared" ca="1" si="270"/>
        <v/>
      </c>
      <c r="B5782" s="281"/>
      <c r="C5782" s="287"/>
      <c r="D5782" s="297"/>
      <c r="E5782" s="270"/>
      <c r="F5782" s="271"/>
      <c r="G5782" s="284"/>
      <c r="H5782" s="284"/>
      <c r="I5782" s="284"/>
      <c r="J5782" s="284"/>
      <c r="K5782" s="288"/>
      <c r="AM5782" s="2" t="str">
        <f t="shared" ca="1" si="271"/>
        <v/>
      </c>
      <c r="AN5782" s="2" t="str">
        <f t="shared" ca="1" si="272"/>
        <v/>
      </c>
    </row>
    <row r="5783" spans="1:40" customFormat="1">
      <c r="A5783" s="280" t="str">
        <f t="shared" ca="1" si="270"/>
        <v/>
      </c>
      <c r="B5783" s="281"/>
      <c r="C5783" s="287"/>
      <c r="D5783" s="297"/>
      <c r="E5783" s="270"/>
      <c r="F5783" s="271"/>
      <c r="G5783" s="284"/>
      <c r="H5783" s="284"/>
      <c r="I5783" s="284"/>
      <c r="J5783" s="284"/>
      <c r="K5783" s="288"/>
      <c r="AM5783" s="2" t="str">
        <f t="shared" ca="1" si="271"/>
        <v/>
      </c>
      <c r="AN5783" s="2" t="str">
        <f t="shared" ca="1" si="272"/>
        <v/>
      </c>
    </row>
    <row r="5784" spans="1:40" customFormat="1">
      <c r="A5784" s="280" t="str">
        <f t="shared" ca="1" si="270"/>
        <v/>
      </c>
      <c r="B5784" s="281"/>
      <c r="C5784" s="287"/>
      <c r="D5784" s="297"/>
      <c r="E5784" s="270"/>
      <c r="F5784" s="271"/>
      <c r="G5784" s="284"/>
      <c r="H5784" s="284"/>
      <c r="I5784" s="284"/>
      <c r="J5784" s="284"/>
      <c r="K5784" s="288"/>
      <c r="AM5784" s="2" t="str">
        <f t="shared" ca="1" si="271"/>
        <v/>
      </c>
      <c r="AN5784" s="2" t="str">
        <f t="shared" ca="1" si="272"/>
        <v/>
      </c>
    </row>
    <row r="5785" spans="1:40" customFormat="1">
      <c r="A5785" s="280" t="str">
        <f t="shared" ca="1" si="270"/>
        <v/>
      </c>
      <c r="B5785" s="281"/>
      <c r="C5785" s="287"/>
      <c r="D5785" s="297"/>
      <c r="E5785" s="270"/>
      <c r="F5785" s="271"/>
      <c r="G5785" s="284"/>
      <c r="H5785" s="284"/>
      <c r="I5785" s="284"/>
      <c r="J5785" s="284"/>
      <c r="K5785" s="288"/>
      <c r="AM5785" s="2" t="str">
        <f t="shared" ca="1" si="271"/>
        <v/>
      </c>
      <c r="AN5785" s="2" t="str">
        <f t="shared" ca="1" si="272"/>
        <v/>
      </c>
    </row>
    <row r="5786" spans="1:40" customFormat="1">
      <c r="A5786" s="280" t="str">
        <f t="shared" ca="1" si="270"/>
        <v/>
      </c>
      <c r="B5786" s="281"/>
      <c r="C5786" s="287"/>
      <c r="D5786" s="297"/>
      <c r="E5786" s="270"/>
      <c r="F5786" s="271"/>
      <c r="G5786" s="284"/>
      <c r="H5786" s="284"/>
      <c r="I5786" s="284"/>
      <c r="J5786" s="284"/>
      <c r="K5786" s="288"/>
      <c r="AM5786" s="2" t="str">
        <f t="shared" ca="1" si="271"/>
        <v/>
      </c>
      <c r="AN5786" s="2" t="str">
        <f t="shared" ca="1" si="272"/>
        <v/>
      </c>
    </row>
    <row r="5787" spans="1:40" customFormat="1">
      <c r="A5787" s="280" t="str">
        <f t="shared" ca="1" si="270"/>
        <v/>
      </c>
      <c r="B5787" s="281"/>
      <c r="C5787" s="287"/>
      <c r="D5787" s="297"/>
      <c r="E5787" s="270"/>
      <c r="F5787" s="271"/>
      <c r="G5787" s="284"/>
      <c r="H5787" s="284"/>
      <c r="I5787" s="284"/>
      <c r="J5787" s="284"/>
      <c r="K5787" s="288"/>
      <c r="AM5787" s="2" t="str">
        <f t="shared" ca="1" si="271"/>
        <v/>
      </c>
      <c r="AN5787" s="2" t="str">
        <f t="shared" ca="1" si="272"/>
        <v/>
      </c>
    </row>
    <row r="5788" spans="1:40" customFormat="1">
      <c r="A5788" s="280" t="str">
        <f t="shared" ca="1" si="270"/>
        <v/>
      </c>
      <c r="B5788" s="281"/>
      <c r="C5788" s="287"/>
      <c r="D5788" s="297"/>
      <c r="E5788" s="270"/>
      <c r="F5788" s="271"/>
      <c r="G5788" s="284"/>
      <c r="H5788" s="284"/>
      <c r="I5788" s="284"/>
      <c r="J5788" s="284"/>
      <c r="K5788" s="288"/>
      <c r="AM5788" s="2" t="str">
        <f t="shared" ca="1" si="271"/>
        <v/>
      </c>
      <c r="AN5788" s="2" t="str">
        <f t="shared" ca="1" si="272"/>
        <v/>
      </c>
    </row>
    <row r="5789" spans="1:40" customFormat="1">
      <c r="A5789" s="280" t="str">
        <f t="shared" ca="1" si="270"/>
        <v/>
      </c>
      <c r="B5789" s="281"/>
      <c r="C5789" s="287"/>
      <c r="D5789" s="297"/>
      <c r="E5789" s="270"/>
      <c r="F5789" s="271"/>
      <c r="G5789" s="284"/>
      <c r="H5789" s="284"/>
      <c r="I5789" s="284"/>
      <c r="J5789" s="284"/>
      <c r="K5789" s="288"/>
      <c r="AM5789" s="2" t="str">
        <f t="shared" ca="1" si="271"/>
        <v/>
      </c>
      <c r="AN5789" s="2" t="str">
        <f t="shared" ca="1" si="272"/>
        <v/>
      </c>
    </row>
    <row r="5790" spans="1:40" customFormat="1">
      <c r="A5790" s="280" t="str">
        <f t="shared" ca="1" si="270"/>
        <v/>
      </c>
      <c r="B5790" s="281"/>
      <c r="C5790" s="287"/>
      <c r="D5790" s="297"/>
      <c r="E5790" s="270"/>
      <c r="F5790" s="271"/>
      <c r="G5790" s="284"/>
      <c r="H5790" s="284"/>
      <c r="I5790" s="284"/>
      <c r="J5790" s="284"/>
      <c r="K5790" s="288"/>
      <c r="AM5790" s="2" t="str">
        <f t="shared" ca="1" si="271"/>
        <v/>
      </c>
      <c r="AN5790" s="2" t="str">
        <f t="shared" ca="1" si="272"/>
        <v/>
      </c>
    </row>
    <row r="5791" spans="1:40" customFormat="1">
      <c r="A5791" s="280" t="str">
        <f t="shared" ca="1" si="270"/>
        <v/>
      </c>
      <c r="B5791" s="281"/>
      <c r="C5791" s="287"/>
      <c r="D5791" s="297"/>
      <c r="E5791" s="270"/>
      <c r="F5791" s="271"/>
      <c r="G5791" s="284"/>
      <c r="H5791" s="284"/>
      <c r="I5791" s="284"/>
      <c r="J5791" s="284"/>
      <c r="K5791" s="288"/>
      <c r="AM5791" s="2" t="str">
        <f t="shared" ca="1" si="271"/>
        <v/>
      </c>
      <c r="AN5791" s="2" t="str">
        <f t="shared" ca="1" si="272"/>
        <v/>
      </c>
    </row>
    <row r="5792" spans="1:40" customFormat="1">
      <c r="A5792" s="280" t="str">
        <f t="shared" ca="1" si="270"/>
        <v/>
      </c>
      <c r="B5792" s="281"/>
      <c r="C5792" s="287"/>
      <c r="D5792" s="297"/>
      <c r="E5792" s="270"/>
      <c r="F5792" s="271"/>
      <c r="G5792" s="284"/>
      <c r="H5792" s="284"/>
      <c r="I5792" s="284"/>
      <c r="J5792" s="284"/>
      <c r="K5792" s="288"/>
      <c r="AM5792" s="2" t="str">
        <f t="shared" ca="1" si="271"/>
        <v/>
      </c>
      <c r="AN5792" s="2" t="str">
        <f t="shared" ca="1" si="272"/>
        <v/>
      </c>
    </row>
    <row r="5793" spans="1:40" customFormat="1">
      <c r="A5793" s="280" t="str">
        <f t="shared" ca="1" si="270"/>
        <v/>
      </c>
      <c r="B5793" s="281"/>
      <c r="C5793" s="287"/>
      <c r="D5793" s="297"/>
      <c r="E5793" s="270"/>
      <c r="F5793" s="271"/>
      <c r="G5793" s="284"/>
      <c r="H5793" s="284"/>
      <c r="I5793" s="284"/>
      <c r="J5793" s="284"/>
      <c r="K5793" s="288"/>
      <c r="AM5793" s="2" t="str">
        <f t="shared" ca="1" si="271"/>
        <v/>
      </c>
      <c r="AN5793" s="2" t="str">
        <f t="shared" ca="1" si="272"/>
        <v/>
      </c>
    </row>
    <row r="5794" spans="1:40" customFormat="1">
      <c r="A5794" s="280" t="str">
        <f t="shared" ca="1" si="270"/>
        <v/>
      </c>
      <c r="B5794" s="281"/>
      <c r="C5794" s="287"/>
      <c r="D5794" s="297"/>
      <c r="E5794" s="270"/>
      <c r="F5794" s="271"/>
      <c r="G5794" s="284"/>
      <c r="H5794" s="284"/>
      <c r="I5794" s="284"/>
      <c r="J5794" s="284"/>
      <c r="K5794" s="288"/>
      <c r="AM5794" s="2" t="str">
        <f t="shared" ca="1" si="271"/>
        <v/>
      </c>
      <c r="AN5794" s="2" t="str">
        <f t="shared" ca="1" si="272"/>
        <v/>
      </c>
    </row>
    <row r="5795" spans="1:40" customFormat="1">
      <c r="A5795" s="280" t="str">
        <f t="shared" ca="1" si="270"/>
        <v/>
      </c>
      <c r="B5795" s="281"/>
      <c r="C5795" s="287"/>
      <c r="D5795" s="297"/>
      <c r="E5795" s="270"/>
      <c r="F5795" s="271"/>
      <c r="G5795" s="284"/>
      <c r="H5795" s="284"/>
      <c r="I5795" s="284"/>
      <c r="J5795" s="284"/>
      <c r="K5795" s="288"/>
      <c r="AM5795" s="2" t="str">
        <f t="shared" ca="1" si="271"/>
        <v/>
      </c>
      <c r="AN5795" s="2" t="str">
        <f t="shared" ca="1" si="272"/>
        <v/>
      </c>
    </row>
    <row r="5796" spans="1:40" customFormat="1">
      <c r="A5796" s="280" t="str">
        <f t="shared" ca="1" si="270"/>
        <v/>
      </c>
      <c r="B5796" s="281"/>
      <c r="C5796" s="287"/>
      <c r="D5796" s="297"/>
      <c r="E5796" s="270"/>
      <c r="F5796" s="271"/>
      <c r="G5796" s="284"/>
      <c r="H5796" s="284"/>
      <c r="I5796" s="284"/>
      <c r="J5796" s="284"/>
      <c r="K5796" s="288"/>
      <c r="AM5796" s="2" t="str">
        <f t="shared" ca="1" si="271"/>
        <v/>
      </c>
      <c r="AN5796" s="2" t="str">
        <f t="shared" ca="1" si="272"/>
        <v/>
      </c>
    </row>
    <row r="5797" spans="1:40" customFormat="1">
      <c r="A5797" s="280" t="str">
        <f t="shared" ca="1" si="270"/>
        <v/>
      </c>
      <c r="B5797" s="281"/>
      <c r="C5797" s="287"/>
      <c r="D5797" s="297"/>
      <c r="E5797" s="270"/>
      <c r="F5797" s="271"/>
      <c r="G5797" s="284"/>
      <c r="H5797" s="284"/>
      <c r="I5797" s="284"/>
      <c r="J5797" s="284"/>
      <c r="K5797" s="288"/>
      <c r="AM5797" s="2" t="str">
        <f t="shared" ca="1" si="271"/>
        <v/>
      </c>
      <c r="AN5797" s="2" t="str">
        <f t="shared" ca="1" si="272"/>
        <v/>
      </c>
    </row>
    <row r="5798" spans="1:40" customFormat="1">
      <c r="A5798" s="280" t="str">
        <f t="shared" ca="1" si="270"/>
        <v/>
      </c>
      <c r="B5798" s="281"/>
      <c r="C5798" s="287"/>
      <c r="D5798" s="297"/>
      <c r="E5798" s="270"/>
      <c r="F5798" s="271"/>
      <c r="G5798" s="284"/>
      <c r="H5798" s="284"/>
      <c r="I5798" s="284"/>
      <c r="J5798" s="284"/>
      <c r="K5798" s="288"/>
      <c r="AM5798" s="2" t="str">
        <f t="shared" ca="1" si="271"/>
        <v/>
      </c>
      <c r="AN5798" s="2" t="str">
        <f t="shared" ca="1" si="272"/>
        <v/>
      </c>
    </row>
    <row r="5799" spans="1:40" customFormat="1">
      <c r="A5799" s="280" t="str">
        <f t="shared" ca="1" si="270"/>
        <v/>
      </c>
      <c r="B5799" s="281"/>
      <c r="C5799" s="287"/>
      <c r="D5799" s="297"/>
      <c r="E5799" s="270"/>
      <c r="F5799" s="271"/>
      <c r="G5799" s="284"/>
      <c r="H5799" s="284"/>
      <c r="I5799" s="284"/>
      <c r="J5799" s="284"/>
      <c r="K5799" s="288"/>
      <c r="AM5799" s="2" t="str">
        <f t="shared" ca="1" si="271"/>
        <v/>
      </c>
      <c r="AN5799" s="2" t="str">
        <f t="shared" ca="1" si="272"/>
        <v/>
      </c>
    </row>
    <row r="5800" spans="1:40" customFormat="1">
      <c r="A5800" s="280" t="str">
        <f t="shared" ca="1" si="270"/>
        <v/>
      </c>
      <c r="B5800" s="281"/>
      <c r="C5800" s="287"/>
      <c r="D5800" s="297"/>
      <c r="E5800" s="270"/>
      <c r="F5800" s="271"/>
      <c r="G5800" s="284"/>
      <c r="H5800" s="284"/>
      <c r="I5800" s="284"/>
      <c r="J5800" s="284"/>
      <c r="K5800" s="288"/>
      <c r="AM5800" s="2" t="str">
        <f t="shared" ca="1" si="271"/>
        <v/>
      </c>
      <c r="AN5800" s="2" t="str">
        <f t="shared" ca="1" si="272"/>
        <v/>
      </c>
    </row>
    <row r="5801" spans="1:40" customFormat="1">
      <c r="A5801" s="280" t="str">
        <f t="shared" ca="1" si="270"/>
        <v/>
      </c>
      <c r="B5801" s="281"/>
      <c r="C5801" s="287"/>
      <c r="D5801" s="297"/>
      <c r="E5801" s="270"/>
      <c r="F5801" s="271"/>
      <c r="G5801" s="284"/>
      <c r="H5801" s="284"/>
      <c r="I5801" s="284"/>
      <c r="J5801" s="284"/>
      <c r="K5801" s="288"/>
      <c r="AM5801" s="2" t="str">
        <f t="shared" ca="1" si="271"/>
        <v/>
      </c>
      <c r="AN5801" s="2" t="str">
        <f t="shared" ca="1" si="272"/>
        <v/>
      </c>
    </row>
    <row r="5802" spans="1:40" customFormat="1">
      <c r="A5802" s="280" t="str">
        <f t="shared" ca="1" si="270"/>
        <v/>
      </c>
      <c r="B5802" s="281"/>
      <c r="C5802" s="287"/>
      <c r="D5802" s="297"/>
      <c r="E5802" s="270"/>
      <c r="F5802" s="271"/>
      <c r="G5802" s="284"/>
      <c r="H5802" s="284"/>
      <c r="I5802" s="284"/>
      <c r="J5802" s="284"/>
      <c r="K5802" s="288"/>
      <c r="AM5802" s="2" t="str">
        <f t="shared" ca="1" si="271"/>
        <v/>
      </c>
      <c r="AN5802" s="2" t="str">
        <f t="shared" ca="1" si="272"/>
        <v/>
      </c>
    </row>
    <row r="5803" spans="1:40" customFormat="1">
      <c r="A5803" s="280" t="str">
        <f t="shared" ca="1" si="270"/>
        <v/>
      </c>
      <c r="B5803" s="281"/>
      <c r="C5803" s="287"/>
      <c r="D5803" s="297"/>
      <c r="E5803" s="270"/>
      <c r="F5803" s="271"/>
      <c r="G5803" s="284"/>
      <c r="H5803" s="284"/>
      <c r="I5803" s="284"/>
      <c r="J5803" s="284"/>
      <c r="K5803" s="288"/>
      <c r="AM5803" s="2" t="str">
        <f t="shared" ca="1" si="271"/>
        <v/>
      </c>
      <c r="AN5803" s="2" t="str">
        <f t="shared" ca="1" si="272"/>
        <v/>
      </c>
    </row>
    <row r="5804" spans="1:40" customFormat="1">
      <c r="A5804" s="280" t="str">
        <f t="shared" ca="1" si="270"/>
        <v/>
      </c>
      <c r="B5804" s="281"/>
      <c r="C5804" s="287"/>
      <c r="D5804" s="297"/>
      <c r="E5804" s="270"/>
      <c r="F5804" s="271"/>
      <c r="G5804" s="284"/>
      <c r="H5804" s="284"/>
      <c r="I5804" s="284"/>
      <c r="J5804" s="284"/>
      <c r="K5804" s="288"/>
      <c r="AM5804" s="2" t="str">
        <f t="shared" ca="1" si="271"/>
        <v/>
      </c>
      <c r="AN5804" s="2" t="str">
        <f t="shared" ca="1" si="272"/>
        <v/>
      </c>
    </row>
    <row r="5805" spans="1:40" customFormat="1">
      <c r="A5805" s="280" t="str">
        <f t="shared" ca="1" si="270"/>
        <v/>
      </c>
      <c r="B5805" s="281"/>
      <c r="C5805" s="287"/>
      <c r="D5805" s="297"/>
      <c r="E5805" s="270"/>
      <c r="F5805" s="271"/>
      <c r="G5805" s="284"/>
      <c r="H5805" s="284"/>
      <c r="I5805" s="284"/>
      <c r="J5805" s="284"/>
      <c r="K5805" s="288"/>
      <c r="AM5805" s="2" t="str">
        <f t="shared" ca="1" si="271"/>
        <v/>
      </c>
      <c r="AN5805" s="2" t="str">
        <f t="shared" ca="1" si="272"/>
        <v/>
      </c>
    </row>
    <row r="5806" spans="1:40" customFormat="1">
      <c r="A5806" s="280" t="str">
        <f t="shared" ca="1" si="270"/>
        <v/>
      </c>
      <c r="B5806" s="281"/>
      <c r="C5806" s="287"/>
      <c r="D5806" s="297"/>
      <c r="E5806" s="270"/>
      <c r="F5806" s="271"/>
      <c r="G5806" s="284"/>
      <c r="H5806" s="284"/>
      <c r="I5806" s="284"/>
      <c r="J5806" s="284"/>
      <c r="K5806" s="288"/>
      <c r="AM5806" s="2" t="str">
        <f t="shared" ca="1" si="271"/>
        <v/>
      </c>
      <c r="AN5806" s="2" t="str">
        <f t="shared" ca="1" si="272"/>
        <v/>
      </c>
    </row>
    <row r="5807" spans="1:40" customFormat="1">
      <c r="A5807" s="280" t="str">
        <f t="shared" ca="1" si="270"/>
        <v/>
      </c>
      <c r="B5807" s="281"/>
      <c r="C5807" s="287"/>
      <c r="D5807" s="297"/>
      <c r="E5807" s="270"/>
      <c r="F5807" s="271"/>
      <c r="G5807" s="284"/>
      <c r="H5807" s="284"/>
      <c r="I5807" s="284"/>
      <c r="J5807" s="284"/>
      <c r="K5807" s="288"/>
      <c r="AM5807" s="2" t="str">
        <f t="shared" ca="1" si="271"/>
        <v/>
      </c>
      <c r="AN5807" s="2" t="str">
        <f t="shared" ca="1" si="272"/>
        <v/>
      </c>
    </row>
    <row r="5808" spans="1:40" customFormat="1">
      <c r="A5808" s="280" t="str">
        <f t="shared" ca="1" si="270"/>
        <v/>
      </c>
      <c r="B5808" s="281"/>
      <c r="C5808" s="287"/>
      <c r="D5808" s="297"/>
      <c r="E5808" s="270"/>
      <c r="F5808" s="271"/>
      <c r="G5808" s="284"/>
      <c r="H5808" s="284"/>
      <c r="I5808" s="284"/>
      <c r="J5808" s="284"/>
      <c r="K5808" s="288"/>
      <c r="AM5808" s="2" t="str">
        <f t="shared" ca="1" si="271"/>
        <v/>
      </c>
      <c r="AN5808" s="2" t="str">
        <f t="shared" ca="1" si="272"/>
        <v/>
      </c>
    </row>
    <row r="5809" spans="1:40" customFormat="1">
      <c r="A5809" s="280" t="str">
        <f t="shared" ca="1" si="270"/>
        <v/>
      </c>
      <c r="B5809" s="281"/>
      <c r="C5809" s="287"/>
      <c r="D5809" s="297"/>
      <c r="E5809" s="270"/>
      <c r="F5809" s="271"/>
      <c r="G5809" s="284"/>
      <c r="H5809" s="284"/>
      <c r="I5809" s="284"/>
      <c r="J5809" s="284"/>
      <c r="K5809" s="288"/>
      <c r="AM5809" s="2" t="str">
        <f t="shared" ca="1" si="271"/>
        <v/>
      </c>
      <c r="AN5809" s="2" t="str">
        <f t="shared" ca="1" si="272"/>
        <v/>
      </c>
    </row>
    <row r="5810" spans="1:40" customFormat="1">
      <c r="A5810" s="280" t="str">
        <f t="shared" ca="1" si="270"/>
        <v/>
      </c>
      <c r="B5810" s="281"/>
      <c r="C5810" s="287"/>
      <c r="D5810" s="297"/>
      <c r="E5810" s="270"/>
      <c r="F5810" s="271"/>
      <c r="G5810" s="284"/>
      <c r="H5810" s="284"/>
      <c r="I5810" s="284"/>
      <c r="J5810" s="284"/>
      <c r="K5810" s="288"/>
      <c r="AM5810" s="2" t="str">
        <f t="shared" ca="1" si="271"/>
        <v/>
      </c>
      <c r="AN5810" s="2" t="str">
        <f t="shared" ca="1" si="272"/>
        <v/>
      </c>
    </row>
    <row r="5811" spans="1:40" customFormat="1">
      <c r="A5811" s="280" t="str">
        <f t="shared" ca="1" si="270"/>
        <v/>
      </c>
      <c r="B5811" s="281"/>
      <c r="C5811" s="287"/>
      <c r="D5811" s="297"/>
      <c r="E5811" s="270"/>
      <c r="F5811" s="271"/>
      <c r="G5811" s="284"/>
      <c r="H5811" s="284"/>
      <c r="I5811" s="284"/>
      <c r="J5811" s="284"/>
      <c r="K5811" s="288"/>
      <c r="AM5811" s="2" t="str">
        <f t="shared" ca="1" si="271"/>
        <v/>
      </c>
      <c r="AN5811" s="2" t="str">
        <f t="shared" ca="1" si="272"/>
        <v/>
      </c>
    </row>
    <row r="5812" spans="1:40" customFormat="1">
      <c r="A5812" s="280" t="str">
        <f t="shared" ca="1" si="270"/>
        <v/>
      </c>
      <c r="B5812" s="281"/>
      <c r="C5812" s="287"/>
      <c r="D5812" s="297"/>
      <c r="E5812" s="270"/>
      <c r="F5812" s="271"/>
      <c r="G5812" s="284"/>
      <c r="H5812" s="284"/>
      <c r="I5812" s="284"/>
      <c r="J5812" s="284"/>
      <c r="K5812" s="288"/>
      <c r="AM5812" s="2" t="str">
        <f t="shared" ca="1" si="271"/>
        <v/>
      </c>
      <c r="AN5812" s="2" t="str">
        <f t="shared" ca="1" si="272"/>
        <v/>
      </c>
    </row>
    <row r="5813" spans="1:40" customFormat="1">
      <c r="A5813" s="280" t="str">
        <f t="shared" ca="1" si="270"/>
        <v/>
      </c>
      <c r="B5813" s="281"/>
      <c r="C5813" s="287"/>
      <c r="D5813" s="297"/>
      <c r="E5813" s="270"/>
      <c r="F5813" s="271"/>
      <c r="G5813" s="284"/>
      <c r="H5813" s="284"/>
      <c r="I5813" s="284"/>
      <c r="J5813" s="284"/>
      <c r="K5813" s="288"/>
      <c r="AM5813" s="2" t="str">
        <f t="shared" ca="1" si="271"/>
        <v/>
      </c>
      <c r="AN5813" s="2" t="str">
        <f t="shared" ca="1" si="272"/>
        <v/>
      </c>
    </row>
    <row r="5814" spans="1:40" customFormat="1">
      <c r="A5814" s="280" t="str">
        <f t="shared" ca="1" si="270"/>
        <v/>
      </c>
      <c r="B5814" s="281"/>
      <c r="C5814" s="287"/>
      <c r="D5814" s="297"/>
      <c r="E5814" s="270"/>
      <c r="F5814" s="271"/>
      <c r="G5814" s="284"/>
      <c r="H5814" s="284"/>
      <c r="I5814" s="284"/>
      <c r="J5814" s="284"/>
      <c r="K5814" s="288"/>
      <c r="AM5814" s="2" t="str">
        <f t="shared" ca="1" si="271"/>
        <v/>
      </c>
      <c r="AN5814" s="2" t="str">
        <f t="shared" ca="1" si="272"/>
        <v/>
      </c>
    </row>
    <row r="5815" spans="1:40" customFormat="1">
      <c r="A5815" s="280" t="str">
        <f t="shared" ca="1" si="270"/>
        <v/>
      </c>
      <c r="B5815" s="281"/>
      <c r="C5815" s="287"/>
      <c r="D5815" s="297"/>
      <c r="E5815" s="270"/>
      <c r="F5815" s="271"/>
      <c r="G5815" s="284"/>
      <c r="H5815" s="284"/>
      <c r="I5815" s="284"/>
      <c r="J5815" s="284"/>
      <c r="K5815" s="288"/>
      <c r="AM5815" s="2" t="str">
        <f t="shared" ca="1" si="271"/>
        <v/>
      </c>
      <c r="AN5815" s="2" t="str">
        <f t="shared" ca="1" si="272"/>
        <v/>
      </c>
    </row>
    <row r="5816" spans="1:40" customFormat="1">
      <c r="A5816" s="280" t="str">
        <f t="shared" ca="1" si="270"/>
        <v/>
      </c>
      <c r="B5816" s="281"/>
      <c r="C5816" s="287"/>
      <c r="D5816" s="297"/>
      <c r="E5816" s="270"/>
      <c r="F5816" s="271"/>
      <c r="G5816" s="284"/>
      <c r="H5816" s="284"/>
      <c r="I5816" s="284"/>
      <c r="J5816" s="284"/>
      <c r="K5816" s="288"/>
      <c r="AM5816" s="2" t="str">
        <f t="shared" ca="1" si="271"/>
        <v/>
      </c>
      <c r="AN5816" s="2" t="str">
        <f t="shared" ca="1" si="272"/>
        <v/>
      </c>
    </row>
    <row r="5817" spans="1:40" customFormat="1">
      <c r="A5817" s="280" t="str">
        <f t="shared" ca="1" si="270"/>
        <v/>
      </c>
      <c r="B5817" s="281"/>
      <c r="C5817" s="287"/>
      <c r="D5817" s="297"/>
      <c r="E5817" s="270"/>
      <c r="F5817" s="271"/>
      <c r="G5817" s="284"/>
      <c r="H5817" s="284"/>
      <c r="I5817" s="284"/>
      <c r="J5817" s="284"/>
      <c r="K5817" s="288"/>
      <c r="AM5817" s="2" t="str">
        <f t="shared" ca="1" si="271"/>
        <v/>
      </c>
      <c r="AN5817" s="2" t="str">
        <f t="shared" ca="1" si="272"/>
        <v/>
      </c>
    </row>
    <row r="5818" spans="1:40" customFormat="1">
      <c r="A5818" s="280" t="str">
        <f t="shared" ca="1" si="270"/>
        <v/>
      </c>
      <c r="B5818" s="281"/>
      <c r="C5818" s="287"/>
      <c r="D5818" s="297"/>
      <c r="E5818" s="270"/>
      <c r="F5818" s="271"/>
      <c r="G5818" s="284"/>
      <c r="H5818" s="284"/>
      <c r="I5818" s="284"/>
      <c r="J5818" s="284"/>
      <c r="K5818" s="288"/>
      <c r="AM5818" s="2" t="str">
        <f t="shared" ca="1" si="271"/>
        <v/>
      </c>
      <c r="AN5818" s="2" t="str">
        <f t="shared" ca="1" si="272"/>
        <v/>
      </c>
    </row>
    <row r="5819" spans="1:40" customFormat="1">
      <c r="A5819" s="280" t="str">
        <f t="shared" ca="1" si="270"/>
        <v/>
      </c>
      <c r="B5819" s="281"/>
      <c r="C5819" s="287"/>
      <c r="D5819" s="297"/>
      <c r="E5819" s="270"/>
      <c r="F5819" s="271"/>
      <c r="G5819" s="284"/>
      <c r="H5819" s="284"/>
      <c r="I5819" s="284"/>
      <c r="J5819" s="284"/>
      <c r="K5819" s="288"/>
      <c r="AM5819" s="2" t="str">
        <f t="shared" ca="1" si="271"/>
        <v/>
      </c>
      <c r="AN5819" s="2" t="str">
        <f t="shared" ca="1" si="272"/>
        <v/>
      </c>
    </row>
    <row r="5820" spans="1:40" customFormat="1">
      <c r="A5820" s="280" t="str">
        <f t="shared" ca="1" si="270"/>
        <v/>
      </c>
      <c r="B5820" s="281"/>
      <c r="C5820" s="287"/>
      <c r="D5820" s="297"/>
      <c r="E5820" s="270"/>
      <c r="F5820" s="271"/>
      <c r="G5820" s="284"/>
      <c r="H5820" s="284"/>
      <c r="I5820" s="284"/>
      <c r="J5820" s="284"/>
      <c r="K5820" s="288"/>
      <c r="AM5820" s="2" t="str">
        <f t="shared" ca="1" si="271"/>
        <v/>
      </c>
      <c r="AN5820" s="2" t="str">
        <f t="shared" ca="1" si="272"/>
        <v/>
      </c>
    </row>
    <row r="5821" spans="1:40" customFormat="1">
      <c r="A5821" s="280" t="str">
        <f t="shared" ca="1" si="270"/>
        <v/>
      </c>
      <c r="B5821" s="281"/>
      <c r="C5821" s="287"/>
      <c r="D5821" s="297"/>
      <c r="E5821" s="270"/>
      <c r="F5821" s="271"/>
      <c r="G5821" s="284"/>
      <c r="H5821" s="284"/>
      <c r="I5821" s="284"/>
      <c r="J5821" s="284"/>
      <c r="K5821" s="288"/>
      <c r="AM5821" s="2" t="str">
        <f t="shared" ca="1" si="271"/>
        <v/>
      </c>
      <c r="AN5821" s="2" t="str">
        <f t="shared" ca="1" si="272"/>
        <v/>
      </c>
    </row>
    <row r="5822" spans="1:40" customFormat="1">
      <c r="A5822" s="280" t="str">
        <f t="shared" ca="1" si="270"/>
        <v/>
      </c>
      <c r="B5822" s="281"/>
      <c r="C5822" s="287"/>
      <c r="D5822" s="297"/>
      <c r="E5822" s="270"/>
      <c r="F5822" s="271"/>
      <c r="G5822" s="284"/>
      <c r="H5822" s="284"/>
      <c r="I5822" s="284"/>
      <c r="J5822" s="284"/>
      <c r="K5822" s="288"/>
      <c r="AM5822" s="2" t="str">
        <f t="shared" ca="1" si="271"/>
        <v/>
      </c>
      <c r="AN5822" s="2" t="str">
        <f t="shared" ca="1" si="272"/>
        <v/>
      </c>
    </row>
    <row r="5823" spans="1:40" customFormat="1">
      <c r="A5823" s="280" t="str">
        <f t="shared" ca="1" si="270"/>
        <v/>
      </c>
      <c r="B5823" s="281"/>
      <c r="C5823" s="287"/>
      <c r="D5823" s="297"/>
      <c r="E5823" s="270"/>
      <c r="F5823" s="271"/>
      <c r="G5823" s="284"/>
      <c r="H5823" s="284"/>
      <c r="I5823" s="284"/>
      <c r="J5823" s="284"/>
      <c r="K5823" s="288"/>
      <c r="AM5823" s="2" t="str">
        <f t="shared" ca="1" si="271"/>
        <v/>
      </c>
      <c r="AN5823" s="2" t="str">
        <f t="shared" ca="1" si="272"/>
        <v/>
      </c>
    </row>
    <row r="5824" spans="1:40" customFormat="1">
      <c r="A5824" s="280" t="str">
        <f t="shared" ca="1" si="270"/>
        <v/>
      </c>
      <c r="B5824" s="281"/>
      <c r="C5824" s="287"/>
      <c r="D5824" s="297"/>
      <c r="E5824" s="270"/>
      <c r="F5824" s="271"/>
      <c r="G5824" s="284"/>
      <c r="H5824" s="284"/>
      <c r="I5824" s="284"/>
      <c r="J5824" s="284"/>
      <c r="K5824" s="288"/>
      <c r="AM5824" s="2" t="str">
        <f t="shared" ca="1" si="271"/>
        <v/>
      </c>
      <c r="AN5824" s="2" t="str">
        <f t="shared" ca="1" si="272"/>
        <v/>
      </c>
    </row>
    <row r="5825" spans="1:40" customFormat="1">
      <c r="A5825" s="280" t="str">
        <f t="shared" ca="1" si="270"/>
        <v/>
      </c>
      <c r="B5825" s="281"/>
      <c r="C5825" s="287"/>
      <c r="D5825" s="297"/>
      <c r="E5825" s="270"/>
      <c r="F5825" s="271"/>
      <c r="G5825" s="284"/>
      <c r="H5825" s="284"/>
      <c r="I5825" s="284"/>
      <c r="J5825" s="284"/>
      <c r="K5825" s="288"/>
      <c r="AM5825" s="2" t="str">
        <f t="shared" ca="1" si="271"/>
        <v/>
      </c>
      <c r="AN5825" s="2" t="str">
        <f t="shared" ca="1" si="272"/>
        <v/>
      </c>
    </row>
    <row r="5826" spans="1:40" customFormat="1">
      <c r="A5826" s="280" t="str">
        <f t="shared" ca="1" si="270"/>
        <v/>
      </c>
      <c r="B5826" s="281"/>
      <c r="C5826" s="287"/>
      <c r="D5826" s="297"/>
      <c r="E5826" s="270"/>
      <c r="F5826" s="271"/>
      <c r="G5826" s="284"/>
      <c r="H5826" s="284"/>
      <c r="I5826" s="284"/>
      <c r="J5826" s="284"/>
      <c r="K5826" s="288"/>
      <c r="AM5826" s="2" t="str">
        <f t="shared" ca="1" si="271"/>
        <v/>
      </c>
      <c r="AN5826" s="2" t="str">
        <f t="shared" ca="1" si="272"/>
        <v/>
      </c>
    </row>
    <row r="5827" spans="1:40" customFormat="1">
      <c r="A5827" s="280" t="str">
        <f t="shared" ref="A5827:A5890" ca="1" si="273">IF(AM5827="A receber","A receber",IF(AN5827="A pagar","A pagar",IF(OR(AM5827="HJ",AN5827="HJ"),"HJ",IF(AND(AM5827="",AN5827=""),""))))</f>
        <v/>
      </c>
      <c r="B5827" s="281"/>
      <c r="C5827" s="287"/>
      <c r="D5827" s="297"/>
      <c r="E5827" s="270"/>
      <c r="F5827" s="271"/>
      <c r="G5827" s="284"/>
      <c r="H5827" s="284"/>
      <c r="I5827" s="284"/>
      <c r="J5827" s="284"/>
      <c r="K5827" s="288"/>
      <c r="AM5827" s="2" t="str">
        <f t="shared" ref="AM5827:AM5890" ca="1" si="274">IF(OR(G5827="",B5827&gt;$A$1),"",IF(B5827=$A$1,"HJ",IF(B5827&lt;$A$1,"A Receber")))</f>
        <v/>
      </c>
      <c r="AN5827" s="2" t="str">
        <f t="shared" ref="AN5827:AN5890" ca="1" si="275">IF(OR(H5827="",B5827&gt;$A$1),"",IF(B5827=$A$1,"HJ",IF(B5827&lt;$A$1,"A Pagar")))</f>
        <v/>
      </c>
    </row>
    <row r="5828" spans="1:40" customFormat="1">
      <c r="A5828" s="280" t="str">
        <f t="shared" ca="1" si="273"/>
        <v/>
      </c>
      <c r="B5828" s="281"/>
      <c r="C5828" s="287"/>
      <c r="D5828" s="297"/>
      <c r="E5828" s="270"/>
      <c r="F5828" s="271"/>
      <c r="G5828" s="284"/>
      <c r="H5828" s="284"/>
      <c r="I5828" s="284"/>
      <c r="J5828" s="284"/>
      <c r="K5828" s="288"/>
      <c r="AM5828" s="2" t="str">
        <f t="shared" ca="1" si="274"/>
        <v/>
      </c>
      <c r="AN5828" s="2" t="str">
        <f t="shared" ca="1" si="275"/>
        <v/>
      </c>
    </row>
    <row r="5829" spans="1:40" customFormat="1">
      <c r="A5829" s="280" t="str">
        <f t="shared" ca="1" si="273"/>
        <v/>
      </c>
      <c r="B5829" s="281"/>
      <c r="C5829" s="287"/>
      <c r="D5829" s="297"/>
      <c r="E5829" s="270"/>
      <c r="F5829" s="271"/>
      <c r="G5829" s="284"/>
      <c r="H5829" s="284"/>
      <c r="I5829" s="284"/>
      <c r="J5829" s="284"/>
      <c r="K5829" s="288"/>
      <c r="AM5829" s="2" t="str">
        <f t="shared" ca="1" si="274"/>
        <v/>
      </c>
      <c r="AN5829" s="2" t="str">
        <f t="shared" ca="1" si="275"/>
        <v/>
      </c>
    </row>
    <row r="5830" spans="1:40" customFormat="1">
      <c r="A5830" s="280" t="str">
        <f t="shared" ca="1" si="273"/>
        <v/>
      </c>
      <c r="B5830" s="281"/>
      <c r="C5830" s="287"/>
      <c r="D5830" s="297"/>
      <c r="E5830" s="270"/>
      <c r="F5830" s="271"/>
      <c r="G5830" s="284"/>
      <c r="H5830" s="284"/>
      <c r="I5830" s="284"/>
      <c r="J5830" s="284"/>
      <c r="K5830" s="288"/>
      <c r="AM5830" s="2" t="str">
        <f t="shared" ca="1" si="274"/>
        <v/>
      </c>
      <c r="AN5830" s="2" t="str">
        <f t="shared" ca="1" si="275"/>
        <v/>
      </c>
    </row>
    <row r="5831" spans="1:40" customFormat="1">
      <c r="A5831" s="280" t="str">
        <f t="shared" ca="1" si="273"/>
        <v/>
      </c>
      <c r="B5831" s="281"/>
      <c r="C5831" s="287"/>
      <c r="D5831" s="297"/>
      <c r="E5831" s="270"/>
      <c r="F5831" s="271"/>
      <c r="G5831" s="284"/>
      <c r="H5831" s="284"/>
      <c r="I5831" s="284"/>
      <c r="J5831" s="284"/>
      <c r="K5831" s="288"/>
      <c r="AM5831" s="2" t="str">
        <f t="shared" ca="1" si="274"/>
        <v/>
      </c>
      <c r="AN5831" s="2" t="str">
        <f t="shared" ca="1" si="275"/>
        <v/>
      </c>
    </row>
    <row r="5832" spans="1:40" customFormat="1">
      <c r="A5832" s="280" t="str">
        <f t="shared" ca="1" si="273"/>
        <v/>
      </c>
      <c r="B5832" s="281"/>
      <c r="C5832" s="287"/>
      <c r="D5832" s="297"/>
      <c r="E5832" s="270"/>
      <c r="F5832" s="271"/>
      <c r="G5832" s="284"/>
      <c r="H5832" s="284"/>
      <c r="I5832" s="284"/>
      <c r="J5832" s="284"/>
      <c r="K5832" s="288"/>
      <c r="AM5832" s="2" t="str">
        <f t="shared" ca="1" si="274"/>
        <v/>
      </c>
      <c r="AN5832" s="2" t="str">
        <f t="shared" ca="1" si="275"/>
        <v/>
      </c>
    </row>
    <row r="5833" spans="1:40" customFormat="1">
      <c r="A5833" s="280" t="str">
        <f t="shared" ca="1" si="273"/>
        <v/>
      </c>
      <c r="B5833" s="281"/>
      <c r="C5833" s="287"/>
      <c r="D5833" s="297"/>
      <c r="E5833" s="270"/>
      <c r="F5833" s="271"/>
      <c r="G5833" s="284"/>
      <c r="H5833" s="284"/>
      <c r="I5833" s="284"/>
      <c r="J5833" s="284"/>
      <c r="K5833" s="288"/>
      <c r="AM5833" s="2" t="str">
        <f t="shared" ca="1" si="274"/>
        <v/>
      </c>
      <c r="AN5833" s="2" t="str">
        <f t="shared" ca="1" si="275"/>
        <v/>
      </c>
    </row>
    <row r="5834" spans="1:40" customFormat="1">
      <c r="A5834" s="280" t="str">
        <f t="shared" ca="1" si="273"/>
        <v/>
      </c>
      <c r="B5834" s="281"/>
      <c r="C5834" s="287"/>
      <c r="D5834" s="297"/>
      <c r="E5834" s="270"/>
      <c r="F5834" s="271"/>
      <c r="G5834" s="284"/>
      <c r="H5834" s="284"/>
      <c r="I5834" s="284"/>
      <c r="J5834" s="284"/>
      <c r="K5834" s="288"/>
      <c r="AM5834" s="2" t="str">
        <f t="shared" ca="1" si="274"/>
        <v/>
      </c>
      <c r="AN5834" s="2" t="str">
        <f t="shared" ca="1" si="275"/>
        <v/>
      </c>
    </row>
    <row r="5835" spans="1:40" customFormat="1">
      <c r="A5835" s="280" t="str">
        <f t="shared" ca="1" si="273"/>
        <v/>
      </c>
      <c r="B5835" s="281"/>
      <c r="C5835" s="287"/>
      <c r="D5835" s="297"/>
      <c r="E5835" s="270"/>
      <c r="F5835" s="271"/>
      <c r="G5835" s="284"/>
      <c r="H5835" s="284"/>
      <c r="I5835" s="284"/>
      <c r="J5835" s="284"/>
      <c r="K5835" s="288"/>
      <c r="AM5835" s="2" t="str">
        <f t="shared" ca="1" si="274"/>
        <v/>
      </c>
      <c r="AN5835" s="2" t="str">
        <f t="shared" ca="1" si="275"/>
        <v/>
      </c>
    </row>
    <row r="5836" spans="1:40" customFormat="1">
      <c r="A5836" s="280" t="str">
        <f t="shared" ca="1" si="273"/>
        <v/>
      </c>
      <c r="B5836" s="281"/>
      <c r="C5836" s="287"/>
      <c r="D5836" s="297"/>
      <c r="E5836" s="270"/>
      <c r="F5836" s="271"/>
      <c r="G5836" s="284"/>
      <c r="H5836" s="284"/>
      <c r="I5836" s="284"/>
      <c r="J5836" s="284"/>
      <c r="K5836" s="288"/>
      <c r="AM5836" s="2" t="str">
        <f t="shared" ca="1" si="274"/>
        <v/>
      </c>
      <c r="AN5836" s="2" t="str">
        <f t="shared" ca="1" si="275"/>
        <v/>
      </c>
    </row>
    <row r="5837" spans="1:40" customFormat="1">
      <c r="A5837" s="280" t="str">
        <f t="shared" ca="1" si="273"/>
        <v/>
      </c>
      <c r="B5837" s="281"/>
      <c r="C5837" s="287"/>
      <c r="D5837" s="297"/>
      <c r="E5837" s="270"/>
      <c r="F5837" s="271"/>
      <c r="G5837" s="284"/>
      <c r="H5837" s="284"/>
      <c r="I5837" s="284"/>
      <c r="J5837" s="284"/>
      <c r="K5837" s="288"/>
      <c r="AM5837" s="2" t="str">
        <f t="shared" ca="1" si="274"/>
        <v/>
      </c>
      <c r="AN5837" s="2" t="str">
        <f t="shared" ca="1" si="275"/>
        <v/>
      </c>
    </row>
    <row r="5838" spans="1:40" customFormat="1">
      <c r="A5838" s="280" t="str">
        <f t="shared" ca="1" si="273"/>
        <v/>
      </c>
      <c r="B5838" s="281"/>
      <c r="C5838" s="287"/>
      <c r="D5838" s="297"/>
      <c r="E5838" s="270"/>
      <c r="F5838" s="271"/>
      <c r="G5838" s="284"/>
      <c r="H5838" s="284"/>
      <c r="I5838" s="284"/>
      <c r="J5838" s="284"/>
      <c r="K5838" s="288"/>
      <c r="AM5838" s="2" t="str">
        <f t="shared" ca="1" si="274"/>
        <v/>
      </c>
      <c r="AN5838" s="2" t="str">
        <f t="shared" ca="1" si="275"/>
        <v/>
      </c>
    </row>
    <row r="5839" spans="1:40" customFormat="1">
      <c r="A5839" s="280" t="str">
        <f t="shared" ca="1" si="273"/>
        <v/>
      </c>
      <c r="B5839" s="281"/>
      <c r="C5839" s="287"/>
      <c r="D5839" s="297"/>
      <c r="E5839" s="270"/>
      <c r="F5839" s="271"/>
      <c r="G5839" s="284"/>
      <c r="H5839" s="284"/>
      <c r="I5839" s="284"/>
      <c r="J5839" s="284"/>
      <c r="K5839" s="288"/>
      <c r="AM5839" s="2" t="str">
        <f t="shared" ca="1" si="274"/>
        <v/>
      </c>
      <c r="AN5839" s="2" t="str">
        <f t="shared" ca="1" si="275"/>
        <v/>
      </c>
    </row>
    <row r="5840" spans="1:40" customFormat="1">
      <c r="A5840" s="280" t="str">
        <f t="shared" ca="1" si="273"/>
        <v/>
      </c>
      <c r="B5840" s="281"/>
      <c r="C5840" s="287"/>
      <c r="D5840" s="297"/>
      <c r="E5840" s="270"/>
      <c r="F5840" s="271"/>
      <c r="G5840" s="284"/>
      <c r="H5840" s="284"/>
      <c r="I5840" s="284"/>
      <c r="J5840" s="284"/>
      <c r="K5840" s="288"/>
      <c r="AM5840" s="2" t="str">
        <f t="shared" ca="1" si="274"/>
        <v/>
      </c>
      <c r="AN5840" s="2" t="str">
        <f t="shared" ca="1" si="275"/>
        <v/>
      </c>
    </row>
    <row r="5841" spans="1:40" customFormat="1">
      <c r="A5841" s="280" t="str">
        <f t="shared" ca="1" si="273"/>
        <v/>
      </c>
      <c r="B5841" s="281"/>
      <c r="C5841" s="287"/>
      <c r="D5841" s="297"/>
      <c r="E5841" s="270"/>
      <c r="F5841" s="271"/>
      <c r="G5841" s="284"/>
      <c r="H5841" s="284"/>
      <c r="I5841" s="284"/>
      <c r="J5841" s="284"/>
      <c r="K5841" s="288"/>
      <c r="AM5841" s="2" t="str">
        <f t="shared" ca="1" si="274"/>
        <v/>
      </c>
      <c r="AN5841" s="2" t="str">
        <f t="shared" ca="1" si="275"/>
        <v/>
      </c>
    </row>
    <row r="5842" spans="1:40" customFormat="1">
      <c r="A5842" s="280" t="str">
        <f t="shared" ca="1" si="273"/>
        <v/>
      </c>
      <c r="B5842" s="281"/>
      <c r="C5842" s="287"/>
      <c r="D5842" s="297"/>
      <c r="E5842" s="270"/>
      <c r="F5842" s="271"/>
      <c r="G5842" s="284"/>
      <c r="H5842" s="284"/>
      <c r="I5842" s="284"/>
      <c r="J5842" s="284"/>
      <c r="K5842" s="288"/>
      <c r="AM5842" s="2" t="str">
        <f t="shared" ca="1" si="274"/>
        <v/>
      </c>
      <c r="AN5842" s="2" t="str">
        <f t="shared" ca="1" si="275"/>
        <v/>
      </c>
    </row>
    <row r="5843" spans="1:40" customFormat="1">
      <c r="A5843" s="280" t="str">
        <f t="shared" ca="1" si="273"/>
        <v/>
      </c>
      <c r="B5843" s="281"/>
      <c r="C5843" s="287"/>
      <c r="D5843" s="297"/>
      <c r="E5843" s="270"/>
      <c r="F5843" s="271"/>
      <c r="G5843" s="284"/>
      <c r="H5843" s="284"/>
      <c r="I5843" s="284"/>
      <c r="J5843" s="284"/>
      <c r="K5843" s="288"/>
      <c r="AM5843" s="2" t="str">
        <f t="shared" ca="1" si="274"/>
        <v/>
      </c>
      <c r="AN5843" s="2" t="str">
        <f t="shared" ca="1" si="275"/>
        <v/>
      </c>
    </row>
    <row r="5844" spans="1:40" customFormat="1">
      <c r="A5844" s="280" t="str">
        <f t="shared" ca="1" si="273"/>
        <v/>
      </c>
      <c r="B5844" s="281"/>
      <c r="C5844" s="287"/>
      <c r="D5844" s="297"/>
      <c r="E5844" s="270"/>
      <c r="F5844" s="271"/>
      <c r="G5844" s="284"/>
      <c r="H5844" s="284"/>
      <c r="I5844" s="284"/>
      <c r="J5844" s="284"/>
      <c r="K5844" s="288"/>
      <c r="AM5844" s="2" t="str">
        <f t="shared" ca="1" si="274"/>
        <v/>
      </c>
      <c r="AN5844" s="2" t="str">
        <f t="shared" ca="1" si="275"/>
        <v/>
      </c>
    </row>
    <row r="5845" spans="1:40" customFormat="1">
      <c r="A5845" s="280" t="str">
        <f t="shared" ca="1" si="273"/>
        <v/>
      </c>
      <c r="B5845" s="281"/>
      <c r="C5845" s="287"/>
      <c r="D5845" s="297"/>
      <c r="E5845" s="270"/>
      <c r="F5845" s="271"/>
      <c r="G5845" s="284"/>
      <c r="H5845" s="284"/>
      <c r="I5845" s="284"/>
      <c r="J5845" s="284"/>
      <c r="K5845" s="288"/>
      <c r="AM5845" s="2" t="str">
        <f t="shared" ca="1" si="274"/>
        <v/>
      </c>
      <c r="AN5845" s="2" t="str">
        <f t="shared" ca="1" si="275"/>
        <v/>
      </c>
    </row>
    <row r="5846" spans="1:40" customFormat="1">
      <c r="A5846" s="280" t="str">
        <f t="shared" ca="1" si="273"/>
        <v/>
      </c>
      <c r="B5846" s="281"/>
      <c r="C5846" s="287"/>
      <c r="D5846" s="297"/>
      <c r="E5846" s="270"/>
      <c r="F5846" s="271"/>
      <c r="G5846" s="284"/>
      <c r="H5846" s="284"/>
      <c r="I5846" s="284"/>
      <c r="J5846" s="284"/>
      <c r="K5846" s="288"/>
      <c r="AM5846" s="2" t="str">
        <f t="shared" ca="1" si="274"/>
        <v/>
      </c>
      <c r="AN5846" s="2" t="str">
        <f t="shared" ca="1" si="275"/>
        <v/>
      </c>
    </row>
    <row r="5847" spans="1:40" customFormat="1">
      <c r="A5847" s="280" t="str">
        <f t="shared" ca="1" si="273"/>
        <v/>
      </c>
      <c r="B5847" s="281"/>
      <c r="C5847" s="287"/>
      <c r="D5847" s="297"/>
      <c r="E5847" s="270"/>
      <c r="F5847" s="271"/>
      <c r="G5847" s="284"/>
      <c r="H5847" s="284"/>
      <c r="I5847" s="284"/>
      <c r="J5847" s="284"/>
      <c r="K5847" s="288"/>
      <c r="AM5847" s="2" t="str">
        <f t="shared" ca="1" si="274"/>
        <v/>
      </c>
      <c r="AN5847" s="2" t="str">
        <f t="shared" ca="1" si="275"/>
        <v/>
      </c>
    </row>
    <row r="5848" spans="1:40" customFormat="1">
      <c r="A5848" s="280" t="str">
        <f t="shared" ca="1" si="273"/>
        <v/>
      </c>
      <c r="B5848" s="281"/>
      <c r="C5848" s="287"/>
      <c r="D5848" s="297"/>
      <c r="E5848" s="270"/>
      <c r="F5848" s="271"/>
      <c r="G5848" s="284"/>
      <c r="H5848" s="284"/>
      <c r="I5848" s="284"/>
      <c r="J5848" s="284"/>
      <c r="K5848" s="288"/>
      <c r="AM5848" s="2" t="str">
        <f t="shared" ca="1" si="274"/>
        <v/>
      </c>
      <c r="AN5848" s="2" t="str">
        <f t="shared" ca="1" si="275"/>
        <v/>
      </c>
    </row>
    <row r="5849" spans="1:40" customFormat="1">
      <c r="A5849" s="280" t="str">
        <f t="shared" ca="1" si="273"/>
        <v/>
      </c>
      <c r="B5849" s="281"/>
      <c r="C5849" s="287"/>
      <c r="D5849" s="297"/>
      <c r="E5849" s="270"/>
      <c r="F5849" s="271"/>
      <c r="G5849" s="284"/>
      <c r="H5849" s="284"/>
      <c r="I5849" s="284"/>
      <c r="J5849" s="284"/>
      <c r="K5849" s="288"/>
      <c r="AM5849" s="2" t="str">
        <f t="shared" ca="1" si="274"/>
        <v/>
      </c>
      <c r="AN5849" s="2" t="str">
        <f t="shared" ca="1" si="275"/>
        <v/>
      </c>
    </row>
    <row r="5850" spans="1:40" customFormat="1">
      <c r="A5850" s="280" t="str">
        <f t="shared" ca="1" si="273"/>
        <v/>
      </c>
      <c r="B5850" s="281"/>
      <c r="C5850" s="287"/>
      <c r="D5850" s="297"/>
      <c r="E5850" s="270"/>
      <c r="F5850" s="271"/>
      <c r="G5850" s="284"/>
      <c r="H5850" s="284"/>
      <c r="I5850" s="284"/>
      <c r="J5850" s="284"/>
      <c r="K5850" s="288"/>
      <c r="AM5850" s="2" t="str">
        <f t="shared" ca="1" si="274"/>
        <v/>
      </c>
      <c r="AN5850" s="2" t="str">
        <f t="shared" ca="1" si="275"/>
        <v/>
      </c>
    </row>
    <row r="5851" spans="1:40" customFormat="1">
      <c r="A5851" s="280" t="str">
        <f t="shared" ca="1" si="273"/>
        <v/>
      </c>
      <c r="B5851" s="281"/>
      <c r="C5851" s="287"/>
      <c r="D5851" s="297"/>
      <c r="E5851" s="270"/>
      <c r="F5851" s="271"/>
      <c r="G5851" s="284"/>
      <c r="H5851" s="284"/>
      <c r="I5851" s="284"/>
      <c r="J5851" s="284"/>
      <c r="K5851" s="288"/>
      <c r="AM5851" s="2" t="str">
        <f t="shared" ca="1" si="274"/>
        <v/>
      </c>
      <c r="AN5851" s="2" t="str">
        <f t="shared" ca="1" si="275"/>
        <v/>
      </c>
    </row>
    <row r="5852" spans="1:40" customFormat="1">
      <c r="A5852" s="280" t="str">
        <f t="shared" ca="1" si="273"/>
        <v/>
      </c>
      <c r="B5852" s="281"/>
      <c r="C5852" s="287"/>
      <c r="D5852" s="297"/>
      <c r="E5852" s="270"/>
      <c r="F5852" s="271"/>
      <c r="G5852" s="284"/>
      <c r="H5852" s="284"/>
      <c r="I5852" s="284"/>
      <c r="J5852" s="284"/>
      <c r="K5852" s="288"/>
      <c r="AM5852" s="2" t="str">
        <f t="shared" ca="1" si="274"/>
        <v/>
      </c>
      <c r="AN5852" s="2" t="str">
        <f t="shared" ca="1" si="275"/>
        <v/>
      </c>
    </row>
    <row r="5853" spans="1:40" customFormat="1">
      <c r="A5853" s="280" t="str">
        <f t="shared" ca="1" si="273"/>
        <v/>
      </c>
      <c r="B5853" s="281"/>
      <c r="C5853" s="287"/>
      <c r="D5853" s="297"/>
      <c r="E5853" s="270"/>
      <c r="F5853" s="271"/>
      <c r="G5853" s="284"/>
      <c r="H5853" s="284"/>
      <c r="I5853" s="284"/>
      <c r="J5853" s="284"/>
      <c r="K5853" s="288"/>
      <c r="AM5853" s="2" t="str">
        <f t="shared" ca="1" si="274"/>
        <v/>
      </c>
      <c r="AN5853" s="2" t="str">
        <f t="shared" ca="1" si="275"/>
        <v/>
      </c>
    </row>
    <row r="5854" spans="1:40" customFormat="1">
      <c r="A5854" s="280" t="str">
        <f t="shared" ca="1" si="273"/>
        <v/>
      </c>
      <c r="B5854" s="281"/>
      <c r="C5854" s="287"/>
      <c r="D5854" s="297"/>
      <c r="E5854" s="270"/>
      <c r="F5854" s="271"/>
      <c r="G5854" s="284"/>
      <c r="H5854" s="284"/>
      <c r="I5854" s="284"/>
      <c r="J5854" s="284"/>
      <c r="K5854" s="288"/>
      <c r="AM5854" s="2" t="str">
        <f t="shared" ca="1" si="274"/>
        <v/>
      </c>
      <c r="AN5854" s="2" t="str">
        <f t="shared" ca="1" si="275"/>
        <v/>
      </c>
    </row>
    <row r="5855" spans="1:40" customFormat="1">
      <c r="A5855" s="280" t="str">
        <f t="shared" ca="1" si="273"/>
        <v/>
      </c>
      <c r="B5855" s="281"/>
      <c r="C5855" s="287"/>
      <c r="D5855" s="297"/>
      <c r="E5855" s="270"/>
      <c r="F5855" s="271"/>
      <c r="G5855" s="284"/>
      <c r="H5855" s="284"/>
      <c r="I5855" s="284"/>
      <c r="J5855" s="284"/>
      <c r="K5855" s="288"/>
      <c r="AM5855" s="2" t="str">
        <f t="shared" ca="1" si="274"/>
        <v/>
      </c>
      <c r="AN5855" s="2" t="str">
        <f t="shared" ca="1" si="275"/>
        <v/>
      </c>
    </row>
    <row r="5856" spans="1:40" customFormat="1">
      <c r="A5856" s="280" t="str">
        <f t="shared" ca="1" si="273"/>
        <v/>
      </c>
      <c r="B5856" s="281"/>
      <c r="C5856" s="287"/>
      <c r="D5856" s="297"/>
      <c r="E5856" s="270"/>
      <c r="F5856" s="271"/>
      <c r="G5856" s="284"/>
      <c r="H5856" s="284"/>
      <c r="I5856" s="284"/>
      <c r="J5856" s="284"/>
      <c r="K5856" s="288"/>
      <c r="AM5856" s="2" t="str">
        <f t="shared" ca="1" si="274"/>
        <v/>
      </c>
      <c r="AN5856" s="2" t="str">
        <f t="shared" ca="1" si="275"/>
        <v/>
      </c>
    </row>
    <row r="5857" spans="1:40" customFormat="1">
      <c r="A5857" s="280" t="str">
        <f t="shared" ca="1" si="273"/>
        <v/>
      </c>
      <c r="B5857" s="281"/>
      <c r="C5857" s="287"/>
      <c r="D5857" s="297"/>
      <c r="E5857" s="270"/>
      <c r="F5857" s="271"/>
      <c r="G5857" s="284"/>
      <c r="H5857" s="284"/>
      <c r="I5857" s="284"/>
      <c r="J5857" s="284"/>
      <c r="K5857" s="288"/>
      <c r="AM5857" s="2" t="str">
        <f t="shared" ca="1" si="274"/>
        <v/>
      </c>
      <c r="AN5857" s="2" t="str">
        <f t="shared" ca="1" si="275"/>
        <v/>
      </c>
    </row>
    <row r="5858" spans="1:40" customFormat="1">
      <c r="A5858" s="280" t="str">
        <f t="shared" ca="1" si="273"/>
        <v/>
      </c>
      <c r="B5858" s="281"/>
      <c r="C5858" s="287"/>
      <c r="D5858" s="297"/>
      <c r="E5858" s="270"/>
      <c r="F5858" s="271"/>
      <c r="G5858" s="284"/>
      <c r="H5858" s="284"/>
      <c r="I5858" s="284"/>
      <c r="J5858" s="284"/>
      <c r="K5858" s="288"/>
      <c r="AM5858" s="2" t="str">
        <f t="shared" ca="1" si="274"/>
        <v/>
      </c>
      <c r="AN5858" s="2" t="str">
        <f t="shared" ca="1" si="275"/>
        <v/>
      </c>
    </row>
    <row r="5859" spans="1:40" customFormat="1">
      <c r="A5859" s="280" t="str">
        <f t="shared" ca="1" si="273"/>
        <v/>
      </c>
      <c r="B5859" s="281"/>
      <c r="C5859" s="287"/>
      <c r="D5859" s="297"/>
      <c r="E5859" s="270"/>
      <c r="F5859" s="271"/>
      <c r="G5859" s="284"/>
      <c r="H5859" s="284"/>
      <c r="I5859" s="284"/>
      <c r="J5859" s="284"/>
      <c r="K5859" s="288"/>
      <c r="AM5859" s="2" t="str">
        <f t="shared" ca="1" si="274"/>
        <v/>
      </c>
      <c r="AN5859" s="2" t="str">
        <f t="shared" ca="1" si="275"/>
        <v/>
      </c>
    </row>
    <row r="5860" spans="1:40" customFormat="1">
      <c r="A5860" s="280" t="str">
        <f t="shared" ca="1" si="273"/>
        <v/>
      </c>
      <c r="B5860" s="281"/>
      <c r="C5860" s="287"/>
      <c r="D5860" s="297"/>
      <c r="E5860" s="270"/>
      <c r="F5860" s="271"/>
      <c r="G5860" s="284"/>
      <c r="H5860" s="284"/>
      <c r="I5860" s="284"/>
      <c r="J5860" s="284"/>
      <c r="K5860" s="288"/>
      <c r="AM5860" s="2" t="str">
        <f t="shared" ca="1" si="274"/>
        <v/>
      </c>
      <c r="AN5860" s="2" t="str">
        <f t="shared" ca="1" si="275"/>
        <v/>
      </c>
    </row>
    <row r="5861" spans="1:40" customFormat="1">
      <c r="A5861" s="280" t="str">
        <f t="shared" ca="1" si="273"/>
        <v/>
      </c>
      <c r="B5861" s="281"/>
      <c r="C5861" s="287"/>
      <c r="D5861" s="297"/>
      <c r="E5861" s="270"/>
      <c r="F5861" s="271"/>
      <c r="G5861" s="284"/>
      <c r="H5861" s="284"/>
      <c r="I5861" s="284"/>
      <c r="J5861" s="284"/>
      <c r="K5861" s="288"/>
      <c r="AM5861" s="2" t="str">
        <f t="shared" ca="1" si="274"/>
        <v/>
      </c>
      <c r="AN5861" s="2" t="str">
        <f t="shared" ca="1" si="275"/>
        <v/>
      </c>
    </row>
    <row r="5862" spans="1:40" customFormat="1">
      <c r="A5862" s="280" t="str">
        <f t="shared" ca="1" si="273"/>
        <v/>
      </c>
      <c r="B5862" s="281"/>
      <c r="C5862" s="287"/>
      <c r="D5862" s="297"/>
      <c r="E5862" s="270"/>
      <c r="F5862" s="271"/>
      <c r="G5862" s="284"/>
      <c r="H5862" s="284"/>
      <c r="I5862" s="284"/>
      <c r="J5862" s="284"/>
      <c r="K5862" s="288"/>
      <c r="AM5862" s="2" t="str">
        <f t="shared" ca="1" si="274"/>
        <v/>
      </c>
      <c r="AN5862" s="2" t="str">
        <f t="shared" ca="1" si="275"/>
        <v/>
      </c>
    </row>
    <row r="5863" spans="1:40" customFormat="1">
      <c r="A5863" s="280" t="str">
        <f t="shared" ca="1" si="273"/>
        <v/>
      </c>
      <c r="B5863" s="281"/>
      <c r="C5863" s="287"/>
      <c r="D5863" s="297"/>
      <c r="E5863" s="270"/>
      <c r="F5863" s="271"/>
      <c r="G5863" s="284"/>
      <c r="H5863" s="284"/>
      <c r="I5863" s="284"/>
      <c r="J5863" s="284"/>
      <c r="K5863" s="288"/>
      <c r="AM5863" s="2" t="str">
        <f t="shared" ca="1" si="274"/>
        <v/>
      </c>
      <c r="AN5863" s="2" t="str">
        <f t="shared" ca="1" si="275"/>
        <v/>
      </c>
    </row>
    <row r="5864" spans="1:40" customFormat="1">
      <c r="A5864" s="280" t="str">
        <f t="shared" ca="1" si="273"/>
        <v/>
      </c>
      <c r="B5864" s="281"/>
      <c r="C5864" s="287"/>
      <c r="D5864" s="297"/>
      <c r="E5864" s="270"/>
      <c r="F5864" s="271"/>
      <c r="G5864" s="284"/>
      <c r="H5864" s="284"/>
      <c r="I5864" s="284"/>
      <c r="J5864" s="284"/>
      <c r="K5864" s="288"/>
      <c r="AM5864" s="2" t="str">
        <f t="shared" ca="1" si="274"/>
        <v/>
      </c>
      <c r="AN5864" s="2" t="str">
        <f t="shared" ca="1" si="275"/>
        <v/>
      </c>
    </row>
    <row r="5865" spans="1:40" customFormat="1">
      <c r="A5865" s="280" t="str">
        <f t="shared" ca="1" si="273"/>
        <v/>
      </c>
      <c r="B5865" s="281"/>
      <c r="C5865" s="287"/>
      <c r="D5865" s="297"/>
      <c r="E5865" s="270"/>
      <c r="F5865" s="271"/>
      <c r="G5865" s="284"/>
      <c r="H5865" s="284"/>
      <c r="I5865" s="284"/>
      <c r="J5865" s="284"/>
      <c r="K5865" s="288"/>
      <c r="AM5865" s="2" t="str">
        <f t="shared" ca="1" si="274"/>
        <v/>
      </c>
      <c r="AN5865" s="2" t="str">
        <f t="shared" ca="1" si="275"/>
        <v/>
      </c>
    </row>
    <row r="5866" spans="1:40" customFormat="1">
      <c r="A5866" s="280" t="str">
        <f t="shared" ca="1" si="273"/>
        <v/>
      </c>
      <c r="B5866" s="281"/>
      <c r="C5866" s="287"/>
      <c r="D5866" s="297"/>
      <c r="E5866" s="270"/>
      <c r="F5866" s="271"/>
      <c r="G5866" s="284"/>
      <c r="H5866" s="284"/>
      <c r="I5866" s="284"/>
      <c r="J5866" s="284"/>
      <c r="K5866" s="288"/>
      <c r="AM5866" s="2" t="str">
        <f t="shared" ca="1" si="274"/>
        <v/>
      </c>
      <c r="AN5866" s="2" t="str">
        <f t="shared" ca="1" si="275"/>
        <v/>
      </c>
    </row>
    <row r="5867" spans="1:40" customFormat="1">
      <c r="A5867" s="280" t="str">
        <f t="shared" ca="1" si="273"/>
        <v/>
      </c>
      <c r="B5867" s="281"/>
      <c r="C5867" s="287"/>
      <c r="D5867" s="297"/>
      <c r="E5867" s="270"/>
      <c r="F5867" s="271"/>
      <c r="G5867" s="284"/>
      <c r="H5867" s="284"/>
      <c r="I5867" s="284"/>
      <c r="J5867" s="284"/>
      <c r="K5867" s="288"/>
      <c r="AM5867" s="2" t="str">
        <f t="shared" ca="1" si="274"/>
        <v/>
      </c>
      <c r="AN5867" s="2" t="str">
        <f t="shared" ca="1" si="275"/>
        <v/>
      </c>
    </row>
    <row r="5868" spans="1:40" customFormat="1">
      <c r="A5868" s="280" t="str">
        <f t="shared" ca="1" si="273"/>
        <v/>
      </c>
      <c r="B5868" s="281"/>
      <c r="C5868" s="287"/>
      <c r="D5868" s="297"/>
      <c r="E5868" s="270"/>
      <c r="F5868" s="271"/>
      <c r="G5868" s="284"/>
      <c r="H5868" s="284"/>
      <c r="I5868" s="284"/>
      <c r="J5868" s="284"/>
      <c r="K5868" s="288"/>
      <c r="AM5868" s="2" t="str">
        <f t="shared" ca="1" si="274"/>
        <v/>
      </c>
      <c r="AN5868" s="2" t="str">
        <f t="shared" ca="1" si="275"/>
        <v/>
      </c>
    </row>
    <row r="5869" spans="1:40" customFormat="1">
      <c r="A5869" s="280" t="str">
        <f t="shared" ca="1" si="273"/>
        <v/>
      </c>
      <c r="B5869" s="281"/>
      <c r="C5869" s="287"/>
      <c r="D5869" s="297"/>
      <c r="E5869" s="270"/>
      <c r="F5869" s="271"/>
      <c r="G5869" s="284"/>
      <c r="H5869" s="284"/>
      <c r="I5869" s="284"/>
      <c r="J5869" s="284"/>
      <c r="K5869" s="288"/>
      <c r="AM5869" s="2" t="str">
        <f t="shared" ca="1" si="274"/>
        <v/>
      </c>
      <c r="AN5869" s="2" t="str">
        <f t="shared" ca="1" si="275"/>
        <v/>
      </c>
    </row>
    <row r="5870" spans="1:40" customFormat="1">
      <c r="A5870" s="280" t="str">
        <f t="shared" ca="1" si="273"/>
        <v/>
      </c>
      <c r="B5870" s="281"/>
      <c r="C5870" s="287"/>
      <c r="D5870" s="297"/>
      <c r="E5870" s="270"/>
      <c r="F5870" s="271"/>
      <c r="G5870" s="284"/>
      <c r="H5870" s="284"/>
      <c r="I5870" s="284"/>
      <c r="J5870" s="284"/>
      <c r="K5870" s="288"/>
      <c r="AM5870" s="2" t="str">
        <f t="shared" ca="1" si="274"/>
        <v/>
      </c>
      <c r="AN5870" s="2" t="str">
        <f t="shared" ca="1" si="275"/>
        <v/>
      </c>
    </row>
    <row r="5871" spans="1:40" customFormat="1">
      <c r="A5871" s="280" t="str">
        <f t="shared" ca="1" si="273"/>
        <v/>
      </c>
      <c r="B5871" s="281"/>
      <c r="C5871" s="287"/>
      <c r="D5871" s="297"/>
      <c r="E5871" s="270"/>
      <c r="F5871" s="271"/>
      <c r="G5871" s="284"/>
      <c r="H5871" s="284"/>
      <c r="I5871" s="284"/>
      <c r="J5871" s="284"/>
      <c r="K5871" s="288"/>
      <c r="AM5871" s="2" t="str">
        <f t="shared" ca="1" si="274"/>
        <v/>
      </c>
      <c r="AN5871" s="2" t="str">
        <f t="shared" ca="1" si="275"/>
        <v/>
      </c>
    </row>
    <row r="5872" spans="1:40" customFormat="1">
      <c r="A5872" s="280" t="str">
        <f t="shared" ca="1" si="273"/>
        <v/>
      </c>
      <c r="B5872" s="281"/>
      <c r="C5872" s="287"/>
      <c r="D5872" s="297"/>
      <c r="E5872" s="270"/>
      <c r="F5872" s="271"/>
      <c r="G5872" s="284"/>
      <c r="H5872" s="284"/>
      <c r="I5872" s="284"/>
      <c r="J5872" s="284"/>
      <c r="K5872" s="288"/>
      <c r="AM5872" s="2" t="str">
        <f t="shared" ca="1" si="274"/>
        <v/>
      </c>
      <c r="AN5872" s="2" t="str">
        <f t="shared" ca="1" si="275"/>
        <v/>
      </c>
    </row>
    <row r="5873" spans="1:40" customFormat="1">
      <c r="A5873" s="280" t="str">
        <f t="shared" ca="1" si="273"/>
        <v/>
      </c>
      <c r="B5873" s="281"/>
      <c r="C5873" s="287"/>
      <c r="D5873" s="297"/>
      <c r="E5873" s="270"/>
      <c r="F5873" s="271"/>
      <c r="G5873" s="284"/>
      <c r="H5873" s="284"/>
      <c r="I5873" s="284"/>
      <c r="J5873" s="284"/>
      <c r="K5873" s="288"/>
      <c r="AM5873" s="2" t="str">
        <f t="shared" ca="1" si="274"/>
        <v/>
      </c>
      <c r="AN5873" s="2" t="str">
        <f t="shared" ca="1" si="275"/>
        <v/>
      </c>
    </row>
    <row r="5874" spans="1:40" customFormat="1">
      <c r="A5874" s="280" t="str">
        <f t="shared" ca="1" si="273"/>
        <v/>
      </c>
      <c r="B5874" s="281"/>
      <c r="C5874" s="287"/>
      <c r="D5874" s="297"/>
      <c r="E5874" s="270"/>
      <c r="F5874" s="271"/>
      <c r="G5874" s="284"/>
      <c r="H5874" s="284"/>
      <c r="I5874" s="284"/>
      <c r="J5874" s="284"/>
      <c r="K5874" s="288"/>
      <c r="AM5874" s="2" t="str">
        <f t="shared" ca="1" si="274"/>
        <v/>
      </c>
      <c r="AN5874" s="2" t="str">
        <f t="shared" ca="1" si="275"/>
        <v/>
      </c>
    </row>
    <row r="5875" spans="1:40" customFormat="1">
      <c r="A5875" s="280" t="str">
        <f t="shared" ca="1" si="273"/>
        <v/>
      </c>
      <c r="B5875" s="281"/>
      <c r="C5875" s="287"/>
      <c r="D5875" s="297"/>
      <c r="E5875" s="270"/>
      <c r="F5875" s="271"/>
      <c r="G5875" s="284"/>
      <c r="H5875" s="284"/>
      <c r="I5875" s="284"/>
      <c r="J5875" s="284"/>
      <c r="K5875" s="288"/>
      <c r="AM5875" s="2" t="str">
        <f t="shared" ca="1" si="274"/>
        <v/>
      </c>
      <c r="AN5875" s="2" t="str">
        <f t="shared" ca="1" si="275"/>
        <v/>
      </c>
    </row>
    <row r="5876" spans="1:40" customFormat="1">
      <c r="A5876" s="280" t="str">
        <f t="shared" ca="1" si="273"/>
        <v/>
      </c>
      <c r="B5876" s="281"/>
      <c r="C5876" s="287"/>
      <c r="D5876" s="297"/>
      <c r="E5876" s="270"/>
      <c r="F5876" s="271"/>
      <c r="G5876" s="284"/>
      <c r="H5876" s="284"/>
      <c r="I5876" s="284"/>
      <c r="J5876" s="284"/>
      <c r="K5876" s="288"/>
      <c r="AM5876" s="2" t="str">
        <f t="shared" ca="1" si="274"/>
        <v/>
      </c>
      <c r="AN5876" s="2" t="str">
        <f t="shared" ca="1" si="275"/>
        <v/>
      </c>
    </row>
    <row r="5877" spans="1:40" customFormat="1">
      <c r="A5877" s="280" t="str">
        <f t="shared" ca="1" si="273"/>
        <v/>
      </c>
      <c r="B5877" s="281"/>
      <c r="C5877" s="287"/>
      <c r="D5877" s="297"/>
      <c r="E5877" s="270"/>
      <c r="F5877" s="271"/>
      <c r="G5877" s="284"/>
      <c r="H5877" s="284"/>
      <c r="I5877" s="284"/>
      <c r="J5877" s="284"/>
      <c r="K5877" s="288"/>
      <c r="AM5877" s="2" t="str">
        <f t="shared" ca="1" si="274"/>
        <v/>
      </c>
      <c r="AN5877" s="2" t="str">
        <f t="shared" ca="1" si="275"/>
        <v/>
      </c>
    </row>
    <row r="5878" spans="1:40" customFormat="1">
      <c r="A5878" s="280" t="str">
        <f t="shared" ca="1" si="273"/>
        <v/>
      </c>
      <c r="B5878" s="281"/>
      <c r="C5878" s="287"/>
      <c r="D5878" s="297"/>
      <c r="E5878" s="270"/>
      <c r="F5878" s="271"/>
      <c r="G5878" s="284"/>
      <c r="H5878" s="284"/>
      <c r="I5878" s="284"/>
      <c r="J5878" s="284"/>
      <c r="K5878" s="288"/>
      <c r="AM5878" s="2" t="str">
        <f t="shared" ca="1" si="274"/>
        <v/>
      </c>
      <c r="AN5878" s="2" t="str">
        <f t="shared" ca="1" si="275"/>
        <v/>
      </c>
    </row>
    <row r="5879" spans="1:40" customFormat="1">
      <c r="A5879" s="280" t="str">
        <f t="shared" ca="1" si="273"/>
        <v/>
      </c>
      <c r="B5879" s="281"/>
      <c r="C5879" s="287"/>
      <c r="D5879" s="297"/>
      <c r="E5879" s="270"/>
      <c r="F5879" s="271"/>
      <c r="G5879" s="284"/>
      <c r="H5879" s="284"/>
      <c r="I5879" s="284"/>
      <c r="J5879" s="284"/>
      <c r="K5879" s="288"/>
      <c r="AM5879" s="2" t="str">
        <f t="shared" ca="1" si="274"/>
        <v/>
      </c>
      <c r="AN5879" s="2" t="str">
        <f t="shared" ca="1" si="275"/>
        <v/>
      </c>
    </row>
    <row r="5880" spans="1:40" customFormat="1">
      <c r="A5880" s="280" t="str">
        <f t="shared" ca="1" si="273"/>
        <v/>
      </c>
      <c r="B5880" s="281"/>
      <c r="C5880" s="287"/>
      <c r="D5880" s="297"/>
      <c r="E5880" s="270"/>
      <c r="F5880" s="271"/>
      <c r="G5880" s="284"/>
      <c r="H5880" s="284"/>
      <c r="I5880" s="284"/>
      <c r="J5880" s="284"/>
      <c r="K5880" s="288"/>
      <c r="AM5880" s="2" t="str">
        <f t="shared" ca="1" si="274"/>
        <v/>
      </c>
      <c r="AN5880" s="2" t="str">
        <f t="shared" ca="1" si="275"/>
        <v/>
      </c>
    </row>
    <row r="5881" spans="1:40" customFormat="1">
      <c r="A5881" s="280" t="str">
        <f t="shared" ca="1" si="273"/>
        <v/>
      </c>
      <c r="B5881" s="281"/>
      <c r="C5881" s="287"/>
      <c r="D5881" s="297"/>
      <c r="E5881" s="270"/>
      <c r="F5881" s="271"/>
      <c r="G5881" s="284"/>
      <c r="H5881" s="284"/>
      <c r="I5881" s="284"/>
      <c r="J5881" s="284"/>
      <c r="K5881" s="288"/>
      <c r="AM5881" s="2" t="str">
        <f t="shared" ca="1" si="274"/>
        <v/>
      </c>
      <c r="AN5881" s="2" t="str">
        <f t="shared" ca="1" si="275"/>
        <v/>
      </c>
    </row>
    <row r="5882" spans="1:40" customFormat="1">
      <c r="A5882" s="280" t="str">
        <f t="shared" ca="1" si="273"/>
        <v/>
      </c>
      <c r="B5882" s="281"/>
      <c r="C5882" s="287"/>
      <c r="D5882" s="297"/>
      <c r="E5882" s="270"/>
      <c r="F5882" s="271"/>
      <c r="G5882" s="284"/>
      <c r="H5882" s="284"/>
      <c r="I5882" s="284"/>
      <c r="J5882" s="284"/>
      <c r="K5882" s="288"/>
      <c r="AM5882" s="2" t="str">
        <f t="shared" ca="1" si="274"/>
        <v/>
      </c>
      <c r="AN5882" s="2" t="str">
        <f t="shared" ca="1" si="275"/>
        <v/>
      </c>
    </row>
    <row r="5883" spans="1:40" customFormat="1">
      <c r="A5883" s="280" t="str">
        <f t="shared" ca="1" si="273"/>
        <v/>
      </c>
      <c r="B5883" s="281"/>
      <c r="C5883" s="287"/>
      <c r="D5883" s="297"/>
      <c r="E5883" s="270"/>
      <c r="F5883" s="271"/>
      <c r="G5883" s="284"/>
      <c r="H5883" s="284"/>
      <c r="I5883" s="284"/>
      <c r="J5883" s="284"/>
      <c r="K5883" s="288"/>
      <c r="AM5883" s="2" t="str">
        <f t="shared" ca="1" si="274"/>
        <v/>
      </c>
      <c r="AN5883" s="2" t="str">
        <f t="shared" ca="1" si="275"/>
        <v/>
      </c>
    </row>
    <row r="5884" spans="1:40" customFormat="1">
      <c r="A5884" s="280" t="str">
        <f t="shared" ca="1" si="273"/>
        <v/>
      </c>
      <c r="B5884" s="281"/>
      <c r="C5884" s="287"/>
      <c r="D5884" s="297"/>
      <c r="E5884" s="270"/>
      <c r="F5884" s="271"/>
      <c r="G5884" s="284"/>
      <c r="H5884" s="284"/>
      <c r="I5884" s="284"/>
      <c r="J5884" s="284"/>
      <c r="K5884" s="288"/>
      <c r="AM5884" s="2" t="str">
        <f t="shared" ca="1" si="274"/>
        <v/>
      </c>
      <c r="AN5884" s="2" t="str">
        <f t="shared" ca="1" si="275"/>
        <v/>
      </c>
    </row>
    <row r="5885" spans="1:40" customFormat="1">
      <c r="A5885" s="280" t="str">
        <f t="shared" ca="1" si="273"/>
        <v/>
      </c>
      <c r="B5885" s="281"/>
      <c r="C5885" s="287"/>
      <c r="D5885" s="297"/>
      <c r="E5885" s="270"/>
      <c r="F5885" s="271"/>
      <c r="G5885" s="284"/>
      <c r="H5885" s="284"/>
      <c r="I5885" s="284"/>
      <c r="J5885" s="284"/>
      <c r="K5885" s="288"/>
      <c r="AM5885" s="2" t="str">
        <f t="shared" ca="1" si="274"/>
        <v/>
      </c>
      <c r="AN5885" s="2" t="str">
        <f t="shared" ca="1" si="275"/>
        <v/>
      </c>
    </row>
    <row r="5886" spans="1:40" customFormat="1">
      <c r="A5886" s="280" t="str">
        <f t="shared" ca="1" si="273"/>
        <v/>
      </c>
      <c r="B5886" s="281"/>
      <c r="C5886" s="287"/>
      <c r="D5886" s="297"/>
      <c r="E5886" s="270"/>
      <c r="F5886" s="271"/>
      <c r="G5886" s="284"/>
      <c r="H5886" s="284"/>
      <c r="I5886" s="284"/>
      <c r="J5886" s="284"/>
      <c r="K5886" s="288"/>
      <c r="AM5886" s="2" t="str">
        <f t="shared" ca="1" si="274"/>
        <v/>
      </c>
      <c r="AN5886" s="2" t="str">
        <f t="shared" ca="1" si="275"/>
        <v/>
      </c>
    </row>
    <row r="5887" spans="1:40" customFormat="1">
      <c r="A5887" s="280" t="str">
        <f t="shared" ca="1" si="273"/>
        <v/>
      </c>
      <c r="B5887" s="281"/>
      <c r="C5887" s="287"/>
      <c r="D5887" s="297"/>
      <c r="E5887" s="270"/>
      <c r="F5887" s="271"/>
      <c r="G5887" s="284"/>
      <c r="H5887" s="284"/>
      <c r="I5887" s="284"/>
      <c r="J5887" s="284"/>
      <c r="K5887" s="288"/>
      <c r="AM5887" s="2" t="str">
        <f t="shared" ca="1" si="274"/>
        <v/>
      </c>
      <c r="AN5887" s="2" t="str">
        <f t="shared" ca="1" si="275"/>
        <v/>
      </c>
    </row>
    <row r="5888" spans="1:40" customFormat="1">
      <c r="A5888" s="280" t="str">
        <f t="shared" ca="1" si="273"/>
        <v/>
      </c>
      <c r="B5888" s="281"/>
      <c r="C5888" s="287"/>
      <c r="D5888" s="297"/>
      <c r="E5888" s="270"/>
      <c r="F5888" s="271"/>
      <c r="G5888" s="284"/>
      <c r="H5888" s="284"/>
      <c r="I5888" s="284"/>
      <c r="J5888" s="284"/>
      <c r="K5888" s="288"/>
      <c r="AM5888" s="2" t="str">
        <f t="shared" ca="1" si="274"/>
        <v/>
      </c>
      <c r="AN5888" s="2" t="str">
        <f t="shared" ca="1" si="275"/>
        <v/>
      </c>
    </row>
    <row r="5889" spans="1:40" customFormat="1">
      <c r="A5889" s="280" t="str">
        <f t="shared" ca="1" si="273"/>
        <v/>
      </c>
      <c r="B5889" s="281"/>
      <c r="C5889" s="287"/>
      <c r="D5889" s="297"/>
      <c r="E5889" s="270"/>
      <c r="F5889" s="271"/>
      <c r="G5889" s="284"/>
      <c r="H5889" s="284"/>
      <c r="I5889" s="284"/>
      <c r="J5889" s="284"/>
      <c r="K5889" s="288"/>
      <c r="AM5889" s="2" t="str">
        <f t="shared" ca="1" si="274"/>
        <v/>
      </c>
      <c r="AN5889" s="2" t="str">
        <f t="shared" ca="1" si="275"/>
        <v/>
      </c>
    </row>
    <row r="5890" spans="1:40" customFormat="1">
      <c r="A5890" s="280" t="str">
        <f t="shared" ca="1" si="273"/>
        <v/>
      </c>
      <c r="B5890" s="281"/>
      <c r="C5890" s="287"/>
      <c r="D5890" s="297"/>
      <c r="E5890" s="270"/>
      <c r="F5890" s="271"/>
      <c r="G5890" s="284"/>
      <c r="H5890" s="284"/>
      <c r="I5890" s="284"/>
      <c r="J5890" s="284"/>
      <c r="K5890" s="288"/>
      <c r="AM5890" s="2" t="str">
        <f t="shared" ca="1" si="274"/>
        <v/>
      </c>
      <c r="AN5890" s="2" t="str">
        <f t="shared" ca="1" si="275"/>
        <v/>
      </c>
    </row>
    <row r="5891" spans="1:40" customFormat="1">
      <c r="A5891" s="280" t="str">
        <f t="shared" ref="A5891:A5954" ca="1" si="276">IF(AM5891="A receber","A receber",IF(AN5891="A pagar","A pagar",IF(OR(AM5891="HJ",AN5891="HJ"),"HJ",IF(AND(AM5891="",AN5891=""),""))))</f>
        <v/>
      </c>
      <c r="B5891" s="281"/>
      <c r="C5891" s="287"/>
      <c r="D5891" s="297"/>
      <c r="E5891" s="270"/>
      <c r="F5891" s="271"/>
      <c r="G5891" s="284"/>
      <c r="H5891" s="284"/>
      <c r="I5891" s="284"/>
      <c r="J5891" s="284"/>
      <c r="K5891" s="288"/>
      <c r="AM5891" s="2" t="str">
        <f t="shared" ref="AM5891:AM5954" ca="1" si="277">IF(OR(G5891="",B5891&gt;$A$1),"",IF(B5891=$A$1,"HJ",IF(B5891&lt;$A$1,"A Receber")))</f>
        <v/>
      </c>
      <c r="AN5891" s="2" t="str">
        <f t="shared" ref="AN5891:AN5954" ca="1" si="278">IF(OR(H5891="",B5891&gt;$A$1),"",IF(B5891=$A$1,"HJ",IF(B5891&lt;$A$1,"A Pagar")))</f>
        <v/>
      </c>
    </row>
    <row r="5892" spans="1:40" customFormat="1">
      <c r="A5892" s="280" t="str">
        <f t="shared" ca="1" si="276"/>
        <v/>
      </c>
      <c r="B5892" s="281"/>
      <c r="C5892" s="287"/>
      <c r="D5892" s="297"/>
      <c r="E5892" s="270"/>
      <c r="F5892" s="271"/>
      <c r="G5892" s="284"/>
      <c r="H5892" s="284"/>
      <c r="I5892" s="284"/>
      <c r="J5892" s="284"/>
      <c r="K5892" s="288"/>
      <c r="AM5892" s="2" t="str">
        <f t="shared" ca="1" si="277"/>
        <v/>
      </c>
      <c r="AN5892" s="2" t="str">
        <f t="shared" ca="1" si="278"/>
        <v/>
      </c>
    </row>
    <row r="5893" spans="1:40" customFormat="1">
      <c r="A5893" s="280" t="str">
        <f t="shared" ca="1" si="276"/>
        <v/>
      </c>
      <c r="B5893" s="281"/>
      <c r="C5893" s="287"/>
      <c r="D5893" s="297"/>
      <c r="E5893" s="270"/>
      <c r="F5893" s="271"/>
      <c r="G5893" s="284"/>
      <c r="H5893" s="284"/>
      <c r="I5893" s="284"/>
      <c r="J5893" s="284"/>
      <c r="K5893" s="288"/>
      <c r="AM5893" s="2" t="str">
        <f t="shared" ca="1" si="277"/>
        <v/>
      </c>
      <c r="AN5893" s="2" t="str">
        <f t="shared" ca="1" si="278"/>
        <v/>
      </c>
    </row>
    <row r="5894" spans="1:40" customFormat="1">
      <c r="A5894" s="280" t="str">
        <f t="shared" ca="1" si="276"/>
        <v/>
      </c>
      <c r="B5894" s="281"/>
      <c r="C5894" s="287"/>
      <c r="D5894" s="297"/>
      <c r="E5894" s="270"/>
      <c r="F5894" s="271"/>
      <c r="G5894" s="284"/>
      <c r="H5894" s="284"/>
      <c r="I5894" s="284"/>
      <c r="J5894" s="284"/>
      <c r="K5894" s="288"/>
      <c r="AM5894" s="2" t="str">
        <f t="shared" ca="1" si="277"/>
        <v/>
      </c>
      <c r="AN5894" s="2" t="str">
        <f t="shared" ca="1" si="278"/>
        <v/>
      </c>
    </row>
    <row r="5895" spans="1:40" customFormat="1">
      <c r="A5895" s="280" t="str">
        <f t="shared" ca="1" si="276"/>
        <v/>
      </c>
      <c r="B5895" s="281"/>
      <c r="C5895" s="287"/>
      <c r="D5895" s="297"/>
      <c r="E5895" s="270"/>
      <c r="F5895" s="271"/>
      <c r="G5895" s="284"/>
      <c r="H5895" s="284"/>
      <c r="I5895" s="284"/>
      <c r="J5895" s="284"/>
      <c r="K5895" s="288"/>
      <c r="AM5895" s="2" t="str">
        <f t="shared" ca="1" si="277"/>
        <v/>
      </c>
      <c r="AN5895" s="2" t="str">
        <f t="shared" ca="1" si="278"/>
        <v/>
      </c>
    </row>
    <row r="5896" spans="1:40" customFormat="1">
      <c r="A5896" s="280" t="str">
        <f t="shared" ca="1" si="276"/>
        <v/>
      </c>
      <c r="B5896" s="281"/>
      <c r="C5896" s="287"/>
      <c r="D5896" s="297"/>
      <c r="E5896" s="270"/>
      <c r="F5896" s="271"/>
      <c r="G5896" s="284"/>
      <c r="H5896" s="284"/>
      <c r="I5896" s="284"/>
      <c r="J5896" s="284"/>
      <c r="K5896" s="288"/>
      <c r="AM5896" s="2" t="str">
        <f t="shared" ca="1" si="277"/>
        <v/>
      </c>
      <c r="AN5896" s="2" t="str">
        <f t="shared" ca="1" si="278"/>
        <v/>
      </c>
    </row>
    <row r="5897" spans="1:40" customFormat="1">
      <c r="A5897" s="280" t="str">
        <f t="shared" ca="1" si="276"/>
        <v/>
      </c>
      <c r="B5897" s="281"/>
      <c r="C5897" s="287"/>
      <c r="D5897" s="297"/>
      <c r="E5897" s="270"/>
      <c r="F5897" s="271"/>
      <c r="G5897" s="284"/>
      <c r="H5897" s="284"/>
      <c r="I5897" s="284"/>
      <c r="J5897" s="284"/>
      <c r="K5897" s="288"/>
      <c r="AM5897" s="2" t="str">
        <f t="shared" ca="1" si="277"/>
        <v/>
      </c>
      <c r="AN5897" s="2" t="str">
        <f t="shared" ca="1" si="278"/>
        <v/>
      </c>
    </row>
    <row r="5898" spans="1:40" customFormat="1">
      <c r="A5898" s="280" t="str">
        <f t="shared" ca="1" si="276"/>
        <v/>
      </c>
      <c r="B5898" s="281"/>
      <c r="C5898" s="287"/>
      <c r="D5898" s="297"/>
      <c r="E5898" s="270"/>
      <c r="F5898" s="271"/>
      <c r="G5898" s="284"/>
      <c r="H5898" s="284"/>
      <c r="I5898" s="284"/>
      <c r="J5898" s="284"/>
      <c r="K5898" s="288"/>
      <c r="AM5898" s="2" t="str">
        <f t="shared" ca="1" si="277"/>
        <v/>
      </c>
      <c r="AN5898" s="2" t="str">
        <f t="shared" ca="1" si="278"/>
        <v/>
      </c>
    </row>
    <row r="5899" spans="1:40" customFormat="1">
      <c r="A5899" s="280" t="str">
        <f t="shared" ca="1" si="276"/>
        <v/>
      </c>
      <c r="B5899" s="281"/>
      <c r="C5899" s="287"/>
      <c r="D5899" s="297"/>
      <c r="E5899" s="270"/>
      <c r="F5899" s="271"/>
      <c r="G5899" s="284"/>
      <c r="H5899" s="284"/>
      <c r="I5899" s="284"/>
      <c r="J5899" s="284"/>
      <c r="K5899" s="288"/>
      <c r="AM5899" s="2" t="str">
        <f t="shared" ca="1" si="277"/>
        <v/>
      </c>
      <c r="AN5899" s="2" t="str">
        <f t="shared" ca="1" si="278"/>
        <v/>
      </c>
    </row>
    <row r="5900" spans="1:40" customFormat="1">
      <c r="A5900" s="280" t="str">
        <f t="shared" ca="1" si="276"/>
        <v/>
      </c>
      <c r="B5900" s="281"/>
      <c r="C5900" s="287"/>
      <c r="D5900" s="297"/>
      <c r="E5900" s="270"/>
      <c r="F5900" s="271"/>
      <c r="G5900" s="284"/>
      <c r="H5900" s="284"/>
      <c r="I5900" s="284"/>
      <c r="J5900" s="284"/>
      <c r="K5900" s="288"/>
      <c r="AM5900" s="2" t="str">
        <f t="shared" ca="1" si="277"/>
        <v/>
      </c>
      <c r="AN5900" s="2" t="str">
        <f t="shared" ca="1" si="278"/>
        <v/>
      </c>
    </row>
    <row r="5901" spans="1:40" customFormat="1">
      <c r="A5901" s="280" t="str">
        <f t="shared" ca="1" si="276"/>
        <v/>
      </c>
      <c r="B5901" s="281"/>
      <c r="C5901" s="287"/>
      <c r="D5901" s="297"/>
      <c r="E5901" s="270"/>
      <c r="F5901" s="271"/>
      <c r="G5901" s="284"/>
      <c r="H5901" s="284"/>
      <c r="I5901" s="284"/>
      <c r="J5901" s="284"/>
      <c r="K5901" s="288"/>
      <c r="AM5901" s="2" t="str">
        <f t="shared" ca="1" si="277"/>
        <v/>
      </c>
      <c r="AN5901" s="2" t="str">
        <f t="shared" ca="1" si="278"/>
        <v/>
      </c>
    </row>
    <row r="5902" spans="1:40" customFormat="1">
      <c r="A5902" s="280" t="str">
        <f t="shared" ca="1" si="276"/>
        <v/>
      </c>
      <c r="B5902" s="281"/>
      <c r="C5902" s="287"/>
      <c r="D5902" s="297"/>
      <c r="E5902" s="270"/>
      <c r="F5902" s="271"/>
      <c r="G5902" s="284"/>
      <c r="H5902" s="284"/>
      <c r="I5902" s="284"/>
      <c r="J5902" s="284"/>
      <c r="K5902" s="288"/>
      <c r="AM5902" s="2" t="str">
        <f t="shared" ca="1" si="277"/>
        <v/>
      </c>
      <c r="AN5902" s="2" t="str">
        <f t="shared" ca="1" si="278"/>
        <v/>
      </c>
    </row>
    <row r="5903" spans="1:40" customFormat="1">
      <c r="A5903" s="280" t="str">
        <f t="shared" ca="1" si="276"/>
        <v/>
      </c>
      <c r="B5903" s="281"/>
      <c r="C5903" s="287"/>
      <c r="D5903" s="297"/>
      <c r="E5903" s="270"/>
      <c r="F5903" s="271"/>
      <c r="G5903" s="284"/>
      <c r="H5903" s="284"/>
      <c r="I5903" s="284"/>
      <c r="J5903" s="284"/>
      <c r="K5903" s="288"/>
      <c r="AM5903" s="2" t="str">
        <f t="shared" ca="1" si="277"/>
        <v/>
      </c>
      <c r="AN5903" s="2" t="str">
        <f t="shared" ca="1" si="278"/>
        <v/>
      </c>
    </row>
    <row r="5904" spans="1:40" customFormat="1">
      <c r="A5904" s="280" t="str">
        <f t="shared" ca="1" si="276"/>
        <v/>
      </c>
      <c r="B5904" s="281"/>
      <c r="C5904" s="287"/>
      <c r="D5904" s="297"/>
      <c r="E5904" s="270"/>
      <c r="F5904" s="271"/>
      <c r="G5904" s="284"/>
      <c r="H5904" s="284"/>
      <c r="I5904" s="284"/>
      <c r="J5904" s="284"/>
      <c r="K5904" s="288"/>
      <c r="AM5904" s="2" t="str">
        <f t="shared" ca="1" si="277"/>
        <v/>
      </c>
      <c r="AN5904" s="2" t="str">
        <f t="shared" ca="1" si="278"/>
        <v/>
      </c>
    </row>
    <row r="5905" spans="1:40" customFormat="1">
      <c r="A5905" s="280" t="str">
        <f t="shared" ca="1" si="276"/>
        <v/>
      </c>
      <c r="B5905" s="281"/>
      <c r="C5905" s="287"/>
      <c r="D5905" s="297"/>
      <c r="E5905" s="270"/>
      <c r="F5905" s="271"/>
      <c r="G5905" s="284"/>
      <c r="H5905" s="284"/>
      <c r="I5905" s="284"/>
      <c r="J5905" s="284"/>
      <c r="K5905" s="288"/>
      <c r="AM5905" s="2" t="str">
        <f t="shared" ca="1" si="277"/>
        <v/>
      </c>
      <c r="AN5905" s="2" t="str">
        <f t="shared" ca="1" si="278"/>
        <v/>
      </c>
    </row>
    <row r="5906" spans="1:40" customFormat="1">
      <c r="A5906" s="280" t="str">
        <f t="shared" ca="1" si="276"/>
        <v/>
      </c>
      <c r="B5906" s="281"/>
      <c r="C5906" s="287"/>
      <c r="D5906" s="297"/>
      <c r="E5906" s="270"/>
      <c r="F5906" s="271"/>
      <c r="G5906" s="284"/>
      <c r="H5906" s="284"/>
      <c r="I5906" s="284"/>
      <c r="J5906" s="284"/>
      <c r="K5906" s="288"/>
      <c r="AM5906" s="2" t="str">
        <f t="shared" ca="1" si="277"/>
        <v/>
      </c>
      <c r="AN5906" s="2" t="str">
        <f t="shared" ca="1" si="278"/>
        <v/>
      </c>
    </row>
    <row r="5907" spans="1:40" customFormat="1">
      <c r="A5907" s="280" t="str">
        <f t="shared" ca="1" si="276"/>
        <v/>
      </c>
      <c r="B5907" s="281"/>
      <c r="C5907" s="287"/>
      <c r="D5907" s="297"/>
      <c r="E5907" s="270"/>
      <c r="F5907" s="271"/>
      <c r="G5907" s="284"/>
      <c r="H5907" s="284"/>
      <c r="I5907" s="284"/>
      <c r="J5907" s="284"/>
      <c r="K5907" s="288"/>
      <c r="AM5907" s="2" t="str">
        <f t="shared" ca="1" si="277"/>
        <v/>
      </c>
      <c r="AN5907" s="2" t="str">
        <f t="shared" ca="1" si="278"/>
        <v/>
      </c>
    </row>
    <row r="5908" spans="1:40" customFormat="1">
      <c r="A5908" s="280" t="str">
        <f t="shared" ca="1" si="276"/>
        <v/>
      </c>
      <c r="B5908" s="281"/>
      <c r="C5908" s="287"/>
      <c r="D5908" s="297"/>
      <c r="E5908" s="270"/>
      <c r="F5908" s="271"/>
      <c r="G5908" s="284"/>
      <c r="H5908" s="284"/>
      <c r="I5908" s="284"/>
      <c r="J5908" s="284"/>
      <c r="K5908" s="288"/>
      <c r="AM5908" s="2" t="str">
        <f t="shared" ca="1" si="277"/>
        <v/>
      </c>
      <c r="AN5908" s="2" t="str">
        <f t="shared" ca="1" si="278"/>
        <v/>
      </c>
    </row>
    <row r="5909" spans="1:40" customFormat="1">
      <c r="A5909" s="280" t="str">
        <f t="shared" ca="1" si="276"/>
        <v/>
      </c>
      <c r="B5909" s="281"/>
      <c r="C5909" s="287"/>
      <c r="D5909" s="297"/>
      <c r="E5909" s="270"/>
      <c r="F5909" s="271"/>
      <c r="G5909" s="284"/>
      <c r="H5909" s="284"/>
      <c r="I5909" s="284"/>
      <c r="J5909" s="284"/>
      <c r="K5909" s="288"/>
      <c r="AM5909" s="2" t="str">
        <f t="shared" ca="1" si="277"/>
        <v/>
      </c>
      <c r="AN5909" s="2" t="str">
        <f t="shared" ca="1" si="278"/>
        <v/>
      </c>
    </row>
    <row r="5910" spans="1:40" customFormat="1">
      <c r="A5910" s="280" t="str">
        <f t="shared" ca="1" si="276"/>
        <v/>
      </c>
      <c r="B5910" s="281"/>
      <c r="C5910" s="287"/>
      <c r="D5910" s="297"/>
      <c r="E5910" s="270"/>
      <c r="F5910" s="271"/>
      <c r="G5910" s="284"/>
      <c r="H5910" s="284"/>
      <c r="I5910" s="284"/>
      <c r="J5910" s="284"/>
      <c r="K5910" s="288"/>
      <c r="AM5910" s="2" t="str">
        <f t="shared" ca="1" si="277"/>
        <v/>
      </c>
      <c r="AN5910" s="2" t="str">
        <f t="shared" ca="1" si="278"/>
        <v/>
      </c>
    </row>
    <row r="5911" spans="1:40" customFormat="1">
      <c r="A5911" s="280" t="str">
        <f t="shared" ca="1" si="276"/>
        <v/>
      </c>
      <c r="B5911" s="281"/>
      <c r="C5911" s="287"/>
      <c r="D5911" s="297"/>
      <c r="E5911" s="270"/>
      <c r="F5911" s="271"/>
      <c r="G5911" s="284"/>
      <c r="H5911" s="284"/>
      <c r="I5911" s="284"/>
      <c r="J5911" s="284"/>
      <c r="K5911" s="288"/>
      <c r="AM5911" s="2" t="str">
        <f t="shared" ca="1" si="277"/>
        <v/>
      </c>
      <c r="AN5911" s="2" t="str">
        <f t="shared" ca="1" si="278"/>
        <v/>
      </c>
    </row>
    <row r="5912" spans="1:40" customFormat="1">
      <c r="A5912" s="280" t="str">
        <f t="shared" ca="1" si="276"/>
        <v/>
      </c>
      <c r="B5912" s="281"/>
      <c r="C5912" s="287"/>
      <c r="D5912" s="297"/>
      <c r="E5912" s="270"/>
      <c r="F5912" s="271"/>
      <c r="G5912" s="284"/>
      <c r="H5912" s="284"/>
      <c r="I5912" s="284"/>
      <c r="J5912" s="284"/>
      <c r="K5912" s="288"/>
      <c r="AM5912" s="2" t="str">
        <f t="shared" ca="1" si="277"/>
        <v/>
      </c>
      <c r="AN5912" s="2" t="str">
        <f t="shared" ca="1" si="278"/>
        <v/>
      </c>
    </row>
    <row r="5913" spans="1:40" customFormat="1">
      <c r="A5913" s="280" t="str">
        <f t="shared" ca="1" si="276"/>
        <v/>
      </c>
      <c r="B5913" s="281"/>
      <c r="C5913" s="287"/>
      <c r="D5913" s="297"/>
      <c r="E5913" s="270"/>
      <c r="F5913" s="271"/>
      <c r="G5913" s="284"/>
      <c r="H5913" s="284"/>
      <c r="I5913" s="284"/>
      <c r="J5913" s="284"/>
      <c r="K5913" s="288"/>
      <c r="AM5913" s="2" t="str">
        <f t="shared" ca="1" si="277"/>
        <v/>
      </c>
      <c r="AN5913" s="2" t="str">
        <f t="shared" ca="1" si="278"/>
        <v/>
      </c>
    </row>
    <row r="5914" spans="1:40" customFormat="1">
      <c r="A5914" s="280" t="str">
        <f t="shared" ca="1" si="276"/>
        <v/>
      </c>
      <c r="B5914" s="281"/>
      <c r="C5914" s="287"/>
      <c r="D5914" s="297"/>
      <c r="E5914" s="270"/>
      <c r="F5914" s="271"/>
      <c r="G5914" s="284"/>
      <c r="H5914" s="284"/>
      <c r="I5914" s="284"/>
      <c r="J5914" s="284"/>
      <c r="K5914" s="288"/>
      <c r="AM5914" s="2" t="str">
        <f t="shared" ca="1" si="277"/>
        <v/>
      </c>
      <c r="AN5914" s="2" t="str">
        <f t="shared" ca="1" si="278"/>
        <v/>
      </c>
    </row>
    <row r="5915" spans="1:40" customFormat="1">
      <c r="A5915" s="280" t="str">
        <f t="shared" ca="1" si="276"/>
        <v/>
      </c>
      <c r="B5915" s="281"/>
      <c r="C5915" s="287"/>
      <c r="D5915" s="297"/>
      <c r="E5915" s="270"/>
      <c r="F5915" s="271"/>
      <c r="G5915" s="284"/>
      <c r="H5915" s="284"/>
      <c r="I5915" s="284"/>
      <c r="J5915" s="284"/>
      <c r="K5915" s="288"/>
      <c r="AM5915" s="2" t="str">
        <f t="shared" ca="1" si="277"/>
        <v/>
      </c>
      <c r="AN5915" s="2" t="str">
        <f t="shared" ca="1" si="278"/>
        <v/>
      </c>
    </row>
    <row r="5916" spans="1:40" customFormat="1">
      <c r="A5916" s="280" t="str">
        <f t="shared" ca="1" si="276"/>
        <v/>
      </c>
      <c r="B5916" s="281"/>
      <c r="C5916" s="287"/>
      <c r="D5916" s="297"/>
      <c r="E5916" s="270"/>
      <c r="F5916" s="271"/>
      <c r="G5916" s="284"/>
      <c r="H5916" s="284"/>
      <c r="I5916" s="284"/>
      <c r="J5916" s="284"/>
      <c r="K5916" s="288"/>
      <c r="AM5916" s="2" t="str">
        <f t="shared" ca="1" si="277"/>
        <v/>
      </c>
      <c r="AN5916" s="2" t="str">
        <f t="shared" ca="1" si="278"/>
        <v/>
      </c>
    </row>
    <row r="5917" spans="1:40" customFormat="1">
      <c r="A5917" s="280" t="str">
        <f t="shared" ca="1" si="276"/>
        <v/>
      </c>
      <c r="B5917" s="281"/>
      <c r="C5917" s="287"/>
      <c r="D5917" s="297"/>
      <c r="E5917" s="270"/>
      <c r="F5917" s="271"/>
      <c r="G5917" s="284"/>
      <c r="H5917" s="284"/>
      <c r="I5917" s="284"/>
      <c r="J5917" s="284"/>
      <c r="K5917" s="288"/>
      <c r="AM5917" s="2" t="str">
        <f t="shared" ca="1" si="277"/>
        <v/>
      </c>
      <c r="AN5917" s="2" t="str">
        <f t="shared" ca="1" si="278"/>
        <v/>
      </c>
    </row>
    <row r="5918" spans="1:40" customFormat="1">
      <c r="A5918" s="280" t="str">
        <f t="shared" ca="1" si="276"/>
        <v/>
      </c>
      <c r="B5918" s="281"/>
      <c r="C5918" s="287"/>
      <c r="D5918" s="297"/>
      <c r="E5918" s="270"/>
      <c r="F5918" s="271"/>
      <c r="G5918" s="284"/>
      <c r="H5918" s="284"/>
      <c r="I5918" s="284"/>
      <c r="J5918" s="284"/>
      <c r="K5918" s="288"/>
      <c r="AM5918" s="2" t="str">
        <f t="shared" ca="1" si="277"/>
        <v/>
      </c>
      <c r="AN5918" s="2" t="str">
        <f t="shared" ca="1" si="278"/>
        <v/>
      </c>
    </row>
    <row r="5919" spans="1:40" customFormat="1">
      <c r="A5919" s="280" t="str">
        <f t="shared" ca="1" si="276"/>
        <v/>
      </c>
      <c r="B5919" s="281"/>
      <c r="C5919" s="287"/>
      <c r="D5919" s="297"/>
      <c r="E5919" s="270"/>
      <c r="F5919" s="271"/>
      <c r="G5919" s="284"/>
      <c r="H5919" s="284"/>
      <c r="I5919" s="284"/>
      <c r="J5919" s="284"/>
      <c r="K5919" s="288"/>
      <c r="AM5919" s="2" t="str">
        <f t="shared" ca="1" si="277"/>
        <v/>
      </c>
      <c r="AN5919" s="2" t="str">
        <f t="shared" ca="1" si="278"/>
        <v/>
      </c>
    </row>
    <row r="5920" spans="1:40" customFormat="1">
      <c r="A5920" s="280" t="str">
        <f t="shared" ca="1" si="276"/>
        <v/>
      </c>
      <c r="B5920" s="281"/>
      <c r="C5920" s="287"/>
      <c r="D5920" s="297"/>
      <c r="E5920" s="270"/>
      <c r="F5920" s="271"/>
      <c r="G5920" s="284"/>
      <c r="H5920" s="284"/>
      <c r="I5920" s="284"/>
      <c r="J5920" s="284"/>
      <c r="K5920" s="288"/>
      <c r="AM5920" s="2" t="str">
        <f t="shared" ca="1" si="277"/>
        <v/>
      </c>
      <c r="AN5920" s="2" t="str">
        <f t="shared" ca="1" si="278"/>
        <v/>
      </c>
    </row>
    <row r="5921" spans="1:40" customFormat="1">
      <c r="A5921" s="280" t="str">
        <f t="shared" ca="1" si="276"/>
        <v/>
      </c>
      <c r="B5921" s="281"/>
      <c r="C5921" s="287"/>
      <c r="D5921" s="297"/>
      <c r="E5921" s="270"/>
      <c r="F5921" s="271"/>
      <c r="G5921" s="284"/>
      <c r="H5921" s="284"/>
      <c r="I5921" s="284"/>
      <c r="J5921" s="284"/>
      <c r="K5921" s="288"/>
      <c r="AM5921" s="2" t="str">
        <f t="shared" ca="1" si="277"/>
        <v/>
      </c>
      <c r="AN5921" s="2" t="str">
        <f t="shared" ca="1" si="278"/>
        <v/>
      </c>
    </row>
    <row r="5922" spans="1:40" customFormat="1">
      <c r="A5922" s="280" t="str">
        <f t="shared" ca="1" si="276"/>
        <v/>
      </c>
      <c r="B5922" s="281"/>
      <c r="C5922" s="287"/>
      <c r="D5922" s="297"/>
      <c r="E5922" s="270"/>
      <c r="F5922" s="271"/>
      <c r="G5922" s="284"/>
      <c r="H5922" s="284"/>
      <c r="I5922" s="284"/>
      <c r="J5922" s="284"/>
      <c r="K5922" s="288"/>
      <c r="AM5922" s="2" t="str">
        <f t="shared" ca="1" si="277"/>
        <v/>
      </c>
      <c r="AN5922" s="2" t="str">
        <f t="shared" ca="1" si="278"/>
        <v/>
      </c>
    </row>
    <row r="5923" spans="1:40" customFormat="1">
      <c r="A5923" s="280" t="str">
        <f t="shared" ca="1" si="276"/>
        <v/>
      </c>
      <c r="B5923" s="281"/>
      <c r="C5923" s="287"/>
      <c r="D5923" s="297"/>
      <c r="E5923" s="270"/>
      <c r="F5923" s="271"/>
      <c r="G5923" s="284"/>
      <c r="H5923" s="284"/>
      <c r="I5923" s="284"/>
      <c r="J5923" s="284"/>
      <c r="K5923" s="288"/>
      <c r="AM5923" s="2" t="str">
        <f t="shared" ca="1" si="277"/>
        <v/>
      </c>
      <c r="AN5923" s="2" t="str">
        <f t="shared" ca="1" si="278"/>
        <v/>
      </c>
    </row>
    <row r="5924" spans="1:40" customFormat="1">
      <c r="A5924" s="280" t="str">
        <f t="shared" ca="1" si="276"/>
        <v/>
      </c>
      <c r="B5924" s="281"/>
      <c r="C5924" s="287"/>
      <c r="D5924" s="297"/>
      <c r="E5924" s="270"/>
      <c r="F5924" s="271"/>
      <c r="G5924" s="284"/>
      <c r="H5924" s="284"/>
      <c r="I5924" s="284"/>
      <c r="J5924" s="284"/>
      <c r="K5924" s="288"/>
      <c r="AM5924" s="2" t="str">
        <f t="shared" ca="1" si="277"/>
        <v/>
      </c>
      <c r="AN5924" s="2" t="str">
        <f t="shared" ca="1" si="278"/>
        <v/>
      </c>
    </row>
    <row r="5925" spans="1:40" customFormat="1">
      <c r="A5925" s="280" t="str">
        <f t="shared" ca="1" si="276"/>
        <v/>
      </c>
      <c r="B5925" s="281"/>
      <c r="C5925" s="287"/>
      <c r="D5925" s="297"/>
      <c r="E5925" s="270"/>
      <c r="F5925" s="271"/>
      <c r="G5925" s="284"/>
      <c r="H5925" s="284"/>
      <c r="I5925" s="284"/>
      <c r="J5925" s="284"/>
      <c r="K5925" s="288"/>
      <c r="AM5925" s="2" t="str">
        <f t="shared" ca="1" si="277"/>
        <v/>
      </c>
      <c r="AN5925" s="2" t="str">
        <f t="shared" ca="1" si="278"/>
        <v/>
      </c>
    </row>
    <row r="5926" spans="1:40" customFormat="1">
      <c r="A5926" s="280" t="str">
        <f t="shared" ca="1" si="276"/>
        <v/>
      </c>
      <c r="B5926" s="281"/>
      <c r="C5926" s="287"/>
      <c r="D5926" s="297"/>
      <c r="E5926" s="270"/>
      <c r="F5926" s="271"/>
      <c r="G5926" s="284"/>
      <c r="H5926" s="284"/>
      <c r="I5926" s="284"/>
      <c r="J5926" s="284"/>
      <c r="K5926" s="288"/>
      <c r="AM5926" s="2" t="str">
        <f t="shared" ca="1" si="277"/>
        <v/>
      </c>
      <c r="AN5926" s="2" t="str">
        <f t="shared" ca="1" si="278"/>
        <v/>
      </c>
    </row>
    <row r="5927" spans="1:40" customFormat="1">
      <c r="A5927" s="280" t="str">
        <f t="shared" ca="1" si="276"/>
        <v/>
      </c>
      <c r="B5927" s="281"/>
      <c r="C5927" s="287"/>
      <c r="D5927" s="297"/>
      <c r="E5927" s="270"/>
      <c r="F5927" s="271"/>
      <c r="G5927" s="284"/>
      <c r="H5927" s="284"/>
      <c r="I5927" s="284"/>
      <c r="J5927" s="284"/>
      <c r="K5927" s="288"/>
      <c r="AM5927" s="2" t="str">
        <f t="shared" ca="1" si="277"/>
        <v/>
      </c>
      <c r="AN5927" s="2" t="str">
        <f t="shared" ca="1" si="278"/>
        <v/>
      </c>
    </row>
    <row r="5928" spans="1:40" customFormat="1">
      <c r="A5928" s="280" t="str">
        <f t="shared" ca="1" si="276"/>
        <v/>
      </c>
      <c r="B5928" s="281"/>
      <c r="C5928" s="287"/>
      <c r="D5928" s="297"/>
      <c r="E5928" s="270"/>
      <c r="F5928" s="271"/>
      <c r="G5928" s="284"/>
      <c r="H5928" s="284"/>
      <c r="I5928" s="284"/>
      <c r="J5928" s="284"/>
      <c r="K5928" s="288"/>
      <c r="AM5928" s="2" t="str">
        <f t="shared" ca="1" si="277"/>
        <v/>
      </c>
      <c r="AN5928" s="2" t="str">
        <f t="shared" ca="1" si="278"/>
        <v/>
      </c>
    </row>
    <row r="5929" spans="1:40" customFormat="1">
      <c r="A5929" s="280" t="str">
        <f t="shared" ca="1" si="276"/>
        <v/>
      </c>
      <c r="B5929" s="281"/>
      <c r="C5929" s="287"/>
      <c r="D5929" s="297"/>
      <c r="E5929" s="270"/>
      <c r="F5929" s="271"/>
      <c r="G5929" s="284"/>
      <c r="H5929" s="284"/>
      <c r="I5929" s="284"/>
      <c r="J5929" s="284"/>
      <c r="K5929" s="288"/>
      <c r="AM5929" s="2" t="str">
        <f t="shared" ca="1" si="277"/>
        <v/>
      </c>
      <c r="AN5929" s="2" t="str">
        <f t="shared" ca="1" si="278"/>
        <v/>
      </c>
    </row>
    <row r="5930" spans="1:40" customFormat="1">
      <c r="A5930" s="280" t="str">
        <f t="shared" ca="1" si="276"/>
        <v/>
      </c>
      <c r="B5930" s="281"/>
      <c r="C5930" s="287"/>
      <c r="D5930" s="297"/>
      <c r="E5930" s="270"/>
      <c r="F5930" s="271"/>
      <c r="G5930" s="284"/>
      <c r="H5930" s="284"/>
      <c r="I5930" s="284"/>
      <c r="J5930" s="284"/>
      <c r="K5930" s="288"/>
      <c r="AM5930" s="2" t="str">
        <f t="shared" ca="1" si="277"/>
        <v/>
      </c>
      <c r="AN5930" s="2" t="str">
        <f t="shared" ca="1" si="278"/>
        <v/>
      </c>
    </row>
    <row r="5931" spans="1:40" customFormat="1">
      <c r="A5931" s="280" t="str">
        <f t="shared" ca="1" si="276"/>
        <v/>
      </c>
      <c r="B5931" s="281"/>
      <c r="C5931" s="287"/>
      <c r="D5931" s="297"/>
      <c r="E5931" s="270"/>
      <c r="F5931" s="271"/>
      <c r="G5931" s="284"/>
      <c r="H5931" s="284"/>
      <c r="I5931" s="284"/>
      <c r="J5931" s="284"/>
      <c r="K5931" s="288"/>
      <c r="AM5931" s="2" t="str">
        <f t="shared" ca="1" si="277"/>
        <v/>
      </c>
      <c r="AN5931" s="2" t="str">
        <f t="shared" ca="1" si="278"/>
        <v/>
      </c>
    </row>
    <row r="5932" spans="1:40" customFormat="1">
      <c r="A5932" s="280" t="str">
        <f t="shared" ca="1" si="276"/>
        <v/>
      </c>
      <c r="B5932" s="281"/>
      <c r="C5932" s="287"/>
      <c r="D5932" s="297"/>
      <c r="E5932" s="270"/>
      <c r="F5932" s="271"/>
      <c r="G5932" s="284"/>
      <c r="H5932" s="284"/>
      <c r="I5932" s="284"/>
      <c r="J5932" s="284"/>
      <c r="K5932" s="288"/>
      <c r="AM5932" s="2" t="str">
        <f t="shared" ca="1" si="277"/>
        <v/>
      </c>
      <c r="AN5932" s="2" t="str">
        <f t="shared" ca="1" si="278"/>
        <v/>
      </c>
    </row>
    <row r="5933" spans="1:40" customFormat="1">
      <c r="A5933" s="280" t="str">
        <f t="shared" ca="1" si="276"/>
        <v/>
      </c>
      <c r="B5933" s="281"/>
      <c r="C5933" s="287"/>
      <c r="D5933" s="297"/>
      <c r="E5933" s="270"/>
      <c r="F5933" s="271"/>
      <c r="G5933" s="284"/>
      <c r="H5933" s="284"/>
      <c r="I5933" s="284"/>
      <c r="J5933" s="284"/>
      <c r="K5933" s="288"/>
      <c r="AM5933" s="2" t="str">
        <f t="shared" ca="1" si="277"/>
        <v/>
      </c>
      <c r="AN5933" s="2" t="str">
        <f t="shared" ca="1" si="278"/>
        <v/>
      </c>
    </row>
    <row r="5934" spans="1:40" customFormat="1">
      <c r="A5934" s="280" t="str">
        <f t="shared" ca="1" si="276"/>
        <v/>
      </c>
      <c r="B5934" s="281"/>
      <c r="C5934" s="287"/>
      <c r="D5934" s="297"/>
      <c r="E5934" s="270"/>
      <c r="F5934" s="271"/>
      <c r="G5934" s="284"/>
      <c r="H5934" s="284"/>
      <c r="I5934" s="284"/>
      <c r="J5934" s="284"/>
      <c r="K5934" s="288"/>
      <c r="AM5934" s="2" t="str">
        <f t="shared" ca="1" si="277"/>
        <v/>
      </c>
      <c r="AN5934" s="2" t="str">
        <f t="shared" ca="1" si="278"/>
        <v/>
      </c>
    </row>
    <row r="5935" spans="1:40" customFormat="1">
      <c r="A5935" s="280" t="str">
        <f t="shared" ca="1" si="276"/>
        <v/>
      </c>
      <c r="B5935" s="281"/>
      <c r="C5935" s="287"/>
      <c r="D5935" s="297"/>
      <c r="E5935" s="270"/>
      <c r="F5935" s="271"/>
      <c r="G5935" s="284"/>
      <c r="H5935" s="284"/>
      <c r="I5935" s="284"/>
      <c r="J5935" s="284"/>
      <c r="K5935" s="288"/>
      <c r="AM5935" s="2" t="str">
        <f t="shared" ca="1" si="277"/>
        <v/>
      </c>
      <c r="AN5935" s="2" t="str">
        <f t="shared" ca="1" si="278"/>
        <v/>
      </c>
    </row>
    <row r="5936" spans="1:40" customFormat="1">
      <c r="A5936" s="280" t="str">
        <f t="shared" ca="1" si="276"/>
        <v/>
      </c>
      <c r="B5936" s="281"/>
      <c r="C5936" s="287"/>
      <c r="D5936" s="297"/>
      <c r="E5936" s="270"/>
      <c r="F5936" s="271"/>
      <c r="G5936" s="284"/>
      <c r="H5936" s="284"/>
      <c r="I5936" s="284"/>
      <c r="J5936" s="284"/>
      <c r="K5936" s="288"/>
      <c r="AM5936" s="2" t="str">
        <f t="shared" ca="1" si="277"/>
        <v/>
      </c>
      <c r="AN5936" s="2" t="str">
        <f t="shared" ca="1" si="278"/>
        <v/>
      </c>
    </row>
    <row r="5937" spans="1:40" customFormat="1">
      <c r="A5937" s="280" t="str">
        <f t="shared" ca="1" si="276"/>
        <v/>
      </c>
      <c r="B5937" s="281"/>
      <c r="C5937" s="287"/>
      <c r="D5937" s="297"/>
      <c r="E5937" s="270"/>
      <c r="F5937" s="271"/>
      <c r="G5937" s="284"/>
      <c r="H5937" s="284"/>
      <c r="I5937" s="284"/>
      <c r="J5937" s="284"/>
      <c r="K5937" s="288"/>
      <c r="AM5937" s="2" t="str">
        <f t="shared" ca="1" si="277"/>
        <v/>
      </c>
      <c r="AN5937" s="2" t="str">
        <f t="shared" ca="1" si="278"/>
        <v/>
      </c>
    </row>
    <row r="5938" spans="1:40" customFormat="1">
      <c r="A5938" s="280" t="str">
        <f t="shared" ca="1" si="276"/>
        <v/>
      </c>
      <c r="B5938" s="281"/>
      <c r="C5938" s="287"/>
      <c r="D5938" s="297"/>
      <c r="E5938" s="270"/>
      <c r="F5938" s="271"/>
      <c r="G5938" s="284"/>
      <c r="H5938" s="284"/>
      <c r="I5938" s="284"/>
      <c r="J5938" s="284"/>
      <c r="K5938" s="288"/>
      <c r="AM5938" s="2" t="str">
        <f t="shared" ca="1" si="277"/>
        <v/>
      </c>
      <c r="AN5938" s="2" t="str">
        <f t="shared" ca="1" si="278"/>
        <v/>
      </c>
    </row>
    <row r="5939" spans="1:40" customFormat="1">
      <c r="A5939" s="280" t="str">
        <f t="shared" ca="1" si="276"/>
        <v/>
      </c>
      <c r="B5939" s="281"/>
      <c r="C5939" s="287"/>
      <c r="D5939" s="297"/>
      <c r="E5939" s="270"/>
      <c r="F5939" s="271"/>
      <c r="G5939" s="284"/>
      <c r="H5939" s="284"/>
      <c r="I5939" s="284"/>
      <c r="J5939" s="284"/>
      <c r="K5939" s="288"/>
      <c r="AM5939" s="2" t="str">
        <f t="shared" ca="1" si="277"/>
        <v/>
      </c>
      <c r="AN5939" s="2" t="str">
        <f t="shared" ca="1" si="278"/>
        <v/>
      </c>
    </row>
    <row r="5940" spans="1:40" customFormat="1">
      <c r="A5940" s="280" t="str">
        <f t="shared" ca="1" si="276"/>
        <v/>
      </c>
      <c r="B5940" s="281"/>
      <c r="C5940" s="287"/>
      <c r="D5940" s="297"/>
      <c r="E5940" s="270"/>
      <c r="F5940" s="271"/>
      <c r="G5940" s="284"/>
      <c r="H5940" s="284"/>
      <c r="I5940" s="284"/>
      <c r="J5940" s="284"/>
      <c r="K5940" s="288"/>
      <c r="AM5940" s="2" t="str">
        <f t="shared" ca="1" si="277"/>
        <v/>
      </c>
      <c r="AN5940" s="2" t="str">
        <f t="shared" ca="1" si="278"/>
        <v/>
      </c>
    </row>
    <row r="5941" spans="1:40" customFormat="1">
      <c r="A5941" s="280" t="str">
        <f t="shared" ca="1" si="276"/>
        <v/>
      </c>
      <c r="B5941" s="281"/>
      <c r="C5941" s="287"/>
      <c r="D5941" s="297"/>
      <c r="E5941" s="270"/>
      <c r="F5941" s="271"/>
      <c r="G5941" s="284"/>
      <c r="H5941" s="284"/>
      <c r="I5941" s="284"/>
      <c r="J5941" s="284"/>
      <c r="K5941" s="288"/>
      <c r="AM5941" s="2" t="str">
        <f t="shared" ca="1" si="277"/>
        <v/>
      </c>
      <c r="AN5941" s="2" t="str">
        <f t="shared" ca="1" si="278"/>
        <v/>
      </c>
    </row>
    <row r="5942" spans="1:40" customFormat="1">
      <c r="A5942" s="280" t="str">
        <f t="shared" ca="1" si="276"/>
        <v/>
      </c>
      <c r="B5942" s="281"/>
      <c r="C5942" s="287"/>
      <c r="D5942" s="297"/>
      <c r="E5942" s="270"/>
      <c r="F5942" s="271"/>
      <c r="G5942" s="284"/>
      <c r="H5942" s="284"/>
      <c r="I5942" s="284"/>
      <c r="J5942" s="284"/>
      <c r="K5942" s="288"/>
      <c r="AM5942" s="2" t="str">
        <f t="shared" ca="1" si="277"/>
        <v/>
      </c>
      <c r="AN5942" s="2" t="str">
        <f t="shared" ca="1" si="278"/>
        <v/>
      </c>
    </row>
    <row r="5943" spans="1:40" customFormat="1">
      <c r="A5943" s="280" t="str">
        <f t="shared" ca="1" si="276"/>
        <v/>
      </c>
      <c r="B5943" s="281"/>
      <c r="C5943" s="287"/>
      <c r="D5943" s="297"/>
      <c r="E5943" s="270"/>
      <c r="F5943" s="271"/>
      <c r="G5943" s="284"/>
      <c r="H5943" s="284"/>
      <c r="I5943" s="284"/>
      <c r="J5943" s="284"/>
      <c r="K5943" s="288"/>
      <c r="AM5943" s="2" t="str">
        <f t="shared" ca="1" si="277"/>
        <v/>
      </c>
      <c r="AN5943" s="2" t="str">
        <f t="shared" ca="1" si="278"/>
        <v/>
      </c>
    </row>
    <row r="5944" spans="1:40" customFormat="1">
      <c r="A5944" s="280" t="str">
        <f t="shared" ca="1" si="276"/>
        <v/>
      </c>
      <c r="B5944" s="281"/>
      <c r="C5944" s="287"/>
      <c r="D5944" s="297"/>
      <c r="E5944" s="270"/>
      <c r="F5944" s="271"/>
      <c r="G5944" s="284"/>
      <c r="H5944" s="284"/>
      <c r="I5944" s="284"/>
      <c r="J5944" s="284"/>
      <c r="K5944" s="288"/>
      <c r="AM5944" s="2" t="str">
        <f t="shared" ca="1" si="277"/>
        <v/>
      </c>
      <c r="AN5944" s="2" t="str">
        <f t="shared" ca="1" si="278"/>
        <v/>
      </c>
    </row>
    <row r="5945" spans="1:40" customFormat="1">
      <c r="A5945" s="280" t="str">
        <f t="shared" ca="1" si="276"/>
        <v/>
      </c>
      <c r="B5945" s="281"/>
      <c r="C5945" s="287"/>
      <c r="D5945" s="297"/>
      <c r="E5945" s="270"/>
      <c r="F5945" s="271"/>
      <c r="G5945" s="284"/>
      <c r="H5945" s="284"/>
      <c r="I5945" s="284"/>
      <c r="J5945" s="284"/>
      <c r="K5945" s="288"/>
      <c r="AM5945" s="2" t="str">
        <f t="shared" ca="1" si="277"/>
        <v/>
      </c>
      <c r="AN5945" s="2" t="str">
        <f t="shared" ca="1" si="278"/>
        <v/>
      </c>
    </row>
    <row r="5946" spans="1:40" customFormat="1">
      <c r="A5946" s="280" t="str">
        <f t="shared" ca="1" si="276"/>
        <v/>
      </c>
      <c r="B5946" s="281"/>
      <c r="C5946" s="287"/>
      <c r="D5946" s="297"/>
      <c r="E5946" s="270"/>
      <c r="F5946" s="271"/>
      <c r="G5946" s="284"/>
      <c r="H5946" s="284"/>
      <c r="I5946" s="284"/>
      <c r="J5946" s="284"/>
      <c r="K5946" s="288"/>
      <c r="AM5946" s="2" t="str">
        <f t="shared" ca="1" si="277"/>
        <v/>
      </c>
      <c r="AN5946" s="2" t="str">
        <f t="shared" ca="1" si="278"/>
        <v/>
      </c>
    </row>
    <row r="5947" spans="1:40" customFormat="1">
      <c r="A5947" s="280" t="str">
        <f t="shared" ca="1" si="276"/>
        <v/>
      </c>
      <c r="B5947" s="281"/>
      <c r="C5947" s="287"/>
      <c r="D5947" s="297"/>
      <c r="E5947" s="270"/>
      <c r="F5947" s="271"/>
      <c r="G5947" s="284"/>
      <c r="H5947" s="284"/>
      <c r="I5947" s="284"/>
      <c r="J5947" s="284"/>
      <c r="K5947" s="288"/>
      <c r="AM5947" s="2" t="str">
        <f t="shared" ca="1" si="277"/>
        <v/>
      </c>
      <c r="AN5947" s="2" t="str">
        <f t="shared" ca="1" si="278"/>
        <v/>
      </c>
    </row>
    <row r="5948" spans="1:40" customFormat="1">
      <c r="A5948" s="280" t="str">
        <f t="shared" ca="1" si="276"/>
        <v/>
      </c>
      <c r="B5948" s="281"/>
      <c r="C5948" s="287"/>
      <c r="D5948" s="297"/>
      <c r="E5948" s="270"/>
      <c r="F5948" s="271"/>
      <c r="G5948" s="284"/>
      <c r="H5948" s="284"/>
      <c r="I5948" s="284"/>
      <c r="J5948" s="284"/>
      <c r="K5948" s="288"/>
      <c r="AM5948" s="2" t="str">
        <f t="shared" ca="1" si="277"/>
        <v/>
      </c>
      <c r="AN5948" s="2" t="str">
        <f t="shared" ca="1" si="278"/>
        <v/>
      </c>
    </row>
    <row r="5949" spans="1:40" customFormat="1">
      <c r="A5949" s="280" t="str">
        <f t="shared" ca="1" si="276"/>
        <v/>
      </c>
      <c r="B5949" s="281"/>
      <c r="C5949" s="287"/>
      <c r="D5949" s="297"/>
      <c r="E5949" s="270"/>
      <c r="F5949" s="271"/>
      <c r="G5949" s="284"/>
      <c r="H5949" s="284"/>
      <c r="I5949" s="284"/>
      <c r="J5949" s="284"/>
      <c r="K5949" s="288"/>
      <c r="AM5949" s="2" t="str">
        <f t="shared" ca="1" si="277"/>
        <v/>
      </c>
      <c r="AN5949" s="2" t="str">
        <f t="shared" ca="1" si="278"/>
        <v/>
      </c>
    </row>
    <row r="5950" spans="1:40" customFormat="1">
      <c r="A5950" s="280" t="str">
        <f t="shared" ca="1" si="276"/>
        <v/>
      </c>
      <c r="B5950" s="281"/>
      <c r="C5950" s="287"/>
      <c r="D5950" s="297"/>
      <c r="E5950" s="270"/>
      <c r="F5950" s="271"/>
      <c r="G5950" s="284"/>
      <c r="H5950" s="284"/>
      <c r="I5950" s="284"/>
      <c r="J5950" s="284"/>
      <c r="K5950" s="288"/>
      <c r="AM5950" s="2" t="str">
        <f t="shared" ca="1" si="277"/>
        <v/>
      </c>
      <c r="AN5950" s="2" t="str">
        <f t="shared" ca="1" si="278"/>
        <v/>
      </c>
    </row>
    <row r="5951" spans="1:40" customFormat="1">
      <c r="A5951" s="280" t="str">
        <f t="shared" ca="1" si="276"/>
        <v/>
      </c>
      <c r="B5951" s="281"/>
      <c r="C5951" s="287"/>
      <c r="D5951" s="297"/>
      <c r="E5951" s="270"/>
      <c r="F5951" s="271"/>
      <c r="G5951" s="284"/>
      <c r="H5951" s="284"/>
      <c r="I5951" s="284"/>
      <c r="J5951" s="284"/>
      <c r="K5951" s="288"/>
      <c r="AM5951" s="2" t="str">
        <f t="shared" ca="1" si="277"/>
        <v/>
      </c>
      <c r="AN5951" s="2" t="str">
        <f t="shared" ca="1" si="278"/>
        <v/>
      </c>
    </row>
    <row r="5952" spans="1:40" customFormat="1">
      <c r="A5952" s="280" t="str">
        <f t="shared" ca="1" si="276"/>
        <v/>
      </c>
      <c r="B5952" s="281"/>
      <c r="C5952" s="287"/>
      <c r="D5952" s="297"/>
      <c r="E5952" s="270"/>
      <c r="F5952" s="271"/>
      <c r="G5952" s="284"/>
      <c r="H5952" s="284"/>
      <c r="I5952" s="284"/>
      <c r="J5952" s="284"/>
      <c r="K5952" s="288"/>
      <c r="AM5952" s="2" t="str">
        <f t="shared" ca="1" si="277"/>
        <v/>
      </c>
      <c r="AN5952" s="2" t="str">
        <f t="shared" ca="1" si="278"/>
        <v/>
      </c>
    </row>
    <row r="5953" spans="1:40" customFormat="1">
      <c r="A5953" s="280" t="str">
        <f t="shared" ca="1" si="276"/>
        <v/>
      </c>
      <c r="B5953" s="281"/>
      <c r="C5953" s="287"/>
      <c r="D5953" s="297"/>
      <c r="E5953" s="270"/>
      <c r="F5953" s="271"/>
      <c r="G5953" s="284"/>
      <c r="H5953" s="284"/>
      <c r="I5953" s="284"/>
      <c r="J5953" s="284"/>
      <c r="K5953" s="288"/>
      <c r="AM5953" s="2" t="str">
        <f t="shared" ca="1" si="277"/>
        <v/>
      </c>
      <c r="AN5953" s="2" t="str">
        <f t="shared" ca="1" si="278"/>
        <v/>
      </c>
    </row>
    <row r="5954" spans="1:40" customFormat="1">
      <c r="A5954" s="280" t="str">
        <f t="shared" ca="1" si="276"/>
        <v/>
      </c>
      <c r="B5954" s="281"/>
      <c r="C5954" s="287"/>
      <c r="D5954" s="297"/>
      <c r="E5954" s="270"/>
      <c r="F5954" s="271"/>
      <c r="G5954" s="284"/>
      <c r="H5954" s="284"/>
      <c r="I5954" s="284"/>
      <c r="J5954" s="284"/>
      <c r="K5954" s="288"/>
      <c r="AM5954" s="2" t="str">
        <f t="shared" ca="1" si="277"/>
        <v/>
      </c>
      <c r="AN5954" s="2" t="str">
        <f t="shared" ca="1" si="278"/>
        <v/>
      </c>
    </row>
    <row r="5955" spans="1:40" customFormat="1">
      <c r="A5955" s="280" t="str">
        <f t="shared" ref="A5955:A6018" ca="1" si="279">IF(AM5955="A receber","A receber",IF(AN5955="A pagar","A pagar",IF(OR(AM5955="HJ",AN5955="HJ"),"HJ",IF(AND(AM5955="",AN5955=""),""))))</f>
        <v/>
      </c>
      <c r="B5955" s="281"/>
      <c r="C5955" s="287"/>
      <c r="D5955" s="297"/>
      <c r="E5955" s="270"/>
      <c r="F5955" s="271"/>
      <c r="G5955" s="284"/>
      <c r="H5955" s="284"/>
      <c r="I5955" s="284"/>
      <c r="J5955" s="284"/>
      <c r="K5955" s="288"/>
      <c r="AM5955" s="2" t="str">
        <f t="shared" ref="AM5955:AM6018" ca="1" si="280">IF(OR(G5955="",B5955&gt;$A$1),"",IF(B5955=$A$1,"HJ",IF(B5955&lt;$A$1,"A Receber")))</f>
        <v/>
      </c>
      <c r="AN5955" s="2" t="str">
        <f t="shared" ref="AN5955:AN6018" ca="1" si="281">IF(OR(H5955="",B5955&gt;$A$1),"",IF(B5955=$A$1,"HJ",IF(B5955&lt;$A$1,"A Pagar")))</f>
        <v/>
      </c>
    </row>
    <row r="5956" spans="1:40" customFormat="1">
      <c r="A5956" s="280" t="str">
        <f t="shared" ca="1" si="279"/>
        <v/>
      </c>
      <c r="B5956" s="281"/>
      <c r="C5956" s="287"/>
      <c r="D5956" s="297"/>
      <c r="E5956" s="270"/>
      <c r="F5956" s="271"/>
      <c r="G5956" s="284"/>
      <c r="H5956" s="284"/>
      <c r="I5956" s="284"/>
      <c r="J5956" s="284"/>
      <c r="K5956" s="288"/>
      <c r="AM5956" s="2" t="str">
        <f t="shared" ca="1" si="280"/>
        <v/>
      </c>
      <c r="AN5956" s="2" t="str">
        <f t="shared" ca="1" si="281"/>
        <v/>
      </c>
    </row>
    <row r="5957" spans="1:40" customFormat="1">
      <c r="A5957" s="280" t="str">
        <f t="shared" ca="1" si="279"/>
        <v/>
      </c>
      <c r="B5957" s="281"/>
      <c r="C5957" s="287"/>
      <c r="D5957" s="297"/>
      <c r="E5957" s="270"/>
      <c r="F5957" s="271"/>
      <c r="G5957" s="284"/>
      <c r="H5957" s="284"/>
      <c r="I5957" s="284"/>
      <c r="J5957" s="284"/>
      <c r="K5957" s="288"/>
      <c r="AM5957" s="2" t="str">
        <f t="shared" ca="1" si="280"/>
        <v/>
      </c>
      <c r="AN5957" s="2" t="str">
        <f t="shared" ca="1" si="281"/>
        <v/>
      </c>
    </row>
    <row r="5958" spans="1:40" customFormat="1">
      <c r="A5958" s="280" t="str">
        <f t="shared" ca="1" si="279"/>
        <v/>
      </c>
      <c r="B5958" s="281"/>
      <c r="C5958" s="287"/>
      <c r="D5958" s="297"/>
      <c r="E5958" s="270"/>
      <c r="F5958" s="271"/>
      <c r="G5958" s="284"/>
      <c r="H5958" s="284"/>
      <c r="I5958" s="284"/>
      <c r="J5958" s="284"/>
      <c r="K5958" s="288"/>
      <c r="AM5958" s="2" t="str">
        <f t="shared" ca="1" si="280"/>
        <v/>
      </c>
      <c r="AN5958" s="2" t="str">
        <f t="shared" ca="1" si="281"/>
        <v/>
      </c>
    </row>
    <row r="5959" spans="1:40" customFormat="1">
      <c r="A5959" s="280" t="str">
        <f t="shared" ca="1" si="279"/>
        <v/>
      </c>
      <c r="B5959" s="281"/>
      <c r="C5959" s="287"/>
      <c r="D5959" s="297"/>
      <c r="E5959" s="270"/>
      <c r="F5959" s="271"/>
      <c r="G5959" s="284"/>
      <c r="H5959" s="284"/>
      <c r="I5959" s="284"/>
      <c r="J5959" s="284"/>
      <c r="K5959" s="288"/>
      <c r="AM5959" s="2" t="str">
        <f t="shared" ca="1" si="280"/>
        <v/>
      </c>
      <c r="AN5959" s="2" t="str">
        <f t="shared" ca="1" si="281"/>
        <v/>
      </c>
    </row>
    <row r="5960" spans="1:40" customFormat="1">
      <c r="A5960" s="280" t="str">
        <f t="shared" ca="1" si="279"/>
        <v/>
      </c>
      <c r="B5960" s="281"/>
      <c r="C5960" s="287"/>
      <c r="D5960" s="297"/>
      <c r="E5960" s="270"/>
      <c r="F5960" s="271"/>
      <c r="G5960" s="284"/>
      <c r="H5960" s="284"/>
      <c r="I5960" s="284"/>
      <c r="J5960" s="284"/>
      <c r="K5960" s="288"/>
      <c r="AM5960" s="2" t="str">
        <f t="shared" ca="1" si="280"/>
        <v/>
      </c>
      <c r="AN5960" s="2" t="str">
        <f t="shared" ca="1" si="281"/>
        <v/>
      </c>
    </row>
    <row r="5961" spans="1:40" customFormat="1">
      <c r="A5961" s="280" t="str">
        <f t="shared" ca="1" si="279"/>
        <v/>
      </c>
      <c r="B5961" s="281"/>
      <c r="C5961" s="287"/>
      <c r="D5961" s="297"/>
      <c r="E5961" s="270"/>
      <c r="F5961" s="271"/>
      <c r="G5961" s="284"/>
      <c r="H5961" s="284"/>
      <c r="I5961" s="284"/>
      <c r="J5961" s="284"/>
      <c r="K5961" s="288"/>
      <c r="AM5961" s="2" t="str">
        <f t="shared" ca="1" si="280"/>
        <v/>
      </c>
      <c r="AN5961" s="2" t="str">
        <f t="shared" ca="1" si="281"/>
        <v/>
      </c>
    </row>
    <row r="5962" spans="1:40" customFormat="1">
      <c r="A5962" s="280" t="str">
        <f t="shared" ca="1" si="279"/>
        <v/>
      </c>
      <c r="B5962" s="281"/>
      <c r="C5962" s="287"/>
      <c r="D5962" s="297"/>
      <c r="E5962" s="270"/>
      <c r="F5962" s="271"/>
      <c r="G5962" s="284"/>
      <c r="H5962" s="284"/>
      <c r="I5962" s="284"/>
      <c r="J5962" s="284"/>
      <c r="K5962" s="288"/>
      <c r="AM5962" s="2" t="str">
        <f t="shared" ca="1" si="280"/>
        <v/>
      </c>
      <c r="AN5962" s="2" t="str">
        <f t="shared" ca="1" si="281"/>
        <v/>
      </c>
    </row>
    <row r="5963" spans="1:40" customFormat="1">
      <c r="A5963" s="280" t="str">
        <f t="shared" ca="1" si="279"/>
        <v/>
      </c>
      <c r="B5963" s="281"/>
      <c r="C5963" s="287"/>
      <c r="D5963" s="297"/>
      <c r="E5963" s="270"/>
      <c r="F5963" s="271"/>
      <c r="G5963" s="284"/>
      <c r="H5963" s="284"/>
      <c r="I5963" s="284"/>
      <c r="J5963" s="284"/>
      <c r="K5963" s="288"/>
      <c r="AM5963" s="2" t="str">
        <f t="shared" ca="1" si="280"/>
        <v/>
      </c>
      <c r="AN5963" s="2" t="str">
        <f t="shared" ca="1" si="281"/>
        <v/>
      </c>
    </row>
    <row r="5964" spans="1:40" customFormat="1">
      <c r="A5964" s="280" t="str">
        <f t="shared" ca="1" si="279"/>
        <v/>
      </c>
      <c r="B5964" s="281"/>
      <c r="C5964" s="287"/>
      <c r="D5964" s="297"/>
      <c r="E5964" s="270"/>
      <c r="F5964" s="271"/>
      <c r="G5964" s="284"/>
      <c r="H5964" s="284"/>
      <c r="I5964" s="284"/>
      <c r="J5964" s="284"/>
      <c r="K5964" s="288"/>
      <c r="AM5964" s="2" t="str">
        <f t="shared" ca="1" si="280"/>
        <v/>
      </c>
      <c r="AN5964" s="2" t="str">
        <f t="shared" ca="1" si="281"/>
        <v/>
      </c>
    </row>
    <row r="5965" spans="1:40" customFormat="1">
      <c r="A5965" s="280" t="str">
        <f t="shared" ca="1" si="279"/>
        <v/>
      </c>
      <c r="B5965" s="281"/>
      <c r="C5965" s="287"/>
      <c r="D5965" s="297"/>
      <c r="E5965" s="270"/>
      <c r="F5965" s="271"/>
      <c r="G5965" s="284"/>
      <c r="H5965" s="284"/>
      <c r="I5965" s="284"/>
      <c r="J5965" s="284"/>
      <c r="K5965" s="288"/>
      <c r="AM5965" s="2" t="str">
        <f t="shared" ca="1" si="280"/>
        <v/>
      </c>
      <c r="AN5965" s="2" t="str">
        <f t="shared" ca="1" si="281"/>
        <v/>
      </c>
    </row>
    <row r="5966" spans="1:40" customFormat="1">
      <c r="A5966" s="280" t="str">
        <f t="shared" ca="1" si="279"/>
        <v/>
      </c>
      <c r="B5966" s="281"/>
      <c r="C5966" s="287"/>
      <c r="D5966" s="297"/>
      <c r="E5966" s="270"/>
      <c r="F5966" s="271"/>
      <c r="G5966" s="284"/>
      <c r="H5966" s="284"/>
      <c r="I5966" s="284"/>
      <c r="J5966" s="284"/>
      <c r="K5966" s="288"/>
      <c r="AM5966" s="2" t="str">
        <f t="shared" ca="1" si="280"/>
        <v/>
      </c>
      <c r="AN5966" s="2" t="str">
        <f t="shared" ca="1" si="281"/>
        <v/>
      </c>
    </row>
    <row r="5967" spans="1:40" customFormat="1">
      <c r="A5967" s="280" t="str">
        <f t="shared" ca="1" si="279"/>
        <v/>
      </c>
      <c r="B5967" s="281"/>
      <c r="C5967" s="287"/>
      <c r="D5967" s="297"/>
      <c r="E5967" s="270"/>
      <c r="F5967" s="271"/>
      <c r="G5967" s="284"/>
      <c r="H5967" s="284"/>
      <c r="I5967" s="284"/>
      <c r="J5967" s="284"/>
      <c r="K5967" s="288"/>
      <c r="AM5967" s="2" t="str">
        <f t="shared" ca="1" si="280"/>
        <v/>
      </c>
      <c r="AN5967" s="2" t="str">
        <f t="shared" ca="1" si="281"/>
        <v/>
      </c>
    </row>
    <row r="5968" spans="1:40" customFormat="1">
      <c r="A5968" s="280" t="str">
        <f t="shared" ca="1" si="279"/>
        <v/>
      </c>
      <c r="B5968" s="281"/>
      <c r="C5968" s="287"/>
      <c r="D5968" s="297"/>
      <c r="E5968" s="270"/>
      <c r="F5968" s="271"/>
      <c r="G5968" s="284"/>
      <c r="H5968" s="284"/>
      <c r="I5968" s="284"/>
      <c r="J5968" s="284"/>
      <c r="K5968" s="288"/>
      <c r="AM5968" s="2" t="str">
        <f t="shared" ca="1" si="280"/>
        <v/>
      </c>
      <c r="AN5968" s="2" t="str">
        <f t="shared" ca="1" si="281"/>
        <v/>
      </c>
    </row>
    <row r="5969" spans="1:40" customFormat="1">
      <c r="A5969" s="280" t="str">
        <f t="shared" ca="1" si="279"/>
        <v/>
      </c>
      <c r="B5969" s="281"/>
      <c r="C5969" s="287"/>
      <c r="D5969" s="297"/>
      <c r="E5969" s="270"/>
      <c r="F5969" s="271"/>
      <c r="G5969" s="284"/>
      <c r="H5969" s="284"/>
      <c r="I5969" s="284"/>
      <c r="J5969" s="284"/>
      <c r="K5969" s="288"/>
      <c r="AM5969" s="2" t="str">
        <f t="shared" ca="1" si="280"/>
        <v/>
      </c>
      <c r="AN5969" s="2" t="str">
        <f t="shared" ca="1" si="281"/>
        <v/>
      </c>
    </row>
    <row r="5970" spans="1:40" customFormat="1">
      <c r="A5970" s="280" t="str">
        <f t="shared" ca="1" si="279"/>
        <v/>
      </c>
      <c r="B5970" s="281"/>
      <c r="C5970" s="287"/>
      <c r="D5970" s="297"/>
      <c r="E5970" s="270"/>
      <c r="F5970" s="271"/>
      <c r="G5970" s="284"/>
      <c r="H5970" s="284"/>
      <c r="I5970" s="284"/>
      <c r="J5970" s="284"/>
      <c r="K5970" s="288"/>
      <c r="AM5970" s="2" t="str">
        <f t="shared" ca="1" si="280"/>
        <v/>
      </c>
      <c r="AN5970" s="2" t="str">
        <f t="shared" ca="1" si="281"/>
        <v/>
      </c>
    </row>
    <row r="5971" spans="1:40" customFormat="1">
      <c r="A5971" s="280" t="str">
        <f t="shared" ca="1" si="279"/>
        <v/>
      </c>
      <c r="B5971" s="281"/>
      <c r="C5971" s="287"/>
      <c r="D5971" s="297"/>
      <c r="E5971" s="270"/>
      <c r="F5971" s="271"/>
      <c r="G5971" s="284"/>
      <c r="H5971" s="284"/>
      <c r="I5971" s="284"/>
      <c r="J5971" s="284"/>
      <c r="K5971" s="288"/>
      <c r="AM5971" s="2" t="str">
        <f t="shared" ca="1" si="280"/>
        <v/>
      </c>
      <c r="AN5971" s="2" t="str">
        <f t="shared" ca="1" si="281"/>
        <v/>
      </c>
    </row>
    <row r="5972" spans="1:40" customFormat="1">
      <c r="A5972" s="280" t="str">
        <f t="shared" ca="1" si="279"/>
        <v/>
      </c>
      <c r="B5972" s="281"/>
      <c r="C5972" s="287"/>
      <c r="D5972" s="297"/>
      <c r="E5972" s="270"/>
      <c r="F5972" s="271"/>
      <c r="G5972" s="284"/>
      <c r="H5972" s="284"/>
      <c r="I5972" s="284"/>
      <c r="J5972" s="284"/>
      <c r="K5972" s="288"/>
      <c r="AM5972" s="2" t="str">
        <f t="shared" ca="1" si="280"/>
        <v/>
      </c>
      <c r="AN5972" s="2" t="str">
        <f t="shared" ca="1" si="281"/>
        <v/>
      </c>
    </row>
    <row r="5973" spans="1:40" customFormat="1">
      <c r="A5973" s="280" t="str">
        <f t="shared" ca="1" si="279"/>
        <v/>
      </c>
      <c r="B5973" s="281"/>
      <c r="C5973" s="287"/>
      <c r="D5973" s="297"/>
      <c r="E5973" s="270"/>
      <c r="F5973" s="271"/>
      <c r="G5973" s="284"/>
      <c r="H5973" s="284"/>
      <c r="I5973" s="284"/>
      <c r="J5973" s="284"/>
      <c r="K5973" s="288"/>
      <c r="AM5973" s="2" t="str">
        <f t="shared" ca="1" si="280"/>
        <v/>
      </c>
      <c r="AN5973" s="2" t="str">
        <f t="shared" ca="1" si="281"/>
        <v/>
      </c>
    </row>
    <row r="5974" spans="1:40" customFormat="1">
      <c r="A5974" s="280" t="str">
        <f t="shared" ca="1" si="279"/>
        <v/>
      </c>
      <c r="B5974" s="281"/>
      <c r="C5974" s="287"/>
      <c r="D5974" s="297"/>
      <c r="E5974" s="270"/>
      <c r="F5974" s="271"/>
      <c r="G5974" s="284"/>
      <c r="H5974" s="284"/>
      <c r="I5974" s="284"/>
      <c r="J5974" s="284"/>
      <c r="K5974" s="288"/>
      <c r="AM5974" s="2" t="str">
        <f t="shared" ca="1" si="280"/>
        <v/>
      </c>
      <c r="AN5974" s="2" t="str">
        <f t="shared" ca="1" si="281"/>
        <v/>
      </c>
    </row>
    <row r="5975" spans="1:40" customFormat="1">
      <c r="A5975" s="280" t="str">
        <f t="shared" ca="1" si="279"/>
        <v/>
      </c>
      <c r="B5975" s="281"/>
      <c r="C5975" s="287"/>
      <c r="D5975" s="297"/>
      <c r="E5975" s="270"/>
      <c r="F5975" s="271"/>
      <c r="G5975" s="284"/>
      <c r="H5975" s="284"/>
      <c r="I5975" s="284"/>
      <c r="J5975" s="284"/>
      <c r="K5975" s="288"/>
      <c r="AM5975" s="2" t="str">
        <f t="shared" ca="1" si="280"/>
        <v/>
      </c>
      <c r="AN5975" s="2" t="str">
        <f t="shared" ca="1" si="281"/>
        <v/>
      </c>
    </row>
    <row r="5976" spans="1:40" customFormat="1">
      <c r="A5976" s="280" t="str">
        <f t="shared" ca="1" si="279"/>
        <v/>
      </c>
      <c r="B5976" s="281"/>
      <c r="C5976" s="287"/>
      <c r="D5976" s="297"/>
      <c r="E5976" s="270"/>
      <c r="F5976" s="271"/>
      <c r="G5976" s="284"/>
      <c r="H5976" s="284"/>
      <c r="I5976" s="284"/>
      <c r="J5976" s="284"/>
      <c r="K5976" s="288"/>
      <c r="AM5976" s="2" t="str">
        <f t="shared" ca="1" si="280"/>
        <v/>
      </c>
      <c r="AN5976" s="2" t="str">
        <f t="shared" ca="1" si="281"/>
        <v/>
      </c>
    </row>
    <row r="5977" spans="1:40" customFormat="1">
      <c r="A5977" s="280" t="str">
        <f t="shared" ca="1" si="279"/>
        <v/>
      </c>
      <c r="B5977" s="281"/>
      <c r="C5977" s="287"/>
      <c r="D5977" s="297"/>
      <c r="E5977" s="270"/>
      <c r="F5977" s="271"/>
      <c r="G5977" s="284"/>
      <c r="H5977" s="284"/>
      <c r="I5977" s="284"/>
      <c r="J5977" s="284"/>
      <c r="K5977" s="288"/>
      <c r="AM5977" s="2" t="str">
        <f t="shared" ca="1" si="280"/>
        <v/>
      </c>
      <c r="AN5977" s="2" t="str">
        <f t="shared" ca="1" si="281"/>
        <v/>
      </c>
    </row>
    <row r="5978" spans="1:40" customFormat="1">
      <c r="A5978" s="280" t="str">
        <f t="shared" ca="1" si="279"/>
        <v/>
      </c>
      <c r="B5978" s="281"/>
      <c r="C5978" s="287"/>
      <c r="D5978" s="297"/>
      <c r="E5978" s="270"/>
      <c r="F5978" s="271"/>
      <c r="G5978" s="284"/>
      <c r="H5978" s="284"/>
      <c r="I5978" s="284"/>
      <c r="J5978" s="284"/>
      <c r="K5978" s="288"/>
      <c r="AM5978" s="2" t="str">
        <f t="shared" ca="1" si="280"/>
        <v/>
      </c>
      <c r="AN5978" s="2" t="str">
        <f t="shared" ca="1" si="281"/>
        <v/>
      </c>
    </row>
    <row r="5979" spans="1:40" customFormat="1">
      <c r="A5979" s="280" t="str">
        <f t="shared" ca="1" si="279"/>
        <v/>
      </c>
      <c r="B5979" s="281"/>
      <c r="C5979" s="287"/>
      <c r="D5979" s="297"/>
      <c r="E5979" s="270"/>
      <c r="F5979" s="271"/>
      <c r="G5979" s="284"/>
      <c r="H5979" s="284"/>
      <c r="I5979" s="284"/>
      <c r="J5979" s="284"/>
      <c r="K5979" s="288"/>
      <c r="AM5979" s="2" t="str">
        <f t="shared" ca="1" si="280"/>
        <v/>
      </c>
      <c r="AN5979" s="2" t="str">
        <f t="shared" ca="1" si="281"/>
        <v/>
      </c>
    </row>
    <row r="5980" spans="1:40" customFormat="1">
      <c r="A5980" s="280" t="str">
        <f t="shared" ca="1" si="279"/>
        <v/>
      </c>
      <c r="B5980" s="281"/>
      <c r="C5980" s="287"/>
      <c r="D5980" s="297"/>
      <c r="E5980" s="270"/>
      <c r="F5980" s="271"/>
      <c r="G5980" s="284"/>
      <c r="H5980" s="284"/>
      <c r="I5980" s="284"/>
      <c r="J5980" s="284"/>
      <c r="K5980" s="288"/>
      <c r="AM5980" s="2" t="str">
        <f t="shared" ca="1" si="280"/>
        <v/>
      </c>
      <c r="AN5980" s="2" t="str">
        <f t="shared" ca="1" si="281"/>
        <v/>
      </c>
    </row>
    <row r="5981" spans="1:40" customFormat="1">
      <c r="A5981" s="280" t="str">
        <f t="shared" ca="1" si="279"/>
        <v/>
      </c>
      <c r="B5981" s="281"/>
      <c r="C5981" s="287"/>
      <c r="D5981" s="297"/>
      <c r="E5981" s="270"/>
      <c r="F5981" s="271"/>
      <c r="G5981" s="284"/>
      <c r="H5981" s="284"/>
      <c r="I5981" s="284"/>
      <c r="J5981" s="284"/>
      <c r="K5981" s="288"/>
      <c r="AM5981" s="2" t="str">
        <f t="shared" ca="1" si="280"/>
        <v/>
      </c>
      <c r="AN5981" s="2" t="str">
        <f t="shared" ca="1" si="281"/>
        <v/>
      </c>
    </row>
    <row r="5982" spans="1:40" customFormat="1">
      <c r="A5982" s="280" t="str">
        <f t="shared" ca="1" si="279"/>
        <v/>
      </c>
      <c r="B5982" s="281"/>
      <c r="C5982" s="287"/>
      <c r="D5982" s="297"/>
      <c r="E5982" s="270"/>
      <c r="F5982" s="271"/>
      <c r="G5982" s="284"/>
      <c r="H5982" s="284"/>
      <c r="I5982" s="284"/>
      <c r="J5982" s="284"/>
      <c r="K5982" s="288"/>
      <c r="AM5982" s="2" t="str">
        <f t="shared" ca="1" si="280"/>
        <v/>
      </c>
      <c r="AN5982" s="2" t="str">
        <f t="shared" ca="1" si="281"/>
        <v/>
      </c>
    </row>
    <row r="5983" spans="1:40" customFormat="1">
      <c r="A5983" s="280" t="str">
        <f t="shared" ca="1" si="279"/>
        <v/>
      </c>
      <c r="B5983" s="281"/>
      <c r="C5983" s="287"/>
      <c r="D5983" s="297"/>
      <c r="E5983" s="270"/>
      <c r="F5983" s="271"/>
      <c r="G5983" s="284"/>
      <c r="H5983" s="284"/>
      <c r="I5983" s="284"/>
      <c r="J5983" s="284"/>
      <c r="K5983" s="288"/>
      <c r="AM5983" s="2" t="str">
        <f t="shared" ca="1" si="280"/>
        <v/>
      </c>
      <c r="AN5983" s="2" t="str">
        <f t="shared" ca="1" si="281"/>
        <v/>
      </c>
    </row>
    <row r="5984" spans="1:40" customFormat="1">
      <c r="A5984" s="280" t="str">
        <f t="shared" ca="1" si="279"/>
        <v/>
      </c>
      <c r="B5984" s="281"/>
      <c r="C5984" s="287"/>
      <c r="D5984" s="297"/>
      <c r="E5984" s="270"/>
      <c r="F5984" s="271"/>
      <c r="G5984" s="284"/>
      <c r="H5984" s="284"/>
      <c r="I5984" s="284"/>
      <c r="J5984" s="284"/>
      <c r="K5984" s="288"/>
      <c r="AM5984" s="2" t="str">
        <f t="shared" ca="1" si="280"/>
        <v/>
      </c>
      <c r="AN5984" s="2" t="str">
        <f t="shared" ca="1" si="281"/>
        <v/>
      </c>
    </row>
    <row r="5985" spans="1:40" customFormat="1">
      <c r="A5985" s="280" t="str">
        <f t="shared" ca="1" si="279"/>
        <v/>
      </c>
      <c r="B5985" s="281"/>
      <c r="C5985" s="287"/>
      <c r="D5985" s="297"/>
      <c r="E5985" s="270"/>
      <c r="F5985" s="271"/>
      <c r="G5985" s="284"/>
      <c r="H5985" s="284"/>
      <c r="I5985" s="284"/>
      <c r="J5985" s="284"/>
      <c r="K5985" s="288"/>
      <c r="AM5985" s="2" t="str">
        <f t="shared" ca="1" si="280"/>
        <v/>
      </c>
      <c r="AN5985" s="2" t="str">
        <f t="shared" ca="1" si="281"/>
        <v/>
      </c>
    </row>
    <row r="5986" spans="1:40" customFormat="1">
      <c r="A5986" s="280" t="str">
        <f t="shared" ca="1" si="279"/>
        <v/>
      </c>
      <c r="B5986" s="281"/>
      <c r="C5986" s="287"/>
      <c r="D5986" s="297"/>
      <c r="E5986" s="270"/>
      <c r="F5986" s="271"/>
      <c r="G5986" s="284"/>
      <c r="H5986" s="284"/>
      <c r="I5986" s="284"/>
      <c r="J5986" s="284"/>
      <c r="K5986" s="288"/>
      <c r="AM5986" s="2" t="str">
        <f t="shared" ca="1" si="280"/>
        <v/>
      </c>
      <c r="AN5986" s="2" t="str">
        <f t="shared" ca="1" si="281"/>
        <v/>
      </c>
    </row>
    <row r="5987" spans="1:40" customFormat="1">
      <c r="A5987" s="280" t="str">
        <f t="shared" ca="1" si="279"/>
        <v/>
      </c>
      <c r="B5987" s="281"/>
      <c r="C5987" s="287"/>
      <c r="D5987" s="297"/>
      <c r="E5987" s="270"/>
      <c r="F5987" s="271"/>
      <c r="G5987" s="284"/>
      <c r="H5987" s="284"/>
      <c r="I5987" s="284"/>
      <c r="J5987" s="284"/>
      <c r="K5987" s="288"/>
      <c r="AM5987" s="2" t="str">
        <f t="shared" ca="1" si="280"/>
        <v/>
      </c>
      <c r="AN5987" s="2" t="str">
        <f t="shared" ca="1" si="281"/>
        <v/>
      </c>
    </row>
    <row r="5988" spans="1:40" customFormat="1">
      <c r="A5988" s="280" t="str">
        <f t="shared" ca="1" si="279"/>
        <v/>
      </c>
      <c r="B5988" s="281"/>
      <c r="C5988" s="287"/>
      <c r="D5988" s="297"/>
      <c r="E5988" s="270"/>
      <c r="F5988" s="271"/>
      <c r="G5988" s="284"/>
      <c r="H5988" s="284"/>
      <c r="I5988" s="284"/>
      <c r="J5988" s="284"/>
      <c r="K5988" s="288"/>
      <c r="AM5988" s="2" t="str">
        <f t="shared" ca="1" si="280"/>
        <v/>
      </c>
      <c r="AN5988" s="2" t="str">
        <f t="shared" ca="1" si="281"/>
        <v/>
      </c>
    </row>
    <row r="5989" spans="1:40" customFormat="1">
      <c r="A5989" s="280" t="str">
        <f t="shared" ca="1" si="279"/>
        <v/>
      </c>
      <c r="B5989" s="281"/>
      <c r="C5989" s="287"/>
      <c r="D5989" s="297"/>
      <c r="E5989" s="270"/>
      <c r="F5989" s="271"/>
      <c r="G5989" s="284"/>
      <c r="H5989" s="284"/>
      <c r="I5989" s="284"/>
      <c r="J5989" s="284"/>
      <c r="K5989" s="288"/>
      <c r="AM5989" s="2" t="str">
        <f t="shared" ca="1" si="280"/>
        <v/>
      </c>
      <c r="AN5989" s="2" t="str">
        <f t="shared" ca="1" si="281"/>
        <v/>
      </c>
    </row>
    <row r="5990" spans="1:40" customFormat="1">
      <c r="A5990" s="280" t="str">
        <f t="shared" ca="1" si="279"/>
        <v/>
      </c>
      <c r="B5990" s="281"/>
      <c r="C5990" s="287"/>
      <c r="D5990" s="297"/>
      <c r="E5990" s="270"/>
      <c r="F5990" s="271"/>
      <c r="G5990" s="284"/>
      <c r="H5990" s="284"/>
      <c r="I5990" s="284"/>
      <c r="J5990" s="284"/>
      <c r="K5990" s="288"/>
      <c r="AM5990" s="2" t="str">
        <f t="shared" ca="1" si="280"/>
        <v/>
      </c>
      <c r="AN5990" s="2" t="str">
        <f t="shared" ca="1" si="281"/>
        <v/>
      </c>
    </row>
    <row r="5991" spans="1:40" customFormat="1">
      <c r="A5991" s="280" t="str">
        <f t="shared" ca="1" si="279"/>
        <v/>
      </c>
      <c r="B5991" s="281"/>
      <c r="C5991" s="287"/>
      <c r="D5991" s="297"/>
      <c r="E5991" s="270"/>
      <c r="F5991" s="271"/>
      <c r="G5991" s="284"/>
      <c r="H5991" s="284"/>
      <c r="I5991" s="284"/>
      <c r="J5991" s="284"/>
      <c r="K5991" s="288"/>
      <c r="AM5991" s="2" t="str">
        <f t="shared" ca="1" si="280"/>
        <v/>
      </c>
      <c r="AN5991" s="2" t="str">
        <f t="shared" ca="1" si="281"/>
        <v/>
      </c>
    </row>
    <row r="5992" spans="1:40" customFormat="1">
      <c r="A5992" s="280" t="str">
        <f t="shared" ca="1" si="279"/>
        <v/>
      </c>
      <c r="B5992" s="281"/>
      <c r="C5992" s="287"/>
      <c r="D5992" s="297"/>
      <c r="E5992" s="270"/>
      <c r="F5992" s="271"/>
      <c r="G5992" s="284"/>
      <c r="H5992" s="284"/>
      <c r="I5992" s="284"/>
      <c r="J5992" s="284"/>
      <c r="K5992" s="288"/>
      <c r="AM5992" s="2" t="str">
        <f t="shared" ca="1" si="280"/>
        <v/>
      </c>
      <c r="AN5992" s="2" t="str">
        <f t="shared" ca="1" si="281"/>
        <v/>
      </c>
    </row>
    <row r="5993" spans="1:40" customFormat="1">
      <c r="A5993" s="280" t="str">
        <f t="shared" ca="1" si="279"/>
        <v/>
      </c>
      <c r="B5993" s="281"/>
      <c r="C5993" s="287"/>
      <c r="D5993" s="297"/>
      <c r="E5993" s="270"/>
      <c r="F5993" s="271"/>
      <c r="G5993" s="284"/>
      <c r="H5993" s="284"/>
      <c r="I5993" s="284"/>
      <c r="J5993" s="284"/>
      <c r="K5993" s="288"/>
      <c r="AM5993" s="2" t="str">
        <f t="shared" ca="1" si="280"/>
        <v/>
      </c>
      <c r="AN5993" s="2" t="str">
        <f t="shared" ca="1" si="281"/>
        <v/>
      </c>
    </row>
    <row r="5994" spans="1:40" customFormat="1">
      <c r="A5994" s="280" t="str">
        <f t="shared" ca="1" si="279"/>
        <v/>
      </c>
      <c r="B5994" s="281"/>
      <c r="C5994" s="287"/>
      <c r="D5994" s="297"/>
      <c r="E5994" s="270"/>
      <c r="F5994" s="271"/>
      <c r="G5994" s="284"/>
      <c r="H5994" s="284"/>
      <c r="I5994" s="284"/>
      <c r="J5994" s="284"/>
      <c r="K5994" s="288"/>
      <c r="AM5994" s="2" t="str">
        <f t="shared" ca="1" si="280"/>
        <v/>
      </c>
      <c r="AN5994" s="2" t="str">
        <f t="shared" ca="1" si="281"/>
        <v/>
      </c>
    </row>
    <row r="5995" spans="1:40" customFormat="1">
      <c r="A5995" s="280" t="str">
        <f t="shared" ca="1" si="279"/>
        <v/>
      </c>
      <c r="B5995" s="281"/>
      <c r="C5995" s="287"/>
      <c r="D5995" s="297"/>
      <c r="E5995" s="270"/>
      <c r="F5995" s="271"/>
      <c r="G5995" s="284"/>
      <c r="H5995" s="284"/>
      <c r="I5995" s="284"/>
      <c r="J5995" s="284"/>
      <c r="K5995" s="288"/>
      <c r="AM5995" s="2" t="str">
        <f t="shared" ca="1" si="280"/>
        <v/>
      </c>
      <c r="AN5995" s="2" t="str">
        <f t="shared" ca="1" si="281"/>
        <v/>
      </c>
    </row>
    <row r="5996" spans="1:40" customFormat="1">
      <c r="A5996" s="280" t="str">
        <f t="shared" ca="1" si="279"/>
        <v/>
      </c>
      <c r="B5996" s="281"/>
      <c r="C5996" s="287"/>
      <c r="D5996" s="297"/>
      <c r="E5996" s="270"/>
      <c r="F5996" s="271"/>
      <c r="G5996" s="284"/>
      <c r="H5996" s="284"/>
      <c r="I5996" s="284"/>
      <c r="J5996" s="284"/>
      <c r="K5996" s="288"/>
      <c r="AM5996" s="2" t="str">
        <f t="shared" ca="1" si="280"/>
        <v/>
      </c>
      <c r="AN5996" s="2" t="str">
        <f t="shared" ca="1" si="281"/>
        <v/>
      </c>
    </row>
    <row r="5997" spans="1:40" customFormat="1">
      <c r="A5997" s="280" t="str">
        <f t="shared" ca="1" si="279"/>
        <v/>
      </c>
      <c r="B5997" s="281"/>
      <c r="C5997" s="287"/>
      <c r="D5997" s="297"/>
      <c r="E5997" s="270"/>
      <c r="F5997" s="271"/>
      <c r="G5997" s="284"/>
      <c r="H5997" s="284"/>
      <c r="I5997" s="284"/>
      <c r="J5997" s="284"/>
      <c r="K5997" s="288"/>
      <c r="AM5997" s="2" t="str">
        <f t="shared" ca="1" si="280"/>
        <v/>
      </c>
      <c r="AN5997" s="2" t="str">
        <f t="shared" ca="1" si="281"/>
        <v/>
      </c>
    </row>
    <row r="5998" spans="1:40" customFormat="1">
      <c r="A5998" s="280" t="str">
        <f t="shared" ca="1" si="279"/>
        <v/>
      </c>
      <c r="B5998" s="281"/>
      <c r="C5998" s="287"/>
      <c r="D5998" s="297"/>
      <c r="E5998" s="270"/>
      <c r="F5998" s="271"/>
      <c r="G5998" s="284"/>
      <c r="H5998" s="284"/>
      <c r="I5998" s="284"/>
      <c r="J5998" s="284"/>
      <c r="K5998" s="288"/>
      <c r="AM5998" s="2" t="str">
        <f t="shared" ca="1" si="280"/>
        <v/>
      </c>
      <c r="AN5998" s="2" t="str">
        <f t="shared" ca="1" si="281"/>
        <v/>
      </c>
    </row>
    <row r="5999" spans="1:40" customFormat="1">
      <c r="A5999" s="280" t="str">
        <f t="shared" ca="1" si="279"/>
        <v/>
      </c>
      <c r="B5999" s="281"/>
      <c r="C5999" s="287"/>
      <c r="D5999" s="297"/>
      <c r="E5999" s="270"/>
      <c r="F5999" s="271"/>
      <c r="G5999" s="284"/>
      <c r="H5999" s="284"/>
      <c r="I5999" s="284"/>
      <c r="J5999" s="284"/>
      <c r="K5999" s="288"/>
      <c r="AM5999" s="2" t="str">
        <f t="shared" ca="1" si="280"/>
        <v/>
      </c>
      <c r="AN5999" s="2" t="str">
        <f t="shared" ca="1" si="281"/>
        <v/>
      </c>
    </row>
    <row r="6000" spans="1:40" customFormat="1">
      <c r="A6000" s="280" t="str">
        <f t="shared" ca="1" si="279"/>
        <v/>
      </c>
      <c r="B6000" s="281"/>
      <c r="C6000" s="287"/>
      <c r="D6000" s="297"/>
      <c r="E6000" s="270"/>
      <c r="F6000" s="271"/>
      <c r="G6000" s="284"/>
      <c r="H6000" s="284"/>
      <c r="I6000" s="284"/>
      <c r="J6000" s="284"/>
      <c r="K6000" s="288"/>
      <c r="AM6000" s="2" t="str">
        <f t="shared" ca="1" si="280"/>
        <v/>
      </c>
      <c r="AN6000" s="2" t="str">
        <f t="shared" ca="1" si="281"/>
        <v/>
      </c>
    </row>
    <row r="6001" spans="1:40" customFormat="1">
      <c r="A6001" s="280" t="str">
        <f t="shared" ca="1" si="279"/>
        <v/>
      </c>
      <c r="B6001" s="281"/>
      <c r="C6001" s="287"/>
      <c r="D6001" s="297"/>
      <c r="E6001" s="270"/>
      <c r="F6001" s="271"/>
      <c r="G6001" s="284"/>
      <c r="H6001" s="284"/>
      <c r="I6001" s="284"/>
      <c r="J6001" s="284"/>
      <c r="K6001" s="288"/>
      <c r="AM6001" s="2" t="str">
        <f t="shared" ca="1" si="280"/>
        <v/>
      </c>
      <c r="AN6001" s="2" t="str">
        <f t="shared" ca="1" si="281"/>
        <v/>
      </c>
    </row>
    <row r="6002" spans="1:40" customFormat="1">
      <c r="A6002" s="280" t="str">
        <f t="shared" ca="1" si="279"/>
        <v/>
      </c>
      <c r="B6002" s="281"/>
      <c r="C6002" s="287"/>
      <c r="D6002" s="297"/>
      <c r="E6002" s="270"/>
      <c r="F6002" s="271"/>
      <c r="G6002" s="284"/>
      <c r="H6002" s="284"/>
      <c r="I6002" s="284"/>
      <c r="J6002" s="284"/>
      <c r="K6002" s="288"/>
      <c r="AM6002" s="2" t="str">
        <f t="shared" ca="1" si="280"/>
        <v/>
      </c>
      <c r="AN6002" s="2" t="str">
        <f t="shared" ca="1" si="281"/>
        <v/>
      </c>
    </row>
    <row r="6003" spans="1:40" customFormat="1">
      <c r="A6003" s="280" t="str">
        <f t="shared" ca="1" si="279"/>
        <v/>
      </c>
      <c r="B6003" s="281"/>
      <c r="C6003" s="287"/>
      <c r="D6003" s="297"/>
      <c r="E6003" s="270"/>
      <c r="F6003" s="271"/>
      <c r="G6003" s="284"/>
      <c r="H6003" s="284"/>
      <c r="I6003" s="284"/>
      <c r="J6003" s="284"/>
      <c r="K6003" s="288"/>
      <c r="AM6003" s="2" t="str">
        <f t="shared" ca="1" si="280"/>
        <v/>
      </c>
      <c r="AN6003" s="2" t="str">
        <f t="shared" ca="1" si="281"/>
        <v/>
      </c>
    </row>
    <row r="6004" spans="1:40" customFormat="1">
      <c r="A6004" s="280" t="str">
        <f t="shared" ca="1" si="279"/>
        <v/>
      </c>
      <c r="B6004" s="281"/>
      <c r="C6004" s="287"/>
      <c r="D6004" s="297"/>
      <c r="E6004" s="270"/>
      <c r="F6004" s="271"/>
      <c r="G6004" s="284"/>
      <c r="H6004" s="284"/>
      <c r="I6004" s="284"/>
      <c r="J6004" s="284"/>
      <c r="K6004" s="288"/>
      <c r="AM6004" s="2" t="str">
        <f t="shared" ca="1" si="280"/>
        <v/>
      </c>
      <c r="AN6004" s="2" t="str">
        <f t="shared" ca="1" si="281"/>
        <v/>
      </c>
    </row>
    <row r="6005" spans="1:40" customFormat="1">
      <c r="A6005" s="280" t="str">
        <f t="shared" ca="1" si="279"/>
        <v/>
      </c>
      <c r="B6005" s="281"/>
      <c r="C6005" s="287"/>
      <c r="D6005" s="297"/>
      <c r="E6005" s="270"/>
      <c r="F6005" s="271"/>
      <c r="G6005" s="284"/>
      <c r="H6005" s="284"/>
      <c r="I6005" s="284"/>
      <c r="J6005" s="284"/>
      <c r="K6005" s="288"/>
      <c r="AM6005" s="2" t="str">
        <f t="shared" ca="1" si="280"/>
        <v/>
      </c>
      <c r="AN6005" s="2" t="str">
        <f t="shared" ca="1" si="281"/>
        <v/>
      </c>
    </row>
    <row r="6006" spans="1:40" customFormat="1">
      <c r="A6006" s="280" t="str">
        <f t="shared" ca="1" si="279"/>
        <v/>
      </c>
      <c r="B6006" s="281"/>
      <c r="C6006" s="287"/>
      <c r="D6006" s="297"/>
      <c r="E6006" s="270"/>
      <c r="F6006" s="271"/>
      <c r="G6006" s="284"/>
      <c r="H6006" s="284"/>
      <c r="I6006" s="284"/>
      <c r="J6006" s="284"/>
      <c r="K6006" s="288"/>
      <c r="AM6006" s="2" t="str">
        <f t="shared" ca="1" si="280"/>
        <v/>
      </c>
      <c r="AN6006" s="2" t="str">
        <f t="shared" ca="1" si="281"/>
        <v/>
      </c>
    </row>
    <row r="6007" spans="1:40" customFormat="1">
      <c r="A6007" s="280" t="str">
        <f t="shared" ca="1" si="279"/>
        <v/>
      </c>
      <c r="B6007" s="281"/>
      <c r="C6007" s="287"/>
      <c r="D6007" s="297"/>
      <c r="E6007" s="270"/>
      <c r="F6007" s="271"/>
      <c r="G6007" s="284"/>
      <c r="H6007" s="284"/>
      <c r="I6007" s="284"/>
      <c r="J6007" s="284"/>
      <c r="K6007" s="288"/>
      <c r="AM6007" s="2" t="str">
        <f t="shared" ca="1" si="280"/>
        <v/>
      </c>
      <c r="AN6007" s="2" t="str">
        <f t="shared" ca="1" si="281"/>
        <v/>
      </c>
    </row>
    <row r="6008" spans="1:40" customFormat="1">
      <c r="A6008" s="280" t="str">
        <f t="shared" ca="1" si="279"/>
        <v/>
      </c>
      <c r="B6008" s="281"/>
      <c r="C6008" s="287"/>
      <c r="D6008" s="297"/>
      <c r="E6008" s="270"/>
      <c r="F6008" s="271"/>
      <c r="G6008" s="284"/>
      <c r="H6008" s="284"/>
      <c r="I6008" s="284"/>
      <c r="J6008" s="284"/>
      <c r="K6008" s="288"/>
      <c r="AM6008" s="2" t="str">
        <f t="shared" ca="1" si="280"/>
        <v/>
      </c>
      <c r="AN6008" s="2" t="str">
        <f t="shared" ca="1" si="281"/>
        <v/>
      </c>
    </row>
    <row r="6009" spans="1:40" customFormat="1">
      <c r="A6009" s="280" t="str">
        <f t="shared" ca="1" si="279"/>
        <v/>
      </c>
      <c r="B6009" s="281"/>
      <c r="C6009" s="287"/>
      <c r="D6009" s="297"/>
      <c r="E6009" s="270"/>
      <c r="F6009" s="271"/>
      <c r="G6009" s="284"/>
      <c r="H6009" s="284"/>
      <c r="I6009" s="284"/>
      <c r="J6009" s="284"/>
      <c r="K6009" s="288"/>
      <c r="AM6009" s="2" t="str">
        <f t="shared" ca="1" si="280"/>
        <v/>
      </c>
      <c r="AN6009" s="2" t="str">
        <f t="shared" ca="1" si="281"/>
        <v/>
      </c>
    </row>
    <row r="6010" spans="1:40" customFormat="1">
      <c r="A6010" s="280" t="str">
        <f t="shared" ca="1" si="279"/>
        <v/>
      </c>
      <c r="B6010" s="281"/>
      <c r="C6010" s="287"/>
      <c r="D6010" s="297"/>
      <c r="E6010" s="270"/>
      <c r="F6010" s="271"/>
      <c r="G6010" s="284"/>
      <c r="H6010" s="284"/>
      <c r="I6010" s="284"/>
      <c r="J6010" s="284"/>
      <c r="K6010" s="288"/>
      <c r="AM6010" s="2" t="str">
        <f t="shared" ca="1" si="280"/>
        <v/>
      </c>
      <c r="AN6010" s="2" t="str">
        <f t="shared" ca="1" si="281"/>
        <v/>
      </c>
    </row>
    <row r="6011" spans="1:40" customFormat="1">
      <c r="A6011" s="280" t="str">
        <f t="shared" ca="1" si="279"/>
        <v/>
      </c>
      <c r="B6011" s="281"/>
      <c r="C6011" s="287"/>
      <c r="D6011" s="297"/>
      <c r="E6011" s="270"/>
      <c r="F6011" s="271"/>
      <c r="G6011" s="284"/>
      <c r="H6011" s="284"/>
      <c r="I6011" s="284"/>
      <c r="J6011" s="284"/>
      <c r="K6011" s="288"/>
      <c r="AM6011" s="2" t="str">
        <f t="shared" ca="1" si="280"/>
        <v/>
      </c>
      <c r="AN6011" s="2" t="str">
        <f t="shared" ca="1" si="281"/>
        <v/>
      </c>
    </row>
    <row r="6012" spans="1:40" customFormat="1">
      <c r="A6012" s="280" t="str">
        <f t="shared" ca="1" si="279"/>
        <v/>
      </c>
      <c r="B6012" s="281"/>
      <c r="C6012" s="287"/>
      <c r="D6012" s="297"/>
      <c r="E6012" s="270"/>
      <c r="F6012" s="271"/>
      <c r="G6012" s="284"/>
      <c r="H6012" s="284"/>
      <c r="I6012" s="284"/>
      <c r="J6012" s="284"/>
      <c r="K6012" s="288"/>
      <c r="AM6012" s="2" t="str">
        <f t="shared" ca="1" si="280"/>
        <v/>
      </c>
      <c r="AN6012" s="2" t="str">
        <f t="shared" ca="1" si="281"/>
        <v/>
      </c>
    </row>
    <row r="6013" spans="1:40" customFormat="1">
      <c r="A6013" s="280" t="str">
        <f t="shared" ca="1" si="279"/>
        <v/>
      </c>
      <c r="B6013" s="281"/>
      <c r="C6013" s="287"/>
      <c r="D6013" s="297"/>
      <c r="E6013" s="270"/>
      <c r="F6013" s="271"/>
      <c r="G6013" s="284"/>
      <c r="H6013" s="284"/>
      <c r="I6013" s="284"/>
      <c r="J6013" s="284"/>
      <c r="K6013" s="288"/>
      <c r="AM6013" s="2" t="str">
        <f t="shared" ca="1" si="280"/>
        <v/>
      </c>
      <c r="AN6013" s="2" t="str">
        <f t="shared" ca="1" si="281"/>
        <v/>
      </c>
    </row>
    <row r="6014" spans="1:40" customFormat="1">
      <c r="A6014" s="280" t="str">
        <f t="shared" ca="1" si="279"/>
        <v/>
      </c>
      <c r="B6014" s="281"/>
      <c r="C6014" s="287"/>
      <c r="D6014" s="297"/>
      <c r="E6014" s="270"/>
      <c r="F6014" s="271"/>
      <c r="G6014" s="284"/>
      <c r="H6014" s="284"/>
      <c r="I6014" s="284"/>
      <c r="J6014" s="284"/>
      <c r="K6014" s="288"/>
      <c r="AM6014" s="2" t="str">
        <f t="shared" ca="1" si="280"/>
        <v/>
      </c>
      <c r="AN6014" s="2" t="str">
        <f t="shared" ca="1" si="281"/>
        <v/>
      </c>
    </row>
    <row r="6015" spans="1:40" customFormat="1">
      <c r="A6015" s="280" t="str">
        <f t="shared" ca="1" si="279"/>
        <v/>
      </c>
      <c r="B6015" s="281"/>
      <c r="C6015" s="287"/>
      <c r="D6015" s="297"/>
      <c r="E6015" s="270"/>
      <c r="F6015" s="271"/>
      <c r="G6015" s="284"/>
      <c r="H6015" s="284"/>
      <c r="I6015" s="284"/>
      <c r="J6015" s="284"/>
      <c r="K6015" s="288"/>
      <c r="AM6015" s="2" t="str">
        <f t="shared" ca="1" si="280"/>
        <v/>
      </c>
      <c r="AN6015" s="2" t="str">
        <f t="shared" ca="1" si="281"/>
        <v/>
      </c>
    </row>
    <row r="6016" spans="1:40" customFormat="1">
      <c r="A6016" s="280" t="str">
        <f t="shared" ca="1" si="279"/>
        <v/>
      </c>
      <c r="B6016" s="281"/>
      <c r="C6016" s="287"/>
      <c r="D6016" s="297"/>
      <c r="E6016" s="270"/>
      <c r="F6016" s="271"/>
      <c r="G6016" s="284"/>
      <c r="H6016" s="284"/>
      <c r="I6016" s="284"/>
      <c r="J6016" s="284"/>
      <c r="K6016" s="288"/>
      <c r="AM6016" s="2" t="str">
        <f t="shared" ca="1" si="280"/>
        <v/>
      </c>
      <c r="AN6016" s="2" t="str">
        <f t="shared" ca="1" si="281"/>
        <v/>
      </c>
    </row>
    <row r="6017" spans="1:40" customFormat="1">
      <c r="A6017" s="280" t="str">
        <f t="shared" ca="1" si="279"/>
        <v/>
      </c>
      <c r="B6017" s="281"/>
      <c r="C6017" s="287"/>
      <c r="D6017" s="297"/>
      <c r="E6017" s="270"/>
      <c r="F6017" s="271"/>
      <c r="G6017" s="284"/>
      <c r="H6017" s="284"/>
      <c r="I6017" s="284"/>
      <c r="J6017" s="284"/>
      <c r="K6017" s="288"/>
      <c r="AM6017" s="2" t="str">
        <f t="shared" ca="1" si="280"/>
        <v/>
      </c>
      <c r="AN6017" s="2" t="str">
        <f t="shared" ca="1" si="281"/>
        <v/>
      </c>
    </row>
    <row r="6018" spans="1:40" customFormat="1">
      <c r="A6018" s="280" t="str">
        <f t="shared" ca="1" si="279"/>
        <v/>
      </c>
      <c r="B6018" s="281"/>
      <c r="C6018" s="287"/>
      <c r="D6018" s="297"/>
      <c r="E6018" s="270"/>
      <c r="F6018" s="271"/>
      <c r="G6018" s="284"/>
      <c r="H6018" s="284"/>
      <c r="I6018" s="284"/>
      <c r="J6018" s="284"/>
      <c r="K6018" s="288"/>
      <c r="AM6018" s="2" t="str">
        <f t="shared" ca="1" si="280"/>
        <v/>
      </c>
      <c r="AN6018" s="2" t="str">
        <f t="shared" ca="1" si="281"/>
        <v/>
      </c>
    </row>
    <row r="6019" spans="1:40" customFormat="1">
      <c r="A6019" s="280" t="str">
        <f t="shared" ref="A6019:A6082" ca="1" si="282">IF(AM6019="A receber","A receber",IF(AN6019="A pagar","A pagar",IF(OR(AM6019="HJ",AN6019="HJ"),"HJ",IF(AND(AM6019="",AN6019=""),""))))</f>
        <v/>
      </c>
      <c r="B6019" s="281"/>
      <c r="C6019" s="287"/>
      <c r="D6019" s="297"/>
      <c r="E6019" s="270"/>
      <c r="F6019" s="271"/>
      <c r="G6019" s="284"/>
      <c r="H6019" s="284"/>
      <c r="I6019" s="284"/>
      <c r="J6019" s="284"/>
      <c r="K6019" s="288"/>
      <c r="AM6019" s="2" t="str">
        <f t="shared" ref="AM6019:AM6082" ca="1" si="283">IF(OR(G6019="",B6019&gt;$A$1),"",IF(B6019=$A$1,"HJ",IF(B6019&lt;$A$1,"A Receber")))</f>
        <v/>
      </c>
      <c r="AN6019" s="2" t="str">
        <f t="shared" ref="AN6019:AN6082" ca="1" si="284">IF(OR(H6019="",B6019&gt;$A$1),"",IF(B6019=$A$1,"HJ",IF(B6019&lt;$A$1,"A Pagar")))</f>
        <v/>
      </c>
    </row>
    <row r="6020" spans="1:40" customFormat="1">
      <c r="A6020" s="280" t="str">
        <f t="shared" ca="1" si="282"/>
        <v/>
      </c>
      <c r="B6020" s="281"/>
      <c r="C6020" s="287"/>
      <c r="D6020" s="297"/>
      <c r="E6020" s="270"/>
      <c r="F6020" s="271"/>
      <c r="G6020" s="284"/>
      <c r="H6020" s="284"/>
      <c r="I6020" s="284"/>
      <c r="J6020" s="284"/>
      <c r="K6020" s="288"/>
      <c r="AM6020" s="2" t="str">
        <f t="shared" ca="1" si="283"/>
        <v/>
      </c>
      <c r="AN6020" s="2" t="str">
        <f t="shared" ca="1" si="284"/>
        <v/>
      </c>
    </row>
    <row r="6021" spans="1:40" customFormat="1">
      <c r="A6021" s="280" t="str">
        <f t="shared" ca="1" si="282"/>
        <v/>
      </c>
      <c r="B6021" s="281"/>
      <c r="C6021" s="287"/>
      <c r="D6021" s="297"/>
      <c r="E6021" s="270"/>
      <c r="F6021" s="271"/>
      <c r="G6021" s="284"/>
      <c r="H6021" s="284"/>
      <c r="I6021" s="284"/>
      <c r="J6021" s="284"/>
      <c r="K6021" s="288"/>
      <c r="AM6021" s="2" t="str">
        <f t="shared" ca="1" si="283"/>
        <v/>
      </c>
      <c r="AN6021" s="2" t="str">
        <f t="shared" ca="1" si="284"/>
        <v/>
      </c>
    </row>
    <row r="6022" spans="1:40" customFormat="1">
      <c r="A6022" s="280" t="str">
        <f t="shared" ca="1" si="282"/>
        <v/>
      </c>
      <c r="B6022" s="281"/>
      <c r="C6022" s="287"/>
      <c r="D6022" s="297"/>
      <c r="E6022" s="270"/>
      <c r="F6022" s="271"/>
      <c r="G6022" s="284"/>
      <c r="H6022" s="284"/>
      <c r="I6022" s="284"/>
      <c r="J6022" s="284"/>
      <c r="K6022" s="288"/>
      <c r="AM6022" s="2" t="str">
        <f t="shared" ca="1" si="283"/>
        <v/>
      </c>
      <c r="AN6022" s="2" t="str">
        <f t="shared" ca="1" si="284"/>
        <v/>
      </c>
    </row>
    <row r="6023" spans="1:40" customFormat="1">
      <c r="A6023" s="280" t="str">
        <f t="shared" ca="1" si="282"/>
        <v/>
      </c>
      <c r="B6023" s="281"/>
      <c r="C6023" s="287"/>
      <c r="D6023" s="297"/>
      <c r="E6023" s="270"/>
      <c r="F6023" s="271"/>
      <c r="G6023" s="284"/>
      <c r="H6023" s="284"/>
      <c r="I6023" s="284"/>
      <c r="J6023" s="284"/>
      <c r="K6023" s="288"/>
      <c r="AM6023" s="2" t="str">
        <f t="shared" ca="1" si="283"/>
        <v/>
      </c>
      <c r="AN6023" s="2" t="str">
        <f t="shared" ca="1" si="284"/>
        <v/>
      </c>
    </row>
    <row r="6024" spans="1:40" customFormat="1">
      <c r="A6024" s="280" t="str">
        <f t="shared" ca="1" si="282"/>
        <v/>
      </c>
      <c r="B6024" s="281"/>
      <c r="C6024" s="287"/>
      <c r="D6024" s="297"/>
      <c r="E6024" s="270"/>
      <c r="F6024" s="271"/>
      <c r="G6024" s="284"/>
      <c r="H6024" s="284"/>
      <c r="I6024" s="284"/>
      <c r="J6024" s="284"/>
      <c r="K6024" s="288"/>
      <c r="AM6024" s="2" t="str">
        <f t="shared" ca="1" si="283"/>
        <v/>
      </c>
      <c r="AN6024" s="2" t="str">
        <f t="shared" ca="1" si="284"/>
        <v/>
      </c>
    </row>
    <row r="6025" spans="1:40" customFormat="1">
      <c r="A6025" s="280" t="str">
        <f t="shared" ca="1" si="282"/>
        <v/>
      </c>
      <c r="B6025" s="281"/>
      <c r="C6025" s="287"/>
      <c r="D6025" s="297"/>
      <c r="E6025" s="270"/>
      <c r="F6025" s="271"/>
      <c r="G6025" s="284"/>
      <c r="H6025" s="284"/>
      <c r="I6025" s="284"/>
      <c r="J6025" s="284"/>
      <c r="K6025" s="288"/>
      <c r="AM6025" s="2" t="str">
        <f t="shared" ca="1" si="283"/>
        <v/>
      </c>
      <c r="AN6025" s="2" t="str">
        <f t="shared" ca="1" si="284"/>
        <v/>
      </c>
    </row>
    <row r="6026" spans="1:40" customFormat="1">
      <c r="A6026" s="280" t="str">
        <f t="shared" ca="1" si="282"/>
        <v/>
      </c>
      <c r="B6026" s="281"/>
      <c r="C6026" s="287"/>
      <c r="D6026" s="297"/>
      <c r="E6026" s="270"/>
      <c r="F6026" s="271"/>
      <c r="G6026" s="284"/>
      <c r="H6026" s="284"/>
      <c r="I6026" s="284"/>
      <c r="J6026" s="284"/>
      <c r="K6026" s="288"/>
      <c r="AM6026" s="2" t="str">
        <f t="shared" ca="1" si="283"/>
        <v/>
      </c>
      <c r="AN6026" s="2" t="str">
        <f t="shared" ca="1" si="284"/>
        <v/>
      </c>
    </row>
    <row r="6027" spans="1:40" customFormat="1">
      <c r="A6027" s="280" t="str">
        <f t="shared" ca="1" si="282"/>
        <v/>
      </c>
      <c r="B6027" s="281"/>
      <c r="C6027" s="287"/>
      <c r="D6027" s="297"/>
      <c r="E6027" s="270"/>
      <c r="F6027" s="271"/>
      <c r="G6027" s="284"/>
      <c r="H6027" s="284"/>
      <c r="I6027" s="284"/>
      <c r="J6027" s="284"/>
      <c r="K6027" s="288"/>
      <c r="AM6027" s="2" t="str">
        <f t="shared" ca="1" si="283"/>
        <v/>
      </c>
      <c r="AN6027" s="2" t="str">
        <f t="shared" ca="1" si="284"/>
        <v/>
      </c>
    </row>
    <row r="6028" spans="1:40" customFormat="1">
      <c r="A6028" s="280" t="str">
        <f t="shared" ca="1" si="282"/>
        <v/>
      </c>
      <c r="B6028" s="281"/>
      <c r="C6028" s="287"/>
      <c r="D6028" s="297"/>
      <c r="E6028" s="270"/>
      <c r="F6028" s="271"/>
      <c r="G6028" s="284"/>
      <c r="H6028" s="284"/>
      <c r="I6028" s="284"/>
      <c r="J6028" s="284"/>
      <c r="K6028" s="288"/>
      <c r="AM6028" s="2" t="str">
        <f t="shared" ca="1" si="283"/>
        <v/>
      </c>
      <c r="AN6028" s="2" t="str">
        <f t="shared" ca="1" si="284"/>
        <v/>
      </c>
    </row>
    <row r="6029" spans="1:40" customFormat="1">
      <c r="A6029" s="280" t="str">
        <f t="shared" ca="1" si="282"/>
        <v/>
      </c>
      <c r="B6029" s="281"/>
      <c r="C6029" s="287"/>
      <c r="D6029" s="297"/>
      <c r="E6029" s="270"/>
      <c r="F6029" s="271"/>
      <c r="G6029" s="284"/>
      <c r="H6029" s="284"/>
      <c r="I6029" s="284"/>
      <c r="J6029" s="284"/>
      <c r="K6029" s="288"/>
      <c r="AM6029" s="2" t="str">
        <f t="shared" ca="1" si="283"/>
        <v/>
      </c>
      <c r="AN6029" s="2" t="str">
        <f t="shared" ca="1" si="284"/>
        <v/>
      </c>
    </row>
    <row r="6030" spans="1:40" customFormat="1">
      <c r="A6030" s="280" t="str">
        <f t="shared" ca="1" si="282"/>
        <v/>
      </c>
      <c r="B6030" s="281"/>
      <c r="C6030" s="287"/>
      <c r="D6030" s="297"/>
      <c r="E6030" s="270"/>
      <c r="F6030" s="271"/>
      <c r="G6030" s="284"/>
      <c r="H6030" s="284"/>
      <c r="I6030" s="284"/>
      <c r="J6030" s="284"/>
      <c r="K6030" s="288"/>
      <c r="AM6030" s="2" t="str">
        <f t="shared" ca="1" si="283"/>
        <v/>
      </c>
      <c r="AN6030" s="2" t="str">
        <f t="shared" ca="1" si="284"/>
        <v/>
      </c>
    </row>
    <row r="6031" spans="1:40" customFormat="1">
      <c r="A6031" s="280" t="str">
        <f t="shared" ca="1" si="282"/>
        <v/>
      </c>
      <c r="B6031" s="281"/>
      <c r="C6031" s="287"/>
      <c r="D6031" s="297"/>
      <c r="E6031" s="270"/>
      <c r="F6031" s="271"/>
      <c r="G6031" s="284"/>
      <c r="H6031" s="284"/>
      <c r="I6031" s="284"/>
      <c r="J6031" s="284"/>
      <c r="K6031" s="288"/>
      <c r="AM6031" s="2" t="str">
        <f t="shared" ca="1" si="283"/>
        <v/>
      </c>
      <c r="AN6031" s="2" t="str">
        <f t="shared" ca="1" si="284"/>
        <v/>
      </c>
    </row>
    <row r="6032" spans="1:40" customFormat="1">
      <c r="A6032" s="280" t="str">
        <f t="shared" ca="1" si="282"/>
        <v/>
      </c>
      <c r="B6032" s="281"/>
      <c r="C6032" s="287"/>
      <c r="D6032" s="297"/>
      <c r="E6032" s="270"/>
      <c r="F6032" s="271"/>
      <c r="G6032" s="284"/>
      <c r="H6032" s="284"/>
      <c r="I6032" s="284"/>
      <c r="J6032" s="284"/>
      <c r="K6032" s="288"/>
      <c r="AM6032" s="2" t="str">
        <f t="shared" ca="1" si="283"/>
        <v/>
      </c>
      <c r="AN6032" s="2" t="str">
        <f t="shared" ca="1" si="284"/>
        <v/>
      </c>
    </row>
    <row r="6033" spans="1:40" customFormat="1">
      <c r="A6033" s="280" t="str">
        <f t="shared" ca="1" si="282"/>
        <v/>
      </c>
      <c r="B6033" s="281"/>
      <c r="C6033" s="287"/>
      <c r="D6033" s="297"/>
      <c r="E6033" s="270"/>
      <c r="F6033" s="271"/>
      <c r="G6033" s="284"/>
      <c r="H6033" s="284"/>
      <c r="I6033" s="284"/>
      <c r="J6033" s="284"/>
      <c r="K6033" s="288"/>
      <c r="AM6033" s="2" t="str">
        <f t="shared" ca="1" si="283"/>
        <v/>
      </c>
      <c r="AN6033" s="2" t="str">
        <f t="shared" ca="1" si="284"/>
        <v/>
      </c>
    </row>
    <row r="6034" spans="1:40" customFormat="1">
      <c r="A6034" s="280" t="str">
        <f t="shared" ca="1" si="282"/>
        <v/>
      </c>
      <c r="B6034" s="281"/>
      <c r="C6034" s="287"/>
      <c r="D6034" s="297"/>
      <c r="E6034" s="270"/>
      <c r="F6034" s="271"/>
      <c r="G6034" s="284"/>
      <c r="H6034" s="284"/>
      <c r="I6034" s="284"/>
      <c r="J6034" s="284"/>
      <c r="K6034" s="288"/>
      <c r="AM6034" s="2" t="str">
        <f t="shared" ca="1" si="283"/>
        <v/>
      </c>
      <c r="AN6034" s="2" t="str">
        <f t="shared" ca="1" si="284"/>
        <v/>
      </c>
    </row>
    <row r="6035" spans="1:40" customFormat="1">
      <c r="A6035" s="280" t="str">
        <f t="shared" ca="1" si="282"/>
        <v/>
      </c>
      <c r="B6035" s="281"/>
      <c r="C6035" s="287"/>
      <c r="D6035" s="297"/>
      <c r="E6035" s="270"/>
      <c r="F6035" s="271"/>
      <c r="G6035" s="284"/>
      <c r="H6035" s="284"/>
      <c r="I6035" s="284"/>
      <c r="J6035" s="284"/>
      <c r="K6035" s="288"/>
      <c r="AM6035" s="2" t="str">
        <f t="shared" ca="1" si="283"/>
        <v/>
      </c>
      <c r="AN6035" s="2" t="str">
        <f t="shared" ca="1" si="284"/>
        <v/>
      </c>
    </row>
    <row r="6036" spans="1:40" customFormat="1">
      <c r="A6036" s="280" t="str">
        <f t="shared" ca="1" si="282"/>
        <v/>
      </c>
      <c r="B6036" s="281"/>
      <c r="C6036" s="287"/>
      <c r="D6036" s="297"/>
      <c r="E6036" s="270"/>
      <c r="F6036" s="271"/>
      <c r="G6036" s="284"/>
      <c r="H6036" s="284"/>
      <c r="I6036" s="284"/>
      <c r="J6036" s="284"/>
      <c r="K6036" s="288"/>
      <c r="AM6036" s="2" t="str">
        <f t="shared" ca="1" si="283"/>
        <v/>
      </c>
      <c r="AN6036" s="2" t="str">
        <f t="shared" ca="1" si="284"/>
        <v/>
      </c>
    </row>
    <row r="6037" spans="1:40" customFormat="1">
      <c r="A6037" s="280" t="str">
        <f t="shared" ca="1" si="282"/>
        <v/>
      </c>
      <c r="B6037" s="281"/>
      <c r="C6037" s="287"/>
      <c r="D6037" s="297"/>
      <c r="E6037" s="270"/>
      <c r="F6037" s="271"/>
      <c r="G6037" s="284"/>
      <c r="H6037" s="284"/>
      <c r="I6037" s="284"/>
      <c r="J6037" s="284"/>
      <c r="K6037" s="288"/>
      <c r="AM6037" s="2" t="str">
        <f t="shared" ca="1" si="283"/>
        <v/>
      </c>
      <c r="AN6037" s="2" t="str">
        <f t="shared" ca="1" si="284"/>
        <v/>
      </c>
    </row>
    <row r="6038" spans="1:40" customFormat="1">
      <c r="A6038" s="280" t="str">
        <f t="shared" ca="1" si="282"/>
        <v/>
      </c>
      <c r="B6038" s="281"/>
      <c r="C6038" s="287"/>
      <c r="D6038" s="297"/>
      <c r="E6038" s="270"/>
      <c r="F6038" s="271"/>
      <c r="G6038" s="284"/>
      <c r="H6038" s="284"/>
      <c r="I6038" s="284"/>
      <c r="J6038" s="284"/>
      <c r="K6038" s="288"/>
      <c r="AM6038" s="2" t="str">
        <f t="shared" ca="1" si="283"/>
        <v/>
      </c>
      <c r="AN6038" s="2" t="str">
        <f t="shared" ca="1" si="284"/>
        <v/>
      </c>
    </row>
    <row r="6039" spans="1:40" customFormat="1">
      <c r="A6039" s="280" t="str">
        <f t="shared" ca="1" si="282"/>
        <v/>
      </c>
      <c r="B6039" s="281"/>
      <c r="C6039" s="287"/>
      <c r="D6039" s="297"/>
      <c r="E6039" s="270"/>
      <c r="F6039" s="271"/>
      <c r="G6039" s="284"/>
      <c r="H6039" s="284"/>
      <c r="I6039" s="284"/>
      <c r="J6039" s="284"/>
      <c r="K6039" s="288"/>
      <c r="AM6039" s="2" t="str">
        <f t="shared" ca="1" si="283"/>
        <v/>
      </c>
      <c r="AN6039" s="2" t="str">
        <f t="shared" ca="1" si="284"/>
        <v/>
      </c>
    </row>
    <row r="6040" spans="1:40" customFormat="1">
      <c r="A6040" s="280" t="str">
        <f t="shared" ca="1" si="282"/>
        <v/>
      </c>
      <c r="B6040" s="281"/>
      <c r="C6040" s="287"/>
      <c r="D6040" s="297"/>
      <c r="E6040" s="270"/>
      <c r="F6040" s="271"/>
      <c r="G6040" s="284"/>
      <c r="H6040" s="284"/>
      <c r="I6040" s="284"/>
      <c r="J6040" s="284"/>
      <c r="K6040" s="288"/>
      <c r="AM6040" s="2" t="str">
        <f t="shared" ca="1" si="283"/>
        <v/>
      </c>
      <c r="AN6040" s="2" t="str">
        <f t="shared" ca="1" si="284"/>
        <v/>
      </c>
    </row>
    <row r="6041" spans="1:40" customFormat="1">
      <c r="A6041" s="280" t="str">
        <f t="shared" ca="1" si="282"/>
        <v/>
      </c>
      <c r="B6041" s="281"/>
      <c r="C6041" s="287"/>
      <c r="D6041" s="297"/>
      <c r="E6041" s="270"/>
      <c r="F6041" s="271"/>
      <c r="G6041" s="284"/>
      <c r="H6041" s="284"/>
      <c r="I6041" s="284"/>
      <c r="J6041" s="284"/>
      <c r="K6041" s="288"/>
      <c r="AM6041" s="2" t="str">
        <f t="shared" ca="1" si="283"/>
        <v/>
      </c>
      <c r="AN6041" s="2" t="str">
        <f t="shared" ca="1" si="284"/>
        <v/>
      </c>
    </row>
    <row r="6042" spans="1:40" customFormat="1">
      <c r="A6042" s="280" t="str">
        <f t="shared" ca="1" si="282"/>
        <v/>
      </c>
      <c r="B6042" s="281"/>
      <c r="C6042" s="287"/>
      <c r="D6042" s="297"/>
      <c r="E6042" s="270"/>
      <c r="F6042" s="271"/>
      <c r="G6042" s="284"/>
      <c r="H6042" s="284"/>
      <c r="I6042" s="284"/>
      <c r="J6042" s="284"/>
      <c r="K6042" s="288"/>
      <c r="AM6042" s="2" t="str">
        <f t="shared" ca="1" si="283"/>
        <v/>
      </c>
      <c r="AN6042" s="2" t="str">
        <f t="shared" ca="1" si="284"/>
        <v/>
      </c>
    </row>
    <row r="6043" spans="1:40" customFormat="1">
      <c r="A6043" s="280" t="str">
        <f t="shared" ca="1" si="282"/>
        <v/>
      </c>
      <c r="B6043" s="281"/>
      <c r="C6043" s="287"/>
      <c r="D6043" s="297"/>
      <c r="E6043" s="270"/>
      <c r="F6043" s="271"/>
      <c r="G6043" s="284"/>
      <c r="H6043" s="284"/>
      <c r="I6043" s="284"/>
      <c r="J6043" s="284"/>
      <c r="K6043" s="288"/>
      <c r="AM6043" s="2" t="str">
        <f t="shared" ca="1" si="283"/>
        <v/>
      </c>
      <c r="AN6043" s="2" t="str">
        <f t="shared" ca="1" si="284"/>
        <v/>
      </c>
    </row>
    <row r="6044" spans="1:40" customFormat="1">
      <c r="A6044" s="280" t="str">
        <f t="shared" ca="1" si="282"/>
        <v/>
      </c>
      <c r="B6044" s="281"/>
      <c r="C6044" s="287"/>
      <c r="D6044" s="297"/>
      <c r="E6044" s="270"/>
      <c r="F6044" s="271"/>
      <c r="G6044" s="284"/>
      <c r="H6044" s="284"/>
      <c r="I6044" s="284"/>
      <c r="J6044" s="284"/>
      <c r="K6044" s="288"/>
      <c r="AM6044" s="2" t="str">
        <f t="shared" ca="1" si="283"/>
        <v/>
      </c>
      <c r="AN6044" s="2" t="str">
        <f t="shared" ca="1" si="284"/>
        <v/>
      </c>
    </row>
    <row r="6045" spans="1:40" customFormat="1">
      <c r="A6045" s="280" t="str">
        <f t="shared" ca="1" si="282"/>
        <v/>
      </c>
      <c r="B6045" s="281"/>
      <c r="C6045" s="287"/>
      <c r="D6045" s="297"/>
      <c r="E6045" s="270"/>
      <c r="F6045" s="271"/>
      <c r="G6045" s="284"/>
      <c r="H6045" s="284"/>
      <c r="I6045" s="284"/>
      <c r="J6045" s="284"/>
      <c r="K6045" s="288"/>
      <c r="AM6045" s="2" t="str">
        <f t="shared" ca="1" si="283"/>
        <v/>
      </c>
      <c r="AN6045" s="2" t="str">
        <f t="shared" ca="1" si="284"/>
        <v/>
      </c>
    </row>
    <row r="6046" spans="1:40" customFormat="1">
      <c r="A6046" s="280" t="str">
        <f t="shared" ca="1" si="282"/>
        <v/>
      </c>
      <c r="B6046" s="281"/>
      <c r="C6046" s="287"/>
      <c r="D6046" s="297"/>
      <c r="E6046" s="270"/>
      <c r="F6046" s="271"/>
      <c r="G6046" s="284"/>
      <c r="H6046" s="284"/>
      <c r="I6046" s="284"/>
      <c r="J6046" s="284"/>
      <c r="K6046" s="288"/>
      <c r="AM6046" s="2" t="str">
        <f t="shared" ca="1" si="283"/>
        <v/>
      </c>
      <c r="AN6046" s="2" t="str">
        <f t="shared" ca="1" si="284"/>
        <v/>
      </c>
    </row>
    <row r="6047" spans="1:40" customFormat="1">
      <c r="A6047" s="280" t="str">
        <f t="shared" ca="1" si="282"/>
        <v/>
      </c>
      <c r="B6047" s="281"/>
      <c r="C6047" s="287"/>
      <c r="D6047" s="297"/>
      <c r="E6047" s="270"/>
      <c r="F6047" s="271"/>
      <c r="G6047" s="284"/>
      <c r="H6047" s="284"/>
      <c r="I6047" s="284"/>
      <c r="J6047" s="284"/>
      <c r="K6047" s="288"/>
      <c r="AM6047" s="2" t="str">
        <f t="shared" ca="1" si="283"/>
        <v/>
      </c>
      <c r="AN6047" s="2" t="str">
        <f t="shared" ca="1" si="284"/>
        <v/>
      </c>
    </row>
    <row r="6048" spans="1:40" customFormat="1">
      <c r="A6048" s="280" t="str">
        <f t="shared" ca="1" si="282"/>
        <v/>
      </c>
      <c r="B6048" s="281"/>
      <c r="C6048" s="287"/>
      <c r="D6048" s="297"/>
      <c r="E6048" s="270"/>
      <c r="F6048" s="271"/>
      <c r="G6048" s="284"/>
      <c r="H6048" s="284"/>
      <c r="I6048" s="284"/>
      <c r="J6048" s="284"/>
      <c r="K6048" s="288"/>
      <c r="AM6048" s="2" t="str">
        <f t="shared" ca="1" si="283"/>
        <v/>
      </c>
      <c r="AN6048" s="2" t="str">
        <f t="shared" ca="1" si="284"/>
        <v/>
      </c>
    </row>
    <row r="6049" spans="1:40" customFormat="1">
      <c r="A6049" s="280" t="str">
        <f t="shared" ca="1" si="282"/>
        <v/>
      </c>
      <c r="B6049" s="281"/>
      <c r="C6049" s="287"/>
      <c r="D6049" s="297"/>
      <c r="E6049" s="270"/>
      <c r="F6049" s="271"/>
      <c r="G6049" s="284"/>
      <c r="H6049" s="284"/>
      <c r="I6049" s="284"/>
      <c r="J6049" s="284"/>
      <c r="K6049" s="288"/>
      <c r="AM6049" s="2" t="str">
        <f t="shared" ca="1" si="283"/>
        <v/>
      </c>
      <c r="AN6049" s="2" t="str">
        <f t="shared" ca="1" si="284"/>
        <v/>
      </c>
    </row>
    <row r="6050" spans="1:40" customFormat="1">
      <c r="A6050" s="280" t="str">
        <f t="shared" ca="1" si="282"/>
        <v/>
      </c>
      <c r="B6050" s="281"/>
      <c r="C6050" s="287"/>
      <c r="D6050" s="297"/>
      <c r="E6050" s="270"/>
      <c r="F6050" s="271"/>
      <c r="G6050" s="284"/>
      <c r="H6050" s="284"/>
      <c r="I6050" s="284"/>
      <c r="J6050" s="284"/>
      <c r="K6050" s="288"/>
      <c r="AM6050" s="2" t="str">
        <f t="shared" ca="1" si="283"/>
        <v/>
      </c>
      <c r="AN6050" s="2" t="str">
        <f t="shared" ca="1" si="284"/>
        <v/>
      </c>
    </row>
    <row r="6051" spans="1:40" customFormat="1">
      <c r="A6051" s="280" t="str">
        <f t="shared" ca="1" si="282"/>
        <v/>
      </c>
      <c r="B6051" s="281"/>
      <c r="C6051" s="287"/>
      <c r="D6051" s="297"/>
      <c r="E6051" s="270"/>
      <c r="F6051" s="271"/>
      <c r="G6051" s="284"/>
      <c r="H6051" s="284"/>
      <c r="I6051" s="284"/>
      <c r="J6051" s="284"/>
      <c r="K6051" s="288"/>
      <c r="AM6051" s="2" t="str">
        <f t="shared" ca="1" si="283"/>
        <v/>
      </c>
      <c r="AN6051" s="2" t="str">
        <f t="shared" ca="1" si="284"/>
        <v/>
      </c>
    </row>
    <row r="6052" spans="1:40" customFormat="1">
      <c r="A6052" s="280" t="str">
        <f t="shared" ca="1" si="282"/>
        <v/>
      </c>
      <c r="B6052" s="281"/>
      <c r="C6052" s="287"/>
      <c r="D6052" s="297"/>
      <c r="E6052" s="270"/>
      <c r="F6052" s="271"/>
      <c r="G6052" s="284"/>
      <c r="H6052" s="284"/>
      <c r="I6052" s="284"/>
      <c r="J6052" s="284"/>
      <c r="K6052" s="288"/>
      <c r="AM6052" s="2" t="str">
        <f t="shared" ca="1" si="283"/>
        <v/>
      </c>
      <c r="AN6052" s="2" t="str">
        <f t="shared" ca="1" si="284"/>
        <v/>
      </c>
    </row>
    <row r="6053" spans="1:40" customFormat="1">
      <c r="A6053" s="280" t="str">
        <f t="shared" ca="1" si="282"/>
        <v/>
      </c>
      <c r="B6053" s="281"/>
      <c r="C6053" s="287"/>
      <c r="D6053" s="297"/>
      <c r="E6053" s="270"/>
      <c r="F6053" s="271"/>
      <c r="G6053" s="284"/>
      <c r="H6053" s="284"/>
      <c r="I6053" s="284"/>
      <c r="J6053" s="284"/>
      <c r="K6053" s="288"/>
      <c r="AM6053" s="2" t="str">
        <f t="shared" ca="1" si="283"/>
        <v/>
      </c>
      <c r="AN6053" s="2" t="str">
        <f t="shared" ca="1" si="284"/>
        <v/>
      </c>
    </row>
    <row r="6054" spans="1:40" customFormat="1">
      <c r="A6054" s="280" t="str">
        <f t="shared" ca="1" si="282"/>
        <v/>
      </c>
      <c r="B6054" s="281"/>
      <c r="C6054" s="287"/>
      <c r="D6054" s="297"/>
      <c r="E6054" s="270"/>
      <c r="F6054" s="271"/>
      <c r="G6054" s="284"/>
      <c r="H6054" s="284"/>
      <c r="I6054" s="284"/>
      <c r="J6054" s="284"/>
      <c r="K6054" s="288"/>
      <c r="AM6054" s="2" t="str">
        <f t="shared" ca="1" si="283"/>
        <v/>
      </c>
      <c r="AN6054" s="2" t="str">
        <f t="shared" ca="1" si="284"/>
        <v/>
      </c>
    </row>
    <row r="6055" spans="1:40" customFormat="1">
      <c r="A6055" s="280" t="str">
        <f t="shared" ca="1" si="282"/>
        <v/>
      </c>
      <c r="B6055" s="281"/>
      <c r="C6055" s="287"/>
      <c r="D6055" s="297"/>
      <c r="E6055" s="270"/>
      <c r="F6055" s="271"/>
      <c r="G6055" s="284"/>
      <c r="H6055" s="284"/>
      <c r="I6055" s="284"/>
      <c r="J6055" s="284"/>
      <c r="K6055" s="288"/>
      <c r="AM6055" s="2" t="str">
        <f t="shared" ca="1" si="283"/>
        <v/>
      </c>
      <c r="AN6055" s="2" t="str">
        <f t="shared" ca="1" si="284"/>
        <v/>
      </c>
    </row>
    <row r="6056" spans="1:40" customFormat="1">
      <c r="A6056" s="280" t="str">
        <f t="shared" ca="1" si="282"/>
        <v/>
      </c>
      <c r="B6056" s="281"/>
      <c r="C6056" s="287"/>
      <c r="D6056" s="297"/>
      <c r="E6056" s="270"/>
      <c r="F6056" s="271"/>
      <c r="G6056" s="284"/>
      <c r="H6056" s="284"/>
      <c r="I6056" s="284"/>
      <c r="J6056" s="284"/>
      <c r="K6056" s="288"/>
      <c r="AM6056" s="2" t="str">
        <f t="shared" ca="1" si="283"/>
        <v/>
      </c>
      <c r="AN6056" s="2" t="str">
        <f t="shared" ca="1" si="284"/>
        <v/>
      </c>
    </row>
    <row r="6057" spans="1:40" customFormat="1">
      <c r="A6057" s="280" t="str">
        <f t="shared" ca="1" si="282"/>
        <v/>
      </c>
      <c r="B6057" s="281"/>
      <c r="C6057" s="287"/>
      <c r="D6057" s="297"/>
      <c r="E6057" s="270"/>
      <c r="F6057" s="271"/>
      <c r="G6057" s="284"/>
      <c r="H6057" s="284"/>
      <c r="I6057" s="284"/>
      <c r="J6057" s="284"/>
      <c r="K6057" s="288"/>
      <c r="AM6057" s="2" t="str">
        <f t="shared" ca="1" si="283"/>
        <v/>
      </c>
      <c r="AN6057" s="2" t="str">
        <f t="shared" ca="1" si="284"/>
        <v/>
      </c>
    </row>
    <row r="6058" spans="1:40" customFormat="1">
      <c r="A6058" s="280" t="str">
        <f t="shared" ca="1" si="282"/>
        <v/>
      </c>
      <c r="B6058" s="281"/>
      <c r="C6058" s="287"/>
      <c r="D6058" s="297"/>
      <c r="E6058" s="270"/>
      <c r="F6058" s="271"/>
      <c r="G6058" s="284"/>
      <c r="H6058" s="284"/>
      <c r="I6058" s="284"/>
      <c r="J6058" s="284"/>
      <c r="K6058" s="288"/>
      <c r="AM6058" s="2" t="str">
        <f t="shared" ca="1" si="283"/>
        <v/>
      </c>
      <c r="AN6058" s="2" t="str">
        <f t="shared" ca="1" si="284"/>
        <v/>
      </c>
    </row>
    <row r="6059" spans="1:40" customFormat="1">
      <c r="A6059" s="280" t="str">
        <f t="shared" ca="1" si="282"/>
        <v/>
      </c>
      <c r="B6059" s="281"/>
      <c r="C6059" s="287"/>
      <c r="D6059" s="297"/>
      <c r="E6059" s="270"/>
      <c r="F6059" s="271"/>
      <c r="G6059" s="284"/>
      <c r="H6059" s="284"/>
      <c r="I6059" s="284"/>
      <c r="J6059" s="284"/>
      <c r="K6059" s="288"/>
      <c r="AM6059" s="2" t="str">
        <f t="shared" ca="1" si="283"/>
        <v/>
      </c>
      <c r="AN6059" s="2" t="str">
        <f t="shared" ca="1" si="284"/>
        <v/>
      </c>
    </row>
    <row r="6060" spans="1:40" customFormat="1">
      <c r="A6060" s="280" t="str">
        <f t="shared" ca="1" si="282"/>
        <v/>
      </c>
      <c r="B6060" s="281"/>
      <c r="C6060" s="287"/>
      <c r="D6060" s="297"/>
      <c r="E6060" s="270"/>
      <c r="F6060" s="271"/>
      <c r="G6060" s="284"/>
      <c r="H6060" s="284"/>
      <c r="I6060" s="284"/>
      <c r="J6060" s="284"/>
      <c r="K6060" s="288"/>
      <c r="AM6060" s="2" t="str">
        <f t="shared" ca="1" si="283"/>
        <v/>
      </c>
      <c r="AN6060" s="2" t="str">
        <f t="shared" ca="1" si="284"/>
        <v/>
      </c>
    </row>
    <row r="6061" spans="1:40" customFormat="1">
      <c r="A6061" s="280" t="str">
        <f t="shared" ca="1" si="282"/>
        <v/>
      </c>
      <c r="B6061" s="281"/>
      <c r="C6061" s="287"/>
      <c r="D6061" s="297"/>
      <c r="E6061" s="270"/>
      <c r="F6061" s="271"/>
      <c r="G6061" s="284"/>
      <c r="H6061" s="284"/>
      <c r="I6061" s="284"/>
      <c r="J6061" s="284"/>
      <c r="K6061" s="288"/>
      <c r="AM6061" s="2" t="str">
        <f t="shared" ca="1" si="283"/>
        <v/>
      </c>
      <c r="AN6061" s="2" t="str">
        <f t="shared" ca="1" si="284"/>
        <v/>
      </c>
    </row>
    <row r="6062" spans="1:40" customFormat="1">
      <c r="A6062" s="280" t="str">
        <f t="shared" ca="1" si="282"/>
        <v/>
      </c>
      <c r="B6062" s="281"/>
      <c r="C6062" s="287"/>
      <c r="D6062" s="297"/>
      <c r="E6062" s="270"/>
      <c r="F6062" s="271"/>
      <c r="G6062" s="284"/>
      <c r="H6062" s="284"/>
      <c r="I6062" s="284"/>
      <c r="J6062" s="284"/>
      <c r="K6062" s="288"/>
      <c r="AM6062" s="2" t="str">
        <f t="shared" ca="1" si="283"/>
        <v/>
      </c>
      <c r="AN6062" s="2" t="str">
        <f t="shared" ca="1" si="284"/>
        <v/>
      </c>
    </row>
    <row r="6063" spans="1:40" customFormat="1">
      <c r="A6063" s="280" t="str">
        <f t="shared" ca="1" si="282"/>
        <v/>
      </c>
      <c r="B6063" s="281"/>
      <c r="C6063" s="287"/>
      <c r="D6063" s="297"/>
      <c r="E6063" s="270"/>
      <c r="F6063" s="271"/>
      <c r="G6063" s="284"/>
      <c r="H6063" s="284"/>
      <c r="I6063" s="284"/>
      <c r="J6063" s="284"/>
      <c r="K6063" s="288"/>
      <c r="AM6063" s="2" t="str">
        <f t="shared" ca="1" si="283"/>
        <v/>
      </c>
      <c r="AN6063" s="2" t="str">
        <f t="shared" ca="1" si="284"/>
        <v/>
      </c>
    </row>
    <row r="6064" spans="1:40" customFormat="1">
      <c r="A6064" s="280" t="str">
        <f t="shared" ca="1" si="282"/>
        <v/>
      </c>
      <c r="B6064" s="281"/>
      <c r="C6064" s="287"/>
      <c r="D6064" s="297"/>
      <c r="E6064" s="270"/>
      <c r="F6064" s="271"/>
      <c r="G6064" s="284"/>
      <c r="H6064" s="284"/>
      <c r="I6064" s="284"/>
      <c r="J6064" s="284"/>
      <c r="K6064" s="288"/>
      <c r="AM6064" s="2" t="str">
        <f t="shared" ca="1" si="283"/>
        <v/>
      </c>
      <c r="AN6064" s="2" t="str">
        <f t="shared" ca="1" si="284"/>
        <v/>
      </c>
    </row>
    <row r="6065" spans="1:40" customFormat="1">
      <c r="A6065" s="280" t="str">
        <f t="shared" ca="1" si="282"/>
        <v/>
      </c>
      <c r="B6065" s="281"/>
      <c r="C6065" s="287"/>
      <c r="D6065" s="297"/>
      <c r="E6065" s="270"/>
      <c r="F6065" s="271"/>
      <c r="G6065" s="284"/>
      <c r="H6065" s="284"/>
      <c r="I6065" s="284"/>
      <c r="J6065" s="284"/>
      <c r="K6065" s="288"/>
      <c r="AM6065" s="2" t="str">
        <f t="shared" ca="1" si="283"/>
        <v/>
      </c>
      <c r="AN6065" s="2" t="str">
        <f t="shared" ca="1" si="284"/>
        <v/>
      </c>
    </row>
    <row r="6066" spans="1:40" customFormat="1">
      <c r="A6066" s="280" t="str">
        <f t="shared" ca="1" si="282"/>
        <v/>
      </c>
      <c r="B6066" s="281"/>
      <c r="C6066" s="287"/>
      <c r="D6066" s="297"/>
      <c r="E6066" s="270"/>
      <c r="F6066" s="271"/>
      <c r="G6066" s="284"/>
      <c r="H6066" s="284"/>
      <c r="I6066" s="284"/>
      <c r="J6066" s="284"/>
      <c r="K6066" s="288"/>
      <c r="AM6066" s="2" t="str">
        <f t="shared" ca="1" si="283"/>
        <v/>
      </c>
      <c r="AN6066" s="2" t="str">
        <f t="shared" ca="1" si="284"/>
        <v/>
      </c>
    </row>
    <row r="6067" spans="1:40" customFormat="1">
      <c r="A6067" s="280" t="str">
        <f t="shared" ca="1" si="282"/>
        <v/>
      </c>
      <c r="B6067" s="281"/>
      <c r="C6067" s="287"/>
      <c r="D6067" s="297"/>
      <c r="E6067" s="270"/>
      <c r="F6067" s="271"/>
      <c r="G6067" s="284"/>
      <c r="H6067" s="284"/>
      <c r="I6067" s="284"/>
      <c r="J6067" s="284"/>
      <c r="K6067" s="288"/>
      <c r="AM6067" s="2" t="str">
        <f t="shared" ca="1" si="283"/>
        <v/>
      </c>
      <c r="AN6067" s="2" t="str">
        <f t="shared" ca="1" si="284"/>
        <v/>
      </c>
    </row>
    <row r="6068" spans="1:40" customFormat="1">
      <c r="A6068" s="280" t="str">
        <f t="shared" ca="1" si="282"/>
        <v/>
      </c>
      <c r="B6068" s="281"/>
      <c r="C6068" s="287"/>
      <c r="D6068" s="297"/>
      <c r="E6068" s="270"/>
      <c r="F6068" s="271"/>
      <c r="G6068" s="284"/>
      <c r="H6068" s="284"/>
      <c r="I6068" s="284"/>
      <c r="J6068" s="284"/>
      <c r="K6068" s="288"/>
      <c r="AM6068" s="2" t="str">
        <f t="shared" ca="1" si="283"/>
        <v/>
      </c>
      <c r="AN6068" s="2" t="str">
        <f t="shared" ca="1" si="284"/>
        <v/>
      </c>
    </row>
    <row r="6069" spans="1:40" customFormat="1">
      <c r="A6069" s="280" t="str">
        <f t="shared" ca="1" si="282"/>
        <v/>
      </c>
      <c r="B6069" s="281"/>
      <c r="C6069" s="287"/>
      <c r="D6069" s="297"/>
      <c r="E6069" s="270"/>
      <c r="F6069" s="271"/>
      <c r="G6069" s="284"/>
      <c r="H6069" s="284"/>
      <c r="I6069" s="284"/>
      <c r="J6069" s="284"/>
      <c r="K6069" s="288"/>
      <c r="AM6069" s="2" t="str">
        <f t="shared" ca="1" si="283"/>
        <v/>
      </c>
      <c r="AN6069" s="2" t="str">
        <f t="shared" ca="1" si="284"/>
        <v/>
      </c>
    </row>
    <row r="6070" spans="1:40" customFormat="1">
      <c r="A6070" s="280" t="str">
        <f t="shared" ca="1" si="282"/>
        <v/>
      </c>
      <c r="B6070" s="281"/>
      <c r="C6070" s="287"/>
      <c r="D6070" s="297"/>
      <c r="E6070" s="270"/>
      <c r="F6070" s="271"/>
      <c r="G6070" s="284"/>
      <c r="H6070" s="284"/>
      <c r="I6070" s="284"/>
      <c r="J6070" s="284"/>
      <c r="K6070" s="288"/>
      <c r="AM6070" s="2" t="str">
        <f t="shared" ca="1" si="283"/>
        <v/>
      </c>
      <c r="AN6070" s="2" t="str">
        <f t="shared" ca="1" si="284"/>
        <v/>
      </c>
    </row>
    <row r="6071" spans="1:40" customFormat="1">
      <c r="A6071" s="280" t="str">
        <f t="shared" ca="1" si="282"/>
        <v/>
      </c>
      <c r="B6071" s="281"/>
      <c r="C6071" s="287"/>
      <c r="D6071" s="297"/>
      <c r="E6071" s="270"/>
      <c r="F6071" s="271"/>
      <c r="G6071" s="284"/>
      <c r="H6071" s="284"/>
      <c r="I6071" s="284"/>
      <c r="J6071" s="284"/>
      <c r="K6071" s="288"/>
      <c r="AM6071" s="2" t="str">
        <f t="shared" ca="1" si="283"/>
        <v/>
      </c>
      <c r="AN6071" s="2" t="str">
        <f t="shared" ca="1" si="284"/>
        <v/>
      </c>
    </row>
    <row r="6072" spans="1:40" customFormat="1">
      <c r="A6072" s="280" t="str">
        <f t="shared" ca="1" si="282"/>
        <v/>
      </c>
      <c r="B6072" s="281"/>
      <c r="C6072" s="287"/>
      <c r="D6072" s="297"/>
      <c r="E6072" s="270"/>
      <c r="F6072" s="271"/>
      <c r="G6072" s="284"/>
      <c r="H6072" s="284"/>
      <c r="I6072" s="284"/>
      <c r="J6072" s="284"/>
      <c r="K6072" s="288"/>
      <c r="AM6072" s="2" t="str">
        <f t="shared" ca="1" si="283"/>
        <v/>
      </c>
      <c r="AN6072" s="2" t="str">
        <f t="shared" ca="1" si="284"/>
        <v/>
      </c>
    </row>
    <row r="6073" spans="1:40" customFormat="1">
      <c r="A6073" s="280" t="str">
        <f t="shared" ca="1" si="282"/>
        <v/>
      </c>
      <c r="B6073" s="281"/>
      <c r="C6073" s="287"/>
      <c r="D6073" s="297"/>
      <c r="E6073" s="270"/>
      <c r="F6073" s="271"/>
      <c r="G6073" s="284"/>
      <c r="H6073" s="284"/>
      <c r="I6073" s="284"/>
      <c r="J6073" s="284"/>
      <c r="K6073" s="288"/>
      <c r="AM6073" s="2" t="str">
        <f t="shared" ca="1" si="283"/>
        <v/>
      </c>
      <c r="AN6073" s="2" t="str">
        <f t="shared" ca="1" si="284"/>
        <v/>
      </c>
    </row>
    <row r="6074" spans="1:40" customFormat="1">
      <c r="A6074" s="280" t="str">
        <f t="shared" ca="1" si="282"/>
        <v/>
      </c>
      <c r="B6074" s="281"/>
      <c r="C6074" s="287"/>
      <c r="D6074" s="297"/>
      <c r="E6074" s="270"/>
      <c r="F6074" s="271"/>
      <c r="G6074" s="284"/>
      <c r="H6074" s="284"/>
      <c r="I6074" s="284"/>
      <c r="J6074" s="284"/>
      <c r="K6074" s="288"/>
      <c r="AM6074" s="2" t="str">
        <f t="shared" ca="1" si="283"/>
        <v/>
      </c>
      <c r="AN6074" s="2" t="str">
        <f t="shared" ca="1" si="284"/>
        <v/>
      </c>
    </row>
    <row r="6075" spans="1:40" customFormat="1">
      <c r="A6075" s="280" t="str">
        <f t="shared" ca="1" si="282"/>
        <v/>
      </c>
      <c r="B6075" s="281"/>
      <c r="C6075" s="287"/>
      <c r="D6075" s="297"/>
      <c r="E6075" s="270"/>
      <c r="F6075" s="271"/>
      <c r="G6075" s="284"/>
      <c r="H6075" s="284"/>
      <c r="I6075" s="284"/>
      <c r="J6075" s="284"/>
      <c r="K6075" s="288"/>
      <c r="AM6075" s="2" t="str">
        <f t="shared" ca="1" si="283"/>
        <v/>
      </c>
      <c r="AN6075" s="2" t="str">
        <f t="shared" ca="1" si="284"/>
        <v/>
      </c>
    </row>
    <row r="6076" spans="1:40" customFormat="1">
      <c r="A6076" s="280" t="str">
        <f t="shared" ca="1" si="282"/>
        <v/>
      </c>
      <c r="B6076" s="281"/>
      <c r="C6076" s="287"/>
      <c r="D6076" s="297"/>
      <c r="E6076" s="270"/>
      <c r="F6076" s="271"/>
      <c r="G6076" s="284"/>
      <c r="H6076" s="284"/>
      <c r="I6076" s="284"/>
      <c r="J6076" s="284"/>
      <c r="K6076" s="288"/>
      <c r="AM6076" s="2" t="str">
        <f t="shared" ca="1" si="283"/>
        <v/>
      </c>
      <c r="AN6076" s="2" t="str">
        <f t="shared" ca="1" si="284"/>
        <v/>
      </c>
    </row>
    <row r="6077" spans="1:40" customFormat="1">
      <c r="A6077" s="280" t="str">
        <f t="shared" ca="1" si="282"/>
        <v/>
      </c>
      <c r="B6077" s="281"/>
      <c r="C6077" s="287"/>
      <c r="D6077" s="297"/>
      <c r="E6077" s="270"/>
      <c r="F6077" s="271"/>
      <c r="G6077" s="284"/>
      <c r="H6077" s="284"/>
      <c r="I6077" s="284"/>
      <c r="J6077" s="284"/>
      <c r="K6077" s="288"/>
      <c r="AM6077" s="2" t="str">
        <f t="shared" ca="1" si="283"/>
        <v/>
      </c>
      <c r="AN6077" s="2" t="str">
        <f t="shared" ca="1" si="284"/>
        <v/>
      </c>
    </row>
    <row r="6078" spans="1:40" customFormat="1">
      <c r="A6078" s="280" t="str">
        <f t="shared" ca="1" si="282"/>
        <v/>
      </c>
      <c r="B6078" s="281"/>
      <c r="C6078" s="287"/>
      <c r="D6078" s="297"/>
      <c r="E6078" s="270"/>
      <c r="F6078" s="271"/>
      <c r="G6078" s="284"/>
      <c r="H6078" s="284"/>
      <c r="I6078" s="284"/>
      <c r="J6078" s="284"/>
      <c r="K6078" s="288"/>
      <c r="AM6078" s="2" t="str">
        <f t="shared" ca="1" si="283"/>
        <v/>
      </c>
      <c r="AN6078" s="2" t="str">
        <f t="shared" ca="1" si="284"/>
        <v/>
      </c>
    </row>
    <row r="6079" spans="1:40" customFormat="1">
      <c r="A6079" s="280" t="str">
        <f t="shared" ca="1" si="282"/>
        <v/>
      </c>
      <c r="B6079" s="281"/>
      <c r="C6079" s="287"/>
      <c r="D6079" s="297"/>
      <c r="E6079" s="270"/>
      <c r="F6079" s="271"/>
      <c r="G6079" s="284"/>
      <c r="H6079" s="284"/>
      <c r="I6079" s="284"/>
      <c r="J6079" s="284"/>
      <c r="K6079" s="288"/>
      <c r="AM6079" s="2" t="str">
        <f t="shared" ca="1" si="283"/>
        <v/>
      </c>
      <c r="AN6079" s="2" t="str">
        <f t="shared" ca="1" si="284"/>
        <v/>
      </c>
    </row>
    <row r="6080" spans="1:40" customFormat="1">
      <c r="A6080" s="280" t="str">
        <f t="shared" ca="1" si="282"/>
        <v/>
      </c>
      <c r="B6080" s="281"/>
      <c r="C6080" s="287"/>
      <c r="D6080" s="297"/>
      <c r="E6080" s="270"/>
      <c r="F6080" s="271"/>
      <c r="G6080" s="284"/>
      <c r="H6080" s="284"/>
      <c r="I6080" s="284"/>
      <c r="J6080" s="284"/>
      <c r="K6080" s="288"/>
      <c r="AM6080" s="2" t="str">
        <f t="shared" ca="1" si="283"/>
        <v/>
      </c>
      <c r="AN6080" s="2" t="str">
        <f t="shared" ca="1" si="284"/>
        <v/>
      </c>
    </row>
    <row r="6081" spans="1:40" customFormat="1">
      <c r="A6081" s="280" t="str">
        <f t="shared" ca="1" si="282"/>
        <v/>
      </c>
      <c r="B6081" s="281"/>
      <c r="C6081" s="287"/>
      <c r="D6081" s="297"/>
      <c r="E6081" s="270"/>
      <c r="F6081" s="271"/>
      <c r="G6081" s="284"/>
      <c r="H6081" s="284"/>
      <c r="I6081" s="284"/>
      <c r="J6081" s="284"/>
      <c r="K6081" s="288"/>
      <c r="AM6081" s="2" t="str">
        <f t="shared" ca="1" si="283"/>
        <v/>
      </c>
      <c r="AN6081" s="2" t="str">
        <f t="shared" ca="1" si="284"/>
        <v/>
      </c>
    </row>
    <row r="6082" spans="1:40" customFormat="1">
      <c r="A6082" s="280" t="str">
        <f t="shared" ca="1" si="282"/>
        <v/>
      </c>
      <c r="B6082" s="281"/>
      <c r="C6082" s="287"/>
      <c r="D6082" s="297"/>
      <c r="E6082" s="270"/>
      <c r="F6082" s="271"/>
      <c r="G6082" s="284"/>
      <c r="H6082" s="284"/>
      <c r="I6082" s="284"/>
      <c r="J6082" s="284"/>
      <c r="K6082" s="288"/>
      <c r="AM6082" s="2" t="str">
        <f t="shared" ca="1" si="283"/>
        <v/>
      </c>
      <c r="AN6082" s="2" t="str">
        <f t="shared" ca="1" si="284"/>
        <v/>
      </c>
    </row>
    <row r="6083" spans="1:40" customFormat="1">
      <c r="A6083" s="280" t="str">
        <f t="shared" ref="A6083:A6146" ca="1" si="285">IF(AM6083="A receber","A receber",IF(AN6083="A pagar","A pagar",IF(OR(AM6083="HJ",AN6083="HJ"),"HJ",IF(AND(AM6083="",AN6083=""),""))))</f>
        <v/>
      </c>
      <c r="B6083" s="281"/>
      <c r="C6083" s="287"/>
      <c r="D6083" s="297"/>
      <c r="E6083" s="270"/>
      <c r="F6083" s="271"/>
      <c r="G6083" s="284"/>
      <c r="H6083" s="284"/>
      <c r="I6083" s="284"/>
      <c r="J6083" s="284"/>
      <c r="K6083" s="288"/>
      <c r="AM6083" s="2" t="str">
        <f t="shared" ref="AM6083:AM6146" ca="1" si="286">IF(OR(G6083="",B6083&gt;$A$1),"",IF(B6083=$A$1,"HJ",IF(B6083&lt;$A$1,"A Receber")))</f>
        <v/>
      </c>
      <c r="AN6083" s="2" t="str">
        <f t="shared" ref="AN6083:AN6146" ca="1" si="287">IF(OR(H6083="",B6083&gt;$A$1),"",IF(B6083=$A$1,"HJ",IF(B6083&lt;$A$1,"A Pagar")))</f>
        <v/>
      </c>
    </row>
    <row r="6084" spans="1:40" customFormat="1">
      <c r="A6084" s="280" t="str">
        <f t="shared" ca="1" si="285"/>
        <v/>
      </c>
      <c r="B6084" s="281"/>
      <c r="C6084" s="287"/>
      <c r="D6084" s="297"/>
      <c r="E6084" s="270"/>
      <c r="F6084" s="271"/>
      <c r="G6084" s="284"/>
      <c r="H6084" s="284"/>
      <c r="I6084" s="284"/>
      <c r="J6084" s="284"/>
      <c r="K6084" s="288"/>
      <c r="AM6084" s="2" t="str">
        <f t="shared" ca="1" si="286"/>
        <v/>
      </c>
      <c r="AN6084" s="2" t="str">
        <f t="shared" ca="1" si="287"/>
        <v/>
      </c>
    </row>
    <row r="6085" spans="1:40" customFormat="1">
      <c r="A6085" s="280" t="str">
        <f t="shared" ca="1" si="285"/>
        <v/>
      </c>
      <c r="B6085" s="281"/>
      <c r="C6085" s="287"/>
      <c r="D6085" s="297"/>
      <c r="E6085" s="270"/>
      <c r="F6085" s="271"/>
      <c r="G6085" s="284"/>
      <c r="H6085" s="284"/>
      <c r="I6085" s="284"/>
      <c r="J6085" s="284"/>
      <c r="K6085" s="288"/>
      <c r="AM6085" s="2" t="str">
        <f t="shared" ca="1" si="286"/>
        <v/>
      </c>
      <c r="AN6085" s="2" t="str">
        <f t="shared" ca="1" si="287"/>
        <v/>
      </c>
    </row>
    <row r="6086" spans="1:40" customFormat="1">
      <c r="A6086" s="280" t="str">
        <f t="shared" ca="1" si="285"/>
        <v/>
      </c>
      <c r="B6086" s="281"/>
      <c r="C6086" s="287"/>
      <c r="D6086" s="297"/>
      <c r="E6086" s="270"/>
      <c r="F6086" s="271"/>
      <c r="G6086" s="284"/>
      <c r="H6086" s="284"/>
      <c r="I6086" s="284"/>
      <c r="J6086" s="284"/>
      <c r="K6086" s="288"/>
      <c r="AM6086" s="2" t="str">
        <f t="shared" ca="1" si="286"/>
        <v/>
      </c>
      <c r="AN6086" s="2" t="str">
        <f t="shared" ca="1" si="287"/>
        <v/>
      </c>
    </row>
    <row r="6087" spans="1:40" customFormat="1">
      <c r="A6087" s="280" t="str">
        <f t="shared" ca="1" si="285"/>
        <v/>
      </c>
      <c r="B6087" s="281"/>
      <c r="C6087" s="287"/>
      <c r="D6087" s="297"/>
      <c r="E6087" s="270"/>
      <c r="F6087" s="271"/>
      <c r="G6087" s="284"/>
      <c r="H6087" s="284"/>
      <c r="I6087" s="284"/>
      <c r="J6087" s="284"/>
      <c r="K6087" s="288"/>
      <c r="AM6087" s="2" t="str">
        <f t="shared" ca="1" si="286"/>
        <v/>
      </c>
      <c r="AN6087" s="2" t="str">
        <f t="shared" ca="1" si="287"/>
        <v/>
      </c>
    </row>
    <row r="6088" spans="1:40" customFormat="1">
      <c r="A6088" s="280" t="str">
        <f t="shared" ca="1" si="285"/>
        <v/>
      </c>
      <c r="B6088" s="281"/>
      <c r="C6088" s="287"/>
      <c r="D6088" s="297"/>
      <c r="E6088" s="270"/>
      <c r="F6088" s="271"/>
      <c r="G6088" s="284"/>
      <c r="H6088" s="284"/>
      <c r="I6088" s="284"/>
      <c r="J6088" s="284"/>
      <c r="K6088" s="288"/>
      <c r="AM6088" s="2" t="str">
        <f t="shared" ca="1" si="286"/>
        <v/>
      </c>
      <c r="AN6088" s="2" t="str">
        <f t="shared" ca="1" si="287"/>
        <v/>
      </c>
    </row>
    <row r="6089" spans="1:40" customFormat="1">
      <c r="A6089" s="280" t="str">
        <f t="shared" ca="1" si="285"/>
        <v/>
      </c>
      <c r="B6089" s="281"/>
      <c r="C6089" s="287"/>
      <c r="D6089" s="297"/>
      <c r="E6089" s="270"/>
      <c r="F6089" s="271"/>
      <c r="G6089" s="284"/>
      <c r="H6089" s="284"/>
      <c r="I6089" s="284"/>
      <c r="J6089" s="284"/>
      <c r="K6089" s="288"/>
      <c r="AM6089" s="2" t="str">
        <f t="shared" ca="1" si="286"/>
        <v/>
      </c>
      <c r="AN6089" s="2" t="str">
        <f t="shared" ca="1" si="287"/>
        <v/>
      </c>
    </row>
    <row r="6090" spans="1:40" customFormat="1">
      <c r="A6090" s="280" t="str">
        <f t="shared" ca="1" si="285"/>
        <v/>
      </c>
      <c r="B6090" s="281"/>
      <c r="C6090" s="287"/>
      <c r="D6090" s="297"/>
      <c r="E6090" s="270"/>
      <c r="F6090" s="271"/>
      <c r="G6090" s="284"/>
      <c r="H6090" s="284"/>
      <c r="I6090" s="284"/>
      <c r="J6090" s="284"/>
      <c r="K6090" s="288"/>
      <c r="AM6090" s="2" t="str">
        <f t="shared" ca="1" si="286"/>
        <v/>
      </c>
      <c r="AN6090" s="2" t="str">
        <f t="shared" ca="1" si="287"/>
        <v/>
      </c>
    </row>
    <row r="6091" spans="1:40" customFormat="1">
      <c r="A6091" s="280" t="str">
        <f t="shared" ca="1" si="285"/>
        <v/>
      </c>
      <c r="B6091" s="281"/>
      <c r="C6091" s="287"/>
      <c r="D6091" s="297"/>
      <c r="E6091" s="270"/>
      <c r="F6091" s="271"/>
      <c r="G6091" s="284"/>
      <c r="H6091" s="284"/>
      <c r="I6091" s="284"/>
      <c r="J6091" s="284"/>
      <c r="K6091" s="288"/>
      <c r="AM6091" s="2" t="str">
        <f t="shared" ca="1" si="286"/>
        <v/>
      </c>
      <c r="AN6091" s="2" t="str">
        <f t="shared" ca="1" si="287"/>
        <v/>
      </c>
    </row>
    <row r="6092" spans="1:40" customFormat="1">
      <c r="A6092" s="280" t="str">
        <f t="shared" ca="1" si="285"/>
        <v/>
      </c>
      <c r="B6092" s="281"/>
      <c r="C6092" s="287"/>
      <c r="D6092" s="297"/>
      <c r="E6092" s="270"/>
      <c r="F6092" s="271"/>
      <c r="G6092" s="284"/>
      <c r="H6092" s="284"/>
      <c r="I6092" s="284"/>
      <c r="J6092" s="284"/>
      <c r="K6092" s="288"/>
      <c r="AM6092" s="2" t="str">
        <f t="shared" ca="1" si="286"/>
        <v/>
      </c>
      <c r="AN6092" s="2" t="str">
        <f t="shared" ca="1" si="287"/>
        <v/>
      </c>
    </row>
    <row r="6093" spans="1:40" customFormat="1">
      <c r="A6093" s="280" t="str">
        <f t="shared" ca="1" si="285"/>
        <v/>
      </c>
      <c r="B6093" s="281"/>
      <c r="C6093" s="287"/>
      <c r="D6093" s="297"/>
      <c r="E6093" s="270"/>
      <c r="F6093" s="271"/>
      <c r="G6093" s="284"/>
      <c r="H6093" s="284"/>
      <c r="I6093" s="284"/>
      <c r="J6093" s="284"/>
      <c r="K6093" s="288"/>
      <c r="AM6093" s="2" t="str">
        <f t="shared" ca="1" si="286"/>
        <v/>
      </c>
      <c r="AN6093" s="2" t="str">
        <f t="shared" ca="1" si="287"/>
        <v/>
      </c>
    </row>
    <row r="6094" spans="1:40" customFormat="1">
      <c r="A6094" s="280" t="str">
        <f t="shared" ca="1" si="285"/>
        <v/>
      </c>
      <c r="B6094" s="281"/>
      <c r="C6094" s="287"/>
      <c r="D6094" s="297"/>
      <c r="E6094" s="270"/>
      <c r="F6094" s="271"/>
      <c r="G6094" s="284"/>
      <c r="H6094" s="284"/>
      <c r="I6094" s="284"/>
      <c r="J6094" s="284"/>
      <c r="K6094" s="288"/>
      <c r="AM6094" s="2" t="str">
        <f t="shared" ca="1" si="286"/>
        <v/>
      </c>
      <c r="AN6094" s="2" t="str">
        <f t="shared" ca="1" si="287"/>
        <v/>
      </c>
    </row>
    <row r="6095" spans="1:40" customFormat="1">
      <c r="A6095" s="280" t="str">
        <f t="shared" ca="1" si="285"/>
        <v/>
      </c>
      <c r="B6095" s="281"/>
      <c r="C6095" s="287"/>
      <c r="D6095" s="297"/>
      <c r="E6095" s="270"/>
      <c r="F6095" s="271"/>
      <c r="G6095" s="284"/>
      <c r="H6095" s="284"/>
      <c r="I6095" s="284"/>
      <c r="J6095" s="284"/>
      <c r="K6095" s="288"/>
      <c r="AM6095" s="2" t="str">
        <f t="shared" ca="1" si="286"/>
        <v/>
      </c>
      <c r="AN6095" s="2" t="str">
        <f t="shared" ca="1" si="287"/>
        <v/>
      </c>
    </row>
    <row r="6096" spans="1:40" customFormat="1">
      <c r="A6096" s="280" t="str">
        <f t="shared" ca="1" si="285"/>
        <v/>
      </c>
      <c r="B6096" s="281"/>
      <c r="C6096" s="287"/>
      <c r="D6096" s="297"/>
      <c r="E6096" s="270"/>
      <c r="F6096" s="271"/>
      <c r="G6096" s="284"/>
      <c r="H6096" s="284"/>
      <c r="I6096" s="284"/>
      <c r="J6096" s="284"/>
      <c r="K6096" s="288"/>
      <c r="AM6096" s="2" t="str">
        <f t="shared" ca="1" si="286"/>
        <v/>
      </c>
      <c r="AN6096" s="2" t="str">
        <f t="shared" ca="1" si="287"/>
        <v/>
      </c>
    </row>
    <row r="6097" spans="1:40" customFormat="1">
      <c r="A6097" s="280" t="str">
        <f t="shared" ca="1" si="285"/>
        <v/>
      </c>
      <c r="B6097" s="281"/>
      <c r="C6097" s="287"/>
      <c r="D6097" s="297"/>
      <c r="E6097" s="270"/>
      <c r="F6097" s="271"/>
      <c r="G6097" s="284"/>
      <c r="H6097" s="284"/>
      <c r="I6097" s="284"/>
      <c r="J6097" s="284"/>
      <c r="K6097" s="288"/>
      <c r="AM6097" s="2" t="str">
        <f t="shared" ca="1" si="286"/>
        <v/>
      </c>
      <c r="AN6097" s="2" t="str">
        <f t="shared" ca="1" si="287"/>
        <v/>
      </c>
    </row>
    <row r="6098" spans="1:40" customFormat="1">
      <c r="A6098" s="280" t="str">
        <f t="shared" ca="1" si="285"/>
        <v/>
      </c>
      <c r="B6098" s="281"/>
      <c r="C6098" s="287"/>
      <c r="D6098" s="297"/>
      <c r="E6098" s="270"/>
      <c r="F6098" s="271"/>
      <c r="G6098" s="284"/>
      <c r="H6098" s="284"/>
      <c r="I6098" s="284"/>
      <c r="J6098" s="284"/>
      <c r="K6098" s="288"/>
      <c r="AM6098" s="2" t="str">
        <f t="shared" ca="1" si="286"/>
        <v/>
      </c>
      <c r="AN6098" s="2" t="str">
        <f t="shared" ca="1" si="287"/>
        <v/>
      </c>
    </row>
    <row r="6099" spans="1:40" customFormat="1">
      <c r="A6099" s="280" t="str">
        <f t="shared" ca="1" si="285"/>
        <v/>
      </c>
      <c r="B6099" s="281"/>
      <c r="C6099" s="287"/>
      <c r="D6099" s="297"/>
      <c r="E6099" s="270"/>
      <c r="F6099" s="271"/>
      <c r="G6099" s="284"/>
      <c r="H6099" s="284"/>
      <c r="I6099" s="284"/>
      <c r="J6099" s="284"/>
      <c r="K6099" s="288"/>
      <c r="AM6099" s="2" t="str">
        <f t="shared" ca="1" si="286"/>
        <v/>
      </c>
      <c r="AN6099" s="2" t="str">
        <f t="shared" ca="1" si="287"/>
        <v/>
      </c>
    </row>
    <row r="6100" spans="1:40" customFormat="1">
      <c r="A6100" s="280" t="str">
        <f t="shared" ca="1" si="285"/>
        <v/>
      </c>
      <c r="B6100" s="281"/>
      <c r="C6100" s="287"/>
      <c r="D6100" s="297"/>
      <c r="E6100" s="270"/>
      <c r="F6100" s="271"/>
      <c r="G6100" s="284"/>
      <c r="H6100" s="284"/>
      <c r="I6100" s="284"/>
      <c r="J6100" s="284"/>
      <c r="K6100" s="288"/>
      <c r="AM6100" s="2" t="str">
        <f t="shared" ca="1" si="286"/>
        <v/>
      </c>
      <c r="AN6100" s="2" t="str">
        <f t="shared" ca="1" si="287"/>
        <v/>
      </c>
    </row>
    <row r="6101" spans="1:40" customFormat="1">
      <c r="A6101" s="280" t="str">
        <f t="shared" ca="1" si="285"/>
        <v/>
      </c>
      <c r="B6101" s="281"/>
      <c r="C6101" s="287"/>
      <c r="D6101" s="297"/>
      <c r="E6101" s="270"/>
      <c r="F6101" s="271"/>
      <c r="G6101" s="284"/>
      <c r="H6101" s="284"/>
      <c r="I6101" s="284"/>
      <c r="J6101" s="284"/>
      <c r="K6101" s="288"/>
      <c r="AM6101" s="2" t="str">
        <f t="shared" ca="1" si="286"/>
        <v/>
      </c>
      <c r="AN6101" s="2" t="str">
        <f t="shared" ca="1" si="287"/>
        <v/>
      </c>
    </row>
    <row r="6102" spans="1:40" customFormat="1">
      <c r="A6102" s="280" t="str">
        <f t="shared" ca="1" si="285"/>
        <v/>
      </c>
      <c r="B6102" s="281"/>
      <c r="C6102" s="287"/>
      <c r="D6102" s="297"/>
      <c r="E6102" s="270"/>
      <c r="F6102" s="271"/>
      <c r="G6102" s="284"/>
      <c r="H6102" s="284"/>
      <c r="I6102" s="284"/>
      <c r="J6102" s="284"/>
      <c r="K6102" s="288"/>
      <c r="AM6102" s="2" t="str">
        <f t="shared" ca="1" si="286"/>
        <v/>
      </c>
      <c r="AN6102" s="2" t="str">
        <f t="shared" ca="1" si="287"/>
        <v/>
      </c>
    </row>
    <row r="6103" spans="1:40" customFormat="1">
      <c r="A6103" s="280" t="str">
        <f t="shared" ca="1" si="285"/>
        <v/>
      </c>
      <c r="B6103" s="281"/>
      <c r="C6103" s="287"/>
      <c r="D6103" s="297"/>
      <c r="E6103" s="270"/>
      <c r="F6103" s="271"/>
      <c r="G6103" s="284"/>
      <c r="H6103" s="284"/>
      <c r="I6103" s="284"/>
      <c r="J6103" s="284"/>
      <c r="K6103" s="288"/>
      <c r="AM6103" s="2" t="str">
        <f t="shared" ca="1" si="286"/>
        <v/>
      </c>
      <c r="AN6103" s="2" t="str">
        <f t="shared" ca="1" si="287"/>
        <v/>
      </c>
    </row>
    <row r="6104" spans="1:40" customFormat="1">
      <c r="A6104" s="280" t="str">
        <f t="shared" ca="1" si="285"/>
        <v/>
      </c>
      <c r="B6104" s="281"/>
      <c r="C6104" s="287"/>
      <c r="D6104" s="297"/>
      <c r="E6104" s="270"/>
      <c r="F6104" s="271"/>
      <c r="G6104" s="284"/>
      <c r="H6104" s="284"/>
      <c r="I6104" s="284"/>
      <c r="J6104" s="284"/>
      <c r="K6104" s="288"/>
      <c r="AM6104" s="2" t="str">
        <f t="shared" ca="1" si="286"/>
        <v/>
      </c>
      <c r="AN6104" s="2" t="str">
        <f t="shared" ca="1" si="287"/>
        <v/>
      </c>
    </row>
    <row r="6105" spans="1:40" customFormat="1">
      <c r="A6105" s="280" t="str">
        <f t="shared" ca="1" si="285"/>
        <v/>
      </c>
      <c r="B6105" s="281"/>
      <c r="C6105" s="287"/>
      <c r="D6105" s="297"/>
      <c r="E6105" s="270"/>
      <c r="F6105" s="271"/>
      <c r="G6105" s="284"/>
      <c r="H6105" s="284"/>
      <c r="I6105" s="284"/>
      <c r="J6105" s="284"/>
      <c r="K6105" s="288"/>
      <c r="AM6105" s="2" t="str">
        <f t="shared" ca="1" si="286"/>
        <v/>
      </c>
      <c r="AN6105" s="2" t="str">
        <f t="shared" ca="1" si="287"/>
        <v/>
      </c>
    </row>
    <row r="6106" spans="1:40" customFormat="1">
      <c r="A6106" s="280" t="str">
        <f t="shared" ca="1" si="285"/>
        <v/>
      </c>
      <c r="B6106" s="281"/>
      <c r="C6106" s="287"/>
      <c r="D6106" s="297"/>
      <c r="E6106" s="270"/>
      <c r="F6106" s="271"/>
      <c r="G6106" s="284"/>
      <c r="H6106" s="284"/>
      <c r="I6106" s="284"/>
      <c r="J6106" s="284"/>
      <c r="K6106" s="288"/>
      <c r="AM6106" s="2" t="str">
        <f t="shared" ca="1" si="286"/>
        <v/>
      </c>
      <c r="AN6106" s="2" t="str">
        <f t="shared" ca="1" si="287"/>
        <v/>
      </c>
    </row>
    <row r="6107" spans="1:40" customFormat="1">
      <c r="A6107" s="280" t="str">
        <f t="shared" ca="1" si="285"/>
        <v/>
      </c>
      <c r="B6107" s="281"/>
      <c r="C6107" s="287"/>
      <c r="D6107" s="297"/>
      <c r="E6107" s="270"/>
      <c r="F6107" s="271"/>
      <c r="G6107" s="284"/>
      <c r="H6107" s="284"/>
      <c r="I6107" s="284"/>
      <c r="J6107" s="284"/>
      <c r="K6107" s="288"/>
      <c r="AM6107" s="2" t="str">
        <f t="shared" ca="1" si="286"/>
        <v/>
      </c>
      <c r="AN6107" s="2" t="str">
        <f t="shared" ca="1" si="287"/>
        <v/>
      </c>
    </row>
    <row r="6108" spans="1:40" customFormat="1">
      <c r="A6108" s="280" t="str">
        <f t="shared" ca="1" si="285"/>
        <v/>
      </c>
      <c r="B6108" s="281"/>
      <c r="C6108" s="287"/>
      <c r="D6108" s="297"/>
      <c r="E6108" s="270"/>
      <c r="F6108" s="271"/>
      <c r="G6108" s="284"/>
      <c r="H6108" s="284"/>
      <c r="I6108" s="284"/>
      <c r="J6108" s="284"/>
      <c r="K6108" s="288"/>
      <c r="AM6108" s="2" t="str">
        <f t="shared" ca="1" si="286"/>
        <v/>
      </c>
      <c r="AN6108" s="2" t="str">
        <f t="shared" ca="1" si="287"/>
        <v/>
      </c>
    </row>
    <row r="6109" spans="1:40" customFormat="1">
      <c r="A6109" s="280" t="str">
        <f t="shared" ca="1" si="285"/>
        <v/>
      </c>
      <c r="B6109" s="281"/>
      <c r="C6109" s="287"/>
      <c r="D6109" s="297"/>
      <c r="E6109" s="270"/>
      <c r="F6109" s="271"/>
      <c r="G6109" s="284"/>
      <c r="H6109" s="284"/>
      <c r="I6109" s="284"/>
      <c r="J6109" s="284"/>
      <c r="K6109" s="288"/>
      <c r="AM6109" s="2" t="str">
        <f t="shared" ca="1" si="286"/>
        <v/>
      </c>
      <c r="AN6109" s="2" t="str">
        <f t="shared" ca="1" si="287"/>
        <v/>
      </c>
    </row>
    <row r="6110" spans="1:40" customFormat="1">
      <c r="A6110" s="280" t="str">
        <f t="shared" ca="1" si="285"/>
        <v/>
      </c>
      <c r="B6110" s="281"/>
      <c r="C6110" s="287"/>
      <c r="D6110" s="297"/>
      <c r="E6110" s="270"/>
      <c r="F6110" s="271"/>
      <c r="G6110" s="284"/>
      <c r="H6110" s="284"/>
      <c r="I6110" s="284"/>
      <c r="J6110" s="284"/>
      <c r="K6110" s="288"/>
      <c r="AM6110" s="2" t="str">
        <f t="shared" ca="1" si="286"/>
        <v/>
      </c>
      <c r="AN6110" s="2" t="str">
        <f t="shared" ca="1" si="287"/>
        <v/>
      </c>
    </row>
    <row r="6111" spans="1:40" customFormat="1">
      <c r="A6111" s="280" t="str">
        <f t="shared" ca="1" si="285"/>
        <v/>
      </c>
      <c r="B6111" s="281"/>
      <c r="C6111" s="287"/>
      <c r="D6111" s="297"/>
      <c r="E6111" s="270"/>
      <c r="F6111" s="271"/>
      <c r="G6111" s="284"/>
      <c r="H6111" s="284"/>
      <c r="I6111" s="284"/>
      <c r="J6111" s="284"/>
      <c r="K6111" s="288"/>
      <c r="AM6111" s="2" t="str">
        <f t="shared" ca="1" si="286"/>
        <v/>
      </c>
      <c r="AN6111" s="2" t="str">
        <f t="shared" ca="1" si="287"/>
        <v/>
      </c>
    </row>
    <row r="6112" spans="1:40" customFormat="1">
      <c r="A6112" s="280" t="str">
        <f t="shared" ca="1" si="285"/>
        <v/>
      </c>
      <c r="B6112" s="281"/>
      <c r="C6112" s="287"/>
      <c r="D6112" s="297"/>
      <c r="E6112" s="270"/>
      <c r="F6112" s="271"/>
      <c r="G6112" s="284"/>
      <c r="H6112" s="284"/>
      <c r="I6112" s="284"/>
      <c r="J6112" s="284"/>
      <c r="K6112" s="288"/>
      <c r="AM6112" s="2" t="str">
        <f t="shared" ca="1" si="286"/>
        <v/>
      </c>
      <c r="AN6112" s="2" t="str">
        <f t="shared" ca="1" si="287"/>
        <v/>
      </c>
    </row>
    <row r="6113" spans="1:40" customFormat="1">
      <c r="A6113" s="280" t="str">
        <f t="shared" ca="1" si="285"/>
        <v/>
      </c>
      <c r="B6113" s="281"/>
      <c r="C6113" s="287"/>
      <c r="D6113" s="297"/>
      <c r="E6113" s="270"/>
      <c r="F6113" s="271"/>
      <c r="G6113" s="284"/>
      <c r="H6113" s="284"/>
      <c r="I6113" s="284"/>
      <c r="J6113" s="284"/>
      <c r="K6113" s="288"/>
      <c r="AM6113" s="2" t="str">
        <f t="shared" ca="1" si="286"/>
        <v/>
      </c>
      <c r="AN6113" s="2" t="str">
        <f t="shared" ca="1" si="287"/>
        <v/>
      </c>
    </row>
    <row r="6114" spans="1:40" customFormat="1">
      <c r="A6114" s="280" t="str">
        <f t="shared" ca="1" si="285"/>
        <v/>
      </c>
      <c r="B6114" s="281"/>
      <c r="C6114" s="287"/>
      <c r="D6114" s="297"/>
      <c r="E6114" s="270"/>
      <c r="F6114" s="271"/>
      <c r="G6114" s="284"/>
      <c r="H6114" s="284"/>
      <c r="I6114" s="284"/>
      <c r="J6114" s="284"/>
      <c r="K6114" s="288"/>
      <c r="AM6114" s="2" t="str">
        <f t="shared" ca="1" si="286"/>
        <v/>
      </c>
      <c r="AN6114" s="2" t="str">
        <f t="shared" ca="1" si="287"/>
        <v/>
      </c>
    </row>
    <row r="6115" spans="1:40" customFormat="1">
      <c r="A6115" s="280" t="str">
        <f t="shared" ca="1" si="285"/>
        <v/>
      </c>
      <c r="B6115" s="281"/>
      <c r="C6115" s="287"/>
      <c r="D6115" s="297"/>
      <c r="E6115" s="270"/>
      <c r="F6115" s="271"/>
      <c r="G6115" s="284"/>
      <c r="H6115" s="284"/>
      <c r="I6115" s="284"/>
      <c r="J6115" s="284"/>
      <c r="K6115" s="288"/>
      <c r="AM6115" s="2" t="str">
        <f t="shared" ca="1" si="286"/>
        <v/>
      </c>
      <c r="AN6115" s="2" t="str">
        <f t="shared" ca="1" si="287"/>
        <v/>
      </c>
    </row>
    <row r="6116" spans="1:40" customFormat="1">
      <c r="A6116" s="280" t="str">
        <f t="shared" ca="1" si="285"/>
        <v/>
      </c>
      <c r="B6116" s="281"/>
      <c r="C6116" s="287"/>
      <c r="D6116" s="297"/>
      <c r="E6116" s="270"/>
      <c r="F6116" s="271"/>
      <c r="G6116" s="284"/>
      <c r="H6116" s="284"/>
      <c r="I6116" s="284"/>
      <c r="J6116" s="284"/>
      <c r="K6116" s="288"/>
      <c r="AM6116" s="2" t="str">
        <f t="shared" ca="1" si="286"/>
        <v/>
      </c>
      <c r="AN6116" s="2" t="str">
        <f t="shared" ca="1" si="287"/>
        <v/>
      </c>
    </row>
    <row r="6117" spans="1:40" customFormat="1">
      <c r="A6117" s="280" t="str">
        <f t="shared" ca="1" si="285"/>
        <v/>
      </c>
      <c r="B6117" s="281"/>
      <c r="C6117" s="287"/>
      <c r="D6117" s="297"/>
      <c r="E6117" s="270"/>
      <c r="F6117" s="271"/>
      <c r="G6117" s="284"/>
      <c r="H6117" s="284"/>
      <c r="I6117" s="284"/>
      <c r="J6117" s="284"/>
      <c r="K6117" s="288"/>
      <c r="AM6117" s="2" t="str">
        <f t="shared" ca="1" si="286"/>
        <v/>
      </c>
      <c r="AN6117" s="2" t="str">
        <f t="shared" ca="1" si="287"/>
        <v/>
      </c>
    </row>
    <row r="6118" spans="1:40" customFormat="1">
      <c r="A6118" s="280" t="str">
        <f t="shared" ca="1" si="285"/>
        <v/>
      </c>
      <c r="B6118" s="281"/>
      <c r="C6118" s="287"/>
      <c r="D6118" s="297"/>
      <c r="E6118" s="270"/>
      <c r="F6118" s="271"/>
      <c r="G6118" s="284"/>
      <c r="H6118" s="284"/>
      <c r="I6118" s="284"/>
      <c r="J6118" s="284"/>
      <c r="K6118" s="288"/>
      <c r="AM6118" s="2" t="str">
        <f t="shared" ca="1" si="286"/>
        <v/>
      </c>
      <c r="AN6118" s="2" t="str">
        <f t="shared" ca="1" si="287"/>
        <v/>
      </c>
    </row>
    <row r="6119" spans="1:40" customFormat="1">
      <c r="A6119" s="280" t="str">
        <f t="shared" ca="1" si="285"/>
        <v/>
      </c>
      <c r="B6119" s="281"/>
      <c r="C6119" s="287"/>
      <c r="D6119" s="297"/>
      <c r="E6119" s="270"/>
      <c r="F6119" s="271"/>
      <c r="G6119" s="284"/>
      <c r="H6119" s="284"/>
      <c r="I6119" s="284"/>
      <c r="J6119" s="284"/>
      <c r="K6119" s="288"/>
      <c r="AM6119" s="2" t="str">
        <f t="shared" ca="1" si="286"/>
        <v/>
      </c>
      <c r="AN6119" s="2" t="str">
        <f t="shared" ca="1" si="287"/>
        <v/>
      </c>
    </row>
    <row r="6120" spans="1:40" customFormat="1">
      <c r="A6120" s="280" t="str">
        <f t="shared" ca="1" si="285"/>
        <v/>
      </c>
      <c r="B6120" s="281"/>
      <c r="C6120" s="287"/>
      <c r="D6120" s="297"/>
      <c r="E6120" s="270"/>
      <c r="F6120" s="271"/>
      <c r="G6120" s="284"/>
      <c r="H6120" s="284"/>
      <c r="I6120" s="284"/>
      <c r="J6120" s="284"/>
      <c r="K6120" s="288"/>
      <c r="AM6120" s="2" t="str">
        <f t="shared" ca="1" si="286"/>
        <v/>
      </c>
      <c r="AN6120" s="2" t="str">
        <f t="shared" ca="1" si="287"/>
        <v/>
      </c>
    </row>
    <row r="6121" spans="1:40" customFormat="1">
      <c r="A6121" s="280" t="str">
        <f t="shared" ca="1" si="285"/>
        <v/>
      </c>
      <c r="B6121" s="281"/>
      <c r="C6121" s="287"/>
      <c r="D6121" s="297"/>
      <c r="E6121" s="270"/>
      <c r="F6121" s="271"/>
      <c r="G6121" s="284"/>
      <c r="H6121" s="284"/>
      <c r="I6121" s="284"/>
      <c r="J6121" s="284"/>
      <c r="K6121" s="288"/>
      <c r="AM6121" s="2" t="str">
        <f t="shared" ca="1" si="286"/>
        <v/>
      </c>
      <c r="AN6121" s="2" t="str">
        <f t="shared" ca="1" si="287"/>
        <v/>
      </c>
    </row>
    <row r="6122" spans="1:40" customFormat="1">
      <c r="A6122" s="280" t="str">
        <f t="shared" ca="1" si="285"/>
        <v/>
      </c>
      <c r="B6122" s="281"/>
      <c r="C6122" s="287"/>
      <c r="D6122" s="297"/>
      <c r="E6122" s="270"/>
      <c r="F6122" s="271"/>
      <c r="G6122" s="284"/>
      <c r="H6122" s="284"/>
      <c r="I6122" s="284"/>
      <c r="J6122" s="284"/>
      <c r="K6122" s="288"/>
      <c r="AM6122" s="2" t="str">
        <f t="shared" ca="1" si="286"/>
        <v/>
      </c>
      <c r="AN6122" s="2" t="str">
        <f t="shared" ca="1" si="287"/>
        <v/>
      </c>
    </row>
    <row r="6123" spans="1:40" customFormat="1">
      <c r="A6123" s="280" t="str">
        <f t="shared" ca="1" si="285"/>
        <v/>
      </c>
      <c r="B6123" s="281"/>
      <c r="C6123" s="287"/>
      <c r="D6123" s="297"/>
      <c r="E6123" s="270"/>
      <c r="F6123" s="271"/>
      <c r="G6123" s="284"/>
      <c r="H6123" s="284"/>
      <c r="I6123" s="284"/>
      <c r="J6123" s="284"/>
      <c r="K6123" s="288"/>
      <c r="AM6123" s="2" t="str">
        <f t="shared" ca="1" si="286"/>
        <v/>
      </c>
      <c r="AN6123" s="2" t="str">
        <f t="shared" ca="1" si="287"/>
        <v/>
      </c>
    </row>
    <row r="6124" spans="1:40" customFormat="1">
      <c r="A6124" s="280" t="str">
        <f t="shared" ca="1" si="285"/>
        <v/>
      </c>
      <c r="B6124" s="281"/>
      <c r="C6124" s="287"/>
      <c r="D6124" s="297"/>
      <c r="E6124" s="270"/>
      <c r="F6124" s="271"/>
      <c r="G6124" s="284"/>
      <c r="H6124" s="284"/>
      <c r="I6124" s="284"/>
      <c r="J6124" s="284"/>
      <c r="K6124" s="288"/>
      <c r="AM6124" s="2" t="str">
        <f t="shared" ca="1" si="286"/>
        <v/>
      </c>
      <c r="AN6124" s="2" t="str">
        <f t="shared" ca="1" si="287"/>
        <v/>
      </c>
    </row>
    <row r="6125" spans="1:40" customFormat="1">
      <c r="A6125" s="280" t="str">
        <f t="shared" ca="1" si="285"/>
        <v/>
      </c>
      <c r="B6125" s="281"/>
      <c r="C6125" s="287"/>
      <c r="D6125" s="297"/>
      <c r="E6125" s="270"/>
      <c r="F6125" s="271"/>
      <c r="G6125" s="284"/>
      <c r="H6125" s="284"/>
      <c r="I6125" s="284"/>
      <c r="J6125" s="284"/>
      <c r="K6125" s="288"/>
      <c r="AM6125" s="2" t="str">
        <f t="shared" ca="1" si="286"/>
        <v/>
      </c>
      <c r="AN6125" s="2" t="str">
        <f t="shared" ca="1" si="287"/>
        <v/>
      </c>
    </row>
    <row r="6126" spans="1:40" customFormat="1">
      <c r="A6126" s="280" t="str">
        <f t="shared" ca="1" si="285"/>
        <v/>
      </c>
      <c r="B6126" s="281"/>
      <c r="C6126" s="287"/>
      <c r="D6126" s="297"/>
      <c r="E6126" s="270"/>
      <c r="F6126" s="271"/>
      <c r="G6126" s="284"/>
      <c r="H6126" s="284"/>
      <c r="I6126" s="284"/>
      <c r="J6126" s="284"/>
      <c r="K6126" s="288"/>
      <c r="AM6126" s="2" t="str">
        <f t="shared" ca="1" si="286"/>
        <v/>
      </c>
      <c r="AN6126" s="2" t="str">
        <f t="shared" ca="1" si="287"/>
        <v/>
      </c>
    </row>
    <row r="6127" spans="1:40" customFormat="1">
      <c r="A6127" s="280" t="str">
        <f t="shared" ca="1" si="285"/>
        <v/>
      </c>
      <c r="B6127" s="281"/>
      <c r="C6127" s="287"/>
      <c r="D6127" s="297"/>
      <c r="E6127" s="270"/>
      <c r="F6127" s="271"/>
      <c r="G6127" s="284"/>
      <c r="H6127" s="284"/>
      <c r="I6127" s="284"/>
      <c r="J6127" s="284"/>
      <c r="K6127" s="288"/>
      <c r="AM6127" s="2" t="str">
        <f t="shared" ca="1" si="286"/>
        <v/>
      </c>
      <c r="AN6127" s="2" t="str">
        <f t="shared" ca="1" si="287"/>
        <v/>
      </c>
    </row>
    <row r="6128" spans="1:40" customFormat="1">
      <c r="A6128" s="280" t="str">
        <f t="shared" ca="1" si="285"/>
        <v/>
      </c>
      <c r="B6128" s="281"/>
      <c r="C6128" s="287"/>
      <c r="D6128" s="297"/>
      <c r="E6128" s="270"/>
      <c r="F6128" s="271"/>
      <c r="G6128" s="284"/>
      <c r="H6128" s="284"/>
      <c r="I6128" s="284"/>
      <c r="J6128" s="284"/>
      <c r="K6128" s="288"/>
      <c r="AM6128" s="2" t="str">
        <f t="shared" ca="1" si="286"/>
        <v/>
      </c>
      <c r="AN6128" s="2" t="str">
        <f t="shared" ca="1" si="287"/>
        <v/>
      </c>
    </row>
    <row r="6129" spans="1:40" customFormat="1">
      <c r="A6129" s="280" t="str">
        <f t="shared" ca="1" si="285"/>
        <v/>
      </c>
      <c r="B6129" s="281"/>
      <c r="C6129" s="287"/>
      <c r="D6129" s="297"/>
      <c r="E6129" s="270"/>
      <c r="F6129" s="271"/>
      <c r="G6129" s="284"/>
      <c r="H6129" s="284"/>
      <c r="I6129" s="284"/>
      <c r="J6129" s="284"/>
      <c r="K6129" s="288"/>
      <c r="AM6129" s="2" t="str">
        <f t="shared" ca="1" si="286"/>
        <v/>
      </c>
      <c r="AN6129" s="2" t="str">
        <f t="shared" ca="1" si="287"/>
        <v/>
      </c>
    </row>
    <row r="6130" spans="1:40" customFormat="1">
      <c r="A6130" s="280" t="str">
        <f t="shared" ca="1" si="285"/>
        <v/>
      </c>
      <c r="B6130" s="281"/>
      <c r="C6130" s="287"/>
      <c r="D6130" s="297"/>
      <c r="E6130" s="270"/>
      <c r="F6130" s="271"/>
      <c r="G6130" s="284"/>
      <c r="H6130" s="284"/>
      <c r="I6130" s="284"/>
      <c r="J6130" s="284"/>
      <c r="K6130" s="288"/>
      <c r="AM6130" s="2" t="str">
        <f t="shared" ca="1" si="286"/>
        <v/>
      </c>
      <c r="AN6130" s="2" t="str">
        <f t="shared" ca="1" si="287"/>
        <v/>
      </c>
    </row>
    <row r="6131" spans="1:40" customFormat="1">
      <c r="A6131" s="280" t="str">
        <f t="shared" ca="1" si="285"/>
        <v/>
      </c>
      <c r="B6131" s="281"/>
      <c r="C6131" s="287"/>
      <c r="D6131" s="297"/>
      <c r="E6131" s="270"/>
      <c r="F6131" s="271"/>
      <c r="G6131" s="284"/>
      <c r="H6131" s="284"/>
      <c r="I6131" s="284"/>
      <c r="J6131" s="284"/>
      <c r="K6131" s="288"/>
      <c r="AM6131" s="2" t="str">
        <f t="shared" ca="1" si="286"/>
        <v/>
      </c>
      <c r="AN6131" s="2" t="str">
        <f t="shared" ca="1" si="287"/>
        <v/>
      </c>
    </row>
    <row r="6132" spans="1:40" customFormat="1">
      <c r="A6132" s="280" t="str">
        <f t="shared" ca="1" si="285"/>
        <v/>
      </c>
      <c r="B6132" s="281"/>
      <c r="C6132" s="287"/>
      <c r="D6132" s="297"/>
      <c r="E6132" s="270"/>
      <c r="F6132" s="271"/>
      <c r="G6132" s="284"/>
      <c r="H6132" s="284"/>
      <c r="I6132" s="284"/>
      <c r="J6132" s="284"/>
      <c r="K6132" s="288"/>
      <c r="AM6132" s="2" t="str">
        <f t="shared" ca="1" si="286"/>
        <v/>
      </c>
      <c r="AN6132" s="2" t="str">
        <f t="shared" ca="1" si="287"/>
        <v/>
      </c>
    </row>
    <row r="6133" spans="1:40" customFormat="1">
      <c r="A6133" s="280" t="str">
        <f t="shared" ca="1" si="285"/>
        <v/>
      </c>
      <c r="B6133" s="281"/>
      <c r="C6133" s="287"/>
      <c r="D6133" s="297"/>
      <c r="E6133" s="270"/>
      <c r="F6133" s="271"/>
      <c r="G6133" s="284"/>
      <c r="H6133" s="284"/>
      <c r="I6133" s="284"/>
      <c r="J6133" s="284"/>
      <c r="K6133" s="288"/>
      <c r="AM6133" s="2" t="str">
        <f t="shared" ca="1" si="286"/>
        <v/>
      </c>
      <c r="AN6133" s="2" t="str">
        <f t="shared" ca="1" si="287"/>
        <v/>
      </c>
    </row>
    <row r="6134" spans="1:40" customFormat="1">
      <c r="A6134" s="280" t="str">
        <f t="shared" ca="1" si="285"/>
        <v/>
      </c>
      <c r="B6134" s="281"/>
      <c r="C6134" s="287"/>
      <c r="D6134" s="297"/>
      <c r="E6134" s="270"/>
      <c r="F6134" s="271"/>
      <c r="G6134" s="284"/>
      <c r="H6134" s="284"/>
      <c r="I6134" s="284"/>
      <c r="J6134" s="284"/>
      <c r="K6134" s="288"/>
      <c r="AM6134" s="2" t="str">
        <f t="shared" ca="1" si="286"/>
        <v/>
      </c>
      <c r="AN6134" s="2" t="str">
        <f t="shared" ca="1" si="287"/>
        <v/>
      </c>
    </row>
    <row r="6135" spans="1:40" customFormat="1">
      <c r="A6135" s="280" t="str">
        <f t="shared" ca="1" si="285"/>
        <v/>
      </c>
      <c r="B6135" s="281"/>
      <c r="C6135" s="287"/>
      <c r="D6135" s="297"/>
      <c r="E6135" s="270"/>
      <c r="F6135" s="271"/>
      <c r="G6135" s="284"/>
      <c r="H6135" s="284"/>
      <c r="I6135" s="284"/>
      <c r="J6135" s="284"/>
      <c r="K6135" s="288"/>
      <c r="AM6135" s="2" t="str">
        <f t="shared" ca="1" si="286"/>
        <v/>
      </c>
      <c r="AN6135" s="2" t="str">
        <f t="shared" ca="1" si="287"/>
        <v/>
      </c>
    </row>
    <row r="6136" spans="1:40" customFormat="1">
      <c r="A6136" s="280" t="str">
        <f t="shared" ca="1" si="285"/>
        <v/>
      </c>
      <c r="B6136" s="281"/>
      <c r="C6136" s="287"/>
      <c r="D6136" s="297"/>
      <c r="E6136" s="270"/>
      <c r="F6136" s="271"/>
      <c r="G6136" s="284"/>
      <c r="H6136" s="284"/>
      <c r="I6136" s="284"/>
      <c r="J6136" s="284"/>
      <c r="K6136" s="288"/>
      <c r="AM6136" s="2" t="str">
        <f t="shared" ca="1" si="286"/>
        <v/>
      </c>
      <c r="AN6136" s="2" t="str">
        <f t="shared" ca="1" si="287"/>
        <v/>
      </c>
    </row>
    <row r="6137" spans="1:40" customFormat="1">
      <c r="A6137" s="280" t="str">
        <f t="shared" ca="1" si="285"/>
        <v/>
      </c>
      <c r="B6137" s="281"/>
      <c r="C6137" s="287"/>
      <c r="D6137" s="297"/>
      <c r="E6137" s="270"/>
      <c r="F6137" s="271"/>
      <c r="G6137" s="284"/>
      <c r="H6137" s="284"/>
      <c r="I6137" s="284"/>
      <c r="J6137" s="284"/>
      <c r="K6137" s="288"/>
      <c r="AM6137" s="2" t="str">
        <f t="shared" ca="1" si="286"/>
        <v/>
      </c>
      <c r="AN6137" s="2" t="str">
        <f t="shared" ca="1" si="287"/>
        <v/>
      </c>
    </row>
    <row r="6138" spans="1:40" customFormat="1">
      <c r="A6138" s="280" t="str">
        <f t="shared" ca="1" si="285"/>
        <v/>
      </c>
      <c r="B6138" s="281"/>
      <c r="C6138" s="287"/>
      <c r="D6138" s="297"/>
      <c r="E6138" s="270"/>
      <c r="F6138" s="271"/>
      <c r="G6138" s="284"/>
      <c r="H6138" s="284"/>
      <c r="I6138" s="284"/>
      <c r="J6138" s="284"/>
      <c r="K6138" s="288"/>
      <c r="AM6138" s="2" t="str">
        <f t="shared" ca="1" si="286"/>
        <v/>
      </c>
      <c r="AN6138" s="2" t="str">
        <f t="shared" ca="1" si="287"/>
        <v/>
      </c>
    </row>
    <row r="6139" spans="1:40" customFormat="1">
      <c r="A6139" s="280" t="str">
        <f t="shared" ca="1" si="285"/>
        <v/>
      </c>
      <c r="B6139" s="281"/>
      <c r="C6139" s="287"/>
      <c r="D6139" s="297"/>
      <c r="E6139" s="270"/>
      <c r="F6139" s="271"/>
      <c r="G6139" s="284"/>
      <c r="H6139" s="284"/>
      <c r="I6139" s="284"/>
      <c r="J6139" s="284"/>
      <c r="K6139" s="288"/>
      <c r="AM6139" s="2" t="str">
        <f t="shared" ca="1" si="286"/>
        <v/>
      </c>
      <c r="AN6139" s="2" t="str">
        <f t="shared" ca="1" si="287"/>
        <v/>
      </c>
    </row>
    <row r="6140" spans="1:40" customFormat="1">
      <c r="A6140" s="280" t="str">
        <f t="shared" ca="1" si="285"/>
        <v/>
      </c>
      <c r="B6140" s="281"/>
      <c r="C6140" s="287"/>
      <c r="D6140" s="297"/>
      <c r="E6140" s="270"/>
      <c r="F6140" s="271"/>
      <c r="G6140" s="284"/>
      <c r="H6140" s="284"/>
      <c r="I6140" s="284"/>
      <c r="J6140" s="284"/>
      <c r="K6140" s="288"/>
      <c r="AM6140" s="2" t="str">
        <f t="shared" ca="1" si="286"/>
        <v/>
      </c>
      <c r="AN6140" s="2" t="str">
        <f t="shared" ca="1" si="287"/>
        <v/>
      </c>
    </row>
    <row r="6141" spans="1:40" customFormat="1">
      <c r="A6141" s="280" t="str">
        <f t="shared" ca="1" si="285"/>
        <v/>
      </c>
      <c r="B6141" s="281"/>
      <c r="C6141" s="287"/>
      <c r="D6141" s="297"/>
      <c r="E6141" s="270"/>
      <c r="F6141" s="271"/>
      <c r="G6141" s="284"/>
      <c r="H6141" s="284"/>
      <c r="I6141" s="284"/>
      <c r="J6141" s="284"/>
      <c r="K6141" s="288"/>
      <c r="AM6141" s="2" t="str">
        <f t="shared" ca="1" si="286"/>
        <v/>
      </c>
      <c r="AN6141" s="2" t="str">
        <f t="shared" ca="1" si="287"/>
        <v/>
      </c>
    </row>
    <row r="6142" spans="1:40" customFormat="1">
      <c r="A6142" s="280" t="str">
        <f t="shared" ca="1" si="285"/>
        <v/>
      </c>
      <c r="B6142" s="281"/>
      <c r="C6142" s="287"/>
      <c r="D6142" s="297"/>
      <c r="E6142" s="270"/>
      <c r="F6142" s="271"/>
      <c r="G6142" s="284"/>
      <c r="H6142" s="284"/>
      <c r="I6142" s="284"/>
      <c r="J6142" s="284"/>
      <c r="K6142" s="288"/>
      <c r="AM6142" s="2" t="str">
        <f t="shared" ca="1" si="286"/>
        <v/>
      </c>
      <c r="AN6142" s="2" t="str">
        <f t="shared" ca="1" si="287"/>
        <v/>
      </c>
    </row>
    <row r="6143" spans="1:40" customFormat="1">
      <c r="A6143" s="280" t="str">
        <f t="shared" ca="1" si="285"/>
        <v/>
      </c>
      <c r="B6143" s="281"/>
      <c r="C6143" s="287"/>
      <c r="D6143" s="297"/>
      <c r="E6143" s="270"/>
      <c r="F6143" s="271"/>
      <c r="G6143" s="284"/>
      <c r="H6143" s="284"/>
      <c r="I6143" s="284"/>
      <c r="J6143" s="284"/>
      <c r="K6143" s="288"/>
      <c r="AM6143" s="2" t="str">
        <f t="shared" ca="1" si="286"/>
        <v/>
      </c>
      <c r="AN6143" s="2" t="str">
        <f t="shared" ca="1" si="287"/>
        <v/>
      </c>
    </row>
    <row r="6144" spans="1:40" customFormat="1">
      <c r="A6144" s="280" t="str">
        <f t="shared" ca="1" si="285"/>
        <v/>
      </c>
      <c r="B6144" s="281"/>
      <c r="C6144" s="287"/>
      <c r="D6144" s="297"/>
      <c r="E6144" s="270"/>
      <c r="F6144" s="271"/>
      <c r="G6144" s="284"/>
      <c r="H6144" s="284"/>
      <c r="I6144" s="284"/>
      <c r="J6144" s="284"/>
      <c r="K6144" s="288"/>
      <c r="AM6144" s="2" t="str">
        <f t="shared" ca="1" si="286"/>
        <v/>
      </c>
      <c r="AN6144" s="2" t="str">
        <f t="shared" ca="1" si="287"/>
        <v/>
      </c>
    </row>
    <row r="6145" spans="1:40" customFormat="1">
      <c r="A6145" s="280" t="str">
        <f t="shared" ca="1" si="285"/>
        <v/>
      </c>
      <c r="B6145" s="281"/>
      <c r="C6145" s="287"/>
      <c r="D6145" s="297"/>
      <c r="E6145" s="270"/>
      <c r="F6145" s="271"/>
      <c r="G6145" s="284"/>
      <c r="H6145" s="284"/>
      <c r="I6145" s="284"/>
      <c r="J6145" s="284"/>
      <c r="K6145" s="288"/>
      <c r="AM6145" s="2" t="str">
        <f t="shared" ca="1" si="286"/>
        <v/>
      </c>
      <c r="AN6145" s="2" t="str">
        <f t="shared" ca="1" si="287"/>
        <v/>
      </c>
    </row>
    <row r="6146" spans="1:40" customFormat="1">
      <c r="A6146" s="280" t="str">
        <f t="shared" ca="1" si="285"/>
        <v/>
      </c>
      <c r="B6146" s="281"/>
      <c r="C6146" s="287"/>
      <c r="D6146" s="297"/>
      <c r="E6146" s="270"/>
      <c r="F6146" s="271"/>
      <c r="G6146" s="284"/>
      <c r="H6146" s="284"/>
      <c r="I6146" s="284"/>
      <c r="J6146" s="284"/>
      <c r="K6146" s="288"/>
      <c r="AM6146" s="2" t="str">
        <f t="shared" ca="1" si="286"/>
        <v/>
      </c>
      <c r="AN6146" s="2" t="str">
        <f t="shared" ca="1" si="287"/>
        <v/>
      </c>
    </row>
    <row r="6147" spans="1:40" customFormat="1">
      <c r="A6147" s="280" t="str">
        <f t="shared" ref="A6147:A6210" ca="1" si="288">IF(AM6147="A receber","A receber",IF(AN6147="A pagar","A pagar",IF(OR(AM6147="HJ",AN6147="HJ"),"HJ",IF(AND(AM6147="",AN6147=""),""))))</f>
        <v/>
      </c>
      <c r="B6147" s="281"/>
      <c r="C6147" s="287"/>
      <c r="D6147" s="297"/>
      <c r="E6147" s="270"/>
      <c r="F6147" s="271"/>
      <c r="G6147" s="284"/>
      <c r="H6147" s="284"/>
      <c r="I6147" s="284"/>
      <c r="J6147" s="284"/>
      <c r="K6147" s="288"/>
      <c r="AM6147" s="2" t="str">
        <f t="shared" ref="AM6147:AM6210" ca="1" si="289">IF(OR(G6147="",B6147&gt;$A$1),"",IF(B6147=$A$1,"HJ",IF(B6147&lt;$A$1,"A Receber")))</f>
        <v/>
      </c>
      <c r="AN6147" s="2" t="str">
        <f t="shared" ref="AN6147:AN6210" ca="1" si="290">IF(OR(H6147="",B6147&gt;$A$1),"",IF(B6147=$A$1,"HJ",IF(B6147&lt;$A$1,"A Pagar")))</f>
        <v/>
      </c>
    </row>
    <row r="6148" spans="1:40" customFormat="1">
      <c r="A6148" s="280" t="str">
        <f t="shared" ca="1" si="288"/>
        <v/>
      </c>
      <c r="B6148" s="281"/>
      <c r="C6148" s="287"/>
      <c r="D6148" s="297"/>
      <c r="E6148" s="270"/>
      <c r="F6148" s="271"/>
      <c r="G6148" s="284"/>
      <c r="H6148" s="284"/>
      <c r="I6148" s="284"/>
      <c r="J6148" s="284"/>
      <c r="K6148" s="288"/>
      <c r="AM6148" s="2" t="str">
        <f t="shared" ca="1" si="289"/>
        <v/>
      </c>
      <c r="AN6148" s="2" t="str">
        <f t="shared" ca="1" si="290"/>
        <v/>
      </c>
    </row>
    <row r="6149" spans="1:40" customFormat="1">
      <c r="A6149" s="280" t="str">
        <f t="shared" ca="1" si="288"/>
        <v/>
      </c>
      <c r="B6149" s="281"/>
      <c r="C6149" s="287"/>
      <c r="D6149" s="297"/>
      <c r="E6149" s="270"/>
      <c r="F6149" s="271"/>
      <c r="G6149" s="284"/>
      <c r="H6149" s="284"/>
      <c r="I6149" s="284"/>
      <c r="J6149" s="284"/>
      <c r="K6149" s="288"/>
      <c r="AM6149" s="2" t="str">
        <f t="shared" ca="1" si="289"/>
        <v/>
      </c>
      <c r="AN6149" s="2" t="str">
        <f t="shared" ca="1" si="290"/>
        <v/>
      </c>
    </row>
    <row r="6150" spans="1:40" customFormat="1">
      <c r="A6150" s="280" t="str">
        <f t="shared" ca="1" si="288"/>
        <v/>
      </c>
      <c r="B6150" s="281"/>
      <c r="C6150" s="287"/>
      <c r="D6150" s="297"/>
      <c r="E6150" s="270"/>
      <c r="F6150" s="271"/>
      <c r="G6150" s="284"/>
      <c r="H6150" s="284"/>
      <c r="I6150" s="284"/>
      <c r="J6150" s="284"/>
      <c r="K6150" s="288"/>
      <c r="AM6150" s="2" t="str">
        <f t="shared" ca="1" si="289"/>
        <v/>
      </c>
      <c r="AN6150" s="2" t="str">
        <f t="shared" ca="1" si="290"/>
        <v/>
      </c>
    </row>
    <row r="6151" spans="1:40" customFormat="1">
      <c r="A6151" s="280" t="str">
        <f t="shared" ca="1" si="288"/>
        <v/>
      </c>
      <c r="B6151" s="281"/>
      <c r="C6151" s="287"/>
      <c r="D6151" s="297"/>
      <c r="E6151" s="270"/>
      <c r="F6151" s="271"/>
      <c r="G6151" s="284"/>
      <c r="H6151" s="284"/>
      <c r="I6151" s="284"/>
      <c r="J6151" s="284"/>
      <c r="K6151" s="288"/>
      <c r="AM6151" s="2" t="str">
        <f t="shared" ca="1" si="289"/>
        <v/>
      </c>
      <c r="AN6151" s="2" t="str">
        <f t="shared" ca="1" si="290"/>
        <v/>
      </c>
    </row>
    <row r="6152" spans="1:40" customFormat="1">
      <c r="A6152" s="280" t="str">
        <f t="shared" ca="1" si="288"/>
        <v/>
      </c>
      <c r="B6152" s="281"/>
      <c r="C6152" s="287"/>
      <c r="D6152" s="297"/>
      <c r="E6152" s="270"/>
      <c r="F6152" s="271"/>
      <c r="G6152" s="284"/>
      <c r="H6152" s="284"/>
      <c r="I6152" s="284"/>
      <c r="J6152" s="284"/>
      <c r="K6152" s="288"/>
      <c r="AM6152" s="2" t="str">
        <f t="shared" ca="1" si="289"/>
        <v/>
      </c>
      <c r="AN6152" s="2" t="str">
        <f t="shared" ca="1" si="290"/>
        <v/>
      </c>
    </row>
    <row r="6153" spans="1:40" customFormat="1">
      <c r="A6153" s="280" t="str">
        <f t="shared" ca="1" si="288"/>
        <v/>
      </c>
      <c r="B6153" s="281"/>
      <c r="C6153" s="287"/>
      <c r="D6153" s="297"/>
      <c r="E6153" s="270"/>
      <c r="F6153" s="271"/>
      <c r="G6153" s="284"/>
      <c r="H6153" s="284"/>
      <c r="I6153" s="284"/>
      <c r="J6153" s="284"/>
      <c r="K6153" s="288"/>
      <c r="AM6153" s="2" t="str">
        <f t="shared" ca="1" si="289"/>
        <v/>
      </c>
      <c r="AN6153" s="2" t="str">
        <f t="shared" ca="1" si="290"/>
        <v/>
      </c>
    </row>
    <row r="6154" spans="1:40" customFormat="1">
      <c r="A6154" s="280" t="str">
        <f t="shared" ca="1" si="288"/>
        <v/>
      </c>
      <c r="B6154" s="281"/>
      <c r="C6154" s="287"/>
      <c r="D6154" s="297"/>
      <c r="E6154" s="270"/>
      <c r="F6154" s="271"/>
      <c r="G6154" s="284"/>
      <c r="H6154" s="284"/>
      <c r="I6154" s="284"/>
      <c r="J6154" s="284"/>
      <c r="K6154" s="288"/>
      <c r="AM6154" s="2" t="str">
        <f t="shared" ca="1" si="289"/>
        <v/>
      </c>
      <c r="AN6154" s="2" t="str">
        <f t="shared" ca="1" si="290"/>
        <v/>
      </c>
    </row>
    <row r="6155" spans="1:40" customFormat="1">
      <c r="A6155" s="280" t="str">
        <f t="shared" ca="1" si="288"/>
        <v/>
      </c>
      <c r="B6155" s="281"/>
      <c r="C6155" s="287"/>
      <c r="D6155" s="297"/>
      <c r="E6155" s="270"/>
      <c r="F6155" s="271"/>
      <c r="G6155" s="284"/>
      <c r="H6155" s="284"/>
      <c r="I6155" s="284"/>
      <c r="J6155" s="284"/>
      <c r="K6155" s="288"/>
      <c r="AM6155" s="2" t="str">
        <f t="shared" ca="1" si="289"/>
        <v/>
      </c>
      <c r="AN6155" s="2" t="str">
        <f t="shared" ca="1" si="290"/>
        <v/>
      </c>
    </row>
    <row r="6156" spans="1:40" customFormat="1">
      <c r="A6156" s="280" t="str">
        <f t="shared" ca="1" si="288"/>
        <v/>
      </c>
      <c r="B6156" s="281"/>
      <c r="C6156" s="287"/>
      <c r="D6156" s="297"/>
      <c r="E6156" s="270"/>
      <c r="F6156" s="271"/>
      <c r="G6156" s="284"/>
      <c r="H6156" s="284"/>
      <c r="I6156" s="284"/>
      <c r="J6156" s="284"/>
      <c r="K6156" s="288"/>
      <c r="AM6156" s="2" t="str">
        <f t="shared" ca="1" si="289"/>
        <v/>
      </c>
      <c r="AN6156" s="2" t="str">
        <f t="shared" ca="1" si="290"/>
        <v/>
      </c>
    </row>
    <row r="6157" spans="1:40" customFormat="1">
      <c r="A6157" s="280" t="str">
        <f t="shared" ca="1" si="288"/>
        <v/>
      </c>
      <c r="B6157" s="281"/>
      <c r="C6157" s="287"/>
      <c r="D6157" s="297"/>
      <c r="E6157" s="270"/>
      <c r="F6157" s="271"/>
      <c r="G6157" s="284"/>
      <c r="H6157" s="284"/>
      <c r="I6157" s="284"/>
      <c r="J6157" s="284"/>
      <c r="K6157" s="288"/>
      <c r="AM6157" s="2" t="str">
        <f t="shared" ca="1" si="289"/>
        <v/>
      </c>
      <c r="AN6157" s="2" t="str">
        <f t="shared" ca="1" si="290"/>
        <v/>
      </c>
    </row>
    <row r="6158" spans="1:40" customFormat="1">
      <c r="A6158" s="280" t="str">
        <f t="shared" ca="1" si="288"/>
        <v/>
      </c>
      <c r="B6158" s="281"/>
      <c r="C6158" s="287"/>
      <c r="D6158" s="297"/>
      <c r="E6158" s="270"/>
      <c r="F6158" s="271"/>
      <c r="G6158" s="284"/>
      <c r="H6158" s="284"/>
      <c r="I6158" s="284"/>
      <c r="J6158" s="284"/>
      <c r="K6158" s="288"/>
      <c r="AM6158" s="2" t="str">
        <f t="shared" ca="1" si="289"/>
        <v/>
      </c>
      <c r="AN6158" s="2" t="str">
        <f t="shared" ca="1" si="290"/>
        <v/>
      </c>
    </row>
    <row r="6159" spans="1:40" customFormat="1">
      <c r="A6159" s="280" t="str">
        <f t="shared" ca="1" si="288"/>
        <v/>
      </c>
      <c r="B6159" s="281"/>
      <c r="C6159" s="287"/>
      <c r="D6159" s="297"/>
      <c r="E6159" s="270"/>
      <c r="F6159" s="271"/>
      <c r="G6159" s="284"/>
      <c r="H6159" s="284"/>
      <c r="I6159" s="284"/>
      <c r="J6159" s="284"/>
      <c r="K6159" s="288"/>
      <c r="AM6159" s="2" t="str">
        <f t="shared" ca="1" si="289"/>
        <v/>
      </c>
      <c r="AN6159" s="2" t="str">
        <f t="shared" ca="1" si="290"/>
        <v/>
      </c>
    </row>
    <row r="6160" spans="1:40" customFormat="1">
      <c r="A6160" s="280" t="str">
        <f t="shared" ca="1" si="288"/>
        <v/>
      </c>
      <c r="B6160" s="281"/>
      <c r="C6160" s="287"/>
      <c r="D6160" s="297"/>
      <c r="E6160" s="270"/>
      <c r="F6160" s="271"/>
      <c r="G6160" s="284"/>
      <c r="H6160" s="284"/>
      <c r="I6160" s="284"/>
      <c r="J6160" s="284"/>
      <c r="K6160" s="288"/>
      <c r="AM6160" s="2" t="str">
        <f t="shared" ca="1" si="289"/>
        <v/>
      </c>
      <c r="AN6160" s="2" t="str">
        <f t="shared" ca="1" si="290"/>
        <v/>
      </c>
    </row>
    <row r="6161" spans="1:40" customFormat="1">
      <c r="A6161" s="280" t="str">
        <f t="shared" ca="1" si="288"/>
        <v/>
      </c>
      <c r="B6161" s="281"/>
      <c r="C6161" s="287"/>
      <c r="D6161" s="297"/>
      <c r="E6161" s="270"/>
      <c r="F6161" s="271"/>
      <c r="G6161" s="284"/>
      <c r="H6161" s="284"/>
      <c r="I6161" s="284"/>
      <c r="J6161" s="284"/>
      <c r="K6161" s="288"/>
      <c r="AM6161" s="2" t="str">
        <f t="shared" ca="1" si="289"/>
        <v/>
      </c>
      <c r="AN6161" s="2" t="str">
        <f t="shared" ca="1" si="290"/>
        <v/>
      </c>
    </row>
    <row r="6162" spans="1:40" customFormat="1">
      <c r="A6162" s="280" t="str">
        <f t="shared" ca="1" si="288"/>
        <v/>
      </c>
      <c r="B6162" s="281"/>
      <c r="C6162" s="287"/>
      <c r="D6162" s="297"/>
      <c r="E6162" s="270"/>
      <c r="F6162" s="271"/>
      <c r="G6162" s="284"/>
      <c r="H6162" s="284"/>
      <c r="I6162" s="284"/>
      <c r="J6162" s="284"/>
      <c r="K6162" s="288"/>
      <c r="AM6162" s="2" t="str">
        <f t="shared" ca="1" si="289"/>
        <v/>
      </c>
      <c r="AN6162" s="2" t="str">
        <f t="shared" ca="1" si="290"/>
        <v/>
      </c>
    </row>
    <row r="6163" spans="1:40" customFormat="1">
      <c r="A6163" s="280" t="str">
        <f t="shared" ca="1" si="288"/>
        <v/>
      </c>
      <c r="B6163" s="281"/>
      <c r="C6163" s="287"/>
      <c r="D6163" s="297"/>
      <c r="E6163" s="270"/>
      <c r="F6163" s="271"/>
      <c r="G6163" s="284"/>
      <c r="H6163" s="284"/>
      <c r="I6163" s="284"/>
      <c r="J6163" s="284"/>
      <c r="K6163" s="288"/>
      <c r="AM6163" s="2" t="str">
        <f t="shared" ca="1" si="289"/>
        <v/>
      </c>
      <c r="AN6163" s="2" t="str">
        <f t="shared" ca="1" si="290"/>
        <v/>
      </c>
    </row>
    <row r="6164" spans="1:40" customFormat="1">
      <c r="A6164" s="280" t="str">
        <f t="shared" ca="1" si="288"/>
        <v/>
      </c>
      <c r="B6164" s="281"/>
      <c r="C6164" s="287"/>
      <c r="D6164" s="297"/>
      <c r="E6164" s="270"/>
      <c r="F6164" s="271"/>
      <c r="G6164" s="284"/>
      <c r="H6164" s="284"/>
      <c r="I6164" s="284"/>
      <c r="J6164" s="284"/>
      <c r="K6164" s="288"/>
      <c r="AM6164" s="2" t="str">
        <f t="shared" ca="1" si="289"/>
        <v/>
      </c>
      <c r="AN6164" s="2" t="str">
        <f t="shared" ca="1" si="290"/>
        <v/>
      </c>
    </row>
    <row r="6165" spans="1:40" customFormat="1">
      <c r="A6165" s="280" t="str">
        <f t="shared" ca="1" si="288"/>
        <v/>
      </c>
      <c r="B6165" s="281"/>
      <c r="C6165" s="287"/>
      <c r="D6165" s="297"/>
      <c r="E6165" s="270"/>
      <c r="F6165" s="271"/>
      <c r="G6165" s="284"/>
      <c r="H6165" s="284"/>
      <c r="I6165" s="284"/>
      <c r="J6165" s="284"/>
      <c r="K6165" s="288"/>
      <c r="AM6165" s="2" t="str">
        <f t="shared" ca="1" si="289"/>
        <v/>
      </c>
      <c r="AN6165" s="2" t="str">
        <f t="shared" ca="1" si="290"/>
        <v/>
      </c>
    </row>
    <row r="6166" spans="1:40" customFormat="1">
      <c r="A6166" s="280" t="str">
        <f t="shared" ca="1" si="288"/>
        <v/>
      </c>
      <c r="B6166" s="281"/>
      <c r="C6166" s="287"/>
      <c r="D6166" s="297"/>
      <c r="E6166" s="270"/>
      <c r="F6166" s="271"/>
      <c r="G6166" s="284"/>
      <c r="H6166" s="284"/>
      <c r="I6166" s="284"/>
      <c r="J6166" s="284"/>
      <c r="K6166" s="288"/>
      <c r="AM6166" s="2" t="str">
        <f t="shared" ca="1" si="289"/>
        <v/>
      </c>
      <c r="AN6166" s="2" t="str">
        <f t="shared" ca="1" si="290"/>
        <v/>
      </c>
    </row>
    <row r="6167" spans="1:40" customFormat="1">
      <c r="A6167" s="280" t="str">
        <f t="shared" ca="1" si="288"/>
        <v/>
      </c>
      <c r="B6167" s="281"/>
      <c r="C6167" s="287"/>
      <c r="D6167" s="297"/>
      <c r="E6167" s="270"/>
      <c r="F6167" s="271"/>
      <c r="G6167" s="284"/>
      <c r="H6167" s="284"/>
      <c r="I6167" s="284"/>
      <c r="J6167" s="284"/>
      <c r="K6167" s="288"/>
      <c r="AM6167" s="2" t="str">
        <f t="shared" ca="1" si="289"/>
        <v/>
      </c>
      <c r="AN6167" s="2" t="str">
        <f t="shared" ca="1" si="290"/>
        <v/>
      </c>
    </row>
    <row r="6168" spans="1:40" customFormat="1">
      <c r="A6168" s="280" t="str">
        <f t="shared" ca="1" si="288"/>
        <v/>
      </c>
      <c r="B6168" s="281"/>
      <c r="C6168" s="287"/>
      <c r="D6168" s="297"/>
      <c r="E6168" s="270"/>
      <c r="F6168" s="271"/>
      <c r="G6168" s="284"/>
      <c r="H6168" s="284"/>
      <c r="I6168" s="284"/>
      <c r="J6168" s="284"/>
      <c r="K6168" s="288"/>
      <c r="AM6168" s="2" t="str">
        <f t="shared" ca="1" si="289"/>
        <v/>
      </c>
      <c r="AN6168" s="2" t="str">
        <f t="shared" ca="1" si="290"/>
        <v/>
      </c>
    </row>
    <row r="6169" spans="1:40" customFormat="1">
      <c r="A6169" s="280" t="str">
        <f t="shared" ca="1" si="288"/>
        <v/>
      </c>
      <c r="B6169" s="281"/>
      <c r="C6169" s="287"/>
      <c r="D6169" s="297"/>
      <c r="E6169" s="270"/>
      <c r="F6169" s="271"/>
      <c r="G6169" s="284"/>
      <c r="H6169" s="284"/>
      <c r="I6169" s="284"/>
      <c r="J6169" s="284"/>
      <c r="K6169" s="288"/>
      <c r="AM6169" s="2" t="str">
        <f t="shared" ca="1" si="289"/>
        <v/>
      </c>
      <c r="AN6169" s="2" t="str">
        <f t="shared" ca="1" si="290"/>
        <v/>
      </c>
    </row>
    <row r="6170" spans="1:40" customFormat="1">
      <c r="A6170" s="280" t="str">
        <f t="shared" ca="1" si="288"/>
        <v/>
      </c>
      <c r="B6170" s="281"/>
      <c r="C6170" s="287"/>
      <c r="D6170" s="297"/>
      <c r="E6170" s="270"/>
      <c r="F6170" s="271"/>
      <c r="G6170" s="284"/>
      <c r="H6170" s="284"/>
      <c r="I6170" s="284"/>
      <c r="J6170" s="284"/>
      <c r="K6170" s="288"/>
      <c r="AM6170" s="2" t="str">
        <f t="shared" ca="1" si="289"/>
        <v/>
      </c>
      <c r="AN6170" s="2" t="str">
        <f t="shared" ca="1" si="290"/>
        <v/>
      </c>
    </row>
    <row r="6171" spans="1:40" customFormat="1">
      <c r="A6171" s="280" t="str">
        <f t="shared" ca="1" si="288"/>
        <v/>
      </c>
      <c r="B6171" s="281"/>
      <c r="C6171" s="287"/>
      <c r="D6171" s="297"/>
      <c r="E6171" s="270"/>
      <c r="F6171" s="271"/>
      <c r="G6171" s="284"/>
      <c r="H6171" s="284"/>
      <c r="I6171" s="284"/>
      <c r="J6171" s="284"/>
      <c r="K6171" s="288"/>
      <c r="AM6171" s="2" t="str">
        <f t="shared" ca="1" si="289"/>
        <v/>
      </c>
      <c r="AN6171" s="2" t="str">
        <f t="shared" ca="1" si="290"/>
        <v/>
      </c>
    </row>
    <row r="6172" spans="1:40" customFormat="1">
      <c r="A6172" s="280" t="str">
        <f t="shared" ca="1" si="288"/>
        <v/>
      </c>
      <c r="B6172" s="281"/>
      <c r="C6172" s="287"/>
      <c r="D6172" s="297"/>
      <c r="E6172" s="270"/>
      <c r="F6172" s="271"/>
      <c r="G6172" s="284"/>
      <c r="H6172" s="284"/>
      <c r="I6172" s="284"/>
      <c r="J6172" s="284"/>
      <c r="K6172" s="288"/>
      <c r="AM6172" s="2" t="str">
        <f t="shared" ca="1" si="289"/>
        <v/>
      </c>
      <c r="AN6172" s="2" t="str">
        <f t="shared" ca="1" si="290"/>
        <v/>
      </c>
    </row>
    <row r="6173" spans="1:40" customFormat="1">
      <c r="A6173" s="280" t="str">
        <f t="shared" ca="1" si="288"/>
        <v/>
      </c>
      <c r="B6173" s="281"/>
      <c r="C6173" s="287"/>
      <c r="D6173" s="297"/>
      <c r="E6173" s="270"/>
      <c r="F6173" s="271"/>
      <c r="G6173" s="284"/>
      <c r="H6173" s="284"/>
      <c r="I6173" s="284"/>
      <c r="J6173" s="284"/>
      <c r="K6173" s="288"/>
      <c r="AM6173" s="2" t="str">
        <f t="shared" ca="1" si="289"/>
        <v/>
      </c>
      <c r="AN6173" s="2" t="str">
        <f t="shared" ca="1" si="290"/>
        <v/>
      </c>
    </row>
    <row r="6174" spans="1:40" customFormat="1">
      <c r="A6174" s="280" t="str">
        <f t="shared" ca="1" si="288"/>
        <v/>
      </c>
      <c r="B6174" s="281"/>
      <c r="C6174" s="287"/>
      <c r="D6174" s="297"/>
      <c r="E6174" s="270"/>
      <c r="F6174" s="271"/>
      <c r="G6174" s="284"/>
      <c r="H6174" s="284"/>
      <c r="I6174" s="284"/>
      <c r="J6174" s="284"/>
      <c r="K6174" s="288"/>
      <c r="AM6174" s="2" t="str">
        <f t="shared" ca="1" si="289"/>
        <v/>
      </c>
      <c r="AN6174" s="2" t="str">
        <f t="shared" ca="1" si="290"/>
        <v/>
      </c>
    </row>
    <row r="6175" spans="1:40" customFormat="1">
      <c r="A6175" s="280" t="str">
        <f t="shared" ca="1" si="288"/>
        <v/>
      </c>
      <c r="B6175" s="281"/>
      <c r="C6175" s="287"/>
      <c r="D6175" s="297"/>
      <c r="E6175" s="270"/>
      <c r="F6175" s="271"/>
      <c r="G6175" s="284"/>
      <c r="H6175" s="284"/>
      <c r="I6175" s="284"/>
      <c r="J6175" s="284"/>
      <c r="K6175" s="288"/>
      <c r="AM6175" s="2" t="str">
        <f t="shared" ca="1" si="289"/>
        <v/>
      </c>
      <c r="AN6175" s="2" t="str">
        <f t="shared" ca="1" si="290"/>
        <v/>
      </c>
    </row>
    <row r="6176" spans="1:40" customFormat="1">
      <c r="A6176" s="280" t="str">
        <f t="shared" ca="1" si="288"/>
        <v/>
      </c>
      <c r="B6176" s="281"/>
      <c r="C6176" s="287"/>
      <c r="D6176" s="297"/>
      <c r="E6176" s="270"/>
      <c r="F6176" s="271"/>
      <c r="G6176" s="284"/>
      <c r="H6176" s="284"/>
      <c r="I6176" s="284"/>
      <c r="J6176" s="284"/>
      <c r="K6176" s="288"/>
      <c r="AM6176" s="2" t="str">
        <f t="shared" ca="1" si="289"/>
        <v/>
      </c>
      <c r="AN6176" s="2" t="str">
        <f t="shared" ca="1" si="290"/>
        <v/>
      </c>
    </row>
    <row r="6177" spans="1:40" customFormat="1">
      <c r="A6177" s="280" t="str">
        <f t="shared" ca="1" si="288"/>
        <v/>
      </c>
      <c r="B6177" s="281"/>
      <c r="C6177" s="287"/>
      <c r="D6177" s="297"/>
      <c r="E6177" s="270"/>
      <c r="F6177" s="271"/>
      <c r="G6177" s="284"/>
      <c r="H6177" s="284"/>
      <c r="I6177" s="284"/>
      <c r="J6177" s="284"/>
      <c r="K6177" s="288"/>
      <c r="AM6177" s="2" t="str">
        <f t="shared" ca="1" si="289"/>
        <v/>
      </c>
      <c r="AN6177" s="2" t="str">
        <f t="shared" ca="1" si="290"/>
        <v/>
      </c>
    </row>
    <row r="6178" spans="1:40" customFormat="1">
      <c r="A6178" s="280" t="str">
        <f t="shared" ca="1" si="288"/>
        <v/>
      </c>
      <c r="B6178" s="281"/>
      <c r="C6178" s="287"/>
      <c r="D6178" s="297"/>
      <c r="E6178" s="270"/>
      <c r="F6178" s="271"/>
      <c r="G6178" s="284"/>
      <c r="H6178" s="284"/>
      <c r="I6178" s="284"/>
      <c r="J6178" s="284"/>
      <c r="K6178" s="288"/>
      <c r="AM6178" s="2" t="str">
        <f t="shared" ca="1" si="289"/>
        <v/>
      </c>
      <c r="AN6178" s="2" t="str">
        <f t="shared" ca="1" si="290"/>
        <v/>
      </c>
    </row>
    <row r="6179" spans="1:40" customFormat="1">
      <c r="A6179" s="280" t="str">
        <f t="shared" ca="1" si="288"/>
        <v/>
      </c>
      <c r="B6179" s="281"/>
      <c r="C6179" s="287"/>
      <c r="D6179" s="297"/>
      <c r="E6179" s="270"/>
      <c r="F6179" s="271"/>
      <c r="G6179" s="284"/>
      <c r="H6179" s="284"/>
      <c r="I6179" s="284"/>
      <c r="J6179" s="284"/>
      <c r="K6179" s="288"/>
      <c r="AM6179" s="2" t="str">
        <f t="shared" ca="1" si="289"/>
        <v/>
      </c>
      <c r="AN6179" s="2" t="str">
        <f t="shared" ca="1" si="290"/>
        <v/>
      </c>
    </row>
    <row r="6180" spans="1:40" customFormat="1">
      <c r="A6180" s="280" t="str">
        <f t="shared" ca="1" si="288"/>
        <v/>
      </c>
      <c r="B6180" s="281"/>
      <c r="C6180" s="287"/>
      <c r="D6180" s="297"/>
      <c r="E6180" s="270"/>
      <c r="F6180" s="271"/>
      <c r="G6180" s="284"/>
      <c r="H6180" s="284"/>
      <c r="I6180" s="284"/>
      <c r="J6180" s="284"/>
      <c r="K6180" s="288"/>
      <c r="AM6180" s="2" t="str">
        <f t="shared" ca="1" si="289"/>
        <v/>
      </c>
      <c r="AN6180" s="2" t="str">
        <f t="shared" ca="1" si="290"/>
        <v/>
      </c>
    </row>
    <row r="6181" spans="1:40" customFormat="1">
      <c r="A6181" s="280" t="str">
        <f t="shared" ca="1" si="288"/>
        <v/>
      </c>
      <c r="B6181" s="281"/>
      <c r="C6181" s="287"/>
      <c r="D6181" s="297"/>
      <c r="E6181" s="270"/>
      <c r="F6181" s="271"/>
      <c r="G6181" s="284"/>
      <c r="H6181" s="284"/>
      <c r="I6181" s="284"/>
      <c r="J6181" s="284"/>
      <c r="K6181" s="288"/>
      <c r="AM6181" s="2" t="str">
        <f t="shared" ca="1" si="289"/>
        <v/>
      </c>
      <c r="AN6181" s="2" t="str">
        <f t="shared" ca="1" si="290"/>
        <v/>
      </c>
    </row>
    <row r="6182" spans="1:40" customFormat="1">
      <c r="A6182" s="280" t="str">
        <f t="shared" ca="1" si="288"/>
        <v/>
      </c>
      <c r="B6182" s="281"/>
      <c r="C6182" s="287"/>
      <c r="D6182" s="297"/>
      <c r="E6182" s="270"/>
      <c r="F6182" s="271"/>
      <c r="G6182" s="284"/>
      <c r="H6182" s="284"/>
      <c r="I6182" s="284"/>
      <c r="J6182" s="284"/>
      <c r="K6182" s="288"/>
      <c r="AM6182" s="2" t="str">
        <f t="shared" ca="1" si="289"/>
        <v/>
      </c>
      <c r="AN6182" s="2" t="str">
        <f t="shared" ca="1" si="290"/>
        <v/>
      </c>
    </row>
    <row r="6183" spans="1:40" customFormat="1">
      <c r="A6183" s="280" t="str">
        <f t="shared" ca="1" si="288"/>
        <v/>
      </c>
      <c r="B6183" s="281"/>
      <c r="C6183" s="287"/>
      <c r="D6183" s="297"/>
      <c r="E6183" s="270"/>
      <c r="F6183" s="271"/>
      <c r="G6183" s="284"/>
      <c r="H6183" s="284"/>
      <c r="I6183" s="284"/>
      <c r="J6183" s="284"/>
      <c r="K6183" s="288"/>
      <c r="AM6183" s="2" t="str">
        <f t="shared" ca="1" si="289"/>
        <v/>
      </c>
      <c r="AN6183" s="2" t="str">
        <f t="shared" ca="1" si="290"/>
        <v/>
      </c>
    </row>
    <row r="6184" spans="1:40" customFormat="1">
      <c r="A6184" s="280" t="str">
        <f t="shared" ca="1" si="288"/>
        <v/>
      </c>
      <c r="B6184" s="281"/>
      <c r="C6184" s="287"/>
      <c r="D6184" s="297"/>
      <c r="E6184" s="270"/>
      <c r="F6184" s="271"/>
      <c r="G6184" s="284"/>
      <c r="H6184" s="284"/>
      <c r="I6184" s="284"/>
      <c r="J6184" s="284"/>
      <c r="K6184" s="288"/>
      <c r="AM6184" s="2" t="str">
        <f t="shared" ca="1" si="289"/>
        <v/>
      </c>
      <c r="AN6184" s="2" t="str">
        <f t="shared" ca="1" si="290"/>
        <v/>
      </c>
    </row>
    <row r="6185" spans="1:40" customFormat="1">
      <c r="A6185" s="280" t="str">
        <f t="shared" ca="1" si="288"/>
        <v/>
      </c>
      <c r="B6185" s="281"/>
      <c r="C6185" s="287"/>
      <c r="D6185" s="297"/>
      <c r="E6185" s="270"/>
      <c r="F6185" s="271"/>
      <c r="G6185" s="284"/>
      <c r="H6185" s="284"/>
      <c r="I6185" s="284"/>
      <c r="J6185" s="284"/>
      <c r="K6185" s="288"/>
      <c r="AM6185" s="2" t="str">
        <f t="shared" ca="1" si="289"/>
        <v/>
      </c>
      <c r="AN6185" s="2" t="str">
        <f t="shared" ca="1" si="290"/>
        <v/>
      </c>
    </row>
    <row r="6186" spans="1:40" customFormat="1">
      <c r="A6186" s="280" t="str">
        <f t="shared" ca="1" si="288"/>
        <v/>
      </c>
      <c r="B6186" s="281"/>
      <c r="C6186" s="287"/>
      <c r="D6186" s="297"/>
      <c r="E6186" s="270"/>
      <c r="F6186" s="271"/>
      <c r="G6186" s="284"/>
      <c r="H6186" s="284"/>
      <c r="I6186" s="284"/>
      <c r="J6186" s="284"/>
      <c r="K6186" s="288"/>
      <c r="AM6186" s="2" t="str">
        <f t="shared" ca="1" si="289"/>
        <v/>
      </c>
      <c r="AN6186" s="2" t="str">
        <f t="shared" ca="1" si="290"/>
        <v/>
      </c>
    </row>
    <row r="6187" spans="1:40" customFormat="1">
      <c r="A6187" s="280" t="str">
        <f t="shared" ca="1" si="288"/>
        <v/>
      </c>
      <c r="B6187" s="281"/>
      <c r="C6187" s="287"/>
      <c r="D6187" s="297"/>
      <c r="E6187" s="270"/>
      <c r="F6187" s="271"/>
      <c r="G6187" s="284"/>
      <c r="H6187" s="284"/>
      <c r="I6187" s="284"/>
      <c r="J6187" s="284"/>
      <c r="K6187" s="288"/>
      <c r="AM6187" s="2" t="str">
        <f t="shared" ca="1" si="289"/>
        <v/>
      </c>
      <c r="AN6187" s="2" t="str">
        <f t="shared" ca="1" si="290"/>
        <v/>
      </c>
    </row>
    <row r="6188" spans="1:40" customFormat="1">
      <c r="A6188" s="280" t="str">
        <f t="shared" ca="1" si="288"/>
        <v/>
      </c>
      <c r="B6188" s="281"/>
      <c r="C6188" s="287"/>
      <c r="D6188" s="297"/>
      <c r="E6188" s="270"/>
      <c r="F6188" s="271"/>
      <c r="G6188" s="284"/>
      <c r="H6188" s="284"/>
      <c r="I6188" s="284"/>
      <c r="J6188" s="284"/>
      <c r="K6188" s="288"/>
      <c r="AM6188" s="2" t="str">
        <f t="shared" ca="1" si="289"/>
        <v/>
      </c>
      <c r="AN6188" s="2" t="str">
        <f t="shared" ca="1" si="290"/>
        <v/>
      </c>
    </row>
    <row r="6189" spans="1:40" customFormat="1">
      <c r="A6189" s="280" t="str">
        <f t="shared" ca="1" si="288"/>
        <v/>
      </c>
      <c r="B6189" s="281"/>
      <c r="C6189" s="287"/>
      <c r="D6189" s="297"/>
      <c r="E6189" s="270"/>
      <c r="F6189" s="271"/>
      <c r="G6189" s="284"/>
      <c r="H6189" s="284"/>
      <c r="I6189" s="284"/>
      <c r="J6189" s="284"/>
      <c r="K6189" s="288"/>
      <c r="AM6189" s="2" t="str">
        <f t="shared" ca="1" si="289"/>
        <v/>
      </c>
      <c r="AN6189" s="2" t="str">
        <f t="shared" ca="1" si="290"/>
        <v/>
      </c>
    </row>
    <row r="6190" spans="1:40" customFormat="1">
      <c r="A6190" s="280" t="str">
        <f t="shared" ca="1" si="288"/>
        <v/>
      </c>
      <c r="B6190" s="281"/>
      <c r="C6190" s="287"/>
      <c r="D6190" s="297"/>
      <c r="E6190" s="270"/>
      <c r="F6190" s="271"/>
      <c r="G6190" s="284"/>
      <c r="H6190" s="284"/>
      <c r="I6190" s="284"/>
      <c r="J6190" s="284"/>
      <c r="K6190" s="288"/>
      <c r="AM6190" s="2" t="str">
        <f t="shared" ca="1" si="289"/>
        <v/>
      </c>
      <c r="AN6190" s="2" t="str">
        <f t="shared" ca="1" si="290"/>
        <v/>
      </c>
    </row>
    <row r="6191" spans="1:40" customFormat="1">
      <c r="A6191" s="280" t="str">
        <f t="shared" ca="1" si="288"/>
        <v/>
      </c>
      <c r="B6191" s="281"/>
      <c r="C6191" s="287"/>
      <c r="D6191" s="297"/>
      <c r="E6191" s="270"/>
      <c r="F6191" s="271"/>
      <c r="G6191" s="284"/>
      <c r="H6191" s="284"/>
      <c r="I6191" s="284"/>
      <c r="J6191" s="284"/>
      <c r="K6191" s="288"/>
      <c r="AM6191" s="2" t="str">
        <f t="shared" ca="1" si="289"/>
        <v/>
      </c>
      <c r="AN6191" s="2" t="str">
        <f t="shared" ca="1" si="290"/>
        <v/>
      </c>
    </row>
    <row r="6192" spans="1:40" customFormat="1">
      <c r="A6192" s="280" t="str">
        <f t="shared" ca="1" si="288"/>
        <v/>
      </c>
      <c r="B6192" s="281"/>
      <c r="C6192" s="287"/>
      <c r="D6192" s="297"/>
      <c r="E6192" s="270"/>
      <c r="F6192" s="271"/>
      <c r="G6192" s="284"/>
      <c r="H6192" s="284"/>
      <c r="I6192" s="284"/>
      <c r="J6192" s="284"/>
      <c r="K6192" s="288"/>
      <c r="AM6192" s="2" t="str">
        <f t="shared" ca="1" si="289"/>
        <v/>
      </c>
      <c r="AN6192" s="2" t="str">
        <f t="shared" ca="1" si="290"/>
        <v/>
      </c>
    </row>
    <row r="6193" spans="1:40" customFormat="1">
      <c r="A6193" s="280" t="str">
        <f t="shared" ca="1" si="288"/>
        <v/>
      </c>
      <c r="B6193" s="281"/>
      <c r="C6193" s="287"/>
      <c r="D6193" s="297"/>
      <c r="E6193" s="270"/>
      <c r="F6193" s="271"/>
      <c r="G6193" s="284"/>
      <c r="H6193" s="284"/>
      <c r="I6193" s="284"/>
      <c r="J6193" s="284"/>
      <c r="K6193" s="288"/>
      <c r="AM6193" s="2" t="str">
        <f t="shared" ca="1" si="289"/>
        <v/>
      </c>
      <c r="AN6193" s="2" t="str">
        <f t="shared" ca="1" si="290"/>
        <v/>
      </c>
    </row>
    <row r="6194" spans="1:40" customFormat="1">
      <c r="A6194" s="280" t="str">
        <f t="shared" ca="1" si="288"/>
        <v/>
      </c>
      <c r="B6194" s="281"/>
      <c r="C6194" s="287"/>
      <c r="D6194" s="297"/>
      <c r="E6194" s="270"/>
      <c r="F6194" s="271"/>
      <c r="G6194" s="284"/>
      <c r="H6194" s="284"/>
      <c r="I6194" s="284"/>
      <c r="J6194" s="284"/>
      <c r="K6194" s="288"/>
      <c r="AM6194" s="2" t="str">
        <f t="shared" ca="1" si="289"/>
        <v/>
      </c>
      <c r="AN6194" s="2" t="str">
        <f t="shared" ca="1" si="290"/>
        <v/>
      </c>
    </row>
    <row r="6195" spans="1:40" customFormat="1">
      <c r="A6195" s="280" t="str">
        <f t="shared" ca="1" si="288"/>
        <v/>
      </c>
      <c r="B6195" s="281"/>
      <c r="C6195" s="287"/>
      <c r="D6195" s="297"/>
      <c r="E6195" s="270"/>
      <c r="F6195" s="271"/>
      <c r="G6195" s="284"/>
      <c r="H6195" s="284"/>
      <c r="I6195" s="284"/>
      <c r="J6195" s="284"/>
      <c r="K6195" s="288"/>
      <c r="AM6195" s="2" t="str">
        <f t="shared" ca="1" si="289"/>
        <v/>
      </c>
      <c r="AN6195" s="2" t="str">
        <f t="shared" ca="1" si="290"/>
        <v/>
      </c>
    </row>
    <row r="6196" spans="1:40" customFormat="1">
      <c r="A6196" s="280" t="str">
        <f t="shared" ca="1" si="288"/>
        <v/>
      </c>
      <c r="B6196" s="281"/>
      <c r="C6196" s="287"/>
      <c r="D6196" s="297"/>
      <c r="E6196" s="270"/>
      <c r="F6196" s="271"/>
      <c r="G6196" s="284"/>
      <c r="H6196" s="284"/>
      <c r="I6196" s="284"/>
      <c r="J6196" s="284"/>
      <c r="K6196" s="288"/>
      <c r="AM6196" s="2" t="str">
        <f t="shared" ca="1" si="289"/>
        <v/>
      </c>
      <c r="AN6196" s="2" t="str">
        <f t="shared" ca="1" si="290"/>
        <v/>
      </c>
    </row>
    <row r="6197" spans="1:40" customFormat="1">
      <c r="A6197" s="280" t="str">
        <f t="shared" ca="1" si="288"/>
        <v/>
      </c>
      <c r="B6197" s="281"/>
      <c r="C6197" s="287"/>
      <c r="D6197" s="297"/>
      <c r="E6197" s="270"/>
      <c r="F6197" s="271"/>
      <c r="G6197" s="284"/>
      <c r="H6197" s="284"/>
      <c r="I6197" s="284"/>
      <c r="J6197" s="284"/>
      <c r="K6197" s="288"/>
      <c r="AM6197" s="2" t="str">
        <f t="shared" ca="1" si="289"/>
        <v/>
      </c>
      <c r="AN6197" s="2" t="str">
        <f t="shared" ca="1" si="290"/>
        <v/>
      </c>
    </row>
    <row r="6198" spans="1:40" customFormat="1">
      <c r="A6198" s="280" t="str">
        <f t="shared" ca="1" si="288"/>
        <v/>
      </c>
      <c r="B6198" s="281"/>
      <c r="C6198" s="287"/>
      <c r="D6198" s="297"/>
      <c r="E6198" s="270"/>
      <c r="F6198" s="271"/>
      <c r="G6198" s="284"/>
      <c r="H6198" s="284"/>
      <c r="I6198" s="284"/>
      <c r="J6198" s="284"/>
      <c r="K6198" s="288"/>
      <c r="AM6198" s="2" t="str">
        <f t="shared" ca="1" si="289"/>
        <v/>
      </c>
      <c r="AN6198" s="2" t="str">
        <f t="shared" ca="1" si="290"/>
        <v/>
      </c>
    </row>
    <row r="6199" spans="1:40" customFormat="1">
      <c r="A6199" s="280" t="str">
        <f t="shared" ca="1" si="288"/>
        <v/>
      </c>
      <c r="B6199" s="281"/>
      <c r="C6199" s="287"/>
      <c r="D6199" s="297"/>
      <c r="E6199" s="270"/>
      <c r="F6199" s="271"/>
      <c r="G6199" s="284"/>
      <c r="H6199" s="284"/>
      <c r="I6199" s="284"/>
      <c r="J6199" s="284"/>
      <c r="K6199" s="288"/>
      <c r="AM6199" s="2" t="str">
        <f t="shared" ca="1" si="289"/>
        <v/>
      </c>
      <c r="AN6199" s="2" t="str">
        <f t="shared" ca="1" si="290"/>
        <v/>
      </c>
    </row>
    <row r="6200" spans="1:40" customFormat="1">
      <c r="A6200" s="280" t="str">
        <f t="shared" ca="1" si="288"/>
        <v/>
      </c>
      <c r="B6200" s="281"/>
      <c r="C6200" s="287"/>
      <c r="D6200" s="297"/>
      <c r="E6200" s="270"/>
      <c r="F6200" s="271"/>
      <c r="G6200" s="284"/>
      <c r="H6200" s="284"/>
      <c r="I6200" s="284"/>
      <c r="J6200" s="284"/>
      <c r="K6200" s="288"/>
      <c r="AM6200" s="2" t="str">
        <f t="shared" ca="1" si="289"/>
        <v/>
      </c>
      <c r="AN6200" s="2" t="str">
        <f t="shared" ca="1" si="290"/>
        <v/>
      </c>
    </row>
    <row r="6201" spans="1:40" customFormat="1">
      <c r="A6201" s="280" t="str">
        <f t="shared" ca="1" si="288"/>
        <v/>
      </c>
      <c r="B6201" s="281"/>
      <c r="C6201" s="287"/>
      <c r="D6201" s="297"/>
      <c r="E6201" s="270"/>
      <c r="F6201" s="271"/>
      <c r="G6201" s="284"/>
      <c r="H6201" s="284"/>
      <c r="I6201" s="284"/>
      <c r="J6201" s="284"/>
      <c r="K6201" s="288"/>
      <c r="AM6201" s="2" t="str">
        <f t="shared" ca="1" si="289"/>
        <v/>
      </c>
      <c r="AN6201" s="2" t="str">
        <f t="shared" ca="1" si="290"/>
        <v/>
      </c>
    </row>
    <row r="6202" spans="1:40" customFormat="1">
      <c r="A6202" s="280" t="str">
        <f t="shared" ca="1" si="288"/>
        <v/>
      </c>
      <c r="B6202" s="281"/>
      <c r="C6202" s="287"/>
      <c r="D6202" s="297"/>
      <c r="E6202" s="270"/>
      <c r="F6202" s="271"/>
      <c r="G6202" s="284"/>
      <c r="H6202" s="284"/>
      <c r="I6202" s="284"/>
      <c r="J6202" s="284"/>
      <c r="K6202" s="288"/>
      <c r="AM6202" s="2" t="str">
        <f t="shared" ca="1" si="289"/>
        <v/>
      </c>
      <c r="AN6202" s="2" t="str">
        <f t="shared" ca="1" si="290"/>
        <v/>
      </c>
    </row>
    <row r="6203" spans="1:40" customFormat="1">
      <c r="A6203" s="280" t="str">
        <f t="shared" ca="1" si="288"/>
        <v/>
      </c>
      <c r="B6203" s="281"/>
      <c r="C6203" s="287"/>
      <c r="D6203" s="297"/>
      <c r="E6203" s="270"/>
      <c r="F6203" s="271"/>
      <c r="G6203" s="284"/>
      <c r="H6203" s="284"/>
      <c r="I6203" s="284"/>
      <c r="J6203" s="284"/>
      <c r="K6203" s="288"/>
      <c r="AM6203" s="2" t="str">
        <f t="shared" ca="1" si="289"/>
        <v/>
      </c>
      <c r="AN6203" s="2" t="str">
        <f t="shared" ca="1" si="290"/>
        <v/>
      </c>
    </row>
    <row r="6204" spans="1:40" customFormat="1">
      <c r="A6204" s="280" t="str">
        <f t="shared" ca="1" si="288"/>
        <v/>
      </c>
      <c r="B6204" s="281"/>
      <c r="C6204" s="287"/>
      <c r="D6204" s="297"/>
      <c r="E6204" s="270"/>
      <c r="F6204" s="271"/>
      <c r="G6204" s="284"/>
      <c r="H6204" s="284"/>
      <c r="I6204" s="284"/>
      <c r="J6204" s="284"/>
      <c r="K6204" s="288"/>
      <c r="AM6204" s="2" t="str">
        <f t="shared" ca="1" si="289"/>
        <v/>
      </c>
      <c r="AN6204" s="2" t="str">
        <f t="shared" ca="1" si="290"/>
        <v/>
      </c>
    </row>
    <row r="6205" spans="1:40" customFormat="1">
      <c r="A6205" s="280" t="str">
        <f t="shared" ca="1" si="288"/>
        <v/>
      </c>
      <c r="B6205" s="281"/>
      <c r="C6205" s="287"/>
      <c r="D6205" s="297"/>
      <c r="E6205" s="270"/>
      <c r="F6205" s="271"/>
      <c r="G6205" s="284"/>
      <c r="H6205" s="284"/>
      <c r="I6205" s="284"/>
      <c r="J6205" s="284"/>
      <c r="K6205" s="288"/>
      <c r="AM6205" s="2" t="str">
        <f t="shared" ca="1" si="289"/>
        <v/>
      </c>
      <c r="AN6205" s="2" t="str">
        <f t="shared" ca="1" si="290"/>
        <v/>
      </c>
    </row>
    <row r="6206" spans="1:40" customFormat="1">
      <c r="A6206" s="280" t="str">
        <f t="shared" ca="1" si="288"/>
        <v/>
      </c>
      <c r="B6206" s="281"/>
      <c r="C6206" s="287"/>
      <c r="D6206" s="297"/>
      <c r="E6206" s="270"/>
      <c r="F6206" s="271"/>
      <c r="G6206" s="284"/>
      <c r="H6206" s="284"/>
      <c r="I6206" s="284"/>
      <c r="J6206" s="284"/>
      <c r="K6206" s="288"/>
      <c r="AM6206" s="2" t="str">
        <f t="shared" ca="1" si="289"/>
        <v/>
      </c>
      <c r="AN6206" s="2" t="str">
        <f t="shared" ca="1" si="290"/>
        <v/>
      </c>
    </row>
    <row r="6207" spans="1:40" customFormat="1">
      <c r="A6207" s="280" t="str">
        <f t="shared" ca="1" si="288"/>
        <v/>
      </c>
      <c r="B6207" s="281"/>
      <c r="C6207" s="287"/>
      <c r="D6207" s="297"/>
      <c r="E6207" s="270"/>
      <c r="F6207" s="271"/>
      <c r="G6207" s="284"/>
      <c r="H6207" s="284"/>
      <c r="I6207" s="284"/>
      <c r="J6207" s="284"/>
      <c r="K6207" s="288"/>
      <c r="AM6207" s="2" t="str">
        <f t="shared" ca="1" si="289"/>
        <v/>
      </c>
      <c r="AN6207" s="2" t="str">
        <f t="shared" ca="1" si="290"/>
        <v/>
      </c>
    </row>
    <row r="6208" spans="1:40" customFormat="1">
      <c r="A6208" s="280" t="str">
        <f t="shared" ca="1" si="288"/>
        <v/>
      </c>
      <c r="B6208" s="281"/>
      <c r="C6208" s="287"/>
      <c r="D6208" s="297"/>
      <c r="E6208" s="270"/>
      <c r="F6208" s="271"/>
      <c r="G6208" s="284"/>
      <c r="H6208" s="284"/>
      <c r="I6208" s="284"/>
      <c r="J6208" s="284"/>
      <c r="K6208" s="288"/>
      <c r="AM6208" s="2" t="str">
        <f t="shared" ca="1" si="289"/>
        <v/>
      </c>
      <c r="AN6208" s="2" t="str">
        <f t="shared" ca="1" si="290"/>
        <v/>
      </c>
    </row>
    <row r="6209" spans="1:40" customFormat="1">
      <c r="A6209" s="280" t="str">
        <f t="shared" ca="1" si="288"/>
        <v/>
      </c>
      <c r="B6209" s="281"/>
      <c r="C6209" s="287"/>
      <c r="D6209" s="297"/>
      <c r="E6209" s="270"/>
      <c r="F6209" s="271"/>
      <c r="G6209" s="284"/>
      <c r="H6209" s="284"/>
      <c r="I6209" s="284"/>
      <c r="J6209" s="284"/>
      <c r="K6209" s="288"/>
      <c r="AM6209" s="2" t="str">
        <f t="shared" ca="1" si="289"/>
        <v/>
      </c>
      <c r="AN6209" s="2" t="str">
        <f t="shared" ca="1" si="290"/>
        <v/>
      </c>
    </row>
    <row r="6210" spans="1:40" customFormat="1">
      <c r="A6210" s="280" t="str">
        <f t="shared" ca="1" si="288"/>
        <v/>
      </c>
      <c r="B6210" s="281"/>
      <c r="C6210" s="287"/>
      <c r="D6210" s="297"/>
      <c r="E6210" s="270"/>
      <c r="F6210" s="271"/>
      <c r="G6210" s="284"/>
      <c r="H6210" s="284"/>
      <c r="I6210" s="284"/>
      <c r="J6210" s="284"/>
      <c r="K6210" s="288"/>
      <c r="AM6210" s="2" t="str">
        <f t="shared" ca="1" si="289"/>
        <v/>
      </c>
      <c r="AN6210" s="2" t="str">
        <f t="shared" ca="1" si="290"/>
        <v/>
      </c>
    </row>
    <row r="6211" spans="1:40" customFormat="1">
      <c r="A6211" s="280" t="str">
        <f t="shared" ref="A6211:A6274" ca="1" si="291">IF(AM6211="A receber","A receber",IF(AN6211="A pagar","A pagar",IF(OR(AM6211="HJ",AN6211="HJ"),"HJ",IF(AND(AM6211="",AN6211=""),""))))</f>
        <v/>
      </c>
      <c r="B6211" s="281"/>
      <c r="C6211" s="287"/>
      <c r="D6211" s="297"/>
      <c r="E6211" s="270"/>
      <c r="F6211" s="271"/>
      <c r="G6211" s="284"/>
      <c r="H6211" s="284"/>
      <c r="I6211" s="284"/>
      <c r="J6211" s="284"/>
      <c r="K6211" s="288"/>
      <c r="AM6211" s="2" t="str">
        <f t="shared" ref="AM6211:AM6274" ca="1" si="292">IF(OR(G6211="",B6211&gt;$A$1),"",IF(B6211=$A$1,"HJ",IF(B6211&lt;$A$1,"A Receber")))</f>
        <v/>
      </c>
      <c r="AN6211" s="2" t="str">
        <f t="shared" ref="AN6211:AN6274" ca="1" si="293">IF(OR(H6211="",B6211&gt;$A$1),"",IF(B6211=$A$1,"HJ",IF(B6211&lt;$A$1,"A Pagar")))</f>
        <v/>
      </c>
    </row>
    <row r="6212" spans="1:40" customFormat="1">
      <c r="A6212" s="280" t="str">
        <f t="shared" ca="1" si="291"/>
        <v/>
      </c>
      <c r="B6212" s="281"/>
      <c r="C6212" s="287"/>
      <c r="D6212" s="297"/>
      <c r="E6212" s="270"/>
      <c r="F6212" s="271"/>
      <c r="G6212" s="284"/>
      <c r="H6212" s="284"/>
      <c r="I6212" s="284"/>
      <c r="J6212" s="284"/>
      <c r="K6212" s="288"/>
      <c r="AM6212" s="2" t="str">
        <f t="shared" ca="1" si="292"/>
        <v/>
      </c>
      <c r="AN6212" s="2" t="str">
        <f t="shared" ca="1" si="293"/>
        <v/>
      </c>
    </row>
    <row r="6213" spans="1:40" customFormat="1">
      <c r="A6213" s="280" t="str">
        <f t="shared" ca="1" si="291"/>
        <v/>
      </c>
      <c r="B6213" s="281"/>
      <c r="C6213" s="287"/>
      <c r="D6213" s="297"/>
      <c r="E6213" s="270"/>
      <c r="F6213" s="271"/>
      <c r="G6213" s="284"/>
      <c r="H6213" s="284"/>
      <c r="I6213" s="284"/>
      <c r="J6213" s="284"/>
      <c r="K6213" s="288"/>
      <c r="AM6213" s="2" t="str">
        <f t="shared" ca="1" si="292"/>
        <v/>
      </c>
      <c r="AN6213" s="2" t="str">
        <f t="shared" ca="1" si="293"/>
        <v/>
      </c>
    </row>
    <row r="6214" spans="1:40" customFormat="1">
      <c r="A6214" s="280" t="str">
        <f t="shared" ca="1" si="291"/>
        <v/>
      </c>
      <c r="B6214" s="281"/>
      <c r="C6214" s="287"/>
      <c r="D6214" s="297"/>
      <c r="E6214" s="270"/>
      <c r="F6214" s="271"/>
      <c r="G6214" s="284"/>
      <c r="H6214" s="284"/>
      <c r="I6214" s="284"/>
      <c r="J6214" s="284"/>
      <c r="K6214" s="288"/>
      <c r="AM6214" s="2" t="str">
        <f t="shared" ca="1" si="292"/>
        <v/>
      </c>
      <c r="AN6214" s="2" t="str">
        <f t="shared" ca="1" si="293"/>
        <v/>
      </c>
    </row>
    <row r="6215" spans="1:40" customFormat="1">
      <c r="A6215" s="280" t="str">
        <f t="shared" ca="1" si="291"/>
        <v/>
      </c>
      <c r="B6215" s="281"/>
      <c r="C6215" s="287"/>
      <c r="D6215" s="297"/>
      <c r="E6215" s="270"/>
      <c r="F6215" s="271"/>
      <c r="G6215" s="284"/>
      <c r="H6215" s="284"/>
      <c r="I6215" s="284"/>
      <c r="J6215" s="284"/>
      <c r="K6215" s="288"/>
      <c r="AM6215" s="2" t="str">
        <f t="shared" ca="1" si="292"/>
        <v/>
      </c>
      <c r="AN6215" s="2" t="str">
        <f t="shared" ca="1" si="293"/>
        <v/>
      </c>
    </row>
    <row r="6216" spans="1:40" customFormat="1">
      <c r="A6216" s="280" t="str">
        <f t="shared" ca="1" si="291"/>
        <v/>
      </c>
      <c r="B6216" s="281"/>
      <c r="C6216" s="287"/>
      <c r="D6216" s="297"/>
      <c r="E6216" s="270"/>
      <c r="F6216" s="271"/>
      <c r="G6216" s="284"/>
      <c r="H6216" s="284"/>
      <c r="I6216" s="284"/>
      <c r="J6216" s="284"/>
      <c r="K6216" s="288"/>
      <c r="AM6216" s="2" t="str">
        <f t="shared" ca="1" si="292"/>
        <v/>
      </c>
      <c r="AN6216" s="2" t="str">
        <f t="shared" ca="1" si="293"/>
        <v/>
      </c>
    </row>
    <row r="6217" spans="1:40" customFormat="1">
      <c r="A6217" s="280" t="str">
        <f t="shared" ca="1" si="291"/>
        <v/>
      </c>
      <c r="B6217" s="281"/>
      <c r="C6217" s="287"/>
      <c r="D6217" s="297"/>
      <c r="E6217" s="270"/>
      <c r="F6217" s="271"/>
      <c r="G6217" s="284"/>
      <c r="H6217" s="284"/>
      <c r="I6217" s="284"/>
      <c r="J6217" s="284"/>
      <c r="K6217" s="288"/>
      <c r="AM6217" s="2" t="str">
        <f t="shared" ca="1" si="292"/>
        <v/>
      </c>
      <c r="AN6217" s="2" t="str">
        <f t="shared" ca="1" si="293"/>
        <v/>
      </c>
    </row>
    <row r="6218" spans="1:40" customFormat="1">
      <c r="A6218" s="280" t="str">
        <f t="shared" ca="1" si="291"/>
        <v/>
      </c>
      <c r="B6218" s="281"/>
      <c r="C6218" s="287"/>
      <c r="D6218" s="297"/>
      <c r="E6218" s="270"/>
      <c r="F6218" s="271"/>
      <c r="G6218" s="284"/>
      <c r="H6218" s="284"/>
      <c r="I6218" s="284"/>
      <c r="J6218" s="284"/>
      <c r="K6218" s="288"/>
      <c r="AM6218" s="2" t="str">
        <f t="shared" ca="1" si="292"/>
        <v/>
      </c>
      <c r="AN6218" s="2" t="str">
        <f t="shared" ca="1" si="293"/>
        <v/>
      </c>
    </row>
    <row r="6219" spans="1:40" customFormat="1">
      <c r="A6219" s="280" t="str">
        <f t="shared" ca="1" si="291"/>
        <v/>
      </c>
      <c r="B6219" s="281"/>
      <c r="C6219" s="287"/>
      <c r="D6219" s="297"/>
      <c r="E6219" s="270"/>
      <c r="F6219" s="271"/>
      <c r="G6219" s="284"/>
      <c r="H6219" s="284"/>
      <c r="I6219" s="284"/>
      <c r="J6219" s="284"/>
      <c r="K6219" s="288"/>
      <c r="AM6219" s="2" t="str">
        <f t="shared" ca="1" si="292"/>
        <v/>
      </c>
      <c r="AN6219" s="2" t="str">
        <f t="shared" ca="1" si="293"/>
        <v/>
      </c>
    </row>
    <row r="6220" spans="1:40" customFormat="1">
      <c r="A6220" s="280" t="str">
        <f t="shared" ca="1" si="291"/>
        <v/>
      </c>
      <c r="B6220" s="281"/>
      <c r="C6220" s="287"/>
      <c r="D6220" s="297"/>
      <c r="E6220" s="270"/>
      <c r="F6220" s="271"/>
      <c r="G6220" s="284"/>
      <c r="H6220" s="284"/>
      <c r="I6220" s="284"/>
      <c r="J6220" s="284"/>
      <c r="K6220" s="288"/>
      <c r="AM6220" s="2" t="str">
        <f t="shared" ca="1" si="292"/>
        <v/>
      </c>
      <c r="AN6220" s="2" t="str">
        <f t="shared" ca="1" si="293"/>
        <v/>
      </c>
    </row>
    <row r="6221" spans="1:40" customFormat="1">
      <c r="A6221" s="280" t="str">
        <f t="shared" ca="1" si="291"/>
        <v/>
      </c>
      <c r="B6221" s="281"/>
      <c r="C6221" s="287"/>
      <c r="D6221" s="297"/>
      <c r="E6221" s="270"/>
      <c r="F6221" s="271"/>
      <c r="G6221" s="284"/>
      <c r="H6221" s="284"/>
      <c r="I6221" s="284"/>
      <c r="J6221" s="284"/>
      <c r="K6221" s="288"/>
      <c r="AM6221" s="2" t="str">
        <f t="shared" ca="1" si="292"/>
        <v/>
      </c>
      <c r="AN6221" s="2" t="str">
        <f t="shared" ca="1" si="293"/>
        <v/>
      </c>
    </row>
    <row r="6222" spans="1:40" customFormat="1">
      <c r="A6222" s="280" t="str">
        <f t="shared" ca="1" si="291"/>
        <v/>
      </c>
      <c r="B6222" s="281"/>
      <c r="C6222" s="287"/>
      <c r="D6222" s="297"/>
      <c r="E6222" s="270"/>
      <c r="F6222" s="271"/>
      <c r="G6222" s="284"/>
      <c r="H6222" s="284"/>
      <c r="I6222" s="284"/>
      <c r="J6222" s="284"/>
      <c r="K6222" s="288"/>
      <c r="AM6222" s="2" t="str">
        <f t="shared" ca="1" si="292"/>
        <v/>
      </c>
      <c r="AN6222" s="2" t="str">
        <f t="shared" ca="1" si="293"/>
        <v/>
      </c>
    </row>
    <row r="6223" spans="1:40" customFormat="1">
      <c r="A6223" s="280" t="str">
        <f t="shared" ca="1" si="291"/>
        <v/>
      </c>
      <c r="B6223" s="281"/>
      <c r="C6223" s="287"/>
      <c r="D6223" s="297"/>
      <c r="E6223" s="270"/>
      <c r="F6223" s="271"/>
      <c r="G6223" s="284"/>
      <c r="H6223" s="284"/>
      <c r="I6223" s="284"/>
      <c r="J6223" s="284"/>
      <c r="K6223" s="288"/>
      <c r="AM6223" s="2" t="str">
        <f t="shared" ca="1" si="292"/>
        <v/>
      </c>
      <c r="AN6223" s="2" t="str">
        <f t="shared" ca="1" si="293"/>
        <v/>
      </c>
    </row>
    <row r="6224" spans="1:40" customFormat="1">
      <c r="A6224" s="280" t="str">
        <f t="shared" ca="1" si="291"/>
        <v/>
      </c>
      <c r="B6224" s="281"/>
      <c r="C6224" s="287"/>
      <c r="D6224" s="297"/>
      <c r="E6224" s="270"/>
      <c r="F6224" s="271"/>
      <c r="G6224" s="284"/>
      <c r="H6224" s="284"/>
      <c r="I6224" s="284"/>
      <c r="J6224" s="284"/>
      <c r="K6224" s="288"/>
      <c r="AM6224" s="2" t="str">
        <f t="shared" ca="1" si="292"/>
        <v/>
      </c>
      <c r="AN6224" s="2" t="str">
        <f t="shared" ca="1" si="293"/>
        <v/>
      </c>
    </row>
    <row r="6225" spans="1:40" customFormat="1">
      <c r="A6225" s="280" t="str">
        <f t="shared" ca="1" si="291"/>
        <v/>
      </c>
      <c r="B6225" s="281"/>
      <c r="C6225" s="287"/>
      <c r="D6225" s="297"/>
      <c r="E6225" s="270"/>
      <c r="F6225" s="271"/>
      <c r="G6225" s="284"/>
      <c r="H6225" s="284"/>
      <c r="I6225" s="284"/>
      <c r="J6225" s="284"/>
      <c r="K6225" s="288"/>
      <c r="AM6225" s="2" t="str">
        <f t="shared" ca="1" si="292"/>
        <v/>
      </c>
      <c r="AN6225" s="2" t="str">
        <f t="shared" ca="1" si="293"/>
        <v/>
      </c>
    </row>
    <row r="6226" spans="1:40" customFormat="1">
      <c r="A6226" s="280" t="str">
        <f t="shared" ca="1" si="291"/>
        <v/>
      </c>
      <c r="B6226" s="281"/>
      <c r="C6226" s="287"/>
      <c r="D6226" s="297"/>
      <c r="E6226" s="270"/>
      <c r="F6226" s="271"/>
      <c r="G6226" s="284"/>
      <c r="H6226" s="284"/>
      <c r="I6226" s="284"/>
      <c r="J6226" s="284"/>
      <c r="K6226" s="288"/>
      <c r="AM6226" s="2" t="str">
        <f t="shared" ca="1" si="292"/>
        <v/>
      </c>
      <c r="AN6226" s="2" t="str">
        <f t="shared" ca="1" si="293"/>
        <v/>
      </c>
    </row>
    <row r="6227" spans="1:40" customFormat="1">
      <c r="A6227" s="280" t="str">
        <f t="shared" ca="1" si="291"/>
        <v/>
      </c>
      <c r="B6227" s="281"/>
      <c r="C6227" s="287"/>
      <c r="D6227" s="297"/>
      <c r="E6227" s="270"/>
      <c r="F6227" s="271"/>
      <c r="G6227" s="284"/>
      <c r="H6227" s="284"/>
      <c r="I6227" s="284"/>
      <c r="J6227" s="284"/>
      <c r="K6227" s="288"/>
      <c r="AM6227" s="2" t="str">
        <f t="shared" ca="1" si="292"/>
        <v/>
      </c>
      <c r="AN6227" s="2" t="str">
        <f t="shared" ca="1" si="293"/>
        <v/>
      </c>
    </row>
    <row r="6228" spans="1:40" customFormat="1">
      <c r="A6228" s="280" t="str">
        <f t="shared" ca="1" si="291"/>
        <v/>
      </c>
      <c r="B6228" s="281"/>
      <c r="C6228" s="287"/>
      <c r="D6228" s="297"/>
      <c r="E6228" s="270"/>
      <c r="F6228" s="271"/>
      <c r="G6228" s="284"/>
      <c r="H6228" s="284"/>
      <c r="I6228" s="284"/>
      <c r="J6228" s="284"/>
      <c r="K6228" s="288"/>
      <c r="AM6228" s="2" t="str">
        <f t="shared" ca="1" si="292"/>
        <v/>
      </c>
      <c r="AN6228" s="2" t="str">
        <f t="shared" ca="1" si="293"/>
        <v/>
      </c>
    </row>
    <row r="6229" spans="1:40" customFormat="1">
      <c r="A6229" s="280" t="str">
        <f t="shared" ca="1" si="291"/>
        <v/>
      </c>
      <c r="B6229" s="281"/>
      <c r="C6229" s="287"/>
      <c r="D6229" s="297"/>
      <c r="E6229" s="270"/>
      <c r="F6229" s="271"/>
      <c r="G6229" s="284"/>
      <c r="H6229" s="284"/>
      <c r="I6229" s="284"/>
      <c r="J6229" s="284"/>
      <c r="K6229" s="288"/>
      <c r="AM6229" s="2" t="str">
        <f t="shared" ca="1" si="292"/>
        <v/>
      </c>
      <c r="AN6229" s="2" t="str">
        <f t="shared" ca="1" si="293"/>
        <v/>
      </c>
    </row>
    <row r="6230" spans="1:40" customFormat="1">
      <c r="A6230" s="280" t="str">
        <f t="shared" ca="1" si="291"/>
        <v/>
      </c>
      <c r="B6230" s="281"/>
      <c r="C6230" s="287"/>
      <c r="D6230" s="297"/>
      <c r="E6230" s="270"/>
      <c r="F6230" s="271"/>
      <c r="G6230" s="284"/>
      <c r="H6230" s="284"/>
      <c r="I6230" s="284"/>
      <c r="J6230" s="284"/>
      <c r="K6230" s="288"/>
      <c r="AM6230" s="2" t="str">
        <f t="shared" ca="1" si="292"/>
        <v/>
      </c>
      <c r="AN6230" s="2" t="str">
        <f t="shared" ca="1" si="293"/>
        <v/>
      </c>
    </row>
    <row r="6231" spans="1:40" customFormat="1">
      <c r="A6231" s="280" t="str">
        <f t="shared" ca="1" si="291"/>
        <v/>
      </c>
      <c r="B6231" s="281"/>
      <c r="C6231" s="287"/>
      <c r="D6231" s="297"/>
      <c r="E6231" s="270"/>
      <c r="F6231" s="271"/>
      <c r="G6231" s="284"/>
      <c r="H6231" s="284"/>
      <c r="I6231" s="284"/>
      <c r="J6231" s="284"/>
      <c r="K6231" s="288"/>
      <c r="AM6231" s="2" t="str">
        <f t="shared" ca="1" si="292"/>
        <v/>
      </c>
      <c r="AN6231" s="2" t="str">
        <f t="shared" ca="1" si="293"/>
        <v/>
      </c>
    </row>
    <row r="6232" spans="1:40" customFormat="1">
      <c r="A6232" s="280" t="str">
        <f t="shared" ca="1" si="291"/>
        <v/>
      </c>
      <c r="B6232" s="281"/>
      <c r="C6232" s="287"/>
      <c r="D6232" s="297"/>
      <c r="E6232" s="270"/>
      <c r="F6232" s="271"/>
      <c r="G6232" s="284"/>
      <c r="H6232" s="284"/>
      <c r="I6232" s="284"/>
      <c r="J6232" s="284"/>
      <c r="K6232" s="288"/>
      <c r="AM6232" s="2" t="str">
        <f t="shared" ca="1" si="292"/>
        <v/>
      </c>
      <c r="AN6232" s="2" t="str">
        <f t="shared" ca="1" si="293"/>
        <v/>
      </c>
    </row>
    <row r="6233" spans="1:40" customFormat="1">
      <c r="A6233" s="280" t="str">
        <f t="shared" ca="1" si="291"/>
        <v/>
      </c>
      <c r="B6233" s="281"/>
      <c r="C6233" s="287"/>
      <c r="D6233" s="297"/>
      <c r="E6233" s="270"/>
      <c r="F6233" s="271"/>
      <c r="G6233" s="284"/>
      <c r="H6233" s="284"/>
      <c r="I6233" s="284"/>
      <c r="J6233" s="284"/>
      <c r="K6233" s="288"/>
      <c r="AM6233" s="2" t="str">
        <f t="shared" ca="1" si="292"/>
        <v/>
      </c>
      <c r="AN6233" s="2" t="str">
        <f t="shared" ca="1" si="293"/>
        <v/>
      </c>
    </row>
    <row r="6234" spans="1:40" customFormat="1">
      <c r="A6234" s="280" t="str">
        <f t="shared" ca="1" si="291"/>
        <v/>
      </c>
      <c r="B6234" s="281"/>
      <c r="C6234" s="287"/>
      <c r="D6234" s="297"/>
      <c r="E6234" s="270"/>
      <c r="F6234" s="271"/>
      <c r="G6234" s="284"/>
      <c r="H6234" s="284"/>
      <c r="I6234" s="284"/>
      <c r="J6234" s="284"/>
      <c r="K6234" s="288"/>
      <c r="AM6234" s="2" t="str">
        <f t="shared" ca="1" si="292"/>
        <v/>
      </c>
      <c r="AN6234" s="2" t="str">
        <f t="shared" ca="1" si="293"/>
        <v/>
      </c>
    </row>
    <row r="6235" spans="1:40" customFormat="1">
      <c r="A6235" s="280" t="str">
        <f t="shared" ca="1" si="291"/>
        <v/>
      </c>
      <c r="B6235" s="281"/>
      <c r="C6235" s="287"/>
      <c r="D6235" s="297"/>
      <c r="E6235" s="270"/>
      <c r="F6235" s="271"/>
      <c r="G6235" s="284"/>
      <c r="H6235" s="284"/>
      <c r="I6235" s="284"/>
      <c r="J6235" s="284"/>
      <c r="K6235" s="288"/>
      <c r="AM6235" s="2" t="str">
        <f t="shared" ca="1" si="292"/>
        <v/>
      </c>
      <c r="AN6235" s="2" t="str">
        <f t="shared" ca="1" si="293"/>
        <v/>
      </c>
    </row>
    <row r="6236" spans="1:40" customFormat="1">
      <c r="A6236" s="280" t="str">
        <f t="shared" ca="1" si="291"/>
        <v/>
      </c>
      <c r="B6236" s="281"/>
      <c r="C6236" s="287"/>
      <c r="D6236" s="297"/>
      <c r="E6236" s="270"/>
      <c r="F6236" s="271"/>
      <c r="G6236" s="284"/>
      <c r="H6236" s="284"/>
      <c r="I6236" s="284"/>
      <c r="J6236" s="284"/>
      <c r="K6236" s="288"/>
      <c r="AM6236" s="2" t="str">
        <f t="shared" ca="1" si="292"/>
        <v/>
      </c>
      <c r="AN6236" s="2" t="str">
        <f t="shared" ca="1" si="293"/>
        <v/>
      </c>
    </row>
    <row r="6237" spans="1:40" customFormat="1">
      <c r="A6237" s="280" t="str">
        <f t="shared" ca="1" si="291"/>
        <v/>
      </c>
      <c r="B6237" s="281"/>
      <c r="C6237" s="287"/>
      <c r="D6237" s="297"/>
      <c r="E6237" s="270"/>
      <c r="F6237" s="271"/>
      <c r="G6237" s="284"/>
      <c r="H6237" s="284"/>
      <c r="I6237" s="284"/>
      <c r="J6237" s="284"/>
      <c r="K6237" s="288"/>
      <c r="AM6237" s="2" t="str">
        <f t="shared" ca="1" si="292"/>
        <v/>
      </c>
      <c r="AN6237" s="2" t="str">
        <f t="shared" ca="1" si="293"/>
        <v/>
      </c>
    </row>
    <row r="6238" spans="1:40" customFormat="1">
      <c r="A6238" s="280" t="str">
        <f t="shared" ca="1" si="291"/>
        <v/>
      </c>
      <c r="B6238" s="281"/>
      <c r="C6238" s="287"/>
      <c r="D6238" s="297"/>
      <c r="E6238" s="270"/>
      <c r="F6238" s="271"/>
      <c r="G6238" s="284"/>
      <c r="H6238" s="284"/>
      <c r="I6238" s="284"/>
      <c r="J6238" s="284"/>
      <c r="K6238" s="288"/>
      <c r="AM6238" s="2" t="str">
        <f t="shared" ca="1" si="292"/>
        <v/>
      </c>
      <c r="AN6238" s="2" t="str">
        <f t="shared" ca="1" si="293"/>
        <v/>
      </c>
    </row>
    <row r="6239" spans="1:40" customFormat="1">
      <c r="A6239" s="280" t="str">
        <f t="shared" ca="1" si="291"/>
        <v/>
      </c>
      <c r="B6239" s="281"/>
      <c r="C6239" s="287"/>
      <c r="D6239" s="297"/>
      <c r="E6239" s="270"/>
      <c r="F6239" s="271"/>
      <c r="G6239" s="284"/>
      <c r="H6239" s="284"/>
      <c r="I6239" s="284"/>
      <c r="J6239" s="284"/>
      <c r="K6239" s="288"/>
      <c r="AM6239" s="2" t="str">
        <f t="shared" ca="1" si="292"/>
        <v/>
      </c>
      <c r="AN6239" s="2" t="str">
        <f t="shared" ca="1" si="293"/>
        <v/>
      </c>
    </row>
    <row r="6240" spans="1:40" customFormat="1">
      <c r="A6240" s="280" t="str">
        <f t="shared" ca="1" si="291"/>
        <v/>
      </c>
      <c r="B6240" s="281"/>
      <c r="C6240" s="287"/>
      <c r="D6240" s="297"/>
      <c r="E6240" s="270"/>
      <c r="F6240" s="271"/>
      <c r="G6240" s="284"/>
      <c r="H6240" s="284"/>
      <c r="I6240" s="284"/>
      <c r="J6240" s="284"/>
      <c r="K6240" s="288"/>
      <c r="AM6240" s="2" t="str">
        <f t="shared" ca="1" si="292"/>
        <v/>
      </c>
      <c r="AN6240" s="2" t="str">
        <f t="shared" ca="1" si="293"/>
        <v/>
      </c>
    </row>
    <row r="6241" spans="1:40" customFormat="1">
      <c r="A6241" s="280" t="str">
        <f t="shared" ca="1" si="291"/>
        <v/>
      </c>
      <c r="B6241" s="281"/>
      <c r="C6241" s="287"/>
      <c r="D6241" s="297"/>
      <c r="E6241" s="270"/>
      <c r="F6241" s="271"/>
      <c r="G6241" s="284"/>
      <c r="H6241" s="284"/>
      <c r="I6241" s="284"/>
      <c r="J6241" s="284"/>
      <c r="K6241" s="288"/>
      <c r="AM6241" s="2" t="str">
        <f t="shared" ca="1" si="292"/>
        <v/>
      </c>
      <c r="AN6241" s="2" t="str">
        <f t="shared" ca="1" si="293"/>
        <v/>
      </c>
    </row>
    <row r="6242" spans="1:40" customFormat="1">
      <c r="A6242" s="280" t="str">
        <f t="shared" ca="1" si="291"/>
        <v/>
      </c>
      <c r="B6242" s="281"/>
      <c r="C6242" s="287"/>
      <c r="D6242" s="297"/>
      <c r="E6242" s="270"/>
      <c r="F6242" s="271"/>
      <c r="G6242" s="284"/>
      <c r="H6242" s="284"/>
      <c r="I6242" s="284"/>
      <c r="J6242" s="284"/>
      <c r="K6242" s="288"/>
      <c r="AM6242" s="2" t="str">
        <f t="shared" ca="1" si="292"/>
        <v/>
      </c>
      <c r="AN6242" s="2" t="str">
        <f t="shared" ca="1" si="293"/>
        <v/>
      </c>
    </row>
    <row r="6243" spans="1:40" customFormat="1">
      <c r="A6243" s="280" t="str">
        <f t="shared" ca="1" si="291"/>
        <v/>
      </c>
      <c r="B6243" s="281"/>
      <c r="C6243" s="287"/>
      <c r="D6243" s="297"/>
      <c r="E6243" s="270"/>
      <c r="F6243" s="271"/>
      <c r="G6243" s="284"/>
      <c r="H6243" s="284"/>
      <c r="I6243" s="284"/>
      <c r="J6243" s="284"/>
      <c r="K6243" s="288"/>
      <c r="AM6243" s="2" t="str">
        <f t="shared" ca="1" si="292"/>
        <v/>
      </c>
      <c r="AN6243" s="2" t="str">
        <f t="shared" ca="1" si="293"/>
        <v/>
      </c>
    </row>
    <row r="6244" spans="1:40" customFormat="1">
      <c r="A6244" s="280" t="str">
        <f t="shared" ca="1" si="291"/>
        <v/>
      </c>
      <c r="B6244" s="281"/>
      <c r="C6244" s="287"/>
      <c r="D6244" s="297"/>
      <c r="E6244" s="270"/>
      <c r="F6244" s="271"/>
      <c r="G6244" s="284"/>
      <c r="H6244" s="284"/>
      <c r="I6244" s="284"/>
      <c r="J6244" s="284"/>
      <c r="K6244" s="288"/>
      <c r="AM6244" s="2" t="str">
        <f t="shared" ca="1" si="292"/>
        <v/>
      </c>
      <c r="AN6244" s="2" t="str">
        <f t="shared" ca="1" si="293"/>
        <v/>
      </c>
    </row>
    <row r="6245" spans="1:40" customFormat="1">
      <c r="A6245" s="280" t="str">
        <f t="shared" ca="1" si="291"/>
        <v/>
      </c>
      <c r="B6245" s="281"/>
      <c r="C6245" s="287"/>
      <c r="D6245" s="297"/>
      <c r="E6245" s="270"/>
      <c r="F6245" s="271"/>
      <c r="G6245" s="284"/>
      <c r="H6245" s="284"/>
      <c r="I6245" s="284"/>
      <c r="J6245" s="284"/>
      <c r="K6245" s="288"/>
      <c r="AM6245" s="2" t="str">
        <f t="shared" ca="1" si="292"/>
        <v/>
      </c>
      <c r="AN6245" s="2" t="str">
        <f t="shared" ca="1" si="293"/>
        <v/>
      </c>
    </row>
    <row r="6246" spans="1:40" customFormat="1">
      <c r="A6246" s="280" t="str">
        <f t="shared" ca="1" si="291"/>
        <v/>
      </c>
      <c r="B6246" s="281"/>
      <c r="C6246" s="287"/>
      <c r="D6246" s="297"/>
      <c r="E6246" s="270"/>
      <c r="F6246" s="271"/>
      <c r="G6246" s="284"/>
      <c r="H6246" s="284"/>
      <c r="I6246" s="284"/>
      <c r="J6246" s="284"/>
      <c r="K6246" s="288"/>
      <c r="AM6246" s="2" t="str">
        <f t="shared" ca="1" si="292"/>
        <v/>
      </c>
      <c r="AN6246" s="2" t="str">
        <f t="shared" ca="1" si="293"/>
        <v/>
      </c>
    </row>
    <row r="6247" spans="1:40" customFormat="1">
      <c r="A6247" s="280" t="str">
        <f t="shared" ca="1" si="291"/>
        <v/>
      </c>
      <c r="B6247" s="281"/>
      <c r="C6247" s="287"/>
      <c r="D6247" s="297"/>
      <c r="E6247" s="270"/>
      <c r="F6247" s="271"/>
      <c r="G6247" s="284"/>
      <c r="H6247" s="284"/>
      <c r="I6247" s="284"/>
      <c r="J6247" s="284"/>
      <c r="K6247" s="288"/>
      <c r="AM6247" s="2" t="str">
        <f t="shared" ca="1" si="292"/>
        <v/>
      </c>
      <c r="AN6247" s="2" t="str">
        <f t="shared" ca="1" si="293"/>
        <v/>
      </c>
    </row>
    <row r="6248" spans="1:40" customFormat="1">
      <c r="A6248" s="280" t="str">
        <f t="shared" ca="1" si="291"/>
        <v/>
      </c>
      <c r="B6248" s="281"/>
      <c r="C6248" s="287"/>
      <c r="D6248" s="297"/>
      <c r="E6248" s="270"/>
      <c r="F6248" s="271"/>
      <c r="G6248" s="284"/>
      <c r="H6248" s="284"/>
      <c r="I6248" s="284"/>
      <c r="J6248" s="284"/>
      <c r="K6248" s="288"/>
      <c r="AM6248" s="2" t="str">
        <f t="shared" ca="1" si="292"/>
        <v/>
      </c>
      <c r="AN6248" s="2" t="str">
        <f t="shared" ca="1" si="293"/>
        <v/>
      </c>
    </row>
    <row r="6249" spans="1:40" customFormat="1">
      <c r="A6249" s="280" t="str">
        <f t="shared" ca="1" si="291"/>
        <v/>
      </c>
      <c r="B6249" s="281"/>
      <c r="C6249" s="287"/>
      <c r="D6249" s="297"/>
      <c r="E6249" s="270"/>
      <c r="F6249" s="271"/>
      <c r="G6249" s="284"/>
      <c r="H6249" s="284"/>
      <c r="I6249" s="284"/>
      <c r="J6249" s="284"/>
      <c r="K6249" s="288"/>
      <c r="AM6249" s="2" t="str">
        <f t="shared" ca="1" si="292"/>
        <v/>
      </c>
      <c r="AN6249" s="2" t="str">
        <f t="shared" ca="1" si="293"/>
        <v/>
      </c>
    </row>
    <row r="6250" spans="1:40" customFormat="1">
      <c r="A6250" s="280" t="str">
        <f t="shared" ca="1" si="291"/>
        <v/>
      </c>
      <c r="B6250" s="281"/>
      <c r="C6250" s="287"/>
      <c r="D6250" s="297"/>
      <c r="E6250" s="270"/>
      <c r="F6250" s="271"/>
      <c r="G6250" s="284"/>
      <c r="H6250" s="284"/>
      <c r="I6250" s="284"/>
      <c r="J6250" s="284"/>
      <c r="K6250" s="288"/>
      <c r="AM6250" s="2" t="str">
        <f t="shared" ca="1" si="292"/>
        <v/>
      </c>
      <c r="AN6250" s="2" t="str">
        <f t="shared" ca="1" si="293"/>
        <v/>
      </c>
    </row>
    <row r="6251" spans="1:40" customFormat="1">
      <c r="A6251" s="280" t="str">
        <f t="shared" ca="1" si="291"/>
        <v/>
      </c>
      <c r="B6251" s="281"/>
      <c r="C6251" s="287"/>
      <c r="D6251" s="297"/>
      <c r="E6251" s="270"/>
      <c r="F6251" s="271"/>
      <c r="G6251" s="284"/>
      <c r="H6251" s="284"/>
      <c r="I6251" s="284"/>
      <c r="J6251" s="284"/>
      <c r="K6251" s="288"/>
      <c r="AM6251" s="2" t="str">
        <f t="shared" ca="1" si="292"/>
        <v/>
      </c>
      <c r="AN6251" s="2" t="str">
        <f t="shared" ca="1" si="293"/>
        <v/>
      </c>
    </row>
    <row r="6252" spans="1:40" customFormat="1">
      <c r="A6252" s="280" t="str">
        <f t="shared" ca="1" si="291"/>
        <v/>
      </c>
      <c r="B6252" s="281"/>
      <c r="C6252" s="287"/>
      <c r="D6252" s="297"/>
      <c r="E6252" s="270"/>
      <c r="F6252" s="271"/>
      <c r="G6252" s="284"/>
      <c r="H6252" s="284"/>
      <c r="I6252" s="284"/>
      <c r="J6252" s="284"/>
      <c r="K6252" s="288"/>
      <c r="AM6252" s="2" t="str">
        <f t="shared" ca="1" si="292"/>
        <v/>
      </c>
      <c r="AN6252" s="2" t="str">
        <f t="shared" ca="1" si="293"/>
        <v/>
      </c>
    </row>
    <row r="6253" spans="1:40" customFormat="1">
      <c r="A6253" s="280" t="str">
        <f t="shared" ca="1" si="291"/>
        <v/>
      </c>
      <c r="B6253" s="281"/>
      <c r="C6253" s="287"/>
      <c r="D6253" s="297"/>
      <c r="E6253" s="270"/>
      <c r="F6253" s="271"/>
      <c r="G6253" s="284"/>
      <c r="H6253" s="284"/>
      <c r="I6253" s="284"/>
      <c r="J6253" s="284"/>
      <c r="K6253" s="288"/>
      <c r="AM6253" s="2" t="str">
        <f t="shared" ca="1" si="292"/>
        <v/>
      </c>
      <c r="AN6253" s="2" t="str">
        <f t="shared" ca="1" si="293"/>
        <v/>
      </c>
    </row>
    <row r="6254" spans="1:40" customFormat="1">
      <c r="A6254" s="280" t="str">
        <f t="shared" ca="1" si="291"/>
        <v/>
      </c>
      <c r="B6254" s="281"/>
      <c r="C6254" s="287"/>
      <c r="D6254" s="297"/>
      <c r="E6254" s="270"/>
      <c r="F6254" s="271"/>
      <c r="G6254" s="284"/>
      <c r="H6254" s="284"/>
      <c r="I6254" s="284"/>
      <c r="J6254" s="284"/>
      <c r="K6254" s="288"/>
      <c r="AM6254" s="2" t="str">
        <f t="shared" ca="1" si="292"/>
        <v/>
      </c>
      <c r="AN6254" s="2" t="str">
        <f t="shared" ca="1" si="293"/>
        <v/>
      </c>
    </row>
    <row r="6255" spans="1:40" customFormat="1">
      <c r="A6255" s="280" t="str">
        <f t="shared" ca="1" si="291"/>
        <v/>
      </c>
      <c r="B6255" s="281"/>
      <c r="C6255" s="287"/>
      <c r="D6255" s="297"/>
      <c r="E6255" s="270"/>
      <c r="F6255" s="271"/>
      <c r="G6255" s="284"/>
      <c r="H6255" s="284"/>
      <c r="I6255" s="284"/>
      <c r="J6255" s="284"/>
      <c r="K6255" s="288"/>
      <c r="AM6255" s="2" t="str">
        <f t="shared" ca="1" si="292"/>
        <v/>
      </c>
      <c r="AN6255" s="2" t="str">
        <f t="shared" ca="1" si="293"/>
        <v/>
      </c>
    </row>
    <row r="6256" spans="1:40" customFormat="1">
      <c r="A6256" s="280" t="str">
        <f t="shared" ca="1" si="291"/>
        <v/>
      </c>
      <c r="B6256" s="281"/>
      <c r="C6256" s="287"/>
      <c r="D6256" s="297"/>
      <c r="E6256" s="270"/>
      <c r="F6256" s="271"/>
      <c r="G6256" s="284"/>
      <c r="H6256" s="284"/>
      <c r="I6256" s="284"/>
      <c r="J6256" s="284"/>
      <c r="K6256" s="288"/>
      <c r="AM6256" s="2" t="str">
        <f t="shared" ca="1" si="292"/>
        <v/>
      </c>
      <c r="AN6256" s="2" t="str">
        <f t="shared" ca="1" si="293"/>
        <v/>
      </c>
    </row>
    <row r="6257" spans="1:40" customFormat="1">
      <c r="A6257" s="280" t="str">
        <f t="shared" ca="1" si="291"/>
        <v/>
      </c>
      <c r="B6257" s="281"/>
      <c r="C6257" s="287"/>
      <c r="D6257" s="297"/>
      <c r="E6257" s="270"/>
      <c r="F6257" s="271"/>
      <c r="G6257" s="284"/>
      <c r="H6257" s="284"/>
      <c r="I6257" s="284"/>
      <c r="J6257" s="284"/>
      <c r="K6257" s="288"/>
      <c r="AM6257" s="2" t="str">
        <f t="shared" ca="1" si="292"/>
        <v/>
      </c>
      <c r="AN6257" s="2" t="str">
        <f t="shared" ca="1" si="293"/>
        <v/>
      </c>
    </row>
    <row r="6258" spans="1:40" customFormat="1">
      <c r="A6258" s="280" t="str">
        <f t="shared" ca="1" si="291"/>
        <v/>
      </c>
      <c r="B6258" s="281"/>
      <c r="C6258" s="287"/>
      <c r="D6258" s="297"/>
      <c r="E6258" s="270"/>
      <c r="F6258" s="271"/>
      <c r="G6258" s="284"/>
      <c r="H6258" s="284"/>
      <c r="I6258" s="284"/>
      <c r="J6258" s="284"/>
      <c r="K6258" s="288"/>
      <c r="AM6258" s="2" t="str">
        <f t="shared" ca="1" si="292"/>
        <v/>
      </c>
      <c r="AN6258" s="2" t="str">
        <f t="shared" ca="1" si="293"/>
        <v/>
      </c>
    </row>
    <row r="6259" spans="1:40" customFormat="1">
      <c r="A6259" s="280" t="str">
        <f t="shared" ca="1" si="291"/>
        <v/>
      </c>
      <c r="B6259" s="281"/>
      <c r="C6259" s="287"/>
      <c r="D6259" s="297"/>
      <c r="E6259" s="270"/>
      <c r="F6259" s="271"/>
      <c r="G6259" s="284"/>
      <c r="H6259" s="284"/>
      <c r="I6259" s="284"/>
      <c r="J6259" s="284"/>
      <c r="K6259" s="288"/>
      <c r="AM6259" s="2" t="str">
        <f t="shared" ca="1" si="292"/>
        <v/>
      </c>
      <c r="AN6259" s="2" t="str">
        <f t="shared" ca="1" si="293"/>
        <v/>
      </c>
    </row>
    <row r="6260" spans="1:40" customFormat="1">
      <c r="A6260" s="280" t="str">
        <f t="shared" ca="1" si="291"/>
        <v/>
      </c>
      <c r="B6260" s="281"/>
      <c r="C6260" s="287"/>
      <c r="D6260" s="297"/>
      <c r="E6260" s="270"/>
      <c r="F6260" s="271"/>
      <c r="G6260" s="284"/>
      <c r="H6260" s="284"/>
      <c r="I6260" s="284"/>
      <c r="J6260" s="284"/>
      <c r="K6260" s="288"/>
      <c r="AM6260" s="2" t="str">
        <f t="shared" ca="1" si="292"/>
        <v/>
      </c>
      <c r="AN6260" s="2" t="str">
        <f t="shared" ca="1" si="293"/>
        <v/>
      </c>
    </row>
    <row r="6261" spans="1:40" customFormat="1">
      <c r="A6261" s="280" t="str">
        <f t="shared" ca="1" si="291"/>
        <v/>
      </c>
      <c r="B6261" s="281"/>
      <c r="C6261" s="287"/>
      <c r="D6261" s="297"/>
      <c r="E6261" s="270"/>
      <c r="F6261" s="271"/>
      <c r="G6261" s="284"/>
      <c r="H6261" s="284"/>
      <c r="I6261" s="284"/>
      <c r="J6261" s="284"/>
      <c r="K6261" s="288"/>
      <c r="AM6261" s="2" t="str">
        <f t="shared" ca="1" si="292"/>
        <v/>
      </c>
      <c r="AN6261" s="2" t="str">
        <f t="shared" ca="1" si="293"/>
        <v/>
      </c>
    </row>
    <row r="6262" spans="1:40" customFormat="1">
      <c r="A6262" s="280" t="str">
        <f t="shared" ca="1" si="291"/>
        <v/>
      </c>
      <c r="B6262" s="281"/>
      <c r="C6262" s="287"/>
      <c r="D6262" s="297"/>
      <c r="E6262" s="270"/>
      <c r="F6262" s="271"/>
      <c r="G6262" s="284"/>
      <c r="H6262" s="284"/>
      <c r="I6262" s="284"/>
      <c r="J6262" s="284"/>
      <c r="K6262" s="288"/>
      <c r="AM6262" s="2" t="str">
        <f t="shared" ca="1" si="292"/>
        <v/>
      </c>
      <c r="AN6262" s="2" t="str">
        <f t="shared" ca="1" si="293"/>
        <v/>
      </c>
    </row>
    <row r="6263" spans="1:40" customFormat="1">
      <c r="A6263" s="280" t="str">
        <f t="shared" ca="1" si="291"/>
        <v/>
      </c>
      <c r="B6263" s="281"/>
      <c r="C6263" s="287"/>
      <c r="D6263" s="297"/>
      <c r="E6263" s="270"/>
      <c r="F6263" s="271"/>
      <c r="G6263" s="284"/>
      <c r="H6263" s="284"/>
      <c r="I6263" s="284"/>
      <c r="J6263" s="284"/>
      <c r="K6263" s="288"/>
      <c r="AM6263" s="2" t="str">
        <f t="shared" ca="1" si="292"/>
        <v/>
      </c>
      <c r="AN6263" s="2" t="str">
        <f t="shared" ca="1" si="293"/>
        <v/>
      </c>
    </row>
    <row r="6264" spans="1:40" customFormat="1">
      <c r="A6264" s="280" t="str">
        <f t="shared" ca="1" si="291"/>
        <v/>
      </c>
      <c r="B6264" s="281"/>
      <c r="C6264" s="287"/>
      <c r="D6264" s="297"/>
      <c r="E6264" s="270"/>
      <c r="F6264" s="271"/>
      <c r="G6264" s="284"/>
      <c r="H6264" s="284"/>
      <c r="I6264" s="284"/>
      <c r="J6264" s="284"/>
      <c r="K6264" s="288"/>
      <c r="AM6264" s="2" t="str">
        <f t="shared" ca="1" si="292"/>
        <v/>
      </c>
      <c r="AN6264" s="2" t="str">
        <f t="shared" ca="1" si="293"/>
        <v/>
      </c>
    </row>
    <row r="6265" spans="1:40" customFormat="1">
      <c r="A6265" s="280" t="str">
        <f t="shared" ca="1" si="291"/>
        <v/>
      </c>
      <c r="B6265" s="281"/>
      <c r="C6265" s="287"/>
      <c r="D6265" s="297"/>
      <c r="E6265" s="270"/>
      <c r="F6265" s="271"/>
      <c r="G6265" s="284"/>
      <c r="H6265" s="284"/>
      <c r="I6265" s="284"/>
      <c r="J6265" s="284"/>
      <c r="K6265" s="288"/>
      <c r="AM6265" s="2" t="str">
        <f t="shared" ca="1" si="292"/>
        <v/>
      </c>
      <c r="AN6265" s="2" t="str">
        <f t="shared" ca="1" si="293"/>
        <v/>
      </c>
    </row>
    <row r="6266" spans="1:40" customFormat="1">
      <c r="A6266" s="280" t="str">
        <f t="shared" ca="1" si="291"/>
        <v/>
      </c>
      <c r="B6266" s="281"/>
      <c r="C6266" s="287"/>
      <c r="D6266" s="297"/>
      <c r="E6266" s="270"/>
      <c r="F6266" s="271"/>
      <c r="G6266" s="284"/>
      <c r="H6266" s="284"/>
      <c r="I6266" s="284"/>
      <c r="J6266" s="284"/>
      <c r="K6266" s="288"/>
      <c r="AM6266" s="2" t="str">
        <f t="shared" ca="1" si="292"/>
        <v/>
      </c>
      <c r="AN6266" s="2" t="str">
        <f t="shared" ca="1" si="293"/>
        <v/>
      </c>
    </row>
    <row r="6267" spans="1:40" customFormat="1">
      <c r="A6267" s="280" t="str">
        <f t="shared" ca="1" si="291"/>
        <v/>
      </c>
      <c r="B6267" s="281"/>
      <c r="C6267" s="287"/>
      <c r="D6267" s="297"/>
      <c r="E6267" s="270"/>
      <c r="F6267" s="271"/>
      <c r="G6267" s="284"/>
      <c r="H6267" s="284"/>
      <c r="I6267" s="284"/>
      <c r="J6267" s="284"/>
      <c r="K6267" s="288"/>
      <c r="AM6267" s="2" t="str">
        <f t="shared" ca="1" si="292"/>
        <v/>
      </c>
      <c r="AN6267" s="2" t="str">
        <f t="shared" ca="1" si="293"/>
        <v/>
      </c>
    </row>
    <row r="6268" spans="1:40" customFormat="1">
      <c r="A6268" s="280" t="str">
        <f t="shared" ca="1" si="291"/>
        <v/>
      </c>
      <c r="B6268" s="281"/>
      <c r="C6268" s="287"/>
      <c r="D6268" s="297"/>
      <c r="E6268" s="270"/>
      <c r="F6268" s="271"/>
      <c r="G6268" s="284"/>
      <c r="H6268" s="284"/>
      <c r="I6268" s="284"/>
      <c r="J6268" s="284"/>
      <c r="K6268" s="288"/>
      <c r="AM6268" s="2" t="str">
        <f t="shared" ca="1" si="292"/>
        <v/>
      </c>
      <c r="AN6268" s="2" t="str">
        <f t="shared" ca="1" si="293"/>
        <v/>
      </c>
    </row>
    <row r="6269" spans="1:40" customFormat="1">
      <c r="A6269" s="280" t="str">
        <f t="shared" ca="1" si="291"/>
        <v/>
      </c>
      <c r="B6269" s="281"/>
      <c r="C6269" s="287"/>
      <c r="D6269" s="297"/>
      <c r="E6269" s="270"/>
      <c r="F6269" s="271"/>
      <c r="G6269" s="284"/>
      <c r="H6269" s="284"/>
      <c r="I6269" s="284"/>
      <c r="J6269" s="284"/>
      <c r="K6269" s="288"/>
      <c r="AM6269" s="2" t="str">
        <f t="shared" ca="1" si="292"/>
        <v/>
      </c>
      <c r="AN6269" s="2" t="str">
        <f t="shared" ca="1" si="293"/>
        <v/>
      </c>
    </row>
    <row r="6270" spans="1:40" customFormat="1">
      <c r="A6270" s="280" t="str">
        <f t="shared" ca="1" si="291"/>
        <v/>
      </c>
      <c r="B6270" s="281"/>
      <c r="C6270" s="287"/>
      <c r="D6270" s="297"/>
      <c r="E6270" s="270"/>
      <c r="F6270" s="271"/>
      <c r="G6270" s="284"/>
      <c r="H6270" s="284"/>
      <c r="I6270" s="284"/>
      <c r="J6270" s="284"/>
      <c r="K6270" s="288"/>
      <c r="AM6270" s="2" t="str">
        <f t="shared" ca="1" si="292"/>
        <v/>
      </c>
      <c r="AN6270" s="2" t="str">
        <f t="shared" ca="1" si="293"/>
        <v/>
      </c>
    </row>
    <row r="6271" spans="1:40" customFormat="1">
      <c r="A6271" s="280" t="str">
        <f t="shared" ca="1" si="291"/>
        <v/>
      </c>
      <c r="B6271" s="281"/>
      <c r="C6271" s="287"/>
      <c r="D6271" s="297"/>
      <c r="E6271" s="270"/>
      <c r="F6271" s="271"/>
      <c r="G6271" s="284"/>
      <c r="H6271" s="284"/>
      <c r="I6271" s="284"/>
      <c r="J6271" s="284"/>
      <c r="K6271" s="288"/>
      <c r="AM6271" s="2" t="str">
        <f t="shared" ca="1" si="292"/>
        <v/>
      </c>
      <c r="AN6271" s="2" t="str">
        <f t="shared" ca="1" si="293"/>
        <v/>
      </c>
    </row>
    <row r="6272" spans="1:40" customFormat="1">
      <c r="A6272" s="280" t="str">
        <f t="shared" ca="1" si="291"/>
        <v/>
      </c>
      <c r="B6272" s="281"/>
      <c r="C6272" s="287"/>
      <c r="D6272" s="297"/>
      <c r="E6272" s="270"/>
      <c r="F6272" s="271"/>
      <c r="G6272" s="284"/>
      <c r="H6272" s="284"/>
      <c r="I6272" s="284"/>
      <c r="J6272" s="284"/>
      <c r="K6272" s="288"/>
      <c r="AM6272" s="2" t="str">
        <f t="shared" ca="1" si="292"/>
        <v/>
      </c>
      <c r="AN6272" s="2" t="str">
        <f t="shared" ca="1" si="293"/>
        <v/>
      </c>
    </row>
    <row r="6273" spans="1:40" customFormat="1">
      <c r="A6273" s="280" t="str">
        <f t="shared" ca="1" si="291"/>
        <v/>
      </c>
      <c r="B6273" s="281"/>
      <c r="C6273" s="287"/>
      <c r="D6273" s="297"/>
      <c r="E6273" s="270"/>
      <c r="F6273" s="271"/>
      <c r="G6273" s="284"/>
      <c r="H6273" s="284"/>
      <c r="I6273" s="284"/>
      <c r="J6273" s="284"/>
      <c r="K6273" s="288"/>
      <c r="AM6273" s="2" t="str">
        <f t="shared" ca="1" si="292"/>
        <v/>
      </c>
      <c r="AN6273" s="2" t="str">
        <f t="shared" ca="1" si="293"/>
        <v/>
      </c>
    </row>
    <row r="6274" spans="1:40" customFormat="1">
      <c r="A6274" s="280" t="str">
        <f t="shared" ca="1" si="291"/>
        <v/>
      </c>
      <c r="B6274" s="281"/>
      <c r="C6274" s="287"/>
      <c r="D6274" s="297"/>
      <c r="E6274" s="270"/>
      <c r="F6274" s="271"/>
      <c r="G6274" s="284"/>
      <c r="H6274" s="284"/>
      <c r="I6274" s="284"/>
      <c r="J6274" s="284"/>
      <c r="K6274" s="288"/>
      <c r="AM6274" s="2" t="str">
        <f t="shared" ca="1" si="292"/>
        <v/>
      </c>
      <c r="AN6274" s="2" t="str">
        <f t="shared" ca="1" si="293"/>
        <v/>
      </c>
    </row>
    <row r="6275" spans="1:40" customFormat="1">
      <c r="A6275" s="280" t="str">
        <f t="shared" ref="A6275:A6338" ca="1" si="294">IF(AM6275="A receber","A receber",IF(AN6275="A pagar","A pagar",IF(OR(AM6275="HJ",AN6275="HJ"),"HJ",IF(AND(AM6275="",AN6275=""),""))))</f>
        <v/>
      </c>
      <c r="B6275" s="281"/>
      <c r="C6275" s="287"/>
      <c r="D6275" s="297"/>
      <c r="E6275" s="270"/>
      <c r="F6275" s="271"/>
      <c r="G6275" s="284"/>
      <c r="H6275" s="284"/>
      <c r="I6275" s="284"/>
      <c r="J6275" s="284"/>
      <c r="K6275" s="288"/>
      <c r="AM6275" s="2" t="str">
        <f t="shared" ref="AM6275:AM6338" ca="1" si="295">IF(OR(G6275="",B6275&gt;$A$1),"",IF(B6275=$A$1,"HJ",IF(B6275&lt;$A$1,"A Receber")))</f>
        <v/>
      </c>
      <c r="AN6275" s="2" t="str">
        <f t="shared" ref="AN6275:AN6338" ca="1" si="296">IF(OR(H6275="",B6275&gt;$A$1),"",IF(B6275=$A$1,"HJ",IF(B6275&lt;$A$1,"A Pagar")))</f>
        <v/>
      </c>
    </row>
    <row r="6276" spans="1:40" customFormat="1">
      <c r="A6276" s="280" t="str">
        <f t="shared" ca="1" si="294"/>
        <v/>
      </c>
      <c r="B6276" s="281"/>
      <c r="C6276" s="287"/>
      <c r="D6276" s="297"/>
      <c r="E6276" s="270"/>
      <c r="F6276" s="271"/>
      <c r="G6276" s="284"/>
      <c r="H6276" s="284"/>
      <c r="I6276" s="284"/>
      <c r="J6276" s="284"/>
      <c r="K6276" s="288"/>
      <c r="AM6276" s="2" t="str">
        <f t="shared" ca="1" si="295"/>
        <v/>
      </c>
      <c r="AN6276" s="2" t="str">
        <f t="shared" ca="1" si="296"/>
        <v/>
      </c>
    </row>
    <row r="6277" spans="1:40" customFormat="1">
      <c r="A6277" s="280" t="str">
        <f t="shared" ca="1" si="294"/>
        <v/>
      </c>
      <c r="B6277" s="281"/>
      <c r="C6277" s="287"/>
      <c r="D6277" s="297"/>
      <c r="E6277" s="270"/>
      <c r="F6277" s="271"/>
      <c r="G6277" s="284"/>
      <c r="H6277" s="284"/>
      <c r="I6277" s="284"/>
      <c r="J6277" s="284"/>
      <c r="K6277" s="288"/>
      <c r="AM6277" s="2" t="str">
        <f t="shared" ca="1" si="295"/>
        <v/>
      </c>
      <c r="AN6277" s="2" t="str">
        <f t="shared" ca="1" si="296"/>
        <v/>
      </c>
    </row>
    <row r="6278" spans="1:40" customFormat="1">
      <c r="A6278" s="280" t="str">
        <f t="shared" ca="1" si="294"/>
        <v/>
      </c>
      <c r="B6278" s="281"/>
      <c r="C6278" s="287"/>
      <c r="D6278" s="297"/>
      <c r="E6278" s="270"/>
      <c r="F6278" s="271"/>
      <c r="G6278" s="284"/>
      <c r="H6278" s="284"/>
      <c r="I6278" s="284"/>
      <c r="J6278" s="284"/>
      <c r="K6278" s="288"/>
      <c r="AM6278" s="2" t="str">
        <f t="shared" ca="1" si="295"/>
        <v/>
      </c>
      <c r="AN6278" s="2" t="str">
        <f t="shared" ca="1" si="296"/>
        <v/>
      </c>
    </row>
    <row r="6279" spans="1:40" customFormat="1">
      <c r="A6279" s="280" t="str">
        <f t="shared" ca="1" si="294"/>
        <v/>
      </c>
      <c r="B6279" s="281"/>
      <c r="C6279" s="287"/>
      <c r="D6279" s="297"/>
      <c r="E6279" s="270"/>
      <c r="F6279" s="271"/>
      <c r="G6279" s="284"/>
      <c r="H6279" s="284"/>
      <c r="I6279" s="284"/>
      <c r="J6279" s="284"/>
      <c r="K6279" s="288"/>
      <c r="AM6279" s="2" t="str">
        <f t="shared" ca="1" si="295"/>
        <v/>
      </c>
      <c r="AN6279" s="2" t="str">
        <f t="shared" ca="1" si="296"/>
        <v/>
      </c>
    </row>
    <row r="6280" spans="1:40" customFormat="1">
      <c r="A6280" s="280" t="str">
        <f t="shared" ca="1" si="294"/>
        <v/>
      </c>
      <c r="B6280" s="281"/>
      <c r="C6280" s="287"/>
      <c r="D6280" s="297"/>
      <c r="E6280" s="270"/>
      <c r="F6280" s="271"/>
      <c r="G6280" s="284"/>
      <c r="H6280" s="284"/>
      <c r="I6280" s="284"/>
      <c r="J6280" s="284"/>
      <c r="K6280" s="288"/>
      <c r="AM6280" s="2" t="str">
        <f t="shared" ca="1" si="295"/>
        <v/>
      </c>
      <c r="AN6280" s="2" t="str">
        <f t="shared" ca="1" si="296"/>
        <v/>
      </c>
    </row>
    <row r="6281" spans="1:40" customFormat="1">
      <c r="A6281" s="280" t="str">
        <f t="shared" ca="1" si="294"/>
        <v/>
      </c>
      <c r="B6281" s="281"/>
      <c r="C6281" s="287"/>
      <c r="D6281" s="297"/>
      <c r="E6281" s="270"/>
      <c r="F6281" s="271"/>
      <c r="G6281" s="284"/>
      <c r="H6281" s="284"/>
      <c r="I6281" s="284"/>
      <c r="J6281" s="284"/>
      <c r="K6281" s="288"/>
      <c r="AM6281" s="2" t="str">
        <f t="shared" ca="1" si="295"/>
        <v/>
      </c>
      <c r="AN6281" s="2" t="str">
        <f t="shared" ca="1" si="296"/>
        <v/>
      </c>
    </row>
    <row r="6282" spans="1:40" customFormat="1">
      <c r="A6282" s="280" t="str">
        <f t="shared" ca="1" si="294"/>
        <v/>
      </c>
      <c r="B6282" s="281"/>
      <c r="C6282" s="287"/>
      <c r="D6282" s="297"/>
      <c r="E6282" s="270"/>
      <c r="F6282" s="271"/>
      <c r="G6282" s="284"/>
      <c r="H6282" s="284"/>
      <c r="I6282" s="284"/>
      <c r="J6282" s="284"/>
      <c r="K6282" s="288"/>
      <c r="AM6282" s="2" t="str">
        <f t="shared" ca="1" si="295"/>
        <v/>
      </c>
      <c r="AN6282" s="2" t="str">
        <f t="shared" ca="1" si="296"/>
        <v/>
      </c>
    </row>
    <row r="6283" spans="1:40" customFormat="1">
      <c r="A6283" s="280" t="str">
        <f t="shared" ca="1" si="294"/>
        <v/>
      </c>
      <c r="B6283" s="281"/>
      <c r="C6283" s="287"/>
      <c r="D6283" s="297"/>
      <c r="E6283" s="270"/>
      <c r="F6283" s="271"/>
      <c r="G6283" s="284"/>
      <c r="H6283" s="284"/>
      <c r="I6283" s="284"/>
      <c r="J6283" s="284"/>
      <c r="K6283" s="288"/>
      <c r="AM6283" s="2" t="str">
        <f t="shared" ca="1" si="295"/>
        <v/>
      </c>
      <c r="AN6283" s="2" t="str">
        <f t="shared" ca="1" si="296"/>
        <v/>
      </c>
    </row>
    <row r="6284" spans="1:40" customFormat="1">
      <c r="A6284" s="280" t="str">
        <f t="shared" ca="1" si="294"/>
        <v/>
      </c>
      <c r="B6284" s="281"/>
      <c r="C6284" s="287"/>
      <c r="D6284" s="297"/>
      <c r="E6284" s="270"/>
      <c r="F6284" s="271"/>
      <c r="G6284" s="284"/>
      <c r="H6284" s="284"/>
      <c r="I6284" s="284"/>
      <c r="J6284" s="284"/>
      <c r="K6284" s="288"/>
      <c r="AM6284" s="2" t="str">
        <f t="shared" ca="1" si="295"/>
        <v/>
      </c>
      <c r="AN6284" s="2" t="str">
        <f t="shared" ca="1" si="296"/>
        <v/>
      </c>
    </row>
    <row r="6285" spans="1:40" customFormat="1">
      <c r="A6285" s="280" t="str">
        <f t="shared" ca="1" si="294"/>
        <v/>
      </c>
      <c r="B6285" s="281"/>
      <c r="C6285" s="287"/>
      <c r="D6285" s="297"/>
      <c r="E6285" s="270"/>
      <c r="F6285" s="271"/>
      <c r="G6285" s="284"/>
      <c r="H6285" s="284"/>
      <c r="I6285" s="284"/>
      <c r="J6285" s="284"/>
      <c r="K6285" s="288"/>
      <c r="AM6285" s="2" t="str">
        <f t="shared" ca="1" si="295"/>
        <v/>
      </c>
      <c r="AN6285" s="2" t="str">
        <f t="shared" ca="1" si="296"/>
        <v/>
      </c>
    </row>
    <row r="6286" spans="1:40" customFormat="1">
      <c r="A6286" s="280" t="str">
        <f t="shared" ca="1" si="294"/>
        <v/>
      </c>
      <c r="B6286" s="281"/>
      <c r="C6286" s="287"/>
      <c r="D6286" s="297"/>
      <c r="E6286" s="270"/>
      <c r="F6286" s="271"/>
      <c r="G6286" s="284"/>
      <c r="H6286" s="284"/>
      <c r="I6286" s="284"/>
      <c r="J6286" s="284"/>
      <c r="K6286" s="288"/>
      <c r="AM6286" s="2" t="str">
        <f t="shared" ca="1" si="295"/>
        <v/>
      </c>
      <c r="AN6286" s="2" t="str">
        <f t="shared" ca="1" si="296"/>
        <v/>
      </c>
    </row>
    <row r="6287" spans="1:40" customFormat="1">
      <c r="A6287" s="280" t="str">
        <f t="shared" ca="1" si="294"/>
        <v/>
      </c>
      <c r="B6287" s="281"/>
      <c r="C6287" s="287"/>
      <c r="D6287" s="297"/>
      <c r="E6287" s="270"/>
      <c r="F6287" s="271"/>
      <c r="G6287" s="284"/>
      <c r="H6287" s="284"/>
      <c r="I6287" s="284"/>
      <c r="J6287" s="284"/>
      <c r="K6287" s="288"/>
      <c r="AM6287" s="2" t="str">
        <f t="shared" ca="1" si="295"/>
        <v/>
      </c>
      <c r="AN6287" s="2" t="str">
        <f t="shared" ca="1" si="296"/>
        <v/>
      </c>
    </row>
    <row r="6288" spans="1:40" customFormat="1">
      <c r="A6288" s="280" t="str">
        <f t="shared" ca="1" si="294"/>
        <v/>
      </c>
      <c r="B6288" s="281"/>
      <c r="C6288" s="287"/>
      <c r="D6288" s="297"/>
      <c r="E6288" s="270"/>
      <c r="F6288" s="271"/>
      <c r="G6288" s="284"/>
      <c r="H6288" s="284"/>
      <c r="I6288" s="284"/>
      <c r="J6288" s="284"/>
      <c r="K6288" s="288"/>
      <c r="AM6288" s="2" t="str">
        <f t="shared" ca="1" si="295"/>
        <v/>
      </c>
      <c r="AN6288" s="2" t="str">
        <f t="shared" ca="1" si="296"/>
        <v/>
      </c>
    </row>
    <row r="6289" spans="1:40" customFormat="1">
      <c r="A6289" s="280" t="str">
        <f t="shared" ca="1" si="294"/>
        <v/>
      </c>
      <c r="B6289" s="281"/>
      <c r="C6289" s="287"/>
      <c r="D6289" s="297"/>
      <c r="E6289" s="270"/>
      <c r="F6289" s="271"/>
      <c r="G6289" s="284"/>
      <c r="H6289" s="284"/>
      <c r="I6289" s="284"/>
      <c r="J6289" s="284"/>
      <c r="K6289" s="288"/>
      <c r="AM6289" s="2" t="str">
        <f t="shared" ca="1" si="295"/>
        <v/>
      </c>
      <c r="AN6289" s="2" t="str">
        <f t="shared" ca="1" si="296"/>
        <v/>
      </c>
    </row>
    <row r="6290" spans="1:40" customFormat="1">
      <c r="A6290" s="280" t="str">
        <f t="shared" ca="1" si="294"/>
        <v/>
      </c>
      <c r="B6290" s="281"/>
      <c r="C6290" s="287"/>
      <c r="D6290" s="297"/>
      <c r="E6290" s="270"/>
      <c r="F6290" s="271"/>
      <c r="G6290" s="284"/>
      <c r="H6290" s="284"/>
      <c r="I6290" s="284"/>
      <c r="J6290" s="284"/>
      <c r="K6290" s="288"/>
      <c r="AM6290" s="2" t="str">
        <f t="shared" ca="1" si="295"/>
        <v/>
      </c>
      <c r="AN6290" s="2" t="str">
        <f t="shared" ca="1" si="296"/>
        <v/>
      </c>
    </row>
    <row r="6291" spans="1:40" customFormat="1">
      <c r="A6291" s="280" t="str">
        <f t="shared" ca="1" si="294"/>
        <v/>
      </c>
      <c r="B6291" s="281"/>
      <c r="C6291" s="287"/>
      <c r="D6291" s="297"/>
      <c r="E6291" s="270"/>
      <c r="F6291" s="271"/>
      <c r="G6291" s="284"/>
      <c r="H6291" s="284"/>
      <c r="I6291" s="284"/>
      <c r="J6291" s="284"/>
      <c r="K6291" s="288"/>
      <c r="AM6291" s="2" t="str">
        <f t="shared" ca="1" si="295"/>
        <v/>
      </c>
      <c r="AN6291" s="2" t="str">
        <f t="shared" ca="1" si="296"/>
        <v/>
      </c>
    </row>
    <row r="6292" spans="1:40" customFormat="1">
      <c r="A6292" s="280" t="str">
        <f t="shared" ca="1" si="294"/>
        <v/>
      </c>
      <c r="B6292" s="281"/>
      <c r="C6292" s="287"/>
      <c r="D6292" s="297"/>
      <c r="E6292" s="270"/>
      <c r="F6292" s="271"/>
      <c r="G6292" s="284"/>
      <c r="H6292" s="284"/>
      <c r="I6292" s="284"/>
      <c r="J6292" s="284"/>
      <c r="K6292" s="288"/>
      <c r="AM6292" s="2" t="str">
        <f t="shared" ca="1" si="295"/>
        <v/>
      </c>
      <c r="AN6292" s="2" t="str">
        <f t="shared" ca="1" si="296"/>
        <v/>
      </c>
    </row>
    <row r="6293" spans="1:40" customFormat="1">
      <c r="A6293" s="280" t="str">
        <f t="shared" ca="1" si="294"/>
        <v/>
      </c>
      <c r="B6293" s="281"/>
      <c r="C6293" s="287"/>
      <c r="D6293" s="297"/>
      <c r="E6293" s="270"/>
      <c r="F6293" s="271"/>
      <c r="G6293" s="284"/>
      <c r="H6293" s="284"/>
      <c r="I6293" s="284"/>
      <c r="J6293" s="284"/>
      <c r="K6293" s="288"/>
      <c r="AM6293" s="2" t="str">
        <f t="shared" ca="1" si="295"/>
        <v/>
      </c>
      <c r="AN6293" s="2" t="str">
        <f t="shared" ca="1" si="296"/>
        <v/>
      </c>
    </row>
    <row r="6294" spans="1:40" customFormat="1">
      <c r="A6294" s="280" t="str">
        <f t="shared" ca="1" si="294"/>
        <v/>
      </c>
      <c r="B6294" s="281"/>
      <c r="C6294" s="287"/>
      <c r="D6294" s="297"/>
      <c r="E6294" s="270"/>
      <c r="F6294" s="271"/>
      <c r="G6294" s="284"/>
      <c r="H6294" s="284"/>
      <c r="I6294" s="284"/>
      <c r="J6294" s="284"/>
      <c r="K6294" s="288"/>
      <c r="AM6294" s="2" t="str">
        <f t="shared" ca="1" si="295"/>
        <v/>
      </c>
      <c r="AN6294" s="2" t="str">
        <f t="shared" ca="1" si="296"/>
        <v/>
      </c>
    </row>
    <row r="6295" spans="1:40" customFormat="1">
      <c r="A6295" s="280" t="str">
        <f t="shared" ca="1" si="294"/>
        <v/>
      </c>
      <c r="B6295" s="281"/>
      <c r="C6295" s="287"/>
      <c r="D6295" s="297"/>
      <c r="E6295" s="270"/>
      <c r="F6295" s="271"/>
      <c r="G6295" s="284"/>
      <c r="H6295" s="284"/>
      <c r="I6295" s="284"/>
      <c r="J6295" s="284"/>
      <c r="K6295" s="288"/>
      <c r="AM6295" s="2" t="str">
        <f t="shared" ca="1" si="295"/>
        <v/>
      </c>
      <c r="AN6295" s="2" t="str">
        <f t="shared" ca="1" si="296"/>
        <v/>
      </c>
    </row>
    <row r="6296" spans="1:40" customFormat="1">
      <c r="A6296" s="280" t="str">
        <f t="shared" ca="1" si="294"/>
        <v/>
      </c>
      <c r="B6296" s="281"/>
      <c r="C6296" s="287"/>
      <c r="D6296" s="297"/>
      <c r="E6296" s="270"/>
      <c r="F6296" s="271"/>
      <c r="G6296" s="284"/>
      <c r="H6296" s="284"/>
      <c r="I6296" s="284"/>
      <c r="J6296" s="284"/>
      <c r="K6296" s="288"/>
      <c r="AM6296" s="2" t="str">
        <f t="shared" ca="1" si="295"/>
        <v/>
      </c>
      <c r="AN6296" s="2" t="str">
        <f t="shared" ca="1" si="296"/>
        <v/>
      </c>
    </row>
    <row r="6297" spans="1:40" customFormat="1">
      <c r="A6297" s="280" t="str">
        <f t="shared" ca="1" si="294"/>
        <v/>
      </c>
      <c r="B6297" s="281"/>
      <c r="C6297" s="287"/>
      <c r="D6297" s="297"/>
      <c r="E6297" s="270"/>
      <c r="F6297" s="271"/>
      <c r="G6297" s="284"/>
      <c r="H6297" s="284"/>
      <c r="I6297" s="284"/>
      <c r="J6297" s="284"/>
      <c r="K6297" s="288"/>
      <c r="AM6297" s="2" t="str">
        <f t="shared" ca="1" si="295"/>
        <v/>
      </c>
      <c r="AN6297" s="2" t="str">
        <f t="shared" ca="1" si="296"/>
        <v/>
      </c>
    </row>
    <row r="6298" spans="1:40" customFormat="1">
      <c r="A6298" s="280" t="str">
        <f t="shared" ca="1" si="294"/>
        <v/>
      </c>
      <c r="B6298" s="281"/>
      <c r="C6298" s="287"/>
      <c r="D6298" s="297"/>
      <c r="E6298" s="270"/>
      <c r="F6298" s="271"/>
      <c r="G6298" s="284"/>
      <c r="H6298" s="284"/>
      <c r="I6298" s="284"/>
      <c r="J6298" s="284"/>
      <c r="K6298" s="288"/>
      <c r="AM6298" s="2" t="str">
        <f t="shared" ca="1" si="295"/>
        <v/>
      </c>
      <c r="AN6298" s="2" t="str">
        <f t="shared" ca="1" si="296"/>
        <v/>
      </c>
    </row>
    <row r="6299" spans="1:40" customFormat="1">
      <c r="A6299" s="280" t="str">
        <f t="shared" ca="1" si="294"/>
        <v/>
      </c>
      <c r="B6299" s="281"/>
      <c r="C6299" s="287"/>
      <c r="D6299" s="297"/>
      <c r="E6299" s="270"/>
      <c r="F6299" s="271"/>
      <c r="G6299" s="284"/>
      <c r="H6299" s="284"/>
      <c r="I6299" s="284"/>
      <c r="J6299" s="284"/>
      <c r="K6299" s="288"/>
      <c r="AM6299" s="2" t="str">
        <f t="shared" ca="1" si="295"/>
        <v/>
      </c>
      <c r="AN6299" s="2" t="str">
        <f t="shared" ca="1" si="296"/>
        <v/>
      </c>
    </row>
    <row r="6300" spans="1:40" customFormat="1">
      <c r="A6300" s="280" t="str">
        <f t="shared" ca="1" si="294"/>
        <v/>
      </c>
      <c r="B6300" s="281"/>
      <c r="C6300" s="287"/>
      <c r="D6300" s="297"/>
      <c r="E6300" s="270"/>
      <c r="F6300" s="271"/>
      <c r="G6300" s="284"/>
      <c r="H6300" s="284"/>
      <c r="I6300" s="284"/>
      <c r="J6300" s="284"/>
      <c r="K6300" s="288"/>
      <c r="AM6300" s="2" t="str">
        <f t="shared" ca="1" si="295"/>
        <v/>
      </c>
      <c r="AN6300" s="2" t="str">
        <f t="shared" ca="1" si="296"/>
        <v/>
      </c>
    </row>
    <row r="6301" spans="1:40" customFormat="1">
      <c r="A6301" s="280" t="str">
        <f t="shared" ca="1" si="294"/>
        <v/>
      </c>
      <c r="B6301" s="281"/>
      <c r="C6301" s="287"/>
      <c r="D6301" s="297"/>
      <c r="E6301" s="270"/>
      <c r="F6301" s="271"/>
      <c r="G6301" s="284"/>
      <c r="H6301" s="284"/>
      <c r="I6301" s="284"/>
      <c r="J6301" s="284"/>
      <c r="K6301" s="288"/>
      <c r="AM6301" s="2" t="str">
        <f t="shared" ca="1" si="295"/>
        <v/>
      </c>
      <c r="AN6301" s="2" t="str">
        <f t="shared" ca="1" si="296"/>
        <v/>
      </c>
    </row>
    <row r="6302" spans="1:40" customFormat="1">
      <c r="A6302" s="280" t="str">
        <f t="shared" ca="1" si="294"/>
        <v/>
      </c>
      <c r="B6302" s="281"/>
      <c r="C6302" s="287"/>
      <c r="D6302" s="297"/>
      <c r="E6302" s="270"/>
      <c r="F6302" s="271"/>
      <c r="G6302" s="284"/>
      <c r="H6302" s="284"/>
      <c r="I6302" s="284"/>
      <c r="J6302" s="284"/>
      <c r="K6302" s="288"/>
      <c r="AM6302" s="2" t="str">
        <f t="shared" ca="1" si="295"/>
        <v/>
      </c>
      <c r="AN6302" s="2" t="str">
        <f t="shared" ca="1" si="296"/>
        <v/>
      </c>
    </row>
    <row r="6303" spans="1:40" customFormat="1">
      <c r="A6303" s="280" t="str">
        <f t="shared" ca="1" si="294"/>
        <v/>
      </c>
      <c r="B6303" s="281"/>
      <c r="C6303" s="287"/>
      <c r="D6303" s="297"/>
      <c r="E6303" s="270"/>
      <c r="F6303" s="271"/>
      <c r="G6303" s="284"/>
      <c r="H6303" s="284"/>
      <c r="I6303" s="284"/>
      <c r="J6303" s="284"/>
      <c r="K6303" s="288"/>
      <c r="AM6303" s="2" t="str">
        <f t="shared" ca="1" si="295"/>
        <v/>
      </c>
      <c r="AN6303" s="2" t="str">
        <f t="shared" ca="1" si="296"/>
        <v/>
      </c>
    </row>
    <row r="6304" spans="1:40" customFormat="1">
      <c r="A6304" s="280" t="str">
        <f t="shared" ca="1" si="294"/>
        <v/>
      </c>
      <c r="B6304" s="281"/>
      <c r="C6304" s="287"/>
      <c r="D6304" s="297"/>
      <c r="E6304" s="270"/>
      <c r="F6304" s="271"/>
      <c r="G6304" s="284"/>
      <c r="H6304" s="284"/>
      <c r="I6304" s="284"/>
      <c r="J6304" s="284"/>
      <c r="K6304" s="288"/>
      <c r="AM6304" s="2" t="str">
        <f t="shared" ca="1" si="295"/>
        <v/>
      </c>
      <c r="AN6304" s="2" t="str">
        <f t="shared" ca="1" si="296"/>
        <v/>
      </c>
    </row>
    <row r="6305" spans="1:40" customFormat="1">
      <c r="A6305" s="280" t="str">
        <f t="shared" ca="1" si="294"/>
        <v/>
      </c>
      <c r="B6305" s="281"/>
      <c r="C6305" s="287"/>
      <c r="D6305" s="297"/>
      <c r="E6305" s="270"/>
      <c r="F6305" s="271"/>
      <c r="G6305" s="284"/>
      <c r="H6305" s="284"/>
      <c r="I6305" s="284"/>
      <c r="J6305" s="284"/>
      <c r="K6305" s="288"/>
      <c r="AM6305" s="2" t="str">
        <f t="shared" ca="1" si="295"/>
        <v/>
      </c>
      <c r="AN6305" s="2" t="str">
        <f t="shared" ca="1" si="296"/>
        <v/>
      </c>
    </row>
    <row r="6306" spans="1:40" customFormat="1">
      <c r="A6306" s="280" t="str">
        <f t="shared" ca="1" si="294"/>
        <v/>
      </c>
      <c r="B6306" s="281"/>
      <c r="C6306" s="287"/>
      <c r="D6306" s="297"/>
      <c r="E6306" s="270"/>
      <c r="F6306" s="271"/>
      <c r="G6306" s="284"/>
      <c r="H6306" s="284"/>
      <c r="I6306" s="284"/>
      <c r="J6306" s="284"/>
      <c r="K6306" s="288"/>
      <c r="AM6306" s="2" t="str">
        <f t="shared" ca="1" si="295"/>
        <v/>
      </c>
      <c r="AN6306" s="2" t="str">
        <f t="shared" ca="1" si="296"/>
        <v/>
      </c>
    </row>
    <row r="6307" spans="1:40" customFormat="1">
      <c r="A6307" s="280" t="str">
        <f t="shared" ca="1" si="294"/>
        <v/>
      </c>
      <c r="B6307" s="281"/>
      <c r="C6307" s="287"/>
      <c r="D6307" s="297"/>
      <c r="E6307" s="270"/>
      <c r="F6307" s="271"/>
      <c r="G6307" s="284"/>
      <c r="H6307" s="284"/>
      <c r="I6307" s="284"/>
      <c r="J6307" s="284"/>
      <c r="K6307" s="288"/>
      <c r="AM6307" s="2" t="str">
        <f t="shared" ca="1" si="295"/>
        <v/>
      </c>
      <c r="AN6307" s="2" t="str">
        <f t="shared" ca="1" si="296"/>
        <v/>
      </c>
    </row>
    <row r="6308" spans="1:40" customFormat="1">
      <c r="A6308" s="280" t="str">
        <f t="shared" ca="1" si="294"/>
        <v/>
      </c>
      <c r="B6308" s="281"/>
      <c r="C6308" s="287"/>
      <c r="D6308" s="297"/>
      <c r="E6308" s="270"/>
      <c r="F6308" s="271"/>
      <c r="G6308" s="284"/>
      <c r="H6308" s="284"/>
      <c r="I6308" s="284"/>
      <c r="J6308" s="284"/>
      <c r="K6308" s="288"/>
      <c r="AM6308" s="2" t="str">
        <f t="shared" ca="1" si="295"/>
        <v/>
      </c>
      <c r="AN6308" s="2" t="str">
        <f t="shared" ca="1" si="296"/>
        <v/>
      </c>
    </row>
    <row r="6309" spans="1:40" customFormat="1">
      <c r="A6309" s="280" t="str">
        <f t="shared" ca="1" si="294"/>
        <v/>
      </c>
      <c r="B6309" s="281"/>
      <c r="C6309" s="287"/>
      <c r="D6309" s="297"/>
      <c r="E6309" s="270"/>
      <c r="F6309" s="271"/>
      <c r="G6309" s="284"/>
      <c r="H6309" s="284"/>
      <c r="I6309" s="284"/>
      <c r="J6309" s="284"/>
      <c r="K6309" s="288"/>
      <c r="AM6309" s="2" t="str">
        <f t="shared" ca="1" si="295"/>
        <v/>
      </c>
      <c r="AN6309" s="2" t="str">
        <f t="shared" ca="1" si="296"/>
        <v/>
      </c>
    </row>
    <row r="6310" spans="1:40" customFormat="1">
      <c r="A6310" s="280" t="str">
        <f t="shared" ca="1" si="294"/>
        <v/>
      </c>
      <c r="B6310" s="281"/>
      <c r="C6310" s="287"/>
      <c r="D6310" s="297"/>
      <c r="E6310" s="270"/>
      <c r="F6310" s="271"/>
      <c r="G6310" s="284"/>
      <c r="H6310" s="284"/>
      <c r="I6310" s="284"/>
      <c r="J6310" s="284"/>
      <c r="K6310" s="288"/>
      <c r="AM6310" s="2" t="str">
        <f t="shared" ca="1" si="295"/>
        <v/>
      </c>
      <c r="AN6310" s="2" t="str">
        <f t="shared" ca="1" si="296"/>
        <v/>
      </c>
    </row>
    <row r="6311" spans="1:40" customFormat="1">
      <c r="A6311" s="280" t="str">
        <f t="shared" ca="1" si="294"/>
        <v/>
      </c>
      <c r="B6311" s="281"/>
      <c r="C6311" s="287"/>
      <c r="D6311" s="297"/>
      <c r="E6311" s="270"/>
      <c r="F6311" s="271"/>
      <c r="G6311" s="284"/>
      <c r="H6311" s="284"/>
      <c r="I6311" s="284"/>
      <c r="J6311" s="284"/>
      <c r="K6311" s="288"/>
      <c r="AM6311" s="2" t="str">
        <f t="shared" ca="1" si="295"/>
        <v/>
      </c>
      <c r="AN6311" s="2" t="str">
        <f t="shared" ca="1" si="296"/>
        <v/>
      </c>
    </row>
    <row r="6312" spans="1:40" customFormat="1">
      <c r="A6312" s="280" t="str">
        <f t="shared" ca="1" si="294"/>
        <v/>
      </c>
      <c r="B6312" s="281"/>
      <c r="C6312" s="287"/>
      <c r="D6312" s="297"/>
      <c r="E6312" s="270"/>
      <c r="F6312" s="271"/>
      <c r="G6312" s="284"/>
      <c r="H6312" s="284"/>
      <c r="I6312" s="284"/>
      <c r="J6312" s="284"/>
      <c r="K6312" s="288"/>
      <c r="AM6312" s="2" t="str">
        <f t="shared" ca="1" si="295"/>
        <v/>
      </c>
      <c r="AN6312" s="2" t="str">
        <f t="shared" ca="1" si="296"/>
        <v/>
      </c>
    </row>
    <row r="6313" spans="1:40" customFormat="1">
      <c r="A6313" s="280" t="str">
        <f t="shared" ca="1" si="294"/>
        <v/>
      </c>
      <c r="B6313" s="281"/>
      <c r="C6313" s="287"/>
      <c r="D6313" s="297"/>
      <c r="E6313" s="270"/>
      <c r="F6313" s="271"/>
      <c r="G6313" s="284"/>
      <c r="H6313" s="284"/>
      <c r="I6313" s="284"/>
      <c r="J6313" s="284"/>
      <c r="K6313" s="288"/>
      <c r="AM6313" s="2" t="str">
        <f t="shared" ca="1" si="295"/>
        <v/>
      </c>
      <c r="AN6313" s="2" t="str">
        <f t="shared" ca="1" si="296"/>
        <v/>
      </c>
    </row>
    <row r="6314" spans="1:40" customFormat="1">
      <c r="A6314" s="280" t="str">
        <f t="shared" ca="1" si="294"/>
        <v/>
      </c>
      <c r="B6314" s="281"/>
      <c r="C6314" s="287"/>
      <c r="D6314" s="297"/>
      <c r="E6314" s="270"/>
      <c r="F6314" s="271"/>
      <c r="G6314" s="284"/>
      <c r="H6314" s="284"/>
      <c r="I6314" s="284"/>
      <c r="J6314" s="284"/>
      <c r="K6314" s="288"/>
      <c r="AM6314" s="2" t="str">
        <f t="shared" ca="1" si="295"/>
        <v/>
      </c>
      <c r="AN6314" s="2" t="str">
        <f t="shared" ca="1" si="296"/>
        <v/>
      </c>
    </row>
    <row r="6315" spans="1:40" customFormat="1">
      <c r="A6315" s="280" t="str">
        <f t="shared" ca="1" si="294"/>
        <v/>
      </c>
      <c r="B6315" s="281"/>
      <c r="C6315" s="287"/>
      <c r="D6315" s="297"/>
      <c r="E6315" s="270"/>
      <c r="F6315" s="271"/>
      <c r="G6315" s="284"/>
      <c r="H6315" s="284"/>
      <c r="I6315" s="284"/>
      <c r="J6315" s="284"/>
      <c r="K6315" s="288"/>
      <c r="AM6315" s="2" t="str">
        <f t="shared" ca="1" si="295"/>
        <v/>
      </c>
      <c r="AN6315" s="2" t="str">
        <f t="shared" ca="1" si="296"/>
        <v/>
      </c>
    </row>
    <row r="6316" spans="1:40" customFormat="1">
      <c r="A6316" s="280" t="str">
        <f t="shared" ca="1" si="294"/>
        <v/>
      </c>
      <c r="B6316" s="281"/>
      <c r="C6316" s="287"/>
      <c r="D6316" s="297"/>
      <c r="E6316" s="270"/>
      <c r="F6316" s="271"/>
      <c r="G6316" s="284"/>
      <c r="H6316" s="284"/>
      <c r="I6316" s="284"/>
      <c r="J6316" s="284"/>
      <c r="K6316" s="288"/>
      <c r="AM6316" s="2" t="str">
        <f t="shared" ca="1" si="295"/>
        <v/>
      </c>
      <c r="AN6316" s="2" t="str">
        <f t="shared" ca="1" si="296"/>
        <v/>
      </c>
    </row>
    <row r="6317" spans="1:40" customFormat="1">
      <c r="A6317" s="280" t="str">
        <f t="shared" ca="1" si="294"/>
        <v/>
      </c>
      <c r="B6317" s="281"/>
      <c r="C6317" s="287"/>
      <c r="D6317" s="297"/>
      <c r="E6317" s="270"/>
      <c r="F6317" s="271"/>
      <c r="G6317" s="284"/>
      <c r="H6317" s="284"/>
      <c r="I6317" s="284"/>
      <c r="J6317" s="284"/>
      <c r="K6317" s="288"/>
      <c r="AM6317" s="2" t="str">
        <f t="shared" ca="1" si="295"/>
        <v/>
      </c>
      <c r="AN6317" s="2" t="str">
        <f t="shared" ca="1" si="296"/>
        <v/>
      </c>
    </row>
    <row r="6318" spans="1:40" customFormat="1">
      <c r="A6318" s="280" t="str">
        <f t="shared" ca="1" si="294"/>
        <v/>
      </c>
      <c r="B6318" s="281"/>
      <c r="C6318" s="287"/>
      <c r="D6318" s="297"/>
      <c r="E6318" s="270"/>
      <c r="F6318" s="271"/>
      <c r="G6318" s="284"/>
      <c r="H6318" s="284"/>
      <c r="I6318" s="284"/>
      <c r="J6318" s="284"/>
      <c r="K6318" s="288"/>
      <c r="AM6318" s="2" t="str">
        <f t="shared" ca="1" si="295"/>
        <v/>
      </c>
      <c r="AN6318" s="2" t="str">
        <f t="shared" ca="1" si="296"/>
        <v/>
      </c>
    </row>
    <row r="6319" spans="1:40" customFormat="1">
      <c r="A6319" s="280" t="str">
        <f t="shared" ca="1" si="294"/>
        <v/>
      </c>
      <c r="B6319" s="281"/>
      <c r="C6319" s="287"/>
      <c r="D6319" s="297"/>
      <c r="E6319" s="270"/>
      <c r="F6319" s="271"/>
      <c r="G6319" s="284"/>
      <c r="H6319" s="284"/>
      <c r="I6319" s="284"/>
      <c r="J6319" s="284"/>
      <c r="K6319" s="288"/>
      <c r="AM6319" s="2" t="str">
        <f t="shared" ca="1" si="295"/>
        <v/>
      </c>
      <c r="AN6319" s="2" t="str">
        <f t="shared" ca="1" si="296"/>
        <v/>
      </c>
    </row>
    <row r="6320" spans="1:40" customFormat="1">
      <c r="A6320" s="280" t="str">
        <f t="shared" ca="1" si="294"/>
        <v/>
      </c>
      <c r="B6320" s="281"/>
      <c r="C6320" s="287"/>
      <c r="D6320" s="297"/>
      <c r="E6320" s="270"/>
      <c r="F6320" s="271"/>
      <c r="G6320" s="284"/>
      <c r="H6320" s="284"/>
      <c r="I6320" s="284"/>
      <c r="J6320" s="284"/>
      <c r="K6320" s="288"/>
      <c r="AM6320" s="2" t="str">
        <f t="shared" ca="1" si="295"/>
        <v/>
      </c>
      <c r="AN6320" s="2" t="str">
        <f t="shared" ca="1" si="296"/>
        <v/>
      </c>
    </row>
    <row r="6321" spans="1:40" customFormat="1">
      <c r="A6321" s="280" t="str">
        <f t="shared" ca="1" si="294"/>
        <v/>
      </c>
      <c r="B6321" s="281"/>
      <c r="C6321" s="287"/>
      <c r="D6321" s="297"/>
      <c r="E6321" s="270"/>
      <c r="F6321" s="271"/>
      <c r="G6321" s="284"/>
      <c r="H6321" s="284"/>
      <c r="I6321" s="284"/>
      <c r="J6321" s="284"/>
      <c r="K6321" s="288"/>
      <c r="AM6321" s="2" t="str">
        <f t="shared" ca="1" si="295"/>
        <v/>
      </c>
      <c r="AN6321" s="2" t="str">
        <f t="shared" ca="1" si="296"/>
        <v/>
      </c>
    </row>
    <row r="6322" spans="1:40" customFormat="1">
      <c r="A6322" s="280" t="str">
        <f t="shared" ca="1" si="294"/>
        <v/>
      </c>
      <c r="B6322" s="281"/>
      <c r="C6322" s="287"/>
      <c r="D6322" s="297"/>
      <c r="E6322" s="270"/>
      <c r="F6322" s="271"/>
      <c r="G6322" s="284"/>
      <c r="H6322" s="284"/>
      <c r="I6322" s="284"/>
      <c r="J6322" s="284"/>
      <c r="K6322" s="288"/>
      <c r="AM6322" s="2" t="str">
        <f t="shared" ca="1" si="295"/>
        <v/>
      </c>
      <c r="AN6322" s="2" t="str">
        <f t="shared" ca="1" si="296"/>
        <v/>
      </c>
    </row>
    <row r="6323" spans="1:40" customFormat="1">
      <c r="A6323" s="280" t="str">
        <f t="shared" ca="1" si="294"/>
        <v/>
      </c>
      <c r="B6323" s="281"/>
      <c r="C6323" s="287"/>
      <c r="D6323" s="297"/>
      <c r="E6323" s="270"/>
      <c r="F6323" s="271"/>
      <c r="G6323" s="284"/>
      <c r="H6323" s="284"/>
      <c r="I6323" s="284"/>
      <c r="J6323" s="284"/>
      <c r="K6323" s="288"/>
      <c r="AM6323" s="2" t="str">
        <f t="shared" ca="1" si="295"/>
        <v/>
      </c>
      <c r="AN6323" s="2" t="str">
        <f t="shared" ca="1" si="296"/>
        <v/>
      </c>
    </row>
    <row r="6324" spans="1:40" customFormat="1">
      <c r="A6324" s="280" t="str">
        <f t="shared" ca="1" si="294"/>
        <v/>
      </c>
      <c r="B6324" s="281"/>
      <c r="C6324" s="287"/>
      <c r="D6324" s="297"/>
      <c r="E6324" s="270"/>
      <c r="F6324" s="271"/>
      <c r="G6324" s="284"/>
      <c r="H6324" s="284"/>
      <c r="I6324" s="284"/>
      <c r="J6324" s="284"/>
      <c r="K6324" s="288"/>
      <c r="AM6324" s="2" t="str">
        <f t="shared" ca="1" si="295"/>
        <v/>
      </c>
      <c r="AN6324" s="2" t="str">
        <f t="shared" ca="1" si="296"/>
        <v/>
      </c>
    </row>
    <row r="6325" spans="1:40" customFormat="1">
      <c r="A6325" s="280" t="str">
        <f t="shared" ca="1" si="294"/>
        <v/>
      </c>
      <c r="B6325" s="281"/>
      <c r="C6325" s="287"/>
      <c r="D6325" s="297"/>
      <c r="E6325" s="270"/>
      <c r="F6325" s="271"/>
      <c r="G6325" s="284"/>
      <c r="H6325" s="284"/>
      <c r="I6325" s="284"/>
      <c r="J6325" s="284"/>
      <c r="K6325" s="288"/>
      <c r="AM6325" s="2" t="str">
        <f t="shared" ca="1" si="295"/>
        <v/>
      </c>
      <c r="AN6325" s="2" t="str">
        <f t="shared" ca="1" si="296"/>
        <v/>
      </c>
    </row>
    <row r="6326" spans="1:40" customFormat="1">
      <c r="A6326" s="280" t="str">
        <f t="shared" ca="1" si="294"/>
        <v/>
      </c>
      <c r="B6326" s="281"/>
      <c r="C6326" s="287"/>
      <c r="D6326" s="297"/>
      <c r="E6326" s="270"/>
      <c r="F6326" s="271"/>
      <c r="G6326" s="284"/>
      <c r="H6326" s="284"/>
      <c r="I6326" s="284"/>
      <c r="J6326" s="284"/>
      <c r="K6326" s="288"/>
      <c r="AM6326" s="2" t="str">
        <f t="shared" ca="1" si="295"/>
        <v/>
      </c>
      <c r="AN6326" s="2" t="str">
        <f t="shared" ca="1" si="296"/>
        <v/>
      </c>
    </row>
    <row r="6327" spans="1:40" customFormat="1">
      <c r="A6327" s="280" t="str">
        <f t="shared" ca="1" si="294"/>
        <v/>
      </c>
      <c r="B6327" s="281"/>
      <c r="C6327" s="287"/>
      <c r="D6327" s="297"/>
      <c r="E6327" s="270"/>
      <c r="F6327" s="271"/>
      <c r="G6327" s="284"/>
      <c r="H6327" s="284"/>
      <c r="I6327" s="284"/>
      <c r="J6327" s="284"/>
      <c r="K6327" s="288"/>
      <c r="AM6327" s="2" t="str">
        <f t="shared" ca="1" si="295"/>
        <v/>
      </c>
      <c r="AN6327" s="2" t="str">
        <f t="shared" ca="1" si="296"/>
        <v/>
      </c>
    </row>
    <row r="6328" spans="1:40" customFormat="1">
      <c r="A6328" s="280" t="str">
        <f t="shared" ca="1" si="294"/>
        <v/>
      </c>
      <c r="B6328" s="281"/>
      <c r="C6328" s="287"/>
      <c r="D6328" s="297"/>
      <c r="E6328" s="270"/>
      <c r="F6328" s="271"/>
      <c r="G6328" s="284"/>
      <c r="H6328" s="284"/>
      <c r="I6328" s="284"/>
      <c r="J6328" s="284"/>
      <c r="K6328" s="288"/>
      <c r="AM6328" s="2" t="str">
        <f t="shared" ca="1" si="295"/>
        <v/>
      </c>
      <c r="AN6328" s="2" t="str">
        <f t="shared" ca="1" si="296"/>
        <v/>
      </c>
    </row>
    <row r="6329" spans="1:40" customFormat="1">
      <c r="A6329" s="280" t="str">
        <f t="shared" ca="1" si="294"/>
        <v/>
      </c>
      <c r="B6329" s="281"/>
      <c r="C6329" s="287"/>
      <c r="D6329" s="297"/>
      <c r="E6329" s="270"/>
      <c r="F6329" s="271"/>
      <c r="G6329" s="284"/>
      <c r="H6329" s="284"/>
      <c r="I6329" s="284"/>
      <c r="J6329" s="284"/>
      <c r="K6329" s="288"/>
      <c r="AM6329" s="2" t="str">
        <f t="shared" ca="1" si="295"/>
        <v/>
      </c>
      <c r="AN6329" s="2" t="str">
        <f t="shared" ca="1" si="296"/>
        <v/>
      </c>
    </row>
    <row r="6330" spans="1:40" customFormat="1">
      <c r="A6330" s="280" t="str">
        <f t="shared" ca="1" si="294"/>
        <v/>
      </c>
      <c r="B6330" s="281"/>
      <c r="C6330" s="287"/>
      <c r="D6330" s="297"/>
      <c r="E6330" s="270"/>
      <c r="F6330" s="271"/>
      <c r="G6330" s="284"/>
      <c r="H6330" s="284"/>
      <c r="I6330" s="284"/>
      <c r="J6330" s="284"/>
      <c r="K6330" s="288"/>
      <c r="AM6330" s="2" t="str">
        <f t="shared" ca="1" si="295"/>
        <v/>
      </c>
      <c r="AN6330" s="2" t="str">
        <f t="shared" ca="1" si="296"/>
        <v/>
      </c>
    </row>
    <row r="6331" spans="1:40" customFormat="1">
      <c r="A6331" s="280" t="str">
        <f t="shared" ca="1" si="294"/>
        <v/>
      </c>
      <c r="B6331" s="281"/>
      <c r="C6331" s="287"/>
      <c r="D6331" s="297"/>
      <c r="E6331" s="270"/>
      <c r="F6331" s="271"/>
      <c r="G6331" s="284"/>
      <c r="H6331" s="284"/>
      <c r="I6331" s="284"/>
      <c r="J6331" s="284"/>
      <c r="K6331" s="288"/>
      <c r="AM6331" s="2" t="str">
        <f t="shared" ca="1" si="295"/>
        <v/>
      </c>
      <c r="AN6331" s="2" t="str">
        <f t="shared" ca="1" si="296"/>
        <v/>
      </c>
    </row>
    <row r="6332" spans="1:40" customFormat="1">
      <c r="A6332" s="280" t="str">
        <f t="shared" ca="1" si="294"/>
        <v/>
      </c>
      <c r="B6332" s="281"/>
      <c r="C6332" s="287"/>
      <c r="D6332" s="297"/>
      <c r="E6332" s="270"/>
      <c r="F6332" s="271"/>
      <c r="G6332" s="284"/>
      <c r="H6332" s="284"/>
      <c r="I6332" s="284"/>
      <c r="J6332" s="284"/>
      <c r="K6332" s="288"/>
      <c r="AM6332" s="2" t="str">
        <f t="shared" ca="1" si="295"/>
        <v/>
      </c>
      <c r="AN6332" s="2" t="str">
        <f t="shared" ca="1" si="296"/>
        <v/>
      </c>
    </row>
    <row r="6333" spans="1:40" customFormat="1">
      <c r="A6333" s="280" t="str">
        <f t="shared" ca="1" si="294"/>
        <v/>
      </c>
      <c r="B6333" s="281"/>
      <c r="C6333" s="287"/>
      <c r="D6333" s="297"/>
      <c r="E6333" s="270"/>
      <c r="F6333" s="271"/>
      <c r="G6333" s="284"/>
      <c r="H6333" s="284"/>
      <c r="I6333" s="284"/>
      <c r="J6333" s="284"/>
      <c r="K6333" s="288"/>
      <c r="AM6333" s="2" t="str">
        <f t="shared" ca="1" si="295"/>
        <v/>
      </c>
      <c r="AN6333" s="2" t="str">
        <f t="shared" ca="1" si="296"/>
        <v/>
      </c>
    </row>
    <row r="6334" spans="1:40" customFormat="1">
      <c r="A6334" s="280" t="str">
        <f t="shared" ca="1" si="294"/>
        <v/>
      </c>
      <c r="B6334" s="281"/>
      <c r="C6334" s="287"/>
      <c r="D6334" s="297"/>
      <c r="E6334" s="270"/>
      <c r="F6334" s="271"/>
      <c r="G6334" s="284"/>
      <c r="H6334" s="284"/>
      <c r="I6334" s="284"/>
      <c r="J6334" s="284"/>
      <c r="K6334" s="288"/>
      <c r="AM6334" s="2" t="str">
        <f t="shared" ca="1" si="295"/>
        <v/>
      </c>
      <c r="AN6334" s="2" t="str">
        <f t="shared" ca="1" si="296"/>
        <v/>
      </c>
    </row>
    <row r="6335" spans="1:40" customFormat="1">
      <c r="A6335" s="280" t="str">
        <f t="shared" ca="1" si="294"/>
        <v/>
      </c>
      <c r="B6335" s="281"/>
      <c r="C6335" s="287"/>
      <c r="D6335" s="297"/>
      <c r="E6335" s="270"/>
      <c r="F6335" s="271"/>
      <c r="G6335" s="284"/>
      <c r="H6335" s="284"/>
      <c r="I6335" s="284"/>
      <c r="J6335" s="284"/>
      <c r="K6335" s="288"/>
      <c r="AM6335" s="2" t="str">
        <f t="shared" ca="1" si="295"/>
        <v/>
      </c>
      <c r="AN6335" s="2" t="str">
        <f t="shared" ca="1" si="296"/>
        <v/>
      </c>
    </row>
    <row r="6336" spans="1:40" customFormat="1">
      <c r="A6336" s="280" t="str">
        <f t="shared" ca="1" si="294"/>
        <v/>
      </c>
      <c r="B6336" s="281"/>
      <c r="C6336" s="287"/>
      <c r="D6336" s="297"/>
      <c r="E6336" s="270"/>
      <c r="F6336" s="271"/>
      <c r="G6336" s="284"/>
      <c r="H6336" s="284"/>
      <c r="I6336" s="284"/>
      <c r="J6336" s="284"/>
      <c r="K6336" s="288"/>
      <c r="AM6336" s="2" t="str">
        <f t="shared" ca="1" si="295"/>
        <v/>
      </c>
      <c r="AN6336" s="2" t="str">
        <f t="shared" ca="1" si="296"/>
        <v/>
      </c>
    </row>
    <row r="6337" spans="1:40" customFormat="1">
      <c r="A6337" s="280" t="str">
        <f t="shared" ca="1" si="294"/>
        <v/>
      </c>
      <c r="B6337" s="281"/>
      <c r="C6337" s="287"/>
      <c r="D6337" s="297"/>
      <c r="E6337" s="270"/>
      <c r="F6337" s="271"/>
      <c r="G6337" s="284"/>
      <c r="H6337" s="284"/>
      <c r="I6337" s="284"/>
      <c r="J6337" s="284"/>
      <c r="K6337" s="288"/>
      <c r="AM6337" s="2" t="str">
        <f t="shared" ca="1" si="295"/>
        <v/>
      </c>
      <c r="AN6337" s="2" t="str">
        <f t="shared" ca="1" si="296"/>
        <v/>
      </c>
    </row>
    <row r="6338" spans="1:40" customFormat="1">
      <c r="A6338" s="280" t="str">
        <f t="shared" ca="1" si="294"/>
        <v/>
      </c>
      <c r="B6338" s="281"/>
      <c r="C6338" s="287"/>
      <c r="D6338" s="297"/>
      <c r="E6338" s="270"/>
      <c r="F6338" s="271"/>
      <c r="G6338" s="284"/>
      <c r="H6338" s="284"/>
      <c r="I6338" s="284"/>
      <c r="J6338" s="284"/>
      <c r="K6338" s="288"/>
      <c r="AM6338" s="2" t="str">
        <f t="shared" ca="1" si="295"/>
        <v/>
      </c>
      <c r="AN6338" s="2" t="str">
        <f t="shared" ca="1" si="296"/>
        <v/>
      </c>
    </row>
    <row r="6339" spans="1:40" customFormat="1">
      <c r="A6339" s="280" t="str">
        <f t="shared" ref="A6339:A6402" ca="1" si="297">IF(AM6339="A receber","A receber",IF(AN6339="A pagar","A pagar",IF(OR(AM6339="HJ",AN6339="HJ"),"HJ",IF(AND(AM6339="",AN6339=""),""))))</f>
        <v/>
      </c>
      <c r="B6339" s="281"/>
      <c r="C6339" s="287"/>
      <c r="D6339" s="297"/>
      <c r="E6339" s="270"/>
      <c r="F6339" s="271"/>
      <c r="G6339" s="284"/>
      <c r="H6339" s="284"/>
      <c r="I6339" s="284"/>
      <c r="J6339" s="284"/>
      <c r="K6339" s="288"/>
      <c r="AM6339" s="2" t="str">
        <f t="shared" ref="AM6339:AM6402" ca="1" si="298">IF(OR(G6339="",B6339&gt;$A$1),"",IF(B6339=$A$1,"HJ",IF(B6339&lt;$A$1,"A Receber")))</f>
        <v/>
      </c>
      <c r="AN6339" s="2" t="str">
        <f t="shared" ref="AN6339:AN6402" ca="1" si="299">IF(OR(H6339="",B6339&gt;$A$1),"",IF(B6339=$A$1,"HJ",IF(B6339&lt;$A$1,"A Pagar")))</f>
        <v/>
      </c>
    </row>
    <row r="6340" spans="1:40" customFormat="1">
      <c r="A6340" s="280" t="str">
        <f t="shared" ca="1" si="297"/>
        <v/>
      </c>
      <c r="B6340" s="281"/>
      <c r="C6340" s="287"/>
      <c r="D6340" s="297"/>
      <c r="E6340" s="270"/>
      <c r="F6340" s="271"/>
      <c r="G6340" s="284"/>
      <c r="H6340" s="284"/>
      <c r="I6340" s="284"/>
      <c r="J6340" s="284"/>
      <c r="K6340" s="288"/>
      <c r="AM6340" s="2" t="str">
        <f t="shared" ca="1" si="298"/>
        <v/>
      </c>
      <c r="AN6340" s="2" t="str">
        <f t="shared" ca="1" si="299"/>
        <v/>
      </c>
    </row>
    <row r="6341" spans="1:40" customFormat="1">
      <c r="A6341" s="280" t="str">
        <f t="shared" ca="1" si="297"/>
        <v/>
      </c>
      <c r="B6341" s="281"/>
      <c r="C6341" s="287"/>
      <c r="D6341" s="297"/>
      <c r="E6341" s="270"/>
      <c r="F6341" s="271"/>
      <c r="G6341" s="284"/>
      <c r="H6341" s="284"/>
      <c r="I6341" s="284"/>
      <c r="J6341" s="284"/>
      <c r="K6341" s="288"/>
      <c r="AM6341" s="2" t="str">
        <f t="shared" ca="1" si="298"/>
        <v/>
      </c>
      <c r="AN6341" s="2" t="str">
        <f t="shared" ca="1" si="299"/>
        <v/>
      </c>
    </row>
    <row r="6342" spans="1:40" customFormat="1">
      <c r="A6342" s="280" t="str">
        <f t="shared" ca="1" si="297"/>
        <v/>
      </c>
      <c r="B6342" s="281"/>
      <c r="C6342" s="287"/>
      <c r="D6342" s="297"/>
      <c r="E6342" s="270"/>
      <c r="F6342" s="271"/>
      <c r="G6342" s="284"/>
      <c r="H6342" s="284"/>
      <c r="I6342" s="284"/>
      <c r="J6342" s="284"/>
      <c r="K6342" s="288"/>
      <c r="AM6342" s="2" t="str">
        <f t="shared" ca="1" si="298"/>
        <v/>
      </c>
      <c r="AN6342" s="2" t="str">
        <f t="shared" ca="1" si="299"/>
        <v/>
      </c>
    </row>
    <row r="6343" spans="1:40" customFormat="1">
      <c r="A6343" s="280" t="str">
        <f t="shared" ca="1" si="297"/>
        <v/>
      </c>
      <c r="B6343" s="281"/>
      <c r="C6343" s="287"/>
      <c r="D6343" s="297"/>
      <c r="E6343" s="270"/>
      <c r="F6343" s="271"/>
      <c r="G6343" s="284"/>
      <c r="H6343" s="284"/>
      <c r="I6343" s="284"/>
      <c r="J6343" s="284"/>
      <c r="K6343" s="288"/>
      <c r="AM6343" s="2" t="str">
        <f t="shared" ca="1" si="298"/>
        <v/>
      </c>
      <c r="AN6343" s="2" t="str">
        <f t="shared" ca="1" si="299"/>
        <v/>
      </c>
    </row>
    <row r="6344" spans="1:40" customFormat="1">
      <c r="A6344" s="280" t="str">
        <f t="shared" ca="1" si="297"/>
        <v/>
      </c>
      <c r="B6344" s="281"/>
      <c r="C6344" s="287"/>
      <c r="D6344" s="297"/>
      <c r="E6344" s="270"/>
      <c r="F6344" s="271"/>
      <c r="G6344" s="284"/>
      <c r="H6344" s="284"/>
      <c r="I6344" s="284"/>
      <c r="J6344" s="284"/>
      <c r="K6344" s="288"/>
      <c r="AM6344" s="2" t="str">
        <f t="shared" ca="1" si="298"/>
        <v/>
      </c>
      <c r="AN6344" s="2" t="str">
        <f t="shared" ca="1" si="299"/>
        <v/>
      </c>
    </row>
    <row r="6345" spans="1:40" customFormat="1">
      <c r="A6345" s="280" t="str">
        <f t="shared" ca="1" si="297"/>
        <v/>
      </c>
      <c r="B6345" s="281"/>
      <c r="C6345" s="287"/>
      <c r="D6345" s="297"/>
      <c r="E6345" s="270"/>
      <c r="F6345" s="271"/>
      <c r="G6345" s="284"/>
      <c r="H6345" s="284"/>
      <c r="I6345" s="284"/>
      <c r="J6345" s="284"/>
      <c r="K6345" s="288"/>
      <c r="AM6345" s="2" t="str">
        <f t="shared" ca="1" si="298"/>
        <v/>
      </c>
      <c r="AN6345" s="2" t="str">
        <f t="shared" ca="1" si="299"/>
        <v/>
      </c>
    </row>
    <row r="6346" spans="1:40" customFormat="1">
      <c r="A6346" s="280" t="str">
        <f t="shared" ca="1" si="297"/>
        <v/>
      </c>
      <c r="B6346" s="281"/>
      <c r="C6346" s="287"/>
      <c r="D6346" s="297"/>
      <c r="E6346" s="270"/>
      <c r="F6346" s="271"/>
      <c r="G6346" s="284"/>
      <c r="H6346" s="284"/>
      <c r="I6346" s="284"/>
      <c r="J6346" s="284"/>
      <c r="K6346" s="288"/>
      <c r="AM6346" s="2" t="str">
        <f t="shared" ca="1" si="298"/>
        <v/>
      </c>
      <c r="AN6346" s="2" t="str">
        <f t="shared" ca="1" si="299"/>
        <v/>
      </c>
    </row>
    <row r="6347" spans="1:40" customFormat="1">
      <c r="A6347" s="280" t="str">
        <f t="shared" ca="1" si="297"/>
        <v/>
      </c>
      <c r="B6347" s="281"/>
      <c r="C6347" s="287"/>
      <c r="D6347" s="297"/>
      <c r="E6347" s="270"/>
      <c r="F6347" s="271"/>
      <c r="G6347" s="284"/>
      <c r="H6347" s="284"/>
      <c r="I6347" s="284"/>
      <c r="J6347" s="284"/>
      <c r="K6347" s="288"/>
      <c r="AM6347" s="2" t="str">
        <f t="shared" ca="1" si="298"/>
        <v/>
      </c>
      <c r="AN6347" s="2" t="str">
        <f t="shared" ca="1" si="299"/>
        <v/>
      </c>
    </row>
    <row r="6348" spans="1:40" customFormat="1">
      <c r="A6348" s="280" t="str">
        <f t="shared" ca="1" si="297"/>
        <v/>
      </c>
      <c r="B6348" s="281"/>
      <c r="C6348" s="287"/>
      <c r="D6348" s="297"/>
      <c r="E6348" s="270"/>
      <c r="F6348" s="271"/>
      <c r="G6348" s="284"/>
      <c r="H6348" s="284"/>
      <c r="I6348" s="284"/>
      <c r="J6348" s="284"/>
      <c r="K6348" s="288"/>
      <c r="AM6348" s="2" t="str">
        <f t="shared" ca="1" si="298"/>
        <v/>
      </c>
      <c r="AN6348" s="2" t="str">
        <f t="shared" ca="1" si="299"/>
        <v/>
      </c>
    </row>
    <row r="6349" spans="1:40" customFormat="1">
      <c r="A6349" s="280" t="str">
        <f t="shared" ca="1" si="297"/>
        <v/>
      </c>
      <c r="B6349" s="281"/>
      <c r="C6349" s="287"/>
      <c r="D6349" s="297"/>
      <c r="E6349" s="270"/>
      <c r="F6349" s="271"/>
      <c r="G6349" s="284"/>
      <c r="H6349" s="284"/>
      <c r="I6349" s="284"/>
      <c r="J6349" s="284"/>
      <c r="K6349" s="288"/>
      <c r="AM6349" s="2" t="str">
        <f t="shared" ca="1" si="298"/>
        <v/>
      </c>
      <c r="AN6349" s="2" t="str">
        <f t="shared" ca="1" si="299"/>
        <v/>
      </c>
    </row>
    <row r="6350" spans="1:40" customFormat="1">
      <c r="A6350" s="280" t="str">
        <f t="shared" ca="1" si="297"/>
        <v/>
      </c>
      <c r="B6350" s="281"/>
      <c r="C6350" s="287"/>
      <c r="D6350" s="297"/>
      <c r="E6350" s="270"/>
      <c r="F6350" s="271"/>
      <c r="G6350" s="284"/>
      <c r="H6350" s="284"/>
      <c r="I6350" s="284"/>
      <c r="J6350" s="284"/>
      <c r="K6350" s="288"/>
      <c r="AM6350" s="2" t="str">
        <f t="shared" ca="1" si="298"/>
        <v/>
      </c>
      <c r="AN6350" s="2" t="str">
        <f t="shared" ca="1" si="299"/>
        <v/>
      </c>
    </row>
    <row r="6351" spans="1:40" customFormat="1">
      <c r="A6351" s="280" t="str">
        <f t="shared" ca="1" si="297"/>
        <v/>
      </c>
      <c r="B6351" s="281"/>
      <c r="C6351" s="287"/>
      <c r="D6351" s="297"/>
      <c r="E6351" s="270"/>
      <c r="F6351" s="271"/>
      <c r="G6351" s="284"/>
      <c r="H6351" s="284"/>
      <c r="I6351" s="284"/>
      <c r="J6351" s="284"/>
      <c r="K6351" s="288"/>
      <c r="AM6351" s="2" t="str">
        <f t="shared" ca="1" si="298"/>
        <v/>
      </c>
      <c r="AN6351" s="2" t="str">
        <f t="shared" ca="1" si="299"/>
        <v/>
      </c>
    </row>
    <row r="6352" spans="1:40" customFormat="1">
      <c r="A6352" s="280" t="str">
        <f t="shared" ca="1" si="297"/>
        <v/>
      </c>
      <c r="B6352" s="281"/>
      <c r="C6352" s="287"/>
      <c r="D6352" s="297"/>
      <c r="E6352" s="270"/>
      <c r="F6352" s="271"/>
      <c r="G6352" s="284"/>
      <c r="H6352" s="284"/>
      <c r="I6352" s="284"/>
      <c r="J6352" s="284"/>
      <c r="K6352" s="288"/>
      <c r="AM6352" s="2" t="str">
        <f t="shared" ca="1" si="298"/>
        <v/>
      </c>
      <c r="AN6352" s="2" t="str">
        <f t="shared" ca="1" si="299"/>
        <v/>
      </c>
    </row>
    <row r="6353" spans="1:40" customFormat="1">
      <c r="A6353" s="280" t="str">
        <f t="shared" ca="1" si="297"/>
        <v/>
      </c>
      <c r="B6353" s="281"/>
      <c r="C6353" s="287"/>
      <c r="D6353" s="297"/>
      <c r="E6353" s="270"/>
      <c r="F6353" s="271"/>
      <c r="G6353" s="284"/>
      <c r="H6353" s="284"/>
      <c r="I6353" s="284"/>
      <c r="J6353" s="284"/>
      <c r="K6353" s="288"/>
      <c r="AM6353" s="2" t="str">
        <f t="shared" ca="1" si="298"/>
        <v/>
      </c>
      <c r="AN6353" s="2" t="str">
        <f t="shared" ca="1" si="299"/>
        <v/>
      </c>
    </row>
    <row r="6354" spans="1:40" customFormat="1">
      <c r="A6354" s="280" t="str">
        <f t="shared" ca="1" si="297"/>
        <v/>
      </c>
      <c r="B6354" s="281"/>
      <c r="C6354" s="287"/>
      <c r="D6354" s="297"/>
      <c r="E6354" s="270"/>
      <c r="F6354" s="271"/>
      <c r="G6354" s="284"/>
      <c r="H6354" s="284"/>
      <c r="I6354" s="284"/>
      <c r="J6354" s="284"/>
      <c r="K6354" s="288"/>
      <c r="AM6354" s="2" t="str">
        <f t="shared" ca="1" si="298"/>
        <v/>
      </c>
      <c r="AN6354" s="2" t="str">
        <f t="shared" ca="1" si="299"/>
        <v/>
      </c>
    </row>
    <row r="6355" spans="1:40" customFormat="1">
      <c r="A6355" s="280" t="str">
        <f t="shared" ca="1" si="297"/>
        <v/>
      </c>
      <c r="B6355" s="281"/>
      <c r="C6355" s="287"/>
      <c r="D6355" s="297"/>
      <c r="E6355" s="270"/>
      <c r="F6355" s="271"/>
      <c r="G6355" s="284"/>
      <c r="H6355" s="284"/>
      <c r="I6355" s="284"/>
      <c r="J6355" s="284"/>
      <c r="K6355" s="288"/>
      <c r="AM6355" s="2" t="str">
        <f t="shared" ca="1" si="298"/>
        <v/>
      </c>
      <c r="AN6355" s="2" t="str">
        <f t="shared" ca="1" si="299"/>
        <v/>
      </c>
    </row>
    <row r="6356" spans="1:40" customFormat="1">
      <c r="A6356" s="280" t="str">
        <f t="shared" ca="1" si="297"/>
        <v/>
      </c>
      <c r="B6356" s="281"/>
      <c r="C6356" s="287"/>
      <c r="D6356" s="297"/>
      <c r="E6356" s="270"/>
      <c r="F6356" s="271"/>
      <c r="G6356" s="284"/>
      <c r="H6356" s="284"/>
      <c r="I6356" s="284"/>
      <c r="J6356" s="284"/>
      <c r="K6356" s="288"/>
      <c r="AM6356" s="2" t="str">
        <f t="shared" ca="1" si="298"/>
        <v/>
      </c>
      <c r="AN6356" s="2" t="str">
        <f t="shared" ca="1" si="299"/>
        <v/>
      </c>
    </row>
    <row r="6357" spans="1:40" customFormat="1">
      <c r="A6357" s="280" t="str">
        <f t="shared" ca="1" si="297"/>
        <v/>
      </c>
      <c r="B6357" s="281"/>
      <c r="C6357" s="287"/>
      <c r="D6357" s="297"/>
      <c r="E6357" s="270"/>
      <c r="F6357" s="271"/>
      <c r="G6357" s="284"/>
      <c r="H6357" s="284"/>
      <c r="I6357" s="284"/>
      <c r="J6357" s="284"/>
      <c r="K6357" s="288"/>
      <c r="AM6357" s="2" t="str">
        <f t="shared" ca="1" si="298"/>
        <v/>
      </c>
      <c r="AN6357" s="2" t="str">
        <f t="shared" ca="1" si="299"/>
        <v/>
      </c>
    </row>
    <row r="6358" spans="1:40" customFormat="1">
      <c r="A6358" s="280" t="str">
        <f t="shared" ca="1" si="297"/>
        <v/>
      </c>
      <c r="B6358" s="281"/>
      <c r="C6358" s="287"/>
      <c r="D6358" s="297"/>
      <c r="E6358" s="270"/>
      <c r="F6358" s="271"/>
      <c r="G6358" s="284"/>
      <c r="H6358" s="284"/>
      <c r="I6358" s="284"/>
      <c r="J6358" s="284"/>
      <c r="K6358" s="288"/>
      <c r="AM6358" s="2" t="str">
        <f t="shared" ca="1" si="298"/>
        <v/>
      </c>
      <c r="AN6358" s="2" t="str">
        <f t="shared" ca="1" si="299"/>
        <v/>
      </c>
    </row>
    <row r="6359" spans="1:40" customFormat="1">
      <c r="A6359" s="280" t="str">
        <f t="shared" ca="1" si="297"/>
        <v/>
      </c>
      <c r="B6359" s="281"/>
      <c r="C6359" s="287"/>
      <c r="D6359" s="297"/>
      <c r="E6359" s="270"/>
      <c r="F6359" s="271"/>
      <c r="G6359" s="284"/>
      <c r="H6359" s="284"/>
      <c r="I6359" s="284"/>
      <c r="J6359" s="284"/>
      <c r="K6359" s="288"/>
      <c r="AM6359" s="2" t="str">
        <f t="shared" ca="1" si="298"/>
        <v/>
      </c>
      <c r="AN6359" s="2" t="str">
        <f t="shared" ca="1" si="299"/>
        <v/>
      </c>
    </row>
    <row r="6360" spans="1:40" customFormat="1">
      <c r="A6360" s="280" t="str">
        <f t="shared" ca="1" si="297"/>
        <v/>
      </c>
      <c r="B6360" s="281"/>
      <c r="C6360" s="287"/>
      <c r="D6360" s="297"/>
      <c r="E6360" s="270"/>
      <c r="F6360" s="271"/>
      <c r="G6360" s="284"/>
      <c r="H6360" s="284"/>
      <c r="I6360" s="284"/>
      <c r="J6360" s="284"/>
      <c r="K6360" s="288"/>
      <c r="AM6360" s="2" t="str">
        <f t="shared" ca="1" si="298"/>
        <v/>
      </c>
      <c r="AN6360" s="2" t="str">
        <f t="shared" ca="1" si="299"/>
        <v/>
      </c>
    </row>
    <row r="6361" spans="1:40" customFormat="1">
      <c r="A6361" s="280" t="str">
        <f t="shared" ca="1" si="297"/>
        <v/>
      </c>
      <c r="B6361" s="281"/>
      <c r="C6361" s="287"/>
      <c r="D6361" s="297"/>
      <c r="E6361" s="270"/>
      <c r="F6361" s="271"/>
      <c r="G6361" s="284"/>
      <c r="H6361" s="284"/>
      <c r="I6361" s="284"/>
      <c r="J6361" s="284"/>
      <c r="K6361" s="288"/>
      <c r="AM6361" s="2" t="str">
        <f t="shared" ca="1" si="298"/>
        <v/>
      </c>
      <c r="AN6361" s="2" t="str">
        <f t="shared" ca="1" si="299"/>
        <v/>
      </c>
    </row>
    <row r="6362" spans="1:40" customFormat="1">
      <c r="A6362" s="280" t="str">
        <f t="shared" ca="1" si="297"/>
        <v/>
      </c>
      <c r="B6362" s="281"/>
      <c r="C6362" s="287"/>
      <c r="D6362" s="297"/>
      <c r="E6362" s="270"/>
      <c r="F6362" s="271"/>
      <c r="G6362" s="284"/>
      <c r="H6362" s="284"/>
      <c r="I6362" s="284"/>
      <c r="J6362" s="284"/>
      <c r="K6362" s="288"/>
      <c r="AM6362" s="2" t="str">
        <f t="shared" ca="1" si="298"/>
        <v/>
      </c>
      <c r="AN6362" s="2" t="str">
        <f t="shared" ca="1" si="299"/>
        <v/>
      </c>
    </row>
    <row r="6363" spans="1:40" customFormat="1">
      <c r="A6363" s="280" t="str">
        <f t="shared" ca="1" si="297"/>
        <v/>
      </c>
      <c r="B6363" s="281"/>
      <c r="C6363" s="287"/>
      <c r="D6363" s="297"/>
      <c r="E6363" s="270"/>
      <c r="F6363" s="271"/>
      <c r="G6363" s="284"/>
      <c r="H6363" s="284"/>
      <c r="I6363" s="284"/>
      <c r="J6363" s="284"/>
      <c r="K6363" s="288"/>
      <c r="AM6363" s="2" t="str">
        <f t="shared" ca="1" si="298"/>
        <v/>
      </c>
      <c r="AN6363" s="2" t="str">
        <f t="shared" ca="1" si="299"/>
        <v/>
      </c>
    </row>
    <row r="6364" spans="1:40" customFormat="1">
      <c r="A6364" s="280" t="str">
        <f t="shared" ca="1" si="297"/>
        <v/>
      </c>
      <c r="B6364" s="281"/>
      <c r="C6364" s="287"/>
      <c r="D6364" s="297"/>
      <c r="E6364" s="270"/>
      <c r="F6364" s="271"/>
      <c r="G6364" s="284"/>
      <c r="H6364" s="284"/>
      <c r="I6364" s="284"/>
      <c r="J6364" s="284"/>
      <c r="K6364" s="288"/>
      <c r="AM6364" s="2" t="str">
        <f t="shared" ca="1" si="298"/>
        <v/>
      </c>
      <c r="AN6364" s="2" t="str">
        <f t="shared" ca="1" si="299"/>
        <v/>
      </c>
    </row>
    <row r="6365" spans="1:40" customFormat="1">
      <c r="A6365" s="280" t="str">
        <f t="shared" ca="1" si="297"/>
        <v/>
      </c>
      <c r="B6365" s="281"/>
      <c r="C6365" s="287"/>
      <c r="D6365" s="297"/>
      <c r="E6365" s="270"/>
      <c r="F6365" s="271"/>
      <c r="G6365" s="284"/>
      <c r="H6365" s="284"/>
      <c r="I6365" s="284"/>
      <c r="J6365" s="284"/>
      <c r="K6365" s="288"/>
      <c r="AM6365" s="2" t="str">
        <f t="shared" ca="1" si="298"/>
        <v/>
      </c>
      <c r="AN6365" s="2" t="str">
        <f t="shared" ca="1" si="299"/>
        <v/>
      </c>
    </row>
    <row r="6366" spans="1:40" customFormat="1">
      <c r="A6366" s="280" t="str">
        <f t="shared" ca="1" si="297"/>
        <v/>
      </c>
      <c r="B6366" s="281"/>
      <c r="C6366" s="287"/>
      <c r="D6366" s="297"/>
      <c r="E6366" s="270"/>
      <c r="F6366" s="271"/>
      <c r="G6366" s="284"/>
      <c r="H6366" s="284"/>
      <c r="I6366" s="284"/>
      <c r="J6366" s="284"/>
      <c r="K6366" s="288"/>
      <c r="AM6366" s="2" t="str">
        <f t="shared" ca="1" si="298"/>
        <v/>
      </c>
      <c r="AN6366" s="2" t="str">
        <f t="shared" ca="1" si="299"/>
        <v/>
      </c>
    </row>
    <row r="6367" spans="1:40" customFormat="1">
      <c r="A6367" s="280" t="str">
        <f t="shared" ca="1" si="297"/>
        <v/>
      </c>
      <c r="B6367" s="281"/>
      <c r="C6367" s="287"/>
      <c r="D6367" s="297"/>
      <c r="E6367" s="270"/>
      <c r="F6367" s="271"/>
      <c r="G6367" s="284"/>
      <c r="H6367" s="284"/>
      <c r="I6367" s="284"/>
      <c r="J6367" s="284"/>
      <c r="K6367" s="288"/>
      <c r="AM6367" s="2" t="str">
        <f t="shared" ca="1" si="298"/>
        <v/>
      </c>
      <c r="AN6367" s="2" t="str">
        <f t="shared" ca="1" si="299"/>
        <v/>
      </c>
    </row>
    <row r="6368" spans="1:40" customFormat="1">
      <c r="A6368" s="280" t="str">
        <f t="shared" ca="1" si="297"/>
        <v/>
      </c>
      <c r="B6368" s="281"/>
      <c r="C6368" s="287"/>
      <c r="D6368" s="297"/>
      <c r="E6368" s="270"/>
      <c r="F6368" s="271"/>
      <c r="G6368" s="284"/>
      <c r="H6368" s="284"/>
      <c r="I6368" s="284"/>
      <c r="J6368" s="284"/>
      <c r="K6368" s="288"/>
      <c r="AM6368" s="2" t="str">
        <f t="shared" ca="1" si="298"/>
        <v/>
      </c>
      <c r="AN6368" s="2" t="str">
        <f t="shared" ca="1" si="299"/>
        <v/>
      </c>
    </row>
    <row r="6369" spans="1:40" customFormat="1">
      <c r="A6369" s="280" t="str">
        <f t="shared" ca="1" si="297"/>
        <v/>
      </c>
      <c r="B6369" s="281"/>
      <c r="C6369" s="287"/>
      <c r="D6369" s="297"/>
      <c r="E6369" s="270"/>
      <c r="F6369" s="271"/>
      <c r="G6369" s="284"/>
      <c r="H6369" s="284"/>
      <c r="I6369" s="284"/>
      <c r="J6369" s="284"/>
      <c r="K6369" s="288"/>
      <c r="AM6369" s="2" t="str">
        <f t="shared" ca="1" si="298"/>
        <v/>
      </c>
      <c r="AN6369" s="2" t="str">
        <f t="shared" ca="1" si="299"/>
        <v/>
      </c>
    </row>
    <row r="6370" spans="1:40" customFormat="1">
      <c r="A6370" s="280" t="str">
        <f t="shared" ca="1" si="297"/>
        <v/>
      </c>
      <c r="B6370" s="281"/>
      <c r="C6370" s="287"/>
      <c r="D6370" s="297"/>
      <c r="E6370" s="270"/>
      <c r="F6370" s="271"/>
      <c r="G6370" s="284"/>
      <c r="H6370" s="284"/>
      <c r="I6370" s="284"/>
      <c r="J6370" s="284"/>
      <c r="K6370" s="288"/>
      <c r="AM6370" s="2" t="str">
        <f t="shared" ca="1" si="298"/>
        <v/>
      </c>
      <c r="AN6370" s="2" t="str">
        <f t="shared" ca="1" si="299"/>
        <v/>
      </c>
    </row>
    <row r="6371" spans="1:40" customFormat="1">
      <c r="A6371" s="280" t="str">
        <f t="shared" ca="1" si="297"/>
        <v/>
      </c>
      <c r="B6371" s="281"/>
      <c r="C6371" s="287"/>
      <c r="D6371" s="297"/>
      <c r="E6371" s="270"/>
      <c r="F6371" s="271"/>
      <c r="G6371" s="284"/>
      <c r="H6371" s="284"/>
      <c r="I6371" s="284"/>
      <c r="J6371" s="284"/>
      <c r="K6371" s="288"/>
      <c r="AM6371" s="2" t="str">
        <f t="shared" ca="1" si="298"/>
        <v/>
      </c>
      <c r="AN6371" s="2" t="str">
        <f t="shared" ca="1" si="299"/>
        <v/>
      </c>
    </row>
    <row r="6372" spans="1:40" customFormat="1">
      <c r="A6372" s="280" t="str">
        <f t="shared" ca="1" si="297"/>
        <v/>
      </c>
      <c r="B6372" s="281"/>
      <c r="C6372" s="287"/>
      <c r="D6372" s="297"/>
      <c r="E6372" s="270"/>
      <c r="F6372" s="271"/>
      <c r="G6372" s="284"/>
      <c r="H6372" s="284"/>
      <c r="I6372" s="284"/>
      <c r="J6372" s="284"/>
      <c r="K6372" s="288"/>
      <c r="AM6372" s="2" t="str">
        <f t="shared" ca="1" si="298"/>
        <v/>
      </c>
      <c r="AN6372" s="2" t="str">
        <f t="shared" ca="1" si="299"/>
        <v/>
      </c>
    </row>
    <row r="6373" spans="1:40" customFormat="1">
      <c r="A6373" s="280" t="str">
        <f t="shared" ca="1" si="297"/>
        <v/>
      </c>
      <c r="B6373" s="281"/>
      <c r="C6373" s="287"/>
      <c r="D6373" s="297"/>
      <c r="E6373" s="270"/>
      <c r="F6373" s="271"/>
      <c r="G6373" s="284"/>
      <c r="H6373" s="284"/>
      <c r="I6373" s="284"/>
      <c r="J6373" s="284"/>
      <c r="K6373" s="288"/>
      <c r="AM6373" s="2" t="str">
        <f t="shared" ca="1" si="298"/>
        <v/>
      </c>
      <c r="AN6373" s="2" t="str">
        <f t="shared" ca="1" si="299"/>
        <v/>
      </c>
    </row>
    <row r="6374" spans="1:40" customFormat="1">
      <c r="A6374" s="280" t="str">
        <f t="shared" ca="1" si="297"/>
        <v/>
      </c>
      <c r="B6374" s="281"/>
      <c r="C6374" s="287"/>
      <c r="D6374" s="297"/>
      <c r="E6374" s="270"/>
      <c r="F6374" s="271"/>
      <c r="G6374" s="284"/>
      <c r="H6374" s="284"/>
      <c r="I6374" s="284"/>
      <c r="J6374" s="284"/>
      <c r="K6374" s="288"/>
      <c r="AM6374" s="2" t="str">
        <f t="shared" ca="1" si="298"/>
        <v/>
      </c>
      <c r="AN6374" s="2" t="str">
        <f t="shared" ca="1" si="299"/>
        <v/>
      </c>
    </row>
    <row r="6375" spans="1:40" customFormat="1">
      <c r="A6375" s="280" t="str">
        <f t="shared" ca="1" si="297"/>
        <v/>
      </c>
      <c r="B6375" s="281"/>
      <c r="C6375" s="287"/>
      <c r="D6375" s="297"/>
      <c r="E6375" s="270"/>
      <c r="F6375" s="271"/>
      <c r="G6375" s="284"/>
      <c r="H6375" s="284"/>
      <c r="I6375" s="284"/>
      <c r="J6375" s="284"/>
      <c r="K6375" s="288"/>
      <c r="AM6375" s="2" t="str">
        <f t="shared" ca="1" si="298"/>
        <v/>
      </c>
      <c r="AN6375" s="2" t="str">
        <f t="shared" ca="1" si="299"/>
        <v/>
      </c>
    </row>
    <row r="6376" spans="1:40" customFormat="1">
      <c r="A6376" s="280" t="str">
        <f t="shared" ca="1" si="297"/>
        <v/>
      </c>
      <c r="B6376" s="281"/>
      <c r="C6376" s="287"/>
      <c r="D6376" s="297"/>
      <c r="E6376" s="270"/>
      <c r="F6376" s="271"/>
      <c r="G6376" s="284"/>
      <c r="H6376" s="284"/>
      <c r="I6376" s="284"/>
      <c r="J6376" s="284"/>
      <c r="K6376" s="288"/>
      <c r="AM6376" s="2" t="str">
        <f t="shared" ca="1" si="298"/>
        <v/>
      </c>
      <c r="AN6376" s="2" t="str">
        <f t="shared" ca="1" si="299"/>
        <v/>
      </c>
    </row>
    <row r="6377" spans="1:40" customFormat="1">
      <c r="A6377" s="280" t="str">
        <f t="shared" ca="1" si="297"/>
        <v/>
      </c>
      <c r="B6377" s="281"/>
      <c r="C6377" s="287"/>
      <c r="D6377" s="297"/>
      <c r="E6377" s="270"/>
      <c r="F6377" s="271"/>
      <c r="G6377" s="284"/>
      <c r="H6377" s="284"/>
      <c r="I6377" s="284"/>
      <c r="J6377" s="284"/>
      <c r="K6377" s="288"/>
      <c r="AM6377" s="2" t="str">
        <f t="shared" ca="1" si="298"/>
        <v/>
      </c>
      <c r="AN6377" s="2" t="str">
        <f t="shared" ca="1" si="299"/>
        <v/>
      </c>
    </row>
    <row r="6378" spans="1:40" customFormat="1">
      <c r="A6378" s="280" t="str">
        <f t="shared" ca="1" si="297"/>
        <v/>
      </c>
      <c r="B6378" s="281"/>
      <c r="C6378" s="287"/>
      <c r="D6378" s="297"/>
      <c r="E6378" s="270"/>
      <c r="F6378" s="271"/>
      <c r="G6378" s="284"/>
      <c r="H6378" s="284"/>
      <c r="I6378" s="284"/>
      <c r="J6378" s="284"/>
      <c r="K6378" s="288"/>
      <c r="AM6378" s="2" t="str">
        <f t="shared" ca="1" si="298"/>
        <v/>
      </c>
      <c r="AN6378" s="2" t="str">
        <f t="shared" ca="1" si="299"/>
        <v/>
      </c>
    </row>
    <row r="6379" spans="1:40" customFormat="1">
      <c r="A6379" s="280" t="str">
        <f t="shared" ca="1" si="297"/>
        <v/>
      </c>
      <c r="B6379" s="281"/>
      <c r="C6379" s="287"/>
      <c r="D6379" s="297"/>
      <c r="E6379" s="270"/>
      <c r="F6379" s="271"/>
      <c r="G6379" s="284"/>
      <c r="H6379" s="284"/>
      <c r="I6379" s="284"/>
      <c r="J6379" s="284"/>
      <c r="K6379" s="288"/>
      <c r="AM6379" s="2" t="str">
        <f t="shared" ca="1" si="298"/>
        <v/>
      </c>
      <c r="AN6379" s="2" t="str">
        <f t="shared" ca="1" si="299"/>
        <v/>
      </c>
    </row>
    <row r="6380" spans="1:40" customFormat="1">
      <c r="A6380" s="280" t="str">
        <f t="shared" ca="1" si="297"/>
        <v/>
      </c>
      <c r="B6380" s="281"/>
      <c r="C6380" s="287"/>
      <c r="D6380" s="297"/>
      <c r="E6380" s="270"/>
      <c r="F6380" s="271"/>
      <c r="G6380" s="284"/>
      <c r="H6380" s="284"/>
      <c r="I6380" s="284"/>
      <c r="J6380" s="284"/>
      <c r="K6380" s="288"/>
      <c r="AM6380" s="2" t="str">
        <f t="shared" ca="1" si="298"/>
        <v/>
      </c>
      <c r="AN6380" s="2" t="str">
        <f t="shared" ca="1" si="299"/>
        <v/>
      </c>
    </row>
    <row r="6381" spans="1:40" customFormat="1">
      <c r="A6381" s="280" t="str">
        <f t="shared" ca="1" si="297"/>
        <v/>
      </c>
      <c r="B6381" s="281"/>
      <c r="C6381" s="287"/>
      <c r="D6381" s="297"/>
      <c r="E6381" s="270"/>
      <c r="F6381" s="271"/>
      <c r="G6381" s="284"/>
      <c r="H6381" s="284"/>
      <c r="I6381" s="284"/>
      <c r="J6381" s="284"/>
      <c r="K6381" s="288"/>
      <c r="AM6381" s="2" t="str">
        <f t="shared" ca="1" si="298"/>
        <v/>
      </c>
      <c r="AN6381" s="2" t="str">
        <f t="shared" ca="1" si="299"/>
        <v/>
      </c>
    </row>
    <row r="6382" spans="1:40" customFormat="1">
      <c r="A6382" s="280" t="str">
        <f t="shared" ca="1" si="297"/>
        <v/>
      </c>
      <c r="B6382" s="281"/>
      <c r="C6382" s="287"/>
      <c r="D6382" s="297"/>
      <c r="E6382" s="270"/>
      <c r="F6382" s="271"/>
      <c r="G6382" s="284"/>
      <c r="H6382" s="284"/>
      <c r="I6382" s="284"/>
      <c r="J6382" s="284"/>
      <c r="K6382" s="288"/>
      <c r="AM6382" s="2" t="str">
        <f t="shared" ca="1" si="298"/>
        <v/>
      </c>
      <c r="AN6382" s="2" t="str">
        <f t="shared" ca="1" si="299"/>
        <v/>
      </c>
    </row>
    <row r="6383" spans="1:40" customFormat="1">
      <c r="A6383" s="280" t="str">
        <f t="shared" ca="1" si="297"/>
        <v/>
      </c>
      <c r="B6383" s="281"/>
      <c r="C6383" s="287"/>
      <c r="D6383" s="297"/>
      <c r="E6383" s="270"/>
      <c r="F6383" s="271"/>
      <c r="G6383" s="284"/>
      <c r="H6383" s="284"/>
      <c r="I6383" s="284"/>
      <c r="J6383" s="284"/>
      <c r="K6383" s="288"/>
      <c r="AM6383" s="2" t="str">
        <f t="shared" ca="1" si="298"/>
        <v/>
      </c>
      <c r="AN6383" s="2" t="str">
        <f t="shared" ca="1" si="299"/>
        <v/>
      </c>
    </row>
    <row r="6384" spans="1:40" customFormat="1">
      <c r="A6384" s="280" t="str">
        <f t="shared" ca="1" si="297"/>
        <v/>
      </c>
      <c r="B6384" s="281"/>
      <c r="C6384" s="287"/>
      <c r="D6384" s="297"/>
      <c r="E6384" s="270"/>
      <c r="F6384" s="271"/>
      <c r="G6384" s="284"/>
      <c r="H6384" s="284"/>
      <c r="I6384" s="284"/>
      <c r="J6384" s="284"/>
      <c r="K6384" s="288"/>
      <c r="AM6384" s="2" t="str">
        <f t="shared" ca="1" si="298"/>
        <v/>
      </c>
      <c r="AN6384" s="2" t="str">
        <f t="shared" ca="1" si="299"/>
        <v/>
      </c>
    </row>
    <row r="6385" spans="1:40" customFormat="1">
      <c r="A6385" s="280" t="str">
        <f t="shared" ca="1" si="297"/>
        <v/>
      </c>
      <c r="B6385" s="281"/>
      <c r="C6385" s="287"/>
      <c r="D6385" s="297"/>
      <c r="E6385" s="270"/>
      <c r="F6385" s="271"/>
      <c r="G6385" s="284"/>
      <c r="H6385" s="284"/>
      <c r="I6385" s="284"/>
      <c r="J6385" s="284"/>
      <c r="K6385" s="288"/>
      <c r="AM6385" s="2" t="str">
        <f t="shared" ca="1" si="298"/>
        <v/>
      </c>
      <c r="AN6385" s="2" t="str">
        <f t="shared" ca="1" si="299"/>
        <v/>
      </c>
    </row>
    <row r="6386" spans="1:40" customFormat="1">
      <c r="A6386" s="280" t="str">
        <f t="shared" ca="1" si="297"/>
        <v/>
      </c>
      <c r="B6386" s="281"/>
      <c r="C6386" s="287"/>
      <c r="D6386" s="297"/>
      <c r="E6386" s="270"/>
      <c r="F6386" s="271"/>
      <c r="G6386" s="284"/>
      <c r="H6386" s="284"/>
      <c r="I6386" s="284"/>
      <c r="J6386" s="284"/>
      <c r="K6386" s="288"/>
      <c r="AM6386" s="2" t="str">
        <f t="shared" ca="1" si="298"/>
        <v/>
      </c>
      <c r="AN6386" s="2" t="str">
        <f t="shared" ca="1" si="299"/>
        <v/>
      </c>
    </row>
    <row r="6387" spans="1:40" customFormat="1">
      <c r="A6387" s="280" t="str">
        <f t="shared" ca="1" si="297"/>
        <v/>
      </c>
      <c r="B6387" s="281"/>
      <c r="C6387" s="287"/>
      <c r="D6387" s="297"/>
      <c r="E6387" s="270"/>
      <c r="F6387" s="271"/>
      <c r="G6387" s="284"/>
      <c r="H6387" s="284"/>
      <c r="I6387" s="284"/>
      <c r="J6387" s="284"/>
      <c r="K6387" s="288"/>
      <c r="AM6387" s="2" t="str">
        <f t="shared" ca="1" si="298"/>
        <v/>
      </c>
      <c r="AN6387" s="2" t="str">
        <f t="shared" ca="1" si="299"/>
        <v/>
      </c>
    </row>
    <row r="6388" spans="1:40" customFormat="1">
      <c r="A6388" s="280" t="str">
        <f t="shared" ca="1" si="297"/>
        <v/>
      </c>
      <c r="B6388" s="281"/>
      <c r="C6388" s="287"/>
      <c r="D6388" s="297"/>
      <c r="E6388" s="270"/>
      <c r="F6388" s="271"/>
      <c r="G6388" s="284"/>
      <c r="H6388" s="284"/>
      <c r="I6388" s="284"/>
      <c r="J6388" s="284"/>
      <c r="K6388" s="288"/>
      <c r="AM6388" s="2" t="str">
        <f t="shared" ca="1" si="298"/>
        <v/>
      </c>
      <c r="AN6388" s="2" t="str">
        <f t="shared" ca="1" si="299"/>
        <v/>
      </c>
    </row>
    <row r="6389" spans="1:40" customFormat="1">
      <c r="A6389" s="280" t="str">
        <f t="shared" ca="1" si="297"/>
        <v/>
      </c>
      <c r="B6389" s="281"/>
      <c r="C6389" s="287"/>
      <c r="D6389" s="297"/>
      <c r="E6389" s="270"/>
      <c r="F6389" s="271"/>
      <c r="G6389" s="284"/>
      <c r="H6389" s="284"/>
      <c r="I6389" s="284"/>
      <c r="J6389" s="284"/>
      <c r="K6389" s="288"/>
      <c r="AM6389" s="2" t="str">
        <f t="shared" ca="1" si="298"/>
        <v/>
      </c>
      <c r="AN6389" s="2" t="str">
        <f t="shared" ca="1" si="299"/>
        <v/>
      </c>
    </row>
    <row r="6390" spans="1:40" customFormat="1">
      <c r="A6390" s="280" t="str">
        <f t="shared" ca="1" si="297"/>
        <v/>
      </c>
      <c r="B6390" s="281"/>
      <c r="C6390" s="287"/>
      <c r="D6390" s="297"/>
      <c r="E6390" s="270"/>
      <c r="F6390" s="271"/>
      <c r="G6390" s="284"/>
      <c r="H6390" s="284"/>
      <c r="I6390" s="284"/>
      <c r="J6390" s="284"/>
      <c r="K6390" s="288"/>
      <c r="AM6390" s="2" t="str">
        <f t="shared" ca="1" si="298"/>
        <v/>
      </c>
      <c r="AN6390" s="2" t="str">
        <f t="shared" ca="1" si="299"/>
        <v/>
      </c>
    </row>
    <row r="6391" spans="1:40" customFormat="1">
      <c r="A6391" s="280" t="str">
        <f t="shared" ca="1" si="297"/>
        <v/>
      </c>
      <c r="B6391" s="281"/>
      <c r="C6391" s="287"/>
      <c r="D6391" s="297"/>
      <c r="E6391" s="270"/>
      <c r="F6391" s="271"/>
      <c r="G6391" s="284"/>
      <c r="H6391" s="284"/>
      <c r="I6391" s="284"/>
      <c r="J6391" s="284"/>
      <c r="K6391" s="288"/>
      <c r="AM6391" s="2" t="str">
        <f t="shared" ca="1" si="298"/>
        <v/>
      </c>
      <c r="AN6391" s="2" t="str">
        <f t="shared" ca="1" si="299"/>
        <v/>
      </c>
    </row>
    <row r="6392" spans="1:40" customFormat="1">
      <c r="A6392" s="280" t="str">
        <f t="shared" ca="1" si="297"/>
        <v/>
      </c>
      <c r="B6392" s="281"/>
      <c r="C6392" s="287"/>
      <c r="D6392" s="297"/>
      <c r="E6392" s="270"/>
      <c r="F6392" s="271"/>
      <c r="G6392" s="284"/>
      <c r="H6392" s="284"/>
      <c r="I6392" s="284"/>
      <c r="J6392" s="284"/>
      <c r="K6392" s="288"/>
      <c r="AM6392" s="2" t="str">
        <f t="shared" ca="1" si="298"/>
        <v/>
      </c>
      <c r="AN6392" s="2" t="str">
        <f t="shared" ca="1" si="299"/>
        <v/>
      </c>
    </row>
    <row r="6393" spans="1:40" customFormat="1">
      <c r="A6393" s="280" t="str">
        <f t="shared" ca="1" si="297"/>
        <v/>
      </c>
      <c r="B6393" s="281"/>
      <c r="C6393" s="287"/>
      <c r="D6393" s="297"/>
      <c r="E6393" s="270"/>
      <c r="F6393" s="271"/>
      <c r="G6393" s="284"/>
      <c r="H6393" s="284"/>
      <c r="I6393" s="284"/>
      <c r="J6393" s="284"/>
      <c r="K6393" s="288"/>
      <c r="AM6393" s="2" t="str">
        <f t="shared" ca="1" si="298"/>
        <v/>
      </c>
      <c r="AN6393" s="2" t="str">
        <f t="shared" ca="1" si="299"/>
        <v/>
      </c>
    </row>
    <row r="6394" spans="1:40" customFormat="1">
      <c r="A6394" s="280" t="str">
        <f t="shared" ca="1" si="297"/>
        <v/>
      </c>
      <c r="B6394" s="281"/>
      <c r="C6394" s="287"/>
      <c r="D6394" s="297"/>
      <c r="E6394" s="270"/>
      <c r="F6394" s="271"/>
      <c r="G6394" s="284"/>
      <c r="H6394" s="284"/>
      <c r="I6394" s="284"/>
      <c r="J6394" s="284"/>
      <c r="K6394" s="288"/>
      <c r="AM6394" s="2" t="str">
        <f t="shared" ca="1" si="298"/>
        <v/>
      </c>
      <c r="AN6394" s="2" t="str">
        <f t="shared" ca="1" si="299"/>
        <v/>
      </c>
    </row>
    <row r="6395" spans="1:40" customFormat="1">
      <c r="A6395" s="280" t="str">
        <f t="shared" ca="1" si="297"/>
        <v/>
      </c>
      <c r="B6395" s="281"/>
      <c r="C6395" s="287"/>
      <c r="D6395" s="297"/>
      <c r="E6395" s="270"/>
      <c r="F6395" s="271"/>
      <c r="G6395" s="284"/>
      <c r="H6395" s="284"/>
      <c r="I6395" s="284"/>
      <c r="J6395" s="284"/>
      <c r="K6395" s="288"/>
      <c r="AM6395" s="2" t="str">
        <f t="shared" ca="1" si="298"/>
        <v/>
      </c>
      <c r="AN6395" s="2" t="str">
        <f t="shared" ca="1" si="299"/>
        <v/>
      </c>
    </row>
    <row r="6396" spans="1:40" customFormat="1">
      <c r="A6396" s="280" t="str">
        <f t="shared" ca="1" si="297"/>
        <v/>
      </c>
      <c r="B6396" s="281"/>
      <c r="C6396" s="287"/>
      <c r="D6396" s="297"/>
      <c r="E6396" s="270"/>
      <c r="F6396" s="271"/>
      <c r="G6396" s="284"/>
      <c r="H6396" s="284"/>
      <c r="I6396" s="284"/>
      <c r="J6396" s="284"/>
      <c r="K6396" s="288"/>
      <c r="AM6396" s="2" t="str">
        <f t="shared" ca="1" si="298"/>
        <v/>
      </c>
      <c r="AN6396" s="2" t="str">
        <f t="shared" ca="1" si="299"/>
        <v/>
      </c>
    </row>
    <row r="6397" spans="1:40" customFormat="1">
      <c r="A6397" s="280" t="str">
        <f t="shared" ca="1" si="297"/>
        <v/>
      </c>
      <c r="B6397" s="281"/>
      <c r="C6397" s="287"/>
      <c r="D6397" s="297"/>
      <c r="E6397" s="270"/>
      <c r="F6397" s="271"/>
      <c r="G6397" s="284"/>
      <c r="H6397" s="284"/>
      <c r="I6397" s="284"/>
      <c r="J6397" s="284"/>
      <c r="K6397" s="288"/>
      <c r="AM6397" s="2" t="str">
        <f t="shared" ca="1" si="298"/>
        <v/>
      </c>
      <c r="AN6397" s="2" t="str">
        <f t="shared" ca="1" si="299"/>
        <v/>
      </c>
    </row>
    <row r="6398" spans="1:40" customFormat="1">
      <c r="A6398" s="280" t="str">
        <f t="shared" ca="1" si="297"/>
        <v/>
      </c>
      <c r="B6398" s="281"/>
      <c r="C6398" s="287"/>
      <c r="D6398" s="297"/>
      <c r="E6398" s="270"/>
      <c r="F6398" s="271"/>
      <c r="G6398" s="284"/>
      <c r="H6398" s="284"/>
      <c r="I6398" s="284"/>
      <c r="J6398" s="284"/>
      <c r="K6398" s="288"/>
      <c r="AM6398" s="2" t="str">
        <f t="shared" ca="1" si="298"/>
        <v/>
      </c>
      <c r="AN6398" s="2" t="str">
        <f t="shared" ca="1" si="299"/>
        <v/>
      </c>
    </row>
    <row r="6399" spans="1:40" customFormat="1">
      <c r="A6399" s="280" t="str">
        <f t="shared" ca="1" si="297"/>
        <v/>
      </c>
      <c r="B6399" s="281"/>
      <c r="C6399" s="287"/>
      <c r="D6399" s="297"/>
      <c r="E6399" s="270"/>
      <c r="F6399" s="271"/>
      <c r="G6399" s="284"/>
      <c r="H6399" s="284"/>
      <c r="I6399" s="284"/>
      <c r="J6399" s="284"/>
      <c r="K6399" s="288"/>
      <c r="AM6399" s="2" t="str">
        <f t="shared" ca="1" si="298"/>
        <v/>
      </c>
      <c r="AN6399" s="2" t="str">
        <f t="shared" ca="1" si="299"/>
        <v/>
      </c>
    </row>
    <row r="6400" spans="1:40" customFormat="1">
      <c r="A6400" s="280" t="str">
        <f t="shared" ca="1" si="297"/>
        <v/>
      </c>
      <c r="B6400" s="281"/>
      <c r="C6400" s="287"/>
      <c r="D6400" s="297"/>
      <c r="E6400" s="270"/>
      <c r="F6400" s="271"/>
      <c r="G6400" s="284"/>
      <c r="H6400" s="284"/>
      <c r="I6400" s="284"/>
      <c r="J6400" s="284"/>
      <c r="K6400" s="288"/>
      <c r="AM6400" s="2" t="str">
        <f t="shared" ca="1" si="298"/>
        <v/>
      </c>
      <c r="AN6400" s="2" t="str">
        <f t="shared" ca="1" si="299"/>
        <v/>
      </c>
    </row>
    <row r="6401" spans="1:40" customFormat="1">
      <c r="A6401" s="280" t="str">
        <f t="shared" ca="1" si="297"/>
        <v/>
      </c>
      <c r="B6401" s="281"/>
      <c r="C6401" s="287"/>
      <c r="D6401" s="297"/>
      <c r="E6401" s="270"/>
      <c r="F6401" s="271"/>
      <c r="G6401" s="284"/>
      <c r="H6401" s="284"/>
      <c r="I6401" s="284"/>
      <c r="J6401" s="284"/>
      <c r="K6401" s="288"/>
      <c r="AM6401" s="2" t="str">
        <f t="shared" ca="1" si="298"/>
        <v/>
      </c>
      <c r="AN6401" s="2" t="str">
        <f t="shared" ca="1" si="299"/>
        <v/>
      </c>
    </row>
    <row r="6402" spans="1:40" customFormat="1">
      <c r="A6402" s="280" t="str">
        <f t="shared" ca="1" si="297"/>
        <v/>
      </c>
      <c r="B6402" s="281"/>
      <c r="C6402" s="287"/>
      <c r="D6402" s="297"/>
      <c r="E6402" s="270"/>
      <c r="F6402" s="271"/>
      <c r="G6402" s="284"/>
      <c r="H6402" s="284"/>
      <c r="I6402" s="284"/>
      <c r="J6402" s="284"/>
      <c r="K6402" s="288"/>
      <c r="AM6402" s="2" t="str">
        <f t="shared" ca="1" si="298"/>
        <v/>
      </c>
      <c r="AN6402" s="2" t="str">
        <f t="shared" ca="1" si="299"/>
        <v/>
      </c>
    </row>
    <row r="6403" spans="1:40" customFormat="1">
      <c r="A6403" s="280" t="str">
        <f t="shared" ref="A6403:A6466" ca="1" si="300">IF(AM6403="A receber","A receber",IF(AN6403="A pagar","A pagar",IF(OR(AM6403="HJ",AN6403="HJ"),"HJ",IF(AND(AM6403="",AN6403=""),""))))</f>
        <v/>
      </c>
      <c r="B6403" s="281"/>
      <c r="C6403" s="287"/>
      <c r="D6403" s="297"/>
      <c r="E6403" s="270"/>
      <c r="F6403" s="271"/>
      <c r="G6403" s="284"/>
      <c r="H6403" s="284"/>
      <c r="I6403" s="284"/>
      <c r="J6403" s="284"/>
      <c r="K6403" s="288"/>
      <c r="AM6403" s="2" t="str">
        <f t="shared" ref="AM6403:AM6466" ca="1" si="301">IF(OR(G6403="",B6403&gt;$A$1),"",IF(B6403=$A$1,"HJ",IF(B6403&lt;$A$1,"A Receber")))</f>
        <v/>
      </c>
      <c r="AN6403" s="2" t="str">
        <f t="shared" ref="AN6403:AN6466" ca="1" si="302">IF(OR(H6403="",B6403&gt;$A$1),"",IF(B6403=$A$1,"HJ",IF(B6403&lt;$A$1,"A Pagar")))</f>
        <v/>
      </c>
    </row>
    <row r="6404" spans="1:40" customFormat="1">
      <c r="A6404" s="280" t="str">
        <f t="shared" ca="1" si="300"/>
        <v/>
      </c>
      <c r="B6404" s="281"/>
      <c r="C6404" s="287"/>
      <c r="D6404" s="297"/>
      <c r="E6404" s="270"/>
      <c r="F6404" s="271"/>
      <c r="G6404" s="284"/>
      <c r="H6404" s="284"/>
      <c r="I6404" s="284"/>
      <c r="J6404" s="284"/>
      <c r="K6404" s="288"/>
      <c r="AM6404" s="2" t="str">
        <f t="shared" ca="1" si="301"/>
        <v/>
      </c>
      <c r="AN6404" s="2" t="str">
        <f t="shared" ca="1" si="302"/>
        <v/>
      </c>
    </row>
    <row r="6405" spans="1:40" customFormat="1">
      <c r="A6405" s="280" t="str">
        <f t="shared" ca="1" si="300"/>
        <v/>
      </c>
      <c r="B6405" s="281"/>
      <c r="C6405" s="287"/>
      <c r="D6405" s="297"/>
      <c r="E6405" s="270"/>
      <c r="F6405" s="271"/>
      <c r="G6405" s="284"/>
      <c r="H6405" s="284"/>
      <c r="I6405" s="284"/>
      <c r="J6405" s="284"/>
      <c r="K6405" s="288"/>
      <c r="AM6405" s="2" t="str">
        <f t="shared" ca="1" si="301"/>
        <v/>
      </c>
      <c r="AN6405" s="2" t="str">
        <f t="shared" ca="1" si="302"/>
        <v/>
      </c>
    </row>
    <row r="6406" spans="1:40" customFormat="1">
      <c r="A6406" s="280" t="str">
        <f t="shared" ca="1" si="300"/>
        <v/>
      </c>
      <c r="B6406" s="281"/>
      <c r="C6406" s="287"/>
      <c r="D6406" s="297"/>
      <c r="E6406" s="270"/>
      <c r="F6406" s="271"/>
      <c r="G6406" s="284"/>
      <c r="H6406" s="284"/>
      <c r="I6406" s="284"/>
      <c r="J6406" s="284"/>
      <c r="K6406" s="288"/>
      <c r="AM6406" s="2" t="str">
        <f t="shared" ca="1" si="301"/>
        <v/>
      </c>
      <c r="AN6406" s="2" t="str">
        <f t="shared" ca="1" si="302"/>
        <v/>
      </c>
    </row>
    <row r="6407" spans="1:40" customFormat="1">
      <c r="A6407" s="280" t="str">
        <f t="shared" ca="1" si="300"/>
        <v/>
      </c>
      <c r="B6407" s="281"/>
      <c r="C6407" s="287"/>
      <c r="D6407" s="297"/>
      <c r="E6407" s="270"/>
      <c r="F6407" s="271"/>
      <c r="G6407" s="284"/>
      <c r="H6407" s="284"/>
      <c r="I6407" s="284"/>
      <c r="J6407" s="284"/>
      <c r="K6407" s="288"/>
      <c r="AM6407" s="2" t="str">
        <f t="shared" ca="1" si="301"/>
        <v/>
      </c>
      <c r="AN6407" s="2" t="str">
        <f t="shared" ca="1" si="302"/>
        <v/>
      </c>
    </row>
    <row r="6408" spans="1:40" customFormat="1">
      <c r="A6408" s="280" t="str">
        <f t="shared" ca="1" si="300"/>
        <v/>
      </c>
      <c r="B6408" s="281"/>
      <c r="C6408" s="287"/>
      <c r="D6408" s="297"/>
      <c r="E6408" s="270"/>
      <c r="F6408" s="271"/>
      <c r="G6408" s="284"/>
      <c r="H6408" s="284"/>
      <c r="I6408" s="284"/>
      <c r="J6408" s="284"/>
      <c r="K6408" s="288"/>
      <c r="AM6408" s="2" t="str">
        <f t="shared" ca="1" si="301"/>
        <v/>
      </c>
      <c r="AN6408" s="2" t="str">
        <f t="shared" ca="1" si="302"/>
        <v/>
      </c>
    </row>
    <row r="6409" spans="1:40" customFormat="1">
      <c r="A6409" s="280" t="str">
        <f t="shared" ca="1" si="300"/>
        <v/>
      </c>
      <c r="B6409" s="281"/>
      <c r="C6409" s="287"/>
      <c r="D6409" s="297"/>
      <c r="E6409" s="270"/>
      <c r="F6409" s="271"/>
      <c r="G6409" s="284"/>
      <c r="H6409" s="284"/>
      <c r="I6409" s="284"/>
      <c r="J6409" s="284"/>
      <c r="K6409" s="288"/>
      <c r="AM6409" s="2" t="str">
        <f t="shared" ca="1" si="301"/>
        <v/>
      </c>
      <c r="AN6409" s="2" t="str">
        <f t="shared" ca="1" si="302"/>
        <v/>
      </c>
    </row>
    <row r="6410" spans="1:40" customFormat="1">
      <c r="A6410" s="280" t="str">
        <f t="shared" ca="1" si="300"/>
        <v/>
      </c>
      <c r="B6410" s="281"/>
      <c r="C6410" s="287"/>
      <c r="D6410" s="297"/>
      <c r="E6410" s="270"/>
      <c r="F6410" s="271"/>
      <c r="G6410" s="284"/>
      <c r="H6410" s="284"/>
      <c r="I6410" s="284"/>
      <c r="J6410" s="284"/>
      <c r="K6410" s="288"/>
      <c r="AM6410" s="2" t="str">
        <f t="shared" ca="1" si="301"/>
        <v/>
      </c>
      <c r="AN6410" s="2" t="str">
        <f t="shared" ca="1" si="302"/>
        <v/>
      </c>
    </row>
    <row r="6411" spans="1:40" customFormat="1">
      <c r="A6411" s="280" t="str">
        <f t="shared" ca="1" si="300"/>
        <v/>
      </c>
      <c r="B6411" s="281"/>
      <c r="C6411" s="287"/>
      <c r="D6411" s="297"/>
      <c r="E6411" s="270"/>
      <c r="F6411" s="271"/>
      <c r="G6411" s="284"/>
      <c r="H6411" s="284"/>
      <c r="I6411" s="284"/>
      <c r="J6411" s="284"/>
      <c r="K6411" s="288"/>
      <c r="AM6411" s="2" t="str">
        <f t="shared" ca="1" si="301"/>
        <v/>
      </c>
      <c r="AN6411" s="2" t="str">
        <f t="shared" ca="1" si="302"/>
        <v/>
      </c>
    </row>
    <row r="6412" spans="1:40" customFormat="1">
      <c r="A6412" s="280" t="str">
        <f t="shared" ca="1" si="300"/>
        <v/>
      </c>
      <c r="B6412" s="281"/>
      <c r="C6412" s="287"/>
      <c r="D6412" s="297"/>
      <c r="E6412" s="270"/>
      <c r="F6412" s="271"/>
      <c r="G6412" s="284"/>
      <c r="H6412" s="284"/>
      <c r="I6412" s="284"/>
      <c r="J6412" s="284"/>
      <c r="K6412" s="288"/>
      <c r="AM6412" s="2" t="str">
        <f t="shared" ca="1" si="301"/>
        <v/>
      </c>
      <c r="AN6412" s="2" t="str">
        <f t="shared" ca="1" si="302"/>
        <v/>
      </c>
    </row>
    <row r="6413" spans="1:40" customFormat="1">
      <c r="A6413" s="280" t="str">
        <f t="shared" ca="1" si="300"/>
        <v/>
      </c>
      <c r="B6413" s="281"/>
      <c r="C6413" s="287"/>
      <c r="D6413" s="297"/>
      <c r="E6413" s="270"/>
      <c r="F6413" s="271"/>
      <c r="G6413" s="284"/>
      <c r="H6413" s="284"/>
      <c r="I6413" s="284"/>
      <c r="J6413" s="284"/>
      <c r="K6413" s="288"/>
      <c r="AM6413" s="2" t="str">
        <f t="shared" ca="1" si="301"/>
        <v/>
      </c>
      <c r="AN6413" s="2" t="str">
        <f t="shared" ca="1" si="302"/>
        <v/>
      </c>
    </row>
    <row r="6414" spans="1:40" customFormat="1">
      <c r="A6414" s="280" t="str">
        <f t="shared" ca="1" si="300"/>
        <v/>
      </c>
      <c r="B6414" s="281"/>
      <c r="C6414" s="287"/>
      <c r="D6414" s="297"/>
      <c r="E6414" s="270"/>
      <c r="F6414" s="271"/>
      <c r="G6414" s="284"/>
      <c r="H6414" s="284"/>
      <c r="I6414" s="284"/>
      <c r="J6414" s="284"/>
      <c r="K6414" s="288"/>
      <c r="AM6414" s="2" t="str">
        <f t="shared" ca="1" si="301"/>
        <v/>
      </c>
      <c r="AN6414" s="2" t="str">
        <f t="shared" ca="1" si="302"/>
        <v/>
      </c>
    </row>
    <row r="6415" spans="1:40" customFormat="1">
      <c r="A6415" s="280" t="str">
        <f t="shared" ca="1" si="300"/>
        <v/>
      </c>
      <c r="B6415" s="281"/>
      <c r="C6415" s="287"/>
      <c r="D6415" s="297"/>
      <c r="E6415" s="270"/>
      <c r="F6415" s="271"/>
      <c r="G6415" s="284"/>
      <c r="H6415" s="284"/>
      <c r="I6415" s="284"/>
      <c r="J6415" s="284"/>
      <c r="K6415" s="288"/>
      <c r="AM6415" s="2" t="str">
        <f t="shared" ca="1" si="301"/>
        <v/>
      </c>
      <c r="AN6415" s="2" t="str">
        <f t="shared" ca="1" si="302"/>
        <v/>
      </c>
    </row>
    <row r="6416" spans="1:40" customFormat="1">
      <c r="A6416" s="280" t="str">
        <f t="shared" ca="1" si="300"/>
        <v/>
      </c>
      <c r="B6416" s="281"/>
      <c r="C6416" s="287"/>
      <c r="D6416" s="297"/>
      <c r="E6416" s="270"/>
      <c r="F6416" s="271"/>
      <c r="G6416" s="284"/>
      <c r="H6416" s="284"/>
      <c r="I6416" s="284"/>
      <c r="J6416" s="284"/>
      <c r="K6416" s="288"/>
      <c r="AM6416" s="2" t="str">
        <f t="shared" ca="1" si="301"/>
        <v/>
      </c>
      <c r="AN6416" s="2" t="str">
        <f t="shared" ca="1" si="302"/>
        <v/>
      </c>
    </row>
    <row r="6417" spans="1:40" customFormat="1">
      <c r="A6417" s="280" t="str">
        <f t="shared" ca="1" si="300"/>
        <v/>
      </c>
      <c r="B6417" s="281"/>
      <c r="C6417" s="287"/>
      <c r="D6417" s="297"/>
      <c r="E6417" s="270"/>
      <c r="F6417" s="271"/>
      <c r="G6417" s="284"/>
      <c r="H6417" s="284"/>
      <c r="I6417" s="284"/>
      <c r="J6417" s="284"/>
      <c r="K6417" s="288"/>
      <c r="AM6417" s="2" t="str">
        <f t="shared" ca="1" si="301"/>
        <v/>
      </c>
      <c r="AN6417" s="2" t="str">
        <f t="shared" ca="1" si="302"/>
        <v/>
      </c>
    </row>
    <row r="6418" spans="1:40" customFormat="1">
      <c r="A6418" s="280" t="str">
        <f t="shared" ca="1" si="300"/>
        <v/>
      </c>
      <c r="B6418" s="281"/>
      <c r="C6418" s="287"/>
      <c r="D6418" s="297"/>
      <c r="E6418" s="270"/>
      <c r="F6418" s="271"/>
      <c r="G6418" s="284"/>
      <c r="H6418" s="284"/>
      <c r="I6418" s="284"/>
      <c r="J6418" s="284"/>
      <c r="K6418" s="288"/>
      <c r="AM6418" s="2" t="str">
        <f t="shared" ca="1" si="301"/>
        <v/>
      </c>
      <c r="AN6418" s="2" t="str">
        <f t="shared" ca="1" si="302"/>
        <v/>
      </c>
    </row>
    <row r="6419" spans="1:40" customFormat="1">
      <c r="A6419" s="280" t="str">
        <f t="shared" ca="1" si="300"/>
        <v/>
      </c>
      <c r="B6419" s="281"/>
      <c r="C6419" s="287"/>
      <c r="D6419" s="297"/>
      <c r="E6419" s="270"/>
      <c r="F6419" s="271"/>
      <c r="G6419" s="284"/>
      <c r="H6419" s="284"/>
      <c r="I6419" s="284"/>
      <c r="J6419" s="284"/>
      <c r="K6419" s="288"/>
      <c r="AM6419" s="2" t="str">
        <f t="shared" ca="1" si="301"/>
        <v/>
      </c>
      <c r="AN6419" s="2" t="str">
        <f t="shared" ca="1" si="302"/>
        <v/>
      </c>
    </row>
    <row r="6420" spans="1:40" customFormat="1">
      <c r="A6420" s="280" t="str">
        <f t="shared" ca="1" si="300"/>
        <v/>
      </c>
      <c r="B6420" s="281"/>
      <c r="C6420" s="287"/>
      <c r="D6420" s="297"/>
      <c r="E6420" s="270"/>
      <c r="F6420" s="271"/>
      <c r="G6420" s="284"/>
      <c r="H6420" s="284"/>
      <c r="I6420" s="284"/>
      <c r="J6420" s="284"/>
      <c r="K6420" s="288"/>
      <c r="AM6420" s="2" t="str">
        <f t="shared" ca="1" si="301"/>
        <v/>
      </c>
      <c r="AN6420" s="2" t="str">
        <f t="shared" ca="1" si="302"/>
        <v/>
      </c>
    </row>
    <row r="6421" spans="1:40" customFormat="1">
      <c r="A6421" s="280" t="str">
        <f t="shared" ca="1" si="300"/>
        <v/>
      </c>
      <c r="B6421" s="281"/>
      <c r="C6421" s="287"/>
      <c r="D6421" s="297"/>
      <c r="E6421" s="270"/>
      <c r="F6421" s="271"/>
      <c r="G6421" s="284"/>
      <c r="H6421" s="284"/>
      <c r="I6421" s="284"/>
      <c r="J6421" s="284"/>
      <c r="K6421" s="288"/>
      <c r="AM6421" s="2" t="str">
        <f t="shared" ca="1" si="301"/>
        <v/>
      </c>
      <c r="AN6421" s="2" t="str">
        <f t="shared" ca="1" si="302"/>
        <v/>
      </c>
    </row>
    <row r="6422" spans="1:40" customFormat="1">
      <c r="A6422" s="280" t="str">
        <f t="shared" ca="1" si="300"/>
        <v/>
      </c>
      <c r="B6422" s="281"/>
      <c r="C6422" s="287"/>
      <c r="D6422" s="297"/>
      <c r="E6422" s="270"/>
      <c r="F6422" s="271"/>
      <c r="G6422" s="284"/>
      <c r="H6422" s="284"/>
      <c r="I6422" s="284"/>
      <c r="J6422" s="284"/>
      <c r="K6422" s="288"/>
      <c r="AM6422" s="2" t="str">
        <f t="shared" ca="1" si="301"/>
        <v/>
      </c>
      <c r="AN6422" s="2" t="str">
        <f t="shared" ca="1" si="302"/>
        <v/>
      </c>
    </row>
    <row r="6423" spans="1:40" customFormat="1">
      <c r="A6423" s="280" t="str">
        <f t="shared" ca="1" si="300"/>
        <v/>
      </c>
      <c r="B6423" s="281"/>
      <c r="C6423" s="287"/>
      <c r="D6423" s="297"/>
      <c r="E6423" s="270"/>
      <c r="F6423" s="271"/>
      <c r="G6423" s="284"/>
      <c r="H6423" s="284"/>
      <c r="I6423" s="284"/>
      <c r="J6423" s="284"/>
      <c r="K6423" s="288"/>
      <c r="AM6423" s="2" t="str">
        <f t="shared" ca="1" si="301"/>
        <v/>
      </c>
      <c r="AN6423" s="2" t="str">
        <f t="shared" ca="1" si="302"/>
        <v/>
      </c>
    </row>
    <row r="6424" spans="1:40" customFormat="1">
      <c r="A6424" s="280" t="str">
        <f t="shared" ca="1" si="300"/>
        <v/>
      </c>
      <c r="B6424" s="281"/>
      <c r="C6424" s="287"/>
      <c r="D6424" s="297"/>
      <c r="E6424" s="270"/>
      <c r="F6424" s="271"/>
      <c r="G6424" s="284"/>
      <c r="H6424" s="284"/>
      <c r="I6424" s="284"/>
      <c r="J6424" s="284"/>
      <c r="K6424" s="288"/>
      <c r="AM6424" s="2" t="str">
        <f t="shared" ca="1" si="301"/>
        <v/>
      </c>
      <c r="AN6424" s="2" t="str">
        <f t="shared" ca="1" si="302"/>
        <v/>
      </c>
    </row>
    <row r="6425" spans="1:40" customFormat="1">
      <c r="A6425" s="280" t="str">
        <f t="shared" ca="1" si="300"/>
        <v/>
      </c>
      <c r="B6425" s="281"/>
      <c r="C6425" s="287"/>
      <c r="D6425" s="297"/>
      <c r="E6425" s="270"/>
      <c r="F6425" s="271"/>
      <c r="G6425" s="284"/>
      <c r="H6425" s="284"/>
      <c r="I6425" s="284"/>
      <c r="J6425" s="284"/>
      <c r="K6425" s="288"/>
      <c r="AM6425" s="2" t="str">
        <f t="shared" ca="1" si="301"/>
        <v/>
      </c>
      <c r="AN6425" s="2" t="str">
        <f t="shared" ca="1" si="302"/>
        <v/>
      </c>
    </row>
    <row r="6426" spans="1:40" customFormat="1">
      <c r="A6426" s="280" t="str">
        <f t="shared" ca="1" si="300"/>
        <v/>
      </c>
      <c r="B6426" s="281"/>
      <c r="C6426" s="287"/>
      <c r="D6426" s="297"/>
      <c r="E6426" s="270"/>
      <c r="F6426" s="271"/>
      <c r="G6426" s="284"/>
      <c r="H6426" s="284"/>
      <c r="I6426" s="284"/>
      <c r="J6426" s="284"/>
      <c r="K6426" s="288"/>
      <c r="AM6426" s="2" t="str">
        <f t="shared" ca="1" si="301"/>
        <v/>
      </c>
      <c r="AN6426" s="2" t="str">
        <f t="shared" ca="1" si="302"/>
        <v/>
      </c>
    </row>
    <row r="6427" spans="1:40" customFormat="1">
      <c r="A6427" s="280" t="str">
        <f t="shared" ca="1" si="300"/>
        <v/>
      </c>
      <c r="B6427" s="281"/>
      <c r="C6427" s="287"/>
      <c r="D6427" s="297"/>
      <c r="E6427" s="270"/>
      <c r="F6427" s="271"/>
      <c r="G6427" s="284"/>
      <c r="H6427" s="284"/>
      <c r="I6427" s="284"/>
      <c r="J6427" s="284"/>
      <c r="K6427" s="288"/>
      <c r="AM6427" s="2" t="str">
        <f t="shared" ca="1" si="301"/>
        <v/>
      </c>
      <c r="AN6427" s="2" t="str">
        <f t="shared" ca="1" si="302"/>
        <v/>
      </c>
    </row>
    <row r="6428" spans="1:40" customFormat="1">
      <c r="A6428" s="280" t="str">
        <f t="shared" ca="1" si="300"/>
        <v/>
      </c>
      <c r="B6428" s="281"/>
      <c r="C6428" s="287"/>
      <c r="D6428" s="297"/>
      <c r="E6428" s="270"/>
      <c r="F6428" s="271"/>
      <c r="G6428" s="284"/>
      <c r="H6428" s="284"/>
      <c r="I6428" s="284"/>
      <c r="J6428" s="284"/>
      <c r="K6428" s="288"/>
      <c r="AM6428" s="2" t="str">
        <f t="shared" ca="1" si="301"/>
        <v/>
      </c>
      <c r="AN6428" s="2" t="str">
        <f t="shared" ca="1" si="302"/>
        <v/>
      </c>
    </row>
    <row r="6429" spans="1:40" customFormat="1">
      <c r="A6429" s="280" t="str">
        <f t="shared" ca="1" si="300"/>
        <v/>
      </c>
      <c r="B6429" s="281"/>
      <c r="C6429" s="287"/>
      <c r="D6429" s="297"/>
      <c r="E6429" s="270"/>
      <c r="F6429" s="271"/>
      <c r="G6429" s="284"/>
      <c r="H6429" s="284"/>
      <c r="I6429" s="284"/>
      <c r="J6429" s="284"/>
      <c r="K6429" s="288"/>
      <c r="AM6429" s="2" t="str">
        <f t="shared" ca="1" si="301"/>
        <v/>
      </c>
      <c r="AN6429" s="2" t="str">
        <f t="shared" ca="1" si="302"/>
        <v/>
      </c>
    </row>
    <row r="6430" spans="1:40" customFormat="1">
      <c r="A6430" s="280" t="str">
        <f t="shared" ca="1" si="300"/>
        <v/>
      </c>
      <c r="B6430" s="281"/>
      <c r="C6430" s="287"/>
      <c r="D6430" s="297"/>
      <c r="E6430" s="270"/>
      <c r="F6430" s="271"/>
      <c r="G6430" s="284"/>
      <c r="H6430" s="284"/>
      <c r="I6430" s="284"/>
      <c r="J6430" s="284"/>
      <c r="K6430" s="288"/>
      <c r="AM6430" s="2" t="str">
        <f t="shared" ca="1" si="301"/>
        <v/>
      </c>
      <c r="AN6430" s="2" t="str">
        <f t="shared" ca="1" si="302"/>
        <v/>
      </c>
    </row>
    <row r="6431" spans="1:40" customFormat="1">
      <c r="A6431" s="280" t="str">
        <f t="shared" ca="1" si="300"/>
        <v/>
      </c>
      <c r="B6431" s="281"/>
      <c r="C6431" s="287"/>
      <c r="D6431" s="297"/>
      <c r="E6431" s="270"/>
      <c r="F6431" s="271"/>
      <c r="G6431" s="284"/>
      <c r="H6431" s="284"/>
      <c r="I6431" s="284"/>
      <c r="J6431" s="284"/>
      <c r="K6431" s="288"/>
      <c r="AM6431" s="2" t="str">
        <f t="shared" ca="1" si="301"/>
        <v/>
      </c>
      <c r="AN6431" s="2" t="str">
        <f t="shared" ca="1" si="302"/>
        <v/>
      </c>
    </row>
    <row r="6432" spans="1:40" customFormat="1">
      <c r="A6432" s="280" t="str">
        <f t="shared" ca="1" si="300"/>
        <v/>
      </c>
      <c r="B6432" s="281"/>
      <c r="C6432" s="287"/>
      <c r="D6432" s="297"/>
      <c r="E6432" s="270"/>
      <c r="F6432" s="271"/>
      <c r="G6432" s="284"/>
      <c r="H6432" s="284"/>
      <c r="I6432" s="284"/>
      <c r="J6432" s="284"/>
      <c r="K6432" s="288"/>
      <c r="AM6432" s="2" t="str">
        <f t="shared" ca="1" si="301"/>
        <v/>
      </c>
      <c r="AN6432" s="2" t="str">
        <f t="shared" ca="1" si="302"/>
        <v/>
      </c>
    </row>
    <row r="6433" spans="1:40" customFormat="1">
      <c r="A6433" s="280" t="str">
        <f t="shared" ca="1" si="300"/>
        <v/>
      </c>
      <c r="B6433" s="281"/>
      <c r="C6433" s="287"/>
      <c r="D6433" s="297"/>
      <c r="E6433" s="270"/>
      <c r="F6433" s="271"/>
      <c r="G6433" s="284"/>
      <c r="H6433" s="284"/>
      <c r="I6433" s="284"/>
      <c r="J6433" s="284"/>
      <c r="K6433" s="288"/>
      <c r="AM6433" s="2" t="str">
        <f t="shared" ca="1" si="301"/>
        <v/>
      </c>
      <c r="AN6433" s="2" t="str">
        <f t="shared" ca="1" si="302"/>
        <v/>
      </c>
    </row>
    <row r="6434" spans="1:40" customFormat="1">
      <c r="A6434" s="280" t="str">
        <f t="shared" ca="1" si="300"/>
        <v/>
      </c>
      <c r="B6434" s="281"/>
      <c r="C6434" s="287"/>
      <c r="D6434" s="297"/>
      <c r="E6434" s="270"/>
      <c r="F6434" s="271"/>
      <c r="G6434" s="284"/>
      <c r="H6434" s="284"/>
      <c r="I6434" s="284"/>
      <c r="J6434" s="284"/>
      <c r="K6434" s="288"/>
      <c r="AM6434" s="2" t="str">
        <f t="shared" ca="1" si="301"/>
        <v/>
      </c>
      <c r="AN6434" s="2" t="str">
        <f t="shared" ca="1" si="302"/>
        <v/>
      </c>
    </row>
    <row r="6435" spans="1:40" customFormat="1">
      <c r="A6435" s="280" t="str">
        <f t="shared" ca="1" si="300"/>
        <v/>
      </c>
      <c r="B6435" s="281"/>
      <c r="C6435" s="287"/>
      <c r="D6435" s="297"/>
      <c r="E6435" s="270"/>
      <c r="F6435" s="271"/>
      <c r="G6435" s="284"/>
      <c r="H6435" s="284"/>
      <c r="I6435" s="284"/>
      <c r="J6435" s="284"/>
      <c r="K6435" s="288"/>
      <c r="AM6435" s="2" t="str">
        <f t="shared" ca="1" si="301"/>
        <v/>
      </c>
      <c r="AN6435" s="2" t="str">
        <f t="shared" ca="1" si="302"/>
        <v/>
      </c>
    </row>
    <row r="6436" spans="1:40" customFormat="1">
      <c r="A6436" s="280" t="str">
        <f t="shared" ca="1" si="300"/>
        <v/>
      </c>
      <c r="B6436" s="281"/>
      <c r="C6436" s="287"/>
      <c r="D6436" s="297"/>
      <c r="E6436" s="270"/>
      <c r="F6436" s="271"/>
      <c r="G6436" s="284"/>
      <c r="H6436" s="284"/>
      <c r="I6436" s="284"/>
      <c r="J6436" s="284"/>
      <c r="K6436" s="288"/>
      <c r="AM6436" s="2" t="str">
        <f t="shared" ca="1" si="301"/>
        <v/>
      </c>
      <c r="AN6436" s="2" t="str">
        <f t="shared" ca="1" si="302"/>
        <v/>
      </c>
    </row>
    <row r="6437" spans="1:40" customFormat="1">
      <c r="A6437" s="280" t="str">
        <f t="shared" ca="1" si="300"/>
        <v/>
      </c>
      <c r="B6437" s="281"/>
      <c r="C6437" s="287"/>
      <c r="D6437" s="297"/>
      <c r="E6437" s="270"/>
      <c r="F6437" s="271"/>
      <c r="G6437" s="284"/>
      <c r="H6437" s="284"/>
      <c r="I6437" s="284"/>
      <c r="J6437" s="284"/>
      <c r="K6437" s="288"/>
      <c r="AM6437" s="2" t="str">
        <f t="shared" ca="1" si="301"/>
        <v/>
      </c>
      <c r="AN6437" s="2" t="str">
        <f t="shared" ca="1" si="302"/>
        <v/>
      </c>
    </row>
    <row r="6438" spans="1:40" customFormat="1">
      <c r="A6438" s="280" t="str">
        <f t="shared" ca="1" si="300"/>
        <v/>
      </c>
      <c r="B6438" s="281"/>
      <c r="C6438" s="287"/>
      <c r="D6438" s="297"/>
      <c r="E6438" s="270"/>
      <c r="F6438" s="271"/>
      <c r="G6438" s="284"/>
      <c r="H6438" s="284"/>
      <c r="I6438" s="284"/>
      <c r="J6438" s="284"/>
      <c r="K6438" s="288"/>
      <c r="AM6438" s="2" t="str">
        <f t="shared" ca="1" si="301"/>
        <v/>
      </c>
      <c r="AN6438" s="2" t="str">
        <f t="shared" ca="1" si="302"/>
        <v/>
      </c>
    </row>
    <row r="6439" spans="1:40" customFormat="1">
      <c r="A6439" s="280" t="str">
        <f t="shared" ca="1" si="300"/>
        <v/>
      </c>
      <c r="B6439" s="281"/>
      <c r="C6439" s="287"/>
      <c r="D6439" s="297"/>
      <c r="E6439" s="270"/>
      <c r="F6439" s="271"/>
      <c r="G6439" s="284"/>
      <c r="H6439" s="284"/>
      <c r="I6439" s="284"/>
      <c r="J6439" s="284"/>
      <c r="K6439" s="288"/>
      <c r="AM6439" s="2" t="str">
        <f t="shared" ca="1" si="301"/>
        <v/>
      </c>
      <c r="AN6439" s="2" t="str">
        <f t="shared" ca="1" si="302"/>
        <v/>
      </c>
    </row>
    <row r="6440" spans="1:40" customFormat="1">
      <c r="A6440" s="280" t="str">
        <f t="shared" ca="1" si="300"/>
        <v/>
      </c>
      <c r="B6440" s="281"/>
      <c r="C6440" s="287"/>
      <c r="D6440" s="297"/>
      <c r="E6440" s="270"/>
      <c r="F6440" s="271"/>
      <c r="G6440" s="284"/>
      <c r="H6440" s="284"/>
      <c r="I6440" s="284"/>
      <c r="J6440" s="284"/>
      <c r="K6440" s="288"/>
      <c r="AM6440" s="2" t="str">
        <f t="shared" ca="1" si="301"/>
        <v/>
      </c>
      <c r="AN6440" s="2" t="str">
        <f t="shared" ca="1" si="302"/>
        <v/>
      </c>
    </row>
    <row r="6441" spans="1:40" customFormat="1">
      <c r="A6441" s="280" t="str">
        <f t="shared" ca="1" si="300"/>
        <v/>
      </c>
      <c r="B6441" s="281"/>
      <c r="C6441" s="287"/>
      <c r="D6441" s="297"/>
      <c r="E6441" s="270"/>
      <c r="F6441" s="271"/>
      <c r="G6441" s="284"/>
      <c r="H6441" s="284"/>
      <c r="I6441" s="284"/>
      <c r="J6441" s="284"/>
      <c r="K6441" s="288"/>
      <c r="AM6441" s="2" t="str">
        <f t="shared" ca="1" si="301"/>
        <v/>
      </c>
      <c r="AN6441" s="2" t="str">
        <f t="shared" ca="1" si="302"/>
        <v/>
      </c>
    </row>
    <row r="6442" spans="1:40" customFormat="1">
      <c r="A6442" s="280" t="str">
        <f t="shared" ca="1" si="300"/>
        <v/>
      </c>
      <c r="B6442" s="281"/>
      <c r="C6442" s="287"/>
      <c r="D6442" s="297"/>
      <c r="E6442" s="270"/>
      <c r="F6442" s="271"/>
      <c r="G6442" s="284"/>
      <c r="H6442" s="284"/>
      <c r="I6442" s="284"/>
      <c r="J6442" s="284"/>
      <c r="K6442" s="288"/>
      <c r="AM6442" s="2" t="str">
        <f t="shared" ca="1" si="301"/>
        <v/>
      </c>
      <c r="AN6442" s="2" t="str">
        <f t="shared" ca="1" si="302"/>
        <v/>
      </c>
    </row>
    <row r="6443" spans="1:40" customFormat="1">
      <c r="A6443" s="280" t="str">
        <f t="shared" ca="1" si="300"/>
        <v/>
      </c>
      <c r="B6443" s="281"/>
      <c r="C6443" s="287"/>
      <c r="D6443" s="297"/>
      <c r="E6443" s="270"/>
      <c r="F6443" s="271"/>
      <c r="G6443" s="284"/>
      <c r="H6443" s="284"/>
      <c r="I6443" s="284"/>
      <c r="J6443" s="284"/>
      <c r="K6443" s="288"/>
      <c r="AM6443" s="2" t="str">
        <f t="shared" ca="1" si="301"/>
        <v/>
      </c>
      <c r="AN6443" s="2" t="str">
        <f t="shared" ca="1" si="302"/>
        <v/>
      </c>
    </row>
    <row r="6444" spans="1:40" customFormat="1">
      <c r="A6444" s="280" t="str">
        <f t="shared" ca="1" si="300"/>
        <v/>
      </c>
      <c r="B6444" s="281"/>
      <c r="C6444" s="287"/>
      <c r="D6444" s="297"/>
      <c r="E6444" s="270"/>
      <c r="F6444" s="271"/>
      <c r="G6444" s="284"/>
      <c r="H6444" s="284"/>
      <c r="I6444" s="284"/>
      <c r="J6444" s="284"/>
      <c r="K6444" s="288"/>
      <c r="AM6444" s="2" t="str">
        <f t="shared" ca="1" si="301"/>
        <v/>
      </c>
      <c r="AN6444" s="2" t="str">
        <f t="shared" ca="1" si="302"/>
        <v/>
      </c>
    </row>
    <row r="6445" spans="1:40" customFormat="1">
      <c r="A6445" s="280" t="str">
        <f t="shared" ca="1" si="300"/>
        <v/>
      </c>
      <c r="B6445" s="281"/>
      <c r="C6445" s="287"/>
      <c r="D6445" s="297"/>
      <c r="E6445" s="270"/>
      <c r="F6445" s="271"/>
      <c r="G6445" s="284"/>
      <c r="H6445" s="284"/>
      <c r="I6445" s="284"/>
      <c r="J6445" s="284"/>
      <c r="K6445" s="288"/>
      <c r="AM6445" s="2" t="str">
        <f t="shared" ca="1" si="301"/>
        <v/>
      </c>
      <c r="AN6445" s="2" t="str">
        <f t="shared" ca="1" si="302"/>
        <v/>
      </c>
    </row>
    <row r="6446" spans="1:40" customFormat="1">
      <c r="A6446" s="280" t="str">
        <f t="shared" ca="1" si="300"/>
        <v/>
      </c>
      <c r="B6446" s="281"/>
      <c r="C6446" s="287"/>
      <c r="D6446" s="297"/>
      <c r="E6446" s="270"/>
      <c r="F6446" s="271"/>
      <c r="G6446" s="284"/>
      <c r="H6446" s="284"/>
      <c r="I6446" s="284"/>
      <c r="J6446" s="284"/>
      <c r="K6446" s="288"/>
      <c r="AM6446" s="2" t="str">
        <f t="shared" ca="1" si="301"/>
        <v/>
      </c>
      <c r="AN6446" s="2" t="str">
        <f t="shared" ca="1" si="302"/>
        <v/>
      </c>
    </row>
    <row r="6447" spans="1:40" customFormat="1">
      <c r="A6447" s="280" t="str">
        <f t="shared" ca="1" si="300"/>
        <v/>
      </c>
      <c r="B6447" s="281"/>
      <c r="C6447" s="287"/>
      <c r="D6447" s="297"/>
      <c r="E6447" s="270"/>
      <c r="F6447" s="271"/>
      <c r="G6447" s="284"/>
      <c r="H6447" s="284"/>
      <c r="I6447" s="284"/>
      <c r="J6447" s="284"/>
      <c r="K6447" s="288"/>
      <c r="AM6447" s="2" t="str">
        <f t="shared" ca="1" si="301"/>
        <v/>
      </c>
      <c r="AN6447" s="2" t="str">
        <f t="shared" ca="1" si="302"/>
        <v/>
      </c>
    </row>
    <row r="6448" spans="1:40" customFormat="1">
      <c r="A6448" s="280" t="str">
        <f t="shared" ca="1" si="300"/>
        <v/>
      </c>
      <c r="B6448" s="281"/>
      <c r="C6448" s="287"/>
      <c r="D6448" s="297"/>
      <c r="E6448" s="270"/>
      <c r="F6448" s="271"/>
      <c r="G6448" s="284"/>
      <c r="H6448" s="284"/>
      <c r="I6448" s="284"/>
      <c r="J6448" s="284"/>
      <c r="K6448" s="288"/>
      <c r="AM6448" s="2" t="str">
        <f t="shared" ca="1" si="301"/>
        <v/>
      </c>
      <c r="AN6448" s="2" t="str">
        <f t="shared" ca="1" si="302"/>
        <v/>
      </c>
    </row>
    <row r="6449" spans="1:40" customFormat="1">
      <c r="A6449" s="280" t="str">
        <f t="shared" ca="1" si="300"/>
        <v/>
      </c>
      <c r="B6449" s="281"/>
      <c r="C6449" s="287"/>
      <c r="D6449" s="297"/>
      <c r="E6449" s="270"/>
      <c r="F6449" s="271"/>
      <c r="G6449" s="284"/>
      <c r="H6449" s="284"/>
      <c r="I6449" s="284"/>
      <c r="J6449" s="284"/>
      <c r="K6449" s="288"/>
      <c r="AM6449" s="2" t="str">
        <f t="shared" ca="1" si="301"/>
        <v/>
      </c>
      <c r="AN6449" s="2" t="str">
        <f t="shared" ca="1" si="302"/>
        <v/>
      </c>
    </row>
    <row r="6450" spans="1:40" customFormat="1">
      <c r="A6450" s="280" t="str">
        <f t="shared" ca="1" si="300"/>
        <v/>
      </c>
      <c r="B6450" s="281"/>
      <c r="C6450" s="287"/>
      <c r="D6450" s="297"/>
      <c r="E6450" s="270"/>
      <c r="F6450" s="271"/>
      <c r="G6450" s="284"/>
      <c r="H6450" s="284"/>
      <c r="I6450" s="284"/>
      <c r="J6450" s="284"/>
      <c r="K6450" s="288"/>
      <c r="AM6450" s="2" t="str">
        <f t="shared" ca="1" si="301"/>
        <v/>
      </c>
      <c r="AN6450" s="2" t="str">
        <f t="shared" ca="1" si="302"/>
        <v/>
      </c>
    </row>
    <row r="6451" spans="1:40" customFormat="1">
      <c r="A6451" s="280" t="str">
        <f t="shared" ca="1" si="300"/>
        <v/>
      </c>
      <c r="B6451" s="281"/>
      <c r="C6451" s="287"/>
      <c r="D6451" s="297"/>
      <c r="E6451" s="270"/>
      <c r="F6451" s="271"/>
      <c r="G6451" s="284"/>
      <c r="H6451" s="284"/>
      <c r="I6451" s="284"/>
      <c r="J6451" s="284"/>
      <c r="K6451" s="288"/>
      <c r="AM6451" s="2" t="str">
        <f t="shared" ca="1" si="301"/>
        <v/>
      </c>
      <c r="AN6451" s="2" t="str">
        <f t="shared" ca="1" si="302"/>
        <v/>
      </c>
    </row>
    <row r="6452" spans="1:40" customFormat="1">
      <c r="A6452" s="280" t="str">
        <f t="shared" ca="1" si="300"/>
        <v/>
      </c>
      <c r="B6452" s="281"/>
      <c r="C6452" s="287"/>
      <c r="D6452" s="297"/>
      <c r="E6452" s="270"/>
      <c r="F6452" s="271"/>
      <c r="G6452" s="284"/>
      <c r="H6452" s="284"/>
      <c r="I6452" s="284"/>
      <c r="J6452" s="284"/>
      <c r="K6452" s="288"/>
      <c r="AM6452" s="2" t="str">
        <f t="shared" ca="1" si="301"/>
        <v/>
      </c>
      <c r="AN6452" s="2" t="str">
        <f t="shared" ca="1" si="302"/>
        <v/>
      </c>
    </row>
    <row r="6453" spans="1:40" customFormat="1">
      <c r="A6453" s="280" t="str">
        <f t="shared" ca="1" si="300"/>
        <v/>
      </c>
      <c r="B6453" s="281"/>
      <c r="C6453" s="287"/>
      <c r="D6453" s="297"/>
      <c r="E6453" s="270"/>
      <c r="F6453" s="271"/>
      <c r="G6453" s="284"/>
      <c r="H6453" s="284"/>
      <c r="I6453" s="284"/>
      <c r="J6453" s="284"/>
      <c r="K6453" s="288"/>
      <c r="AM6453" s="2" t="str">
        <f t="shared" ca="1" si="301"/>
        <v/>
      </c>
      <c r="AN6453" s="2" t="str">
        <f t="shared" ca="1" si="302"/>
        <v/>
      </c>
    </row>
    <row r="6454" spans="1:40" customFormat="1">
      <c r="A6454" s="280" t="str">
        <f t="shared" ca="1" si="300"/>
        <v/>
      </c>
      <c r="B6454" s="281"/>
      <c r="C6454" s="287"/>
      <c r="D6454" s="297"/>
      <c r="E6454" s="270"/>
      <c r="F6454" s="271"/>
      <c r="G6454" s="284"/>
      <c r="H6454" s="284"/>
      <c r="I6454" s="284"/>
      <c r="J6454" s="284"/>
      <c r="K6454" s="288"/>
      <c r="AM6454" s="2" t="str">
        <f t="shared" ca="1" si="301"/>
        <v/>
      </c>
      <c r="AN6454" s="2" t="str">
        <f t="shared" ca="1" si="302"/>
        <v/>
      </c>
    </row>
    <row r="6455" spans="1:40" customFormat="1">
      <c r="A6455" s="280" t="str">
        <f t="shared" ca="1" si="300"/>
        <v/>
      </c>
      <c r="B6455" s="281"/>
      <c r="C6455" s="287"/>
      <c r="D6455" s="297"/>
      <c r="E6455" s="270"/>
      <c r="F6455" s="271"/>
      <c r="G6455" s="284"/>
      <c r="H6455" s="284"/>
      <c r="I6455" s="284"/>
      <c r="J6455" s="284"/>
      <c r="K6455" s="288"/>
      <c r="AM6455" s="2" t="str">
        <f t="shared" ca="1" si="301"/>
        <v/>
      </c>
      <c r="AN6455" s="2" t="str">
        <f t="shared" ca="1" si="302"/>
        <v/>
      </c>
    </row>
    <row r="6456" spans="1:40" customFormat="1">
      <c r="A6456" s="280" t="str">
        <f t="shared" ca="1" si="300"/>
        <v/>
      </c>
      <c r="B6456" s="281"/>
      <c r="C6456" s="287"/>
      <c r="D6456" s="297"/>
      <c r="E6456" s="270"/>
      <c r="F6456" s="271"/>
      <c r="G6456" s="284"/>
      <c r="H6456" s="284"/>
      <c r="I6456" s="284"/>
      <c r="J6456" s="284"/>
      <c r="K6456" s="288"/>
      <c r="AM6456" s="2" t="str">
        <f t="shared" ca="1" si="301"/>
        <v/>
      </c>
      <c r="AN6456" s="2" t="str">
        <f t="shared" ca="1" si="302"/>
        <v/>
      </c>
    </row>
    <row r="6457" spans="1:40" customFormat="1">
      <c r="A6457" s="280" t="str">
        <f t="shared" ca="1" si="300"/>
        <v/>
      </c>
      <c r="B6457" s="281"/>
      <c r="C6457" s="287"/>
      <c r="D6457" s="297"/>
      <c r="E6457" s="270"/>
      <c r="F6457" s="271"/>
      <c r="G6457" s="284"/>
      <c r="H6457" s="284"/>
      <c r="I6457" s="284"/>
      <c r="J6457" s="284"/>
      <c r="K6457" s="288"/>
      <c r="AM6457" s="2" t="str">
        <f t="shared" ca="1" si="301"/>
        <v/>
      </c>
      <c r="AN6457" s="2" t="str">
        <f t="shared" ca="1" si="302"/>
        <v/>
      </c>
    </row>
    <row r="6458" spans="1:40" customFormat="1">
      <c r="A6458" s="280" t="str">
        <f t="shared" ca="1" si="300"/>
        <v/>
      </c>
      <c r="B6458" s="281"/>
      <c r="C6458" s="287"/>
      <c r="D6458" s="297"/>
      <c r="E6458" s="270"/>
      <c r="F6458" s="271"/>
      <c r="G6458" s="284"/>
      <c r="H6458" s="284"/>
      <c r="I6458" s="284"/>
      <c r="J6458" s="284"/>
      <c r="K6458" s="288"/>
      <c r="AM6458" s="2" t="str">
        <f t="shared" ca="1" si="301"/>
        <v/>
      </c>
      <c r="AN6458" s="2" t="str">
        <f t="shared" ca="1" si="302"/>
        <v/>
      </c>
    </row>
    <row r="6459" spans="1:40" customFormat="1">
      <c r="A6459" s="280" t="str">
        <f t="shared" ca="1" si="300"/>
        <v/>
      </c>
      <c r="B6459" s="281"/>
      <c r="C6459" s="287"/>
      <c r="D6459" s="297"/>
      <c r="E6459" s="270"/>
      <c r="F6459" s="271"/>
      <c r="G6459" s="284"/>
      <c r="H6459" s="284"/>
      <c r="I6459" s="284"/>
      <c r="J6459" s="284"/>
      <c r="K6459" s="288"/>
      <c r="AM6459" s="2" t="str">
        <f t="shared" ca="1" si="301"/>
        <v/>
      </c>
      <c r="AN6459" s="2" t="str">
        <f t="shared" ca="1" si="302"/>
        <v/>
      </c>
    </row>
    <row r="6460" spans="1:40" customFormat="1">
      <c r="A6460" s="280" t="str">
        <f t="shared" ca="1" si="300"/>
        <v/>
      </c>
      <c r="B6460" s="281"/>
      <c r="C6460" s="287"/>
      <c r="D6460" s="297"/>
      <c r="E6460" s="270"/>
      <c r="F6460" s="271"/>
      <c r="G6460" s="284"/>
      <c r="H6460" s="284"/>
      <c r="I6460" s="284"/>
      <c r="J6460" s="284"/>
      <c r="K6460" s="288"/>
      <c r="AM6460" s="2" t="str">
        <f t="shared" ca="1" si="301"/>
        <v/>
      </c>
      <c r="AN6460" s="2" t="str">
        <f t="shared" ca="1" si="302"/>
        <v/>
      </c>
    </row>
    <row r="6461" spans="1:40" customFormat="1">
      <c r="A6461" s="280" t="str">
        <f t="shared" ca="1" si="300"/>
        <v/>
      </c>
      <c r="B6461" s="281"/>
      <c r="C6461" s="287"/>
      <c r="D6461" s="297"/>
      <c r="E6461" s="270"/>
      <c r="F6461" s="271"/>
      <c r="G6461" s="284"/>
      <c r="H6461" s="284"/>
      <c r="I6461" s="284"/>
      <c r="J6461" s="284"/>
      <c r="K6461" s="288"/>
      <c r="AM6461" s="2" t="str">
        <f t="shared" ca="1" si="301"/>
        <v/>
      </c>
      <c r="AN6461" s="2" t="str">
        <f t="shared" ca="1" si="302"/>
        <v/>
      </c>
    </row>
    <row r="6462" spans="1:40" customFormat="1">
      <c r="A6462" s="280" t="str">
        <f t="shared" ca="1" si="300"/>
        <v/>
      </c>
      <c r="B6462" s="281"/>
      <c r="C6462" s="287"/>
      <c r="D6462" s="297"/>
      <c r="E6462" s="270"/>
      <c r="F6462" s="271"/>
      <c r="G6462" s="284"/>
      <c r="H6462" s="284"/>
      <c r="I6462" s="284"/>
      <c r="J6462" s="284"/>
      <c r="K6462" s="288"/>
      <c r="AM6462" s="2" t="str">
        <f t="shared" ca="1" si="301"/>
        <v/>
      </c>
      <c r="AN6462" s="2" t="str">
        <f t="shared" ca="1" si="302"/>
        <v/>
      </c>
    </row>
    <row r="6463" spans="1:40" customFormat="1">
      <c r="A6463" s="280" t="str">
        <f t="shared" ca="1" si="300"/>
        <v/>
      </c>
      <c r="B6463" s="281"/>
      <c r="C6463" s="287"/>
      <c r="D6463" s="297"/>
      <c r="E6463" s="270"/>
      <c r="F6463" s="271"/>
      <c r="G6463" s="284"/>
      <c r="H6463" s="284"/>
      <c r="I6463" s="284"/>
      <c r="J6463" s="284"/>
      <c r="K6463" s="288"/>
      <c r="AM6463" s="2" t="str">
        <f t="shared" ca="1" si="301"/>
        <v/>
      </c>
      <c r="AN6463" s="2" t="str">
        <f t="shared" ca="1" si="302"/>
        <v/>
      </c>
    </row>
    <row r="6464" spans="1:40" customFormat="1">
      <c r="A6464" s="280" t="str">
        <f t="shared" ca="1" si="300"/>
        <v/>
      </c>
      <c r="B6464" s="281"/>
      <c r="C6464" s="287"/>
      <c r="D6464" s="297"/>
      <c r="E6464" s="270"/>
      <c r="F6464" s="271"/>
      <c r="G6464" s="284"/>
      <c r="H6464" s="284"/>
      <c r="I6464" s="284"/>
      <c r="J6464" s="284"/>
      <c r="K6464" s="288"/>
      <c r="AM6464" s="2" t="str">
        <f t="shared" ca="1" si="301"/>
        <v/>
      </c>
      <c r="AN6464" s="2" t="str">
        <f t="shared" ca="1" si="302"/>
        <v/>
      </c>
    </row>
    <row r="6465" spans="1:40" customFormat="1">
      <c r="A6465" s="280" t="str">
        <f t="shared" ca="1" si="300"/>
        <v/>
      </c>
      <c r="B6465" s="281"/>
      <c r="C6465" s="287"/>
      <c r="D6465" s="297"/>
      <c r="E6465" s="270"/>
      <c r="F6465" s="271"/>
      <c r="G6465" s="284"/>
      <c r="H6465" s="284"/>
      <c r="I6465" s="284"/>
      <c r="J6465" s="284"/>
      <c r="K6465" s="288"/>
      <c r="AM6465" s="2" t="str">
        <f t="shared" ca="1" si="301"/>
        <v/>
      </c>
      <c r="AN6465" s="2" t="str">
        <f t="shared" ca="1" si="302"/>
        <v/>
      </c>
    </row>
    <row r="6466" spans="1:40" customFormat="1">
      <c r="A6466" s="280" t="str">
        <f t="shared" ca="1" si="300"/>
        <v/>
      </c>
      <c r="B6466" s="281"/>
      <c r="C6466" s="287"/>
      <c r="D6466" s="297"/>
      <c r="E6466" s="270"/>
      <c r="F6466" s="271"/>
      <c r="G6466" s="284"/>
      <c r="H6466" s="284"/>
      <c r="I6466" s="284"/>
      <c r="J6466" s="284"/>
      <c r="K6466" s="288"/>
      <c r="AM6466" s="2" t="str">
        <f t="shared" ca="1" si="301"/>
        <v/>
      </c>
      <c r="AN6466" s="2" t="str">
        <f t="shared" ca="1" si="302"/>
        <v/>
      </c>
    </row>
    <row r="6467" spans="1:40" customFormat="1">
      <c r="A6467" s="280" t="str">
        <f t="shared" ref="A6467:A6530" ca="1" si="303">IF(AM6467="A receber","A receber",IF(AN6467="A pagar","A pagar",IF(OR(AM6467="HJ",AN6467="HJ"),"HJ",IF(AND(AM6467="",AN6467=""),""))))</f>
        <v/>
      </c>
      <c r="B6467" s="281"/>
      <c r="C6467" s="287"/>
      <c r="D6467" s="297"/>
      <c r="E6467" s="270"/>
      <c r="F6467" s="271"/>
      <c r="G6467" s="284"/>
      <c r="H6467" s="284"/>
      <c r="I6467" s="284"/>
      <c r="J6467" s="284"/>
      <c r="K6467" s="288"/>
      <c r="AM6467" s="2" t="str">
        <f t="shared" ref="AM6467:AM6530" ca="1" si="304">IF(OR(G6467="",B6467&gt;$A$1),"",IF(B6467=$A$1,"HJ",IF(B6467&lt;$A$1,"A Receber")))</f>
        <v/>
      </c>
      <c r="AN6467" s="2" t="str">
        <f t="shared" ref="AN6467:AN6530" ca="1" si="305">IF(OR(H6467="",B6467&gt;$A$1),"",IF(B6467=$A$1,"HJ",IF(B6467&lt;$A$1,"A Pagar")))</f>
        <v/>
      </c>
    </row>
    <row r="6468" spans="1:40" customFormat="1">
      <c r="A6468" s="280" t="str">
        <f t="shared" ca="1" si="303"/>
        <v/>
      </c>
      <c r="B6468" s="281"/>
      <c r="C6468" s="287"/>
      <c r="D6468" s="297"/>
      <c r="E6468" s="270"/>
      <c r="F6468" s="271"/>
      <c r="G6468" s="284"/>
      <c r="H6468" s="284"/>
      <c r="I6468" s="284"/>
      <c r="J6468" s="284"/>
      <c r="K6468" s="288"/>
      <c r="AM6468" s="2" t="str">
        <f t="shared" ca="1" si="304"/>
        <v/>
      </c>
      <c r="AN6468" s="2" t="str">
        <f t="shared" ca="1" si="305"/>
        <v/>
      </c>
    </row>
    <row r="6469" spans="1:40" customFormat="1">
      <c r="A6469" s="280" t="str">
        <f t="shared" ca="1" si="303"/>
        <v/>
      </c>
      <c r="B6469" s="281"/>
      <c r="C6469" s="287"/>
      <c r="D6469" s="297"/>
      <c r="E6469" s="270"/>
      <c r="F6469" s="271"/>
      <c r="G6469" s="284"/>
      <c r="H6469" s="284"/>
      <c r="I6469" s="284"/>
      <c r="J6469" s="284"/>
      <c r="K6469" s="288"/>
      <c r="AM6469" s="2" t="str">
        <f t="shared" ca="1" si="304"/>
        <v/>
      </c>
      <c r="AN6469" s="2" t="str">
        <f t="shared" ca="1" si="305"/>
        <v/>
      </c>
    </row>
    <row r="6470" spans="1:40" customFormat="1">
      <c r="A6470" s="280" t="str">
        <f t="shared" ca="1" si="303"/>
        <v/>
      </c>
      <c r="B6470" s="281"/>
      <c r="C6470" s="287"/>
      <c r="D6470" s="297"/>
      <c r="E6470" s="270"/>
      <c r="F6470" s="271"/>
      <c r="G6470" s="284"/>
      <c r="H6470" s="284"/>
      <c r="I6470" s="284"/>
      <c r="J6470" s="284"/>
      <c r="K6470" s="288"/>
      <c r="AM6470" s="2" t="str">
        <f t="shared" ca="1" si="304"/>
        <v/>
      </c>
      <c r="AN6470" s="2" t="str">
        <f t="shared" ca="1" si="305"/>
        <v/>
      </c>
    </row>
    <row r="6471" spans="1:40" customFormat="1">
      <c r="A6471" s="280" t="str">
        <f t="shared" ca="1" si="303"/>
        <v/>
      </c>
      <c r="B6471" s="281"/>
      <c r="C6471" s="287"/>
      <c r="D6471" s="297"/>
      <c r="E6471" s="270"/>
      <c r="F6471" s="271"/>
      <c r="G6471" s="284"/>
      <c r="H6471" s="284"/>
      <c r="I6471" s="284"/>
      <c r="J6471" s="284"/>
      <c r="K6471" s="288"/>
      <c r="AM6471" s="2" t="str">
        <f t="shared" ca="1" si="304"/>
        <v/>
      </c>
      <c r="AN6471" s="2" t="str">
        <f t="shared" ca="1" si="305"/>
        <v/>
      </c>
    </row>
    <row r="6472" spans="1:40" customFormat="1">
      <c r="A6472" s="280" t="str">
        <f t="shared" ca="1" si="303"/>
        <v/>
      </c>
      <c r="B6472" s="281"/>
      <c r="C6472" s="287"/>
      <c r="D6472" s="297"/>
      <c r="E6472" s="270"/>
      <c r="F6472" s="271"/>
      <c r="G6472" s="284"/>
      <c r="H6472" s="284"/>
      <c r="I6472" s="284"/>
      <c r="J6472" s="284"/>
      <c r="K6472" s="288"/>
      <c r="AM6472" s="2" t="str">
        <f t="shared" ca="1" si="304"/>
        <v/>
      </c>
      <c r="AN6472" s="2" t="str">
        <f t="shared" ca="1" si="305"/>
        <v/>
      </c>
    </row>
    <row r="6473" spans="1:40" customFormat="1">
      <c r="A6473" s="280" t="str">
        <f t="shared" ca="1" si="303"/>
        <v/>
      </c>
      <c r="B6473" s="281"/>
      <c r="C6473" s="287"/>
      <c r="D6473" s="297"/>
      <c r="E6473" s="270"/>
      <c r="F6473" s="271"/>
      <c r="G6473" s="284"/>
      <c r="H6473" s="284"/>
      <c r="I6473" s="284"/>
      <c r="J6473" s="284"/>
      <c r="K6473" s="288"/>
      <c r="AM6473" s="2" t="str">
        <f t="shared" ca="1" si="304"/>
        <v/>
      </c>
      <c r="AN6473" s="2" t="str">
        <f t="shared" ca="1" si="305"/>
        <v/>
      </c>
    </row>
    <row r="6474" spans="1:40" customFormat="1">
      <c r="A6474" s="280" t="str">
        <f t="shared" ca="1" si="303"/>
        <v/>
      </c>
      <c r="B6474" s="281"/>
      <c r="C6474" s="287"/>
      <c r="D6474" s="297"/>
      <c r="E6474" s="270"/>
      <c r="F6474" s="271"/>
      <c r="G6474" s="284"/>
      <c r="H6474" s="284"/>
      <c r="I6474" s="284"/>
      <c r="J6474" s="284"/>
      <c r="K6474" s="288"/>
      <c r="AM6474" s="2" t="str">
        <f t="shared" ca="1" si="304"/>
        <v/>
      </c>
      <c r="AN6474" s="2" t="str">
        <f t="shared" ca="1" si="305"/>
        <v/>
      </c>
    </row>
    <row r="6475" spans="1:40" customFormat="1">
      <c r="A6475" s="280" t="str">
        <f t="shared" ca="1" si="303"/>
        <v/>
      </c>
      <c r="B6475" s="281"/>
      <c r="C6475" s="287"/>
      <c r="D6475" s="297"/>
      <c r="E6475" s="270"/>
      <c r="F6475" s="271"/>
      <c r="G6475" s="284"/>
      <c r="H6475" s="284"/>
      <c r="I6475" s="284"/>
      <c r="J6475" s="284"/>
      <c r="K6475" s="288"/>
      <c r="AM6475" s="2" t="str">
        <f t="shared" ca="1" si="304"/>
        <v/>
      </c>
      <c r="AN6475" s="2" t="str">
        <f t="shared" ca="1" si="305"/>
        <v/>
      </c>
    </row>
    <row r="6476" spans="1:40" customFormat="1">
      <c r="A6476" s="280" t="str">
        <f t="shared" ca="1" si="303"/>
        <v/>
      </c>
      <c r="B6476" s="281"/>
      <c r="C6476" s="287"/>
      <c r="D6476" s="297"/>
      <c r="E6476" s="270"/>
      <c r="F6476" s="271"/>
      <c r="G6476" s="284"/>
      <c r="H6476" s="284"/>
      <c r="I6476" s="284"/>
      <c r="J6476" s="284"/>
      <c r="K6476" s="288"/>
      <c r="AM6476" s="2" t="str">
        <f t="shared" ca="1" si="304"/>
        <v/>
      </c>
      <c r="AN6476" s="2" t="str">
        <f t="shared" ca="1" si="305"/>
        <v/>
      </c>
    </row>
    <row r="6477" spans="1:40" customFormat="1">
      <c r="A6477" s="280" t="str">
        <f t="shared" ca="1" si="303"/>
        <v/>
      </c>
      <c r="B6477" s="281"/>
      <c r="C6477" s="287"/>
      <c r="D6477" s="297"/>
      <c r="E6477" s="270"/>
      <c r="F6477" s="271"/>
      <c r="G6477" s="284"/>
      <c r="H6477" s="284"/>
      <c r="I6477" s="284"/>
      <c r="J6477" s="284"/>
      <c r="K6477" s="288"/>
      <c r="AM6477" s="2" t="str">
        <f t="shared" ca="1" si="304"/>
        <v/>
      </c>
      <c r="AN6477" s="2" t="str">
        <f t="shared" ca="1" si="305"/>
        <v/>
      </c>
    </row>
    <row r="6478" spans="1:40" customFormat="1">
      <c r="A6478" s="280" t="str">
        <f t="shared" ca="1" si="303"/>
        <v/>
      </c>
      <c r="B6478" s="281"/>
      <c r="C6478" s="287"/>
      <c r="D6478" s="297"/>
      <c r="E6478" s="270"/>
      <c r="F6478" s="271"/>
      <c r="G6478" s="284"/>
      <c r="H6478" s="284"/>
      <c r="I6478" s="284"/>
      <c r="J6478" s="284"/>
      <c r="K6478" s="288"/>
      <c r="AM6478" s="2" t="str">
        <f t="shared" ca="1" si="304"/>
        <v/>
      </c>
      <c r="AN6478" s="2" t="str">
        <f t="shared" ca="1" si="305"/>
        <v/>
      </c>
    </row>
    <row r="6479" spans="1:40" customFormat="1">
      <c r="A6479" s="280" t="str">
        <f t="shared" ca="1" si="303"/>
        <v/>
      </c>
      <c r="B6479" s="281"/>
      <c r="C6479" s="287"/>
      <c r="D6479" s="297"/>
      <c r="E6479" s="270"/>
      <c r="F6479" s="271"/>
      <c r="G6479" s="284"/>
      <c r="H6479" s="284"/>
      <c r="I6479" s="284"/>
      <c r="J6479" s="284"/>
      <c r="K6479" s="288"/>
      <c r="AM6479" s="2" t="str">
        <f t="shared" ca="1" si="304"/>
        <v/>
      </c>
      <c r="AN6479" s="2" t="str">
        <f t="shared" ca="1" si="305"/>
        <v/>
      </c>
    </row>
    <row r="6480" spans="1:40" customFormat="1">
      <c r="A6480" s="280" t="str">
        <f t="shared" ca="1" si="303"/>
        <v/>
      </c>
      <c r="B6480" s="281"/>
      <c r="C6480" s="287"/>
      <c r="D6480" s="297"/>
      <c r="E6480" s="270"/>
      <c r="F6480" s="271"/>
      <c r="G6480" s="284"/>
      <c r="H6480" s="284"/>
      <c r="I6480" s="284"/>
      <c r="J6480" s="284"/>
      <c r="K6480" s="288"/>
      <c r="AM6480" s="2" t="str">
        <f t="shared" ca="1" si="304"/>
        <v/>
      </c>
      <c r="AN6480" s="2" t="str">
        <f t="shared" ca="1" si="305"/>
        <v/>
      </c>
    </row>
    <row r="6481" spans="1:40" customFormat="1">
      <c r="A6481" s="280" t="str">
        <f t="shared" ca="1" si="303"/>
        <v/>
      </c>
      <c r="B6481" s="281"/>
      <c r="C6481" s="287"/>
      <c r="D6481" s="297"/>
      <c r="E6481" s="270"/>
      <c r="F6481" s="271"/>
      <c r="G6481" s="284"/>
      <c r="H6481" s="284"/>
      <c r="I6481" s="284"/>
      <c r="J6481" s="284"/>
      <c r="K6481" s="288"/>
      <c r="AM6481" s="2" t="str">
        <f t="shared" ca="1" si="304"/>
        <v/>
      </c>
      <c r="AN6481" s="2" t="str">
        <f t="shared" ca="1" si="305"/>
        <v/>
      </c>
    </row>
    <row r="6482" spans="1:40" customFormat="1">
      <c r="A6482" s="280" t="str">
        <f t="shared" ca="1" si="303"/>
        <v/>
      </c>
      <c r="B6482" s="281"/>
      <c r="C6482" s="287"/>
      <c r="D6482" s="297"/>
      <c r="E6482" s="270"/>
      <c r="F6482" s="271"/>
      <c r="G6482" s="284"/>
      <c r="H6482" s="284"/>
      <c r="I6482" s="284"/>
      <c r="J6482" s="284"/>
      <c r="K6482" s="288"/>
      <c r="AM6482" s="2" t="str">
        <f t="shared" ca="1" si="304"/>
        <v/>
      </c>
      <c r="AN6482" s="2" t="str">
        <f t="shared" ca="1" si="305"/>
        <v/>
      </c>
    </row>
    <row r="6483" spans="1:40" customFormat="1">
      <c r="A6483" s="280" t="str">
        <f t="shared" ca="1" si="303"/>
        <v/>
      </c>
      <c r="B6483" s="281"/>
      <c r="C6483" s="287"/>
      <c r="D6483" s="297"/>
      <c r="E6483" s="270"/>
      <c r="F6483" s="271"/>
      <c r="G6483" s="284"/>
      <c r="H6483" s="284"/>
      <c r="I6483" s="284"/>
      <c r="J6483" s="284"/>
      <c r="K6483" s="288"/>
      <c r="AM6483" s="2" t="str">
        <f t="shared" ca="1" si="304"/>
        <v/>
      </c>
      <c r="AN6483" s="2" t="str">
        <f t="shared" ca="1" si="305"/>
        <v/>
      </c>
    </row>
    <row r="6484" spans="1:40" customFormat="1">
      <c r="A6484" s="280" t="str">
        <f t="shared" ca="1" si="303"/>
        <v/>
      </c>
      <c r="B6484" s="281"/>
      <c r="C6484" s="287"/>
      <c r="D6484" s="297"/>
      <c r="E6484" s="270"/>
      <c r="F6484" s="271"/>
      <c r="G6484" s="284"/>
      <c r="H6484" s="284"/>
      <c r="I6484" s="284"/>
      <c r="J6484" s="284"/>
      <c r="K6484" s="288"/>
      <c r="AM6484" s="2" t="str">
        <f t="shared" ca="1" si="304"/>
        <v/>
      </c>
      <c r="AN6484" s="2" t="str">
        <f t="shared" ca="1" si="305"/>
        <v/>
      </c>
    </row>
    <row r="6485" spans="1:40" customFormat="1">
      <c r="A6485" s="280" t="str">
        <f t="shared" ca="1" si="303"/>
        <v/>
      </c>
      <c r="B6485" s="281"/>
      <c r="C6485" s="287"/>
      <c r="D6485" s="297"/>
      <c r="E6485" s="270"/>
      <c r="F6485" s="271"/>
      <c r="G6485" s="284"/>
      <c r="H6485" s="284"/>
      <c r="I6485" s="284"/>
      <c r="J6485" s="284"/>
      <c r="K6485" s="288"/>
      <c r="AM6485" s="2" t="str">
        <f t="shared" ca="1" si="304"/>
        <v/>
      </c>
      <c r="AN6485" s="2" t="str">
        <f t="shared" ca="1" si="305"/>
        <v/>
      </c>
    </row>
    <row r="6486" spans="1:40" customFormat="1">
      <c r="A6486" s="280" t="str">
        <f t="shared" ca="1" si="303"/>
        <v/>
      </c>
      <c r="B6486" s="281"/>
      <c r="C6486" s="287"/>
      <c r="D6486" s="297"/>
      <c r="E6486" s="270"/>
      <c r="F6486" s="271"/>
      <c r="G6486" s="284"/>
      <c r="H6486" s="284"/>
      <c r="I6486" s="284"/>
      <c r="J6486" s="284"/>
      <c r="K6486" s="288"/>
      <c r="AM6486" s="2" t="str">
        <f t="shared" ca="1" si="304"/>
        <v/>
      </c>
      <c r="AN6486" s="2" t="str">
        <f t="shared" ca="1" si="305"/>
        <v/>
      </c>
    </row>
    <row r="6487" spans="1:40" customFormat="1">
      <c r="A6487" s="280" t="str">
        <f t="shared" ca="1" si="303"/>
        <v/>
      </c>
      <c r="B6487" s="281"/>
      <c r="C6487" s="287"/>
      <c r="D6487" s="297"/>
      <c r="E6487" s="270"/>
      <c r="F6487" s="271"/>
      <c r="G6487" s="284"/>
      <c r="H6487" s="284"/>
      <c r="I6487" s="284"/>
      <c r="J6487" s="284"/>
      <c r="K6487" s="288"/>
      <c r="AM6487" s="2" t="str">
        <f t="shared" ca="1" si="304"/>
        <v/>
      </c>
      <c r="AN6487" s="2" t="str">
        <f t="shared" ca="1" si="305"/>
        <v/>
      </c>
    </row>
    <row r="6488" spans="1:40" customFormat="1">
      <c r="A6488" s="280" t="str">
        <f t="shared" ca="1" si="303"/>
        <v/>
      </c>
      <c r="B6488" s="281"/>
      <c r="C6488" s="287"/>
      <c r="D6488" s="297"/>
      <c r="E6488" s="270"/>
      <c r="F6488" s="271"/>
      <c r="G6488" s="284"/>
      <c r="H6488" s="284"/>
      <c r="I6488" s="284"/>
      <c r="J6488" s="284"/>
      <c r="K6488" s="288"/>
      <c r="AM6488" s="2" t="str">
        <f t="shared" ca="1" si="304"/>
        <v/>
      </c>
      <c r="AN6488" s="2" t="str">
        <f t="shared" ca="1" si="305"/>
        <v/>
      </c>
    </row>
    <row r="6489" spans="1:40" customFormat="1">
      <c r="A6489" s="280" t="str">
        <f t="shared" ca="1" si="303"/>
        <v/>
      </c>
      <c r="B6489" s="281"/>
      <c r="C6489" s="287"/>
      <c r="D6489" s="297"/>
      <c r="E6489" s="270"/>
      <c r="F6489" s="271"/>
      <c r="G6489" s="284"/>
      <c r="H6489" s="284"/>
      <c r="I6489" s="284"/>
      <c r="J6489" s="284"/>
      <c r="K6489" s="288"/>
      <c r="AM6489" s="2" t="str">
        <f t="shared" ca="1" si="304"/>
        <v/>
      </c>
      <c r="AN6489" s="2" t="str">
        <f t="shared" ca="1" si="305"/>
        <v/>
      </c>
    </row>
    <row r="6490" spans="1:40" customFormat="1">
      <c r="A6490" s="280" t="str">
        <f t="shared" ca="1" si="303"/>
        <v/>
      </c>
      <c r="B6490" s="281"/>
      <c r="C6490" s="287"/>
      <c r="D6490" s="297"/>
      <c r="E6490" s="270"/>
      <c r="F6490" s="271"/>
      <c r="G6490" s="284"/>
      <c r="H6490" s="284"/>
      <c r="I6490" s="284"/>
      <c r="J6490" s="284"/>
      <c r="K6490" s="288"/>
      <c r="AM6490" s="2" t="str">
        <f t="shared" ca="1" si="304"/>
        <v/>
      </c>
      <c r="AN6490" s="2" t="str">
        <f t="shared" ca="1" si="305"/>
        <v/>
      </c>
    </row>
    <row r="6491" spans="1:40" customFormat="1">
      <c r="A6491" s="280" t="str">
        <f t="shared" ca="1" si="303"/>
        <v/>
      </c>
      <c r="B6491" s="281"/>
      <c r="C6491" s="287"/>
      <c r="D6491" s="297"/>
      <c r="E6491" s="270"/>
      <c r="F6491" s="271"/>
      <c r="G6491" s="284"/>
      <c r="H6491" s="284"/>
      <c r="I6491" s="284"/>
      <c r="J6491" s="284"/>
      <c r="K6491" s="288"/>
      <c r="AM6491" s="2" t="str">
        <f t="shared" ca="1" si="304"/>
        <v/>
      </c>
      <c r="AN6491" s="2" t="str">
        <f t="shared" ca="1" si="305"/>
        <v/>
      </c>
    </row>
    <row r="6492" spans="1:40" customFormat="1">
      <c r="A6492" s="280" t="str">
        <f t="shared" ca="1" si="303"/>
        <v/>
      </c>
      <c r="B6492" s="281"/>
      <c r="C6492" s="287"/>
      <c r="D6492" s="297"/>
      <c r="E6492" s="270"/>
      <c r="F6492" s="271"/>
      <c r="G6492" s="284"/>
      <c r="H6492" s="284"/>
      <c r="I6492" s="284"/>
      <c r="J6492" s="284"/>
      <c r="K6492" s="288"/>
      <c r="AM6492" s="2" t="str">
        <f t="shared" ca="1" si="304"/>
        <v/>
      </c>
      <c r="AN6492" s="2" t="str">
        <f t="shared" ca="1" si="305"/>
        <v/>
      </c>
    </row>
    <row r="6493" spans="1:40" customFormat="1">
      <c r="A6493" s="280" t="str">
        <f t="shared" ca="1" si="303"/>
        <v/>
      </c>
      <c r="B6493" s="281"/>
      <c r="C6493" s="287"/>
      <c r="D6493" s="297"/>
      <c r="E6493" s="270"/>
      <c r="F6493" s="271"/>
      <c r="G6493" s="284"/>
      <c r="H6493" s="284"/>
      <c r="I6493" s="284"/>
      <c r="J6493" s="284"/>
      <c r="K6493" s="288"/>
      <c r="AM6493" s="2" t="str">
        <f t="shared" ca="1" si="304"/>
        <v/>
      </c>
      <c r="AN6493" s="2" t="str">
        <f t="shared" ca="1" si="305"/>
        <v/>
      </c>
    </row>
    <row r="6494" spans="1:40" customFormat="1">
      <c r="A6494" s="280" t="str">
        <f t="shared" ca="1" si="303"/>
        <v/>
      </c>
      <c r="B6494" s="281"/>
      <c r="C6494" s="287"/>
      <c r="D6494" s="297"/>
      <c r="E6494" s="270"/>
      <c r="F6494" s="271"/>
      <c r="G6494" s="284"/>
      <c r="H6494" s="284"/>
      <c r="I6494" s="284"/>
      <c r="J6494" s="284"/>
      <c r="K6494" s="288"/>
      <c r="AM6494" s="2" t="str">
        <f t="shared" ca="1" si="304"/>
        <v/>
      </c>
      <c r="AN6494" s="2" t="str">
        <f t="shared" ca="1" si="305"/>
        <v/>
      </c>
    </row>
    <row r="6495" spans="1:40" customFormat="1">
      <c r="A6495" s="280" t="str">
        <f t="shared" ca="1" si="303"/>
        <v/>
      </c>
      <c r="B6495" s="281"/>
      <c r="C6495" s="287"/>
      <c r="D6495" s="297"/>
      <c r="E6495" s="270"/>
      <c r="F6495" s="271"/>
      <c r="G6495" s="284"/>
      <c r="H6495" s="284"/>
      <c r="I6495" s="284"/>
      <c r="J6495" s="284"/>
      <c r="K6495" s="288"/>
      <c r="AM6495" s="2" t="str">
        <f t="shared" ca="1" si="304"/>
        <v/>
      </c>
      <c r="AN6495" s="2" t="str">
        <f t="shared" ca="1" si="305"/>
        <v/>
      </c>
    </row>
    <row r="6496" spans="1:40" customFormat="1">
      <c r="A6496" s="280" t="str">
        <f t="shared" ca="1" si="303"/>
        <v/>
      </c>
      <c r="B6496" s="281"/>
      <c r="C6496" s="287"/>
      <c r="D6496" s="297"/>
      <c r="E6496" s="270"/>
      <c r="F6496" s="271"/>
      <c r="G6496" s="284"/>
      <c r="H6496" s="284"/>
      <c r="I6496" s="284"/>
      <c r="J6496" s="284"/>
      <c r="K6496" s="288"/>
      <c r="AM6496" s="2" t="str">
        <f t="shared" ca="1" si="304"/>
        <v/>
      </c>
      <c r="AN6496" s="2" t="str">
        <f t="shared" ca="1" si="305"/>
        <v/>
      </c>
    </row>
    <row r="6497" spans="1:40" customFormat="1">
      <c r="A6497" s="280" t="str">
        <f t="shared" ca="1" si="303"/>
        <v/>
      </c>
      <c r="B6497" s="281"/>
      <c r="C6497" s="287"/>
      <c r="D6497" s="297"/>
      <c r="E6497" s="270"/>
      <c r="F6497" s="271"/>
      <c r="G6497" s="284"/>
      <c r="H6497" s="284"/>
      <c r="I6497" s="284"/>
      <c r="J6497" s="284"/>
      <c r="K6497" s="288"/>
      <c r="AM6497" s="2" t="str">
        <f t="shared" ca="1" si="304"/>
        <v/>
      </c>
      <c r="AN6497" s="2" t="str">
        <f t="shared" ca="1" si="305"/>
        <v/>
      </c>
    </row>
    <row r="6498" spans="1:40" customFormat="1">
      <c r="A6498" s="280" t="str">
        <f t="shared" ca="1" si="303"/>
        <v/>
      </c>
      <c r="B6498" s="281"/>
      <c r="C6498" s="287"/>
      <c r="D6498" s="297"/>
      <c r="E6498" s="270"/>
      <c r="F6498" s="271"/>
      <c r="G6498" s="284"/>
      <c r="H6498" s="284"/>
      <c r="I6498" s="284"/>
      <c r="J6498" s="284"/>
      <c r="K6498" s="288"/>
      <c r="AM6498" s="2" t="str">
        <f t="shared" ca="1" si="304"/>
        <v/>
      </c>
      <c r="AN6498" s="2" t="str">
        <f t="shared" ca="1" si="305"/>
        <v/>
      </c>
    </row>
    <row r="6499" spans="1:40" customFormat="1">
      <c r="A6499" s="280" t="str">
        <f t="shared" ca="1" si="303"/>
        <v/>
      </c>
      <c r="B6499" s="281"/>
      <c r="C6499" s="287"/>
      <c r="D6499" s="297"/>
      <c r="E6499" s="270"/>
      <c r="F6499" s="271"/>
      <c r="G6499" s="284"/>
      <c r="H6499" s="284"/>
      <c r="I6499" s="284"/>
      <c r="J6499" s="284"/>
      <c r="K6499" s="288"/>
      <c r="AM6499" s="2" t="str">
        <f t="shared" ca="1" si="304"/>
        <v/>
      </c>
      <c r="AN6499" s="2" t="str">
        <f t="shared" ca="1" si="305"/>
        <v/>
      </c>
    </row>
    <row r="6500" spans="1:40" customFormat="1">
      <c r="A6500" s="280" t="str">
        <f t="shared" ca="1" si="303"/>
        <v/>
      </c>
      <c r="B6500" s="281"/>
      <c r="C6500" s="287"/>
      <c r="D6500" s="297"/>
      <c r="E6500" s="270"/>
      <c r="F6500" s="271"/>
      <c r="G6500" s="284"/>
      <c r="H6500" s="284"/>
      <c r="I6500" s="284"/>
      <c r="J6500" s="284"/>
      <c r="K6500" s="288"/>
      <c r="AM6500" s="2" t="str">
        <f t="shared" ca="1" si="304"/>
        <v/>
      </c>
      <c r="AN6500" s="2" t="str">
        <f t="shared" ca="1" si="305"/>
        <v/>
      </c>
    </row>
    <row r="6501" spans="1:40" customFormat="1">
      <c r="A6501" s="280" t="str">
        <f t="shared" ca="1" si="303"/>
        <v/>
      </c>
      <c r="B6501" s="281"/>
      <c r="C6501" s="287"/>
      <c r="D6501" s="297"/>
      <c r="E6501" s="270"/>
      <c r="F6501" s="271"/>
      <c r="G6501" s="284"/>
      <c r="H6501" s="284"/>
      <c r="I6501" s="284"/>
      <c r="J6501" s="284"/>
      <c r="K6501" s="288"/>
      <c r="AM6501" s="2" t="str">
        <f t="shared" ca="1" si="304"/>
        <v/>
      </c>
      <c r="AN6501" s="2" t="str">
        <f t="shared" ca="1" si="305"/>
        <v/>
      </c>
    </row>
    <row r="6502" spans="1:40" customFormat="1">
      <c r="A6502" s="280" t="str">
        <f t="shared" ca="1" si="303"/>
        <v/>
      </c>
      <c r="B6502" s="281"/>
      <c r="C6502" s="287"/>
      <c r="D6502" s="297"/>
      <c r="E6502" s="270"/>
      <c r="F6502" s="271"/>
      <c r="G6502" s="284"/>
      <c r="H6502" s="284"/>
      <c r="I6502" s="284"/>
      <c r="J6502" s="284"/>
      <c r="K6502" s="288"/>
      <c r="AM6502" s="2" t="str">
        <f t="shared" ca="1" si="304"/>
        <v/>
      </c>
      <c r="AN6502" s="2" t="str">
        <f t="shared" ca="1" si="305"/>
        <v/>
      </c>
    </row>
    <row r="6503" spans="1:40" customFormat="1">
      <c r="A6503" s="280" t="str">
        <f t="shared" ca="1" si="303"/>
        <v/>
      </c>
      <c r="B6503" s="281"/>
      <c r="C6503" s="287"/>
      <c r="D6503" s="297"/>
      <c r="E6503" s="270"/>
      <c r="F6503" s="271"/>
      <c r="G6503" s="284"/>
      <c r="H6503" s="284"/>
      <c r="I6503" s="284"/>
      <c r="J6503" s="284"/>
      <c r="K6503" s="288"/>
      <c r="AM6503" s="2" t="str">
        <f t="shared" ca="1" si="304"/>
        <v/>
      </c>
      <c r="AN6503" s="2" t="str">
        <f t="shared" ca="1" si="305"/>
        <v/>
      </c>
    </row>
    <row r="6504" spans="1:40" customFormat="1">
      <c r="A6504" s="280" t="str">
        <f t="shared" ca="1" si="303"/>
        <v/>
      </c>
      <c r="B6504" s="281"/>
      <c r="C6504" s="287"/>
      <c r="D6504" s="297"/>
      <c r="E6504" s="270"/>
      <c r="F6504" s="271"/>
      <c r="G6504" s="284"/>
      <c r="H6504" s="284"/>
      <c r="I6504" s="284"/>
      <c r="J6504" s="284"/>
      <c r="K6504" s="288"/>
      <c r="AM6504" s="2" t="str">
        <f t="shared" ca="1" si="304"/>
        <v/>
      </c>
      <c r="AN6504" s="2" t="str">
        <f t="shared" ca="1" si="305"/>
        <v/>
      </c>
    </row>
    <row r="6505" spans="1:40" customFormat="1">
      <c r="A6505" s="280" t="str">
        <f t="shared" ca="1" si="303"/>
        <v/>
      </c>
      <c r="B6505" s="281"/>
      <c r="C6505" s="287"/>
      <c r="D6505" s="297"/>
      <c r="E6505" s="270"/>
      <c r="F6505" s="271"/>
      <c r="G6505" s="284"/>
      <c r="H6505" s="284"/>
      <c r="I6505" s="284"/>
      <c r="J6505" s="284"/>
      <c r="K6505" s="288"/>
      <c r="AM6505" s="2" t="str">
        <f t="shared" ca="1" si="304"/>
        <v/>
      </c>
      <c r="AN6505" s="2" t="str">
        <f t="shared" ca="1" si="305"/>
        <v/>
      </c>
    </row>
    <row r="6506" spans="1:40" customFormat="1">
      <c r="A6506" s="280" t="str">
        <f t="shared" ca="1" si="303"/>
        <v/>
      </c>
      <c r="B6506" s="281"/>
      <c r="C6506" s="287"/>
      <c r="D6506" s="297"/>
      <c r="E6506" s="270"/>
      <c r="F6506" s="271"/>
      <c r="G6506" s="284"/>
      <c r="H6506" s="284"/>
      <c r="I6506" s="284"/>
      <c r="J6506" s="284"/>
      <c r="K6506" s="288"/>
      <c r="AM6506" s="2" t="str">
        <f t="shared" ca="1" si="304"/>
        <v/>
      </c>
      <c r="AN6506" s="2" t="str">
        <f t="shared" ca="1" si="305"/>
        <v/>
      </c>
    </row>
    <row r="6507" spans="1:40" customFormat="1">
      <c r="A6507" s="280" t="str">
        <f t="shared" ca="1" si="303"/>
        <v/>
      </c>
      <c r="B6507" s="281"/>
      <c r="C6507" s="287"/>
      <c r="D6507" s="297"/>
      <c r="E6507" s="270"/>
      <c r="F6507" s="271"/>
      <c r="G6507" s="284"/>
      <c r="H6507" s="284"/>
      <c r="I6507" s="284"/>
      <c r="J6507" s="284"/>
      <c r="K6507" s="288"/>
      <c r="AM6507" s="2" t="str">
        <f t="shared" ca="1" si="304"/>
        <v/>
      </c>
      <c r="AN6507" s="2" t="str">
        <f t="shared" ca="1" si="305"/>
        <v/>
      </c>
    </row>
    <row r="6508" spans="1:40" customFormat="1">
      <c r="A6508" s="280" t="str">
        <f t="shared" ca="1" si="303"/>
        <v/>
      </c>
      <c r="B6508" s="281"/>
      <c r="C6508" s="287"/>
      <c r="D6508" s="297"/>
      <c r="E6508" s="270"/>
      <c r="F6508" s="271"/>
      <c r="G6508" s="284"/>
      <c r="H6508" s="284"/>
      <c r="I6508" s="284"/>
      <c r="J6508" s="284"/>
      <c r="K6508" s="288"/>
      <c r="AM6508" s="2" t="str">
        <f t="shared" ca="1" si="304"/>
        <v/>
      </c>
      <c r="AN6508" s="2" t="str">
        <f t="shared" ca="1" si="305"/>
        <v/>
      </c>
    </row>
    <row r="6509" spans="1:40" customFormat="1">
      <c r="A6509" s="280" t="str">
        <f t="shared" ca="1" si="303"/>
        <v/>
      </c>
      <c r="B6509" s="281"/>
      <c r="C6509" s="287"/>
      <c r="D6509" s="297"/>
      <c r="E6509" s="270"/>
      <c r="F6509" s="271"/>
      <c r="G6509" s="284"/>
      <c r="H6509" s="284"/>
      <c r="I6509" s="284"/>
      <c r="J6509" s="284"/>
      <c r="K6509" s="288"/>
      <c r="AM6509" s="2" t="str">
        <f t="shared" ca="1" si="304"/>
        <v/>
      </c>
      <c r="AN6509" s="2" t="str">
        <f t="shared" ca="1" si="305"/>
        <v/>
      </c>
    </row>
    <row r="6510" spans="1:40" customFormat="1">
      <c r="A6510" s="280" t="str">
        <f t="shared" ca="1" si="303"/>
        <v/>
      </c>
      <c r="B6510" s="281"/>
      <c r="C6510" s="287"/>
      <c r="D6510" s="297"/>
      <c r="E6510" s="270"/>
      <c r="F6510" s="271"/>
      <c r="G6510" s="284"/>
      <c r="H6510" s="284"/>
      <c r="I6510" s="284"/>
      <c r="J6510" s="284"/>
      <c r="K6510" s="288"/>
      <c r="AM6510" s="2" t="str">
        <f t="shared" ca="1" si="304"/>
        <v/>
      </c>
      <c r="AN6510" s="2" t="str">
        <f t="shared" ca="1" si="305"/>
        <v/>
      </c>
    </row>
    <row r="6511" spans="1:40" customFormat="1">
      <c r="A6511" s="280" t="str">
        <f t="shared" ca="1" si="303"/>
        <v/>
      </c>
      <c r="B6511" s="281"/>
      <c r="C6511" s="287"/>
      <c r="D6511" s="297"/>
      <c r="E6511" s="270"/>
      <c r="F6511" s="271"/>
      <c r="G6511" s="284"/>
      <c r="H6511" s="284"/>
      <c r="I6511" s="284"/>
      <c r="J6511" s="284"/>
      <c r="K6511" s="288"/>
      <c r="AM6511" s="2" t="str">
        <f t="shared" ca="1" si="304"/>
        <v/>
      </c>
      <c r="AN6511" s="2" t="str">
        <f t="shared" ca="1" si="305"/>
        <v/>
      </c>
    </row>
    <row r="6512" spans="1:40" customFormat="1">
      <c r="A6512" s="280" t="str">
        <f t="shared" ca="1" si="303"/>
        <v/>
      </c>
      <c r="B6512" s="281"/>
      <c r="C6512" s="287"/>
      <c r="D6512" s="297"/>
      <c r="E6512" s="270"/>
      <c r="F6512" s="271"/>
      <c r="G6512" s="284"/>
      <c r="H6512" s="284"/>
      <c r="I6512" s="284"/>
      <c r="J6512" s="284"/>
      <c r="K6512" s="288"/>
      <c r="AM6512" s="2" t="str">
        <f t="shared" ca="1" si="304"/>
        <v/>
      </c>
      <c r="AN6512" s="2" t="str">
        <f t="shared" ca="1" si="305"/>
        <v/>
      </c>
    </row>
    <row r="6513" spans="1:40" customFormat="1">
      <c r="A6513" s="280" t="str">
        <f t="shared" ca="1" si="303"/>
        <v/>
      </c>
      <c r="B6513" s="281"/>
      <c r="C6513" s="287"/>
      <c r="D6513" s="297"/>
      <c r="E6513" s="270"/>
      <c r="F6513" s="271"/>
      <c r="G6513" s="284"/>
      <c r="H6513" s="284"/>
      <c r="I6513" s="284"/>
      <c r="J6513" s="284"/>
      <c r="K6513" s="288"/>
      <c r="AM6513" s="2" t="str">
        <f t="shared" ca="1" si="304"/>
        <v/>
      </c>
      <c r="AN6513" s="2" t="str">
        <f t="shared" ca="1" si="305"/>
        <v/>
      </c>
    </row>
    <row r="6514" spans="1:40" customFormat="1">
      <c r="A6514" s="280" t="str">
        <f t="shared" ca="1" si="303"/>
        <v/>
      </c>
      <c r="B6514" s="281"/>
      <c r="C6514" s="287"/>
      <c r="D6514" s="297"/>
      <c r="E6514" s="270"/>
      <c r="F6514" s="271"/>
      <c r="G6514" s="284"/>
      <c r="H6514" s="284"/>
      <c r="I6514" s="284"/>
      <c r="J6514" s="284"/>
      <c r="K6514" s="288"/>
      <c r="AM6514" s="2" t="str">
        <f t="shared" ca="1" si="304"/>
        <v/>
      </c>
      <c r="AN6514" s="2" t="str">
        <f t="shared" ca="1" si="305"/>
        <v/>
      </c>
    </row>
    <row r="6515" spans="1:40" customFormat="1">
      <c r="A6515" s="280" t="str">
        <f t="shared" ca="1" si="303"/>
        <v/>
      </c>
      <c r="B6515" s="281"/>
      <c r="C6515" s="287"/>
      <c r="D6515" s="297"/>
      <c r="E6515" s="270"/>
      <c r="F6515" s="271"/>
      <c r="G6515" s="284"/>
      <c r="H6515" s="284"/>
      <c r="I6515" s="284"/>
      <c r="J6515" s="284"/>
      <c r="K6515" s="288"/>
      <c r="AM6515" s="2" t="str">
        <f t="shared" ca="1" si="304"/>
        <v/>
      </c>
      <c r="AN6515" s="2" t="str">
        <f t="shared" ca="1" si="305"/>
        <v/>
      </c>
    </row>
    <row r="6516" spans="1:40" customFormat="1">
      <c r="A6516" s="280" t="str">
        <f t="shared" ca="1" si="303"/>
        <v/>
      </c>
      <c r="B6516" s="281"/>
      <c r="C6516" s="287"/>
      <c r="D6516" s="297"/>
      <c r="E6516" s="270"/>
      <c r="F6516" s="271"/>
      <c r="G6516" s="284"/>
      <c r="H6516" s="284"/>
      <c r="I6516" s="284"/>
      <c r="J6516" s="284"/>
      <c r="K6516" s="288"/>
      <c r="AM6516" s="2" t="str">
        <f t="shared" ca="1" si="304"/>
        <v/>
      </c>
      <c r="AN6516" s="2" t="str">
        <f t="shared" ca="1" si="305"/>
        <v/>
      </c>
    </row>
    <row r="6517" spans="1:40" customFormat="1">
      <c r="A6517" s="280" t="str">
        <f t="shared" ca="1" si="303"/>
        <v/>
      </c>
      <c r="B6517" s="281"/>
      <c r="C6517" s="287"/>
      <c r="D6517" s="297"/>
      <c r="E6517" s="270"/>
      <c r="F6517" s="271"/>
      <c r="G6517" s="284"/>
      <c r="H6517" s="284"/>
      <c r="I6517" s="284"/>
      <c r="J6517" s="284"/>
      <c r="K6517" s="288"/>
      <c r="AM6517" s="2" t="str">
        <f t="shared" ca="1" si="304"/>
        <v/>
      </c>
      <c r="AN6517" s="2" t="str">
        <f t="shared" ca="1" si="305"/>
        <v/>
      </c>
    </row>
    <row r="6518" spans="1:40" customFormat="1">
      <c r="A6518" s="280" t="str">
        <f t="shared" ca="1" si="303"/>
        <v/>
      </c>
      <c r="B6518" s="281"/>
      <c r="C6518" s="287"/>
      <c r="D6518" s="297"/>
      <c r="E6518" s="270"/>
      <c r="F6518" s="271"/>
      <c r="G6518" s="284"/>
      <c r="H6518" s="284"/>
      <c r="I6518" s="284"/>
      <c r="J6518" s="284"/>
      <c r="K6518" s="288"/>
      <c r="AM6518" s="2" t="str">
        <f t="shared" ca="1" si="304"/>
        <v/>
      </c>
      <c r="AN6518" s="2" t="str">
        <f t="shared" ca="1" si="305"/>
        <v/>
      </c>
    </row>
    <row r="6519" spans="1:40" customFormat="1">
      <c r="A6519" s="280" t="str">
        <f t="shared" ca="1" si="303"/>
        <v/>
      </c>
      <c r="B6519" s="281"/>
      <c r="C6519" s="287"/>
      <c r="D6519" s="297"/>
      <c r="E6519" s="270"/>
      <c r="F6519" s="271"/>
      <c r="G6519" s="284"/>
      <c r="H6519" s="284"/>
      <c r="I6519" s="284"/>
      <c r="J6519" s="284"/>
      <c r="K6519" s="288"/>
      <c r="AM6519" s="2" t="str">
        <f t="shared" ca="1" si="304"/>
        <v/>
      </c>
      <c r="AN6519" s="2" t="str">
        <f t="shared" ca="1" si="305"/>
        <v/>
      </c>
    </row>
    <row r="6520" spans="1:40" customFormat="1">
      <c r="A6520" s="280" t="str">
        <f t="shared" ca="1" si="303"/>
        <v/>
      </c>
      <c r="B6520" s="281"/>
      <c r="C6520" s="287"/>
      <c r="D6520" s="297"/>
      <c r="E6520" s="270"/>
      <c r="F6520" s="271"/>
      <c r="G6520" s="284"/>
      <c r="H6520" s="284"/>
      <c r="I6520" s="284"/>
      <c r="J6520" s="284"/>
      <c r="K6520" s="288"/>
      <c r="AM6520" s="2" t="str">
        <f t="shared" ca="1" si="304"/>
        <v/>
      </c>
      <c r="AN6520" s="2" t="str">
        <f t="shared" ca="1" si="305"/>
        <v/>
      </c>
    </row>
    <row r="6521" spans="1:40" customFormat="1">
      <c r="A6521" s="280" t="str">
        <f t="shared" ca="1" si="303"/>
        <v/>
      </c>
      <c r="B6521" s="281"/>
      <c r="C6521" s="287"/>
      <c r="D6521" s="297"/>
      <c r="E6521" s="270"/>
      <c r="F6521" s="271"/>
      <c r="G6521" s="284"/>
      <c r="H6521" s="284"/>
      <c r="I6521" s="284"/>
      <c r="J6521" s="284"/>
      <c r="K6521" s="288"/>
      <c r="AM6521" s="2" t="str">
        <f t="shared" ca="1" si="304"/>
        <v/>
      </c>
      <c r="AN6521" s="2" t="str">
        <f t="shared" ca="1" si="305"/>
        <v/>
      </c>
    </row>
    <row r="6522" spans="1:40" customFormat="1">
      <c r="A6522" s="280" t="str">
        <f t="shared" ca="1" si="303"/>
        <v/>
      </c>
      <c r="B6522" s="281"/>
      <c r="C6522" s="287"/>
      <c r="D6522" s="297"/>
      <c r="E6522" s="270"/>
      <c r="F6522" s="271"/>
      <c r="G6522" s="284"/>
      <c r="H6522" s="284"/>
      <c r="I6522" s="284"/>
      <c r="J6522" s="284"/>
      <c r="K6522" s="288"/>
      <c r="AM6522" s="2" t="str">
        <f t="shared" ca="1" si="304"/>
        <v/>
      </c>
      <c r="AN6522" s="2" t="str">
        <f t="shared" ca="1" si="305"/>
        <v/>
      </c>
    </row>
    <row r="6523" spans="1:40" customFormat="1">
      <c r="A6523" s="280" t="str">
        <f t="shared" ca="1" si="303"/>
        <v/>
      </c>
      <c r="B6523" s="281"/>
      <c r="C6523" s="287"/>
      <c r="D6523" s="297"/>
      <c r="E6523" s="270"/>
      <c r="F6523" s="271"/>
      <c r="G6523" s="284"/>
      <c r="H6523" s="284"/>
      <c r="I6523" s="284"/>
      <c r="J6523" s="284"/>
      <c r="K6523" s="288"/>
      <c r="AM6523" s="2" t="str">
        <f t="shared" ca="1" si="304"/>
        <v/>
      </c>
      <c r="AN6523" s="2" t="str">
        <f t="shared" ca="1" si="305"/>
        <v/>
      </c>
    </row>
    <row r="6524" spans="1:40" customFormat="1">
      <c r="A6524" s="280" t="str">
        <f t="shared" ca="1" si="303"/>
        <v/>
      </c>
      <c r="B6524" s="281"/>
      <c r="C6524" s="287"/>
      <c r="D6524" s="297"/>
      <c r="E6524" s="270"/>
      <c r="F6524" s="271"/>
      <c r="G6524" s="284"/>
      <c r="H6524" s="284"/>
      <c r="I6524" s="284"/>
      <c r="J6524" s="284"/>
      <c r="K6524" s="288"/>
      <c r="AM6524" s="2" t="str">
        <f t="shared" ca="1" si="304"/>
        <v/>
      </c>
      <c r="AN6524" s="2" t="str">
        <f t="shared" ca="1" si="305"/>
        <v/>
      </c>
    </row>
    <row r="6525" spans="1:40" customFormat="1">
      <c r="A6525" s="280" t="str">
        <f t="shared" ca="1" si="303"/>
        <v/>
      </c>
      <c r="B6525" s="281"/>
      <c r="C6525" s="287"/>
      <c r="D6525" s="297"/>
      <c r="E6525" s="270"/>
      <c r="F6525" s="271"/>
      <c r="G6525" s="284"/>
      <c r="H6525" s="284"/>
      <c r="I6525" s="284"/>
      <c r="J6525" s="284"/>
      <c r="K6525" s="288"/>
      <c r="AM6525" s="2" t="str">
        <f t="shared" ca="1" si="304"/>
        <v/>
      </c>
      <c r="AN6525" s="2" t="str">
        <f t="shared" ca="1" si="305"/>
        <v/>
      </c>
    </row>
    <row r="6526" spans="1:40" customFormat="1">
      <c r="A6526" s="280" t="str">
        <f t="shared" ca="1" si="303"/>
        <v/>
      </c>
      <c r="B6526" s="281"/>
      <c r="C6526" s="287"/>
      <c r="D6526" s="297"/>
      <c r="E6526" s="270"/>
      <c r="F6526" s="271"/>
      <c r="G6526" s="284"/>
      <c r="H6526" s="284"/>
      <c r="I6526" s="284"/>
      <c r="J6526" s="284"/>
      <c r="K6526" s="288"/>
      <c r="AM6526" s="2" t="str">
        <f t="shared" ca="1" si="304"/>
        <v/>
      </c>
      <c r="AN6526" s="2" t="str">
        <f t="shared" ca="1" si="305"/>
        <v/>
      </c>
    </row>
    <row r="6527" spans="1:40" customFormat="1">
      <c r="A6527" s="280" t="str">
        <f t="shared" ca="1" si="303"/>
        <v/>
      </c>
      <c r="B6527" s="281"/>
      <c r="C6527" s="287"/>
      <c r="D6527" s="297"/>
      <c r="E6527" s="270"/>
      <c r="F6527" s="271"/>
      <c r="G6527" s="284"/>
      <c r="H6527" s="284"/>
      <c r="I6527" s="284"/>
      <c r="J6527" s="284"/>
      <c r="K6527" s="288"/>
      <c r="AM6527" s="2" t="str">
        <f t="shared" ca="1" si="304"/>
        <v/>
      </c>
      <c r="AN6527" s="2" t="str">
        <f t="shared" ca="1" si="305"/>
        <v/>
      </c>
    </row>
    <row r="6528" spans="1:40" customFormat="1">
      <c r="A6528" s="280" t="str">
        <f t="shared" ca="1" si="303"/>
        <v/>
      </c>
      <c r="B6528" s="281"/>
      <c r="C6528" s="287"/>
      <c r="D6528" s="297"/>
      <c r="E6528" s="270"/>
      <c r="F6528" s="271"/>
      <c r="G6528" s="284"/>
      <c r="H6528" s="284"/>
      <c r="I6528" s="284"/>
      <c r="J6528" s="284"/>
      <c r="K6528" s="288"/>
      <c r="AM6528" s="2" t="str">
        <f t="shared" ca="1" si="304"/>
        <v/>
      </c>
      <c r="AN6528" s="2" t="str">
        <f t="shared" ca="1" si="305"/>
        <v/>
      </c>
    </row>
    <row r="6529" spans="1:40" customFormat="1">
      <c r="A6529" s="280" t="str">
        <f t="shared" ca="1" si="303"/>
        <v/>
      </c>
      <c r="B6529" s="281"/>
      <c r="C6529" s="287"/>
      <c r="D6529" s="297"/>
      <c r="E6529" s="270"/>
      <c r="F6529" s="271"/>
      <c r="G6529" s="284"/>
      <c r="H6529" s="284"/>
      <c r="I6529" s="284"/>
      <c r="J6529" s="284"/>
      <c r="K6529" s="288"/>
      <c r="AM6529" s="2" t="str">
        <f t="shared" ca="1" si="304"/>
        <v/>
      </c>
      <c r="AN6529" s="2" t="str">
        <f t="shared" ca="1" si="305"/>
        <v/>
      </c>
    </row>
    <row r="6530" spans="1:40" customFormat="1">
      <c r="A6530" s="280" t="str">
        <f t="shared" ca="1" si="303"/>
        <v/>
      </c>
      <c r="B6530" s="281"/>
      <c r="C6530" s="287"/>
      <c r="D6530" s="297"/>
      <c r="E6530" s="270"/>
      <c r="F6530" s="271"/>
      <c r="G6530" s="284"/>
      <c r="H6530" s="284"/>
      <c r="I6530" s="284"/>
      <c r="J6530" s="284"/>
      <c r="K6530" s="288"/>
      <c r="AM6530" s="2" t="str">
        <f t="shared" ca="1" si="304"/>
        <v/>
      </c>
      <c r="AN6530" s="2" t="str">
        <f t="shared" ca="1" si="305"/>
        <v/>
      </c>
    </row>
    <row r="6531" spans="1:40" customFormat="1">
      <c r="A6531" s="280" t="str">
        <f t="shared" ref="A6531:A6594" ca="1" si="306">IF(AM6531="A receber","A receber",IF(AN6531="A pagar","A pagar",IF(OR(AM6531="HJ",AN6531="HJ"),"HJ",IF(AND(AM6531="",AN6531=""),""))))</f>
        <v/>
      </c>
      <c r="B6531" s="281"/>
      <c r="C6531" s="287"/>
      <c r="D6531" s="297"/>
      <c r="E6531" s="270"/>
      <c r="F6531" s="271"/>
      <c r="G6531" s="284"/>
      <c r="H6531" s="284"/>
      <c r="I6531" s="284"/>
      <c r="J6531" s="284"/>
      <c r="K6531" s="288"/>
      <c r="AM6531" s="2" t="str">
        <f t="shared" ref="AM6531:AM6594" ca="1" si="307">IF(OR(G6531="",B6531&gt;$A$1),"",IF(B6531=$A$1,"HJ",IF(B6531&lt;$A$1,"A Receber")))</f>
        <v/>
      </c>
      <c r="AN6531" s="2" t="str">
        <f t="shared" ref="AN6531:AN6594" ca="1" si="308">IF(OR(H6531="",B6531&gt;$A$1),"",IF(B6531=$A$1,"HJ",IF(B6531&lt;$A$1,"A Pagar")))</f>
        <v/>
      </c>
    </row>
    <row r="6532" spans="1:40" customFormat="1">
      <c r="A6532" s="280" t="str">
        <f t="shared" ca="1" si="306"/>
        <v/>
      </c>
      <c r="B6532" s="281"/>
      <c r="C6532" s="287"/>
      <c r="D6532" s="297"/>
      <c r="E6532" s="270"/>
      <c r="F6532" s="271"/>
      <c r="G6532" s="284"/>
      <c r="H6532" s="284"/>
      <c r="I6532" s="284"/>
      <c r="J6532" s="284"/>
      <c r="K6532" s="288"/>
      <c r="AM6532" s="2" t="str">
        <f t="shared" ca="1" si="307"/>
        <v/>
      </c>
      <c r="AN6532" s="2" t="str">
        <f t="shared" ca="1" si="308"/>
        <v/>
      </c>
    </row>
    <row r="6533" spans="1:40" customFormat="1">
      <c r="A6533" s="280" t="str">
        <f t="shared" ca="1" si="306"/>
        <v/>
      </c>
      <c r="B6533" s="281"/>
      <c r="C6533" s="287"/>
      <c r="D6533" s="297"/>
      <c r="E6533" s="270"/>
      <c r="F6533" s="271"/>
      <c r="G6533" s="284"/>
      <c r="H6533" s="284"/>
      <c r="I6533" s="284"/>
      <c r="J6533" s="284"/>
      <c r="K6533" s="288"/>
      <c r="AM6533" s="2" t="str">
        <f t="shared" ca="1" si="307"/>
        <v/>
      </c>
      <c r="AN6533" s="2" t="str">
        <f t="shared" ca="1" si="308"/>
        <v/>
      </c>
    </row>
    <row r="6534" spans="1:40" customFormat="1">
      <c r="A6534" s="280" t="str">
        <f t="shared" ca="1" si="306"/>
        <v/>
      </c>
      <c r="B6534" s="281"/>
      <c r="C6534" s="287"/>
      <c r="D6534" s="297"/>
      <c r="E6534" s="270"/>
      <c r="F6534" s="271"/>
      <c r="G6534" s="284"/>
      <c r="H6534" s="284"/>
      <c r="I6534" s="284"/>
      <c r="J6534" s="284"/>
      <c r="K6534" s="288"/>
      <c r="AM6534" s="2" t="str">
        <f t="shared" ca="1" si="307"/>
        <v/>
      </c>
      <c r="AN6534" s="2" t="str">
        <f t="shared" ca="1" si="308"/>
        <v/>
      </c>
    </row>
    <row r="6535" spans="1:40" customFormat="1">
      <c r="A6535" s="280" t="str">
        <f t="shared" ca="1" si="306"/>
        <v/>
      </c>
      <c r="B6535" s="281"/>
      <c r="C6535" s="287"/>
      <c r="D6535" s="297"/>
      <c r="E6535" s="270"/>
      <c r="F6535" s="271"/>
      <c r="G6535" s="284"/>
      <c r="H6535" s="284"/>
      <c r="I6535" s="284"/>
      <c r="J6535" s="284"/>
      <c r="K6535" s="288"/>
      <c r="AM6535" s="2" t="str">
        <f t="shared" ca="1" si="307"/>
        <v/>
      </c>
      <c r="AN6535" s="2" t="str">
        <f t="shared" ca="1" si="308"/>
        <v/>
      </c>
    </row>
    <row r="6536" spans="1:40" customFormat="1">
      <c r="A6536" s="280" t="str">
        <f t="shared" ca="1" si="306"/>
        <v/>
      </c>
      <c r="B6536" s="281"/>
      <c r="C6536" s="287"/>
      <c r="D6536" s="297"/>
      <c r="E6536" s="270"/>
      <c r="F6536" s="271"/>
      <c r="G6536" s="284"/>
      <c r="H6536" s="284"/>
      <c r="I6536" s="284"/>
      <c r="J6536" s="284"/>
      <c r="K6536" s="288"/>
      <c r="AM6536" s="2" t="str">
        <f t="shared" ca="1" si="307"/>
        <v/>
      </c>
      <c r="AN6536" s="2" t="str">
        <f t="shared" ca="1" si="308"/>
        <v/>
      </c>
    </row>
    <row r="6537" spans="1:40" customFormat="1">
      <c r="A6537" s="280" t="str">
        <f t="shared" ca="1" si="306"/>
        <v/>
      </c>
      <c r="B6537" s="281"/>
      <c r="C6537" s="287"/>
      <c r="D6537" s="297"/>
      <c r="E6537" s="270"/>
      <c r="F6537" s="271"/>
      <c r="G6537" s="284"/>
      <c r="H6537" s="284"/>
      <c r="I6537" s="284"/>
      <c r="J6537" s="284"/>
      <c r="K6537" s="288"/>
      <c r="AM6537" s="2" t="str">
        <f t="shared" ca="1" si="307"/>
        <v/>
      </c>
      <c r="AN6537" s="2" t="str">
        <f t="shared" ca="1" si="308"/>
        <v/>
      </c>
    </row>
    <row r="6538" spans="1:40" customFormat="1">
      <c r="A6538" s="280" t="str">
        <f t="shared" ca="1" si="306"/>
        <v/>
      </c>
      <c r="B6538" s="281"/>
      <c r="C6538" s="287"/>
      <c r="D6538" s="297"/>
      <c r="E6538" s="270"/>
      <c r="F6538" s="271"/>
      <c r="G6538" s="284"/>
      <c r="H6538" s="284"/>
      <c r="I6538" s="284"/>
      <c r="J6538" s="284"/>
      <c r="K6538" s="288"/>
      <c r="AM6538" s="2" t="str">
        <f t="shared" ca="1" si="307"/>
        <v/>
      </c>
      <c r="AN6538" s="2" t="str">
        <f t="shared" ca="1" si="308"/>
        <v/>
      </c>
    </row>
    <row r="6539" spans="1:40" customFormat="1">
      <c r="A6539" s="280" t="str">
        <f t="shared" ca="1" si="306"/>
        <v/>
      </c>
      <c r="B6539" s="281"/>
      <c r="C6539" s="287"/>
      <c r="D6539" s="297"/>
      <c r="E6539" s="270"/>
      <c r="F6539" s="271"/>
      <c r="G6539" s="284"/>
      <c r="H6539" s="284"/>
      <c r="I6539" s="284"/>
      <c r="J6539" s="284"/>
      <c r="K6539" s="288"/>
      <c r="AM6539" s="2" t="str">
        <f t="shared" ca="1" si="307"/>
        <v/>
      </c>
      <c r="AN6539" s="2" t="str">
        <f t="shared" ca="1" si="308"/>
        <v/>
      </c>
    </row>
    <row r="6540" spans="1:40" customFormat="1">
      <c r="A6540" s="280" t="str">
        <f t="shared" ca="1" si="306"/>
        <v/>
      </c>
      <c r="B6540" s="281"/>
      <c r="C6540" s="287"/>
      <c r="D6540" s="297"/>
      <c r="E6540" s="270"/>
      <c r="F6540" s="271"/>
      <c r="G6540" s="284"/>
      <c r="H6540" s="284"/>
      <c r="I6540" s="284"/>
      <c r="J6540" s="284"/>
      <c r="K6540" s="288"/>
      <c r="AM6540" s="2" t="str">
        <f t="shared" ca="1" si="307"/>
        <v/>
      </c>
      <c r="AN6540" s="2" t="str">
        <f t="shared" ca="1" si="308"/>
        <v/>
      </c>
    </row>
    <row r="6541" spans="1:40" customFormat="1">
      <c r="A6541" s="280" t="str">
        <f t="shared" ca="1" si="306"/>
        <v/>
      </c>
      <c r="B6541" s="281"/>
      <c r="C6541" s="287"/>
      <c r="D6541" s="297"/>
      <c r="E6541" s="270"/>
      <c r="F6541" s="271"/>
      <c r="G6541" s="284"/>
      <c r="H6541" s="284"/>
      <c r="I6541" s="284"/>
      <c r="J6541" s="284"/>
      <c r="K6541" s="288"/>
      <c r="AM6541" s="2" t="str">
        <f t="shared" ca="1" si="307"/>
        <v/>
      </c>
      <c r="AN6541" s="2" t="str">
        <f t="shared" ca="1" si="308"/>
        <v/>
      </c>
    </row>
    <row r="6542" spans="1:40" customFormat="1">
      <c r="A6542" s="280" t="str">
        <f t="shared" ca="1" si="306"/>
        <v/>
      </c>
      <c r="B6542" s="281"/>
      <c r="C6542" s="287"/>
      <c r="D6542" s="297"/>
      <c r="E6542" s="270"/>
      <c r="F6542" s="271"/>
      <c r="G6542" s="284"/>
      <c r="H6542" s="284"/>
      <c r="I6542" s="284"/>
      <c r="J6542" s="284"/>
      <c r="K6542" s="288"/>
      <c r="AM6542" s="2" t="str">
        <f t="shared" ca="1" si="307"/>
        <v/>
      </c>
      <c r="AN6542" s="2" t="str">
        <f t="shared" ca="1" si="308"/>
        <v/>
      </c>
    </row>
    <row r="6543" spans="1:40" customFormat="1">
      <c r="A6543" s="280" t="str">
        <f t="shared" ca="1" si="306"/>
        <v/>
      </c>
      <c r="B6543" s="281"/>
      <c r="C6543" s="287"/>
      <c r="D6543" s="297"/>
      <c r="E6543" s="270"/>
      <c r="F6543" s="271"/>
      <c r="G6543" s="284"/>
      <c r="H6543" s="284"/>
      <c r="I6543" s="284"/>
      <c r="J6543" s="284"/>
      <c r="K6543" s="288"/>
      <c r="AM6543" s="2" t="str">
        <f t="shared" ca="1" si="307"/>
        <v/>
      </c>
      <c r="AN6543" s="2" t="str">
        <f t="shared" ca="1" si="308"/>
        <v/>
      </c>
    </row>
    <row r="6544" spans="1:40" customFormat="1">
      <c r="A6544" s="280" t="str">
        <f t="shared" ca="1" si="306"/>
        <v/>
      </c>
      <c r="B6544" s="281"/>
      <c r="C6544" s="287"/>
      <c r="D6544" s="297"/>
      <c r="E6544" s="270"/>
      <c r="F6544" s="271"/>
      <c r="G6544" s="284"/>
      <c r="H6544" s="284"/>
      <c r="I6544" s="284"/>
      <c r="J6544" s="284"/>
      <c r="K6544" s="288"/>
      <c r="AM6544" s="2" t="str">
        <f t="shared" ca="1" si="307"/>
        <v/>
      </c>
      <c r="AN6544" s="2" t="str">
        <f t="shared" ca="1" si="308"/>
        <v/>
      </c>
    </row>
    <row r="6545" spans="1:40" customFormat="1">
      <c r="A6545" s="280" t="str">
        <f t="shared" ca="1" si="306"/>
        <v/>
      </c>
      <c r="B6545" s="281"/>
      <c r="C6545" s="287"/>
      <c r="D6545" s="297"/>
      <c r="E6545" s="270"/>
      <c r="F6545" s="271"/>
      <c r="G6545" s="284"/>
      <c r="H6545" s="284"/>
      <c r="I6545" s="284"/>
      <c r="J6545" s="284"/>
      <c r="K6545" s="288"/>
      <c r="AM6545" s="2" t="str">
        <f t="shared" ca="1" si="307"/>
        <v/>
      </c>
      <c r="AN6545" s="2" t="str">
        <f t="shared" ca="1" si="308"/>
        <v/>
      </c>
    </row>
    <row r="6546" spans="1:40" customFormat="1">
      <c r="A6546" s="280" t="str">
        <f t="shared" ca="1" si="306"/>
        <v/>
      </c>
      <c r="B6546" s="281"/>
      <c r="C6546" s="287"/>
      <c r="D6546" s="297"/>
      <c r="E6546" s="270"/>
      <c r="F6546" s="271"/>
      <c r="G6546" s="284"/>
      <c r="H6546" s="284"/>
      <c r="I6546" s="284"/>
      <c r="J6546" s="284"/>
      <c r="K6546" s="288"/>
      <c r="AM6546" s="2" t="str">
        <f t="shared" ca="1" si="307"/>
        <v/>
      </c>
      <c r="AN6546" s="2" t="str">
        <f t="shared" ca="1" si="308"/>
        <v/>
      </c>
    </row>
    <row r="6547" spans="1:40" customFormat="1">
      <c r="A6547" s="280" t="str">
        <f t="shared" ca="1" si="306"/>
        <v/>
      </c>
      <c r="B6547" s="281"/>
      <c r="C6547" s="287"/>
      <c r="D6547" s="297"/>
      <c r="E6547" s="270"/>
      <c r="F6547" s="271"/>
      <c r="G6547" s="284"/>
      <c r="H6547" s="284"/>
      <c r="I6547" s="284"/>
      <c r="J6547" s="284"/>
      <c r="K6547" s="288"/>
      <c r="AM6547" s="2" t="str">
        <f t="shared" ca="1" si="307"/>
        <v/>
      </c>
      <c r="AN6547" s="2" t="str">
        <f t="shared" ca="1" si="308"/>
        <v/>
      </c>
    </row>
    <row r="6548" spans="1:40" customFormat="1">
      <c r="A6548" s="280" t="str">
        <f t="shared" ca="1" si="306"/>
        <v/>
      </c>
      <c r="B6548" s="281"/>
      <c r="C6548" s="287"/>
      <c r="D6548" s="297"/>
      <c r="E6548" s="270"/>
      <c r="F6548" s="271"/>
      <c r="G6548" s="284"/>
      <c r="H6548" s="284"/>
      <c r="I6548" s="284"/>
      <c r="J6548" s="284"/>
      <c r="K6548" s="288"/>
      <c r="AM6548" s="2" t="str">
        <f t="shared" ca="1" si="307"/>
        <v/>
      </c>
      <c r="AN6548" s="2" t="str">
        <f t="shared" ca="1" si="308"/>
        <v/>
      </c>
    </row>
    <row r="6549" spans="1:40" customFormat="1">
      <c r="A6549" s="280" t="str">
        <f t="shared" ca="1" si="306"/>
        <v/>
      </c>
      <c r="B6549" s="281"/>
      <c r="C6549" s="287"/>
      <c r="D6549" s="297"/>
      <c r="E6549" s="270"/>
      <c r="F6549" s="271"/>
      <c r="G6549" s="284"/>
      <c r="H6549" s="284"/>
      <c r="I6549" s="284"/>
      <c r="J6549" s="284"/>
      <c r="K6549" s="288"/>
      <c r="AM6549" s="2" t="str">
        <f t="shared" ca="1" si="307"/>
        <v/>
      </c>
      <c r="AN6549" s="2" t="str">
        <f t="shared" ca="1" si="308"/>
        <v/>
      </c>
    </row>
    <row r="6550" spans="1:40" customFormat="1">
      <c r="A6550" s="280" t="str">
        <f t="shared" ca="1" si="306"/>
        <v/>
      </c>
      <c r="B6550" s="281"/>
      <c r="C6550" s="287"/>
      <c r="D6550" s="297"/>
      <c r="E6550" s="270"/>
      <c r="F6550" s="271"/>
      <c r="G6550" s="284"/>
      <c r="H6550" s="284"/>
      <c r="I6550" s="284"/>
      <c r="J6550" s="284"/>
      <c r="K6550" s="288"/>
      <c r="AM6550" s="2" t="str">
        <f t="shared" ca="1" si="307"/>
        <v/>
      </c>
      <c r="AN6550" s="2" t="str">
        <f t="shared" ca="1" si="308"/>
        <v/>
      </c>
    </row>
    <row r="6551" spans="1:40" customFormat="1">
      <c r="A6551" s="280" t="str">
        <f t="shared" ca="1" si="306"/>
        <v/>
      </c>
      <c r="B6551" s="281"/>
      <c r="C6551" s="287"/>
      <c r="D6551" s="297"/>
      <c r="E6551" s="270"/>
      <c r="F6551" s="271"/>
      <c r="G6551" s="284"/>
      <c r="H6551" s="284"/>
      <c r="I6551" s="284"/>
      <c r="J6551" s="284"/>
      <c r="K6551" s="288"/>
      <c r="AM6551" s="2" t="str">
        <f t="shared" ca="1" si="307"/>
        <v/>
      </c>
      <c r="AN6551" s="2" t="str">
        <f t="shared" ca="1" si="308"/>
        <v/>
      </c>
    </row>
    <row r="6552" spans="1:40" customFormat="1">
      <c r="A6552" s="280" t="str">
        <f t="shared" ca="1" si="306"/>
        <v/>
      </c>
      <c r="B6552" s="281"/>
      <c r="C6552" s="287"/>
      <c r="D6552" s="297"/>
      <c r="E6552" s="270"/>
      <c r="F6552" s="271"/>
      <c r="G6552" s="284"/>
      <c r="H6552" s="284"/>
      <c r="I6552" s="284"/>
      <c r="J6552" s="284"/>
      <c r="K6552" s="288"/>
      <c r="AM6552" s="2" t="str">
        <f t="shared" ca="1" si="307"/>
        <v/>
      </c>
      <c r="AN6552" s="2" t="str">
        <f t="shared" ca="1" si="308"/>
        <v/>
      </c>
    </row>
    <row r="6553" spans="1:40" customFormat="1">
      <c r="A6553" s="280" t="str">
        <f t="shared" ca="1" si="306"/>
        <v/>
      </c>
      <c r="B6553" s="281"/>
      <c r="C6553" s="287"/>
      <c r="D6553" s="297"/>
      <c r="E6553" s="270"/>
      <c r="F6553" s="271"/>
      <c r="G6553" s="284"/>
      <c r="H6553" s="284"/>
      <c r="I6553" s="284"/>
      <c r="J6553" s="284"/>
      <c r="K6553" s="288"/>
      <c r="AM6553" s="2" t="str">
        <f t="shared" ca="1" si="307"/>
        <v/>
      </c>
      <c r="AN6553" s="2" t="str">
        <f t="shared" ca="1" si="308"/>
        <v/>
      </c>
    </row>
    <row r="6554" spans="1:40" customFormat="1">
      <c r="A6554" s="280" t="str">
        <f t="shared" ca="1" si="306"/>
        <v/>
      </c>
      <c r="B6554" s="281"/>
      <c r="C6554" s="287"/>
      <c r="D6554" s="297"/>
      <c r="E6554" s="270"/>
      <c r="F6554" s="271"/>
      <c r="G6554" s="284"/>
      <c r="H6554" s="284"/>
      <c r="I6554" s="284"/>
      <c r="J6554" s="284"/>
      <c r="K6554" s="288"/>
      <c r="AM6554" s="2" t="str">
        <f t="shared" ca="1" si="307"/>
        <v/>
      </c>
      <c r="AN6554" s="2" t="str">
        <f t="shared" ca="1" si="308"/>
        <v/>
      </c>
    </row>
    <row r="6555" spans="1:40" customFormat="1">
      <c r="A6555" s="280" t="str">
        <f t="shared" ca="1" si="306"/>
        <v/>
      </c>
      <c r="B6555" s="281"/>
      <c r="C6555" s="287"/>
      <c r="D6555" s="297"/>
      <c r="E6555" s="270"/>
      <c r="F6555" s="271"/>
      <c r="G6555" s="284"/>
      <c r="H6555" s="284"/>
      <c r="I6555" s="284"/>
      <c r="J6555" s="284"/>
      <c r="K6555" s="288"/>
      <c r="AM6555" s="2" t="str">
        <f t="shared" ca="1" si="307"/>
        <v/>
      </c>
      <c r="AN6555" s="2" t="str">
        <f t="shared" ca="1" si="308"/>
        <v/>
      </c>
    </row>
    <row r="6556" spans="1:40" customFormat="1">
      <c r="A6556" s="280" t="str">
        <f t="shared" ca="1" si="306"/>
        <v/>
      </c>
      <c r="B6556" s="281"/>
      <c r="C6556" s="287"/>
      <c r="D6556" s="297"/>
      <c r="E6556" s="270"/>
      <c r="F6556" s="271"/>
      <c r="G6556" s="284"/>
      <c r="H6556" s="284"/>
      <c r="I6556" s="284"/>
      <c r="J6556" s="284"/>
      <c r="K6556" s="288"/>
      <c r="AM6556" s="2" t="str">
        <f t="shared" ca="1" si="307"/>
        <v/>
      </c>
      <c r="AN6556" s="2" t="str">
        <f t="shared" ca="1" si="308"/>
        <v/>
      </c>
    </row>
    <row r="6557" spans="1:40" customFormat="1">
      <c r="A6557" s="280" t="str">
        <f t="shared" ca="1" si="306"/>
        <v/>
      </c>
      <c r="B6557" s="281"/>
      <c r="C6557" s="287"/>
      <c r="D6557" s="297"/>
      <c r="E6557" s="270"/>
      <c r="F6557" s="271"/>
      <c r="G6557" s="284"/>
      <c r="H6557" s="284"/>
      <c r="I6557" s="284"/>
      <c r="J6557" s="284"/>
      <c r="K6557" s="288"/>
      <c r="AM6557" s="2" t="str">
        <f t="shared" ca="1" si="307"/>
        <v/>
      </c>
      <c r="AN6557" s="2" t="str">
        <f t="shared" ca="1" si="308"/>
        <v/>
      </c>
    </row>
    <row r="6558" spans="1:40" customFormat="1">
      <c r="A6558" s="280" t="str">
        <f t="shared" ca="1" si="306"/>
        <v/>
      </c>
      <c r="B6558" s="281"/>
      <c r="C6558" s="287"/>
      <c r="D6558" s="297"/>
      <c r="E6558" s="270"/>
      <c r="F6558" s="271"/>
      <c r="G6558" s="284"/>
      <c r="H6558" s="284"/>
      <c r="I6558" s="284"/>
      <c r="J6558" s="284"/>
      <c r="K6558" s="288"/>
      <c r="AM6558" s="2" t="str">
        <f t="shared" ca="1" si="307"/>
        <v/>
      </c>
      <c r="AN6558" s="2" t="str">
        <f t="shared" ca="1" si="308"/>
        <v/>
      </c>
    </row>
    <row r="6559" spans="1:40" customFormat="1">
      <c r="A6559" s="280" t="str">
        <f t="shared" ca="1" si="306"/>
        <v/>
      </c>
      <c r="B6559" s="281"/>
      <c r="C6559" s="287"/>
      <c r="D6559" s="297"/>
      <c r="E6559" s="270"/>
      <c r="F6559" s="271"/>
      <c r="G6559" s="284"/>
      <c r="H6559" s="284"/>
      <c r="I6559" s="284"/>
      <c r="J6559" s="284"/>
      <c r="K6559" s="288"/>
      <c r="AM6559" s="2" t="str">
        <f t="shared" ca="1" si="307"/>
        <v/>
      </c>
      <c r="AN6559" s="2" t="str">
        <f t="shared" ca="1" si="308"/>
        <v/>
      </c>
    </row>
    <row r="6560" spans="1:40" customFormat="1">
      <c r="A6560" s="280" t="str">
        <f t="shared" ca="1" si="306"/>
        <v/>
      </c>
      <c r="B6560" s="281"/>
      <c r="C6560" s="287"/>
      <c r="D6560" s="297"/>
      <c r="E6560" s="270"/>
      <c r="F6560" s="271"/>
      <c r="G6560" s="284"/>
      <c r="H6560" s="284"/>
      <c r="I6560" s="284"/>
      <c r="J6560" s="284"/>
      <c r="K6560" s="288"/>
      <c r="AM6560" s="2" t="str">
        <f t="shared" ca="1" si="307"/>
        <v/>
      </c>
      <c r="AN6560" s="2" t="str">
        <f t="shared" ca="1" si="308"/>
        <v/>
      </c>
    </row>
    <row r="6561" spans="1:40" customFormat="1">
      <c r="A6561" s="280" t="str">
        <f t="shared" ca="1" si="306"/>
        <v/>
      </c>
      <c r="B6561" s="281"/>
      <c r="C6561" s="287"/>
      <c r="D6561" s="297"/>
      <c r="E6561" s="270"/>
      <c r="F6561" s="271"/>
      <c r="G6561" s="284"/>
      <c r="H6561" s="284"/>
      <c r="I6561" s="284"/>
      <c r="J6561" s="284"/>
      <c r="K6561" s="288"/>
      <c r="AM6561" s="2" t="str">
        <f t="shared" ca="1" si="307"/>
        <v/>
      </c>
      <c r="AN6561" s="2" t="str">
        <f t="shared" ca="1" si="308"/>
        <v/>
      </c>
    </row>
    <row r="6562" spans="1:40" customFormat="1">
      <c r="A6562" s="280" t="str">
        <f t="shared" ca="1" si="306"/>
        <v/>
      </c>
      <c r="B6562" s="281"/>
      <c r="C6562" s="287"/>
      <c r="D6562" s="297"/>
      <c r="E6562" s="270"/>
      <c r="F6562" s="271"/>
      <c r="G6562" s="284"/>
      <c r="H6562" s="284"/>
      <c r="I6562" s="284"/>
      <c r="J6562" s="284"/>
      <c r="K6562" s="288"/>
      <c r="AM6562" s="2" t="str">
        <f t="shared" ca="1" si="307"/>
        <v/>
      </c>
      <c r="AN6562" s="2" t="str">
        <f t="shared" ca="1" si="308"/>
        <v/>
      </c>
    </row>
    <row r="6563" spans="1:40" customFormat="1">
      <c r="A6563" s="280" t="str">
        <f t="shared" ca="1" si="306"/>
        <v/>
      </c>
      <c r="B6563" s="281"/>
      <c r="C6563" s="287"/>
      <c r="D6563" s="297"/>
      <c r="E6563" s="270"/>
      <c r="F6563" s="271"/>
      <c r="G6563" s="284"/>
      <c r="H6563" s="284"/>
      <c r="I6563" s="284"/>
      <c r="J6563" s="284"/>
      <c r="K6563" s="288"/>
      <c r="AM6563" s="2" t="str">
        <f t="shared" ca="1" si="307"/>
        <v/>
      </c>
      <c r="AN6563" s="2" t="str">
        <f t="shared" ca="1" si="308"/>
        <v/>
      </c>
    </row>
    <row r="6564" spans="1:40" customFormat="1">
      <c r="A6564" s="280" t="str">
        <f t="shared" ca="1" si="306"/>
        <v/>
      </c>
      <c r="B6564" s="281"/>
      <c r="C6564" s="287"/>
      <c r="D6564" s="297"/>
      <c r="E6564" s="270"/>
      <c r="F6564" s="271"/>
      <c r="G6564" s="284"/>
      <c r="H6564" s="284"/>
      <c r="I6564" s="284"/>
      <c r="J6564" s="284"/>
      <c r="K6564" s="288"/>
      <c r="AM6564" s="2" t="str">
        <f t="shared" ca="1" si="307"/>
        <v/>
      </c>
      <c r="AN6564" s="2" t="str">
        <f t="shared" ca="1" si="308"/>
        <v/>
      </c>
    </row>
    <row r="6565" spans="1:40" customFormat="1">
      <c r="A6565" s="280" t="str">
        <f t="shared" ca="1" si="306"/>
        <v/>
      </c>
      <c r="B6565" s="281"/>
      <c r="C6565" s="287"/>
      <c r="D6565" s="297"/>
      <c r="E6565" s="270"/>
      <c r="F6565" s="271"/>
      <c r="G6565" s="284"/>
      <c r="H6565" s="284"/>
      <c r="I6565" s="284"/>
      <c r="J6565" s="284"/>
      <c r="K6565" s="288"/>
      <c r="AM6565" s="2" t="str">
        <f t="shared" ca="1" si="307"/>
        <v/>
      </c>
      <c r="AN6565" s="2" t="str">
        <f t="shared" ca="1" si="308"/>
        <v/>
      </c>
    </row>
    <row r="6566" spans="1:40" customFormat="1">
      <c r="A6566" s="280" t="str">
        <f t="shared" ca="1" si="306"/>
        <v/>
      </c>
      <c r="B6566" s="281"/>
      <c r="C6566" s="287"/>
      <c r="D6566" s="297"/>
      <c r="E6566" s="270"/>
      <c r="F6566" s="271"/>
      <c r="G6566" s="284"/>
      <c r="H6566" s="284"/>
      <c r="I6566" s="284"/>
      <c r="J6566" s="284"/>
      <c r="K6566" s="288"/>
      <c r="AM6566" s="2" t="str">
        <f t="shared" ca="1" si="307"/>
        <v/>
      </c>
      <c r="AN6566" s="2" t="str">
        <f t="shared" ca="1" si="308"/>
        <v/>
      </c>
    </row>
    <row r="6567" spans="1:40" customFormat="1">
      <c r="A6567" s="280" t="str">
        <f t="shared" ca="1" si="306"/>
        <v/>
      </c>
      <c r="B6567" s="281"/>
      <c r="C6567" s="287"/>
      <c r="D6567" s="297"/>
      <c r="E6567" s="270"/>
      <c r="F6567" s="271"/>
      <c r="G6567" s="284"/>
      <c r="H6567" s="284"/>
      <c r="I6567" s="284"/>
      <c r="J6567" s="284"/>
      <c r="K6567" s="288"/>
      <c r="AM6567" s="2" t="str">
        <f t="shared" ca="1" si="307"/>
        <v/>
      </c>
      <c r="AN6567" s="2" t="str">
        <f t="shared" ca="1" si="308"/>
        <v/>
      </c>
    </row>
    <row r="6568" spans="1:40" customFormat="1">
      <c r="A6568" s="280" t="str">
        <f t="shared" ca="1" si="306"/>
        <v/>
      </c>
      <c r="B6568" s="281"/>
      <c r="C6568" s="287"/>
      <c r="D6568" s="297"/>
      <c r="E6568" s="270"/>
      <c r="F6568" s="271"/>
      <c r="G6568" s="284"/>
      <c r="H6568" s="284"/>
      <c r="I6568" s="284"/>
      <c r="J6568" s="284"/>
      <c r="K6568" s="288"/>
      <c r="AM6568" s="2" t="str">
        <f t="shared" ca="1" si="307"/>
        <v/>
      </c>
      <c r="AN6568" s="2" t="str">
        <f t="shared" ca="1" si="308"/>
        <v/>
      </c>
    </row>
    <row r="6569" spans="1:40" customFormat="1">
      <c r="A6569" s="280" t="str">
        <f t="shared" ca="1" si="306"/>
        <v/>
      </c>
      <c r="B6569" s="281"/>
      <c r="C6569" s="287"/>
      <c r="D6569" s="297"/>
      <c r="E6569" s="270"/>
      <c r="F6569" s="271"/>
      <c r="G6569" s="284"/>
      <c r="H6569" s="284"/>
      <c r="I6569" s="284"/>
      <c r="J6569" s="284"/>
      <c r="K6569" s="288"/>
      <c r="AM6569" s="2" t="str">
        <f t="shared" ca="1" si="307"/>
        <v/>
      </c>
      <c r="AN6569" s="2" t="str">
        <f t="shared" ca="1" si="308"/>
        <v/>
      </c>
    </row>
    <row r="6570" spans="1:40" customFormat="1">
      <c r="A6570" s="280" t="str">
        <f t="shared" ca="1" si="306"/>
        <v/>
      </c>
      <c r="B6570" s="281"/>
      <c r="C6570" s="287"/>
      <c r="D6570" s="297"/>
      <c r="E6570" s="270"/>
      <c r="F6570" s="271"/>
      <c r="G6570" s="284"/>
      <c r="H6570" s="284"/>
      <c r="I6570" s="284"/>
      <c r="J6570" s="284"/>
      <c r="K6570" s="288"/>
      <c r="AM6570" s="2" t="str">
        <f t="shared" ca="1" si="307"/>
        <v/>
      </c>
      <c r="AN6570" s="2" t="str">
        <f t="shared" ca="1" si="308"/>
        <v/>
      </c>
    </row>
    <row r="6571" spans="1:40" customFormat="1">
      <c r="A6571" s="280" t="str">
        <f t="shared" ca="1" si="306"/>
        <v/>
      </c>
      <c r="B6571" s="281"/>
      <c r="C6571" s="287"/>
      <c r="D6571" s="297"/>
      <c r="E6571" s="270"/>
      <c r="F6571" s="271"/>
      <c r="G6571" s="284"/>
      <c r="H6571" s="284"/>
      <c r="I6571" s="284"/>
      <c r="J6571" s="284"/>
      <c r="K6571" s="288"/>
      <c r="AM6571" s="2" t="str">
        <f t="shared" ca="1" si="307"/>
        <v/>
      </c>
      <c r="AN6571" s="2" t="str">
        <f t="shared" ca="1" si="308"/>
        <v/>
      </c>
    </row>
    <row r="6572" spans="1:40" customFormat="1">
      <c r="A6572" s="280" t="str">
        <f t="shared" ca="1" si="306"/>
        <v/>
      </c>
      <c r="B6572" s="281"/>
      <c r="C6572" s="287"/>
      <c r="D6572" s="297"/>
      <c r="E6572" s="270"/>
      <c r="F6572" s="271"/>
      <c r="G6572" s="284"/>
      <c r="H6572" s="284"/>
      <c r="I6572" s="284"/>
      <c r="J6572" s="284"/>
      <c r="K6572" s="288"/>
      <c r="AM6572" s="2" t="str">
        <f t="shared" ca="1" si="307"/>
        <v/>
      </c>
      <c r="AN6572" s="2" t="str">
        <f t="shared" ca="1" si="308"/>
        <v/>
      </c>
    </row>
    <row r="6573" spans="1:40" customFormat="1">
      <c r="A6573" s="280" t="str">
        <f t="shared" ca="1" si="306"/>
        <v/>
      </c>
      <c r="B6573" s="281"/>
      <c r="C6573" s="287"/>
      <c r="D6573" s="297"/>
      <c r="E6573" s="270"/>
      <c r="F6573" s="271"/>
      <c r="G6573" s="284"/>
      <c r="H6573" s="284"/>
      <c r="I6573" s="284"/>
      <c r="J6573" s="284"/>
      <c r="K6573" s="288"/>
      <c r="AM6573" s="2" t="str">
        <f t="shared" ca="1" si="307"/>
        <v/>
      </c>
      <c r="AN6573" s="2" t="str">
        <f t="shared" ca="1" si="308"/>
        <v/>
      </c>
    </row>
    <row r="6574" spans="1:40" customFormat="1">
      <c r="A6574" s="280" t="str">
        <f t="shared" ca="1" si="306"/>
        <v/>
      </c>
      <c r="B6574" s="281"/>
      <c r="C6574" s="287"/>
      <c r="D6574" s="297"/>
      <c r="E6574" s="270"/>
      <c r="F6574" s="271"/>
      <c r="G6574" s="284"/>
      <c r="H6574" s="284"/>
      <c r="I6574" s="284"/>
      <c r="J6574" s="284"/>
      <c r="K6574" s="288"/>
      <c r="AM6574" s="2" t="str">
        <f t="shared" ca="1" si="307"/>
        <v/>
      </c>
      <c r="AN6574" s="2" t="str">
        <f t="shared" ca="1" si="308"/>
        <v/>
      </c>
    </row>
    <row r="6575" spans="1:40" customFormat="1">
      <c r="A6575" s="280" t="str">
        <f t="shared" ca="1" si="306"/>
        <v/>
      </c>
      <c r="B6575" s="281"/>
      <c r="C6575" s="287"/>
      <c r="D6575" s="297"/>
      <c r="E6575" s="270"/>
      <c r="F6575" s="271"/>
      <c r="G6575" s="284"/>
      <c r="H6575" s="284"/>
      <c r="I6575" s="284"/>
      <c r="J6575" s="284"/>
      <c r="K6575" s="288"/>
      <c r="AM6575" s="2" t="str">
        <f t="shared" ca="1" si="307"/>
        <v/>
      </c>
      <c r="AN6575" s="2" t="str">
        <f t="shared" ca="1" si="308"/>
        <v/>
      </c>
    </row>
    <row r="6576" spans="1:40" customFormat="1">
      <c r="A6576" s="280" t="str">
        <f t="shared" ca="1" si="306"/>
        <v/>
      </c>
      <c r="B6576" s="281"/>
      <c r="C6576" s="287"/>
      <c r="D6576" s="297"/>
      <c r="E6576" s="270"/>
      <c r="F6576" s="271"/>
      <c r="G6576" s="284"/>
      <c r="H6576" s="284"/>
      <c r="I6576" s="284"/>
      <c r="J6576" s="284"/>
      <c r="K6576" s="288"/>
      <c r="AM6576" s="2" t="str">
        <f t="shared" ca="1" si="307"/>
        <v/>
      </c>
      <c r="AN6576" s="2" t="str">
        <f t="shared" ca="1" si="308"/>
        <v/>
      </c>
    </row>
    <row r="6577" spans="1:40" customFormat="1">
      <c r="A6577" s="280" t="str">
        <f t="shared" ca="1" si="306"/>
        <v/>
      </c>
      <c r="B6577" s="281"/>
      <c r="C6577" s="287"/>
      <c r="D6577" s="297"/>
      <c r="E6577" s="270"/>
      <c r="F6577" s="271"/>
      <c r="G6577" s="284"/>
      <c r="H6577" s="284"/>
      <c r="I6577" s="284"/>
      <c r="J6577" s="284"/>
      <c r="K6577" s="288"/>
      <c r="AM6577" s="2" t="str">
        <f t="shared" ca="1" si="307"/>
        <v/>
      </c>
      <c r="AN6577" s="2" t="str">
        <f t="shared" ca="1" si="308"/>
        <v/>
      </c>
    </row>
    <row r="6578" spans="1:40" customFormat="1">
      <c r="A6578" s="280" t="str">
        <f t="shared" ca="1" si="306"/>
        <v/>
      </c>
      <c r="B6578" s="281"/>
      <c r="C6578" s="287"/>
      <c r="D6578" s="297"/>
      <c r="E6578" s="270"/>
      <c r="F6578" s="271"/>
      <c r="G6578" s="284"/>
      <c r="H6578" s="284"/>
      <c r="I6578" s="284"/>
      <c r="J6578" s="284"/>
      <c r="K6578" s="288"/>
      <c r="AM6578" s="2" t="str">
        <f t="shared" ca="1" si="307"/>
        <v/>
      </c>
      <c r="AN6578" s="2" t="str">
        <f t="shared" ca="1" si="308"/>
        <v/>
      </c>
    </row>
    <row r="6579" spans="1:40" customFormat="1">
      <c r="A6579" s="280" t="str">
        <f t="shared" ca="1" si="306"/>
        <v/>
      </c>
      <c r="B6579" s="281"/>
      <c r="C6579" s="287"/>
      <c r="D6579" s="297"/>
      <c r="E6579" s="270"/>
      <c r="F6579" s="271"/>
      <c r="G6579" s="284"/>
      <c r="H6579" s="284"/>
      <c r="I6579" s="284"/>
      <c r="J6579" s="284"/>
      <c r="K6579" s="288"/>
      <c r="AM6579" s="2" t="str">
        <f t="shared" ca="1" si="307"/>
        <v/>
      </c>
      <c r="AN6579" s="2" t="str">
        <f t="shared" ca="1" si="308"/>
        <v/>
      </c>
    </row>
    <row r="6580" spans="1:40" customFormat="1">
      <c r="A6580" s="280" t="str">
        <f t="shared" ca="1" si="306"/>
        <v/>
      </c>
      <c r="B6580" s="281"/>
      <c r="C6580" s="287"/>
      <c r="D6580" s="297"/>
      <c r="E6580" s="270"/>
      <c r="F6580" s="271"/>
      <c r="G6580" s="284"/>
      <c r="H6580" s="284"/>
      <c r="I6580" s="284"/>
      <c r="J6580" s="284"/>
      <c r="K6580" s="288"/>
      <c r="AM6580" s="2" t="str">
        <f t="shared" ca="1" si="307"/>
        <v/>
      </c>
      <c r="AN6580" s="2" t="str">
        <f t="shared" ca="1" si="308"/>
        <v/>
      </c>
    </row>
    <row r="6581" spans="1:40" customFormat="1">
      <c r="A6581" s="280" t="str">
        <f t="shared" ca="1" si="306"/>
        <v/>
      </c>
      <c r="B6581" s="281"/>
      <c r="C6581" s="287"/>
      <c r="D6581" s="297"/>
      <c r="E6581" s="270"/>
      <c r="F6581" s="271"/>
      <c r="G6581" s="284"/>
      <c r="H6581" s="284"/>
      <c r="I6581" s="284"/>
      <c r="J6581" s="284"/>
      <c r="K6581" s="288"/>
      <c r="AM6581" s="2" t="str">
        <f t="shared" ca="1" si="307"/>
        <v/>
      </c>
      <c r="AN6581" s="2" t="str">
        <f t="shared" ca="1" si="308"/>
        <v/>
      </c>
    </row>
    <row r="6582" spans="1:40" customFormat="1">
      <c r="A6582" s="280" t="str">
        <f t="shared" ca="1" si="306"/>
        <v/>
      </c>
      <c r="B6582" s="281"/>
      <c r="C6582" s="287"/>
      <c r="D6582" s="297"/>
      <c r="E6582" s="270"/>
      <c r="F6582" s="271"/>
      <c r="G6582" s="284"/>
      <c r="H6582" s="284"/>
      <c r="I6582" s="284"/>
      <c r="J6582" s="284"/>
      <c r="K6582" s="288"/>
      <c r="AM6582" s="2" t="str">
        <f t="shared" ca="1" si="307"/>
        <v/>
      </c>
      <c r="AN6582" s="2" t="str">
        <f t="shared" ca="1" si="308"/>
        <v/>
      </c>
    </row>
    <row r="6583" spans="1:40" customFormat="1">
      <c r="A6583" s="280" t="str">
        <f t="shared" ca="1" si="306"/>
        <v/>
      </c>
      <c r="B6583" s="281"/>
      <c r="C6583" s="287"/>
      <c r="D6583" s="297"/>
      <c r="E6583" s="270"/>
      <c r="F6583" s="271"/>
      <c r="G6583" s="284"/>
      <c r="H6583" s="284"/>
      <c r="I6583" s="284"/>
      <c r="J6583" s="284"/>
      <c r="K6583" s="288"/>
      <c r="AM6583" s="2" t="str">
        <f t="shared" ca="1" si="307"/>
        <v/>
      </c>
      <c r="AN6583" s="2" t="str">
        <f t="shared" ca="1" si="308"/>
        <v/>
      </c>
    </row>
    <row r="6584" spans="1:40" customFormat="1">
      <c r="A6584" s="280" t="str">
        <f t="shared" ca="1" si="306"/>
        <v/>
      </c>
      <c r="B6584" s="281"/>
      <c r="C6584" s="287"/>
      <c r="D6584" s="297"/>
      <c r="E6584" s="270"/>
      <c r="F6584" s="271"/>
      <c r="G6584" s="284"/>
      <c r="H6584" s="284"/>
      <c r="I6584" s="284"/>
      <c r="J6584" s="284"/>
      <c r="K6584" s="288"/>
      <c r="AM6584" s="2" t="str">
        <f t="shared" ca="1" si="307"/>
        <v/>
      </c>
      <c r="AN6584" s="2" t="str">
        <f t="shared" ca="1" si="308"/>
        <v/>
      </c>
    </row>
    <row r="6585" spans="1:40" customFormat="1">
      <c r="A6585" s="280" t="str">
        <f t="shared" ca="1" si="306"/>
        <v/>
      </c>
      <c r="B6585" s="281"/>
      <c r="C6585" s="287"/>
      <c r="D6585" s="297"/>
      <c r="E6585" s="270"/>
      <c r="F6585" s="271"/>
      <c r="G6585" s="284"/>
      <c r="H6585" s="284"/>
      <c r="I6585" s="284"/>
      <c r="J6585" s="284"/>
      <c r="K6585" s="288"/>
      <c r="AM6585" s="2" t="str">
        <f t="shared" ca="1" si="307"/>
        <v/>
      </c>
      <c r="AN6585" s="2" t="str">
        <f t="shared" ca="1" si="308"/>
        <v/>
      </c>
    </row>
    <row r="6586" spans="1:40" customFormat="1">
      <c r="A6586" s="280" t="str">
        <f t="shared" ca="1" si="306"/>
        <v/>
      </c>
      <c r="B6586" s="281"/>
      <c r="C6586" s="287"/>
      <c r="D6586" s="297"/>
      <c r="E6586" s="270"/>
      <c r="F6586" s="271"/>
      <c r="G6586" s="284"/>
      <c r="H6586" s="284"/>
      <c r="I6586" s="284"/>
      <c r="J6586" s="284"/>
      <c r="K6586" s="288"/>
      <c r="AM6586" s="2" t="str">
        <f t="shared" ca="1" si="307"/>
        <v/>
      </c>
      <c r="AN6586" s="2" t="str">
        <f t="shared" ca="1" si="308"/>
        <v/>
      </c>
    </row>
    <row r="6587" spans="1:40" customFormat="1">
      <c r="A6587" s="280" t="str">
        <f t="shared" ca="1" si="306"/>
        <v/>
      </c>
      <c r="B6587" s="281"/>
      <c r="C6587" s="287"/>
      <c r="D6587" s="297"/>
      <c r="E6587" s="270"/>
      <c r="F6587" s="271"/>
      <c r="G6587" s="284"/>
      <c r="H6587" s="284"/>
      <c r="I6587" s="284"/>
      <c r="J6587" s="284"/>
      <c r="K6587" s="288"/>
      <c r="AM6587" s="2" t="str">
        <f t="shared" ca="1" si="307"/>
        <v/>
      </c>
      <c r="AN6587" s="2" t="str">
        <f t="shared" ca="1" si="308"/>
        <v/>
      </c>
    </row>
    <row r="6588" spans="1:40" customFormat="1">
      <c r="A6588" s="280" t="str">
        <f t="shared" ca="1" si="306"/>
        <v/>
      </c>
      <c r="B6588" s="281"/>
      <c r="C6588" s="287"/>
      <c r="D6588" s="297"/>
      <c r="E6588" s="270"/>
      <c r="F6588" s="271"/>
      <c r="G6588" s="284"/>
      <c r="H6588" s="284"/>
      <c r="I6588" s="284"/>
      <c r="J6588" s="284"/>
      <c r="K6588" s="288"/>
      <c r="AM6588" s="2" t="str">
        <f t="shared" ca="1" si="307"/>
        <v/>
      </c>
      <c r="AN6588" s="2" t="str">
        <f t="shared" ca="1" si="308"/>
        <v/>
      </c>
    </row>
    <row r="6589" spans="1:40" customFormat="1">
      <c r="A6589" s="280" t="str">
        <f t="shared" ca="1" si="306"/>
        <v/>
      </c>
      <c r="B6589" s="281"/>
      <c r="C6589" s="287"/>
      <c r="D6589" s="297"/>
      <c r="E6589" s="270"/>
      <c r="F6589" s="271"/>
      <c r="G6589" s="284"/>
      <c r="H6589" s="284"/>
      <c r="I6589" s="284"/>
      <c r="J6589" s="284"/>
      <c r="K6589" s="288"/>
      <c r="AM6589" s="2" t="str">
        <f t="shared" ca="1" si="307"/>
        <v/>
      </c>
      <c r="AN6589" s="2" t="str">
        <f t="shared" ca="1" si="308"/>
        <v/>
      </c>
    </row>
    <row r="6590" spans="1:40" customFormat="1">
      <c r="A6590" s="280" t="str">
        <f t="shared" ca="1" si="306"/>
        <v/>
      </c>
      <c r="B6590" s="281"/>
      <c r="C6590" s="287"/>
      <c r="D6590" s="297"/>
      <c r="E6590" s="270"/>
      <c r="F6590" s="271"/>
      <c r="G6590" s="284"/>
      <c r="H6590" s="284"/>
      <c r="I6590" s="284"/>
      <c r="J6590" s="284"/>
      <c r="K6590" s="288"/>
      <c r="AM6590" s="2" t="str">
        <f t="shared" ca="1" si="307"/>
        <v/>
      </c>
      <c r="AN6590" s="2" t="str">
        <f t="shared" ca="1" si="308"/>
        <v/>
      </c>
    </row>
    <row r="6591" spans="1:40" customFormat="1">
      <c r="A6591" s="280" t="str">
        <f t="shared" ca="1" si="306"/>
        <v/>
      </c>
      <c r="B6591" s="281"/>
      <c r="C6591" s="287"/>
      <c r="D6591" s="297"/>
      <c r="E6591" s="270"/>
      <c r="F6591" s="271"/>
      <c r="G6591" s="284"/>
      <c r="H6591" s="284"/>
      <c r="I6591" s="284"/>
      <c r="J6591" s="284"/>
      <c r="K6591" s="288"/>
      <c r="AM6591" s="2" t="str">
        <f t="shared" ca="1" si="307"/>
        <v/>
      </c>
      <c r="AN6591" s="2" t="str">
        <f t="shared" ca="1" si="308"/>
        <v/>
      </c>
    </row>
    <row r="6592" spans="1:40" customFormat="1">
      <c r="A6592" s="280" t="str">
        <f t="shared" ca="1" si="306"/>
        <v/>
      </c>
      <c r="B6592" s="281"/>
      <c r="C6592" s="287"/>
      <c r="D6592" s="297"/>
      <c r="E6592" s="270"/>
      <c r="F6592" s="271"/>
      <c r="G6592" s="284"/>
      <c r="H6592" s="284"/>
      <c r="I6592" s="284"/>
      <c r="J6592" s="284"/>
      <c r="K6592" s="288"/>
      <c r="AM6592" s="2" t="str">
        <f t="shared" ca="1" si="307"/>
        <v/>
      </c>
      <c r="AN6592" s="2" t="str">
        <f t="shared" ca="1" si="308"/>
        <v/>
      </c>
    </row>
    <row r="6593" spans="1:40" customFormat="1">
      <c r="A6593" s="280" t="str">
        <f t="shared" ca="1" si="306"/>
        <v/>
      </c>
      <c r="B6593" s="281"/>
      <c r="C6593" s="287"/>
      <c r="D6593" s="297"/>
      <c r="E6593" s="270"/>
      <c r="F6593" s="271"/>
      <c r="G6593" s="284"/>
      <c r="H6593" s="284"/>
      <c r="I6593" s="284"/>
      <c r="J6593" s="284"/>
      <c r="K6593" s="288"/>
      <c r="AM6593" s="2" t="str">
        <f t="shared" ca="1" si="307"/>
        <v/>
      </c>
      <c r="AN6593" s="2" t="str">
        <f t="shared" ca="1" si="308"/>
        <v/>
      </c>
    </row>
    <row r="6594" spans="1:40" customFormat="1">
      <c r="A6594" s="280" t="str">
        <f t="shared" ca="1" si="306"/>
        <v/>
      </c>
      <c r="B6594" s="281"/>
      <c r="C6594" s="287"/>
      <c r="D6594" s="297"/>
      <c r="E6594" s="270"/>
      <c r="F6594" s="271"/>
      <c r="G6594" s="284"/>
      <c r="H6594" s="284"/>
      <c r="I6594" s="284"/>
      <c r="J6594" s="284"/>
      <c r="K6594" s="288"/>
      <c r="AM6594" s="2" t="str">
        <f t="shared" ca="1" si="307"/>
        <v/>
      </c>
      <c r="AN6594" s="2" t="str">
        <f t="shared" ca="1" si="308"/>
        <v/>
      </c>
    </row>
    <row r="6595" spans="1:40" customFormat="1">
      <c r="A6595" s="280" t="str">
        <f t="shared" ref="A6595:A6658" ca="1" si="309">IF(AM6595="A receber","A receber",IF(AN6595="A pagar","A pagar",IF(OR(AM6595="HJ",AN6595="HJ"),"HJ",IF(AND(AM6595="",AN6595=""),""))))</f>
        <v/>
      </c>
      <c r="B6595" s="281"/>
      <c r="C6595" s="287"/>
      <c r="D6595" s="297"/>
      <c r="E6595" s="270"/>
      <c r="F6595" s="271"/>
      <c r="G6595" s="284"/>
      <c r="H6595" s="284"/>
      <c r="I6595" s="284"/>
      <c r="J6595" s="284"/>
      <c r="K6595" s="288"/>
      <c r="AM6595" s="2" t="str">
        <f t="shared" ref="AM6595:AM6658" ca="1" si="310">IF(OR(G6595="",B6595&gt;$A$1),"",IF(B6595=$A$1,"HJ",IF(B6595&lt;$A$1,"A Receber")))</f>
        <v/>
      </c>
      <c r="AN6595" s="2" t="str">
        <f t="shared" ref="AN6595:AN6658" ca="1" si="311">IF(OR(H6595="",B6595&gt;$A$1),"",IF(B6595=$A$1,"HJ",IF(B6595&lt;$A$1,"A Pagar")))</f>
        <v/>
      </c>
    </row>
    <row r="6596" spans="1:40" customFormat="1">
      <c r="A6596" s="280" t="str">
        <f t="shared" ca="1" si="309"/>
        <v/>
      </c>
      <c r="B6596" s="281"/>
      <c r="C6596" s="287"/>
      <c r="D6596" s="297"/>
      <c r="E6596" s="270"/>
      <c r="F6596" s="271"/>
      <c r="G6596" s="284"/>
      <c r="H6596" s="284"/>
      <c r="I6596" s="284"/>
      <c r="J6596" s="284"/>
      <c r="K6596" s="288"/>
      <c r="AM6596" s="2" t="str">
        <f t="shared" ca="1" si="310"/>
        <v/>
      </c>
      <c r="AN6596" s="2" t="str">
        <f t="shared" ca="1" si="311"/>
        <v/>
      </c>
    </row>
    <row r="6597" spans="1:40" customFormat="1">
      <c r="A6597" s="280" t="str">
        <f t="shared" ca="1" si="309"/>
        <v/>
      </c>
      <c r="B6597" s="281"/>
      <c r="C6597" s="287"/>
      <c r="D6597" s="297"/>
      <c r="E6597" s="270"/>
      <c r="F6597" s="271"/>
      <c r="G6597" s="284"/>
      <c r="H6597" s="284"/>
      <c r="I6597" s="284"/>
      <c r="J6597" s="284"/>
      <c r="K6597" s="288"/>
      <c r="AM6597" s="2" t="str">
        <f t="shared" ca="1" si="310"/>
        <v/>
      </c>
      <c r="AN6597" s="2" t="str">
        <f t="shared" ca="1" si="311"/>
        <v/>
      </c>
    </row>
    <row r="6598" spans="1:40" customFormat="1">
      <c r="A6598" s="280" t="str">
        <f t="shared" ca="1" si="309"/>
        <v/>
      </c>
      <c r="B6598" s="281"/>
      <c r="C6598" s="287"/>
      <c r="D6598" s="297"/>
      <c r="E6598" s="270"/>
      <c r="F6598" s="271"/>
      <c r="G6598" s="284"/>
      <c r="H6598" s="284"/>
      <c r="I6598" s="284"/>
      <c r="J6598" s="284"/>
      <c r="K6598" s="288"/>
      <c r="AM6598" s="2" t="str">
        <f t="shared" ca="1" si="310"/>
        <v/>
      </c>
      <c r="AN6598" s="2" t="str">
        <f t="shared" ca="1" si="311"/>
        <v/>
      </c>
    </row>
    <row r="6599" spans="1:40" customFormat="1">
      <c r="A6599" s="280" t="str">
        <f t="shared" ca="1" si="309"/>
        <v/>
      </c>
      <c r="B6599" s="281"/>
      <c r="C6599" s="287"/>
      <c r="D6599" s="297"/>
      <c r="E6599" s="270"/>
      <c r="F6599" s="271"/>
      <c r="G6599" s="284"/>
      <c r="H6599" s="284"/>
      <c r="I6599" s="284"/>
      <c r="J6599" s="284"/>
      <c r="K6599" s="288"/>
      <c r="AM6599" s="2" t="str">
        <f t="shared" ca="1" si="310"/>
        <v/>
      </c>
      <c r="AN6599" s="2" t="str">
        <f t="shared" ca="1" si="311"/>
        <v/>
      </c>
    </row>
    <row r="6600" spans="1:40" customFormat="1">
      <c r="A6600" s="280" t="str">
        <f t="shared" ca="1" si="309"/>
        <v/>
      </c>
      <c r="B6600" s="281"/>
      <c r="C6600" s="287"/>
      <c r="D6600" s="297"/>
      <c r="E6600" s="270"/>
      <c r="F6600" s="271"/>
      <c r="G6600" s="284"/>
      <c r="H6600" s="284"/>
      <c r="I6600" s="284"/>
      <c r="J6600" s="284"/>
      <c r="K6600" s="288"/>
      <c r="AM6600" s="2" t="str">
        <f t="shared" ca="1" si="310"/>
        <v/>
      </c>
      <c r="AN6600" s="2" t="str">
        <f t="shared" ca="1" si="311"/>
        <v/>
      </c>
    </row>
    <row r="6601" spans="1:40" customFormat="1">
      <c r="A6601" s="280" t="str">
        <f t="shared" ca="1" si="309"/>
        <v/>
      </c>
      <c r="B6601" s="281"/>
      <c r="C6601" s="287"/>
      <c r="D6601" s="297"/>
      <c r="E6601" s="270"/>
      <c r="F6601" s="271"/>
      <c r="G6601" s="284"/>
      <c r="H6601" s="284"/>
      <c r="I6601" s="284"/>
      <c r="J6601" s="284"/>
      <c r="K6601" s="288"/>
      <c r="AM6601" s="2" t="str">
        <f t="shared" ca="1" si="310"/>
        <v/>
      </c>
      <c r="AN6601" s="2" t="str">
        <f t="shared" ca="1" si="311"/>
        <v/>
      </c>
    </row>
    <row r="6602" spans="1:40" customFormat="1">
      <c r="A6602" s="280" t="str">
        <f t="shared" ca="1" si="309"/>
        <v/>
      </c>
      <c r="B6602" s="281"/>
      <c r="C6602" s="287"/>
      <c r="D6602" s="297"/>
      <c r="E6602" s="270"/>
      <c r="F6602" s="271"/>
      <c r="G6602" s="284"/>
      <c r="H6602" s="284"/>
      <c r="I6602" s="284"/>
      <c r="J6602" s="284"/>
      <c r="K6602" s="288"/>
      <c r="AM6602" s="2" t="str">
        <f t="shared" ca="1" si="310"/>
        <v/>
      </c>
      <c r="AN6602" s="2" t="str">
        <f t="shared" ca="1" si="311"/>
        <v/>
      </c>
    </row>
    <row r="6603" spans="1:40" customFormat="1">
      <c r="A6603" s="280" t="str">
        <f t="shared" ca="1" si="309"/>
        <v/>
      </c>
      <c r="B6603" s="281"/>
      <c r="C6603" s="287"/>
      <c r="D6603" s="297"/>
      <c r="E6603" s="270"/>
      <c r="F6603" s="271"/>
      <c r="G6603" s="284"/>
      <c r="H6603" s="284"/>
      <c r="I6603" s="284"/>
      <c r="J6603" s="284"/>
      <c r="K6603" s="288"/>
      <c r="AM6603" s="2" t="str">
        <f t="shared" ca="1" si="310"/>
        <v/>
      </c>
      <c r="AN6603" s="2" t="str">
        <f t="shared" ca="1" si="311"/>
        <v/>
      </c>
    </row>
    <row r="6604" spans="1:40" customFormat="1">
      <c r="A6604" s="280" t="str">
        <f t="shared" ca="1" si="309"/>
        <v/>
      </c>
      <c r="B6604" s="281"/>
      <c r="C6604" s="287"/>
      <c r="D6604" s="297"/>
      <c r="E6604" s="270"/>
      <c r="F6604" s="271"/>
      <c r="G6604" s="284"/>
      <c r="H6604" s="284"/>
      <c r="I6604" s="284"/>
      <c r="J6604" s="284"/>
      <c r="K6604" s="288"/>
      <c r="AM6604" s="2" t="str">
        <f t="shared" ca="1" si="310"/>
        <v/>
      </c>
      <c r="AN6604" s="2" t="str">
        <f t="shared" ca="1" si="311"/>
        <v/>
      </c>
    </row>
    <row r="6605" spans="1:40" customFormat="1">
      <c r="A6605" s="280" t="str">
        <f t="shared" ca="1" si="309"/>
        <v/>
      </c>
      <c r="B6605" s="281"/>
      <c r="C6605" s="287"/>
      <c r="D6605" s="297"/>
      <c r="E6605" s="270"/>
      <c r="F6605" s="271"/>
      <c r="G6605" s="284"/>
      <c r="H6605" s="284"/>
      <c r="I6605" s="284"/>
      <c r="J6605" s="284"/>
      <c r="K6605" s="288"/>
      <c r="AM6605" s="2" t="str">
        <f t="shared" ca="1" si="310"/>
        <v/>
      </c>
      <c r="AN6605" s="2" t="str">
        <f t="shared" ca="1" si="311"/>
        <v/>
      </c>
    </row>
    <row r="6606" spans="1:40" customFormat="1">
      <c r="A6606" s="280" t="str">
        <f t="shared" ca="1" si="309"/>
        <v/>
      </c>
      <c r="B6606" s="281"/>
      <c r="C6606" s="287"/>
      <c r="D6606" s="297"/>
      <c r="E6606" s="270"/>
      <c r="F6606" s="271"/>
      <c r="G6606" s="284"/>
      <c r="H6606" s="284"/>
      <c r="I6606" s="284"/>
      <c r="J6606" s="284"/>
      <c r="K6606" s="288"/>
      <c r="AM6606" s="2" t="str">
        <f t="shared" ca="1" si="310"/>
        <v/>
      </c>
      <c r="AN6606" s="2" t="str">
        <f t="shared" ca="1" si="311"/>
        <v/>
      </c>
    </row>
    <row r="6607" spans="1:40" customFormat="1">
      <c r="A6607" s="280" t="str">
        <f t="shared" ca="1" si="309"/>
        <v/>
      </c>
      <c r="B6607" s="281"/>
      <c r="C6607" s="287"/>
      <c r="D6607" s="297"/>
      <c r="E6607" s="270"/>
      <c r="F6607" s="271"/>
      <c r="G6607" s="284"/>
      <c r="H6607" s="284"/>
      <c r="I6607" s="284"/>
      <c r="J6607" s="284"/>
      <c r="K6607" s="288"/>
      <c r="AM6607" s="2" t="str">
        <f t="shared" ca="1" si="310"/>
        <v/>
      </c>
      <c r="AN6607" s="2" t="str">
        <f t="shared" ca="1" si="311"/>
        <v/>
      </c>
    </row>
    <row r="6608" spans="1:40" customFormat="1">
      <c r="A6608" s="280" t="str">
        <f t="shared" ca="1" si="309"/>
        <v/>
      </c>
      <c r="B6608" s="281"/>
      <c r="C6608" s="287"/>
      <c r="D6608" s="297"/>
      <c r="E6608" s="270"/>
      <c r="F6608" s="271"/>
      <c r="G6608" s="284"/>
      <c r="H6608" s="284"/>
      <c r="I6608" s="284"/>
      <c r="J6608" s="284"/>
      <c r="K6608" s="288"/>
      <c r="AM6608" s="2" t="str">
        <f t="shared" ca="1" si="310"/>
        <v/>
      </c>
      <c r="AN6608" s="2" t="str">
        <f t="shared" ca="1" si="311"/>
        <v/>
      </c>
    </row>
    <row r="6609" spans="1:40" customFormat="1">
      <c r="A6609" s="280" t="str">
        <f t="shared" ca="1" si="309"/>
        <v/>
      </c>
      <c r="B6609" s="281"/>
      <c r="C6609" s="287"/>
      <c r="D6609" s="297"/>
      <c r="E6609" s="270"/>
      <c r="F6609" s="271"/>
      <c r="G6609" s="284"/>
      <c r="H6609" s="284"/>
      <c r="I6609" s="284"/>
      <c r="J6609" s="284"/>
      <c r="K6609" s="288"/>
      <c r="AM6609" s="2" t="str">
        <f t="shared" ca="1" si="310"/>
        <v/>
      </c>
      <c r="AN6609" s="2" t="str">
        <f t="shared" ca="1" si="311"/>
        <v/>
      </c>
    </row>
    <row r="6610" spans="1:40" customFormat="1">
      <c r="A6610" s="280" t="str">
        <f t="shared" ca="1" si="309"/>
        <v/>
      </c>
      <c r="B6610" s="281"/>
      <c r="C6610" s="287"/>
      <c r="D6610" s="297"/>
      <c r="E6610" s="270"/>
      <c r="F6610" s="271"/>
      <c r="G6610" s="284"/>
      <c r="H6610" s="284"/>
      <c r="I6610" s="284"/>
      <c r="J6610" s="284"/>
      <c r="K6610" s="288"/>
      <c r="AM6610" s="2" t="str">
        <f t="shared" ca="1" si="310"/>
        <v/>
      </c>
      <c r="AN6610" s="2" t="str">
        <f t="shared" ca="1" si="311"/>
        <v/>
      </c>
    </row>
    <row r="6611" spans="1:40" customFormat="1">
      <c r="A6611" s="280" t="str">
        <f t="shared" ca="1" si="309"/>
        <v/>
      </c>
      <c r="B6611" s="281"/>
      <c r="C6611" s="287"/>
      <c r="D6611" s="297"/>
      <c r="E6611" s="270"/>
      <c r="F6611" s="271"/>
      <c r="G6611" s="284"/>
      <c r="H6611" s="284"/>
      <c r="I6611" s="284"/>
      <c r="J6611" s="284"/>
      <c r="K6611" s="288"/>
      <c r="AM6611" s="2" t="str">
        <f t="shared" ca="1" si="310"/>
        <v/>
      </c>
      <c r="AN6611" s="2" t="str">
        <f t="shared" ca="1" si="311"/>
        <v/>
      </c>
    </row>
    <row r="6612" spans="1:40" customFormat="1">
      <c r="A6612" s="280" t="str">
        <f t="shared" ca="1" si="309"/>
        <v/>
      </c>
      <c r="B6612" s="281"/>
      <c r="C6612" s="287"/>
      <c r="D6612" s="297"/>
      <c r="E6612" s="270"/>
      <c r="F6612" s="271"/>
      <c r="G6612" s="284"/>
      <c r="H6612" s="284"/>
      <c r="I6612" s="284"/>
      <c r="J6612" s="284"/>
      <c r="K6612" s="288"/>
      <c r="AM6612" s="2" t="str">
        <f t="shared" ca="1" si="310"/>
        <v/>
      </c>
      <c r="AN6612" s="2" t="str">
        <f t="shared" ca="1" si="311"/>
        <v/>
      </c>
    </row>
    <row r="6613" spans="1:40" customFormat="1">
      <c r="A6613" s="280" t="str">
        <f t="shared" ca="1" si="309"/>
        <v/>
      </c>
      <c r="B6613" s="281"/>
      <c r="C6613" s="287"/>
      <c r="D6613" s="297"/>
      <c r="E6613" s="270"/>
      <c r="F6613" s="271"/>
      <c r="G6613" s="284"/>
      <c r="H6613" s="284"/>
      <c r="I6613" s="284"/>
      <c r="J6613" s="284"/>
      <c r="K6613" s="288"/>
      <c r="AM6613" s="2" t="str">
        <f t="shared" ca="1" si="310"/>
        <v/>
      </c>
      <c r="AN6613" s="2" t="str">
        <f t="shared" ca="1" si="311"/>
        <v/>
      </c>
    </row>
    <row r="6614" spans="1:40" customFormat="1">
      <c r="A6614" s="280" t="str">
        <f t="shared" ca="1" si="309"/>
        <v/>
      </c>
      <c r="B6614" s="281"/>
      <c r="C6614" s="287"/>
      <c r="D6614" s="297"/>
      <c r="E6614" s="270"/>
      <c r="F6614" s="271"/>
      <c r="G6614" s="284"/>
      <c r="H6614" s="284"/>
      <c r="I6614" s="284"/>
      <c r="J6614" s="284"/>
      <c r="K6614" s="288"/>
      <c r="AM6614" s="2" t="str">
        <f t="shared" ca="1" si="310"/>
        <v/>
      </c>
      <c r="AN6614" s="2" t="str">
        <f t="shared" ca="1" si="311"/>
        <v/>
      </c>
    </row>
    <row r="6615" spans="1:40" customFormat="1">
      <c r="A6615" s="280" t="str">
        <f t="shared" ca="1" si="309"/>
        <v/>
      </c>
      <c r="B6615" s="281"/>
      <c r="C6615" s="287"/>
      <c r="D6615" s="297"/>
      <c r="E6615" s="270"/>
      <c r="F6615" s="271"/>
      <c r="G6615" s="284"/>
      <c r="H6615" s="284"/>
      <c r="I6615" s="284"/>
      <c r="J6615" s="284"/>
      <c r="K6615" s="288"/>
      <c r="AM6615" s="2" t="str">
        <f t="shared" ca="1" si="310"/>
        <v/>
      </c>
      <c r="AN6615" s="2" t="str">
        <f t="shared" ca="1" si="311"/>
        <v/>
      </c>
    </row>
    <row r="6616" spans="1:40" customFormat="1">
      <c r="A6616" s="280" t="str">
        <f t="shared" ca="1" si="309"/>
        <v/>
      </c>
      <c r="B6616" s="281"/>
      <c r="C6616" s="287"/>
      <c r="D6616" s="297"/>
      <c r="E6616" s="270"/>
      <c r="F6616" s="271"/>
      <c r="G6616" s="284"/>
      <c r="H6616" s="284"/>
      <c r="I6616" s="284"/>
      <c r="J6616" s="284"/>
      <c r="K6616" s="288"/>
      <c r="AM6616" s="2" t="str">
        <f t="shared" ca="1" si="310"/>
        <v/>
      </c>
      <c r="AN6616" s="2" t="str">
        <f t="shared" ca="1" si="311"/>
        <v/>
      </c>
    </row>
    <row r="6617" spans="1:40" customFormat="1">
      <c r="A6617" s="280" t="str">
        <f t="shared" ca="1" si="309"/>
        <v/>
      </c>
      <c r="B6617" s="281"/>
      <c r="C6617" s="287"/>
      <c r="D6617" s="297"/>
      <c r="E6617" s="270"/>
      <c r="F6617" s="271"/>
      <c r="G6617" s="284"/>
      <c r="H6617" s="284"/>
      <c r="I6617" s="284"/>
      <c r="J6617" s="284"/>
      <c r="K6617" s="288"/>
      <c r="AM6617" s="2" t="str">
        <f t="shared" ca="1" si="310"/>
        <v/>
      </c>
      <c r="AN6617" s="2" t="str">
        <f t="shared" ca="1" si="311"/>
        <v/>
      </c>
    </row>
    <row r="6618" spans="1:40" customFormat="1">
      <c r="A6618" s="280" t="str">
        <f t="shared" ca="1" si="309"/>
        <v/>
      </c>
      <c r="B6618" s="281"/>
      <c r="C6618" s="287"/>
      <c r="D6618" s="297"/>
      <c r="E6618" s="270"/>
      <c r="F6618" s="271"/>
      <c r="G6618" s="284"/>
      <c r="H6618" s="284"/>
      <c r="I6618" s="284"/>
      <c r="J6618" s="284"/>
      <c r="K6618" s="288"/>
      <c r="AM6618" s="2" t="str">
        <f t="shared" ca="1" si="310"/>
        <v/>
      </c>
      <c r="AN6618" s="2" t="str">
        <f t="shared" ca="1" si="311"/>
        <v/>
      </c>
    </row>
    <row r="6619" spans="1:40" customFormat="1">
      <c r="A6619" s="280" t="str">
        <f t="shared" ca="1" si="309"/>
        <v/>
      </c>
      <c r="B6619" s="281"/>
      <c r="C6619" s="287"/>
      <c r="D6619" s="297"/>
      <c r="E6619" s="270"/>
      <c r="F6619" s="271"/>
      <c r="G6619" s="284"/>
      <c r="H6619" s="284"/>
      <c r="I6619" s="284"/>
      <c r="J6619" s="284"/>
      <c r="K6619" s="288"/>
      <c r="AM6619" s="2" t="str">
        <f t="shared" ca="1" si="310"/>
        <v/>
      </c>
      <c r="AN6619" s="2" t="str">
        <f t="shared" ca="1" si="311"/>
        <v/>
      </c>
    </row>
    <row r="6620" spans="1:40" customFormat="1">
      <c r="A6620" s="280" t="str">
        <f t="shared" ca="1" si="309"/>
        <v/>
      </c>
      <c r="B6620" s="281"/>
      <c r="C6620" s="287"/>
      <c r="D6620" s="297"/>
      <c r="E6620" s="270"/>
      <c r="F6620" s="271"/>
      <c r="G6620" s="284"/>
      <c r="H6620" s="284"/>
      <c r="I6620" s="284"/>
      <c r="J6620" s="284"/>
      <c r="K6620" s="288"/>
      <c r="AM6620" s="2" t="str">
        <f t="shared" ca="1" si="310"/>
        <v/>
      </c>
      <c r="AN6620" s="2" t="str">
        <f t="shared" ca="1" si="311"/>
        <v/>
      </c>
    </row>
    <row r="6621" spans="1:40" customFormat="1">
      <c r="A6621" s="280" t="str">
        <f t="shared" ca="1" si="309"/>
        <v/>
      </c>
      <c r="B6621" s="281"/>
      <c r="C6621" s="287"/>
      <c r="D6621" s="297"/>
      <c r="E6621" s="270"/>
      <c r="F6621" s="271"/>
      <c r="G6621" s="284"/>
      <c r="H6621" s="284"/>
      <c r="I6621" s="284"/>
      <c r="J6621" s="284"/>
      <c r="K6621" s="288"/>
      <c r="AM6621" s="2" t="str">
        <f t="shared" ca="1" si="310"/>
        <v/>
      </c>
      <c r="AN6621" s="2" t="str">
        <f t="shared" ca="1" si="311"/>
        <v/>
      </c>
    </row>
    <row r="6622" spans="1:40" customFormat="1">
      <c r="A6622" s="280" t="str">
        <f t="shared" ca="1" si="309"/>
        <v/>
      </c>
      <c r="B6622" s="281"/>
      <c r="C6622" s="287"/>
      <c r="D6622" s="297"/>
      <c r="E6622" s="270"/>
      <c r="F6622" s="271"/>
      <c r="G6622" s="284"/>
      <c r="H6622" s="284"/>
      <c r="I6622" s="284"/>
      <c r="J6622" s="284"/>
      <c r="K6622" s="288"/>
      <c r="AM6622" s="2" t="str">
        <f t="shared" ca="1" si="310"/>
        <v/>
      </c>
      <c r="AN6622" s="2" t="str">
        <f t="shared" ca="1" si="311"/>
        <v/>
      </c>
    </row>
    <row r="6623" spans="1:40" customFormat="1">
      <c r="A6623" s="280" t="str">
        <f t="shared" ca="1" si="309"/>
        <v/>
      </c>
      <c r="B6623" s="281"/>
      <c r="C6623" s="287"/>
      <c r="D6623" s="297"/>
      <c r="E6623" s="270"/>
      <c r="F6623" s="271"/>
      <c r="G6623" s="284"/>
      <c r="H6623" s="284"/>
      <c r="I6623" s="284"/>
      <c r="J6623" s="284"/>
      <c r="K6623" s="288"/>
      <c r="AM6623" s="2" t="str">
        <f t="shared" ca="1" si="310"/>
        <v/>
      </c>
      <c r="AN6623" s="2" t="str">
        <f t="shared" ca="1" si="311"/>
        <v/>
      </c>
    </row>
    <row r="6624" spans="1:40" customFormat="1">
      <c r="A6624" s="280" t="str">
        <f t="shared" ca="1" si="309"/>
        <v/>
      </c>
      <c r="B6624" s="281"/>
      <c r="C6624" s="287"/>
      <c r="D6624" s="297"/>
      <c r="E6624" s="270"/>
      <c r="F6624" s="271"/>
      <c r="G6624" s="284"/>
      <c r="H6624" s="284"/>
      <c r="I6624" s="284"/>
      <c r="J6624" s="284"/>
      <c r="K6624" s="288"/>
      <c r="AM6624" s="2" t="str">
        <f t="shared" ca="1" si="310"/>
        <v/>
      </c>
      <c r="AN6624" s="2" t="str">
        <f t="shared" ca="1" si="311"/>
        <v/>
      </c>
    </row>
    <row r="6625" spans="1:40" customFormat="1">
      <c r="A6625" s="280" t="str">
        <f t="shared" ca="1" si="309"/>
        <v/>
      </c>
      <c r="B6625" s="281"/>
      <c r="C6625" s="287"/>
      <c r="D6625" s="297"/>
      <c r="E6625" s="270"/>
      <c r="F6625" s="271"/>
      <c r="G6625" s="284"/>
      <c r="H6625" s="284"/>
      <c r="I6625" s="284"/>
      <c r="J6625" s="284"/>
      <c r="K6625" s="288"/>
      <c r="AM6625" s="2" t="str">
        <f t="shared" ca="1" si="310"/>
        <v/>
      </c>
      <c r="AN6625" s="2" t="str">
        <f t="shared" ca="1" si="311"/>
        <v/>
      </c>
    </row>
    <row r="6626" spans="1:40" customFormat="1">
      <c r="A6626" s="280" t="str">
        <f t="shared" ca="1" si="309"/>
        <v/>
      </c>
      <c r="B6626" s="281"/>
      <c r="C6626" s="287"/>
      <c r="D6626" s="297"/>
      <c r="E6626" s="270"/>
      <c r="F6626" s="271"/>
      <c r="G6626" s="284"/>
      <c r="H6626" s="284"/>
      <c r="I6626" s="284"/>
      <c r="J6626" s="284"/>
      <c r="K6626" s="288"/>
      <c r="AM6626" s="2" t="str">
        <f t="shared" ca="1" si="310"/>
        <v/>
      </c>
      <c r="AN6626" s="2" t="str">
        <f t="shared" ca="1" si="311"/>
        <v/>
      </c>
    </row>
    <row r="6627" spans="1:40" customFormat="1">
      <c r="A6627" s="280" t="str">
        <f t="shared" ca="1" si="309"/>
        <v/>
      </c>
      <c r="B6627" s="281"/>
      <c r="C6627" s="287"/>
      <c r="D6627" s="297"/>
      <c r="E6627" s="270"/>
      <c r="F6627" s="271"/>
      <c r="G6627" s="284"/>
      <c r="H6627" s="284"/>
      <c r="I6627" s="284"/>
      <c r="J6627" s="284"/>
      <c r="K6627" s="288"/>
      <c r="AM6627" s="2" t="str">
        <f t="shared" ca="1" si="310"/>
        <v/>
      </c>
      <c r="AN6627" s="2" t="str">
        <f t="shared" ca="1" si="311"/>
        <v/>
      </c>
    </row>
    <row r="6628" spans="1:40" customFormat="1">
      <c r="A6628" s="280" t="str">
        <f t="shared" ca="1" si="309"/>
        <v/>
      </c>
      <c r="B6628" s="281"/>
      <c r="C6628" s="287"/>
      <c r="D6628" s="297"/>
      <c r="E6628" s="270"/>
      <c r="F6628" s="271"/>
      <c r="G6628" s="284"/>
      <c r="H6628" s="284"/>
      <c r="I6628" s="284"/>
      <c r="J6628" s="284"/>
      <c r="K6628" s="288"/>
      <c r="AM6628" s="2" t="str">
        <f t="shared" ca="1" si="310"/>
        <v/>
      </c>
      <c r="AN6628" s="2" t="str">
        <f t="shared" ca="1" si="311"/>
        <v/>
      </c>
    </row>
    <row r="6629" spans="1:40" customFormat="1">
      <c r="A6629" s="280" t="str">
        <f t="shared" ca="1" si="309"/>
        <v/>
      </c>
      <c r="B6629" s="281"/>
      <c r="C6629" s="287"/>
      <c r="D6629" s="297"/>
      <c r="E6629" s="270"/>
      <c r="F6629" s="271"/>
      <c r="G6629" s="284"/>
      <c r="H6629" s="284"/>
      <c r="I6629" s="284"/>
      <c r="J6629" s="284"/>
      <c r="K6629" s="288"/>
      <c r="AM6629" s="2" t="str">
        <f t="shared" ca="1" si="310"/>
        <v/>
      </c>
      <c r="AN6629" s="2" t="str">
        <f t="shared" ca="1" si="311"/>
        <v/>
      </c>
    </row>
    <row r="6630" spans="1:40" customFormat="1">
      <c r="A6630" s="280" t="str">
        <f t="shared" ca="1" si="309"/>
        <v/>
      </c>
      <c r="B6630" s="281"/>
      <c r="C6630" s="287"/>
      <c r="D6630" s="297"/>
      <c r="E6630" s="270"/>
      <c r="F6630" s="271"/>
      <c r="G6630" s="284"/>
      <c r="H6630" s="284"/>
      <c r="I6630" s="284"/>
      <c r="J6630" s="284"/>
      <c r="K6630" s="288"/>
      <c r="AM6630" s="2" t="str">
        <f t="shared" ca="1" si="310"/>
        <v/>
      </c>
      <c r="AN6630" s="2" t="str">
        <f t="shared" ca="1" si="311"/>
        <v/>
      </c>
    </row>
    <row r="6631" spans="1:40" customFormat="1">
      <c r="A6631" s="280" t="str">
        <f t="shared" ca="1" si="309"/>
        <v/>
      </c>
      <c r="B6631" s="281"/>
      <c r="C6631" s="287"/>
      <c r="D6631" s="297"/>
      <c r="E6631" s="270"/>
      <c r="F6631" s="271"/>
      <c r="G6631" s="284"/>
      <c r="H6631" s="284"/>
      <c r="I6631" s="284"/>
      <c r="J6631" s="284"/>
      <c r="K6631" s="288"/>
      <c r="AM6631" s="2" t="str">
        <f t="shared" ca="1" si="310"/>
        <v/>
      </c>
      <c r="AN6631" s="2" t="str">
        <f t="shared" ca="1" si="311"/>
        <v/>
      </c>
    </row>
    <row r="6632" spans="1:40" customFormat="1">
      <c r="A6632" s="280" t="str">
        <f t="shared" ca="1" si="309"/>
        <v/>
      </c>
      <c r="B6632" s="281"/>
      <c r="C6632" s="287"/>
      <c r="D6632" s="297"/>
      <c r="E6632" s="270"/>
      <c r="F6632" s="271"/>
      <c r="G6632" s="284"/>
      <c r="H6632" s="284"/>
      <c r="I6632" s="284"/>
      <c r="J6632" s="284"/>
      <c r="K6632" s="288"/>
      <c r="AM6632" s="2" t="str">
        <f t="shared" ca="1" si="310"/>
        <v/>
      </c>
      <c r="AN6632" s="2" t="str">
        <f t="shared" ca="1" si="311"/>
        <v/>
      </c>
    </row>
    <row r="6633" spans="1:40" customFormat="1">
      <c r="A6633" s="280" t="str">
        <f t="shared" ca="1" si="309"/>
        <v/>
      </c>
      <c r="B6633" s="281"/>
      <c r="C6633" s="287"/>
      <c r="D6633" s="297"/>
      <c r="E6633" s="270"/>
      <c r="F6633" s="271"/>
      <c r="G6633" s="284"/>
      <c r="H6633" s="284"/>
      <c r="I6633" s="284"/>
      <c r="J6633" s="284"/>
      <c r="K6633" s="288"/>
      <c r="AM6633" s="2" t="str">
        <f t="shared" ca="1" si="310"/>
        <v/>
      </c>
      <c r="AN6633" s="2" t="str">
        <f t="shared" ca="1" si="311"/>
        <v/>
      </c>
    </row>
    <row r="6634" spans="1:40" customFormat="1">
      <c r="A6634" s="280" t="str">
        <f t="shared" ca="1" si="309"/>
        <v/>
      </c>
      <c r="B6634" s="281"/>
      <c r="C6634" s="287"/>
      <c r="D6634" s="297"/>
      <c r="E6634" s="270"/>
      <c r="F6634" s="271"/>
      <c r="G6634" s="284"/>
      <c r="H6634" s="284"/>
      <c r="I6634" s="284"/>
      <c r="J6634" s="284"/>
      <c r="K6634" s="288"/>
      <c r="AM6634" s="2" t="str">
        <f t="shared" ca="1" si="310"/>
        <v/>
      </c>
      <c r="AN6634" s="2" t="str">
        <f t="shared" ca="1" si="311"/>
        <v/>
      </c>
    </row>
    <row r="6635" spans="1:40" customFormat="1">
      <c r="A6635" s="280" t="str">
        <f t="shared" ca="1" si="309"/>
        <v/>
      </c>
      <c r="B6635" s="281"/>
      <c r="C6635" s="287"/>
      <c r="D6635" s="297"/>
      <c r="E6635" s="270"/>
      <c r="F6635" s="271"/>
      <c r="G6635" s="284"/>
      <c r="H6635" s="284"/>
      <c r="I6635" s="284"/>
      <c r="J6635" s="284"/>
      <c r="K6635" s="288"/>
      <c r="AM6635" s="2" t="str">
        <f t="shared" ca="1" si="310"/>
        <v/>
      </c>
      <c r="AN6635" s="2" t="str">
        <f t="shared" ca="1" si="311"/>
        <v/>
      </c>
    </row>
    <row r="6636" spans="1:40" customFormat="1">
      <c r="A6636" s="280" t="str">
        <f t="shared" ca="1" si="309"/>
        <v/>
      </c>
      <c r="B6636" s="281"/>
      <c r="C6636" s="287"/>
      <c r="D6636" s="297"/>
      <c r="E6636" s="270"/>
      <c r="F6636" s="271"/>
      <c r="G6636" s="284"/>
      <c r="H6636" s="284"/>
      <c r="I6636" s="284"/>
      <c r="J6636" s="284"/>
      <c r="K6636" s="288"/>
      <c r="AM6636" s="2" t="str">
        <f t="shared" ca="1" si="310"/>
        <v/>
      </c>
      <c r="AN6636" s="2" t="str">
        <f t="shared" ca="1" si="311"/>
        <v/>
      </c>
    </row>
    <row r="6637" spans="1:40" customFormat="1">
      <c r="A6637" s="280" t="str">
        <f t="shared" ca="1" si="309"/>
        <v/>
      </c>
      <c r="B6637" s="281"/>
      <c r="C6637" s="287"/>
      <c r="D6637" s="297"/>
      <c r="E6637" s="270"/>
      <c r="F6637" s="271"/>
      <c r="G6637" s="284"/>
      <c r="H6637" s="284"/>
      <c r="I6637" s="284"/>
      <c r="J6637" s="284"/>
      <c r="K6637" s="288"/>
      <c r="AM6637" s="2" t="str">
        <f t="shared" ca="1" si="310"/>
        <v/>
      </c>
      <c r="AN6637" s="2" t="str">
        <f t="shared" ca="1" si="311"/>
        <v/>
      </c>
    </row>
    <row r="6638" spans="1:40" customFormat="1">
      <c r="A6638" s="280" t="str">
        <f t="shared" ca="1" si="309"/>
        <v/>
      </c>
      <c r="B6638" s="281"/>
      <c r="C6638" s="287"/>
      <c r="D6638" s="297"/>
      <c r="E6638" s="270"/>
      <c r="F6638" s="271"/>
      <c r="G6638" s="284"/>
      <c r="H6638" s="284"/>
      <c r="I6638" s="284"/>
      <c r="J6638" s="284"/>
      <c r="K6638" s="288"/>
      <c r="AM6638" s="2" t="str">
        <f t="shared" ca="1" si="310"/>
        <v/>
      </c>
      <c r="AN6638" s="2" t="str">
        <f t="shared" ca="1" si="311"/>
        <v/>
      </c>
    </row>
    <row r="6639" spans="1:40" customFormat="1">
      <c r="A6639" s="280" t="str">
        <f t="shared" ca="1" si="309"/>
        <v/>
      </c>
      <c r="B6639" s="281"/>
      <c r="C6639" s="287"/>
      <c r="D6639" s="297"/>
      <c r="E6639" s="270"/>
      <c r="F6639" s="271"/>
      <c r="G6639" s="284"/>
      <c r="H6639" s="284"/>
      <c r="I6639" s="284"/>
      <c r="J6639" s="284"/>
      <c r="K6639" s="288"/>
      <c r="AM6639" s="2" t="str">
        <f t="shared" ca="1" si="310"/>
        <v/>
      </c>
      <c r="AN6639" s="2" t="str">
        <f t="shared" ca="1" si="311"/>
        <v/>
      </c>
    </row>
    <row r="6640" spans="1:40" customFormat="1">
      <c r="A6640" s="280" t="str">
        <f t="shared" ca="1" si="309"/>
        <v/>
      </c>
      <c r="B6640" s="281"/>
      <c r="C6640" s="287"/>
      <c r="D6640" s="297"/>
      <c r="E6640" s="270"/>
      <c r="F6640" s="271"/>
      <c r="G6640" s="284"/>
      <c r="H6640" s="284"/>
      <c r="I6640" s="284"/>
      <c r="J6640" s="284"/>
      <c r="K6640" s="288"/>
      <c r="AM6640" s="2" t="str">
        <f t="shared" ca="1" si="310"/>
        <v/>
      </c>
      <c r="AN6640" s="2" t="str">
        <f t="shared" ca="1" si="311"/>
        <v/>
      </c>
    </row>
    <row r="6641" spans="1:40" customFormat="1">
      <c r="A6641" s="280" t="str">
        <f t="shared" ca="1" si="309"/>
        <v/>
      </c>
      <c r="B6641" s="281"/>
      <c r="C6641" s="287"/>
      <c r="D6641" s="297"/>
      <c r="E6641" s="270"/>
      <c r="F6641" s="271"/>
      <c r="G6641" s="284"/>
      <c r="H6641" s="284"/>
      <c r="I6641" s="284"/>
      <c r="J6641" s="284"/>
      <c r="K6641" s="288"/>
      <c r="AM6641" s="2" t="str">
        <f t="shared" ca="1" si="310"/>
        <v/>
      </c>
      <c r="AN6641" s="2" t="str">
        <f t="shared" ca="1" si="311"/>
        <v/>
      </c>
    </row>
    <row r="6642" spans="1:40" customFormat="1">
      <c r="A6642" s="280" t="str">
        <f t="shared" ca="1" si="309"/>
        <v/>
      </c>
      <c r="B6642" s="281"/>
      <c r="C6642" s="287"/>
      <c r="D6642" s="297"/>
      <c r="E6642" s="270"/>
      <c r="F6642" s="271"/>
      <c r="G6642" s="284"/>
      <c r="H6642" s="284"/>
      <c r="I6642" s="284"/>
      <c r="J6642" s="284"/>
      <c r="K6642" s="288"/>
      <c r="AM6642" s="2" t="str">
        <f t="shared" ca="1" si="310"/>
        <v/>
      </c>
      <c r="AN6642" s="2" t="str">
        <f t="shared" ca="1" si="311"/>
        <v/>
      </c>
    </row>
    <row r="6643" spans="1:40" customFormat="1">
      <c r="A6643" s="280" t="str">
        <f t="shared" ca="1" si="309"/>
        <v/>
      </c>
      <c r="B6643" s="281"/>
      <c r="C6643" s="287"/>
      <c r="D6643" s="297"/>
      <c r="E6643" s="270"/>
      <c r="F6643" s="271"/>
      <c r="G6643" s="284"/>
      <c r="H6643" s="284"/>
      <c r="I6643" s="284"/>
      <c r="J6643" s="284"/>
      <c r="K6643" s="288"/>
      <c r="AM6643" s="2" t="str">
        <f t="shared" ca="1" si="310"/>
        <v/>
      </c>
      <c r="AN6643" s="2" t="str">
        <f t="shared" ca="1" si="311"/>
        <v/>
      </c>
    </row>
    <row r="6644" spans="1:40" customFormat="1">
      <c r="A6644" s="280" t="str">
        <f t="shared" ca="1" si="309"/>
        <v/>
      </c>
      <c r="B6644" s="281"/>
      <c r="C6644" s="287"/>
      <c r="D6644" s="297"/>
      <c r="E6644" s="270"/>
      <c r="F6644" s="271"/>
      <c r="G6644" s="284"/>
      <c r="H6644" s="284"/>
      <c r="I6644" s="284"/>
      <c r="J6644" s="284"/>
      <c r="K6644" s="288"/>
      <c r="AM6644" s="2" t="str">
        <f t="shared" ca="1" si="310"/>
        <v/>
      </c>
      <c r="AN6644" s="2" t="str">
        <f t="shared" ca="1" si="311"/>
        <v/>
      </c>
    </row>
    <row r="6645" spans="1:40" customFormat="1">
      <c r="A6645" s="280" t="str">
        <f t="shared" ca="1" si="309"/>
        <v/>
      </c>
      <c r="B6645" s="281"/>
      <c r="C6645" s="287"/>
      <c r="D6645" s="297"/>
      <c r="E6645" s="270"/>
      <c r="F6645" s="271"/>
      <c r="G6645" s="284"/>
      <c r="H6645" s="284"/>
      <c r="I6645" s="284"/>
      <c r="J6645" s="284"/>
      <c r="K6645" s="288"/>
      <c r="AM6645" s="2" t="str">
        <f t="shared" ca="1" si="310"/>
        <v/>
      </c>
      <c r="AN6645" s="2" t="str">
        <f t="shared" ca="1" si="311"/>
        <v/>
      </c>
    </row>
    <row r="6646" spans="1:40" customFormat="1">
      <c r="A6646" s="280" t="str">
        <f t="shared" ca="1" si="309"/>
        <v/>
      </c>
      <c r="B6646" s="281"/>
      <c r="C6646" s="287"/>
      <c r="D6646" s="297"/>
      <c r="E6646" s="270"/>
      <c r="F6646" s="271"/>
      <c r="G6646" s="284"/>
      <c r="H6646" s="284"/>
      <c r="I6646" s="284"/>
      <c r="J6646" s="284"/>
      <c r="K6646" s="288"/>
      <c r="AM6646" s="2" t="str">
        <f t="shared" ca="1" si="310"/>
        <v/>
      </c>
      <c r="AN6646" s="2" t="str">
        <f t="shared" ca="1" si="311"/>
        <v/>
      </c>
    </row>
    <row r="6647" spans="1:40" customFormat="1">
      <c r="A6647" s="280" t="str">
        <f t="shared" ca="1" si="309"/>
        <v/>
      </c>
      <c r="B6647" s="281"/>
      <c r="C6647" s="287"/>
      <c r="D6647" s="297"/>
      <c r="E6647" s="270"/>
      <c r="F6647" s="271"/>
      <c r="G6647" s="284"/>
      <c r="H6647" s="284"/>
      <c r="I6647" s="284"/>
      <c r="J6647" s="284"/>
      <c r="K6647" s="288"/>
      <c r="AM6647" s="2" t="str">
        <f t="shared" ca="1" si="310"/>
        <v/>
      </c>
      <c r="AN6647" s="2" t="str">
        <f t="shared" ca="1" si="311"/>
        <v/>
      </c>
    </row>
    <row r="6648" spans="1:40" customFormat="1">
      <c r="A6648" s="280" t="str">
        <f t="shared" ca="1" si="309"/>
        <v/>
      </c>
      <c r="B6648" s="281"/>
      <c r="C6648" s="287"/>
      <c r="D6648" s="297"/>
      <c r="E6648" s="270"/>
      <c r="F6648" s="271"/>
      <c r="G6648" s="284"/>
      <c r="H6648" s="284"/>
      <c r="I6648" s="284"/>
      <c r="J6648" s="284"/>
      <c r="K6648" s="288"/>
      <c r="AM6648" s="2" t="str">
        <f t="shared" ca="1" si="310"/>
        <v/>
      </c>
      <c r="AN6648" s="2" t="str">
        <f t="shared" ca="1" si="311"/>
        <v/>
      </c>
    </row>
    <row r="6649" spans="1:40" customFormat="1">
      <c r="A6649" s="280" t="str">
        <f t="shared" ca="1" si="309"/>
        <v/>
      </c>
      <c r="B6649" s="281"/>
      <c r="C6649" s="287"/>
      <c r="D6649" s="297"/>
      <c r="E6649" s="270"/>
      <c r="F6649" s="271"/>
      <c r="G6649" s="284"/>
      <c r="H6649" s="284"/>
      <c r="I6649" s="284"/>
      <c r="J6649" s="284"/>
      <c r="K6649" s="288"/>
      <c r="AM6649" s="2" t="str">
        <f t="shared" ca="1" si="310"/>
        <v/>
      </c>
      <c r="AN6649" s="2" t="str">
        <f t="shared" ca="1" si="311"/>
        <v/>
      </c>
    </row>
    <row r="6650" spans="1:40" customFormat="1">
      <c r="A6650" s="280" t="str">
        <f t="shared" ca="1" si="309"/>
        <v/>
      </c>
      <c r="B6650" s="281"/>
      <c r="C6650" s="287"/>
      <c r="D6650" s="297"/>
      <c r="E6650" s="270"/>
      <c r="F6650" s="271"/>
      <c r="G6650" s="284"/>
      <c r="H6650" s="284"/>
      <c r="I6650" s="284"/>
      <c r="J6650" s="284"/>
      <c r="K6650" s="288"/>
      <c r="AM6650" s="2" t="str">
        <f t="shared" ca="1" si="310"/>
        <v/>
      </c>
      <c r="AN6650" s="2" t="str">
        <f t="shared" ca="1" si="311"/>
        <v/>
      </c>
    </row>
    <row r="6651" spans="1:40" customFormat="1">
      <c r="A6651" s="280" t="str">
        <f t="shared" ca="1" si="309"/>
        <v/>
      </c>
      <c r="B6651" s="281"/>
      <c r="C6651" s="287"/>
      <c r="D6651" s="297"/>
      <c r="E6651" s="270"/>
      <c r="F6651" s="271"/>
      <c r="G6651" s="284"/>
      <c r="H6651" s="284"/>
      <c r="I6651" s="284"/>
      <c r="J6651" s="284"/>
      <c r="K6651" s="288"/>
      <c r="AM6651" s="2" t="str">
        <f t="shared" ca="1" si="310"/>
        <v/>
      </c>
      <c r="AN6651" s="2" t="str">
        <f t="shared" ca="1" si="311"/>
        <v/>
      </c>
    </row>
    <row r="6652" spans="1:40" customFormat="1">
      <c r="A6652" s="280" t="str">
        <f t="shared" ca="1" si="309"/>
        <v/>
      </c>
      <c r="B6652" s="281"/>
      <c r="C6652" s="287"/>
      <c r="D6652" s="297"/>
      <c r="E6652" s="270"/>
      <c r="F6652" s="271"/>
      <c r="G6652" s="284"/>
      <c r="H6652" s="284"/>
      <c r="I6652" s="284"/>
      <c r="J6652" s="284"/>
      <c r="K6652" s="288"/>
      <c r="AM6652" s="2" t="str">
        <f t="shared" ca="1" si="310"/>
        <v/>
      </c>
      <c r="AN6652" s="2" t="str">
        <f t="shared" ca="1" si="311"/>
        <v/>
      </c>
    </row>
    <row r="6653" spans="1:40" customFormat="1">
      <c r="A6653" s="280" t="str">
        <f t="shared" ca="1" si="309"/>
        <v/>
      </c>
      <c r="B6653" s="281"/>
      <c r="C6653" s="287"/>
      <c r="D6653" s="297"/>
      <c r="E6653" s="270"/>
      <c r="F6653" s="271"/>
      <c r="G6653" s="284"/>
      <c r="H6653" s="284"/>
      <c r="I6653" s="284"/>
      <c r="J6653" s="284"/>
      <c r="K6653" s="288"/>
      <c r="AM6653" s="2" t="str">
        <f t="shared" ca="1" si="310"/>
        <v/>
      </c>
      <c r="AN6653" s="2" t="str">
        <f t="shared" ca="1" si="311"/>
        <v/>
      </c>
    </row>
    <row r="6654" spans="1:40" customFormat="1">
      <c r="A6654" s="280" t="str">
        <f t="shared" ca="1" si="309"/>
        <v/>
      </c>
      <c r="B6654" s="281"/>
      <c r="C6654" s="287"/>
      <c r="D6654" s="297"/>
      <c r="E6654" s="270"/>
      <c r="F6654" s="271"/>
      <c r="G6654" s="284"/>
      <c r="H6654" s="284"/>
      <c r="I6654" s="284"/>
      <c r="J6654" s="284"/>
      <c r="K6654" s="288"/>
      <c r="AM6654" s="2" t="str">
        <f t="shared" ca="1" si="310"/>
        <v/>
      </c>
      <c r="AN6654" s="2" t="str">
        <f t="shared" ca="1" si="311"/>
        <v/>
      </c>
    </row>
    <row r="6655" spans="1:40" customFormat="1">
      <c r="A6655" s="280" t="str">
        <f t="shared" ca="1" si="309"/>
        <v/>
      </c>
      <c r="B6655" s="281"/>
      <c r="C6655" s="287"/>
      <c r="D6655" s="297"/>
      <c r="E6655" s="270"/>
      <c r="F6655" s="271"/>
      <c r="G6655" s="284"/>
      <c r="H6655" s="284"/>
      <c r="I6655" s="284"/>
      <c r="J6655" s="284"/>
      <c r="K6655" s="288"/>
      <c r="AM6655" s="2" t="str">
        <f t="shared" ca="1" si="310"/>
        <v/>
      </c>
      <c r="AN6655" s="2" t="str">
        <f t="shared" ca="1" si="311"/>
        <v/>
      </c>
    </row>
    <row r="6656" spans="1:40" customFormat="1">
      <c r="A6656" s="280" t="str">
        <f t="shared" ca="1" si="309"/>
        <v/>
      </c>
      <c r="B6656" s="281"/>
      <c r="C6656" s="287"/>
      <c r="D6656" s="297"/>
      <c r="E6656" s="270"/>
      <c r="F6656" s="271"/>
      <c r="G6656" s="284"/>
      <c r="H6656" s="284"/>
      <c r="I6656" s="284"/>
      <c r="J6656" s="284"/>
      <c r="K6656" s="288"/>
      <c r="AM6656" s="2" t="str">
        <f t="shared" ca="1" si="310"/>
        <v/>
      </c>
      <c r="AN6656" s="2" t="str">
        <f t="shared" ca="1" si="311"/>
        <v/>
      </c>
    </row>
    <row r="6657" spans="1:40" customFormat="1">
      <c r="A6657" s="280" t="str">
        <f t="shared" ca="1" si="309"/>
        <v/>
      </c>
      <c r="B6657" s="281"/>
      <c r="C6657" s="287"/>
      <c r="D6657" s="297"/>
      <c r="E6657" s="270"/>
      <c r="F6657" s="271"/>
      <c r="G6657" s="284"/>
      <c r="H6657" s="284"/>
      <c r="I6657" s="284"/>
      <c r="J6657" s="284"/>
      <c r="K6657" s="288"/>
      <c r="AM6657" s="2" t="str">
        <f t="shared" ca="1" si="310"/>
        <v/>
      </c>
      <c r="AN6657" s="2" t="str">
        <f t="shared" ca="1" si="311"/>
        <v/>
      </c>
    </row>
    <row r="6658" spans="1:40" customFormat="1">
      <c r="A6658" s="280" t="str">
        <f t="shared" ca="1" si="309"/>
        <v/>
      </c>
      <c r="B6658" s="281"/>
      <c r="C6658" s="287"/>
      <c r="D6658" s="297"/>
      <c r="E6658" s="270"/>
      <c r="F6658" s="271"/>
      <c r="G6658" s="284"/>
      <c r="H6658" s="284"/>
      <c r="I6658" s="284"/>
      <c r="J6658" s="284"/>
      <c r="K6658" s="288"/>
      <c r="AM6658" s="2" t="str">
        <f t="shared" ca="1" si="310"/>
        <v/>
      </c>
      <c r="AN6658" s="2" t="str">
        <f t="shared" ca="1" si="311"/>
        <v/>
      </c>
    </row>
    <row r="6659" spans="1:40" customFormat="1">
      <c r="A6659" s="280" t="str">
        <f t="shared" ref="A6659:A6722" ca="1" si="312">IF(AM6659="A receber","A receber",IF(AN6659="A pagar","A pagar",IF(OR(AM6659="HJ",AN6659="HJ"),"HJ",IF(AND(AM6659="",AN6659=""),""))))</f>
        <v/>
      </c>
      <c r="B6659" s="281"/>
      <c r="C6659" s="287"/>
      <c r="D6659" s="297"/>
      <c r="E6659" s="270"/>
      <c r="F6659" s="271"/>
      <c r="G6659" s="284"/>
      <c r="H6659" s="284"/>
      <c r="I6659" s="284"/>
      <c r="J6659" s="284"/>
      <c r="K6659" s="288"/>
      <c r="AM6659" s="2" t="str">
        <f t="shared" ref="AM6659:AM6722" ca="1" si="313">IF(OR(G6659="",B6659&gt;$A$1),"",IF(B6659=$A$1,"HJ",IF(B6659&lt;$A$1,"A Receber")))</f>
        <v/>
      </c>
      <c r="AN6659" s="2" t="str">
        <f t="shared" ref="AN6659:AN6722" ca="1" si="314">IF(OR(H6659="",B6659&gt;$A$1),"",IF(B6659=$A$1,"HJ",IF(B6659&lt;$A$1,"A Pagar")))</f>
        <v/>
      </c>
    </row>
    <row r="6660" spans="1:40" customFormat="1">
      <c r="A6660" s="280" t="str">
        <f t="shared" ca="1" si="312"/>
        <v/>
      </c>
      <c r="B6660" s="281"/>
      <c r="C6660" s="287"/>
      <c r="D6660" s="297"/>
      <c r="E6660" s="270"/>
      <c r="F6660" s="271"/>
      <c r="G6660" s="284"/>
      <c r="H6660" s="284"/>
      <c r="I6660" s="284"/>
      <c r="J6660" s="284"/>
      <c r="K6660" s="288"/>
      <c r="AM6660" s="2" t="str">
        <f t="shared" ca="1" si="313"/>
        <v/>
      </c>
      <c r="AN6660" s="2" t="str">
        <f t="shared" ca="1" si="314"/>
        <v/>
      </c>
    </row>
    <row r="6661" spans="1:40" customFormat="1">
      <c r="A6661" s="280" t="str">
        <f t="shared" ca="1" si="312"/>
        <v/>
      </c>
      <c r="B6661" s="281"/>
      <c r="C6661" s="287"/>
      <c r="D6661" s="297"/>
      <c r="E6661" s="270"/>
      <c r="F6661" s="271"/>
      <c r="G6661" s="284"/>
      <c r="H6661" s="284"/>
      <c r="I6661" s="284"/>
      <c r="J6661" s="284"/>
      <c r="K6661" s="288"/>
      <c r="AM6661" s="2" t="str">
        <f t="shared" ca="1" si="313"/>
        <v/>
      </c>
      <c r="AN6661" s="2" t="str">
        <f t="shared" ca="1" si="314"/>
        <v/>
      </c>
    </row>
    <row r="6662" spans="1:40" customFormat="1">
      <c r="A6662" s="280" t="str">
        <f t="shared" ca="1" si="312"/>
        <v/>
      </c>
      <c r="B6662" s="281"/>
      <c r="C6662" s="287"/>
      <c r="D6662" s="297"/>
      <c r="E6662" s="270"/>
      <c r="F6662" s="271"/>
      <c r="G6662" s="284"/>
      <c r="H6662" s="284"/>
      <c r="I6662" s="284"/>
      <c r="J6662" s="284"/>
      <c r="K6662" s="288"/>
      <c r="AM6662" s="2" t="str">
        <f t="shared" ca="1" si="313"/>
        <v/>
      </c>
      <c r="AN6662" s="2" t="str">
        <f t="shared" ca="1" si="314"/>
        <v/>
      </c>
    </row>
    <row r="6663" spans="1:40" customFormat="1">
      <c r="A6663" s="280" t="str">
        <f t="shared" ca="1" si="312"/>
        <v/>
      </c>
      <c r="B6663" s="281"/>
      <c r="C6663" s="287"/>
      <c r="D6663" s="297"/>
      <c r="E6663" s="270"/>
      <c r="F6663" s="271"/>
      <c r="G6663" s="284"/>
      <c r="H6663" s="284"/>
      <c r="I6663" s="284"/>
      <c r="J6663" s="284"/>
      <c r="K6663" s="288"/>
      <c r="AM6663" s="2" t="str">
        <f t="shared" ca="1" si="313"/>
        <v/>
      </c>
      <c r="AN6663" s="2" t="str">
        <f t="shared" ca="1" si="314"/>
        <v/>
      </c>
    </row>
    <row r="6664" spans="1:40" customFormat="1">
      <c r="A6664" s="280" t="str">
        <f t="shared" ca="1" si="312"/>
        <v/>
      </c>
      <c r="B6664" s="281"/>
      <c r="C6664" s="287"/>
      <c r="D6664" s="297"/>
      <c r="E6664" s="270"/>
      <c r="F6664" s="271"/>
      <c r="G6664" s="284"/>
      <c r="H6664" s="284"/>
      <c r="I6664" s="284"/>
      <c r="J6664" s="284"/>
      <c r="K6664" s="288"/>
      <c r="AM6664" s="2" t="str">
        <f t="shared" ca="1" si="313"/>
        <v/>
      </c>
      <c r="AN6664" s="2" t="str">
        <f t="shared" ca="1" si="314"/>
        <v/>
      </c>
    </row>
    <row r="6665" spans="1:40" customFormat="1">
      <c r="A6665" s="280" t="str">
        <f t="shared" ca="1" si="312"/>
        <v/>
      </c>
      <c r="B6665" s="281"/>
      <c r="C6665" s="287"/>
      <c r="D6665" s="297"/>
      <c r="E6665" s="270"/>
      <c r="F6665" s="271"/>
      <c r="G6665" s="284"/>
      <c r="H6665" s="284"/>
      <c r="I6665" s="284"/>
      <c r="J6665" s="284"/>
      <c r="K6665" s="288"/>
      <c r="AM6665" s="2" t="str">
        <f t="shared" ca="1" si="313"/>
        <v/>
      </c>
      <c r="AN6665" s="2" t="str">
        <f t="shared" ca="1" si="314"/>
        <v/>
      </c>
    </row>
    <row r="6666" spans="1:40" customFormat="1">
      <c r="A6666" s="280" t="str">
        <f t="shared" ca="1" si="312"/>
        <v/>
      </c>
      <c r="B6666" s="281"/>
      <c r="C6666" s="287"/>
      <c r="D6666" s="297"/>
      <c r="E6666" s="270"/>
      <c r="F6666" s="271"/>
      <c r="G6666" s="284"/>
      <c r="H6666" s="284"/>
      <c r="I6666" s="284"/>
      <c r="J6666" s="284"/>
      <c r="K6666" s="288"/>
      <c r="AM6666" s="2" t="str">
        <f t="shared" ca="1" si="313"/>
        <v/>
      </c>
      <c r="AN6666" s="2" t="str">
        <f t="shared" ca="1" si="314"/>
        <v/>
      </c>
    </row>
    <row r="6667" spans="1:40" customFormat="1">
      <c r="A6667" s="280" t="str">
        <f t="shared" ca="1" si="312"/>
        <v/>
      </c>
      <c r="B6667" s="281"/>
      <c r="C6667" s="287"/>
      <c r="D6667" s="297"/>
      <c r="E6667" s="270"/>
      <c r="F6667" s="271"/>
      <c r="G6667" s="284"/>
      <c r="H6667" s="284"/>
      <c r="I6667" s="284"/>
      <c r="J6667" s="284"/>
      <c r="K6667" s="288"/>
      <c r="AM6667" s="2" t="str">
        <f t="shared" ca="1" si="313"/>
        <v/>
      </c>
      <c r="AN6667" s="2" t="str">
        <f t="shared" ca="1" si="314"/>
        <v/>
      </c>
    </row>
    <row r="6668" spans="1:40" customFormat="1">
      <c r="A6668" s="280" t="str">
        <f t="shared" ca="1" si="312"/>
        <v/>
      </c>
      <c r="B6668" s="281"/>
      <c r="C6668" s="287"/>
      <c r="D6668" s="297"/>
      <c r="E6668" s="270"/>
      <c r="F6668" s="271"/>
      <c r="G6668" s="284"/>
      <c r="H6668" s="284"/>
      <c r="I6668" s="284"/>
      <c r="J6668" s="284"/>
      <c r="K6668" s="288"/>
      <c r="AM6668" s="2" t="str">
        <f t="shared" ca="1" si="313"/>
        <v/>
      </c>
      <c r="AN6668" s="2" t="str">
        <f t="shared" ca="1" si="314"/>
        <v/>
      </c>
    </row>
    <row r="6669" spans="1:40" customFormat="1">
      <c r="A6669" s="280" t="str">
        <f t="shared" ca="1" si="312"/>
        <v/>
      </c>
      <c r="B6669" s="281"/>
      <c r="C6669" s="287"/>
      <c r="D6669" s="297"/>
      <c r="E6669" s="270"/>
      <c r="F6669" s="271"/>
      <c r="G6669" s="284"/>
      <c r="H6669" s="284"/>
      <c r="I6669" s="284"/>
      <c r="J6669" s="284"/>
      <c r="K6669" s="288"/>
      <c r="AM6669" s="2" t="str">
        <f t="shared" ca="1" si="313"/>
        <v/>
      </c>
      <c r="AN6669" s="2" t="str">
        <f t="shared" ca="1" si="314"/>
        <v/>
      </c>
    </row>
    <row r="6670" spans="1:40" customFormat="1">
      <c r="A6670" s="280" t="str">
        <f t="shared" ca="1" si="312"/>
        <v/>
      </c>
      <c r="B6670" s="281"/>
      <c r="C6670" s="287"/>
      <c r="D6670" s="297"/>
      <c r="E6670" s="270"/>
      <c r="F6670" s="271"/>
      <c r="G6670" s="284"/>
      <c r="H6670" s="284"/>
      <c r="I6670" s="284"/>
      <c r="J6670" s="284"/>
      <c r="K6670" s="288"/>
      <c r="AM6670" s="2" t="str">
        <f t="shared" ca="1" si="313"/>
        <v/>
      </c>
      <c r="AN6670" s="2" t="str">
        <f t="shared" ca="1" si="314"/>
        <v/>
      </c>
    </row>
    <row r="6671" spans="1:40" customFormat="1">
      <c r="A6671" s="280" t="str">
        <f t="shared" ca="1" si="312"/>
        <v/>
      </c>
      <c r="B6671" s="281"/>
      <c r="C6671" s="287"/>
      <c r="D6671" s="297"/>
      <c r="E6671" s="270"/>
      <c r="F6671" s="271"/>
      <c r="G6671" s="284"/>
      <c r="H6671" s="284"/>
      <c r="I6671" s="284"/>
      <c r="J6671" s="284"/>
      <c r="K6671" s="288"/>
      <c r="AM6671" s="2" t="str">
        <f t="shared" ca="1" si="313"/>
        <v/>
      </c>
      <c r="AN6671" s="2" t="str">
        <f t="shared" ca="1" si="314"/>
        <v/>
      </c>
    </row>
    <row r="6672" spans="1:40" customFormat="1">
      <c r="A6672" s="280" t="str">
        <f t="shared" ca="1" si="312"/>
        <v/>
      </c>
      <c r="B6672" s="281"/>
      <c r="C6672" s="287"/>
      <c r="D6672" s="297"/>
      <c r="E6672" s="270"/>
      <c r="F6672" s="271"/>
      <c r="G6672" s="284"/>
      <c r="H6672" s="284"/>
      <c r="I6672" s="284"/>
      <c r="J6672" s="284"/>
      <c r="K6672" s="288"/>
      <c r="AM6672" s="2" t="str">
        <f t="shared" ca="1" si="313"/>
        <v/>
      </c>
      <c r="AN6672" s="2" t="str">
        <f t="shared" ca="1" si="314"/>
        <v/>
      </c>
    </row>
    <row r="6673" spans="1:40" customFormat="1">
      <c r="A6673" s="280" t="str">
        <f t="shared" ca="1" si="312"/>
        <v/>
      </c>
      <c r="B6673" s="281"/>
      <c r="C6673" s="287"/>
      <c r="D6673" s="297"/>
      <c r="E6673" s="270"/>
      <c r="F6673" s="271"/>
      <c r="G6673" s="284"/>
      <c r="H6673" s="284"/>
      <c r="I6673" s="284"/>
      <c r="J6673" s="284"/>
      <c r="K6673" s="288"/>
      <c r="AM6673" s="2" t="str">
        <f t="shared" ca="1" si="313"/>
        <v/>
      </c>
      <c r="AN6673" s="2" t="str">
        <f t="shared" ca="1" si="314"/>
        <v/>
      </c>
    </row>
    <row r="6674" spans="1:40" customFormat="1">
      <c r="A6674" s="280" t="str">
        <f t="shared" ca="1" si="312"/>
        <v/>
      </c>
      <c r="B6674" s="281"/>
      <c r="C6674" s="287"/>
      <c r="D6674" s="297"/>
      <c r="E6674" s="270"/>
      <c r="F6674" s="271"/>
      <c r="G6674" s="284"/>
      <c r="H6674" s="284"/>
      <c r="I6674" s="284"/>
      <c r="J6674" s="284"/>
      <c r="K6674" s="288"/>
      <c r="AM6674" s="2" t="str">
        <f t="shared" ca="1" si="313"/>
        <v/>
      </c>
      <c r="AN6674" s="2" t="str">
        <f t="shared" ca="1" si="314"/>
        <v/>
      </c>
    </row>
    <row r="6675" spans="1:40" customFormat="1">
      <c r="A6675" s="280" t="str">
        <f t="shared" ca="1" si="312"/>
        <v/>
      </c>
      <c r="B6675" s="281"/>
      <c r="C6675" s="287"/>
      <c r="D6675" s="297"/>
      <c r="E6675" s="270"/>
      <c r="F6675" s="271"/>
      <c r="G6675" s="284"/>
      <c r="H6675" s="284"/>
      <c r="I6675" s="284"/>
      <c r="J6675" s="284"/>
      <c r="K6675" s="288"/>
      <c r="AM6675" s="2" t="str">
        <f t="shared" ca="1" si="313"/>
        <v/>
      </c>
      <c r="AN6675" s="2" t="str">
        <f t="shared" ca="1" si="314"/>
        <v/>
      </c>
    </row>
    <row r="6676" spans="1:40" customFormat="1">
      <c r="A6676" s="280" t="str">
        <f t="shared" ca="1" si="312"/>
        <v/>
      </c>
      <c r="B6676" s="281"/>
      <c r="C6676" s="287"/>
      <c r="D6676" s="297"/>
      <c r="E6676" s="270"/>
      <c r="F6676" s="271"/>
      <c r="G6676" s="284"/>
      <c r="H6676" s="284"/>
      <c r="I6676" s="284"/>
      <c r="J6676" s="284"/>
      <c r="K6676" s="288"/>
      <c r="AM6676" s="2" t="str">
        <f t="shared" ca="1" si="313"/>
        <v/>
      </c>
      <c r="AN6676" s="2" t="str">
        <f t="shared" ca="1" si="314"/>
        <v/>
      </c>
    </row>
    <row r="6677" spans="1:40" customFormat="1">
      <c r="A6677" s="280" t="str">
        <f t="shared" ca="1" si="312"/>
        <v/>
      </c>
      <c r="B6677" s="281"/>
      <c r="C6677" s="287"/>
      <c r="D6677" s="297"/>
      <c r="E6677" s="270"/>
      <c r="F6677" s="271"/>
      <c r="G6677" s="284"/>
      <c r="H6677" s="284"/>
      <c r="I6677" s="284"/>
      <c r="J6677" s="284"/>
      <c r="K6677" s="288"/>
      <c r="AM6677" s="2" t="str">
        <f t="shared" ca="1" si="313"/>
        <v/>
      </c>
      <c r="AN6677" s="2" t="str">
        <f t="shared" ca="1" si="314"/>
        <v/>
      </c>
    </row>
    <row r="6678" spans="1:40" customFormat="1">
      <c r="A6678" s="280" t="str">
        <f t="shared" ca="1" si="312"/>
        <v/>
      </c>
      <c r="B6678" s="281"/>
      <c r="C6678" s="287"/>
      <c r="D6678" s="297"/>
      <c r="E6678" s="270"/>
      <c r="F6678" s="271"/>
      <c r="G6678" s="284"/>
      <c r="H6678" s="284"/>
      <c r="I6678" s="284"/>
      <c r="J6678" s="284"/>
      <c r="K6678" s="288"/>
      <c r="AM6678" s="2" t="str">
        <f t="shared" ca="1" si="313"/>
        <v/>
      </c>
      <c r="AN6678" s="2" t="str">
        <f t="shared" ca="1" si="314"/>
        <v/>
      </c>
    </row>
    <row r="6679" spans="1:40" customFormat="1">
      <c r="A6679" s="280" t="str">
        <f t="shared" ca="1" si="312"/>
        <v/>
      </c>
      <c r="B6679" s="281"/>
      <c r="C6679" s="287"/>
      <c r="D6679" s="297"/>
      <c r="E6679" s="270"/>
      <c r="F6679" s="271"/>
      <c r="G6679" s="284"/>
      <c r="H6679" s="284"/>
      <c r="I6679" s="284"/>
      <c r="J6679" s="284"/>
      <c r="K6679" s="288"/>
      <c r="AM6679" s="2" t="str">
        <f t="shared" ca="1" si="313"/>
        <v/>
      </c>
      <c r="AN6679" s="2" t="str">
        <f t="shared" ca="1" si="314"/>
        <v/>
      </c>
    </row>
    <row r="6680" spans="1:40" customFormat="1">
      <c r="A6680" s="280" t="str">
        <f t="shared" ca="1" si="312"/>
        <v/>
      </c>
      <c r="B6680" s="281"/>
      <c r="C6680" s="287"/>
      <c r="D6680" s="297"/>
      <c r="E6680" s="270"/>
      <c r="F6680" s="271"/>
      <c r="G6680" s="284"/>
      <c r="H6680" s="284"/>
      <c r="I6680" s="284"/>
      <c r="J6680" s="284"/>
      <c r="K6680" s="288"/>
      <c r="AM6680" s="2" t="str">
        <f t="shared" ca="1" si="313"/>
        <v/>
      </c>
      <c r="AN6680" s="2" t="str">
        <f t="shared" ca="1" si="314"/>
        <v/>
      </c>
    </row>
    <row r="6681" spans="1:40" customFormat="1">
      <c r="A6681" s="280" t="str">
        <f t="shared" ca="1" si="312"/>
        <v/>
      </c>
      <c r="B6681" s="281"/>
      <c r="C6681" s="287"/>
      <c r="D6681" s="297"/>
      <c r="E6681" s="270"/>
      <c r="F6681" s="271"/>
      <c r="G6681" s="284"/>
      <c r="H6681" s="284"/>
      <c r="I6681" s="284"/>
      <c r="J6681" s="284"/>
      <c r="K6681" s="288"/>
      <c r="AM6681" s="2" t="str">
        <f t="shared" ca="1" si="313"/>
        <v/>
      </c>
      <c r="AN6681" s="2" t="str">
        <f t="shared" ca="1" si="314"/>
        <v/>
      </c>
    </row>
    <row r="6682" spans="1:40" customFormat="1">
      <c r="A6682" s="280" t="str">
        <f t="shared" ca="1" si="312"/>
        <v/>
      </c>
      <c r="B6682" s="281"/>
      <c r="C6682" s="287"/>
      <c r="D6682" s="297"/>
      <c r="E6682" s="270"/>
      <c r="F6682" s="271"/>
      <c r="G6682" s="284"/>
      <c r="H6682" s="284"/>
      <c r="I6682" s="284"/>
      <c r="J6682" s="284"/>
      <c r="K6682" s="288"/>
      <c r="AM6682" s="2" t="str">
        <f t="shared" ca="1" si="313"/>
        <v/>
      </c>
      <c r="AN6682" s="2" t="str">
        <f t="shared" ca="1" si="314"/>
        <v/>
      </c>
    </row>
    <row r="6683" spans="1:40" customFormat="1">
      <c r="A6683" s="280" t="str">
        <f t="shared" ca="1" si="312"/>
        <v/>
      </c>
      <c r="B6683" s="281"/>
      <c r="C6683" s="287"/>
      <c r="D6683" s="297"/>
      <c r="E6683" s="270"/>
      <c r="F6683" s="271"/>
      <c r="G6683" s="284"/>
      <c r="H6683" s="284"/>
      <c r="I6683" s="284"/>
      <c r="J6683" s="284"/>
      <c r="K6683" s="288"/>
      <c r="AM6683" s="2" t="str">
        <f t="shared" ca="1" si="313"/>
        <v/>
      </c>
      <c r="AN6683" s="2" t="str">
        <f t="shared" ca="1" si="314"/>
        <v/>
      </c>
    </row>
    <row r="6684" spans="1:40" customFormat="1">
      <c r="A6684" s="280" t="str">
        <f t="shared" ca="1" si="312"/>
        <v/>
      </c>
      <c r="B6684" s="281"/>
      <c r="C6684" s="287"/>
      <c r="D6684" s="297"/>
      <c r="E6684" s="270"/>
      <c r="F6684" s="271"/>
      <c r="G6684" s="284"/>
      <c r="H6684" s="284"/>
      <c r="I6684" s="284"/>
      <c r="J6684" s="284"/>
      <c r="K6684" s="288"/>
      <c r="AM6684" s="2" t="str">
        <f t="shared" ca="1" si="313"/>
        <v/>
      </c>
      <c r="AN6684" s="2" t="str">
        <f t="shared" ca="1" si="314"/>
        <v/>
      </c>
    </row>
    <row r="6685" spans="1:40" customFormat="1">
      <c r="A6685" s="280" t="str">
        <f t="shared" ca="1" si="312"/>
        <v/>
      </c>
      <c r="B6685" s="281"/>
      <c r="C6685" s="287"/>
      <c r="D6685" s="297"/>
      <c r="E6685" s="270"/>
      <c r="F6685" s="271"/>
      <c r="G6685" s="284"/>
      <c r="H6685" s="284"/>
      <c r="I6685" s="284"/>
      <c r="J6685" s="284"/>
      <c r="K6685" s="288"/>
      <c r="AM6685" s="2" t="str">
        <f t="shared" ca="1" si="313"/>
        <v/>
      </c>
      <c r="AN6685" s="2" t="str">
        <f t="shared" ca="1" si="314"/>
        <v/>
      </c>
    </row>
    <row r="6686" spans="1:40" customFormat="1">
      <c r="A6686" s="280" t="str">
        <f t="shared" ca="1" si="312"/>
        <v/>
      </c>
      <c r="B6686" s="281"/>
      <c r="C6686" s="287"/>
      <c r="D6686" s="297"/>
      <c r="E6686" s="270"/>
      <c r="F6686" s="271"/>
      <c r="G6686" s="284"/>
      <c r="H6686" s="284"/>
      <c r="I6686" s="284"/>
      <c r="J6686" s="284"/>
      <c r="K6686" s="288"/>
      <c r="AM6686" s="2" t="str">
        <f t="shared" ca="1" si="313"/>
        <v/>
      </c>
      <c r="AN6686" s="2" t="str">
        <f t="shared" ca="1" si="314"/>
        <v/>
      </c>
    </row>
    <row r="6687" spans="1:40" customFormat="1">
      <c r="A6687" s="280" t="str">
        <f t="shared" ca="1" si="312"/>
        <v/>
      </c>
      <c r="B6687" s="281"/>
      <c r="C6687" s="287"/>
      <c r="D6687" s="297"/>
      <c r="E6687" s="270"/>
      <c r="F6687" s="271"/>
      <c r="G6687" s="284"/>
      <c r="H6687" s="284"/>
      <c r="I6687" s="284"/>
      <c r="J6687" s="284"/>
      <c r="K6687" s="288"/>
      <c r="AM6687" s="2" t="str">
        <f t="shared" ca="1" si="313"/>
        <v/>
      </c>
      <c r="AN6687" s="2" t="str">
        <f t="shared" ca="1" si="314"/>
        <v/>
      </c>
    </row>
    <row r="6688" spans="1:40" customFormat="1">
      <c r="A6688" s="280" t="str">
        <f t="shared" ca="1" si="312"/>
        <v/>
      </c>
      <c r="B6688" s="281"/>
      <c r="C6688" s="287"/>
      <c r="D6688" s="297"/>
      <c r="E6688" s="270"/>
      <c r="F6688" s="271"/>
      <c r="G6688" s="284"/>
      <c r="H6688" s="284"/>
      <c r="I6688" s="284"/>
      <c r="J6688" s="284"/>
      <c r="K6688" s="288"/>
      <c r="AM6688" s="2" t="str">
        <f t="shared" ca="1" si="313"/>
        <v/>
      </c>
      <c r="AN6688" s="2" t="str">
        <f t="shared" ca="1" si="314"/>
        <v/>
      </c>
    </row>
    <row r="6689" spans="1:40" customFormat="1">
      <c r="A6689" s="280" t="str">
        <f t="shared" ca="1" si="312"/>
        <v/>
      </c>
      <c r="B6689" s="281"/>
      <c r="C6689" s="287"/>
      <c r="D6689" s="297"/>
      <c r="E6689" s="270"/>
      <c r="F6689" s="271"/>
      <c r="G6689" s="284"/>
      <c r="H6689" s="284"/>
      <c r="I6689" s="284"/>
      <c r="J6689" s="284"/>
      <c r="K6689" s="288"/>
      <c r="AM6689" s="2" t="str">
        <f t="shared" ca="1" si="313"/>
        <v/>
      </c>
      <c r="AN6689" s="2" t="str">
        <f t="shared" ca="1" si="314"/>
        <v/>
      </c>
    </row>
    <row r="6690" spans="1:40" customFormat="1">
      <c r="A6690" s="280" t="str">
        <f t="shared" ca="1" si="312"/>
        <v/>
      </c>
      <c r="B6690" s="281"/>
      <c r="C6690" s="287"/>
      <c r="D6690" s="297"/>
      <c r="E6690" s="270"/>
      <c r="F6690" s="271"/>
      <c r="G6690" s="284"/>
      <c r="H6690" s="284"/>
      <c r="I6690" s="284"/>
      <c r="J6690" s="284"/>
      <c r="K6690" s="288"/>
      <c r="AM6690" s="2" t="str">
        <f t="shared" ca="1" si="313"/>
        <v/>
      </c>
      <c r="AN6690" s="2" t="str">
        <f t="shared" ca="1" si="314"/>
        <v/>
      </c>
    </row>
    <row r="6691" spans="1:40" customFormat="1">
      <c r="A6691" s="280" t="str">
        <f t="shared" ca="1" si="312"/>
        <v/>
      </c>
      <c r="B6691" s="281"/>
      <c r="C6691" s="287"/>
      <c r="D6691" s="297"/>
      <c r="E6691" s="270"/>
      <c r="F6691" s="271"/>
      <c r="G6691" s="284"/>
      <c r="H6691" s="284"/>
      <c r="I6691" s="284"/>
      <c r="J6691" s="284"/>
      <c r="K6691" s="288"/>
      <c r="AM6691" s="2" t="str">
        <f t="shared" ca="1" si="313"/>
        <v/>
      </c>
      <c r="AN6691" s="2" t="str">
        <f t="shared" ca="1" si="314"/>
        <v/>
      </c>
    </row>
    <row r="6692" spans="1:40" customFormat="1">
      <c r="A6692" s="280" t="str">
        <f t="shared" ca="1" si="312"/>
        <v/>
      </c>
      <c r="B6692" s="281"/>
      <c r="C6692" s="287"/>
      <c r="D6692" s="297"/>
      <c r="E6692" s="270"/>
      <c r="F6692" s="271"/>
      <c r="G6692" s="284"/>
      <c r="H6692" s="284"/>
      <c r="I6692" s="284"/>
      <c r="J6692" s="284"/>
      <c r="K6692" s="288"/>
      <c r="AM6692" s="2" t="str">
        <f t="shared" ca="1" si="313"/>
        <v/>
      </c>
      <c r="AN6692" s="2" t="str">
        <f t="shared" ca="1" si="314"/>
        <v/>
      </c>
    </row>
    <row r="6693" spans="1:40" customFormat="1">
      <c r="A6693" s="280" t="str">
        <f t="shared" ca="1" si="312"/>
        <v/>
      </c>
      <c r="B6693" s="281"/>
      <c r="C6693" s="287"/>
      <c r="D6693" s="297"/>
      <c r="E6693" s="270"/>
      <c r="F6693" s="271"/>
      <c r="G6693" s="284"/>
      <c r="H6693" s="284"/>
      <c r="I6693" s="284"/>
      <c r="J6693" s="284"/>
      <c r="K6693" s="288"/>
      <c r="AM6693" s="2" t="str">
        <f t="shared" ca="1" si="313"/>
        <v/>
      </c>
      <c r="AN6693" s="2" t="str">
        <f t="shared" ca="1" si="314"/>
        <v/>
      </c>
    </row>
    <row r="6694" spans="1:40" customFormat="1">
      <c r="A6694" s="280" t="str">
        <f t="shared" ca="1" si="312"/>
        <v/>
      </c>
      <c r="B6694" s="281"/>
      <c r="C6694" s="287"/>
      <c r="D6694" s="297"/>
      <c r="E6694" s="270"/>
      <c r="F6694" s="271"/>
      <c r="G6694" s="284"/>
      <c r="H6694" s="284"/>
      <c r="I6694" s="284"/>
      <c r="J6694" s="284"/>
      <c r="K6694" s="288"/>
      <c r="AM6694" s="2" t="str">
        <f t="shared" ca="1" si="313"/>
        <v/>
      </c>
      <c r="AN6694" s="2" t="str">
        <f t="shared" ca="1" si="314"/>
        <v/>
      </c>
    </row>
    <row r="6695" spans="1:40" customFormat="1">
      <c r="A6695" s="280" t="str">
        <f t="shared" ca="1" si="312"/>
        <v/>
      </c>
      <c r="B6695" s="281"/>
      <c r="C6695" s="287"/>
      <c r="D6695" s="297"/>
      <c r="E6695" s="270"/>
      <c r="F6695" s="271"/>
      <c r="G6695" s="284"/>
      <c r="H6695" s="284"/>
      <c r="I6695" s="284"/>
      <c r="J6695" s="284"/>
      <c r="K6695" s="288"/>
      <c r="AM6695" s="2" t="str">
        <f t="shared" ca="1" si="313"/>
        <v/>
      </c>
      <c r="AN6695" s="2" t="str">
        <f t="shared" ca="1" si="314"/>
        <v/>
      </c>
    </row>
    <row r="6696" spans="1:40" customFormat="1">
      <c r="A6696" s="280" t="str">
        <f t="shared" ca="1" si="312"/>
        <v/>
      </c>
      <c r="B6696" s="281"/>
      <c r="C6696" s="287"/>
      <c r="D6696" s="297"/>
      <c r="E6696" s="270"/>
      <c r="F6696" s="271"/>
      <c r="G6696" s="284"/>
      <c r="H6696" s="284"/>
      <c r="I6696" s="284"/>
      <c r="J6696" s="284"/>
      <c r="K6696" s="288"/>
      <c r="AM6696" s="2" t="str">
        <f t="shared" ca="1" si="313"/>
        <v/>
      </c>
      <c r="AN6696" s="2" t="str">
        <f t="shared" ca="1" si="314"/>
        <v/>
      </c>
    </row>
    <row r="6697" spans="1:40" customFormat="1">
      <c r="A6697" s="280" t="str">
        <f t="shared" ca="1" si="312"/>
        <v/>
      </c>
      <c r="B6697" s="281"/>
      <c r="C6697" s="287"/>
      <c r="D6697" s="297"/>
      <c r="E6697" s="270"/>
      <c r="F6697" s="271"/>
      <c r="G6697" s="284"/>
      <c r="H6697" s="284"/>
      <c r="I6697" s="284"/>
      <c r="J6697" s="284"/>
      <c r="K6697" s="288"/>
      <c r="AM6697" s="2" t="str">
        <f t="shared" ca="1" si="313"/>
        <v/>
      </c>
      <c r="AN6697" s="2" t="str">
        <f t="shared" ca="1" si="314"/>
        <v/>
      </c>
    </row>
    <row r="6698" spans="1:40" customFormat="1">
      <c r="A6698" s="280" t="str">
        <f t="shared" ca="1" si="312"/>
        <v/>
      </c>
      <c r="B6698" s="281"/>
      <c r="C6698" s="287"/>
      <c r="D6698" s="297"/>
      <c r="E6698" s="270"/>
      <c r="F6698" s="271"/>
      <c r="G6698" s="284"/>
      <c r="H6698" s="284"/>
      <c r="I6698" s="284"/>
      <c r="J6698" s="284"/>
      <c r="K6698" s="288"/>
      <c r="AM6698" s="2" t="str">
        <f t="shared" ca="1" si="313"/>
        <v/>
      </c>
      <c r="AN6698" s="2" t="str">
        <f t="shared" ca="1" si="314"/>
        <v/>
      </c>
    </row>
    <row r="6699" spans="1:40" customFormat="1">
      <c r="A6699" s="280" t="str">
        <f t="shared" ca="1" si="312"/>
        <v/>
      </c>
      <c r="B6699" s="281"/>
      <c r="C6699" s="287"/>
      <c r="D6699" s="297"/>
      <c r="E6699" s="270"/>
      <c r="F6699" s="271"/>
      <c r="G6699" s="284"/>
      <c r="H6699" s="284"/>
      <c r="I6699" s="284"/>
      <c r="J6699" s="284"/>
      <c r="K6699" s="288"/>
      <c r="AM6699" s="2" t="str">
        <f t="shared" ca="1" si="313"/>
        <v/>
      </c>
      <c r="AN6699" s="2" t="str">
        <f t="shared" ca="1" si="314"/>
        <v/>
      </c>
    </row>
    <row r="6700" spans="1:40" customFormat="1">
      <c r="A6700" s="280" t="str">
        <f t="shared" ca="1" si="312"/>
        <v/>
      </c>
      <c r="B6700" s="281"/>
      <c r="C6700" s="287"/>
      <c r="D6700" s="297"/>
      <c r="E6700" s="270"/>
      <c r="F6700" s="271"/>
      <c r="G6700" s="284"/>
      <c r="H6700" s="284"/>
      <c r="I6700" s="284"/>
      <c r="J6700" s="284"/>
      <c r="K6700" s="288"/>
      <c r="AM6700" s="2" t="str">
        <f t="shared" ca="1" si="313"/>
        <v/>
      </c>
      <c r="AN6700" s="2" t="str">
        <f t="shared" ca="1" si="314"/>
        <v/>
      </c>
    </row>
    <row r="6701" spans="1:40" customFormat="1">
      <c r="A6701" s="280" t="str">
        <f t="shared" ca="1" si="312"/>
        <v/>
      </c>
      <c r="B6701" s="281"/>
      <c r="C6701" s="287"/>
      <c r="D6701" s="297"/>
      <c r="E6701" s="270"/>
      <c r="F6701" s="271"/>
      <c r="G6701" s="284"/>
      <c r="H6701" s="284"/>
      <c r="I6701" s="284"/>
      <c r="J6701" s="284"/>
      <c r="K6701" s="288"/>
      <c r="AM6701" s="2" t="str">
        <f t="shared" ca="1" si="313"/>
        <v/>
      </c>
      <c r="AN6701" s="2" t="str">
        <f t="shared" ca="1" si="314"/>
        <v/>
      </c>
    </row>
    <row r="6702" spans="1:40" customFormat="1">
      <c r="A6702" s="280" t="str">
        <f t="shared" ca="1" si="312"/>
        <v/>
      </c>
      <c r="B6702" s="281"/>
      <c r="C6702" s="287"/>
      <c r="D6702" s="297"/>
      <c r="E6702" s="270"/>
      <c r="F6702" s="271"/>
      <c r="G6702" s="284"/>
      <c r="H6702" s="284"/>
      <c r="I6702" s="284"/>
      <c r="J6702" s="284"/>
      <c r="K6702" s="288"/>
      <c r="AM6702" s="2" t="str">
        <f t="shared" ca="1" si="313"/>
        <v/>
      </c>
      <c r="AN6702" s="2" t="str">
        <f t="shared" ca="1" si="314"/>
        <v/>
      </c>
    </row>
    <row r="6703" spans="1:40" customFormat="1">
      <c r="A6703" s="280" t="str">
        <f t="shared" ca="1" si="312"/>
        <v/>
      </c>
      <c r="B6703" s="281"/>
      <c r="C6703" s="287"/>
      <c r="D6703" s="297"/>
      <c r="E6703" s="270"/>
      <c r="F6703" s="271"/>
      <c r="G6703" s="284"/>
      <c r="H6703" s="284"/>
      <c r="I6703" s="284"/>
      <c r="J6703" s="284"/>
      <c r="K6703" s="288"/>
      <c r="AM6703" s="2" t="str">
        <f t="shared" ca="1" si="313"/>
        <v/>
      </c>
      <c r="AN6703" s="2" t="str">
        <f t="shared" ca="1" si="314"/>
        <v/>
      </c>
    </row>
    <row r="6704" spans="1:40" customFormat="1">
      <c r="A6704" s="280" t="str">
        <f t="shared" ca="1" si="312"/>
        <v/>
      </c>
      <c r="B6704" s="281"/>
      <c r="C6704" s="287"/>
      <c r="D6704" s="297"/>
      <c r="E6704" s="270"/>
      <c r="F6704" s="271"/>
      <c r="G6704" s="284"/>
      <c r="H6704" s="284"/>
      <c r="I6704" s="284"/>
      <c r="J6704" s="284"/>
      <c r="K6704" s="288"/>
      <c r="AM6704" s="2" t="str">
        <f t="shared" ca="1" si="313"/>
        <v/>
      </c>
      <c r="AN6704" s="2" t="str">
        <f t="shared" ca="1" si="314"/>
        <v/>
      </c>
    </row>
    <row r="6705" spans="1:40" customFormat="1">
      <c r="A6705" s="280" t="str">
        <f t="shared" ca="1" si="312"/>
        <v/>
      </c>
      <c r="B6705" s="281"/>
      <c r="C6705" s="287"/>
      <c r="D6705" s="297"/>
      <c r="E6705" s="270"/>
      <c r="F6705" s="271"/>
      <c r="G6705" s="284"/>
      <c r="H6705" s="284"/>
      <c r="I6705" s="284"/>
      <c r="J6705" s="284"/>
      <c r="K6705" s="288"/>
      <c r="AM6705" s="2" t="str">
        <f t="shared" ca="1" si="313"/>
        <v/>
      </c>
      <c r="AN6705" s="2" t="str">
        <f t="shared" ca="1" si="314"/>
        <v/>
      </c>
    </row>
    <row r="6706" spans="1:40" customFormat="1">
      <c r="A6706" s="280" t="str">
        <f t="shared" ca="1" si="312"/>
        <v/>
      </c>
      <c r="B6706" s="281"/>
      <c r="C6706" s="287"/>
      <c r="D6706" s="297"/>
      <c r="E6706" s="270"/>
      <c r="F6706" s="271"/>
      <c r="G6706" s="284"/>
      <c r="H6706" s="284"/>
      <c r="I6706" s="284"/>
      <c r="J6706" s="284"/>
      <c r="K6706" s="288"/>
      <c r="AM6706" s="2" t="str">
        <f t="shared" ca="1" si="313"/>
        <v/>
      </c>
      <c r="AN6706" s="2" t="str">
        <f t="shared" ca="1" si="314"/>
        <v/>
      </c>
    </row>
    <row r="6707" spans="1:40" customFormat="1">
      <c r="A6707" s="280" t="str">
        <f t="shared" ca="1" si="312"/>
        <v/>
      </c>
      <c r="B6707" s="281"/>
      <c r="C6707" s="287"/>
      <c r="D6707" s="297"/>
      <c r="E6707" s="270"/>
      <c r="F6707" s="271"/>
      <c r="G6707" s="284"/>
      <c r="H6707" s="284"/>
      <c r="I6707" s="284"/>
      <c r="J6707" s="284"/>
      <c r="K6707" s="288"/>
      <c r="AM6707" s="2" t="str">
        <f t="shared" ca="1" si="313"/>
        <v/>
      </c>
      <c r="AN6707" s="2" t="str">
        <f t="shared" ca="1" si="314"/>
        <v/>
      </c>
    </row>
    <row r="6708" spans="1:40" customFormat="1">
      <c r="A6708" s="280" t="str">
        <f t="shared" ca="1" si="312"/>
        <v/>
      </c>
      <c r="B6708" s="281"/>
      <c r="C6708" s="287"/>
      <c r="D6708" s="297"/>
      <c r="E6708" s="270"/>
      <c r="F6708" s="271"/>
      <c r="G6708" s="284"/>
      <c r="H6708" s="284"/>
      <c r="I6708" s="284"/>
      <c r="J6708" s="284"/>
      <c r="K6708" s="288"/>
      <c r="AM6708" s="2" t="str">
        <f t="shared" ca="1" si="313"/>
        <v/>
      </c>
      <c r="AN6708" s="2" t="str">
        <f t="shared" ca="1" si="314"/>
        <v/>
      </c>
    </row>
    <row r="6709" spans="1:40" customFormat="1">
      <c r="A6709" s="280" t="str">
        <f t="shared" ca="1" si="312"/>
        <v/>
      </c>
      <c r="B6709" s="281"/>
      <c r="C6709" s="287"/>
      <c r="D6709" s="297"/>
      <c r="E6709" s="270"/>
      <c r="F6709" s="271"/>
      <c r="G6709" s="284"/>
      <c r="H6709" s="284"/>
      <c r="I6709" s="284"/>
      <c r="J6709" s="284"/>
      <c r="K6709" s="288"/>
      <c r="AM6709" s="2" t="str">
        <f t="shared" ca="1" si="313"/>
        <v/>
      </c>
      <c r="AN6709" s="2" t="str">
        <f t="shared" ca="1" si="314"/>
        <v/>
      </c>
    </row>
    <row r="6710" spans="1:40" customFormat="1">
      <c r="A6710" s="280" t="str">
        <f t="shared" ca="1" si="312"/>
        <v/>
      </c>
      <c r="B6710" s="281"/>
      <c r="C6710" s="287"/>
      <c r="D6710" s="297"/>
      <c r="E6710" s="270"/>
      <c r="F6710" s="271"/>
      <c r="G6710" s="284"/>
      <c r="H6710" s="284"/>
      <c r="I6710" s="284"/>
      <c r="J6710" s="284"/>
      <c r="K6710" s="288"/>
      <c r="AM6710" s="2" t="str">
        <f t="shared" ca="1" si="313"/>
        <v/>
      </c>
      <c r="AN6710" s="2" t="str">
        <f t="shared" ca="1" si="314"/>
        <v/>
      </c>
    </row>
    <row r="6711" spans="1:40" customFormat="1">
      <c r="A6711" s="280" t="str">
        <f t="shared" ca="1" si="312"/>
        <v/>
      </c>
      <c r="B6711" s="281"/>
      <c r="C6711" s="287"/>
      <c r="D6711" s="297"/>
      <c r="E6711" s="270"/>
      <c r="F6711" s="271"/>
      <c r="G6711" s="284"/>
      <c r="H6711" s="284"/>
      <c r="I6711" s="284"/>
      <c r="J6711" s="284"/>
      <c r="K6711" s="288"/>
      <c r="AM6711" s="2" t="str">
        <f t="shared" ca="1" si="313"/>
        <v/>
      </c>
      <c r="AN6711" s="2" t="str">
        <f t="shared" ca="1" si="314"/>
        <v/>
      </c>
    </row>
    <row r="6712" spans="1:40" customFormat="1">
      <c r="A6712" s="280" t="str">
        <f t="shared" ca="1" si="312"/>
        <v/>
      </c>
      <c r="B6712" s="281"/>
      <c r="C6712" s="287"/>
      <c r="D6712" s="297"/>
      <c r="E6712" s="270"/>
      <c r="F6712" s="271"/>
      <c r="G6712" s="284"/>
      <c r="H6712" s="284"/>
      <c r="I6712" s="284"/>
      <c r="J6712" s="284"/>
      <c r="K6712" s="288"/>
      <c r="AM6712" s="2" t="str">
        <f t="shared" ca="1" si="313"/>
        <v/>
      </c>
      <c r="AN6712" s="2" t="str">
        <f t="shared" ca="1" si="314"/>
        <v/>
      </c>
    </row>
    <row r="6713" spans="1:40" customFormat="1">
      <c r="A6713" s="280" t="str">
        <f t="shared" ca="1" si="312"/>
        <v/>
      </c>
      <c r="B6713" s="281"/>
      <c r="C6713" s="287"/>
      <c r="D6713" s="297"/>
      <c r="E6713" s="270"/>
      <c r="F6713" s="271"/>
      <c r="G6713" s="284"/>
      <c r="H6713" s="284"/>
      <c r="I6713" s="284"/>
      <c r="J6713" s="284"/>
      <c r="K6713" s="288"/>
      <c r="AM6713" s="2" t="str">
        <f t="shared" ca="1" si="313"/>
        <v/>
      </c>
      <c r="AN6713" s="2" t="str">
        <f t="shared" ca="1" si="314"/>
        <v/>
      </c>
    </row>
    <row r="6714" spans="1:40" customFormat="1">
      <c r="A6714" s="280" t="str">
        <f t="shared" ca="1" si="312"/>
        <v/>
      </c>
      <c r="B6714" s="281"/>
      <c r="C6714" s="287"/>
      <c r="D6714" s="297"/>
      <c r="E6714" s="270"/>
      <c r="F6714" s="271"/>
      <c r="G6714" s="284"/>
      <c r="H6714" s="284"/>
      <c r="I6714" s="284"/>
      <c r="J6714" s="284"/>
      <c r="K6714" s="288"/>
      <c r="AM6714" s="2" t="str">
        <f t="shared" ca="1" si="313"/>
        <v/>
      </c>
      <c r="AN6714" s="2" t="str">
        <f t="shared" ca="1" si="314"/>
        <v/>
      </c>
    </row>
    <row r="6715" spans="1:40" customFormat="1">
      <c r="A6715" s="280" t="str">
        <f t="shared" ca="1" si="312"/>
        <v/>
      </c>
      <c r="B6715" s="281"/>
      <c r="C6715" s="287"/>
      <c r="D6715" s="297"/>
      <c r="E6715" s="270"/>
      <c r="F6715" s="271"/>
      <c r="G6715" s="284"/>
      <c r="H6715" s="284"/>
      <c r="I6715" s="284"/>
      <c r="J6715" s="284"/>
      <c r="K6715" s="288"/>
      <c r="AM6715" s="2" t="str">
        <f t="shared" ca="1" si="313"/>
        <v/>
      </c>
      <c r="AN6715" s="2" t="str">
        <f t="shared" ca="1" si="314"/>
        <v/>
      </c>
    </row>
    <row r="6716" spans="1:40" customFormat="1">
      <c r="A6716" s="280" t="str">
        <f t="shared" ca="1" si="312"/>
        <v/>
      </c>
      <c r="B6716" s="281"/>
      <c r="C6716" s="287"/>
      <c r="D6716" s="297"/>
      <c r="E6716" s="270"/>
      <c r="F6716" s="271"/>
      <c r="G6716" s="284"/>
      <c r="H6716" s="284"/>
      <c r="I6716" s="284"/>
      <c r="J6716" s="284"/>
      <c r="K6716" s="288"/>
      <c r="AM6716" s="2" t="str">
        <f t="shared" ca="1" si="313"/>
        <v/>
      </c>
      <c r="AN6716" s="2" t="str">
        <f t="shared" ca="1" si="314"/>
        <v/>
      </c>
    </row>
    <row r="6717" spans="1:40" customFormat="1">
      <c r="A6717" s="280" t="str">
        <f t="shared" ca="1" si="312"/>
        <v/>
      </c>
      <c r="B6717" s="281"/>
      <c r="C6717" s="287"/>
      <c r="D6717" s="297"/>
      <c r="E6717" s="270"/>
      <c r="F6717" s="271"/>
      <c r="G6717" s="284"/>
      <c r="H6717" s="284"/>
      <c r="I6717" s="284"/>
      <c r="J6717" s="284"/>
      <c r="K6717" s="288"/>
      <c r="AM6717" s="2" t="str">
        <f t="shared" ca="1" si="313"/>
        <v/>
      </c>
      <c r="AN6717" s="2" t="str">
        <f t="shared" ca="1" si="314"/>
        <v/>
      </c>
    </row>
    <row r="6718" spans="1:40" customFormat="1">
      <c r="A6718" s="280" t="str">
        <f t="shared" ca="1" si="312"/>
        <v/>
      </c>
      <c r="B6718" s="281"/>
      <c r="C6718" s="287"/>
      <c r="D6718" s="297"/>
      <c r="E6718" s="270"/>
      <c r="F6718" s="271"/>
      <c r="G6718" s="284"/>
      <c r="H6718" s="284"/>
      <c r="I6718" s="284"/>
      <c r="J6718" s="284"/>
      <c r="K6718" s="288"/>
      <c r="AM6718" s="2" t="str">
        <f t="shared" ca="1" si="313"/>
        <v/>
      </c>
      <c r="AN6718" s="2" t="str">
        <f t="shared" ca="1" si="314"/>
        <v/>
      </c>
    </row>
    <row r="6719" spans="1:40" customFormat="1">
      <c r="A6719" s="280" t="str">
        <f t="shared" ca="1" si="312"/>
        <v/>
      </c>
      <c r="B6719" s="281"/>
      <c r="C6719" s="287"/>
      <c r="D6719" s="297"/>
      <c r="E6719" s="270"/>
      <c r="F6719" s="271"/>
      <c r="G6719" s="284"/>
      <c r="H6719" s="284"/>
      <c r="I6719" s="284"/>
      <c r="J6719" s="284"/>
      <c r="K6719" s="288"/>
      <c r="AM6719" s="2" t="str">
        <f t="shared" ca="1" si="313"/>
        <v/>
      </c>
      <c r="AN6719" s="2" t="str">
        <f t="shared" ca="1" si="314"/>
        <v/>
      </c>
    </row>
    <row r="6720" spans="1:40" customFormat="1">
      <c r="A6720" s="280" t="str">
        <f t="shared" ca="1" si="312"/>
        <v/>
      </c>
      <c r="B6720" s="281"/>
      <c r="C6720" s="287"/>
      <c r="D6720" s="297"/>
      <c r="E6720" s="270"/>
      <c r="F6720" s="271"/>
      <c r="G6720" s="284"/>
      <c r="H6720" s="284"/>
      <c r="I6720" s="284"/>
      <c r="J6720" s="284"/>
      <c r="K6720" s="288"/>
      <c r="AM6720" s="2" t="str">
        <f t="shared" ca="1" si="313"/>
        <v/>
      </c>
      <c r="AN6720" s="2" t="str">
        <f t="shared" ca="1" si="314"/>
        <v/>
      </c>
    </row>
    <row r="6721" spans="1:40" customFormat="1">
      <c r="A6721" s="280" t="str">
        <f t="shared" ca="1" si="312"/>
        <v/>
      </c>
      <c r="B6721" s="281"/>
      <c r="C6721" s="287"/>
      <c r="D6721" s="297"/>
      <c r="E6721" s="270"/>
      <c r="F6721" s="271"/>
      <c r="G6721" s="284"/>
      <c r="H6721" s="284"/>
      <c r="I6721" s="284"/>
      <c r="J6721" s="284"/>
      <c r="K6721" s="288"/>
      <c r="AM6721" s="2" t="str">
        <f t="shared" ca="1" si="313"/>
        <v/>
      </c>
      <c r="AN6721" s="2" t="str">
        <f t="shared" ca="1" si="314"/>
        <v/>
      </c>
    </row>
    <row r="6722" spans="1:40" customFormat="1">
      <c r="A6722" s="280" t="str">
        <f t="shared" ca="1" si="312"/>
        <v/>
      </c>
      <c r="B6722" s="281"/>
      <c r="C6722" s="287"/>
      <c r="D6722" s="297"/>
      <c r="E6722" s="270"/>
      <c r="F6722" s="271"/>
      <c r="G6722" s="284"/>
      <c r="H6722" s="284"/>
      <c r="I6722" s="284"/>
      <c r="J6722" s="284"/>
      <c r="K6722" s="288"/>
      <c r="AM6722" s="2" t="str">
        <f t="shared" ca="1" si="313"/>
        <v/>
      </c>
      <c r="AN6722" s="2" t="str">
        <f t="shared" ca="1" si="314"/>
        <v/>
      </c>
    </row>
    <row r="6723" spans="1:40" customFormat="1">
      <c r="A6723" s="280" t="str">
        <f t="shared" ref="A6723:A6786" ca="1" si="315">IF(AM6723="A receber","A receber",IF(AN6723="A pagar","A pagar",IF(OR(AM6723="HJ",AN6723="HJ"),"HJ",IF(AND(AM6723="",AN6723=""),""))))</f>
        <v/>
      </c>
      <c r="B6723" s="281"/>
      <c r="C6723" s="287"/>
      <c r="D6723" s="297"/>
      <c r="E6723" s="270"/>
      <c r="F6723" s="271"/>
      <c r="G6723" s="284"/>
      <c r="H6723" s="284"/>
      <c r="I6723" s="284"/>
      <c r="J6723" s="284"/>
      <c r="K6723" s="288"/>
      <c r="AM6723" s="2" t="str">
        <f t="shared" ref="AM6723:AM6786" ca="1" si="316">IF(OR(G6723="",B6723&gt;$A$1),"",IF(B6723=$A$1,"HJ",IF(B6723&lt;$A$1,"A Receber")))</f>
        <v/>
      </c>
      <c r="AN6723" s="2" t="str">
        <f t="shared" ref="AN6723:AN6786" ca="1" si="317">IF(OR(H6723="",B6723&gt;$A$1),"",IF(B6723=$A$1,"HJ",IF(B6723&lt;$A$1,"A Pagar")))</f>
        <v/>
      </c>
    </row>
    <row r="6724" spans="1:40" customFormat="1">
      <c r="A6724" s="280" t="str">
        <f t="shared" ca="1" si="315"/>
        <v/>
      </c>
      <c r="B6724" s="281"/>
      <c r="C6724" s="287"/>
      <c r="D6724" s="297"/>
      <c r="E6724" s="270"/>
      <c r="F6724" s="271"/>
      <c r="G6724" s="284"/>
      <c r="H6724" s="284"/>
      <c r="I6724" s="284"/>
      <c r="J6724" s="284"/>
      <c r="K6724" s="288"/>
      <c r="AM6724" s="2" t="str">
        <f t="shared" ca="1" si="316"/>
        <v/>
      </c>
      <c r="AN6724" s="2" t="str">
        <f t="shared" ca="1" si="317"/>
        <v/>
      </c>
    </row>
    <row r="6725" spans="1:40" customFormat="1">
      <c r="A6725" s="280" t="str">
        <f t="shared" ca="1" si="315"/>
        <v/>
      </c>
      <c r="B6725" s="281"/>
      <c r="C6725" s="287"/>
      <c r="D6725" s="297"/>
      <c r="E6725" s="270"/>
      <c r="F6725" s="271"/>
      <c r="G6725" s="284"/>
      <c r="H6725" s="284"/>
      <c r="I6725" s="284"/>
      <c r="J6725" s="284"/>
      <c r="K6725" s="288"/>
      <c r="AM6725" s="2" t="str">
        <f t="shared" ca="1" si="316"/>
        <v/>
      </c>
      <c r="AN6725" s="2" t="str">
        <f t="shared" ca="1" si="317"/>
        <v/>
      </c>
    </row>
    <row r="6726" spans="1:40" customFormat="1">
      <c r="A6726" s="280" t="str">
        <f t="shared" ca="1" si="315"/>
        <v/>
      </c>
      <c r="B6726" s="281"/>
      <c r="C6726" s="287"/>
      <c r="D6726" s="297"/>
      <c r="E6726" s="270"/>
      <c r="F6726" s="271"/>
      <c r="G6726" s="284"/>
      <c r="H6726" s="284"/>
      <c r="I6726" s="284"/>
      <c r="J6726" s="284"/>
      <c r="K6726" s="288"/>
      <c r="AM6726" s="2" t="str">
        <f t="shared" ca="1" si="316"/>
        <v/>
      </c>
      <c r="AN6726" s="2" t="str">
        <f t="shared" ca="1" si="317"/>
        <v/>
      </c>
    </row>
    <row r="6727" spans="1:40" customFormat="1">
      <c r="A6727" s="280" t="str">
        <f t="shared" ca="1" si="315"/>
        <v/>
      </c>
      <c r="B6727" s="281"/>
      <c r="C6727" s="287"/>
      <c r="D6727" s="297"/>
      <c r="E6727" s="270"/>
      <c r="F6727" s="271"/>
      <c r="G6727" s="284"/>
      <c r="H6727" s="284"/>
      <c r="I6727" s="284"/>
      <c r="J6727" s="284"/>
      <c r="K6727" s="288"/>
      <c r="AM6727" s="2" t="str">
        <f t="shared" ca="1" si="316"/>
        <v/>
      </c>
      <c r="AN6727" s="2" t="str">
        <f t="shared" ca="1" si="317"/>
        <v/>
      </c>
    </row>
    <row r="6728" spans="1:40" customFormat="1">
      <c r="A6728" s="280" t="str">
        <f t="shared" ca="1" si="315"/>
        <v/>
      </c>
      <c r="B6728" s="281"/>
      <c r="C6728" s="287"/>
      <c r="D6728" s="297"/>
      <c r="E6728" s="270"/>
      <c r="F6728" s="271"/>
      <c r="G6728" s="284"/>
      <c r="H6728" s="284"/>
      <c r="I6728" s="284"/>
      <c r="J6728" s="284"/>
      <c r="K6728" s="288"/>
      <c r="AM6728" s="2" t="str">
        <f t="shared" ca="1" si="316"/>
        <v/>
      </c>
      <c r="AN6728" s="2" t="str">
        <f t="shared" ca="1" si="317"/>
        <v/>
      </c>
    </row>
    <row r="6729" spans="1:40" customFormat="1">
      <c r="A6729" s="280" t="str">
        <f t="shared" ca="1" si="315"/>
        <v/>
      </c>
      <c r="B6729" s="281"/>
      <c r="C6729" s="287"/>
      <c r="D6729" s="297"/>
      <c r="E6729" s="270"/>
      <c r="F6729" s="271"/>
      <c r="G6729" s="284"/>
      <c r="H6729" s="284"/>
      <c r="I6729" s="284"/>
      <c r="J6729" s="284"/>
      <c r="K6729" s="288"/>
      <c r="AM6729" s="2" t="str">
        <f t="shared" ca="1" si="316"/>
        <v/>
      </c>
      <c r="AN6729" s="2" t="str">
        <f t="shared" ca="1" si="317"/>
        <v/>
      </c>
    </row>
    <row r="6730" spans="1:40" customFormat="1">
      <c r="A6730" s="280" t="str">
        <f t="shared" ca="1" si="315"/>
        <v/>
      </c>
      <c r="B6730" s="281"/>
      <c r="C6730" s="287"/>
      <c r="D6730" s="297"/>
      <c r="E6730" s="270"/>
      <c r="F6730" s="271"/>
      <c r="G6730" s="284"/>
      <c r="H6730" s="284"/>
      <c r="I6730" s="284"/>
      <c r="J6730" s="284"/>
      <c r="K6730" s="288"/>
      <c r="AM6730" s="2" t="str">
        <f t="shared" ca="1" si="316"/>
        <v/>
      </c>
      <c r="AN6730" s="2" t="str">
        <f t="shared" ca="1" si="317"/>
        <v/>
      </c>
    </row>
    <row r="6731" spans="1:40" customFormat="1">
      <c r="A6731" s="280" t="str">
        <f t="shared" ca="1" si="315"/>
        <v/>
      </c>
      <c r="B6731" s="281"/>
      <c r="C6731" s="287"/>
      <c r="D6731" s="297"/>
      <c r="E6731" s="270"/>
      <c r="F6731" s="271"/>
      <c r="G6731" s="284"/>
      <c r="H6731" s="284"/>
      <c r="I6731" s="284"/>
      <c r="J6731" s="284"/>
      <c r="K6731" s="288"/>
      <c r="AM6731" s="2" t="str">
        <f t="shared" ca="1" si="316"/>
        <v/>
      </c>
      <c r="AN6731" s="2" t="str">
        <f t="shared" ca="1" si="317"/>
        <v/>
      </c>
    </row>
    <row r="6732" spans="1:40" customFormat="1">
      <c r="A6732" s="280" t="str">
        <f t="shared" ca="1" si="315"/>
        <v/>
      </c>
      <c r="B6732" s="281"/>
      <c r="C6732" s="287"/>
      <c r="D6732" s="297"/>
      <c r="E6732" s="270"/>
      <c r="F6732" s="271"/>
      <c r="G6732" s="284"/>
      <c r="H6732" s="284"/>
      <c r="I6732" s="284"/>
      <c r="J6732" s="284"/>
      <c r="K6732" s="288"/>
      <c r="AM6732" s="2" t="str">
        <f t="shared" ca="1" si="316"/>
        <v/>
      </c>
      <c r="AN6732" s="2" t="str">
        <f t="shared" ca="1" si="317"/>
        <v/>
      </c>
    </row>
    <row r="6733" spans="1:40" customFormat="1">
      <c r="A6733" s="280" t="str">
        <f t="shared" ca="1" si="315"/>
        <v/>
      </c>
      <c r="B6733" s="281"/>
      <c r="C6733" s="287"/>
      <c r="D6733" s="297"/>
      <c r="E6733" s="270"/>
      <c r="F6733" s="271"/>
      <c r="G6733" s="284"/>
      <c r="H6733" s="284"/>
      <c r="I6733" s="284"/>
      <c r="J6733" s="284"/>
      <c r="K6733" s="288"/>
      <c r="AM6733" s="2" t="str">
        <f t="shared" ca="1" si="316"/>
        <v/>
      </c>
      <c r="AN6733" s="2" t="str">
        <f t="shared" ca="1" si="317"/>
        <v/>
      </c>
    </row>
    <row r="6734" spans="1:40" customFormat="1">
      <c r="A6734" s="280" t="str">
        <f t="shared" ca="1" si="315"/>
        <v/>
      </c>
      <c r="B6734" s="281"/>
      <c r="C6734" s="287"/>
      <c r="D6734" s="297"/>
      <c r="E6734" s="270"/>
      <c r="F6734" s="271"/>
      <c r="G6734" s="284"/>
      <c r="H6734" s="284"/>
      <c r="I6734" s="284"/>
      <c r="J6734" s="284"/>
      <c r="K6734" s="288"/>
      <c r="AM6734" s="2" t="str">
        <f t="shared" ca="1" si="316"/>
        <v/>
      </c>
      <c r="AN6734" s="2" t="str">
        <f t="shared" ca="1" si="317"/>
        <v/>
      </c>
    </row>
    <row r="6735" spans="1:40" customFormat="1">
      <c r="A6735" s="280" t="str">
        <f t="shared" ca="1" si="315"/>
        <v/>
      </c>
      <c r="B6735" s="281"/>
      <c r="C6735" s="287"/>
      <c r="D6735" s="297"/>
      <c r="E6735" s="270"/>
      <c r="F6735" s="271"/>
      <c r="G6735" s="284"/>
      <c r="H6735" s="284"/>
      <c r="I6735" s="284"/>
      <c r="J6735" s="284"/>
      <c r="K6735" s="288"/>
      <c r="AM6735" s="2" t="str">
        <f t="shared" ca="1" si="316"/>
        <v/>
      </c>
      <c r="AN6735" s="2" t="str">
        <f t="shared" ca="1" si="317"/>
        <v/>
      </c>
    </row>
    <row r="6736" spans="1:40" customFormat="1">
      <c r="A6736" s="280" t="str">
        <f t="shared" ca="1" si="315"/>
        <v/>
      </c>
      <c r="B6736" s="281"/>
      <c r="C6736" s="287"/>
      <c r="D6736" s="297"/>
      <c r="E6736" s="270"/>
      <c r="F6736" s="271"/>
      <c r="G6736" s="284"/>
      <c r="H6736" s="284"/>
      <c r="I6736" s="284"/>
      <c r="J6736" s="284"/>
      <c r="K6736" s="288"/>
      <c r="AM6736" s="2" t="str">
        <f t="shared" ca="1" si="316"/>
        <v/>
      </c>
      <c r="AN6736" s="2" t="str">
        <f t="shared" ca="1" si="317"/>
        <v/>
      </c>
    </row>
    <row r="6737" spans="1:40" customFormat="1">
      <c r="A6737" s="280" t="str">
        <f t="shared" ca="1" si="315"/>
        <v/>
      </c>
      <c r="B6737" s="281"/>
      <c r="C6737" s="287"/>
      <c r="D6737" s="297"/>
      <c r="E6737" s="270"/>
      <c r="F6737" s="271"/>
      <c r="G6737" s="284"/>
      <c r="H6737" s="284"/>
      <c r="I6737" s="284"/>
      <c r="J6737" s="284"/>
      <c r="K6737" s="288"/>
      <c r="AM6737" s="2" t="str">
        <f t="shared" ca="1" si="316"/>
        <v/>
      </c>
      <c r="AN6737" s="2" t="str">
        <f t="shared" ca="1" si="317"/>
        <v/>
      </c>
    </row>
    <row r="6738" spans="1:40" customFormat="1">
      <c r="A6738" s="280" t="str">
        <f t="shared" ca="1" si="315"/>
        <v/>
      </c>
      <c r="B6738" s="281"/>
      <c r="C6738" s="287"/>
      <c r="D6738" s="297"/>
      <c r="E6738" s="270"/>
      <c r="F6738" s="271"/>
      <c r="G6738" s="284"/>
      <c r="H6738" s="284"/>
      <c r="I6738" s="284"/>
      <c r="J6738" s="284"/>
      <c r="K6738" s="288"/>
      <c r="AM6738" s="2" t="str">
        <f t="shared" ca="1" si="316"/>
        <v/>
      </c>
      <c r="AN6738" s="2" t="str">
        <f t="shared" ca="1" si="317"/>
        <v/>
      </c>
    </row>
    <row r="6739" spans="1:40" customFormat="1">
      <c r="A6739" s="280" t="str">
        <f t="shared" ca="1" si="315"/>
        <v/>
      </c>
      <c r="B6739" s="281"/>
      <c r="C6739" s="287"/>
      <c r="D6739" s="297"/>
      <c r="E6739" s="270"/>
      <c r="F6739" s="271"/>
      <c r="G6739" s="284"/>
      <c r="H6739" s="284"/>
      <c r="I6739" s="284"/>
      <c r="J6739" s="284"/>
      <c r="K6739" s="288"/>
      <c r="AM6739" s="2" t="str">
        <f t="shared" ca="1" si="316"/>
        <v/>
      </c>
      <c r="AN6739" s="2" t="str">
        <f t="shared" ca="1" si="317"/>
        <v/>
      </c>
    </row>
    <row r="6740" spans="1:40" customFormat="1">
      <c r="A6740" s="280" t="str">
        <f t="shared" ca="1" si="315"/>
        <v/>
      </c>
      <c r="B6740" s="281"/>
      <c r="C6740" s="287"/>
      <c r="D6740" s="297"/>
      <c r="E6740" s="270"/>
      <c r="F6740" s="271"/>
      <c r="G6740" s="284"/>
      <c r="H6740" s="284"/>
      <c r="I6740" s="284"/>
      <c r="J6740" s="284"/>
      <c r="K6740" s="288"/>
      <c r="AM6740" s="2" t="str">
        <f t="shared" ca="1" si="316"/>
        <v/>
      </c>
      <c r="AN6740" s="2" t="str">
        <f t="shared" ca="1" si="317"/>
        <v/>
      </c>
    </row>
    <row r="6741" spans="1:40" customFormat="1">
      <c r="A6741" s="280" t="str">
        <f t="shared" ca="1" si="315"/>
        <v/>
      </c>
      <c r="B6741" s="281"/>
      <c r="C6741" s="287"/>
      <c r="D6741" s="297"/>
      <c r="E6741" s="270"/>
      <c r="F6741" s="271"/>
      <c r="G6741" s="284"/>
      <c r="H6741" s="284"/>
      <c r="I6741" s="284"/>
      <c r="J6741" s="284"/>
      <c r="K6741" s="288"/>
      <c r="AM6741" s="2" t="str">
        <f t="shared" ca="1" si="316"/>
        <v/>
      </c>
      <c r="AN6741" s="2" t="str">
        <f t="shared" ca="1" si="317"/>
        <v/>
      </c>
    </row>
    <row r="6742" spans="1:40" customFormat="1">
      <c r="A6742" s="280" t="str">
        <f t="shared" ca="1" si="315"/>
        <v/>
      </c>
      <c r="B6742" s="281"/>
      <c r="C6742" s="287"/>
      <c r="D6742" s="297"/>
      <c r="E6742" s="270"/>
      <c r="F6742" s="271"/>
      <c r="G6742" s="284"/>
      <c r="H6742" s="284"/>
      <c r="I6742" s="284"/>
      <c r="J6742" s="284"/>
      <c r="K6742" s="288"/>
      <c r="AM6742" s="2" t="str">
        <f t="shared" ca="1" si="316"/>
        <v/>
      </c>
      <c r="AN6742" s="2" t="str">
        <f t="shared" ca="1" si="317"/>
        <v/>
      </c>
    </row>
    <row r="6743" spans="1:40" customFormat="1">
      <c r="A6743" s="280" t="str">
        <f t="shared" ca="1" si="315"/>
        <v/>
      </c>
      <c r="B6743" s="281"/>
      <c r="C6743" s="287"/>
      <c r="D6743" s="297"/>
      <c r="E6743" s="270"/>
      <c r="F6743" s="271"/>
      <c r="G6743" s="284"/>
      <c r="H6743" s="284"/>
      <c r="I6743" s="284"/>
      <c r="J6743" s="284"/>
      <c r="K6743" s="288"/>
      <c r="AM6743" s="2" t="str">
        <f t="shared" ca="1" si="316"/>
        <v/>
      </c>
      <c r="AN6743" s="2" t="str">
        <f t="shared" ca="1" si="317"/>
        <v/>
      </c>
    </row>
    <row r="6744" spans="1:40" customFormat="1">
      <c r="A6744" s="280" t="str">
        <f t="shared" ca="1" si="315"/>
        <v/>
      </c>
      <c r="B6744" s="281"/>
      <c r="C6744" s="287"/>
      <c r="D6744" s="297"/>
      <c r="E6744" s="270"/>
      <c r="F6744" s="271"/>
      <c r="G6744" s="284"/>
      <c r="H6744" s="284"/>
      <c r="I6744" s="284"/>
      <c r="J6744" s="284"/>
      <c r="K6744" s="288"/>
      <c r="AM6744" s="2" t="str">
        <f t="shared" ca="1" si="316"/>
        <v/>
      </c>
      <c r="AN6744" s="2" t="str">
        <f t="shared" ca="1" si="317"/>
        <v/>
      </c>
    </row>
    <row r="6745" spans="1:40" customFormat="1">
      <c r="A6745" s="280" t="str">
        <f t="shared" ca="1" si="315"/>
        <v/>
      </c>
      <c r="B6745" s="281"/>
      <c r="C6745" s="287"/>
      <c r="D6745" s="297"/>
      <c r="E6745" s="270"/>
      <c r="F6745" s="271"/>
      <c r="G6745" s="284"/>
      <c r="H6745" s="284"/>
      <c r="I6745" s="284"/>
      <c r="J6745" s="284"/>
      <c r="K6745" s="288"/>
      <c r="AM6745" s="2" t="str">
        <f t="shared" ca="1" si="316"/>
        <v/>
      </c>
      <c r="AN6745" s="2" t="str">
        <f t="shared" ca="1" si="317"/>
        <v/>
      </c>
    </row>
    <row r="6746" spans="1:40" customFormat="1">
      <c r="A6746" s="280" t="str">
        <f t="shared" ca="1" si="315"/>
        <v/>
      </c>
      <c r="B6746" s="281"/>
      <c r="C6746" s="287"/>
      <c r="D6746" s="297"/>
      <c r="E6746" s="270"/>
      <c r="F6746" s="271"/>
      <c r="G6746" s="284"/>
      <c r="H6746" s="284"/>
      <c r="I6746" s="284"/>
      <c r="J6746" s="284"/>
      <c r="K6746" s="288"/>
      <c r="AM6746" s="2" t="str">
        <f t="shared" ca="1" si="316"/>
        <v/>
      </c>
      <c r="AN6746" s="2" t="str">
        <f t="shared" ca="1" si="317"/>
        <v/>
      </c>
    </row>
    <row r="6747" spans="1:40" customFormat="1">
      <c r="A6747" s="280" t="str">
        <f t="shared" ca="1" si="315"/>
        <v/>
      </c>
      <c r="B6747" s="281"/>
      <c r="C6747" s="287"/>
      <c r="D6747" s="297"/>
      <c r="E6747" s="270"/>
      <c r="F6747" s="271"/>
      <c r="G6747" s="284"/>
      <c r="H6747" s="284"/>
      <c r="I6747" s="284"/>
      <c r="J6747" s="284"/>
      <c r="K6747" s="288"/>
      <c r="AM6747" s="2" t="str">
        <f t="shared" ca="1" si="316"/>
        <v/>
      </c>
      <c r="AN6747" s="2" t="str">
        <f t="shared" ca="1" si="317"/>
        <v/>
      </c>
    </row>
    <row r="6748" spans="1:40" customFormat="1">
      <c r="A6748" s="280" t="str">
        <f t="shared" ca="1" si="315"/>
        <v/>
      </c>
      <c r="B6748" s="281"/>
      <c r="C6748" s="287"/>
      <c r="D6748" s="297"/>
      <c r="E6748" s="270"/>
      <c r="F6748" s="271"/>
      <c r="G6748" s="284"/>
      <c r="H6748" s="284"/>
      <c r="I6748" s="284"/>
      <c r="J6748" s="284"/>
      <c r="K6748" s="288"/>
      <c r="AM6748" s="2" t="str">
        <f t="shared" ca="1" si="316"/>
        <v/>
      </c>
      <c r="AN6748" s="2" t="str">
        <f t="shared" ca="1" si="317"/>
        <v/>
      </c>
    </row>
    <row r="6749" spans="1:40" customFormat="1">
      <c r="A6749" s="280" t="str">
        <f t="shared" ca="1" si="315"/>
        <v/>
      </c>
      <c r="B6749" s="281"/>
      <c r="C6749" s="287"/>
      <c r="D6749" s="297"/>
      <c r="E6749" s="270"/>
      <c r="F6749" s="271"/>
      <c r="G6749" s="284"/>
      <c r="H6749" s="284"/>
      <c r="I6749" s="284"/>
      <c r="J6749" s="284"/>
      <c r="K6749" s="288"/>
      <c r="AM6749" s="2" t="str">
        <f t="shared" ca="1" si="316"/>
        <v/>
      </c>
      <c r="AN6749" s="2" t="str">
        <f t="shared" ca="1" si="317"/>
        <v/>
      </c>
    </row>
    <row r="6750" spans="1:40" customFormat="1">
      <c r="A6750" s="280" t="str">
        <f t="shared" ca="1" si="315"/>
        <v/>
      </c>
      <c r="B6750" s="281"/>
      <c r="C6750" s="287"/>
      <c r="D6750" s="297"/>
      <c r="E6750" s="270"/>
      <c r="F6750" s="271"/>
      <c r="G6750" s="284"/>
      <c r="H6750" s="284"/>
      <c r="I6750" s="284"/>
      <c r="J6750" s="284"/>
      <c r="K6750" s="288"/>
      <c r="AM6750" s="2" t="str">
        <f t="shared" ca="1" si="316"/>
        <v/>
      </c>
      <c r="AN6750" s="2" t="str">
        <f t="shared" ca="1" si="317"/>
        <v/>
      </c>
    </row>
    <row r="6751" spans="1:40" customFormat="1">
      <c r="A6751" s="280" t="str">
        <f t="shared" ca="1" si="315"/>
        <v/>
      </c>
      <c r="B6751" s="281"/>
      <c r="C6751" s="287"/>
      <c r="D6751" s="297"/>
      <c r="E6751" s="270"/>
      <c r="F6751" s="271"/>
      <c r="G6751" s="284"/>
      <c r="H6751" s="284"/>
      <c r="I6751" s="284"/>
      <c r="J6751" s="284"/>
      <c r="K6751" s="288"/>
      <c r="AM6751" s="2" t="str">
        <f t="shared" ca="1" si="316"/>
        <v/>
      </c>
      <c r="AN6751" s="2" t="str">
        <f t="shared" ca="1" si="317"/>
        <v/>
      </c>
    </row>
    <row r="6752" spans="1:40" customFormat="1">
      <c r="A6752" s="280" t="str">
        <f t="shared" ca="1" si="315"/>
        <v/>
      </c>
      <c r="B6752" s="281"/>
      <c r="C6752" s="287"/>
      <c r="D6752" s="297"/>
      <c r="E6752" s="270"/>
      <c r="F6752" s="271"/>
      <c r="G6752" s="284"/>
      <c r="H6752" s="284"/>
      <c r="I6752" s="284"/>
      <c r="J6752" s="284"/>
      <c r="K6752" s="288"/>
      <c r="AM6752" s="2" t="str">
        <f t="shared" ca="1" si="316"/>
        <v/>
      </c>
      <c r="AN6752" s="2" t="str">
        <f t="shared" ca="1" si="317"/>
        <v/>
      </c>
    </row>
    <row r="6753" spans="1:40" customFormat="1">
      <c r="A6753" s="280" t="str">
        <f t="shared" ca="1" si="315"/>
        <v/>
      </c>
      <c r="B6753" s="281"/>
      <c r="C6753" s="287"/>
      <c r="D6753" s="297"/>
      <c r="E6753" s="270"/>
      <c r="F6753" s="271"/>
      <c r="G6753" s="284"/>
      <c r="H6753" s="284"/>
      <c r="I6753" s="284"/>
      <c r="J6753" s="284"/>
      <c r="K6753" s="288"/>
      <c r="AM6753" s="2" t="str">
        <f t="shared" ca="1" si="316"/>
        <v/>
      </c>
      <c r="AN6753" s="2" t="str">
        <f t="shared" ca="1" si="317"/>
        <v/>
      </c>
    </row>
    <row r="6754" spans="1:40" customFormat="1">
      <c r="A6754" s="280" t="str">
        <f t="shared" ca="1" si="315"/>
        <v/>
      </c>
      <c r="B6754" s="281"/>
      <c r="C6754" s="287"/>
      <c r="D6754" s="297"/>
      <c r="E6754" s="270"/>
      <c r="F6754" s="271"/>
      <c r="G6754" s="284"/>
      <c r="H6754" s="284"/>
      <c r="I6754" s="284"/>
      <c r="J6754" s="284"/>
      <c r="K6754" s="288"/>
      <c r="AM6754" s="2" t="str">
        <f t="shared" ca="1" si="316"/>
        <v/>
      </c>
      <c r="AN6754" s="2" t="str">
        <f t="shared" ca="1" si="317"/>
        <v/>
      </c>
    </row>
    <row r="6755" spans="1:40" customFormat="1">
      <c r="A6755" s="280" t="str">
        <f t="shared" ca="1" si="315"/>
        <v/>
      </c>
      <c r="B6755" s="281"/>
      <c r="C6755" s="287"/>
      <c r="D6755" s="297"/>
      <c r="E6755" s="270"/>
      <c r="F6755" s="271"/>
      <c r="G6755" s="284"/>
      <c r="H6755" s="284"/>
      <c r="I6755" s="284"/>
      <c r="J6755" s="284"/>
      <c r="K6755" s="288"/>
      <c r="AM6755" s="2" t="str">
        <f t="shared" ca="1" si="316"/>
        <v/>
      </c>
      <c r="AN6755" s="2" t="str">
        <f t="shared" ca="1" si="317"/>
        <v/>
      </c>
    </row>
    <row r="6756" spans="1:40" customFormat="1">
      <c r="A6756" s="280" t="str">
        <f t="shared" ca="1" si="315"/>
        <v/>
      </c>
      <c r="B6756" s="281"/>
      <c r="C6756" s="287"/>
      <c r="D6756" s="297"/>
      <c r="E6756" s="270"/>
      <c r="F6756" s="271"/>
      <c r="G6756" s="284"/>
      <c r="H6756" s="284"/>
      <c r="I6756" s="284"/>
      <c r="J6756" s="284"/>
      <c r="K6756" s="288"/>
      <c r="AM6756" s="2" t="str">
        <f t="shared" ca="1" si="316"/>
        <v/>
      </c>
      <c r="AN6756" s="2" t="str">
        <f t="shared" ca="1" si="317"/>
        <v/>
      </c>
    </row>
    <row r="6757" spans="1:40" customFormat="1">
      <c r="A6757" s="280" t="str">
        <f t="shared" ca="1" si="315"/>
        <v/>
      </c>
      <c r="B6757" s="281"/>
      <c r="C6757" s="287"/>
      <c r="D6757" s="297"/>
      <c r="E6757" s="270"/>
      <c r="F6757" s="271"/>
      <c r="G6757" s="284"/>
      <c r="H6757" s="284"/>
      <c r="I6757" s="284"/>
      <c r="J6757" s="284"/>
      <c r="K6757" s="288"/>
      <c r="AM6757" s="2" t="str">
        <f t="shared" ca="1" si="316"/>
        <v/>
      </c>
      <c r="AN6757" s="2" t="str">
        <f t="shared" ca="1" si="317"/>
        <v/>
      </c>
    </row>
    <row r="6758" spans="1:40" customFormat="1">
      <c r="A6758" s="280" t="str">
        <f t="shared" ca="1" si="315"/>
        <v/>
      </c>
      <c r="B6758" s="281"/>
      <c r="C6758" s="287"/>
      <c r="D6758" s="297"/>
      <c r="E6758" s="270"/>
      <c r="F6758" s="271"/>
      <c r="G6758" s="284"/>
      <c r="H6758" s="284"/>
      <c r="I6758" s="284"/>
      <c r="J6758" s="284"/>
      <c r="K6758" s="288"/>
      <c r="AM6758" s="2" t="str">
        <f t="shared" ca="1" si="316"/>
        <v/>
      </c>
      <c r="AN6758" s="2" t="str">
        <f t="shared" ca="1" si="317"/>
        <v/>
      </c>
    </row>
    <row r="6759" spans="1:40" customFormat="1">
      <c r="A6759" s="280" t="str">
        <f t="shared" ca="1" si="315"/>
        <v/>
      </c>
      <c r="B6759" s="281"/>
      <c r="C6759" s="287"/>
      <c r="D6759" s="297"/>
      <c r="E6759" s="270"/>
      <c r="F6759" s="271"/>
      <c r="G6759" s="284"/>
      <c r="H6759" s="284"/>
      <c r="I6759" s="284"/>
      <c r="J6759" s="284"/>
      <c r="K6759" s="288"/>
      <c r="AM6759" s="2" t="str">
        <f t="shared" ca="1" si="316"/>
        <v/>
      </c>
      <c r="AN6759" s="2" t="str">
        <f t="shared" ca="1" si="317"/>
        <v/>
      </c>
    </row>
    <row r="6760" spans="1:40" customFormat="1">
      <c r="A6760" s="280" t="str">
        <f t="shared" ca="1" si="315"/>
        <v/>
      </c>
      <c r="B6760" s="281"/>
      <c r="C6760" s="287"/>
      <c r="D6760" s="297"/>
      <c r="E6760" s="270"/>
      <c r="F6760" s="271"/>
      <c r="G6760" s="284"/>
      <c r="H6760" s="284"/>
      <c r="I6760" s="284"/>
      <c r="J6760" s="284"/>
      <c r="K6760" s="288"/>
      <c r="AM6760" s="2" t="str">
        <f t="shared" ca="1" si="316"/>
        <v/>
      </c>
      <c r="AN6760" s="2" t="str">
        <f t="shared" ca="1" si="317"/>
        <v/>
      </c>
    </row>
    <row r="6761" spans="1:40" customFormat="1">
      <c r="A6761" s="280" t="str">
        <f t="shared" ca="1" si="315"/>
        <v/>
      </c>
      <c r="B6761" s="281"/>
      <c r="C6761" s="287"/>
      <c r="D6761" s="297"/>
      <c r="E6761" s="270"/>
      <c r="F6761" s="271"/>
      <c r="G6761" s="284"/>
      <c r="H6761" s="284"/>
      <c r="I6761" s="284"/>
      <c r="J6761" s="284"/>
      <c r="K6761" s="288"/>
      <c r="AM6761" s="2" t="str">
        <f t="shared" ca="1" si="316"/>
        <v/>
      </c>
      <c r="AN6761" s="2" t="str">
        <f t="shared" ca="1" si="317"/>
        <v/>
      </c>
    </row>
    <row r="6762" spans="1:40" customFormat="1">
      <c r="A6762" s="280" t="str">
        <f t="shared" ca="1" si="315"/>
        <v/>
      </c>
      <c r="B6762" s="281"/>
      <c r="C6762" s="287"/>
      <c r="D6762" s="297"/>
      <c r="E6762" s="270"/>
      <c r="F6762" s="271"/>
      <c r="G6762" s="284"/>
      <c r="H6762" s="284"/>
      <c r="I6762" s="284"/>
      <c r="J6762" s="284"/>
      <c r="K6762" s="288"/>
      <c r="AM6762" s="2" t="str">
        <f t="shared" ca="1" si="316"/>
        <v/>
      </c>
      <c r="AN6762" s="2" t="str">
        <f t="shared" ca="1" si="317"/>
        <v/>
      </c>
    </row>
    <row r="6763" spans="1:40" customFormat="1">
      <c r="A6763" s="280" t="str">
        <f t="shared" ca="1" si="315"/>
        <v/>
      </c>
      <c r="B6763" s="281"/>
      <c r="C6763" s="287"/>
      <c r="D6763" s="297"/>
      <c r="E6763" s="270"/>
      <c r="F6763" s="271"/>
      <c r="G6763" s="284"/>
      <c r="H6763" s="284"/>
      <c r="I6763" s="284"/>
      <c r="J6763" s="284"/>
      <c r="K6763" s="288"/>
      <c r="AM6763" s="2" t="str">
        <f t="shared" ca="1" si="316"/>
        <v/>
      </c>
      <c r="AN6763" s="2" t="str">
        <f t="shared" ca="1" si="317"/>
        <v/>
      </c>
    </row>
    <row r="6764" spans="1:40" customFormat="1">
      <c r="A6764" s="280" t="str">
        <f t="shared" ca="1" si="315"/>
        <v/>
      </c>
      <c r="B6764" s="281"/>
      <c r="C6764" s="287"/>
      <c r="D6764" s="297"/>
      <c r="E6764" s="270"/>
      <c r="F6764" s="271"/>
      <c r="G6764" s="284"/>
      <c r="H6764" s="284"/>
      <c r="I6764" s="284"/>
      <c r="J6764" s="284"/>
      <c r="K6764" s="288"/>
      <c r="AM6764" s="2" t="str">
        <f t="shared" ca="1" si="316"/>
        <v/>
      </c>
      <c r="AN6764" s="2" t="str">
        <f t="shared" ca="1" si="317"/>
        <v/>
      </c>
    </row>
    <row r="6765" spans="1:40" customFormat="1">
      <c r="A6765" s="280" t="str">
        <f t="shared" ca="1" si="315"/>
        <v/>
      </c>
      <c r="B6765" s="281"/>
      <c r="C6765" s="287"/>
      <c r="D6765" s="297"/>
      <c r="E6765" s="270"/>
      <c r="F6765" s="271"/>
      <c r="G6765" s="284"/>
      <c r="H6765" s="284"/>
      <c r="I6765" s="284"/>
      <c r="J6765" s="284"/>
      <c r="K6765" s="288"/>
      <c r="AM6765" s="2" t="str">
        <f t="shared" ca="1" si="316"/>
        <v/>
      </c>
      <c r="AN6765" s="2" t="str">
        <f t="shared" ca="1" si="317"/>
        <v/>
      </c>
    </row>
    <row r="6766" spans="1:40" customFormat="1">
      <c r="A6766" s="280" t="str">
        <f t="shared" ca="1" si="315"/>
        <v/>
      </c>
      <c r="B6766" s="281"/>
      <c r="C6766" s="287"/>
      <c r="D6766" s="297"/>
      <c r="E6766" s="270"/>
      <c r="F6766" s="271"/>
      <c r="G6766" s="284"/>
      <c r="H6766" s="284"/>
      <c r="I6766" s="284"/>
      <c r="J6766" s="284"/>
      <c r="K6766" s="288"/>
      <c r="AM6766" s="2" t="str">
        <f t="shared" ca="1" si="316"/>
        <v/>
      </c>
      <c r="AN6766" s="2" t="str">
        <f t="shared" ca="1" si="317"/>
        <v/>
      </c>
    </row>
    <row r="6767" spans="1:40" customFormat="1">
      <c r="A6767" s="280" t="str">
        <f t="shared" ca="1" si="315"/>
        <v/>
      </c>
      <c r="B6767" s="281"/>
      <c r="C6767" s="287"/>
      <c r="D6767" s="297"/>
      <c r="E6767" s="270"/>
      <c r="F6767" s="271"/>
      <c r="G6767" s="284"/>
      <c r="H6767" s="284"/>
      <c r="I6767" s="284"/>
      <c r="J6767" s="284"/>
      <c r="K6767" s="288"/>
      <c r="AM6767" s="2" t="str">
        <f t="shared" ca="1" si="316"/>
        <v/>
      </c>
      <c r="AN6767" s="2" t="str">
        <f t="shared" ca="1" si="317"/>
        <v/>
      </c>
    </row>
    <row r="6768" spans="1:40" customFormat="1">
      <c r="A6768" s="280" t="str">
        <f t="shared" ca="1" si="315"/>
        <v/>
      </c>
      <c r="B6768" s="281"/>
      <c r="C6768" s="287"/>
      <c r="D6768" s="297"/>
      <c r="E6768" s="270"/>
      <c r="F6768" s="271"/>
      <c r="G6768" s="284"/>
      <c r="H6768" s="284"/>
      <c r="I6768" s="284"/>
      <c r="J6768" s="284"/>
      <c r="K6768" s="288"/>
      <c r="AM6768" s="2" t="str">
        <f t="shared" ca="1" si="316"/>
        <v/>
      </c>
      <c r="AN6768" s="2" t="str">
        <f t="shared" ca="1" si="317"/>
        <v/>
      </c>
    </row>
    <row r="6769" spans="1:40" customFormat="1">
      <c r="A6769" s="280" t="str">
        <f t="shared" ca="1" si="315"/>
        <v/>
      </c>
      <c r="B6769" s="281"/>
      <c r="C6769" s="287"/>
      <c r="D6769" s="297"/>
      <c r="E6769" s="270"/>
      <c r="F6769" s="271"/>
      <c r="G6769" s="284"/>
      <c r="H6769" s="284"/>
      <c r="I6769" s="284"/>
      <c r="J6769" s="284"/>
      <c r="K6769" s="288"/>
      <c r="AM6769" s="2" t="str">
        <f t="shared" ca="1" si="316"/>
        <v/>
      </c>
      <c r="AN6769" s="2" t="str">
        <f t="shared" ca="1" si="317"/>
        <v/>
      </c>
    </row>
    <row r="6770" spans="1:40" customFormat="1">
      <c r="A6770" s="280" t="str">
        <f t="shared" ca="1" si="315"/>
        <v/>
      </c>
      <c r="B6770" s="281"/>
      <c r="C6770" s="287"/>
      <c r="D6770" s="297"/>
      <c r="E6770" s="270"/>
      <c r="F6770" s="271"/>
      <c r="G6770" s="284"/>
      <c r="H6770" s="284"/>
      <c r="I6770" s="284"/>
      <c r="J6770" s="284"/>
      <c r="K6770" s="288"/>
      <c r="AM6770" s="2" t="str">
        <f t="shared" ca="1" si="316"/>
        <v/>
      </c>
      <c r="AN6770" s="2" t="str">
        <f t="shared" ca="1" si="317"/>
        <v/>
      </c>
    </row>
    <row r="6771" spans="1:40" customFormat="1">
      <c r="A6771" s="280" t="str">
        <f t="shared" ca="1" si="315"/>
        <v/>
      </c>
      <c r="B6771" s="281"/>
      <c r="C6771" s="287"/>
      <c r="D6771" s="297"/>
      <c r="E6771" s="270"/>
      <c r="F6771" s="271"/>
      <c r="G6771" s="284"/>
      <c r="H6771" s="284"/>
      <c r="I6771" s="284"/>
      <c r="J6771" s="284"/>
      <c r="K6771" s="288"/>
      <c r="AM6771" s="2" t="str">
        <f t="shared" ca="1" si="316"/>
        <v/>
      </c>
      <c r="AN6771" s="2" t="str">
        <f t="shared" ca="1" si="317"/>
        <v/>
      </c>
    </row>
    <row r="6772" spans="1:40" customFormat="1">
      <c r="A6772" s="280" t="str">
        <f t="shared" ca="1" si="315"/>
        <v/>
      </c>
      <c r="B6772" s="281"/>
      <c r="C6772" s="287"/>
      <c r="D6772" s="297"/>
      <c r="E6772" s="270"/>
      <c r="F6772" s="271"/>
      <c r="G6772" s="284"/>
      <c r="H6772" s="284"/>
      <c r="I6772" s="284"/>
      <c r="J6772" s="284"/>
      <c r="K6772" s="288"/>
      <c r="AM6772" s="2" t="str">
        <f t="shared" ca="1" si="316"/>
        <v/>
      </c>
      <c r="AN6772" s="2" t="str">
        <f t="shared" ca="1" si="317"/>
        <v/>
      </c>
    </row>
    <row r="6773" spans="1:40" customFormat="1">
      <c r="A6773" s="280" t="str">
        <f t="shared" ca="1" si="315"/>
        <v/>
      </c>
      <c r="B6773" s="281"/>
      <c r="C6773" s="287"/>
      <c r="D6773" s="297"/>
      <c r="E6773" s="270"/>
      <c r="F6773" s="271"/>
      <c r="G6773" s="284"/>
      <c r="H6773" s="284"/>
      <c r="I6773" s="284"/>
      <c r="J6773" s="284"/>
      <c r="K6773" s="288"/>
      <c r="AM6773" s="2" t="str">
        <f t="shared" ca="1" si="316"/>
        <v/>
      </c>
      <c r="AN6773" s="2" t="str">
        <f t="shared" ca="1" si="317"/>
        <v/>
      </c>
    </row>
    <row r="6774" spans="1:40" customFormat="1">
      <c r="A6774" s="280" t="str">
        <f t="shared" ca="1" si="315"/>
        <v/>
      </c>
      <c r="B6774" s="281"/>
      <c r="C6774" s="287"/>
      <c r="D6774" s="297"/>
      <c r="E6774" s="270"/>
      <c r="F6774" s="271"/>
      <c r="G6774" s="284"/>
      <c r="H6774" s="284"/>
      <c r="I6774" s="284"/>
      <c r="J6774" s="284"/>
      <c r="K6774" s="288"/>
      <c r="AM6774" s="2" t="str">
        <f t="shared" ca="1" si="316"/>
        <v/>
      </c>
      <c r="AN6774" s="2" t="str">
        <f t="shared" ca="1" si="317"/>
        <v/>
      </c>
    </row>
    <row r="6775" spans="1:40" customFormat="1">
      <c r="A6775" s="280" t="str">
        <f t="shared" ca="1" si="315"/>
        <v/>
      </c>
      <c r="B6775" s="281"/>
      <c r="C6775" s="287"/>
      <c r="D6775" s="297"/>
      <c r="E6775" s="270"/>
      <c r="F6775" s="271"/>
      <c r="G6775" s="284"/>
      <c r="H6775" s="284"/>
      <c r="I6775" s="284"/>
      <c r="J6775" s="284"/>
      <c r="K6775" s="288"/>
      <c r="AM6775" s="2" t="str">
        <f t="shared" ca="1" si="316"/>
        <v/>
      </c>
      <c r="AN6775" s="2" t="str">
        <f t="shared" ca="1" si="317"/>
        <v/>
      </c>
    </row>
    <row r="6776" spans="1:40" customFormat="1">
      <c r="A6776" s="280" t="str">
        <f t="shared" ca="1" si="315"/>
        <v/>
      </c>
      <c r="B6776" s="281"/>
      <c r="C6776" s="287"/>
      <c r="D6776" s="297"/>
      <c r="E6776" s="270"/>
      <c r="F6776" s="271"/>
      <c r="G6776" s="284"/>
      <c r="H6776" s="284"/>
      <c r="I6776" s="284"/>
      <c r="J6776" s="284"/>
      <c r="K6776" s="288"/>
      <c r="AM6776" s="2" t="str">
        <f t="shared" ca="1" si="316"/>
        <v/>
      </c>
      <c r="AN6776" s="2" t="str">
        <f t="shared" ca="1" si="317"/>
        <v/>
      </c>
    </row>
    <row r="6777" spans="1:40" customFormat="1">
      <c r="A6777" s="280" t="str">
        <f t="shared" ca="1" si="315"/>
        <v/>
      </c>
      <c r="B6777" s="281"/>
      <c r="C6777" s="287"/>
      <c r="D6777" s="297"/>
      <c r="E6777" s="270"/>
      <c r="F6777" s="271"/>
      <c r="G6777" s="284"/>
      <c r="H6777" s="284"/>
      <c r="I6777" s="284"/>
      <c r="J6777" s="284"/>
      <c r="K6777" s="288"/>
      <c r="AM6777" s="2" t="str">
        <f t="shared" ca="1" si="316"/>
        <v/>
      </c>
      <c r="AN6777" s="2" t="str">
        <f t="shared" ca="1" si="317"/>
        <v/>
      </c>
    </row>
    <row r="6778" spans="1:40" customFormat="1">
      <c r="A6778" s="280" t="str">
        <f t="shared" ca="1" si="315"/>
        <v/>
      </c>
      <c r="B6778" s="281"/>
      <c r="C6778" s="287"/>
      <c r="D6778" s="297"/>
      <c r="E6778" s="270"/>
      <c r="F6778" s="271"/>
      <c r="G6778" s="284"/>
      <c r="H6778" s="284"/>
      <c r="I6778" s="284"/>
      <c r="J6778" s="284"/>
      <c r="K6778" s="288"/>
      <c r="AM6778" s="2" t="str">
        <f t="shared" ca="1" si="316"/>
        <v/>
      </c>
      <c r="AN6778" s="2" t="str">
        <f t="shared" ca="1" si="317"/>
        <v/>
      </c>
    </row>
    <row r="6779" spans="1:40" customFormat="1">
      <c r="A6779" s="280" t="str">
        <f t="shared" ca="1" si="315"/>
        <v/>
      </c>
      <c r="B6779" s="281"/>
      <c r="C6779" s="287"/>
      <c r="D6779" s="297"/>
      <c r="E6779" s="270"/>
      <c r="F6779" s="271"/>
      <c r="G6779" s="284"/>
      <c r="H6779" s="284"/>
      <c r="I6779" s="284"/>
      <c r="J6779" s="284"/>
      <c r="K6779" s="288"/>
      <c r="AM6779" s="2" t="str">
        <f t="shared" ca="1" si="316"/>
        <v/>
      </c>
      <c r="AN6779" s="2" t="str">
        <f t="shared" ca="1" si="317"/>
        <v/>
      </c>
    </row>
    <row r="6780" spans="1:40" customFormat="1">
      <c r="A6780" s="280" t="str">
        <f t="shared" ca="1" si="315"/>
        <v/>
      </c>
      <c r="B6780" s="281"/>
      <c r="C6780" s="287"/>
      <c r="D6780" s="297"/>
      <c r="E6780" s="270"/>
      <c r="F6780" s="271"/>
      <c r="G6780" s="284"/>
      <c r="H6780" s="284"/>
      <c r="I6780" s="284"/>
      <c r="J6780" s="284"/>
      <c r="K6780" s="288"/>
      <c r="AM6780" s="2" t="str">
        <f t="shared" ca="1" si="316"/>
        <v/>
      </c>
      <c r="AN6780" s="2" t="str">
        <f t="shared" ca="1" si="317"/>
        <v/>
      </c>
    </row>
    <row r="6781" spans="1:40" customFormat="1">
      <c r="A6781" s="280" t="str">
        <f t="shared" ca="1" si="315"/>
        <v/>
      </c>
      <c r="B6781" s="281"/>
      <c r="C6781" s="287"/>
      <c r="D6781" s="297"/>
      <c r="E6781" s="270"/>
      <c r="F6781" s="271"/>
      <c r="G6781" s="284"/>
      <c r="H6781" s="284"/>
      <c r="I6781" s="284"/>
      <c r="J6781" s="284"/>
      <c r="K6781" s="288"/>
      <c r="AM6781" s="2" t="str">
        <f t="shared" ca="1" si="316"/>
        <v/>
      </c>
      <c r="AN6781" s="2" t="str">
        <f t="shared" ca="1" si="317"/>
        <v/>
      </c>
    </row>
    <row r="6782" spans="1:40" customFormat="1">
      <c r="A6782" s="280" t="str">
        <f t="shared" ca="1" si="315"/>
        <v/>
      </c>
      <c r="B6782" s="281"/>
      <c r="C6782" s="287"/>
      <c r="D6782" s="297"/>
      <c r="E6782" s="270"/>
      <c r="F6782" s="271"/>
      <c r="G6782" s="284"/>
      <c r="H6782" s="284"/>
      <c r="I6782" s="284"/>
      <c r="J6782" s="284"/>
      <c r="K6782" s="288"/>
      <c r="AM6782" s="2" t="str">
        <f t="shared" ca="1" si="316"/>
        <v/>
      </c>
      <c r="AN6782" s="2" t="str">
        <f t="shared" ca="1" si="317"/>
        <v/>
      </c>
    </row>
    <row r="6783" spans="1:40" customFormat="1">
      <c r="A6783" s="280" t="str">
        <f t="shared" ca="1" si="315"/>
        <v/>
      </c>
      <c r="B6783" s="281"/>
      <c r="C6783" s="287"/>
      <c r="D6783" s="297"/>
      <c r="E6783" s="270"/>
      <c r="F6783" s="271"/>
      <c r="G6783" s="284"/>
      <c r="H6783" s="284"/>
      <c r="I6783" s="284"/>
      <c r="J6783" s="284"/>
      <c r="K6783" s="288"/>
      <c r="AM6783" s="2" t="str">
        <f t="shared" ca="1" si="316"/>
        <v/>
      </c>
      <c r="AN6783" s="2" t="str">
        <f t="shared" ca="1" si="317"/>
        <v/>
      </c>
    </row>
    <row r="6784" spans="1:40" customFormat="1">
      <c r="A6784" s="280" t="str">
        <f t="shared" ca="1" si="315"/>
        <v/>
      </c>
      <c r="B6784" s="281"/>
      <c r="C6784" s="287"/>
      <c r="D6784" s="297"/>
      <c r="E6784" s="270"/>
      <c r="F6784" s="271"/>
      <c r="G6784" s="284"/>
      <c r="H6784" s="284"/>
      <c r="I6784" s="284"/>
      <c r="J6784" s="284"/>
      <c r="K6784" s="288"/>
      <c r="AM6784" s="2" t="str">
        <f t="shared" ca="1" si="316"/>
        <v/>
      </c>
      <c r="AN6784" s="2" t="str">
        <f t="shared" ca="1" si="317"/>
        <v/>
      </c>
    </row>
    <row r="6785" spans="1:40" customFormat="1">
      <c r="A6785" s="280" t="str">
        <f t="shared" ca="1" si="315"/>
        <v/>
      </c>
      <c r="B6785" s="281"/>
      <c r="C6785" s="287"/>
      <c r="D6785" s="297"/>
      <c r="E6785" s="270"/>
      <c r="F6785" s="271"/>
      <c r="G6785" s="284"/>
      <c r="H6785" s="284"/>
      <c r="I6785" s="284"/>
      <c r="J6785" s="284"/>
      <c r="K6785" s="288"/>
      <c r="AM6785" s="2" t="str">
        <f t="shared" ca="1" si="316"/>
        <v/>
      </c>
      <c r="AN6785" s="2" t="str">
        <f t="shared" ca="1" si="317"/>
        <v/>
      </c>
    </row>
    <row r="6786" spans="1:40" customFormat="1">
      <c r="A6786" s="280" t="str">
        <f t="shared" ca="1" si="315"/>
        <v/>
      </c>
      <c r="B6786" s="281"/>
      <c r="C6786" s="287"/>
      <c r="D6786" s="297"/>
      <c r="E6786" s="270"/>
      <c r="F6786" s="271"/>
      <c r="G6786" s="284"/>
      <c r="H6786" s="284"/>
      <c r="I6786" s="284"/>
      <c r="J6786" s="284"/>
      <c r="K6786" s="288"/>
      <c r="AM6786" s="2" t="str">
        <f t="shared" ca="1" si="316"/>
        <v/>
      </c>
      <c r="AN6786" s="2" t="str">
        <f t="shared" ca="1" si="317"/>
        <v/>
      </c>
    </row>
    <row r="6787" spans="1:40" customFormat="1">
      <c r="A6787" s="280" t="str">
        <f t="shared" ref="A6787:A6850" ca="1" si="318">IF(AM6787="A receber","A receber",IF(AN6787="A pagar","A pagar",IF(OR(AM6787="HJ",AN6787="HJ"),"HJ",IF(AND(AM6787="",AN6787=""),""))))</f>
        <v/>
      </c>
      <c r="B6787" s="281"/>
      <c r="C6787" s="287"/>
      <c r="D6787" s="297"/>
      <c r="E6787" s="270"/>
      <c r="F6787" s="271"/>
      <c r="G6787" s="284"/>
      <c r="H6787" s="284"/>
      <c r="I6787" s="284"/>
      <c r="J6787" s="284"/>
      <c r="K6787" s="288"/>
      <c r="AM6787" s="2" t="str">
        <f t="shared" ref="AM6787:AM6850" ca="1" si="319">IF(OR(G6787="",B6787&gt;$A$1),"",IF(B6787=$A$1,"HJ",IF(B6787&lt;$A$1,"A Receber")))</f>
        <v/>
      </c>
      <c r="AN6787" s="2" t="str">
        <f t="shared" ref="AN6787:AN6850" ca="1" si="320">IF(OR(H6787="",B6787&gt;$A$1),"",IF(B6787=$A$1,"HJ",IF(B6787&lt;$A$1,"A Pagar")))</f>
        <v/>
      </c>
    </row>
    <row r="6788" spans="1:40" customFormat="1">
      <c r="A6788" s="280" t="str">
        <f t="shared" ca="1" si="318"/>
        <v/>
      </c>
      <c r="B6788" s="281"/>
      <c r="C6788" s="287"/>
      <c r="D6788" s="297"/>
      <c r="E6788" s="270"/>
      <c r="F6788" s="271"/>
      <c r="G6788" s="284"/>
      <c r="H6788" s="284"/>
      <c r="I6788" s="284"/>
      <c r="J6788" s="284"/>
      <c r="K6788" s="288"/>
      <c r="AM6788" s="2" t="str">
        <f t="shared" ca="1" si="319"/>
        <v/>
      </c>
      <c r="AN6788" s="2" t="str">
        <f t="shared" ca="1" si="320"/>
        <v/>
      </c>
    </row>
    <row r="6789" spans="1:40" customFormat="1">
      <c r="A6789" s="280" t="str">
        <f t="shared" ca="1" si="318"/>
        <v/>
      </c>
      <c r="B6789" s="281"/>
      <c r="C6789" s="287"/>
      <c r="D6789" s="297"/>
      <c r="E6789" s="270"/>
      <c r="F6789" s="271"/>
      <c r="G6789" s="284"/>
      <c r="H6789" s="284"/>
      <c r="I6789" s="284"/>
      <c r="J6789" s="284"/>
      <c r="K6789" s="288"/>
      <c r="AM6789" s="2" t="str">
        <f t="shared" ca="1" si="319"/>
        <v/>
      </c>
      <c r="AN6789" s="2" t="str">
        <f t="shared" ca="1" si="320"/>
        <v/>
      </c>
    </row>
    <row r="6790" spans="1:40" customFormat="1">
      <c r="A6790" s="280" t="str">
        <f t="shared" ca="1" si="318"/>
        <v/>
      </c>
      <c r="B6790" s="281"/>
      <c r="C6790" s="287"/>
      <c r="D6790" s="297"/>
      <c r="E6790" s="270"/>
      <c r="F6790" s="271"/>
      <c r="G6790" s="284"/>
      <c r="H6790" s="284"/>
      <c r="I6790" s="284"/>
      <c r="J6790" s="284"/>
      <c r="K6790" s="288"/>
      <c r="AM6790" s="2" t="str">
        <f t="shared" ca="1" si="319"/>
        <v/>
      </c>
      <c r="AN6790" s="2" t="str">
        <f t="shared" ca="1" si="320"/>
        <v/>
      </c>
    </row>
    <row r="6791" spans="1:40" customFormat="1">
      <c r="A6791" s="280" t="str">
        <f t="shared" ca="1" si="318"/>
        <v/>
      </c>
      <c r="B6791" s="281"/>
      <c r="C6791" s="287"/>
      <c r="D6791" s="297"/>
      <c r="E6791" s="270"/>
      <c r="F6791" s="271"/>
      <c r="G6791" s="284"/>
      <c r="H6791" s="284"/>
      <c r="I6791" s="284"/>
      <c r="J6791" s="284"/>
      <c r="K6791" s="288"/>
      <c r="AM6791" s="2" t="str">
        <f t="shared" ca="1" si="319"/>
        <v/>
      </c>
      <c r="AN6791" s="2" t="str">
        <f t="shared" ca="1" si="320"/>
        <v/>
      </c>
    </row>
    <row r="6792" spans="1:40" customFormat="1">
      <c r="A6792" s="280" t="str">
        <f t="shared" ca="1" si="318"/>
        <v/>
      </c>
      <c r="B6792" s="281"/>
      <c r="C6792" s="287"/>
      <c r="D6792" s="297"/>
      <c r="E6792" s="270"/>
      <c r="F6792" s="271"/>
      <c r="G6792" s="284"/>
      <c r="H6792" s="284"/>
      <c r="I6792" s="284"/>
      <c r="J6792" s="284"/>
      <c r="K6792" s="288"/>
      <c r="AM6792" s="2" t="str">
        <f t="shared" ca="1" si="319"/>
        <v/>
      </c>
      <c r="AN6792" s="2" t="str">
        <f t="shared" ca="1" si="320"/>
        <v/>
      </c>
    </row>
    <row r="6793" spans="1:40" customFormat="1">
      <c r="A6793" s="280" t="str">
        <f t="shared" ca="1" si="318"/>
        <v/>
      </c>
      <c r="B6793" s="281"/>
      <c r="C6793" s="287"/>
      <c r="D6793" s="297"/>
      <c r="E6793" s="270"/>
      <c r="F6793" s="271"/>
      <c r="G6793" s="284"/>
      <c r="H6793" s="284"/>
      <c r="I6793" s="284"/>
      <c r="J6793" s="284"/>
      <c r="K6793" s="288"/>
      <c r="AM6793" s="2" t="str">
        <f t="shared" ca="1" si="319"/>
        <v/>
      </c>
      <c r="AN6793" s="2" t="str">
        <f t="shared" ca="1" si="320"/>
        <v/>
      </c>
    </row>
    <row r="6794" spans="1:40" customFormat="1">
      <c r="A6794" s="280" t="str">
        <f t="shared" ca="1" si="318"/>
        <v/>
      </c>
      <c r="B6794" s="281"/>
      <c r="C6794" s="287"/>
      <c r="D6794" s="297"/>
      <c r="E6794" s="270"/>
      <c r="F6794" s="271"/>
      <c r="G6794" s="284"/>
      <c r="H6794" s="284"/>
      <c r="I6794" s="284"/>
      <c r="J6794" s="284"/>
      <c r="K6794" s="288"/>
      <c r="AM6794" s="2" t="str">
        <f t="shared" ca="1" si="319"/>
        <v/>
      </c>
      <c r="AN6794" s="2" t="str">
        <f t="shared" ca="1" si="320"/>
        <v/>
      </c>
    </row>
    <row r="6795" spans="1:40" customFormat="1">
      <c r="A6795" s="280" t="str">
        <f t="shared" ca="1" si="318"/>
        <v/>
      </c>
      <c r="B6795" s="281"/>
      <c r="C6795" s="287"/>
      <c r="D6795" s="297"/>
      <c r="E6795" s="270"/>
      <c r="F6795" s="271"/>
      <c r="G6795" s="284"/>
      <c r="H6795" s="284"/>
      <c r="I6795" s="284"/>
      <c r="J6795" s="284"/>
      <c r="K6795" s="288"/>
      <c r="AM6795" s="2" t="str">
        <f t="shared" ca="1" si="319"/>
        <v/>
      </c>
      <c r="AN6795" s="2" t="str">
        <f t="shared" ca="1" si="320"/>
        <v/>
      </c>
    </row>
    <row r="6796" spans="1:40" customFormat="1">
      <c r="A6796" s="280" t="str">
        <f t="shared" ca="1" si="318"/>
        <v/>
      </c>
      <c r="B6796" s="281"/>
      <c r="C6796" s="287"/>
      <c r="D6796" s="297"/>
      <c r="E6796" s="270"/>
      <c r="F6796" s="271"/>
      <c r="G6796" s="284"/>
      <c r="H6796" s="284"/>
      <c r="I6796" s="284"/>
      <c r="J6796" s="284"/>
      <c r="K6796" s="288"/>
      <c r="AM6796" s="2" t="str">
        <f t="shared" ca="1" si="319"/>
        <v/>
      </c>
      <c r="AN6796" s="2" t="str">
        <f t="shared" ca="1" si="320"/>
        <v/>
      </c>
    </row>
    <row r="6797" spans="1:40" customFormat="1">
      <c r="A6797" s="280" t="str">
        <f t="shared" ca="1" si="318"/>
        <v/>
      </c>
      <c r="B6797" s="281"/>
      <c r="C6797" s="287"/>
      <c r="D6797" s="297"/>
      <c r="E6797" s="270"/>
      <c r="F6797" s="271"/>
      <c r="G6797" s="284"/>
      <c r="H6797" s="284"/>
      <c r="I6797" s="284"/>
      <c r="J6797" s="284"/>
      <c r="K6797" s="288"/>
      <c r="AM6797" s="2" t="str">
        <f t="shared" ca="1" si="319"/>
        <v/>
      </c>
      <c r="AN6797" s="2" t="str">
        <f t="shared" ca="1" si="320"/>
        <v/>
      </c>
    </row>
    <row r="6798" spans="1:40" customFormat="1">
      <c r="A6798" s="280" t="str">
        <f t="shared" ca="1" si="318"/>
        <v/>
      </c>
      <c r="B6798" s="281"/>
      <c r="C6798" s="287"/>
      <c r="D6798" s="297"/>
      <c r="E6798" s="270"/>
      <c r="F6798" s="271"/>
      <c r="G6798" s="284"/>
      <c r="H6798" s="284"/>
      <c r="I6798" s="284"/>
      <c r="J6798" s="284"/>
      <c r="K6798" s="288"/>
      <c r="AM6798" s="2" t="str">
        <f t="shared" ca="1" si="319"/>
        <v/>
      </c>
      <c r="AN6798" s="2" t="str">
        <f t="shared" ca="1" si="320"/>
        <v/>
      </c>
    </row>
    <row r="6799" spans="1:40" customFormat="1">
      <c r="A6799" s="280" t="str">
        <f t="shared" ca="1" si="318"/>
        <v/>
      </c>
      <c r="B6799" s="281"/>
      <c r="C6799" s="287"/>
      <c r="D6799" s="297"/>
      <c r="E6799" s="270"/>
      <c r="F6799" s="271"/>
      <c r="G6799" s="284"/>
      <c r="H6799" s="284"/>
      <c r="I6799" s="284"/>
      <c r="J6799" s="284"/>
      <c r="K6799" s="288"/>
      <c r="AM6799" s="2" t="str">
        <f t="shared" ca="1" si="319"/>
        <v/>
      </c>
      <c r="AN6799" s="2" t="str">
        <f t="shared" ca="1" si="320"/>
        <v/>
      </c>
    </row>
    <row r="6800" spans="1:40" customFormat="1">
      <c r="A6800" s="280" t="str">
        <f t="shared" ca="1" si="318"/>
        <v/>
      </c>
      <c r="B6800" s="281"/>
      <c r="C6800" s="287"/>
      <c r="D6800" s="297"/>
      <c r="E6800" s="270"/>
      <c r="F6800" s="271"/>
      <c r="G6800" s="284"/>
      <c r="H6800" s="284"/>
      <c r="I6800" s="284"/>
      <c r="J6800" s="284"/>
      <c r="K6800" s="288"/>
      <c r="AM6800" s="2" t="str">
        <f t="shared" ca="1" si="319"/>
        <v/>
      </c>
      <c r="AN6800" s="2" t="str">
        <f t="shared" ca="1" si="320"/>
        <v/>
      </c>
    </row>
    <row r="6801" spans="1:40" customFormat="1">
      <c r="A6801" s="280" t="str">
        <f t="shared" ca="1" si="318"/>
        <v/>
      </c>
      <c r="B6801" s="281"/>
      <c r="C6801" s="287"/>
      <c r="D6801" s="297"/>
      <c r="E6801" s="270"/>
      <c r="F6801" s="271"/>
      <c r="G6801" s="284"/>
      <c r="H6801" s="284"/>
      <c r="I6801" s="284"/>
      <c r="J6801" s="284"/>
      <c r="K6801" s="288"/>
      <c r="AM6801" s="2" t="str">
        <f t="shared" ca="1" si="319"/>
        <v/>
      </c>
      <c r="AN6801" s="2" t="str">
        <f t="shared" ca="1" si="320"/>
        <v/>
      </c>
    </row>
    <row r="6802" spans="1:40" customFormat="1">
      <c r="A6802" s="280" t="str">
        <f t="shared" ca="1" si="318"/>
        <v/>
      </c>
      <c r="B6802" s="281"/>
      <c r="C6802" s="287"/>
      <c r="D6802" s="297"/>
      <c r="E6802" s="270"/>
      <c r="F6802" s="271"/>
      <c r="G6802" s="284"/>
      <c r="H6802" s="284"/>
      <c r="I6802" s="284"/>
      <c r="J6802" s="284"/>
      <c r="K6802" s="288"/>
      <c r="AM6802" s="2" t="str">
        <f t="shared" ca="1" si="319"/>
        <v/>
      </c>
      <c r="AN6802" s="2" t="str">
        <f t="shared" ca="1" si="320"/>
        <v/>
      </c>
    </row>
    <row r="6803" spans="1:40" customFormat="1">
      <c r="A6803" s="280" t="str">
        <f t="shared" ca="1" si="318"/>
        <v/>
      </c>
      <c r="B6803" s="281"/>
      <c r="C6803" s="287"/>
      <c r="D6803" s="297"/>
      <c r="E6803" s="270"/>
      <c r="F6803" s="271"/>
      <c r="G6803" s="284"/>
      <c r="H6803" s="284"/>
      <c r="I6803" s="284"/>
      <c r="J6803" s="284"/>
      <c r="K6803" s="288"/>
      <c r="AM6803" s="2" t="str">
        <f t="shared" ca="1" si="319"/>
        <v/>
      </c>
      <c r="AN6803" s="2" t="str">
        <f t="shared" ca="1" si="320"/>
        <v/>
      </c>
    </row>
    <row r="6804" spans="1:40" customFormat="1">
      <c r="A6804" s="280" t="str">
        <f t="shared" ca="1" si="318"/>
        <v/>
      </c>
      <c r="B6804" s="281"/>
      <c r="C6804" s="287"/>
      <c r="D6804" s="297"/>
      <c r="E6804" s="270"/>
      <c r="F6804" s="271"/>
      <c r="G6804" s="284"/>
      <c r="H6804" s="284"/>
      <c r="I6804" s="284"/>
      <c r="J6804" s="284"/>
      <c r="K6804" s="288"/>
      <c r="AM6804" s="2" t="str">
        <f t="shared" ca="1" si="319"/>
        <v/>
      </c>
      <c r="AN6804" s="2" t="str">
        <f t="shared" ca="1" si="320"/>
        <v/>
      </c>
    </row>
    <row r="6805" spans="1:40" customFormat="1">
      <c r="A6805" s="280" t="str">
        <f t="shared" ca="1" si="318"/>
        <v/>
      </c>
      <c r="B6805" s="281"/>
      <c r="C6805" s="287"/>
      <c r="D6805" s="297"/>
      <c r="E6805" s="270"/>
      <c r="F6805" s="271"/>
      <c r="G6805" s="284"/>
      <c r="H6805" s="284"/>
      <c r="I6805" s="284"/>
      <c r="J6805" s="284"/>
      <c r="K6805" s="288"/>
      <c r="AM6805" s="2" t="str">
        <f t="shared" ca="1" si="319"/>
        <v/>
      </c>
      <c r="AN6805" s="2" t="str">
        <f t="shared" ca="1" si="320"/>
        <v/>
      </c>
    </row>
    <row r="6806" spans="1:40" customFormat="1">
      <c r="A6806" s="280" t="str">
        <f t="shared" ca="1" si="318"/>
        <v/>
      </c>
      <c r="B6806" s="281"/>
      <c r="C6806" s="287"/>
      <c r="D6806" s="297"/>
      <c r="E6806" s="270"/>
      <c r="F6806" s="271"/>
      <c r="G6806" s="284"/>
      <c r="H6806" s="284"/>
      <c r="I6806" s="284"/>
      <c r="J6806" s="284"/>
      <c r="K6806" s="288"/>
      <c r="AM6806" s="2" t="str">
        <f t="shared" ca="1" si="319"/>
        <v/>
      </c>
      <c r="AN6806" s="2" t="str">
        <f t="shared" ca="1" si="320"/>
        <v/>
      </c>
    </row>
    <row r="6807" spans="1:40" customFormat="1">
      <c r="A6807" s="280" t="str">
        <f t="shared" ca="1" si="318"/>
        <v/>
      </c>
      <c r="B6807" s="281"/>
      <c r="C6807" s="287"/>
      <c r="D6807" s="297"/>
      <c r="E6807" s="270"/>
      <c r="F6807" s="271"/>
      <c r="G6807" s="284"/>
      <c r="H6807" s="284"/>
      <c r="I6807" s="284"/>
      <c r="J6807" s="284"/>
      <c r="K6807" s="288"/>
      <c r="AM6807" s="2" t="str">
        <f t="shared" ca="1" si="319"/>
        <v/>
      </c>
      <c r="AN6807" s="2" t="str">
        <f t="shared" ca="1" si="320"/>
        <v/>
      </c>
    </row>
    <row r="6808" spans="1:40" customFormat="1">
      <c r="A6808" s="280" t="str">
        <f t="shared" ca="1" si="318"/>
        <v/>
      </c>
      <c r="B6808" s="281"/>
      <c r="C6808" s="287"/>
      <c r="D6808" s="297"/>
      <c r="E6808" s="270"/>
      <c r="F6808" s="271"/>
      <c r="G6808" s="284"/>
      <c r="H6808" s="284"/>
      <c r="I6808" s="284"/>
      <c r="J6808" s="284"/>
      <c r="K6808" s="288"/>
      <c r="AM6808" s="2" t="str">
        <f t="shared" ca="1" si="319"/>
        <v/>
      </c>
      <c r="AN6808" s="2" t="str">
        <f t="shared" ca="1" si="320"/>
        <v/>
      </c>
    </row>
    <row r="6809" spans="1:40" customFormat="1">
      <c r="A6809" s="280" t="str">
        <f t="shared" ca="1" si="318"/>
        <v/>
      </c>
      <c r="B6809" s="281"/>
      <c r="C6809" s="287"/>
      <c r="D6809" s="297"/>
      <c r="E6809" s="270"/>
      <c r="F6809" s="271"/>
      <c r="G6809" s="284"/>
      <c r="H6809" s="284"/>
      <c r="I6809" s="284"/>
      <c r="J6809" s="284"/>
      <c r="K6809" s="288"/>
      <c r="AM6809" s="2" t="str">
        <f t="shared" ca="1" si="319"/>
        <v/>
      </c>
      <c r="AN6809" s="2" t="str">
        <f t="shared" ca="1" si="320"/>
        <v/>
      </c>
    </row>
    <row r="6810" spans="1:40" customFormat="1">
      <c r="A6810" s="280" t="str">
        <f t="shared" ca="1" si="318"/>
        <v/>
      </c>
      <c r="B6810" s="281"/>
      <c r="C6810" s="287"/>
      <c r="D6810" s="297"/>
      <c r="E6810" s="270"/>
      <c r="F6810" s="271"/>
      <c r="G6810" s="284"/>
      <c r="H6810" s="284"/>
      <c r="I6810" s="284"/>
      <c r="J6810" s="284"/>
      <c r="K6810" s="288"/>
      <c r="AM6810" s="2" t="str">
        <f t="shared" ca="1" si="319"/>
        <v/>
      </c>
      <c r="AN6810" s="2" t="str">
        <f t="shared" ca="1" si="320"/>
        <v/>
      </c>
    </row>
    <row r="6811" spans="1:40" customFormat="1">
      <c r="A6811" s="280" t="str">
        <f t="shared" ca="1" si="318"/>
        <v/>
      </c>
      <c r="B6811" s="281"/>
      <c r="C6811" s="287"/>
      <c r="D6811" s="297"/>
      <c r="E6811" s="270"/>
      <c r="F6811" s="271"/>
      <c r="G6811" s="284"/>
      <c r="H6811" s="284"/>
      <c r="I6811" s="284"/>
      <c r="J6811" s="284"/>
      <c r="K6811" s="288"/>
      <c r="AM6811" s="2" t="str">
        <f t="shared" ca="1" si="319"/>
        <v/>
      </c>
      <c r="AN6811" s="2" t="str">
        <f t="shared" ca="1" si="320"/>
        <v/>
      </c>
    </row>
    <row r="6812" spans="1:40" customFormat="1">
      <c r="A6812" s="280" t="str">
        <f t="shared" ca="1" si="318"/>
        <v/>
      </c>
      <c r="B6812" s="281"/>
      <c r="C6812" s="287"/>
      <c r="D6812" s="297"/>
      <c r="E6812" s="270"/>
      <c r="F6812" s="271"/>
      <c r="G6812" s="284"/>
      <c r="H6812" s="284"/>
      <c r="I6812" s="284"/>
      <c r="J6812" s="284"/>
      <c r="K6812" s="288"/>
      <c r="AM6812" s="2" t="str">
        <f t="shared" ca="1" si="319"/>
        <v/>
      </c>
      <c r="AN6812" s="2" t="str">
        <f t="shared" ca="1" si="320"/>
        <v/>
      </c>
    </row>
    <row r="6813" spans="1:40" customFormat="1">
      <c r="A6813" s="280" t="str">
        <f t="shared" ca="1" si="318"/>
        <v/>
      </c>
      <c r="B6813" s="281"/>
      <c r="C6813" s="287"/>
      <c r="D6813" s="297"/>
      <c r="E6813" s="270"/>
      <c r="F6813" s="271"/>
      <c r="G6813" s="284"/>
      <c r="H6813" s="284"/>
      <c r="I6813" s="284"/>
      <c r="J6813" s="284"/>
      <c r="K6813" s="288"/>
      <c r="AM6813" s="2" t="str">
        <f t="shared" ca="1" si="319"/>
        <v/>
      </c>
      <c r="AN6813" s="2" t="str">
        <f t="shared" ca="1" si="320"/>
        <v/>
      </c>
    </row>
    <row r="6814" spans="1:40" customFormat="1">
      <c r="A6814" s="280" t="str">
        <f t="shared" ca="1" si="318"/>
        <v/>
      </c>
      <c r="B6814" s="281"/>
      <c r="C6814" s="287"/>
      <c r="D6814" s="297"/>
      <c r="E6814" s="270"/>
      <c r="F6814" s="271"/>
      <c r="G6814" s="284"/>
      <c r="H6814" s="284"/>
      <c r="I6814" s="284"/>
      <c r="J6814" s="284"/>
      <c r="K6814" s="288"/>
      <c r="AM6814" s="2" t="str">
        <f t="shared" ca="1" si="319"/>
        <v/>
      </c>
      <c r="AN6814" s="2" t="str">
        <f t="shared" ca="1" si="320"/>
        <v/>
      </c>
    </row>
    <row r="6815" spans="1:40" customFormat="1">
      <c r="A6815" s="280" t="str">
        <f t="shared" ca="1" si="318"/>
        <v/>
      </c>
      <c r="B6815" s="281"/>
      <c r="C6815" s="287"/>
      <c r="D6815" s="297"/>
      <c r="E6815" s="270"/>
      <c r="F6815" s="271"/>
      <c r="G6815" s="284"/>
      <c r="H6815" s="284"/>
      <c r="I6815" s="284"/>
      <c r="J6815" s="284"/>
      <c r="K6815" s="288"/>
      <c r="AM6815" s="2" t="str">
        <f t="shared" ca="1" si="319"/>
        <v/>
      </c>
      <c r="AN6815" s="2" t="str">
        <f t="shared" ca="1" si="320"/>
        <v/>
      </c>
    </row>
    <row r="6816" spans="1:40" customFormat="1">
      <c r="A6816" s="280" t="str">
        <f t="shared" ca="1" si="318"/>
        <v/>
      </c>
      <c r="B6816" s="281"/>
      <c r="C6816" s="287"/>
      <c r="D6816" s="297"/>
      <c r="E6816" s="270"/>
      <c r="F6816" s="271"/>
      <c r="G6816" s="284"/>
      <c r="H6816" s="284"/>
      <c r="I6816" s="284"/>
      <c r="J6816" s="284"/>
      <c r="K6816" s="288"/>
      <c r="AM6816" s="2" t="str">
        <f t="shared" ca="1" si="319"/>
        <v/>
      </c>
      <c r="AN6816" s="2" t="str">
        <f t="shared" ca="1" si="320"/>
        <v/>
      </c>
    </row>
    <row r="6817" spans="1:40" customFormat="1">
      <c r="A6817" s="280" t="str">
        <f t="shared" ca="1" si="318"/>
        <v/>
      </c>
      <c r="B6817" s="281"/>
      <c r="C6817" s="287"/>
      <c r="D6817" s="297"/>
      <c r="E6817" s="270"/>
      <c r="F6817" s="271"/>
      <c r="G6817" s="284"/>
      <c r="H6817" s="284"/>
      <c r="I6817" s="284"/>
      <c r="J6817" s="284"/>
      <c r="K6817" s="288"/>
      <c r="AM6817" s="2" t="str">
        <f t="shared" ca="1" si="319"/>
        <v/>
      </c>
      <c r="AN6817" s="2" t="str">
        <f t="shared" ca="1" si="320"/>
        <v/>
      </c>
    </row>
    <row r="6818" spans="1:40" customFormat="1">
      <c r="A6818" s="280" t="str">
        <f t="shared" ca="1" si="318"/>
        <v/>
      </c>
      <c r="B6818" s="281"/>
      <c r="C6818" s="287"/>
      <c r="D6818" s="297"/>
      <c r="E6818" s="270"/>
      <c r="F6818" s="271"/>
      <c r="G6818" s="284"/>
      <c r="H6818" s="284"/>
      <c r="I6818" s="284"/>
      <c r="J6818" s="284"/>
      <c r="K6818" s="288"/>
      <c r="AM6818" s="2" t="str">
        <f t="shared" ca="1" si="319"/>
        <v/>
      </c>
      <c r="AN6818" s="2" t="str">
        <f t="shared" ca="1" si="320"/>
        <v/>
      </c>
    </row>
    <row r="6819" spans="1:40" customFormat="1">
      <c r="A6819" s="280" t="str">
        <f t="shared" ca="1" si="318"/>
        <v/>
      </c>
      <c r="B6819" s="281"/>
      <c r="C6819" s="287"/>
      <c r="D6819" s="297"/>
      <c r="E6819" s="270"/>
      <c r="F6819" s="271"/>
      <c r="G6819" s="284"/>
      <c r="H6819" s="284"/>
      <c r="I6819" s="284"/>
      <c r="J6819" s="284"/>
      <c r="K6819" s="288"/>
      <c r="AM6819" s="2" t="str">
        <f t="shared" ca="1" si="319"/>
        <v/>
      </c>
      <c r="AN6819" s="2" t="str">
        <f t="shared" ca="1" si="320"/>
        <v/>
      </c>
    </row>
    <row r="6820" spans="1:40" customFormat="1">
      <c r="A6820" s="280" t="str">
        <f t="shared" ca="1" si="318"/>
        <v/>
      </c>
      <c r="B6820" s="281"/>
      <c r="C6820" s="287"/>
      <c r="D6820" s="297"/>
      <c r="E6820" s="270"/>
      <c r="F6820" s="271"/>
      <c r="G6820" s="284"/>
      <c r="H6820" s="284"/>
      <c r="I6820" s="284"/>
      <c r="J6820" s="284"/>
      <c r="K6820" s="288"/>
      <c r="AM6820" s="2" t="str">
        <f t="shared" ca="1" si="319"/>
        <v/>
      </c>
      <c r="AN6820" s="2" t="str">
        <f t="shared" ca="1" si="320"/>
        <v/>
      </c>
    </row>
    <row r="6821" spans="1:40" customFormat="1">
      <c r="A6821" s="280" t="str">
        <f t="shared" ca="1" si="318"/>
        <v/>
      </c>
      <c r="B6821" s="281"/>
      <c r="C6821" s="287"/>
      <c r="D6821" s="297"/>
      <c r="E6821" s="270"/>
      <c r="F6821" s="271"/>
      <c r="G6821" s="284"/>
      <c r="H6821" s="284"/>
      <c r="I6821" s="284"/>
      <c r="J6821" s="284"/>
      <c r="K6821" s="288"/>
      <c r="AM6821" s="2" t="str">
        <f t="shared" ca="1" si="319"/>
        <v/>
      </c>
      <c r="AN6821" s="2" t="str">
        <f t="shared" ca="1" si="320"/>
        <v/>
      </c>
    </row>
    <row r="6822" spans="1:40" customFormat="1">
      <c r="A6822" s="280" t="str">
        <f t="shared" ca="1" si="318"/>
        <v/>
      </c>
      <c r="B6822" s="281"/>
      <c r="C6822" s="287"/>
      <c r="D6822" s="297"/>
      <c r="E6822" s="270"/>
      <c r="F6822" s="271"/>
      <c r="G6822" s="284"/>
      <c r="H6822" s="284"/>
      <c r="I6822" s="284"/>
      <c r="J6822" s="284"/>
      <c r="K6822" s="288"/>
      <c r="AM6822" s="2" t="str">
        <f t="shared" ca="1" si="319"/>
        <v/>
      </c>
      <c r="AN6822" s="2" t="str">
        <f t="shared" ca="1" si="320"/>
        <v/>
      </c>
    </row>
    <row r="6823" spans="1:40" customFormat="1">
      <c r="A6823" s="280" t="str">
        <f t="shared" ca="1" si="318"/>
        <v/>
      </c>
      <c r="B6823" s="281"/>
      <c r="C6823" s="287"/>
      <c r="D6823" s="297"/>
      <c r="E6823" s="270"/>
      <c r="F6823" s="271"/>
      <c r="G6823" s="284"/>
      <c r="H6823" s="284"/>
      <c r="I6823" s="284"/>
      <c r="J6823" s="284"/>
      <c r="K6823" s="288"/>
      <c r="AM6823" s="2" t="str">
        <f t="shared" ca="1" si="319"/>
        <v/>
      </c>
      <c r="AN6823" s="2" t="str">
        <f t="shared" ca="1" si="320"/>
        <v/>
      </c>
    </row>
    <row r="6824" spans="1:40" customFormat="1">
      <c r="A6824" s="280" t="str">
        <f t="shared" ca="1" si="318"/>
        <v/>
      </c>
      <c r="B6824" s="281"/>
      <c r="C6824" s="287"/>
      <c r="D6824" s="297"/>
      <c r="E6824" s="270"/>
      <c r="F6824" s="271"/>
      <c r="G6824" s="284"/>
      <c r="H6824" s="284"/>
      <c r="I6824" s="284"/>
      <c r="J6824" s="284"/>
      <c r="K6824" s="288"/>
      <c r="AM6824" s="2" t="str">
        <f t="shared" ca="1" si="319"/>
        <v/>
      </c>
      <c r="AN6824" s="2" t="str">
        <f t="shared" ca="1" si="320"/>
        <v/>
      </c>
    </row>
    <row r="6825" spans="1:40" customFormat="1">
      <c r="A6825" s="280" t="str">
        <f t="shared" ca="1" si="318"/>
        <v/>
      </c>
      <c r="B6825" s="281"/>
      <c r="C6825" s="287"/>
      <c r="D6825" s="297"/>
      <c r="E6825" s="270"/>
      <c r="F6825" s="271"/>
      <c r="G6825" s="284"/>
      <c r="H6825" s="284"/>
      <c r="I6825" s="284"/>
      <c r="J6825" s="284"/>
      <c r="K6825" s="288"/>
      <c r="AM6825" s="2" t="str">
        <f t="shared" ca="1" si="319"/>
        <v/>
      </c>
      <c r="AN6825" s="2" t="str">
        <f t="shared" ca="1" si="320"/>
        <v/>
      </c>
    </row>
    <row r="6826" spans="1:40" customFormat="1">
      <c r="A6826" s="280" t="str">
        <f t="shared" ca="1" si="318"/>
        <v/>
      </c>
      <c r="B6826" s="281"/>
      <c r="C6826" s="287"/>
      <c r="D6826" s="297"/>
      <c r="E6826" s="270"/>
      <c r="F6826" s="271"/>
      <c r="G6826" s="284"/>
      <c r="H6826" s="284"/>
      <c r="I6826" s="284"/>
      <c r="J6826" s="284"/>
      <c r="K6826" s="288"/>
      <c r="AM6826" s="2" t="str">
        <f t="shared" ca="1" si="319"/>
        <v/>
      </c>
      <c r="AN6826" s="2" t="str">
        <f t="shared" ca="1" si="320"/>
        <v/>
      </c>
    </row>
    <row r="6827" spans="1:40" customFormat="1">
      <c r="A6827" s="280" t="str">
        <f t="shared" ca="1" si="318"/>
        <v/>
      </c>
      <c r="B6827" s="281"/>
      <c r="C6827" s="287"/>
      <c r="D6827" s="297"/>
      <c r="E6827" s="270"/>
      <c r="F6827" s="271"/>
      <c r="G6827" s="284"/>
      <c r="H6827" s="284"/>
      <c r="I6827" s="284"/>
      <c r="J6827" s="284"/>
      <c r="K6827" s="288"/>
      <c r="AM6827" s="2" t="str">
        <f t="shared" ca="1" si="319"/>
        <v/>
      </c>
      <c r="AN6827" s="2" t="str">
        <f t="shared" ca="1" si="320"/>
        <v/>
      </c>
    </row>
    <row r="6828" spans="1:40" customFormat="1">
      <c r="A6828" s="280" t="str">
        <f t="shared" ca="1" si="318"/>
        <v/>
      </c>
      <c r="B6828" s="281"/>
      <c r="C6828" s="287"/>
      <c r="D6828" s="297"/>
      <c r="E6828" s="270"/>
      <c r="F6828" s="271"/>
      <c r="G6828" s="284"/>
      <c r="H6828" s="284"/>
      <c r="I6828" s="284"/>
      <c r="J6828" s="284"/>
      <c r="K6828" s="288"/>
      <c r="AM6828" s="2" t="str">
        <f t="shared" ca="1" si="319"/>
        <v/>
      </c>
      <c r="AN6828" s="2" t="str">
        <f t="shared" ca="1" si="320"/>
        <v/>
      </c>
    </row>
    <row r="6829" spans="1:40" customFormat="1">
      <c r="A6829" s="280" t="str">
        <f t="shared" ca="1" si="318"/>
        <v/>
      </c>
      <c r="B6829" s="281"/>
      <c r="C6829" s="287"/>
      <c r="D6829" s="297"/>
      <c r="E6829" s="270"/>
      <c r="F6829" s="271"/>
      <c r="G6829" s="284"/>
      <c r="H6829" s="284"/>
      <c r="I6829" s="284"/>
      <c r="J6829" s="284"/>
      <c r="K6829" s="288"/>
      <c r="AM6829" s="2" t="str">
        <f t="shared" ca="1" si="319"/>
        <v/>
      </c>
      <c r="AN6829" s="2" t="str">
        <f t="shared" ca="1" si="320"/>
        <v/>
      </c>
    </row>
    <row r="6830" spans="1:40" customFormat="1">
      <c r="A6830" s="280" t="str">
        <f t="shared" ca="1" si="318"/>
        <v/>
      </c>
      <c r="B6830" s="281"/>
      <c r="C6830" s="287"/>
      <c r="D6830" s="297"/>
      <c r="E6830" s="270"/>
      <c r="F6830" s="271"/>
      <c r="G6830" s="284"/>
      <c r="H6830" s="284"/>
      <c r="I6830" s="284"/>
      <c r="J6830" s="284"/>
      <c r="K6830" s="288"/>
      <c r="AM6830" s="2" t="str">
        <f t="shared" ca="1" si="319"/>
        <v/>
      </c>
      <c r="AN6830" s="2" t="str">
        <f t="shared" ca="1" si="320"/>
        <v/>
      </c>
    </row>
    <row r="6831" spans="1:40" customFormat="1">
      <c r="A6831" s="280" t="str">
        <f t="shared" ca="1" si="318"/>
        <v/>
      </c>
      <c r="B6831" s="281"/>
      <c r="C6831" s="287"/>
      <c r="D6831" s="297"/>
      <c r="E6831" s="270"/>
      <c r="F6831" s="271"/>
      <c r="G6831" s="284"/>
      <c r="H6831" s="284"/>
      <c r="I6831" s="284"/>
      <c r="J6831" s="284"/>
      <c r="K6831" s="288"/>
      <c r="AM6831" s="2" t="str">
        <f t="shared" ca="1" si="319"/>
        <v/>
      </c>
      <c r="AN6831" s="2" t="str">
        <f t="shared" ca="1" si="320"/>
        <v/>
      </c>
    </row>
    <row r="6832" spans="1:40" customFormat="1">
      <c r="A6832" s="280" t="str">
        <f t="shared" ca="1" si="318"/>
        <v/>
      </c>
      <c r="B6832" s="281"/>
      <c r="C6832" s="287"/>
      <c r="D6832" s="297"/>
      <c r="E6832" s="270"/>
      <c r="F6832" s="271"/>
      <c r="G6832" s="284"/>
      <c r="H6832" s="284"/>
      <c r="I6832" s="284"/>
      <c r="J6832" s="284"/>
      <c r="K6832" s="288"/>
      <c r="AM6832" s="2" t="str">
        <f t="shared" ca="1" si="319"/>
        <v/>
      </c>
      <c r="AN6832" s="2" t="str">
        <f t="shared" ca="1" si="320"/>
        <v/>
      </c>
    </row>
    <row r="6833" spans="1:40" customFormat="1">
      <c r="A6833" s="280" t="str">
        <f t="shared" ca="1" si="318"/>
        <v/>
      </c>
      <c r="B6833" s="281"/>
      <c r="C6833" s="287"/>
      <c r="D6833" s="297"/>
      <c r="E6833" s="270"/>
      <c r="F6833" s="271"/>
      <c r="G6833" s="284"/>
      <c r="H6833" s="284"/>
      <c r="I6833" s="284"/>
      <c r="J6833" s="284"/>
      <c r="K6833" s="288"/>
      <c r="AM6833" s="2" t="str">
        <f t="shared" ca="1" si="319"/>
        <v/>
      </c>
      <c r="AN6833" s="2" t="str">
        <f t="shared" ca="1" si="320"/>
        <v/>
      </c>
    </row>
    <row r="6834" spans="1:40" customFormat="1">
      <c r="A6834" s="280" t="str">
        <f t="shared" ca="1" si="318"/>
        <v/>
      </c>
      <c r="B6834" s="281"/>
      <c r="C6834" s="287"/>
      <c r="D6834" s="297"/>
      <c r="E6834" s="270"/>
      <c r="F6834" s="271"/>
      <c r="G6834" s="284"/>
      <c r="H6834" s="284"/>
      <c r="I6834" s="284"/>
      <c r="J6834" s="284"/>
      <c r="K6834" s="288"/>
      <c r="AM6834" s="2" t="str">
        <f t="shared" ca="1" si="319"/>
        <v/>
      </c>
      <c r="AN6834" s="2" t="str">
        <f t="shared" ca="1" si="320"/>
        <v/>
      </c>
    </row>
    <row r="6835" spans="1:40" customFormat="1">
      <c r="A6835" s="280" t="str">
        <f t="shared" ca="1" si="318"/>
        <v/>
      </c>
      <c r="B6835" s="281"/>
      <c r="C6835" s="287"/>
      <c r="D6835" s="297"/>
      <c r="E6835" s="270"/>
      <c r="F6835" s="271"/>
      <c r="G6835" s="284"/>
      <c r="H6835" s="284"/>
      <c r="I6835" s="284"/>
      <c r="J6835" s="284"/>
      <c r="K6835" s="288"/>
      <c r="AM6835" s="2" t="str">
        <f t="shared" ca="1" si="319"/>
        <v/>
      </c>
      <c r="AN6835" s="2" t="str">
        <f t="shared" ca="1" si="320"/>
        <v/>
      </c>
    </row>
    <row r="6836" spans="1:40" customFormat="1">
      <c r="A6836" s="280" t="str">
        <f t="shared" ca="1" si="318"/>
        <v/>
      </c>
      <c r="B6836" s="281"/>
      <c r="C6836" s="287"/>
      <c r="D6836" s="297"/>
      <c r="E6836" s="270"/>
      <c r="F6836" s="271"/>
      <c r="G6836" s="284"/>
      <c r="H6836" s="284"/>
      <c r="I6836" s="284"/>
      <c r="J6836" s="284"/>
      <c r="K6836" s="288"/>
      <c r="AM6836" s="2" t="str">
        <f t="shared" ca="1" si="319"/>
        <v/>
      </c>
      <c r="AN6836" s="2" t="str">
        <f t="shared" ca="1" si="320"/>
        <v/>
      </c>
    </row>
    <row r="6837" spans="1:40" customFormat="1">
      <c r="A6837" s="280" t="str">
        <f t="shared" ca="1" si="318"/>
        <v/>
      </c>
      <c r="B6837" s="281"/>
      <c r="C6837" s="287"/>
      <c r="D6837" s="297"/>
      <c r="E6837" s="270"/>
      <c r="F6837" s="271"/>
      <c r="G6837" s="284"/>
      <c r="H6837" s="284"/>
      <c r="I6837" s="284"/>
      <c r="J6837" s="284"/>
      <c r="K6837" s="288"/>
      <c r="AM6837" s="2" t="str">
        <f t="shared" ca="1" si="319"/>
        <v/>
      </c>
      <c r="AN6837" s="2" t="str">
        <f t="shared" ca="1" si="320"/>
        <v/>
      </c>
    </row>
    <row r="6838" spans="1:40" customFormat="1">
      <c r="A6838" s="280" t="str">
        <f t="shared" ca="1" si="318"/>
        <v/>
      </c>
      <c r="B6838" s="281"/>
      <c r="C6838" s="287"/>
      <c r="D6838" s="297"/>
      <c r="E6838" s="270"/>
      <c r="F6838" s="271"/>
      <c r="G6838" s="284"/>
      <c r="H6838" s="284"/>
      <c r="I6838" s="284"/>
      <c r="J6838" s="284"/>
      <c r="K6838" s="288"/>
      <c r="AM6838" s="2" t="str">
        <f t="shared" ca="1" si="319"/>
        <v/>
      </c>
      <c r="AN6838" s="2" t="str">
        <f t="shared" ca="1" si="320"/>
        <v/>
      </c>
    </row>
    <row r="6839" spans="1:40" customFormat="1">
      <c r="A6839" s="280" t="str">
        <f t="shared" ca="1" si="318"/>
        <v/>
      </c>
      <c r="B6839" s="281"/>
      <c r="C6839" s="287"/>
      <c r="D6839" s="297"/>
      <c r="E6839" s="270"/>
      <c r="F6839" s="271"/>
      <c r="G6839" s="284"/>
      <c r="H6839" s="284"/>
      <c r="I6839" s="284"/>
      <c r="J6839" s="284"/>
      <c r="K6839" s="288"/>
      <c r="AM6839" s="2" t="str">
        <f t="shared" ca="1" si="319"/>
        <v/>
      </c>
      <c r="AN6839" s="2" t="str">
        <f t="shared" ca="1" si="320"/>
        <v/>
      </c>
    </row>
    <row r="6840" spans="1:40" customFormat="1">
      <c r="A6840" s="280" t="str">
        <f t="shared" ca="1" si="318"/>
        <v/>
      </c>
      <c r="B6840" s="281"/>
      <c r="C6840" s="287"/>
      <c r="D6840" s="297"/>
      <c r="E6840" s="270"/>
      <c r="F6840" s="271"/>
      <c r="G6840" s="284"/>
      <c r="H6840" s="284"/>
      <c r="I6840" s="284"/>
      <c r="J6840" s="284"/>
      <c r="K6840" s="288"/>
      <c r="AM6840" s="2" t="str">
        <f t="shared" ca="1" si="319"/>
        <v/>
      </c>
      <c r="AN6840" s="2" t="str">
        <f t="shared" ca="1" si="320"/>
        <v/>
      </c>
    </row>
    <row r="6841" spans="1:40" customFormat="1">
      <c r="A6841" s="280" t="str">
        <f t="shared" ca="1" si="318"/>
        <v/>
      </c>
      <c r="B6841" s="281"/>
      <c r="C6841" s="287"/>
      <c r="D6841" s="297"/>
      <c r="E6841" s="270"/>
      <c r="F6841" s="271"/>
      <c r="G6841" s="284"/>
      <c r="H6841" s="284"/>
      <c r="I6841" s="284"/>
      <c r="J6841" s="284"/>
      <c r="K6841" s="288"/>
      <c r="AM6841" s="2" t="str">
        <f t="shared" ca="1" si="319"/>
        <v/>
      </c>
      <c r="AN6841" s="2" t="str">
        <f t="shared" ca="1" si="320"/>
        <v/>
      </c>
    </row>
    <row r="6842" spans="1:40" customFormat="1">
      <c r="A6842" s="280" t="str">
        <f t="shared" ca="1" si="318"/>
        <v/>
      </c>
      <c r="B6842" s="281"/>
      <c r="C6842" s="287"/>
      <c r="D6842" s="297"/>
      <c r="E6842" s="270"/>
      <c r="F6842" s="271"/>
      <c r="G6842" s="284"/>
      <c r="H6842" s="284"/>
      <c r="I6842" s="284"/>
      <c r="J6842" s="284"/>
      <c r="K6842" s="288"/>
      <c r="AM6842" s="2" t="str">
        <f t="shared" ca="1" si="319"/>
        <v/>
      </c>
      <c r="AN6842" s="2" t="str">
        <f t="shared" ca="1" si="320"/>
        <v/>
      </c>
    </row>
    <row r="6843" spans="1:40" customFormat="1">
      <c r="A6843" s="280" t="str">
        <f t="shared" ca="1" si="318"/>
        <v/>
      </c>
      <c r="B6843" s="281"/>
      <c r="C6843" s="287"/>
      <c r="D6843" s="297"/>
      <c r="E6843" s="270"/>
      <c r="F6843" s="271"/>
      <c r="G6843" s="284"/>
      <c r="H6843" s="284"/>
      <c r="I6843" s="284"/>
      <c r="J6843" s="284"/>
      <c r="K6843" s="288"/>
      <c r="AM6843" s="2" t="str">
        <f t="shared" ca="1" si="319"/>
        <v/>
      </c>
      <c r="AN6843" s="2" t="str">
        <f t="shared" ca="1" si="320"/>
        <v/>
      </c>
    </row>
    <row r="6844" spans="1:40" customFormat="1">
      <c r="A6844" s="280" t="str">
        <f t="shared" ca="1" si="318"/>
        <v/>
      </c>
      <c r="B6844" s="281"/>
      <c r="C6844" s="287"/>
      <c r="D6844" s="297"/>
      <c r="E6844" s="270"/>
      <c r="F6844" s="271"/>
      <c r="G6844" s="284"/>
      <c r="H6844" s="284"/>
      <c r="I6844" s="284"/>
      <c r="J6844" s="284"/>
      <c r="K6844" s="288"/>
      <c r="AM6844" s="2" t="str">
        <f t="shared" ca="1" si="319"/>
        <v/>
      </c>
      <c r="AN6844" s="2" t="str">
        <f t="shared" ca="1" si="320"/>
        <v/>
      </c>
    </row>
    <row r="6845" spans="1:40" customFormat="1">
      <c r="A6845" s="280" t="str">
        <f t="shared" ca="1" si="318"/>
        <v/>
      </c>
      <c r="B6845" s="281"/>
      <c r="C6845" s="287"/>
      <c r="D6845" s="297"/>
      <c r="E6845" s="270"/>
      <c r="F6845" s="271"/>
      <c r="G6845" s="284"/>
      <c r="H6845" s="284"/>
      <c r="I6845" s="284"/>
      <c r="J6845" s="284"/>
      <c r="K6845" s="288"/>
      <c r="AM6845" s="2" t="str">
        <f t="shared" ca="1" si="319"/>
        <v/>
      </c>
      <c r="AN6845" s="2" t="str">
        <f t="shared" ca="1" si="320"/>
        <v/>
      </c>
    </row>
    <row r="6846" spans="1:40" customFormat="1">
      <c r="A6846" s="280" t="str">
        <f t="shared" ca="1" si="318"/>
        <v/>
      </c>
      <c r="B6846" s="281"/>
      <c r="C6846" s="287"/>
      <c r="D6846" s="297"/>
      <c r="E6846" s="270"/>
      <c r="F6846" s="271"/>
      <c r="G6846" s="284"/>
      <c r="H6846" s="284"/>
      <c r="I6846" s="284"/>
      <c r="J6846" s="284"/>
      <c r="K6846" s="288"/>
      <c r="AM6846" s="2" t="str">
        <f t="shared" ca="1" si="319"/>
        <v/>
      </c>
      <c r="AN6846" s="2" t="str">
        <f t="shared" ca="1" si="320"/>
        <v/>
      </c>
    </row>
    <row r="6847" spans="1:40" customFormat="1">
      <c r="A6847" s="280" t="str">
        <f t="shared" ca="1" si="318"/>
        <v/>
      </c>
      <c r="B6847" s="281"/>
      <c r="C6847" s="287"/>
      <c r="D6847" s="297"/>
      <c r="E6847" s="270"/>
      <c r="F6847" s="271"/>
      <c r="G6847" s="284"/>
      <c r="H6847" s="284"/>
      <c r="I6847" s="284"/>
      <c r="J6847" s="284"/>
      <c r="K6847" s="288"/>
      <c r="AM6847" s="2" t="str">
        <f t="shared" ca="1" si="319"/>
        <v/>
      </c>
      <c r="AN6847" s="2" t="str">
        <f t="shared" ca="1" si="320"/>
        <v/>
      </c>
    </row>
    <row r="6848" spans="1:40" customFormat="1">
      <c r="A6848" s="280" t="str">
        <f t="shared" ca="1" si="318"/>
        <v/>
      </c>
      <c r="B6848" s="281"/>
      <c r="C6848" s="287"/>
      <c r="D6848" s="297"/>
      <c r="E6848" s="270"/>
      <c r="F6848" s="271"/>
      <c r="G6848" s="284"/>
      <c r="H6848" s="284"/>
      <c r="I6848" s="284"/>
      <c r="J6848" s="284"/>
      <c r="K6848" s="288"/>
      <c r="AM6848" s="2" t="str">
        <f t="shared" ca="1" si="319"/>
        <v/>
      </c>
      <c r="AN6848" s="2" t="str">
        <f t="shared" ca="1" si="320"/>
        <v/>
      </c>
    </row>
    <row r="6849" spans="1:40" customFormat="1">
      <c r="A6849" s="280" t="str">
        <f t="shared" ca="1" si="318"/>
        <v/>
      </c>
      <c r="B6849" s="281"/>
      <c r="C6849" s="287"/>
      <c r="D6849" s="297"/>
      <c r="E6849" s="270"/>
      <c r="F6849" s="271"/>
      <c r="G6849" s="284"/>
      <c r="H6849" s="284"/>
      <c r="I6849" s="284"/>
      <c r="J6849" s="284"/>
      <c r="K6849" s="288"/>
      <c r="AM6849" s="2" t="str">
        <f t="shared" ca="1" si="319"/>
        <v/>
      </c>
      <c r="AN6849" s="2" t="str">
        <f t="shared" ca="1" si="320"/>
        <v/>
      </c>
    </row>
    <row r="6850" spans="1:40" customFormat="1">
      <c r="A6850" s="280" t="str">
        <f t="shared" ca="1" si="318"/>
        <v/>
      </c>
      <c r="B6850" s="281"/>
      <c r="C6850" s="287"/>
      <c r="D6850" s="297"/>
      <c r="E6850" s="270"/>
      <c r="F6850" s="271"/>
      <c r="G6850" s="284"/>
      <c r="H6850" s="284"/>
      <c r="I6850" s="284"/>
      <c r="J6850" s="284"/>
      <c r="K6850" s="288"/>
      <c r="AM6850" s="2" t="str">
        <f t="shared" ca="1" si="319"/>
        <v/>
      </c>
      <c r="AN6850" s="2" t="str">
        <f t="shared" ca="1" si="320"/>
        <v/>
      </c>
    </row>
    <row r="6851" spans="1:40" customFormat="1">
      <c r="A6851" s="280" t="str">
        <f t="shared" ref="A6851:A6914" ca="1" si="321">IF(AM6851="A receber","A receber",IF(AN6851="A pagar","A pagar",IF(OR(AM6851="HJ",AN6851="HJ"),"HJ",IF(AND(AM6851="",AN6851=""),""))))</f>
        <v/>
      </c>
      <c r="B6851" s="281"/>
      <c r="C6851" s="287"/>
      <c r="D6851" s="297"/>
      <c r="E6851" s="270"/>
      <c r="F6851" s="271"/>
      <c r="G6851" s="284"/>
      <c r="H6851" s="284"/>
      <c r="I6851" s="284"/>
      <c r="J6851" s="284"/>
      <c r="K6851" s="288"/>
      <c r="AM6851" s="2" t="str">
        <f t="shared" ref="AM6851:AM6914" ca="1" si="322">IF(OR(G6851="",B6851&gt;$A$1),"",IF(B6851=$A$1,"HJ",IF(B6851&lt;$A$1,"A Receber")))</f>
        <v/>
      </c>
      <c r="AN6851" s="2" t="str">
        <f t="shared" ref="AN6851:AN6914" ca="1" si="323">IF(OR(H6851="",B6851&gt;$A$1),"",IF(B6851=$A$1,"HJ",IF(B6851&lt;$A$1,"A Pagar")))</f>
        <v/>
      </c>
    </row>
    <row r="6852" spans="1:40" customFormat="1">
      <c r="A6852" s="280" t="str">
        <f t="shared" ca="1" si="321"/>
        <v/>
      </c>
      <c r="B6852" s="281"/>
      <c r="C6852" s="287"/>
      <c r="D6852" s="297"/>
      <c r="E6852" s="270"/>
      <c r="F6852" s="271"/>
      <c r="G6852" s="284"/>
      <c r="H6852" s="284"/>
      <c r="I6852" s="284"/>
      <c r="J6852" s="284"/>
      <c r="K6852" s="288"/>
      <c r="AM6852" s="2" t="str">
        <f t="shared" ca="1" si="322"/>
        <v/>
      </c>
      <c r="AN6852" s="2" t="str">
        <f t="shared" ca="1" si="323"/>
        <v/>
      </c>
    </row>
    <row r="6853" spans="1:40" customFormat="1">
      <c r="A6853" s="280" t="str">
        <f t="shared" ca="1" si="321"/>
        <v/>
      </c>
      <c r="B6853" s="281"/>
      <c r="C6853" s="287"/>
      <c r="D6853" s="297"/>
      <c r="E6853" s="270"/>
      <c r="F6853" s="271"/>
      <c r="G6853" s="284"/>
      <c r="H6853" s="284"/>
      <c r="I6853" s="284"/>
      <c r="J6853" s="284"/>
      <c r="K6853" s="288"/>
      <c r="AM6853" s="2" t="str">
        <f t="shared" ca="1" si="322"/>
        <v/>
      </c>
      <c r="AN6853" s="2" t="str">
        <f t="shared" ca="1" si="323"/>
        <v/>
      </c>
    </row>
    <row r="6854" spans="1:40" customFormat="1">
      <c r="A6854" s="280" t="str">
        <f t="shared" ca="1" si="321"/>
        <v/>
      </c>
      <c r="B6854" s="281"/>
      <c r="C6854" s="287"/>
      <c r="D6854" s="297"/>
      <c r="E6854" s="270"/>
      <c r="F6854" s="271"/>
      <c r="G6854" s="284"/>
      <c r="H6854" s="284"/>
      <c r="I6854" s="284"/>
      <c r="J6854" s="284"/>
      <c r="K6854" s="288"/>
      <c r="AM6854" s="2" t="str">
        <f t="shared" ca="1" si="322"/>
        <v/>
      </c>
      <c r="AN6854" s="2" t="str">
        <f t="shared" ca="1" si="323"/>
        <v/>
      </c>
    </row>
    <row r="6855" spans="1:40" customFormat="1">
      <c r="A6855" s="280" t="str">
        <f t="shared" ca="1" si="321"/>
        <v/>
      </c>
      <c r="B6855" s="281"/>
      <c r="C6855" s="287"/>
      <c r="D6855" s="297"/>
      <c r="E6855" s="270"/>
      <c r="F6855" s="271"/>
      <c r="G6855" s="284"/>
      <c r="H6855" s="284"/>
      <c r="I6855" s="284"/>
      <c r="J6855" s="284"/>
      <c r="K6855" s="288"/>
      <c r="AM6855" s="2" t="str">
        <f t="shared" ca="1" si="322"/>
        <v/>
      </c>
      <c r="AN6855" s="2" t="str">
        <f t="shared" ca="1" si="323"/>
        <v/>
      </c>
    </row>
    <row r="6856" spans="1:40" customFormat="1">
      <c r="A6856" s="280" t="str">
        <f t="shared" ca="1" si="321"/>
        <v/>
      </c>
      <c r="B6856" s="281"/>
      <c r="C6856" s="287"/>
      <c r="D6856" s="297"/>
      <c r="E6856" s="270"/>
      <c r="F6856" s="271"/>
      <c r="G6856" s="284"/>
      <c r="H6856" s="284"/>
      <c r="I6856" s="284"/>
      <c r="J6856" s="284"/>
      <c r="K6856" s="288"/>
      <c r="AM6856" s="2" t="str">
        <f t="shared" ca="1" si="322"/>
        <v/>
      </c>
      <c r="AN6856" s="2" t="str">
        <f t="shared" ca="1" si="323"/>
        <v/>
      </c>
    </row>
    <row r="6857" spans="1:40" customFormat="1">
      <c r="A6857" s="280" t="str">
        <f t="shared" ca="1" si="321"/>
        <v/>
      </c>
      <c r="B6857" s="281"/>
      <c r="C6857" s="287"/>
      <c r="D6857" s="297"/>
      <c r="E6857" s="270"/>
      <c r="F6857" s="271"/>
      <c r="G6857" s="284"/>
      <c r="H6857" s="284"/>
      <c r="I6857" s="284"/>
      <c r="J6857" s="284"/>
      <c r="K6857" s="288"/>
      <c r="AM6857" s="2" t="str">
        <f t="shared" ca="1" si="322"/>
        <v/>
      </c>
      <c r="AN6857" s="2" t="str">
        <f t="shared" ca="1" si="323"/>
        <v/>
      </c>
    </row>
    <row r="6858" spans="1:40" customFormat="1">
      <c r="A6858" s="280" t="str">
        <f t="shared" ca="1" si="321"/>
        <v/>
      </c>
      <c r="B6858" s="281"/>
      <c r="C6858" s="287"/>
      <c r="D6858" s="297"/>
      <c r="E6858" s="270"/>
      <c r="F6858" s="271"/>
      <c r="G6858" s="284"/>
      <c r="H6858" s="284"/>
      <c r="I6858" s="284"/>
      <c r="J6858" s="284"/>
      <c r="K6858" s="288"/>
      <c r="AM6858" s="2" t="str">
        <f t="shared" ca="1" si="322"/>
        <v/>
      </c>
      <c r="AN6858" s="2" t="str">
        <f t="shared" ca="1" si="323"/>
        <v/>
      </c>
    </row>
    <row r="6859" spans="1:40" customFormat="1">
      <c r="A6859" s="280" t="str">
        <f t="shared" ca="1" si="321"/>
        <v/>
      </c>
      <c r="B6859" s="281"/>
      <c r="C6859" s="287"/>
      <c r="D6859" s="297"/>
      <c r="E6859" s="270"/>
      <c r="F6859" s="271"/>
      <c r="G6859" s="284"/>
      <c r="H6859" s="284"/>
      <c r="I6859" s="284"/>
      <c r="J6859" s="284"/>
      <c r="K6859" s="288"/>
      <c r="AM6859" s="2" t="str">
        <f t="shared" ca="1" si="322"/>
        <v/>
      </c>
      <c r="AN6859" s="2" t="str">
        <f t="shared" ca="1" si="323"/>
        <v/>
      </c>
    </row>
    <row r="6860" spans="1:40" customFormat="1">
      <c r="A6860" s="280" t="str">
        <f t="shared" ca="1" si="321"/>
        <v/>
      </c>
      <c r="B6860" s="281"/>
      <c r="C6860" s="287"/>
      <c r="D6860" s="297"/>
      <c r="E6860" s="270"/>
      <c r="F6860" s="271"/>
      <c r="G6860" s="284"/>
      <c r="H6860" s="284"/>
      <c r="I6860" s="284"/>
      <c r="J6860" s="284"/>
      <c r="K6860" s="288"/>
      <c r="AM6860" s="2" t="str">
        <f t="shared" ca="1" si="322"/>
        <v/>
      </c>
      <c r="AN6860" s="2" t="str">
        <f t="shared" ca="1" si="323"/>
        <v/>
      </c>
    </row>
    <row r="6861" spans="1:40" customFormat="1">
      <c r="A6861" s="280" t="str">
        <f t="shared" ca="1" si="321"/>
        <v/>
      </c>
      <c r="B6861" s="281"/>
      <c r="C6861" s="287"/>
      <c r="D6861" s="297"/>
      <c r="E6861" s="270"/>
      <c r="F6861" s="271"/>
      <c r="G6861" s="284"/>
      <c r="H6861" s="284"/>
      <c r="I6861" s="284"/>
      <c r="J6861" s="284"/>
      <c r="K6861" s="288"/>
      <c r="AM6861" s="2" t="str">
        <f t="shared" ca="1" si="322"/>
        <v/>
      </c>
      <c r="AN6861" s="2" t="str">
        <f t="shared" ca="1" si="323"/>
        <v/>
      </c>
    </row>
    <row r="6862" spans="1:40" customFormat="1">
      <c r="A6862" s="280" t="str">
        <f t="shared" ca="1" si="321"/>
        <v/>
      </c>
      <c r="B6862" s="281"/>
      <c r="C6862" s="287"/>
      <c r="D6862" s="297"/>
      <c r="E6862" s="270"/>
      <c r="F6862" s="271"/>
      <c r="G6862" s="284"/>
      <c r="H6862" s="284"/>
      <c r="I6862" s="284"/>
      <c r="J6862" s="284"/>
      <c r="K6862" s="288"/>
      <c r="AM6862" s="2" t="str">
        <f t="shared" ca="1" si="322"/>
        <v/>
      </c>
      <c r="AN6862" s="2" t="str">
        <f t="shared" ca="1" si="323"/>
        <v/>
      </c>
    </row>
    <row r="6863" spans="1:40" customFormat="1">
      <c r="A6863" s="280" t="str">
        <f t="shared" ca="1" si="321"/>
        <v/>
      </c>
      <c r="B6863" s="281"/>
      <c r="C6863" s="287"/>
      <c r="D6863" s="297"/>
      <c r="E6863" s="270"/>
      <c r="F6863" s="271"/>
      <c r="G6863" s="284"/>
      <c r="H6863" s="284"/>
      <c r="I6863" s="284"/>
      <c r="J6863" s="284"/>
      <c r="K6863" s="288"/>
      <c r="AM6863" s="2" t="str">
        <f t="shared" ca="1" si="322"/>
        <v/>
      </c>
      <c r="AN6863" s="2" t="str">
        <f t="shared" ca="1" si="323"/>
        <v/>
      </c>
    </row>
    <row r="6864" spans="1:40" customFormat="1">
      <c r="A6864" s="280" t="str">
        <f t="shared" ca="1" si="321"/>
        <v/>
      </c>
      <c r="B6864" s="281"/>
      <c r="C6864" s="287"/>
      <c r="D6864" s="297"/>
      <c r="E6864" s="270"/>
      <c r="F6864" s="271"/>
      <c r="G6864" s="284"/>
      <c r="H6864" s="284"/>
      <c r="I6864" s="284"/>
      <c r="J6864" s="284"/>
      <c r="K6864" s="288"/>
      <c r="AM6864" s="2" t="str">
        <f t="shared" ca="1" si="322"/>
        <v/>
      </c>
      <c r="AN6864" s="2" t="str">
        <f t="shared" ca="1" si="323"/>
        <v/>
      </c>
    </row>
    <row r="6865" spans="1:40" customFormat="1">
      <c r="A6865" s="280" t="str">
        <f t="shared" ca="1" si="321"/>
        <v/>
      </c>
      <c r="B6865" s="281"/>
      <c r="C6865" s="287"/>
      <c r="D6865" s="297"/>
      <c r="E6865" s="270"/>
      <c r="F6865" s="271"/>
      <c r="G6865" s="284"/>
      <c r="H6865" s="284"/>
      <c r="I6865" s="284"/>
      <c r="J6865" s="284"/>
      <c r="K6865" s="288"/>
      <c r="AM6865" s="2" t="str">
        <f t="shared" ca="1" si="322"/>
        <v/>
      </c>
      <c r="AN6865" s="2" t="str">
        <f t="shared" ca="1" si="323"/>
        <v/>
      </c>
    </row>
    <row r="6866" spans="1:40" customFormat="1">
      <c r="A6866" s="280" t="str">
        <f t="shared" ca="1" si="321"/>
        <v/>
      </c>
      <c r="B6866" s="281"/>
      <c r="C6866" s="287"/>
      <c r="D6866" s="297"/>
      <c r="E6866" s="270"/>
      <c r="F6866" s="271"/>
      <c r="G6866" s="284"/>
      <c r="H6866" s="284"/>
      <c r="I6866" s="284"/>
      <c r="J6866" s="284"/>
      <c r="K6866" s="288"/>
      <c r="AM6866" s="2" t="str">
        <f t="shared" ca="1" si="322"/>
        <v/>
      </c>
      <c r="AN6866" s="2" t="str">
        <f t="shared" ca="1" si="323"/>
        <v/>
      </c>
    </row>
    <row r="6867" spans="1:40" customFormat="1">
      <c r="A6867" s="280" t="str">
        <f t="shared" ca="1" si="321"/>
        <v/>
      </c>
      <c r="B6867" s="281"/>
      <c r="C6867" s="287"/>
      <c r="D6867" s="297"/>
      <c r="E6867" s="270"/>
      <c r="F6867" s="271"/>
      <c r="G6867" s="284"/>
      <c r="H6867" s="284"/>
      <c r="I6867" s="284"/>
      <c r="J6867" s="284"/>
      <c r="K6867" s="288"/>
      <c r="AM6867" s="2" t="str">
        <f t="shared" ca="1" si="322"/>
        <v/>
      </c>
      <c r="AN6867" s="2" t="str">
        <f t="shared" ca="1" si="323"/>
        <v/>
      </c>
    </row>
    <row r="6868" spans="1:40" customFormat="1">
      <c r="A6868" s="280" t="str">
        <f t="shared" ca="1" si="321"/>
        <v/>
      </c>
      <c r="B6868" s="281"/>
      <c r="C6868" s="287"/>
      <c r="D6868" s="297"/>
      <c r="E6868" s="270"/>
      <c r="F6868" s="271"/>
      <c r="G6868" s="284"/>
      <c r="H6868" s="284"/>
      <c r="I6868" s="284"/>
      <c r="J6868" s="284"/>
      <c r="K6868" s="288"/>
      <c r="AM6868" s="2" t="str">
        <f t="shared" ca="1" si="322"/>
        <v/>
      </c>
      <c r="AN6868" s="2" t="str">
        <f t="shared" ca="1" si="323"/>
        <v/>
      </c>
    </row>
    <row r="6869" spans="1:40" customFormat="1">
      <c r="A6869" s="280" t="str">
        <f t="shared" ca="1" si="321"/>
        <v/>
      </c>
      <c r="B6869" s="281"/>
      <c r="C6869" s="287"/>
      <c r="D6869" s="297"/>
      <c r="E6869" s="270"/>
      <c r="F6869" s="271"/>
      <c r="G6869" s="284"/>
      <c r="H6869" s="284"/>
      <c r="I6869" s="284"/>
      <c r="J6869" s="284"/>
      <c r="K6869" s="288"/>
      <c r="AM6869" s="2" t="str">
        <f t="shared" ca="1" si="322"/>
        <v/>
      </c>
      <c r="AN6869" s="2" t="str">
        <f t="shared" ca="1" si="323"/>
        <v/>
      </c>
    </row>
    <row r="6870" spans="1:40" customFormat="1">
      <c r="A6870" s="280" t="str">
        <f t="shared" ca="1" si="321"/>
        <v/>
      </c>
      <c r="B6870" s="281"/>
      <c r="C6870" s="287"/>
      <c r="D6870" s="297"/>
      <c r="E6870" s="270"/>
      <c r="F6870" s="271"/>
      <c r="G6870" s="284"/>
      <c r="H6870" s="284"/>
      <c r="I6870" s="284"/>
      <c r="J6870" s="284"/>
      <c r="K6870" s="288"/>
      <c r="AM6870" s="2" t="str">
        <f t="shared" ca="1" si="322"/>
        <v/>
      </c>
      <c r="AN6870" s="2" t="str">
        <f t="shared" ca="1" si="323"/>
        <v/>
      </c>
    </row>
    <row r="6871" spans="1:40" customFormat="1">
      <c r="A6871" s="280" t="str">
        <f t="shared" ca="1" si="321"/>
        <v/>
      </c>
      <c r="B6871" s="281"/>
      <c r="C6871" s="287"/>
      <c r="D6871" s="297"/>
      <c r="E6871" s="270"/>
      <c r="F6871" s="271"/>
      <c r="G6871" s="284"/>
      <c r="H6871" s="284"/>
      <c r="I6871" s="284"/>
      <c r="J6871" s="284"/>
      <c r="K6871" s="288"/>
      <c r="AM6871" s="2" t="str">
        <f t="shared" ca="1" si="322"/>
        <v/>
      </c>
      <c r="AN6871" s="2" t="str">
        <f t="shared" ca="1" si="323"/>
        <v/>
      </c>
    </row>
    <row r="6872" spans="1:40" customFormat="1">
      <c r="A6872" s="280" t="str">
        <f t="shared" ca="1" si="321"/>
        <v/>
      </c>
      <c r="B6872" s="281"/>
      <c r="C6872" s="287"/>
      <c r="D6872" s="297"/>
      <c r="E6872" s="270"/>
      <c r="F6872" s="271"/>
      <c r="G6872" s="284"/>
      <c r="H6872" s="284"/>
      <c r="I6872" s="284"/>
      <c r="J6872" s="284"/>
      <c r="K6872" s="288"/>
      <c r="AM6872" s="2" t="str">
        <f t="shared" ca="1" si="322"/>
        <v/>
      </c>
      <c r="AN6872" s="2" t="str">
        <f t="shared" ca="1" si="323"/>
        <v/>
      </c>
    </row>
    <row r="6873" spans="1:40" customFormat="1">
      <c r="A6873" s="280" t="str">
        <f t="shared" ca="1" si="321"/>
        <v/>
      </c>
      <c r="B6873" s="281"/>
      <c r="C6873" s="287"/>
      <c r="D6873" s="297"/>
      <c r="E6873" s="270"/>
      <c r="F6873" s="271"/>
      <c r="G6873" s="284"/>
      <c r="H6873" s="284"/>
      <c r="I6873" s="284"/>
      <c r="J6873" s="284"/>
      <c r="K6873" s="288"/>
      <c r="AM6873" s="2" t="str">
        <f t="shared" ca="1" si="322"/>
        <v/>
      </c>
      <c r="AN6873" s="2" t="str">
        <f t="shared" ca="1" si="323"/>
        <v/>
      </c>
    </row>
    <row r="6874" spans="1:40" customFormat="1">
      <c r="A6874" s="280" t="str">
        <f t="shared" ca="1" si="321"/>
        <v/>
      </c>
      <c r="B6874" s="281"/>
      <c r="C6874" s="287"/>
      <c r="D6874" s="297"/>
      <c r="E6874" s="270"/>
      <c r="F6874" s="271"/>
      <c r="G6874" s="284"/>
      <c r="H6874" s="284"/>
      <c r="I6874" s="284"/>
      <c r="J6874" s="284"/>
      <c r="K6874" s="288"/>
      <c r="AM6874" s="2" t="str">
        <f t="shared" ca="1" si="322"/>
        <v/>
      </c>
      <c r="AN6874" s="2" t="str">
        <f t="shared" ca="1" si="323"/>
        <v/>
      </c>
    </row>
    <row r="6875" spans="1:40" customFormat="1">
      <c r="A6875" s="280" t="str">
        <f t="shared" ca="1" si="321"/>
        <v/>
      </c>
      <c r="B6875" s="281"/>
      <c r="C6875" s="287"/>
      <c r="D6875" s="297"/>
      <c r="E6875" s="270"/>
      <c r="F6875" s="271"/>
      <c r="G6875" s="284"/>
      <c r="H6875" s="284"/>
      <c r="I6875" s="284"/>
      <c r="J6875" s="284"/>
      <c r="K6875" s="288"/>
      <c r="AM6875" s="2" t="str">
        <f t="shared" ca="1" si="322"/>
        <v/>
      </c>
      <c r="AN6875" s="2" t="str">
        <f t="shared" ca="1" si="323"/>
        <v/>
      </c>
    </row>
    <row r="6876" spans="1:40" customFormat="1">
      <c r="A6876" s="280" t="str">
        <f t="shared" ca="1" si="321"/>
        <v/>
      </c>
      <c r="B6876" s="281"/>
      <c r="C6876" s="287"/>
      <c r="D6876" s="297"/>
      <c r="E6876" s="270"/>
      <c r="F6876" s="271"/>
      <c r="G6876" s="284"/>
      <c r="H6876" s="284"/>
      <c r="I6876" s="284"/>
      <c r="J6876" s="284"/>
      <c r="K6876" s="288"/>
      <c r="AM6876" s="2" t="str">
        <f t="shared" ca="1" si="322"/>
        <v/>
      </c>
      <c r="AN6876" s="2" t="str">
        <f t="shared" ca="1" si="323"/>
        <v/>
      </c>
    </row>
    <row r="6877" spans="1:40" customFormat="1">
      <c r="A6877" s="280" t="str">
        <f t="shared" ca="1" si="321"/>
        <v/>
      </c>
      <c r="B6877" s="281"/>
      <c r="C6877" s="287"/>
      <c r="D6877" s="297"/>
      <c r="E6877" s="270"/>
      <c r="F6877" s="271"/>
      <c r="G6877" s="284"/>
      <c r="H6877" s="284"/>
      <c r="I6877" s="284"/>
      <c r="J6877" s="284"/>
      <c r="K6877" s="288"/>
      <c r="AM6877" s="2" t="str">
        <f t="shared" ca="1" si="322"/>
        <v/>
      </c>
      <c r="AN6877" s="2" t="str">
        <f t="shared" ca="1" si="323"/>
        <v/>
      </c>
    </row>
    <row r="6878" spans="1:40" customFormat="1">
      <c r="A6878" s="280" t="str">
        <f t="shared" ca="1" si="321"/>
        <v/>
      </c>
      <c r="B6878" s="281"/>
      <c r="C6878" s="287"/>
      <c r="D6878" s="297"/>
      <c r="E6878" s="270"/>
      <c r="F6878" s="271"/>
      <c r="G6878" s="284"/>
      <c r="H6878" s="284"/>
      <c r="I6878" s="284"/>
      <c r="J6878" s="284"/>
      <c r="K6878" s="288"/>
      <c r="AM6878" s="2" t="str">
        <f t="shared" ca="1" si="322"/>
        <v/>
      </c>
      <c r="AN6878" s="2" t="str">
        <f t="shared" ca="1" si="323"/>
        <v/>
      </c>
    </row>
    <row r="6879" spans="1:40" customFormat="1">
      <c r="A6879" s="280" t="str">
        <f t="shared" ca="1" si="321"/>
        <v/>
      </c>
      <c r="B6879" s="281"/>
      <c r="C6879" s="287"/>
      <c r="D6879" s="297"/>
      <c r="E6879" s="270"/>
      <c r="F6879" s="271"/>
      <c r="G6879" s="284"/>
      <c r="H6879" s="284"/>
      <c r="I6879" s="284"/>
      <c r="J6879" s="284"/>
      <c r="K6879" s="288"/>
      <c r="AM6879" s="2" t="str">
        <f t="shared" ca="1" si="322"/>
        <v/>
      </c>
      <c r="AN6879" s="2" t="str">
        <f t="shared" ca="1" si="323"/>
        <v/>
      </c>
    </row>
    <row r="6880" spans="1:40" customFormat="1">
      <c r="A6880" s="280" t="str">
        <f t="shared" ca="1" si="321"/>
        <v/>
      </c>
      <c r="B6880" s="281"/>
      <c r="C6880" s="287"/>
      <c r="D6880" s="297"/>
      <c r="E6880" s="270"/>
      <c r="F6880" s="271"/>
      <c r="G6880" s="284"/>
      <c r="H6880" s="284"/>
      <c r="I6880" s="284"/>
      <c r="J6880" s="284"/>
      <c r="K6880" s="288"/>
      <c r="AM6880" s="2" t="str">
        <f t="shared" ca="1" si="322"/>
        <v/>
      </c>
      <c r="AN6880" s="2" t="str">
        <f t="shared" ca="1" si="323"/>
        <v/>
      </c>
    </row>
    <row r="6881" spans="1:40" customFormat="1">
      <c r="A6881" s="280" t="str">
        <f t="shared" ca="1" si="321"/>
        <v/>
      </c>
      <c r="B6881" s="281"/>
      <c r="C6881" s="287"/>
      <c r="D6881" s="297"/>
      <c r="E6881" s="270"/>
      <c r="F6881" s="271"/>
      <c r="G6881" s="284"/>
      <c r="H6881" s="284"/>
      <c r="I6881" s="284"/>
      <c r="J6881" s="284"/>
      <c r="K6881" s="288"/>
      <c r="AM6881" s="2" t="str">
        <f t="shared" ca="1" si="322"/>
        <v/>
      </c>
      <c r="AN6881" s="2" t="str">
        <f t="shared" ca="1" si="323"/>
        <v/>
      </c>
    </row>
    <row r="6882" spans="1:40" customFormat="1">
      <c r="A6882" s="280" t="str">
        <f t="shared" ca="1" si="321"/>
        <v/>
      </c>
      <c r="B6882" s="281"/>
      <c r="C6882" s="287"/>
      <c r="D6882" s="297"/>
      <c r="E6882" s="270"/>
      <c r="F6882" s="271"/>
      <c r="G6882" s="284"/>
      <c r="H6882" s="284"/>
      <c r="I6882" s="284"/>
      <c r="J6882" s="284"/>
      <c r="K6882" s="288"/>
      <c r="AM6882" s="2" t="str">
        <f t="shared" ca="1" si="322"/>
        <v/>
      </c>
      <c r="AN6882" s="2" t="str">
        <f t="shared" ca="1" si="323"/>
        <v/>
      </c>
    </row>
    <row r="6883" spans="1:40" customFormat="1">
      <c r="A6883" s="280" t="str">
        <f t="shared" ca="1" si="321"/>
        <v/>
      </c>
      <c r="B6883" s="281"/>
      <c r="C6883" s="287"/>
      <c r="D6883" s="297"/>
      <c r="E6883" s="270"/>
      <c r="F6883" s="271"/>
      <c r="G6883" s="284"/>
      <c r="H6883" s="284"/>
      <c r="I6883" s="284"/>
      <c r="J6883" s="284"/>
      <c r="K6883" s="288"/>
      <c r="AM6883" s="2" t="str">
        <f t="shared" ca="1" si="322"/>
        <v/>
      </c>
      <c r="AN6883" s="2" t="str">
        <f t="shared" ca="1" si="323"/>
        <v/>
      </c>
    </row>
    <row r="6884" spans="1:40" customFormat="1">
      <c r="A6884" s="280" t="str">
        <f t="shared" ca="1" si="321"/>
        <v/>
      </c>
      <c r="B6884" s="281"/>
      <c r="C6884" s="287"/>
      <c r="D6884" s="297"/>
      <c r="E6884" s="270"/>
      <c r="F6884" s="271"/>
      <c r="G6884" s="284"/>
      <c r="H6884" s="284"/>
      <c r="I6884" s="284"/>
      <c r="J6884" s="284"/>
      <c r="K6884" s="288"/>
      <c r="AM6884" s="2" t="str">
        <f t="shared" ca="1" si="322"/>
        <v/>
      </c>
      <c r="AN6884" s="2" t="str">
        <f t="shared" ca="1" si="323"/>
        <v/>
      </c>
    </row>
    <row r="6885" spans="1:40" customFormat="1">
      <c r="A6885" s="280" t="str">
        <f t="shared" ca="1" si="321"/>
        <v/>
      </c>
      <c r="B6885" s="281"/>
      <c r="C6885" s="287"/>
      <c r="D6885" s="297"/>
      <c r="E6885" s="270"/>
      <c r="F6885" s="271"/>
      <c r="G6885" s="284"/>
      <c r="H6885" s="284"/>
      <c r="I6885" s="284"/>
      <c r="J6885" s="284"/>
      <c r="K6885" s="288"/>
      <c r="AM6885" s="2" t="str">
        <f t="shared" ca="1" si="322"/>
        <v/>
      </c>
      <c r="AN6885" s="2" t="str">
        <f t="shared" ca="1" si="323"/>
        <v/>
      </c>
    </row>
    <row r="6886" spans="1:40" customFormat="1">
      <c r="A6886" s="280" t="str">
        <f t="shared" ca="1" si="321"/>
        <v/>
      </c>
      <c r="B6886" s="281"/>
      <c r="C6886" s="287"/>
      <c r="D6886" s="297"/>
      <c r="E6886" s="270"/>
      <c r="F6886" s="271"/>
      <c r="G6886" s="284"/>
      <c r="H6886" s="284"/>
      <c r="I6886" s="284"/>
      <c r="J6886" s="284"/>
      <c r="K6886" s="288"/>
      <c r="AM6886" s="2" t="str">
        <f t="shared" ca="1" si="322"/>
        <v/>
      </c>
      <c r="AN6886" s="2" t="str">
        <f t="shared" ca="1" si="323"/>
        <v/>
      </c>
    </row>
    <row r="6887" spans="1:40" customFormat="1">
      <c r="A6887" s="280" t="str">
        <f t="shared" ca="1" si="321"/>
        <v/>
      </c>
      <c r="B6887" s="281"/>
      <c r="C6887" s="287"/>
      <c r="D6887" s="297"/>
      <c r="E6887" s="270"/>
      <c r="F6887" s="271"/>
      <c r="G6887" s="284"/>
      <c r="H6887" s="284"/>
      <c r="I6887" s="284"/>
      <c r="J6887" s="284"/>
      <c r="K6887" s="288"/>
      <c r="AM6887" s="2" t="str">
        <f t="shared" ca="1" si="322"/>
        <v/>
      </c>
      <c r="AN6887" s="2" t="str">
        <f t="shared" ca="1" si="323"/>
        <v/>
      </c>
    </row>
    <row r="6888" spans="1:40" customFormat="1">
      <c r="A6888" s="280" t="str">
        <f t="shared" ca="1" si="321"/>
        <v/>
      </c>
      <c r="B6888" s="281"/>
      <c r="C6888" s="287"/>
      <c r="D6888" s="297"/>
      <c r="E6888" s="270"/>
      <c r="F6888" s="271"/>
      <c r="G6888" s="284"/>
      <c r="H6888" s="284"/>
      <c r="I6888" s="284"/>
      <c r="J6888" s="284"/>
      <c r="K6888" s="288"/>
      <c r="AM6888" s="2" t="str">
        <f t="shared" ca="1" si="322"/>
        <v/>
      </c>
      <c r="AN6888" s="2" t="str">
        <f t="shared" ca="1" si="323"/>
        <v/>
      </c>
    </row>
    <row r="6889" spans="1:40" customFormat="1">
      <c r="A6889" s="280" t="str">
        <f t="shared" ca="1" si="321"/>
        <v/>
      </c>
      <c r="B6889" s="281"/>
      <c r="C6889" s="287"/>
      <c r="D6889" s="297"/>
      <c r="E6889" s="270"/>
      <c r="F6889" s="271"/>
      <c r="G6889" s="284"/>
      <c r="H6889" s="284"/>
      <c r="I6889" s="284"/>
      <c r="J6889" s="284"/>
      <c r="K6889" s="288"/>
      <c r="AM6889" s="2" t="str">
        <f t="shared" ca="1" si="322"/>
        <v/>
      </c>
      <c r="AN6889" s="2" t="str">
        <f t="shared" ca="1" si="323"/>
        <v/>
      </c>
    </row>
    <row r="6890" spans="1:40" customFormat="1">
      <c r="A6890" s="280" t="str">
        <f t="shared" ca="1" si="321"/>
        <v/>
      </c>
      <c r="B6890" s="281"/>
      <c r="C6890" s="287"/>
      <c r="D6890" s="297"/>
      <c r="E6890" s="270"/>
      <c r="F6890" s="271"/>
      <c r="G6890" s="284"/>
      <c r="H6890" s="284"/>
      <c r="I6890" s="284"/>
      <c r="J6890" s="284"/>
      <c r="K6890" s="288"/>
      <c r="AM6890" s="2" t="str">
        <f t="shared" ca="1" si="322"/>
        <v/>
      </c>
      <c r="AN6890" s="2" t="str">
        <f t="shared" ca="1" si="323"/>
        <v/>
      </c>
    </row>
    <row r="6891" spans="1:40" customFormat="1">
      <c r="A6891" s="280" t="str">
        <f t="shared" ca="1" si="321"/>
        <v/>
      </c>
      <c r="B6891" s="281"/>
      <c r="C6891" s="287"/>
      <c r="D6891" s="297"/>
      <c r="E6891" s="270"/>
      <c r="F6891" s="271"/>
      <c r="G6891" s="284"/>
      <c r="H6891" s="284"/>
      <c r="I6891" s="284"/>
      <c r="J6891" s="284"/>
      <c r="K6891" s="288"/>
      <c r="AM6891" s="2" t="str">
        <f t="shared" ca="1" si="322"/>
        <v/>
      </c>
      <c r="AN6891" s="2" t="str">
        <f t="shared" ca="1" si="323"/>
        <v/>
      </c>
    </row>
    <row r="6892" spans="1:40" customFormat="1">
      <c r="A6892" s="280" t="str">
        <f t="shared" ca="1" si="321"/>
        <v/>
      </c>
      <c r="B6892" s="281"/>
      <c r="C6892" s="287"/>
      <c r="D6892" s="297"/>
      <c r="E6892" s="270"/>
      <c r="F6892" s="271"/>
      <c r="G6892" s="284"/>
      <c r="H6892" s="284"/>
      <c r="I6892" s="284"/>
      <c r="J6892" s="284"/>
      <c r="K6892" s="288"/>
      <c r="AM6892" s="2" t="str">
        <f t="shared" ca="1" si="322"/>
        <v/>
      </c>
      <c r="AN6892" s="2" t="str">
        <f t="shared" ca="1" si="323"/>
        <v/>
      </c>
    </row>
    <row r="6893" spans="1:40" customFormat="1">
      <c r="A6893" s="280" t="str">
        <f t="shared" ca="1" si="321"/>
        <v/>
      </c>
      <c r="B6893" s="281"/>
      <c r="C6893" s="287"/>
      <c r="D6893" s="297"/>
      <c r="E6893" s="270"/>
      <c r="F6893" s="271"/>
      <c r="G6893" s="284"/>
      <c r="H6893" s="284"/>
      <c r="I6893" s="284"/>
      <c r="J6893" s="284"/>
      <c r="K6893" s="288"/>
      <c r="AM6893" s="2" t="str">
        <f t="shared" ca="1" si="322"/>
        <v/>
      </c>
      <c r="AN6893" s="2" t="str">
        <f t="shared" ca="1" si="323"/>
        <v/>
      </c>
    </row>
    <row r="6894" spans="1:40" customFormat="1">
      <c r="A6894" s="280" t="str">
        <f t="shared" ca="1" si="321"/>
        <v/>
      </c>
      <c r="B6894" s="281"/>
      <c r="C6894" s="287"/>
      <c r="D6894" s="297"/>
      <c r="E6894" s="270"/>
      <c r="F6894" s="271"/>
      <c r="G6894" s="284"/>
      <c r="H6894" s="284"/>
      <c r="I6894" s="284"/>
      <c r="J6894" s="284"/>
      <c r="K6894" s="288"/>
      <c r="AM6894" s="2" t="str">
        <f t="shared" ca="1" si="322"/>
        <v/>
      </c>
      <c r="AN6894" s="2" t="str">
        <f t="shared" ca="1" si="323"/>
        <v/>
      </c>
    </row>
    <row r="6895" spans="1:40" customFormat="1">
      <c r="A6895" s="280" t="str">
        <f t="shared" ca="1" si="321"/>
        <v/>
      </c>
      <c r="B6895" s="281"/>
      <c r="C6895" s="287"/>
      <c r="D6895" s="297"/>
      <c r="E6895" s="270"/>
      <c r="F6895" s="271"/>
      <c r="G6895" s="284"/>
      <c r="H6895" s="284"/>
      <c r="I6895" s="284"/>
      <c r="J6895" s="284"/>
      <c r="K6895" s="288"/>
      <c r="AM6895" s="2" t="str">
        <f t="shared" ca="1" si="322"/>
        <v/>
      </c>
      <c r="AN6895" s="2" t="str">
        <f t="shared" ca="1" si="323"/>
        <v/>
      </c>
    </row>
    <row r="6896" spans="1:40" customFormat="1">
      <c r="A6896" s="280" t="str">
        <f t="shared" ca="1" si="321"/>
        <v/>
      </c>
      <c r="B6896" s="281"/>
      <c r="C6896" s="287"/>
      <c r="D6896" s="297"/>
      <c r="E6896" s="270"/>
      <c r="F6896" s="271"/>
      <c r="G6896" s="284"/>
      <c r="H6896" s="284"/>
      <c r="I6896" s="284"/>
      <c r="J6896" s="284"/>
      <c r="K6896" s="288"/>
      <c r="AM6896" s="2" t="str">
        <f t="shared" ca="1" si="322"/>
        <v/>
      </c>
      <c r="AN6896" s="2" t="str">
        <f t="shared" ca="1" si="323"/>
        <v/>
      </c>
    </row>
    <row r="6897" spans="1:40" customFormat="1">
      <c r="A6897" s="280" t="str">
        <f t="shared" ca="1" si="321"/>
        <v/>
      </c>
      <c r="B6897" s="281"/>
      <c r="C6897" s="287"/>
      <c r="D6897" s="297"/>
      <c r="E6897" s="270"/>
      <c r="F6897" s="271"/>
      <c r="G6897" s="284"/>
      <c r="H6897" s="284"/>
      <c r="I6897" s="284"/>
      <c r="J6897" s="284"/>
      <c r="K6897" s="288"/>
      <c r="AM6897" s="2" t="str">
        <f t="shared" ca="1" si="322"/>
        <v/>
      </c>
      <c r="AN6897" s="2" t="str">
        <f t="shared" ca="1" si="323"/>
        <v/>
      </c>
    </row>
    <row r="6898" spans="1:40" customFormat="1">
      <c r="A6898" s="280" t="str">
        <f t="shared" ca="1" si="321"/>
        <v/>
      </c>
      <c r="B6898" s="281"/>
      <c r="C6898" s="287"/>
      <c r="D6898" s="297"/>
      <c r="E6898" s="270"/>
      <c r="F6898" s="271"/>
      <c r="G6898" s="284"/>
      <c r="H6898" s="284"/>
      <c r="I6898" s="284"/>
      <c r="J6898" s="284"/>
      <c r="K6898" s="288"/>
      <c r="AM6898" s="2" t="str">
        <f t="shared" ca="1" si="322"/>
        <v/>
      </c>
      <c r="AN6898" s="2" t="str">
        <f t="shared" ca="1" si="323"/>
        <v/>
      </c>
    </row>
    <row r="6899" spans="1:40" customFormat="1">
      <c r="A6899" s="280" t="str">
        <f t="shared" ca="1" si="321"/>
        <v/>
      </c>
      <c r="B6899" s="281"/>
      <c r="C6899" s="287"/>
      <c r="D6899" s="297"/>
      <c r="E6899" s="270"/>
      <c r="F6899" s="271"/>
      <c r="G6899" s="284"/>
      <c r="H6899" s="284"/>
      <c r="I6899" s="284"/>
      <c r="J6899" s="284"/>
      <c r="K6899" s="288"/>
      <c r="AM6899" s="2" t="str">
        <f t="shared" ca="1" si="322"/>
        <v/>
      </c>
      <c r="AN6899" s="2" t="str">
        <f t="shared" ca="1" si="323"/>
        <v/>
      </c>
    </row>
    <row r="6900" spans="1:40" customFormat="1">
      <c r="A6900" s="280" t="str">
        <f t="shared" ca="1" si="321"/>
        <v/>
      </c>
      <c r="B6900" s="281"/>
      <c r="C6900" s="287"/>
      <c r="D6900" s="297"/>
      <c r="E6900" s="270"/>
      <c r="F6900" s="271"/>
      <c r="G6900" s="284"/>
      <c r="H6900" s="284"/>
      <c r="I6900" s="284"/>
      <c r="J6900" s="284"/>
      <c r="K6900" s="288"/>
      <c r="AM6900" s="2" t="str">
        <f t="shared" ca="1" si="322"/>
        <v/>
      </c>
      <c r="AN6900" s="2" t="str">
        <f t="shared" ca="1" si="323"/>
        <v/>
      </c>
    </row>
    <row r="6901" spans="1:40" customFormat="1">
      <c r="A6901" s="280" t="str">
        <f t="shared" ca="1" si="321"/>
        <v/>
      </c>
      <c r="B6901" s="281"/>
      <c r="C6901" s="287"/>
      <c r="D6901" s="297"/>
      <c r="E6901" s="270"/>
      <c r="F6901" s="271"/>
      <c r="G6901" s="284"/>
      <c r="H6901" s="284"/>
      <c r="I6901" s="284"/>
      <c r="J6901" s="284"/>
      <c r="K6901" s="288"/>
      <c r="AM6901" s="2" t="str">
        <f t="shared" ca="1" si="322"/>
        <v/>
      </c>
      <c r="AN6901" s="2" t="str">
        <f t="shared" ca="1" si="323"/>
        <v/>
      </c>
    </row>
    <row r="6902" spans="1:40" customFormat="1">
      <c r="A6902" s="280" t="str">
        <f t="shared" ca="1" si="321"/>
        <v/>
      </c>
      <c r="B6902" s="281"/>
      <c r="C6902" s="287"/>
      <c r="D6902" s="297"/>
      <c r="E6902" s="270"/>
      <c r="F6902" s="271"/>
      <c r="G6902" s="284"/>
      <c r="H6902" s="284"/>
      <c r="I6902" s="284"/>
      <c r="J6902" s="284"/>
      <c r="K6902" s="288"/>
      <c r="AM6902" s="2" t="str">
        <f t="shared" ca="1" si="322"/>
        <v/>
      </c>
      <c r="AN6902" s="2" t="str">
        <f t="shared" ca="1" si="323"/>
        <v/>
      </c>
    </row>
    <row r="6903" spans="1:40" customFormat="1">
      <c r="A6903" s="280" t="str">
        <f t="shared" ca="1" si="321"/>
        <v/>
      </c>
      <c r="B6903" s="281"/>
      <c r="C6903" s="287"/>
      <c r="D6903" s="297"/>
      <c r="E6903" s="270"/>
      <c r="F6903" s="271"/>
      <c r="G6903" s="284"/>
      <c r="H6903" s="284"/>
      <c r="I6903" s="284"/>
      <c r="J6903" s="284"/>
      <c r="K6903" s="288"/>
      <c r="AM6903" s="2" t="str">
        <f t="shared" ca="1" si="322"/>
        <v/>
      </c>
      <c r="AN6903" s="2" t="str">
        <f t="shared" ca="1" si="323"/>
        <v/>
      </c>
    </row>
    <row r="6904" spans="1:40" customFormat="1">
      <c r="A6904" s="280" t="str">
        <f t="shared" ca="1" si="321"/>
        <v/>
      </c>
      <c r="B6904" s="281"/>
      <c r="C6904" s="287"/>
      <c r="D6904" s="297"/>
      <c r="E6904" s="270"/>
      <c r="F6904" s="271"/>
      <c r="G6904" s="284"/>
      <c r="H6904" s="284"/>
      <c r="I6904" s="284"/>
      <c r="J6904" s="284"/>
      <c r="K6904" s="288"/>
      <c r="AM6904" s="2" t="str">
        <f t="shared" ca="1" si="322"/>
        <v/>
      </c>
      <c r="AN6904" s="2" t="str">
        <f t="shared" ca="1" si="323"/>
        <v/>
      </c>
    </row>
    <row r="6905" spans="1:40" customFormat="1">
      <c r="A6905" s="280" t="str">
        <f t="shared" ca="1" si="321"/>
        <v/>
      </c>
      <c r="B6905" s="281"/>
      <c r="C6905" s="287"/>
      <c r="D6905" s="297"/>
      <c r="E6905" s="270"/>
      <c r="F6905" s="271"/>
      <c r="G6905" s="284"/>
      <c r="H6905" s="284"/>
      <c r="I6905" s="284"/>
      <c r="J6905" s="284"/>
      <c r="K6905" s="288"/>
      <c r="AM6905" s="2" t="str">
        <f t="shared" ca="1" si="322"/>
        <v/>
      </c>
      <c r="AN6905" s="2" t="str">
        <f t="shared" ca="1" si="323"/>
        <v/>
      </c>
    </row>
    <row r="6906" spans="1:40" customFormat="1">
      <c r="A6906" s="280" t="str">
        <f t="shared" ca="1" si="321"/>
        <v/>
      </c>
      <c r="B6906" s="281"/>
      <c r="C6906" s="287"/>
      <c r="D6906" s="297"/>
      <c r="E6906" s="270"/>
      <c r="F6906" s="271"/>
      <c r="G6906" s="284"/>
      <c r="H6906" s="284"/>
      <c r="I6906" s="284"/>
      <c r="J6906" s="284"/>
      <c r="K6906" s="288"/>
      <c r="AM6906" s="2" t="str">
        <f t="shared" ca="1" si="322"/>
        <v/>
      </c>
      <c r="AN6906" s="2" t="str">
        <f t="shared" ca="1" si="323"/>
        <v/>
      </c>
    </row>
    <row r="6907" spans="1:40" customFormat="1">
      <c r="A6907" s="280" t="str">
        <f t="shared" ca="1" si="321"/>
        <v/>
      </c>
      <c r="B6907" s="281"/>
      <c r="C6907" s="287"/>
      <c r="D6907" s="297"/>
      <c r="E6907" s="270"/>
      <c r="F6907" s="271"/>
      <c r="G6907" s="284"/>
      <c r="H6907" s="284"/>
      <c r="I6907" s="284"/>
      <c r="J6907" s="284"/>
      <c r="K6907" s="288"/>
      <c r="AM6907" s="2" t="str">
        <f t="shared" ca="1" si="322"/>
        <v/>
      </c>
      <c r="AN6907" s="2" t="str">
        <f t="shared" ca="1" si="323"/>
        <v/>
      </c>
    </row>
    <row r="6908" spans="1:40" customFormat="1">
      <c r="A6908" s="280" t="str">
        <f t="shared" ca="1" si="321"/>
        <v/>
      </c>
      <c r="B6908" s="281"/>
      <c r="C6908" s="287"/>
      <c r="D6908" s="297"/>
      <c r="E6908" s="270"/>
      <c r="F6908" s="271"/>
      <c r="G6908" s="284"/>
      <c r="H6908" s="284"/>
      <c r="I6908" s="284"/>
      <c r="J6908" s="284"/>
      <c r="K6908" s="288"/>
      <c r="AM6908" s="2" t="str">
        <f t="shared" ca="1" si="322"/>
        <v/>
      </c>
      <c r="AN6908" s="2" t="str">
        <f t="shared" ca="1" si="323"/>
        <v/>
      </c>
    </row>
    <row r="6909" spans="1:40" customFormat="1">
      <c r="A6909" s="280" t="str">
        <f t="shared" ca="1" si="321"/>
        <v/>
      </c>
      <c r="B6909" s="281"/>
      <c r="C6909" s="287"/>
      <c r="D6909" s="297"/>
      <c r="E6909" s="270"/>
      <c r="F6909" s="271"/>
      <c r="G6909" s="284"/>
      <c r="H6909" s="284"/>
      <c r="I6909" s="284"/>
      <c r="J6909" s="284"/>
      <c r="K6909" s="288"/>
      <c r="AM6909" s="2" t="str">
        <f t="shared" ca="1" si="322"/>
        <v/>
      </c>
      <c r="AN6909" s="2" t="str">
        <f t="shared" ca="1" si="323"/>
        <v/>
      </c>
    </row>
    <row r="6910" spans="1:40" customFormat="1">
      <c r="A6910" s="280" t="str">
        <f t="shared" ca="1" si="321"/>
        <v/>
      </c>
      <c r="B6910" s="281"/>
      <c r="C6910" s="287"/>
      <c r="D6910" s="297"/>
      <c r="E6910" s="270"/>
      <c r="F6910" s="271"/>
      <c r="G6910" s="284"/>
      <c r="H6910" s="284"/>
      <c r="I6910" s="284"/>
      <c r="J6910" s="284"/>
      <c r="K6910" s="288"/>
      <c r="AM6910" s="2" t="str">
        <f t="shared" ca="1" si="322"/>
        <v/>
      </c>
      <c r="AN6910" s="2" t="str">
        <f t="shared" ca="1" si="323"/>
        <v/>
      </c>
    </row>
    <row r="6911" spans="1:40" customFormat="1">
      <c r="A6911" s="280" t="str">
        <f t="shared" ca="1" si="321"/>
        <v/>
      </c>
      <c r="B6911" s="281"/>
      <c r="C6911" s="287"/>
      <c r="D6911" s="297"/>
      <c r="E6911" s="270"/>
      <c r="F6911" s="271"/>
      <c r="G6911" s="284"/>
      <c r="H6911" s="284"/>
      <c r="I6911" s="284"/>
      <c r="J6911" s="284"/>
      <c r="K6911" s="288"/>
      <c r="AM6911" s="2" t="str">
        <f t="shared" ca="1" si="322"/>
        <v/>
      </c>
      <c r="AN6911" s="2" t="str">
        <f t="shared" ca="1" si="323"/>
        <v/>
      </c>
    </row>
    <row r="6912" spans="1:40" customFormat="1">
      <c r="A6912" s="280" t="str">
        <f t="shared" ca="1" si="321"/>
        <v/>
      </c>
      <c r="B6912" s="281"/>
      <c r="C6912" s="287"/>
      <c r="D6912" s="297"/>
      <c r="E6912" s="270"/>
      <c r="F6912" s="271"/>
      <c r="G6912" s="284"/>
      <c r="H6912" s="284"/>
      <c r="I6912" s="284"/>
      <c r="J6912" s="284"/>
      <c r="K6912" s="288"/>
      <c r="AM6912" s="2" t="str">
        <f t="shared" ca="1" si="322"/>
        <v/>
      </c>
      <c r="AN6912" s="2" t="str">
        <f t="shared" ca="1" si="323"/>
        <v/>
      </c>
    </row>
    <row r="6913" spans="1:40" customFormat="1">
      <c r="A6913" s="280" t="str">
        <f t="shared" ca="1" si="321"/>
        <v/>
      </c>
      <c r="B6913" s="281"/>
      <c r="C6913" s="287"/>
      <c r="D6913" s="297"/>
      <c r="E6913" s="270"/>
      <c r="F6913" s="271"/>
      <c r="G6913" s="284"/>
      <c r="H6913" s="284"/>
      <c r="I6913" s="284"/>
      <c r="J6913" s="284"/>
      <c r="K6913" s="288"/>
      <c r="AM6913" s="2" t="str">
        <f t="shared" ca="1" si="322"/>
        <v/>
      </c>
      <c r="AN6913" s="2" t="str">
        <f t="shared" ca="1" si="323"/>
        <v/>
      </c>
    </row>
    <row r="6914" spans="1:40" customFormat="1">
      <c r="A6914" s="280" t="str">
        <f t="shared" ca="1" si="321"/>
        <v/>
      </c>
      <c r="B6914" s="281"/>
      <c r="C6914" s="287"/>
      <c r="D6914" s="297"/>
      <c r="E6914" s="270"/>
      <c r="F6914" s="271"/>
      <c r="G6914" s="284"/>
      <c r="H6914" s="284"/>
      <c r="I6914" s="284"/>
      <c r="J6914" s="284"/>
      <c r="K6914" s="288"/>
      <c r="AM6914" s="2" t="str">
        <f t="shared" ca="1" si="322"/>
        <v/>
      </c>
      <c r="AN6914" s="2" t="str">
        <f t="shared" ca="1" si="323"/>
        <v/>
      </c>
    </row>
    <row r="6915" spans="1:40" customFormat="1">
      <c r="A6915" s="280" t="str">
        <f t="shared" ref="A6915:A6978" ca="1" si="324">IF(AM6915="A receber","A receber",IF(AN6915="A pagar","A pagar",IF(OR(AM6915="HJ",AN6915="HJ"),"HJ",IF(AND(AM6915="",AN6915=""),""))))</f>
        <v/>
      </c>
      <c r="B6915" s="281"/>
      <c r="C6915" s="287"/>
      <c r="D6915" s="297"/>
      <c r="E6915" s="270"/>
      <c r="F6915" s="271"/>
      <c r="G6915" s="284"/>
      <c r="H6915" s="284"/>
      <c r="I6915" s="284"/>
      <c r="J6915" s="284"/>
      <c r="K6915" s="288"/>
      <c r="AM6915" s="2" t="str">
        <f t="shared" ref="AM6915:AM6978" ca="1" si="325">IF(OR(G6915="",B6915&gt;$A$1),"",IF(B6915=$A$1,"HJ",IF(B6915&lt;$A$1,"A Receber")))</f>
        <v/>
      </c>
      <c r="AN6915" s="2" t="str">
        <f t="shared" ref="AN6915:AN6978" ca="1" si="326">IF(OR(H6915="",B6915&gt;$A$1),"",IF(B6915=$A$1,"HJ",IF(B6915&lt;$A$1,"A Pagar")))</f>
        <v/>
      </c>
    </row>
    <row r="6916" spans="1:40" customFormat="1">
      <c r="A6916" s="280" t="str">
        <f t="shared" ca="1" si="324"/>
        <v/>
      </c>
      <c r="B6916" s="281"/>
      <c r="C6916" s="287"/>
      <c r="D6916" s="297"/>
      <c r="E6916" s="270"/>
      <c r="F6916" s="271"/>
      <c r="G6916" s="284"/>
      <c r="H6916" s="284"/>
      <c r="I6916" s="284"/>
      <c r="J6916" s="284"/>
      <c r="K6916" s="288"/>
      <c r="AM6916" s="2" t="str">
        <f t="shared" ca="1" si="325"/>
        <v/>
      </c>
      <c r="AN6916" s="2" t="str">
        <f t="shared" ca="1" si="326"/>
        <v/>
      </c>
    </row>
    <row r="6917" spans="1:40" customFormat="1">
      <c r="A6917" s="280" t="str">
        <f t="shared" ca="1" si="324"/>
        <v/>
      </c>
      <c r="B6917" s="281"/>
      <c r="C6917" s="287"/>
      <c r="D6917" s="297"/>
      <c r="E6917" s="270"/>
      <c r="F6917" s="271"/>
      <c r="G6917" s="284"/>
      <c r="H6917" s="284"/>
      <c r="I6917" s="284"/>
      <c r="J6917" s="284"/>
      <c r="K6917" s="288"/>
      <c r="AM6917" s="2" t="str">
        <f t="shared" ca="1" si="325"/>
        <v/>
      </c>
      <c r="AN6917" s="2" t="str">
        <f t="shared" ca="1" si="326"/>
        <v/>
      </c>
    </row>
    <row r="6918" spans="1:40" customFormat="1">
      <c r="A6918" s="280" t="str">
        <f t="shared" ca="1" si="324"/>
        <v/>
      </c>
      <c r="B6918" s="281"/>
      <c r="C6918" s="287"/>
      <c r="D6918" s="297"/>
      <c r="E6918" s="270"/>
      <c r="F6918" s="271"/>
      <c r="G6918" s="284"/>
      <c r="H6918" s="284"/>
      <c r="I6918" s="284"/>
      <c r="J6918" s="284"/>
      <c r="K6918" s="288"/>
      <c r="AM6918" s="2" t="str">
        <f t="shared" ca="1" si="325"/>
        <v/>
      </c>
      <c r="AN6918" s="2" t="str">
        <f t="shared" ca="1" si="326"/>
        <v/>
      </c>
    </row>
    <row r="6919" spans="1:40" customFormat="1">
      <c r="A6919" s="280" t="str">
        <f t="shared" ca="1" si="324"/>
        <v/>
      </c>
      <c r="B6919" s="281"/>
      <c r="C6919" s="287"/>
      <c r="D6919" s="297"/>
      <c r="E6919" s="270"/>
      <c r="F6919" s="271"/>
      <c r="G6919" s="284"/>
      <c r="H6919" s="284"/>
      <c r="I6919" s="284"/>
      <c r="J6919" s="284"/>
      <c r="K6919" s="288"/>
      <c r="AM6919" s="2" t="str">
        <f t="shared" ca="1" si="325"/>
        <v/>
      </c>
      <c r="AN6919" s="2" t="str">
        <f t="shared" ca="1" si="326"/>
        <v/>
      </c>
    </row>
    <row r="6920" spans="1:40" customFormat="1">
      <c r="A6920" s="280" t="str">
        <f t="shared" ca="1" si="324"/>
        <v/>
      </c>
      <c r="B6920" s="281"/>
      <c r="C6920" s="287"/>
      <c r="D6920" s="297"/>
      <c r="E6920" s="270"/>
      <c r="F6920" s="271"/>
      <c r="G6920" s="284"/>
      <c r="H6920" s="284"/>
      <c r="I6920" s="284"/>
      <c r="J6920" s="284"/>
      <c r="K6920" s="288"/>
      <c r="AM6920" s="2" t="str">
        <f t="shared" ca="1" si="325"/>
        <v/>
      </c>
      <c r="AN6920" s="2" t="str">
        <f t="shared" ca="1" si="326"/>
        <v/>
      </c>
    </row>
    <row r="6921" spans="1:40" customFormat="1">
      <c r="A6921" s="280" t="str">
        <f t="shared" ca="1" si="324"/>
        <v/>
      </c>
      <c r="B6921" s="281"/>
      <c r="C6921" s="287"/>
      <c r="D6921" s="297"/>
      <c r="E6921" s="270"/>
      <c r="F6921" s="271"/>
      <c r="G6921" s="284"/>
      <c r="H6921" s="284"/>
      <c r="I6921" s="284"/>
      <c r="J6921" s="284"/>
      <c r="K6921" s="288"/>
      <c r="AM6921" s="2" t="str">
        <f t="shared" ca="1" si="325"/>
        <v/>
      </c>
      <c r="AN6921" s="2" t="str">
        <f t="shared" ca="1" si="326"/>
        <v/>
      </c>
    </row>
    <row r="6922" spans="1:40" customFormat="1">
      <c r="A6922" s="280" t="str">
        <f t="shared" ca="1" si="324"/>
        <v/>
      </c>
      <c r="B6922" s="281"/>
      <c r="C6922" s="287"/>
      <c r="D6922" s="297"/>
      <c r="E6922" s="270"/>
      <c r="F6922" s="271"/>
      <c r="G6922" s="284"/>
      <c r="H6922" s="284"/>
      <c r="I6922" s="284"/>
      <c r="J6922" s="284"/>
      <c r="K6922" s="288"/>
      <c r="AM6922" s="2" t="str">
        <f t="shared" ca="1" si="325"/>
        <v/>
      </c>
      <c r="AN6922" s="2" t="str">
        <f t="shared" ca="1" si="326"/>
        <v/>
      </c>
    </row>
    <row r="6923" spans="1:40" customFormat="1">
      <c r="A6923" s="280" t="str">
        <f t="shared" ca="1" si="324"/>
        <v/>
      </c>
      <c r="B6923" s="281"/>
      <c r="C6923" s="287"/>
      <c r="D6923" s="297"/>
      <c r="E6923" s="270"/>
      <c r="F6923" s="271"/>
      <c r="G6923" s="284"/>
      <c r="H6923" s="284"/>
      <c r="I6923" s="284"/>
      <c r="J6923" s="284"/>
      <c r="K6923" s="288"/>
      <c r="AM6923" s="2" t="str">
        <f t="shared" ca="1" si="325"/>
        <v/>
      </c>
      <c r="AN6923" s="2" t="str">
        <f t="shared" ca="1" si="326"/>
        <v/>
      </c>
    </row>
    <row r="6924" spans="1:40" customFormat="1">
      <c r="A6924" s="280" t="str">
        <f t="shared" ca="1" si="324"/>
        <v/>
      </c>
      <c r="B6924" s="281"/>
      <c r="C6924" s="287"/>
      <c r="D6924" s="297"/>
      <c r="E6924" s="270"/>
      <c r="F6924" s="271"/>
      <c r="G6924" s="284"/>
      <c r="H6924" s="284"/>
      <c r="I6924" s="284"/>
      <c r="J6924" s="284"/>
      <c r="K6924" s="288"/>
      <c r="AM6924" s="2" t="str">
        <f t="shared" ca="1" si="325"/>
        <v/>
      </c>
      <c r="AN6924" s="2" t="str">
        <f t="shared" ca="1" si="326"/>
        <v/>
      </c>
    </row>
    <row r="6925" spans="1:40" customFormat="1">
      <c r="A6925" s="280" t="str">
        <f t="shared" ca="1" si="324"/>
        <v/>
      </c>
      <c r="B6925" s="281"/>
      <c r="C6925" s="287"/>
      <c r="D6925" s="297"/>
      <c r="E6925" s="270"/>
      <c r="F6925" s="271"/>
      <c r="G6925" s="284"/>
      <c r="H6925" s="284"/>
      <c r="I6925" s="284"/>
      <c r="J6925" s="284"/>
      <c r="K6925" s="288"/>
      <c r="AM6925" s="2" t="str">
        <f t="shared" ca="1" si="325"/>
        <v/>
      </c>
      <c r="AN6925" s="2" t="str">
        <f t="shared" ca="1" si="326"/>
        <v/>
      </c>
    </row>
    <row r="6926" spans="1:40" customFormat="1">
      <c r="A6926" s="280" t="str">
        <f t="shared" ca="1" si="324"/>
        <v/>
      </c>
      <c r="B6926" s="281"/>
      <c r="C6926" s="287"/>
      <c r="D6926" s="297"/>
      <c r="E6926" s="270"/>
      <c r="F6926" s="271"/>
      <c r="G6926" s="284"/>
      <c r="H6926" s="284"/>
      <c r="I6926" s="284"/>
      <c r="J6926" s="284"/>
      <c r="K6926" s="288"/>
      <c r="AM6926" s="2" t="str">
        <f t="shared" ca="1" si="325"/>
        <v/>
      </c>
      <c r="AN6926" s="2" t="str">
        <f t="shared" ca="1" si="326"/>
        <v/>
      </c>
    </row>
    <row r="6927" spans="1:40" customFormat="1">
      <c r="A6927" s="280" t="str">
        <f t="shared" ca="1" si="324"/>
        <v/>
      </c>
      <c r="B6927" s="281"/>
      <c r="C6927" s="287"/>
      <c r="D6927" s="297"/>
      <c r="E6927" s="270"/>
      <c r="F6927" s="271"/>
      <c r="G6927" s="284"/>
      <c r="H6927" s="284"/>
      <c r="I6927" s="284"/>
      <c r="J6927" s="284"/>
      <c r="K6927" s="288"/>
      <c r="AM6927" s="2" t="str">
        <f t="shared" ca="1" si="325"/>
        <v/>
      </c>
      <c r="AN6927" s="2" t="str">
        <f t="shared" ca="1" si="326"/>
        <v/>
      </c>
    </row>
    <row r="6928" spans="1:40" customFormat="1">
      <c r="A6928" s="280" t="str">
        <f t="shared" ca="1" si="324"/>
        <v/>
      </c>
      <c r="B6928" s="281"/>
      <c r="C6928" s="287"/>
      <c r="D6928" s="297"/>
      <c r="E6928" s="270"/>
      <c r="F6928" s="271"/>
      <c r="G6928" s="284"/>
      <c r="H6928" s="284"/>
      <c r="I6928" s="284"/>
      <c r="J6928" s="284"/>
      <c r="K6928" s="288"/>
      <c r="AM6928" s="2" t="str">
        <f t="shared" ca="1" si="325"/>
        <v/>
      </c>
      <c r="AN6928" s="2" t="str">
        <f t="shared" ca="1" si="326"/>
        <v/>
      </c>
    </row>
    <row r="6929" spans="1:40" customFormat="1">
      <c r="A6929" s="280" t="str">
        <f t="shared" ca="1" si="324"/>
        <v/>
      </c>
      <c r="B6929" s="281"/>
      <c r="C6929" s="287"/>
      <c r="D6929" s="297"/>
      <c r="E6929" s="270"/>
      <c r="F6929" s="271"/>
      <c r="G6929" s="284"/>
      <c r="H6929" s="284"/>
      <c r="I6929" s="284"/>
      <c r="J6929" s="284"/>
      <c r="K6929" s="288"/>
      <c r="AM6929" s="2" t="str">
        <f t="shared" ca="1" si="325"/>
        <v/>
      </c>
      <c r="AN6929" s="2" t="str">
        <f t="shared" ca="1" si="326"/>
        <v/>
      </c>
    </row>
    <row r="6930" spans="1:40" customFormat="1">
      <c r="A6930" s="280" t="str">
        <f t="shared" ca="1" si="324"/>
        <v/>
      </c>
      <c r="B6930" s="281"/>
      <c r="C6930" s="287"/>
      <c r="D6930" s="297"/>
      <c r="E6930" s="270"/>
      <c r="F6930" s="271"/>
      <c r="G6930" s="284"/>
      <c r="H6930" s="284"/>
      <c r="I6930" s="284"/>
      <c r="J6930" s="284"/>
      <c r="K6930" s="288"/>
      <c r="AM6930" s="2" t="str">
        <f t="shared" ca="1" si="325"/>
        <v/>
      </c>
      <c r="AN6930" s="2" t="str">
        <f t="shared" ca="1" si="326"/>
        <v/>
      </c>
    </row>
    <row r="6931" spans="1:40" customFormat="1">
      <c r="A6931" s="280" t="str">
        <f t="shared" ca="1" si="324"/>
        <v/>
      </c>
      <c r="B6931" s="281"/>
      <c r="C6931" s="287"/>
      <c r="D6931" s="297"/>
      <c r="E6931" s="270"/>
      <c r="F6931" s="271"/>
      <c r="G6931" s="284"/>
      <c r="H6931" s="284"/>
      <c r="I6931" s="284"/>
      <c r="J6931" s="284"/>
      <c r="K6931" s="288"/>
      <c r="AM6931" s="2" t="str">
        <f t="shared" ca="1" si="325"/>
        <v/>
      </c>
      <c r="AN6931" s="2" t="str">
        <f t="shared" ca="1" si="326"/>
        <v/>
      </c>
    </row>
    <row r="6932" spans="1:40" customFormat="1">
      <c r="A6932" s="280" t="str">
        <f t="shared" ca="1" si="324"/>
        <v/>
      </c>
      <c r="B6932" s="281"/>
      <c r="C6932" s="287"/>
      <c r="D6932" s="297"/>
      <c r="E6932" s="270"/>
      <c r="F6932" s="271"/>
      <c r="G6932" s="284"/>
      <c r="H6932" s="284"/>
      <c r="I6932" s="284"/>
      <c r="J6932" s="284"/>
      <c r="K6932" s="288"/>
      <c r="AM6932" s="2" t="str">
        <f t="shared" ca="1" si="325"/>
        <v/>
      </c>
      <c r="AN6932" s="2" t="str">
        <f t="shared" ca="1" si="326"/>
        <v/>
      </c>
    </row>
    <row r="6933" spans="1:40" customFormat="1">
      <c r="A6933" s="280" t="str">
        <f t="shared" ca="1" si="324"/>
        <v/>
      </c>
      <c r="B6933" s="281"/>
      <c r="C6933" s="287"/>
      <c r="D6933" s="297"/>
      <c r="E6933" s="270"/>
      <c r="F6933" s="271"/>
      <c r="G6933" s="284"/>
      <c r="H6933" s="284"/>
      <c r="I6933" s="284"/>
      <c r="J6933" s="284"/>
      <c r="K6933" s="288"/>
      <c r="AM6933" s="2" t="str">
        <f t="shared" ca="1" si="325"/>
        <v/>
      </c>
      <c r="AN6933" s="2" t="str">
        <f t="shared" ca="1" si="326"/>
        <v/>
      </c>
    </row>
    <row r="6934" spans="1:40" customFormat="1">
      <c r="A6934" s="280" t="str">
        <f t="shared" ca="1" si="324"/>
        <v/>
      </c>
      <c r="B6934" s="281"/>
      <c r="C6934" s="287"/>
      <c r="D6934" s="297"/>
      <c r="E6934" s="270"/>
      <c r="F6934" s="271"/>
      <c r="G6934" s="284"/>
      <c r="H6934" s="284"/>
      <c r="I6934" s="284"/>
      <c r="J6934" s="284"/>
      <c r="K6934" s="288"/>
      <c r="AM6934" s="2" t="str">
        <f t="shared" ca="1" si="325"/>
        <v/>
      </c>
      <c r="AN6934" s="2" t="str">
        <f t="shared" ca="1" si="326"/>
        <v/>
      </c>
    </row>
    <row r="6935" spans="1:40" customFormat="1">
      <c r="A6935" s="280" t="str">
        <f t="shared" ca="1" si="324"/>
        <v/>
      </c>
      <c r="B6935" s="281"/>
      <c r="C6935" s="287"/>
      <c r="D6935" s="297"/>
      <c r="E6935" s="270"/>
      <c r="F6935" s="271"/>
      <c r="G6935" s="284"/>
      <c r="H6935" s="284"/>
      <c r="I6935" s="284"/>
      <c r="J6935" s="284"/>
      <c r="K6935" s="288"/>
      <c r="AM6935" s="2" t="str">
        <f t="shared" ca="1" si="325"/>
        <v/>
      </c>
      <c r="AN6935" s="2" t="str">
        <f t="shared" ca="1" si="326"/>
        <v/>
      </c>
    </row>
    <row r="6936" spans="1:40" customFormat="1">
      <c r="A6936" s="280" t="str">
        <f t="shared" ca="1" si="324"/>
        <v/>
      </c>
      <c r="B6936" s="281"/>
      <c r="C6936" s="287"/>
      <c r="D6936" s="297"/>
      <c r="E6936" s="270"/>
      <c r="F6936" s="271"/>
      <c r="G6936" s="284"/>
      <c r="H6936" s="284"/>
      <c r="I6936" s="284"/>
      <c r="J6936" s="284"/>
      <c r="K6936" s="288"/>
      <c r="AM6936" s="2" t="str">
        <f t="shared" ca="1" si="325"/>
        <v/>
      </c>
      <c r="AN6936" s="2" t="str">
        <f t="shared" ca="1" si="326"/>
        <v/>
      </c>
    </row>
    <row r="6937" spans="1:40" customFormat="1">
      <c r="A6937" s="280" t="str">
        <f t="shared" ca="1" si="324"/>
        <v/>
      </c>
      <c r="B6937" s="281"/>
      <c r="C6937" s="287"/>
      <c r="D6937" s="297"/>
      <c r="E6937" s="270"/>
      <c r="F6937" s="271"/>
      <c r="G6937" s="284"/>
      <c r="H6937" s="284"/>
      <c r="I6937" s="284"/>
      <c r="J6937" s="284"/>
      <c r="K6937" s="288"/>
      <c r="AM6937" s="2" t="str">
        <f t="shared" ca="1" si="325"/>
        <v/>
      </c>
      <c r="AN6937" s="2" t="str">
        <f t="shared" ca="1" si="326"/>
        <v/>
      </c>
    </row>
    <row r="6938" spans="1:40" customFormat="1">
      <c r="A6938" s="280" t="str">
        <f t="shared" ca="1" si="324"/>
        <v/>
      </c>
      <c r="B6938" s="281"/>
      <c r="C6938" s="287"/>
      <c r="D6938" s="297"/>
      <c r="E6938" s="270"/>
      <c r="F6938" s="271"/>
      <c r="G6938" s="284"/>
      <c r="H6938" s="284"/>
      <c r="I6938" s="284"/>
      <c r="J6938" s="284"/>
      <c r="K6938" s="288"/>
      <c r="AM6938" s="2" t="str">
        <f t="shared" ca="1" si="325"/>
        <v/>
      </c>
      <c r="AN6938" s="2" t="str">
        <f t="shared" ca="1" si="326"/>
        <v/>
      </c>
    </row>
    <row r="6939" spans="1:40" customFormat="1">
      <c r="A6939" s="280" t="str">
        <f t="shared" ca="1" si="324"/>
        <v/>
      </c>
      <c r="B6939" s="281"/>
      <c r="C6939" s="287"/>
      <c r="D6939" s="297"/>
      <c r="E6939" s="270"/>
      <c r="F6939" s="271"/>
      <c r="G6939" s="284"/>
      <c r="H6939" s="284"/>
      <c r="I6939" s="284"/>
      <c r="J6939" s="284"/>
      <c r="K6939" s="288"/>
      <c r="AM6939" s="2" t="str">
        <f t="shared" ca="1" si="325"/>
        <v/>
      </c>
      <c r="AN6939" s="2" t="str">
        <f t="shared" ca="1" si="326"/>
        <v/>
      </c>
    </row>
    <row r="6940" spans="1:40" customFormat="1">
      <c r="A6940" s="280" t="str">
        <f t="shared" ca="1" si="324"/>
        <v/>
      </c>
      <c r="B6940" s="281"/>
      <c r="C6940" s="287"/>
      <c r="D6940" s="297"/>
      <c r="E6940" s="270"/>
      <c r="F6940" s="271"/>
      <c r="G6940" s="284"/>
      <c r="H6940" s="284"/>
      <c r="I6940" s="284"/>
      <c r="J6940" s="284"/>
      <c r="K6940" s="288"/>
      <c r="AM6940" s="2" t="str">
        <f t="shared" ca="1" si="325"/>
        <v/>
      </c>
      <c r="AN6940" s="2" t="str">
        <f t="shared" ca="1" si="326"/>
        <v/>
      </c>
    </row>
    <row r="6941" spans="1:40" customFormat="1">
      <c r="A6941" s="280" t="str">
        <f t="shared" ca="1" si="324"/>
        <v/>
      </c>
      <c r="B6941" s="281"/>
      <c r="C6941" s="287"/>
      <c r="D6941" s="297"/>
      <c r="E6941" s="270"/>
      <c r="F6941" s="271"/>
      <c r="G6941" s="284"/>
      <c r="H6941" s="284"/>
      <c r="I6941" s="284"/>
      <c r="J6941" s="284"/>
      <c r="K6941" s="288"/>
      <c r="AM6941" s="2" t="str">
        <f t="shared" ca="1" si="325"/>
        <v/>
      </c>
      <c r="AN6941" s="2" t="str">
        <f t="shared" ca="1" si="326"/>
        <v/>
      </c>
    </row>
    <row r="6942" spans="1:40" customFormat="1">
      <c r="A6942" s="280" t="str">
        <f t="shared" ca="1" si="324"/>
        <v/>
      </c>
      <c r="B6942" s="281"/>
      <c r="C6942" s="287"/>
      <c r="D6942" s="297"/>
      <c r="E6942" s="270"/>
      <c r="F6942" s="271"/>
      <c r="G6942" s="284"/>
      <c r="H6942" s="284"/>
      <c r="I6942" s="284"/>
      <c r="J6942" s="284"/>
      <c r="K6942" s="288"/>
      <c r="AM6942" s="2" t="str">
        <f t="shared" ca="1" si="325"/>
        <v/>
      </c>
      <c r="AN6942" s="2" t="str">
        <f t="shared" ca="1" si="326"/>
        <v/>
      </c>
    </row>
    <row r="6943" spans="1:40" customFormat="1">
      <c r="A6943" s="280" t="str">
        <f t="shared" ca="1" si="324"/>
        <v/>
      </c>
      <c r="B6943" s="281"/>
      <c r="C6943" s="287"/>
      <c r="D6943" s="297"/>
      <c r="E6943" s="270"/>
      <c r="F6943" s="271"/>
      <c r="G6943" s="284"/>
      <c r="H6943" s="284"/>
      <c r="I6943" s="284"/>
      <c r="J6943" s="284"/>
      <c r="K6943" s="288"/>
      <c r="AM6943" s="2" t="str">
        <f t="shared" ca="1" si="325"/>
        <v/>
      </c>
      <c r="AN6943" s="2" t="str">
        <f t="shared" ca="1" si="326"/>
        <v/>
      </c>
    </row>
    <row r="6944" spans="1:40" customFormat="1">
      <c r="A6944" s="280" t="str">
        <f t="shared" ca="1" si="324"/>
        <v/>
      </c>
      <c r="B6944" s="281"/>
      <c r="C6944" s="287"/>
      <c r="D6944" s="297"/>
      <c r="E6944" s="270"/>
      <c r="F6944" s="271"/>
      <c r="G6944" s="284"/>
      <c r="H6944" s="284"/>
      <c r="I6944" s="284"/>
      <c r="J6944" s="284"/>
      <c r="K6944" s="288"/>
      <c r="AM6944" s="2" t="str">
        <f t="shared" ca="1" si="325"/>
        <v/>
      </c>
      <c r="AN6944" s="2" t="str">
        <f t="shared" ca="1" si="326"/>
        <v/>
      </c>
    </row>
    <row r="6945" spans="1:40" customFormat="1">
      <c r="A6945" s="280" t="str">
        <f t="shared" ca="1" si="324"/>
        <v/>
      </c>
      <c r="B6945" s="281"/>
      <c r="C6945" s="287"/>
      <c r="D6945" s="297"/>
      <c r="E6945" s="270"/>
      <c r="F6945" s="271"/>
      <c r="G6945" s="284"/>
      <c r="H6945" s="284"/>
      <c r="I6945" s="284"/>
      <c r="J6945" s="284"/>
      <c r="K6945" s="288"/>
      <c r="AM6945" s="2" t="str">
        <f t="shared" ca="1" si="325"/>
        <v/>
      </c>
      <c r="AN6945" s="2" t="str">
        <f t="shared" ca="1" si="326"/>
        <v/>
      </c>
    </row>
    <row r="6946" spans="1:40" customFormat="1">
      <c r="A6946" s="280" t="str">
        <f t="shared" ca="1" si="324"/>
        <v/>
      </c>
      <c r="B6946" s="281"/>
      <c r="C6946" s="287"/>
      <c r="D6946" s="297"/>
      <c r="E6946" s="270"/>
      <c r="F6946" s="271"/>
      <c r="G6946" s="284"/>
      <c r="H6946" s="284"/>
      <c r="I6946" s="284"/>
      <c r="J6946" s="284"/>
      <c r="K6946" s="288"/>
      <c r="AM6946" s="2" t="str">
        <f t="shared" ca="1" si="325"/>
        <v/>
      </c>
      <c r="AN6946" s="2" t="str">
        <f t="shared" ca="1" si="326"/>
        <v/>
      </c>
    </row>
    <row r="6947" spans="1:40" customFormat="1">
      <c r="A6947" s="280" t="str">
        <f t="shared" ca="1" si="324"/>
        <v/>
      </c>
      <c r="B6947" s="281"/>
      <c r="C6947" s="287"/>
      <c r="D6947" s="297"/>
      <c r="E6947" s="270"/>
      <c r="F6947" s="271"/>
      <c r="G6947" s="284"/>
      <c r="H6947" s="284"/>
      <c r="I6947" s="284"/>
      <c r="J6947" s="284"/>
      <c r="K6947" s="288"/>
      <c r="AM6947" s="2" t="str">
        <f t="shared" ca="1" si="325"/>
        <v/>
      </c>
      <c r="AN6947" s="2" t="str">
        <f t="shared" ca="1" si="326"/>
        <v/>
      </c>
    </row>
    <row r="6948" spans="1:40" customFormat="1">
      <c r="A6948" s="280" t="str">
        <f t="shared" ca="1" si="324"/>
        <v/>
      </c>
      <c r="B6948" s="281"/>
      <c r="C6948" s="287"/>
      <c r="D6948" s="297"/>
      <c r="E6948" s="270"/>
      <c r="F6948" s="271"/>
      <c r="G6948" s="284"/>
      <c r="H6948" s="284"/>
      <c r="I6948" s="284"/>
      <c r="J6948" s="284"/>
      <c r="K6948" s="288"/>
      <c r="AM6948" s="2" t="str">
        <f t="shared" ca="1" si="325"/>
        <v/>
      </c>
      <c r="AN6948" s="2" t="str">
        <f t="shared" ca="1" si="326"/>
        <v/>
      </c>
    </row>
    <row r="6949" spans="1:40" customFormat="1">
      <c r="A6949" s="280" t="str">
        <f t="shared" ca="1" si="324"/>
        <v/>
      </c>
      <c r="B6949" s="281"/>
      <c r="C6949" s="287"/>
      <c r="D6949" s="297"/>
      <c r="E6949" s="270"/>
      <c r="F6949" s="271"/>
      <c r="G6949" s="284"/>
      <c r="H6949" s="284"/>
      <c r="I6949" s="284"/>
      <c r="J6949" s="284"/>
      <c r="K6949" s="288"/>
      <c r="AM6949" s="2" t="str">
        <f t="shared" ca="1" si="325"/>
        <v/>
      </c>
      <c r="AN6949" s="2" t="str">
        <f t="shared" ca="1" si="326"/>
        <v/>
      </c>
    </row>
    <row r="6950" spans="1:40" customFormat="1">
      <c r="A6950" s="280" t="str">
        <f t="shared" ca="1" si="324"/>
        <v/>
      </c>
      <c r="B6950" s="281"/>
      <c r="C6950" s="287"/>
      <c r="D6950" s="297"/>
      <c r="E6950" s="270"/>
      <c r="F6950" s="271"/>
      <c r="G6950" s="284"/>
      <c r="H6950" s="284"/>
      <c r="I6950" s="284"/>
      <c r="J6950" s="284"/>
      <c r="K6950" s="288"/>
      <c r="AM6950" s="2" t="str">
        <f t="shared" ca="1" si="325"/>
        <v/>
      </c>
      <c r="AN6950" s="2" t="str">
        <f t="shared" ca="1" si="326"/>
        <v/>
      </c>
    </row>
    <row r="6951" spans="1:40" customFormat="1">
      <c r="A6951" s="280" t="str">
        <f t="shared" ca="1" si="324"/>
        <v/>
      </c>
      <c r="B6951" s="281"/>
      <c r="C6951" s="287"/>
      <c r="D6951" s="297"/>
      <c r="E6951" s="270"/>
      <c r="F6951" s="271"/>
      <c r="G6951" s="284"/>
      <c r="H6951" s="284"/>
      <c r="I6951" s="284"/>
      <c r="J6951" s="284"/>
      <c r="K6951" s="288"/>
      <c r="AM6951" s="2" t="str">
        <f t="shared" ca="1" si="325"/>
        <v/>
      </c>
      <c r="AN6951" s="2" t="str">
        <f t="shared" ca="1" si="326"/>
        <v/>
      </c>
    </row>
    <row r="6952" spans="1:40" customFormat="1">
      <c r="A6952" s="280" t="str">
        <f t="shared" ca="1" si="324"/>
        <v/>
      </c>
      <c r="B6952" s="281"/>
      <c r="C6952" s="287"/>
      <c r="D6952" s="297"/>
      <c r="E6952" s="270"/>
      <c r="F6952" s="271"/>
      <c r="G6952" s="284"/>
      <c r="H6952" s="284"/>
      <c r="I6952" s="284"/>
      <c r="J6952" s="284"/>
      <c r="K6952" s="288"/>
      <c r="AM6952" s="2" t="str">
        <f t="shared" ca="1" si="325"/>
        <v/>
      </c>
      <c r="AN6952" s="2" t="str">
        <f t="shared" ca="1" si="326"/>
        <v/>
      </c>
    </row>
    <row r="6953" spans="1:40" customFormat="1">
      <c r="A6953" s="280" t="str">
        <f t="shared" ca="1" si="324"/>
        <v/>
      </c>
      <c r="B6953" s="281"/>
      <c r="C6953" s="287"/>
      <c r="D6953" s="297"/>
      <c r="E6953" s="270"/>
      <c r="F6953" s="271"/>
      <c r="G6953" s="284"/>
      <c r="H6953" s="284"/>
      <c r="I6953" s="284"/>
      <c r="J6953" s="284"/>
      <c r="K6953" s="288"/>
      <c r="AM6953" s="2" t="str">
        <f t="shared" ca="1" si="325"/>
        <v/>
      </c>
      <c r="AN6953" s="2" t="str">
        <f t="shared" ca="1" si="326"/>
        <v/>
      </c>
    </row>
    <row r="6954" spans="1:40" customFormat="1">
      <c r="A6954" s="280" t="str">
        <f t="shared" ca="1" si="324"/>
        <v/>
      </c>
      <c r="B6954" s="281"/>
      <c r="C6954" s="287"/>
      <c r="D6954" s="297"/>
      <c r="E6954" s="270"/>
      <c r="F6954" s="271"/>
      <c r="G6954" s="284"/>
      <c r="H6954" s="284"/>
      <c r="I6954" s="284"/>
      <c r="J6954" s="284"/>
      <c r="K6954" s="288"/>
      <c r="AM6954" s="2" t="str">
        <f t="shared" ca="1" si="325"/>
        <v/>
      </c>
      <c r="AN6954" s="2" t="str">
        <f t="shared" ca="1" si="326"/>
        <v/>
      </c>
    </row>
    <row r="6955" spans="1:40" customFormat="1">
      <c r="A6955" s="280" t="str">
        <f t="shared" ca="1" si="324"/>
        <v/>
      </c>
      <c r="B6955" s="281"/>
      <c r="C6955" s="287"/>
      <c r="D6955" s="297"/>
      <c r="E6955" s="270"/>
      <c r="F6955" s="271"/>
      <c r="G6955" s="284"/>
      <c r="H6955" s="284"/>
      <c r="I6955" s="284"/>
      <c r="J6955" s="284"/>
      <c r="K6955" s="288"/>
      <c r="AM6955" s="2" t="str">
        <f t="shared" ca="1" si="325"/>
        <v/>
      </c>
      <c r="AN6955" s="2" t="str">
        <f t="shared" ca="1" si="326"/>
        <v/>
      </c>
    </row>
    <row r="6956" spans="1:40" customFormat="1">
      <c r="A6956" s="280" t="str">
        <f t="shared" ca="1" si="324"/>
        <v/>
      </c>
      <c r="B6956" s="281"/>
      <c r="C6956" s="287"/>
      <c r="D6956" s="297"/>
      <c r="E6956" s="270"/>
      <c r="F6956" s="271"/>
      <c r="G6956" s="284"/>
      <c r="H6956" s="284"/>
      <c r="I6956" s="284"/>
      <c r="J6956" s="284"/>
      <c r="K6956" s="288"/>
      <c r="AM6956" s="2" t="str">
        <f t="shared" ca="1" si="325"/>
        <v/>
      </c>
      <c r="AN6956" s="2" t="str">
        <f t="shared" ca="1" si="326"/>
        <v/>
      </c>
    </row>
    <row r="6957" spans="1:40" customFormat="1">
      <c r="A6957" s="280" t="str">
        <f t="shared" ca="1" si="324"/>
        <v/>
      </c>
      <c r="B6957" s="281"/>
      <c r="C6957" s="287"/>
      <c r="D6957" s="297"/>
      <c r="E6957" s="270"/>
      <c r="F6957" s="271"/>
      <c r="G6957" s="284"/>
      <c r="H6957" s="284"/>
      <c r="I6957" s="284"/>
      <c r="J6957" s="284"/>
      <c r="K6957" s="288"/>
      <c r="AM6957" s="2" t="str">
        <f t="shared" ca="1" si="325"/>
        <v/>
      </c>
      <c r="AN6957" s="2" t="str">
        <f t="shared" ca="1" si="326"/>
        <v/>
      </c>
    </row>
    <row r="6958" spans="1:40" customFormat="1">
      <c r="A6958" s="280" t="str">
        <f t="shared" ca="1" si="324"/>
        <v/>
      </c>
      <c r="B6958" s="281"/>
      <c r="C6958" s="287"/>
      <c r="D6958" s="297"/>
      <c r="E6958" s="270"/>
      <c r="F6958" s="271"/>
      <c r="G6958" s="284"/>
      <c r="H6958" s="284"/>
      <c r="I6958" s="284"/>
      <c r="J6958" s="284"/>
      <c r="K6958" s="288"/>
      <c r="AM6958" s="2" t="str">
        <f t="shared" ca="1" si="325"/>
        <v/>
      </c>
      <c r="AN6958" s="2" t="str">
        <f t="shared" ca="1" si="326"/>
        <v/>
      </c>
    </row>
    <row r="6959" spans="1:40" customFormat="1">
      <c r="A6959" s="280" t="str">
        <f t="shared" ca="1" si="324"/>
        <v/>
      </c>
      <c r="B6959" s="281"/>
      <c r="C6959" s="287"/>
      <c r="D6959" s="297"/>
      <c r="E6959" s="270"/>
      <c r="F6959" s="271"/>
      <c r="G6959" s="284"/>
      <c r="H6959" s="284"/>
      <c r="I6959" s="284"/>
      <c r="J6959" s="284"/>
      <c r="K6959" s="288"/>
      <c r="AM6959" s="2" t="str">
        <f t="shared" ca="1" si="325"/>
        <v/>
      </c>
      <c r="AN6959" s="2" t="str">
        <f t="shared" ca="1" si="326"/>
        <v/>
      </c>
    </row>
    <row r="6960" spans="1:40" customFormat="1">
      <c r="A6960" s="280" t="str">
        <f t="shared" ca="1" si="324"/>
        <v/>
      </c>
      <c r="B6960" s="281"/>
      <c r="C6960" s="287"/>
      <c r="D6960" s="297"/>
      <c r="E6960" s="270"/>
      <c r="F6960" s="271"/>
      <c r="G6960" s="284"/>
      <c r="H6960" s="284"/>
      <c r="I6960" s="284"/>
      <c r="J6960" s="284"/>
      <c r="K6960" s="288"/>
      <c r="AM6960" s="2" t="str">
        <f t="shared" ca="1" si="325"/>
        <v/>
      </c>
      <c r="AN6960" s="2" t="str">
        <f t="shared" ca="1" si="326"/>
        <v/>
      </c>
    </row>
    <row r="6961" spans="1:40" customFormat="1">
      <c r="A6961" s="280" t="str">
        <f t="shared" ca="1" si="324"/>
        <v/>
      </c>
      <c r="B6961" s="281"/>
      <c r="C6961" s="287"/>
      <c r="D6961" s="297"/>
      <c r="E6961" s="270"/>
      <c r="F6961" s="271"/>
      <c r="G6961" s="284"/>
      <c r="H6961" s="284"/>
      <c r="I6961" s="284"/>
      <c r="J6961" s="284"/>
      <c r="K6961" s="288"/>
      <c r="AM6961" s="2" t="str">
        <f t="shared" ca="1" si="325"/>
        <v/>
      </c>
      <c r="AN6961" s="2" t="str">
        <f t="shared" ca="1" si="326"/>
        <v/>
      </c>
    </row>
    <row r="6962" spans="1:40" customFormat="1">
      <c r="A6962" s="280" t="str">
        <f t="shared" ca="1" si="324"/>
        <v/>
      </c>
      <c r="B6962" s="281"/>
      <c r="C6962" s="287"/>
      <c r="D6962" s="297"/>
      <c r="E6962" s="270"/>
      <c r="F6962" s="271"/>
      <c r="G6962" s="284"/>
      <c r="H6962" s="284"/>
      <c r="I6962" s="284"/>
      <c r="J6962" s="284"/>
      <c r="K6962" s="288"/>
      <c r="AM6962" s="2" t="str">
        <f t="shared" ca="1" si="325"/>
        <v/>
      </c>
      <c r="AN6962" s="2" t="str">
        <f t="shared" ca="1" si="326"/>
        <v/>
      </c>
    </row>
    <row r="6963" spans="1:40" customFormat="1">
      <c r="A6963" s="280" t="str">
        <f t="shared" ca="1" si="324"/>
        <v/>
      </c>
      <c r="B6963" s="281"/>
      <c r="C6963" s="287"/>
      <c r="D6963" s="297"/>
      <c r="E6963" s="270"/>
      <c r="F6963" s="271"/>
      <c r="G6963" s="284"/>
      <c r="H6963" s="284"/>
      <c r="I6963" s="284"/>
      <c r="J6963" s="284"/>
      <c r="K6963" s="288"/>
      <c r="AM6963" s="2" t="str">
        <f t="shared" ca="1" si="325"/>
        <v/>
      </c>
      <c r="AN6963" s="2" t="str">
        <f t="shared" ca="1" si="326"/>
        <v/>
      </c>
    </row>
    <row r="6964" spans="1:40" customFormat="1">
      <c r="A6964" s="280" t="str">
        <f t="shared" ca="1" si="324"/>
        <v/>
      </c>
      <c r="B6964" s="281"/>
      <c r="C6964" s="287"/>
      <c r="D6964" s="297"/>
      <c r="E6964" s="270"/>
      <c r="F6964" s="271"/>
      <c r="G6964" s="284"/>
      <c r="H6964" s="284"/>
      <c r="I6964" s="284"/>
      <c r="J6964" s="284"/>
      <c r="K6964" s="288"/>
      <c r="AM6964" s="2" t="str">
        <f t="shared" ca="1" si="325"/>
        <v/>
      </c>
      <c r="AN6964" s="2" t="str">
        <f t="shared" ca="1" si="326"/>
        <v/>
      </c>
    </row>
    <row r="6965" spans="1:40" customFormat="1">
      <c r="A6965" s="280" t="str">
        <f t="shared" ca="1" si="324"/>
        <v/>
      </c>
      <c r="B6965" s="281"/>
      <c r="C6965" s="287"/>
      <c r="D6965" s="297"/>
      <c r="E6965" s="270"/>
      <c r="F6965" s="271"/>
      <c r="G6965" s="284"/>
      <c r="H6965" s="284"/>
      <c r="I6965" s="284"/>
      <c r="J6965" s="284"/>
      <c r="K6965" s="288"/>
      <c r="AM6965" s="2" t="str">
        <f t="shared" ca="1" si="325"/>
        <v/>
      </c>
      <c r="AN6965" s="2" t="str">
        <f t="shared" ca="1" si="326"/>
        <v/>
      </c>
    </row>
    <row r="6966" spans="1:40" customFormat="1">
      <c r="A6966" s="280" t="str">
        <f t="shared" ca="1" si="324"/>
        <v/>
      </c>
      <c r="B6966" s="281"/>
      <c r="C6966" s="287"/>
      <c r="D6966" s="297"/>
      <c r="E6966" s="270"/>
      <c r="F6966" s="271"/>
      <c r="G6966" s="284"/>
      <c r="H6966" s="284"/>
      <c r="I6966" s="284"/>
      <c r="J6966" s="284"/>
      <c r="K6966" s="288"/>
      <c r="AM6966" s="2" t="str">
        <f t="shared" ca="1" si="325"/>
        <v/>
      </c>
      <c r="AN6966" s="2" t="str">
        <f t="shared" ca="1" si="326"/>
        <v/>
      </c>
    </row>
    <row r="6967" spans="1:40" customFormat="1">
      <c r="A6967" s="280" t="str">
        <f t="shared" ca="1" si="324"/>
        <v/>
      </c>
      <c r="B6967" s="281"/>
      <c r="C6967" s="287"/>
      <c r="D6967" s="297"/>
      <c r="E6967" s="270"/>
      <c r="F6967" s="271"/>
      <c r="G6967" s="284"/>
      <c r="H6967" s="284"/>
      <c r="I6967" s="284"/>
      <c r="J6967" s="284"/>
      <c r="K6967" s="288"/>
      <c r="AM6967" s="2" t="str">
        <f t="shared" ca="1" si="325"/>
        <v/>
      </c>
      <c r="AN6967" s="2" t="str">
        <f t="shared" ca="1" si="326"/>
        <v/>
      </c>
    </row>
    <row r="6968" spans="1:40" customFormat="1">
      <c r="A6968" s="280" t="str">
        <f t="shared" ca="1" si="324"/>
        <v/>
      </c>
      <c r="B6968" s="281"/>
      <c r="C6968" s="287"/>
      <c r="D6968" s="297"/>
      <c r="E6968" s="270"/>
      <c r="F6968" s="271"/>
      <c r="G6968" s="284"/>
      <c r="H6968" s="284"/>
      <c r="I6968" s="284"/>
      <c r="J6968" s="284"/>
      <c r="K6968" s="288"/>
      <c r="AM6968" s="2" t="str">
        <f t="shared" ca="1" si="325"/>
        <v/>
      </c>
      <c r="AN6968" s="2" t="str">
        <f t="shared" ca="1" si="326"/>
        <v/>
      </c>
    </row>
    <row r="6969" spans="1:40" customFormat="1">
      <c r="A6969" s="280" t="str">
        <f t="shared" ca="1" si="324"/>
        <v/>
      </c>
      <c r="B6969" s="281"/>
      <c r="C6969" s="287"/>
      <c r="D6969" s="297"/>
      <c r="E6969" s="270"/>
      <c r="F6969" s="271"/>
      <c r="G6969" s="284"/>
      <c r="H6969" s="284"/>
      <c r="I6969" s="284"/>
      <c r="J6969" s="284"/>
      <c r="K6969" s="288"/>
      <c r="AM6969" s="2" t="str">
        <f t="shared" ca="1" si="325"/>
        <v/>
      </c>
      <c r="AN6969" s="2" t="str">
        <f t="shared" ca="1" si="326"/>
        <v/>
      </c>
    </row>
    <row r="6970" spans="1:40" customFormat="1">
      <c r="A6970" s="280" t="str">
        <f t="shared" ca="1" si="324"/>
        <v/>
      </c>
      <c r="B6970" s="281"/>
      <c r="C6970" s="287"/>
      <c r="D6970" s="297"/>
      <c r="E6970" s="270"/>
      <c r="F6970" s="271"/>
      <c r="G6970" s="284"/>
      <c r="H6970" s="284"/>
      <c r="I6970" s="284"/>
      <c r="J6970" s="284"/>
      <c r="K6970" s="288"/>
      <c r="AM6970" s="2" t="str">
        <f t="shared" ca="1" si="325"/>
        <v/>
      </c>
      <c r="AN6970" s="2" t="str">
        <f t="shared" ca="1" si="326"/>
        <v/>
      </c>
    </row>
    <row r="6971" spans="1:40" customFormat="1">
      <c r="A6971" s="280" t="str">
        <f t="shared" ca="1" si="324"/>
        <v/>
      </c>
      <c r="B6971" s="281"/>
      <c r="C6971" s="287"/>
      <c r="D6971" s="297"/>
      <c r="E6971" s="270"/>
      <c r="F6971" s="271"/>
      <c r="G6971" s="284"/>
      <c r="H6971" s="284"/>
      <c r="I6971" s="284"/>
      <c r="J6971" s="284"/>
      <c r="K6971" s="288"/>
      <c r="AM6971" s="2" t="str">
        <f t="shared" ca="1" si="325"/>
        <v/>
      </c>
      <c r="AN6971" s="2" t="str">
        <f t="shared" ca="1" si="326"/>
        <v/>
      </c>
    </row>
    <row r="6972" spans="1:40" customFormat="1">
      <c r="A6972" s="280" t="str">
        <f t="shared" ca="1" si="324"/>
        <v/>
      </c>
      <c r="B6972" s="281"/>
      <c r="C6972" s="287"/>
      <c r="D6972" s="297"/>
      <c r="E6972" s="270"/>
      <c r="F6972" s="271"/>
      <c r="G6972" s="284"/>
      <c r="H6972" s="284"/>
      <c r="I6972" s="284"/>
      <c r="J6972" s="284"/>
      <c r="K6972" s="288"/>
      <c r="AM6972" s="2" t="str">
        <f t="shared" ca="1" si="325"/>
        <v/>
      </c>
      <c r="AN6972" s="2" t="str">
        <f t="shared" ca="1" si="326"/>
        <v/>
      </c>
    </row>
    <row r="6973" spans="1:40" customFormat="1">
      <c r="A6973" s="280" t="str">
        <f t="shared" ca="1" si="324"/>
        <v/>
      </c>
      <c r="B6973" s="281"/>
      <c r="C6973" s="287"/>
      <c r="D6973" s="297"/>
      <c r="E6973" s="270"/>
      <c r="F6973" s="271"/>
      <c r="G6973" s="284"/>
      <c r="H6973" s="284"/>
      <c r="I6973" s="284"/>
      <c r="J6973" s="284"/>
      <c r="K6973" s="288"/>
      <c r="AM6973" s="2" t="str">
        <f t="shared" ca="1" si="325"/>
        <v/>
      </c>
      <c r="AN6973" s="2" t="str">
        <f t="shared" ca="1" si="326"/>
        <v/>
      </c>
    </row>
    <row r="6974" spans="1:40" customFormat="1">
      <c r="A6974" s="280" t="str">
        <f t="shared" ca="1" si="324"/>
        <v/>
      </c>
      <c r="B6974" s="281"/>
      <c r="C6974" s="287"/>
      <c r="D6974" s="297"/>
      <c r="E6974" s="270"/>
      <c r="F6974" s="271"/>
      <c r="G6974" s="284"/>
      <c r="H6974" s="284"/>
      <c r="I6974" s="284"/>
      <c r="J6974" s="284"/>
      <c r="K6974" s="288"/>
      <c r="AM6974" s="2" t="str">
        <f t="shared" ca="1" si="325"/>
        <v/>
      </c>
      <c r="AN6974" s="2" t="str">
        <f t="shared" ca="1" si="326"/>
        <v/>
      </c>
    </row>
    <row r="6975" spans="1:40" customFormat="1">
      <c r="A6975" s="280" t="str">
        <f t="shared" ca="1" si="324"/>
        <v/>
      </c>
      <c r="B6975" s="281"/>
      <c r="C6975" s="287"/>
      <c r="D6975" s="297"/>
      <c r="E6975" s="270"/>
      <c r="F6975" s="271"/>
      <c r="G6975" s="284"/>
      <c r="H6975" s="284"/>
      <c r="I6975" s="284"/>
      <c r="J6975" s="284"/>
      <c r="K6975" s="288"/>
      <c r="AM6975" s="2" t="str">
        <f t="shared" ca="1" si="325"/>
        <v/>
      </c>
      <c r="AN6975" s="2" t="str">
        <f t="shared" ca="1" si="326"/>
        <v/>
      </c>
    </row>
    <row r="6976" spans="1:40" customFormat="1">
      <c r="A6976" s="280" t="str">
        <f t="shared" ca="1" si="324"/>
        <v/>
      </c>
      <c r="B6976" s="281"/>
      <c r="C6976" s="287"/>
      <c r="D6976" s="297"/>
      <c r="E6976" s="270"/>
      <c r="F6976" s="271"/>
      <c r="G6976" s="284"/>
      <c r="H6976" s="284"/>
      <c r="I6976" s="284"/>
      <c r="J6976" s="284"/>
      <c r="K6976" s="288"/>
      <c r="AM6976" s="2" t="str">
        <f t="shared" ca="1" si="325"/>
        <v/>
      </c>
      <c r="AN6976" s="2" t="str">
        <f t="shared" ca="1" si="326"/>
        <v/>
      </c>
    </row>
    <row r="6977" spans="1:40" customFormat="1">
      <c r="A6977" s="280" t="str">
        <f t="shared" ca="1" si="324"/>
        <v/>
      </c>
      <c r="B6977" s="281"/>
      <c r="C6977" s="287"/>
      <c r="D6977" s="297"/>
      <c r="E6977" s="270"/>
      <c r="F6977" s="271"/>
      <c r="G6977" s="284"/>
      <c r="H6977" s="284"/>
      <c r="I6977" s="284"/>
      <c r="J6977" s="284"/>
      <c r="K6977" s="288"/>
      <c r="AM6977" s="2" t="str">
        <f t="shared" ca="1" si="325"/>
        <v/>
      </c>
      <c r="AN6977" s="2" t="str">
        <f t="shared" ca="1" si="326"/>
        <v/>
      </c>
    </row>
    <row r="6978" spans="1:40" customFormat="1">
      <c r="A6978" s="280" t="str">
        <f t="shared" ca="1" si="324"/>
        <v/>
      </c>
      <c r="B6978" s="281"/>
      <c r="C6978" s="287"/>
      <c r="D6978" s="297"/>
      <c r="E6978" s="270"/>
      <c r="F6978" s="271"/>
      <c r="G6978" s="284"/>
      <c r="H6978" s="284"/>
      <c r="I6978" s="284"/>
      <c r="J6978" s="284"/>
      <c r="K6978" s="288"/>
      <c r="AM6978" s="2" t="str">
        <f t="shared" ca="1" si="325"/>
        <v/>
      </c>
      <c r="AN6978" s="2" t="str">
        <f t="shared" ca="1" si="326"/>
        <v/>
      </c>
    </row>
    <row r="6979" spans="1:40" customFormat="1">
      <c r="A6979" s="280" t="str">
        <f t="shared" ref="A6979:A7042" ca="1" si="327">IF(AM6979="A receber","A receber",IF(AN6979="A pagar","A pagar",IF(OR(AM6979="HJ",AN6979="HJ"),"HJ",IF(AND(AM6979="",AN6979=""),""))))</f>
        <v/>
      </c>
      <c r="B6979" s="281"/>
      <c r="C6979" s="287"/>
      <c r="D6979" s="297"/>
      <c r="E6979" s="270"/>
      <c r="F6979" s="271"/>
      <c r="G6979" s="284"/>
      <c r="H6979" s="284"/>
      <c r="I6979" s="284"/>
      <c r="J6979" s="284"/>
      <c r="K6979" s="288"/>
      <c r="AM6979" s="2" t="str">
        <f t="shared" ref="AM6979:AM7042" ca="1" si="328">IF(OR(G6979="",B6979&gt;$A$1),"",IF(B6979=$A$1,"HJ",IF(B6979&lt;$A$1,"A Receber")))</f>
        <v/>
      </c>
      <c r="AN6979" s="2" t="str">
        <f t="shared" ref="AN6979:AN7042" ca="1" si="329">IF(OR(H6979="",B6979&gt;$A$1),"",IF(B6979=$A$1,"HJ",IF(B6979&lt;$A$1,"A Pagar")))</f>
        <v/>
      </c>
    </row>
    <row r="6980" spans="1:40" customFormat="1">
      <c r="A6980" s="280" t="str">
        <f t="shared" ca="1" si="327"/>
        <v/>
      </c>
      <c r="B6980" s="281"/>
      <c r="C6980" s="287"/>
      <c r="D6980" s="297"/>
      <c r="E6980" s="270"/>
      <c r="F6980" s="271"/>
      <c r="G6980" s="284"/>
      <c r="H6980" s="284"/>
      <c r="I6980" s="284"/>
      <c r="J6980" s="284"/>
      <c r="K6980" s="288"/>
      <c r="AM6980" s="2" t="str">
        <f t="shared" ca="1" si="328"/>
        <v/>
      </c>
      <c r="AN6980" s="2" t="str">
        <f t="shared" ca="1" si="329"/>
        <v/>
      </c>
    </row>
    <row r="6981" spans="1:40" customFormat="1">
      <c r="A6981" s="280" t="str">
        <f t="shared" ca="1" si="327"/>
        <v/>
      </c>
      <c r="B6981" s="281"/>
      <c r="C6981" s="287"/>
      <c r="D6981" s="297"/>
      <c r="E6981" s="270"/>
      <c r="F6981" s="271"/>
      <c r="G6981" s="284"/>
      <c r="H6981" s="284"/>
      <c r="I6981" s="284"/>
      <c r="J6981" s="284"/>
      <c r="K6981" s="288"/>
      <c r="AM6981" s="2" t="str">
        <f t="shared" ca="1" si="328"/>
        <v/>
      </c>
      <c r="AN6981" s="2" t="str">
        <f t="shared" ca="1" si="329"/>
        <v/>
      </c>
    </row>
    <row r="6982" spans="1:40" customFormat="1">
      <c r="A6982" s="280" t="str">
        <f t="shared" ca="1" si="327"/>
        <v/>
      </c>
      <c r="B6982" s="281"/>
      <c r="C6982" s="287"/>
      <c r="D6982" s="297"/>
      <c r="E6982" s="270"/>
      <c r="F6982" s="271"/>
      <c r="G6982" s="284"/>
      <c r="H6982" s="284"/>
      <c r="I6982" s="284"/>
      <c r="J6982" s="284"/>
      <c r="K6982" s="288"/>
      <c r="AM6982" s="2" t="str">
        <f t="shared" ca="1" si="328"/>
        <v/>
      </c>
      <c r="AN6982" s="2" t="str">
        <f t="shared" ca="1" si="329"/>
        <v/>
      </c>
    </row>
    <row r="6983" spans="1:40" customFormat="1">
      <c r="A6983" s="280" t="str">
        <f t="shared" ca="1" si="327"/>
        <v/>
      </c>
      <c r="B6983" s="281"/>
      <c r="C6983" s="287"/>
      <c r="D6983" s="297"/>
      <c r="E6983" s="270"/>
      <c r="F6983" s="271"/>
      <c r="G6983" s="284"/>
      <c r="H6983" s="284"/>
      <c r="I6983" s="284"/>
      <c r="J6983" s="284"/>
      <c r="K6983" s="288"/>
      <c r="AM6983" s="2" t="str">
        <f t="shared" ca="1" si="328"/>
        <v/>
      </c>
      <c r="AN6983" s="2" t="str">
        <f t="shared" ca="1" si="329"/>
        <v/>
      </c>
    </row>
    <row r="6984" spans="1:40" customFormat="1">
      <c r="A6984" s="280" t="str">
        <f t="shared" ca="1" si="327"/>
        <v/>
      </c>
      <c r="B6984" s="281"/>
      <c r="C6984" s="287"/>
      <c r="D6984" s="297"/>
      <c r="E6984" s="270"/>
      <c r="F6984" s="271"/>
      <c r="G6984" s="284"/>
      <c r="H6984" s="284"/>
      <c r="I6984" s="284"/>
      <c r="J6984" s="284"/>
      <c r="K6984" s="288"/>
      <c r="AM6984" s="2" t="str">
        <f t="shared" ca="1" si="328"/>
        <v/>
      </c>
      <c r="AN6984" s="2" t="str">
        <f t="shared" ca="1" si="329"/>
        <v/>
      </c>
    </row>
    <row r="6985" spans="1:40" customFormat="1">
      <c r="A6985" s="280" t="str">
        <f t="shared" ca="1" si="327"/>
        <v/>
      </c>
      <c r="B6985" s="281"/>
      <c r="C6985" s="287"/>
      <c r="D6985" s="297"/>
      <c r="E6985" s="270"/>
      <c r="F6985" s="271"/>
      <c r="G6985" s="284"/>
      <c r="H6985" s="284"/>
      <c r="I6985" s="284"/>
      <c r="J6985" s="284"/>
      <c r="K6985" s="288"/>
      <c r="AM6985" s="2" t="str">
        <f t="shared" ca="1" si="328"/>
        <v/>
      </c>
      <c r="AN6985" s="2" t="str">
        <f t="shared" ca="1" si="329"/>
        <v/>
      </c>
    </row>
    <row r="6986" spans="1:40" customFormat="1">
      <c r="A6986" s="280" t="str">
        <f t="shared" ca="1" si="327"/>
        <v/>
      </c>
      <c r="B6986" s="281"/>
      <c r="C6986" s="287"/>
      <c r="D6986" s="297"/>
      <c r="E6986" s="270"/>
      <c r="F6986" s="271"/>
      <c r="G6986" s="284"/>
      <c r="H6986" s="284"/>
      <c r="I6986" s="284"/>
      <c r="J6986" s="284"/>
      <c r="K6986" s="288"/>
      <c r="AM6986" s="2" t="str">
        <f t="shared" ca="1" si="328"/>
        <v/>
      </c>
      <c r="AN6986" s="2" t="str">
        <f t="shared" ca="1" si="329"/>
        <v/>
      </c>
    </row>
    <row r="6987" spans="1:40" customFormat="1">
      <c r="A6987" s="280" t="str">
        <f t="shared" ca="1" si="327"/>
        <v/>
      </c>
      <c r="B6987" s="281"/>
      <c r="C6987" s="287"/>
      <c r="D6987" s="297"/>
      <c r="E6987" s="270"/>
      <c r="F6987" s="271"/>
      <c r="G6987" s="284"/>
      <c r="H6987" s="284"/>
      <c r="I6987" s="284"/>
      <c r="J6987" s="284"/>
      <c r="K6987" s="288"/>
      <c r="AM6987" s="2" t="str">
        <f t="shared" ca="1" si="328"/>
        <v/>
      </c>
      <c r="AN6987" s="2" t="str">
        <f t="shared" ca="1" si="329"/>
        <v/>
      </c>
    </row>
    <row r="6988" spans="1:40" customFormat="1">
      <c r="A6988" s="280" t="str">
        <f t="shared" ca="1" si="327"/>
        <v/>
      </c>
      <c r="B6988" s="281"/>
      <c r="C6988" s="287"/>
      <c r="D6988" s="297"/>
      <c r="E6988" s="270"/>
      <c r="F6988" s="271"/>
      <c r="G6988" s="284"/>
      <c r="H6988" s="284"/>
      <c r="I6988" s="284"/>
      <c r="J6988" s="284"/>
      <c r="K6988" s="288"/>
      <c r="AM6988" s="2" t="str">
        <f t="shared" ca="1" si="328"/>
        <v/>
      </c>
      <c r="AN6988" s="2" t="str">
        <f t="shared" ca="1" si="329"/>
        <v/>
      </c>
    </row>
    <row r="6989" spans="1:40" customFormat="1">
      <c r="A6989" s="280" t="str">
        <f t="shared" ca="1" si="327"/>
        <v/>
      </c>
      <c r="B6989" s="281"/>
      <c r="C6989" s="287"/>
      <c r="D6989" s="297"/>
      <c r="E6989" s="270"/>
      <c r="F6989" s="271"/>
      <c r="G6989" s="284"/>
      <c r="H6989" s="284"/>
      <c r="I6989" s="284"/>
      <c r="J6989" s="284"/>
      <c r="K6989" s="288"/>
      <c r="AM6989" s="2" t="str">
        <f t="shared" ca="1" si="328"/>
        <v/>
      </c>
      <c r="AN6989" s="2" t="str">
        <f t="shared" ca="1" si="329"/>
        <v/>
      </c>
    </row>
    <row r="6990" spans="1:40" customFormat="1">
      <c r="A6990" s="280" t="str">
        <f t="shared" ca="1" si="327"/>
        <v/>
      </c>
      <c r="B6990" s="281"/>
      <c r="C6990" s="287"/>
      <c r="D6990" s="297"/>
      <c r="E6990" s="270"/>
      <c r="F6990" s="271"/>
      <c r="G6990" s="284"/>
      <c r="H6990" s="284"/>
      <c r="I6990" s="284"/>
      <c r="J6990" s="284"/>
      <c r="K6990" s="288"/>
      <c r="AM6990" s="2" t="str">
        <f t="shared" ca="1" si="328"/>
        <v/>
      </c>
      <c r="AN6990" s="2" t="str">
        <f t="shared" ca="1" si="329"/>
        <v/>
      </c>
    </row>
    <row r="6991" spans="1:40" customFormat="1">
      <c r="A6991" s="280" t="str">
        <f t="shared" ca="1" si="327"/>
        <v/>
      </c>
      <c r="B6991" s="281"/>
      <c r="C6991" s="287"/>
      <c r="D6991" s="297"/>
      <c r="E6991" s="270"/>
      <c r="F6991" s="271"/>
      <c r="G6991" s="284"/>
      <c r="H6991" s="284"/>
      <c r="I6991" s="284"/>
      <c r="J6991" s="284"/>
      <c r="K6991" s="288"/>
      <c r="AM6991" s="2" t="str">
        <f t="shared" ca="1" si="328"/>
        <v/>
      </c>
      <c r="AN6991" s="2" t="str">
        <f t="shared" ca="1" si="329"/>
        <v/>
      </c>
    </row>
    <row r="6992" spans="1:40" customFormat="1">
      <c r="A6992" s="280" t="str">
        <f t="shared" ca="1" si="327"/>
        <v/>
      </c>
      <c r="B6992" s="281"/>
      <c r="C6992" s="287"/>
      <c r="D6992" s="297"/>
      <c r="E6992" s="270"/>
      <c r="F6992" s="271"/>
      <c r="G6992" s="284"/>
      <c r="H6992" s="284"/>
      <c r="I6992" s="284"/>
      <c r="J6992" s="284"/>
      <c r="K6992" s="288"/>
      <c r="AM6992" s="2" t="str">
        <f t="shared" ca="1" si="328"/>
        <v/>
      </c>
      <c r="AN6992" s="2" t="str">
        <f t="shared" ca="1" si="329"/>
        <v/>
      </c>
    </row>
    <row r="6993" spans="1:40" customFormat="1">
      <c r="A6993" s="280" t="str">
        <f t="shared" ca="1" si="327"/>
        <v/>
      </c>
      <c r="B6993" s="281"/>
      <c r="C6993" s="287"/>
      <c r="D6993" s="297"/>
      <c r="E6993" s="270"/>
      <c r="F6993" s="271"/>
      <c r="G6993" s="284"/>
      <c r="H6993" s="284"/>
      <c r="I6993" s="284"/>
      <c r="J6993" s="284"/>
      <c r="K6993" s="288"/>
      <c r="AM6993" s="2" t="str">
        <f t="shared" ca="1" si="328"/>
        <v/>
      </c>
      <c r="AN6993" s="2" t="str">
        <f t="shared" ca="1" si="329"/>
        <v/>
      </c>
    </row>
    <row r="6994" spans="1:40" customFormat="1">
      <c r="A6994" s="280" t="str">
        <f t="shared" ca="1" si="327"/>
        <v/>
      </c>
      <c r="B6994" s="281"/>
      <c r="C6994" s="287"/>
      <c r="D6994" s="297"/>
      <c r="E6994" s="270"/>
      <c r="F6994" s="271"/>
      <c r="G6994" s="284"/>
      <c r="H6994" s="284"/>
      <c r="I6994" s="284"/>
      <c r="J6994" s="284"/>
      <c r="K6994" s="288"/>
      <c r="AM6994" s="2" t="str">
        <f t="shared" ca="1" si="328"/>
        <v/>
      </c>
      <c r="AN6994" s="2" t="str">
        <f t="shared" ca="1" si="329"/>
        <v/>
      </c>
    </row>
    <row r="6995" spans="1:40" customFormat="1">
      <c r="A6995" s="280" t="str">
        <f t="shared" ca="1" si="327"/>
        <v/>
      </c>
      <c r="B6995" s="281"/>
      <c r="C6995" s="287"/>
      <c r="D6995" s="297"/>
      <c r="E6995" s="270"/>
      <c r="F6995" s="271"/>
      <c r="G6995" s="284"/>
      <c r="H6995" s="284"/>
      <c r="I6995" s="284"/>
      <c r="J6995" s="284"/>
      <c r="K6995" s="288"/>
      <c r="AM6995" s="2" t="str">
        <f t="shared" ca="1" si="328"/>
        <v/>
      </c>
      <c r="AN6995" s="2" t="str">
        <f t="shared" ca="1" si="329"/>
        <v/>
      </c>
    </row>
    <row r="6996" spans="1:40" customFormat="1">
      <c r="A6996" s="280" t="str">
        <f t="shared" ca="1" si="327"/>
        <v/>
      </c>
      <c r="B6996" s="281"/>
      <c r="C6996" s="287"/>
      <c r="D6996" s="297"/>
      <c r="E6996" s="270"/>
      <c r="F6996" s="271"/>
      <c r="G6996" s="284"/>
      <c r="H6996" s="284"/>
      <c r="I6996" s="284"/>
      <c r="J6996" s="284"/>
      <c r="K6996" s="288"/>
      <c r="AM6996" s="2" t="str">
        <f t="shared" ca="1" si="328"/>
        <v/>
      </c>
      <c r="AN6996" s="2" t="str">
        <f t="shared" ca="1" si="329"/>
        <v/>
      </c>
    </row>
    <row r="6997" spans="1:40" customFormat="1">
      <c r="A6997" s="280" t="str">
        <f t="shared" ca="1" si="327"/>
        <v/>
      </c>
      <c r="B6997" s="281"/>
      <c r="C6997" s="287"/>
      <c r="D6997" s="297"/>
      <c r="E6997" s="270"/>
      <c r="F6997" s="271"/>
      <c r="G6997" s="284"/>
      <c r="H6997" s="284"/>
      <c r="I6997" s="284"/>
      <c r="J6997" s="284"/>
      <c r="K6997" s="288"/>
      <c r="AM6997" s="2" t="str">
        <f t="shared" ca="1" si="328"/>
        <v/>
      </c>
      <c r="AN6997" s="2" t="str">
        <f t="shared" ca="1" si="329"/>
        <v/>
      </c>
    </row>
    <row r="6998" spans="1:40" customFormat="1">
      <c r="A6998" s="280" t="str">
        <f t="shared" ca="1" si="327"/>
        <v/>
      </c>
      <c r="B6998" s="281"/>
      <c r="C6998" s="287"/>
      <c r="D6998" s="297"/>
      <c r="E6998" s="270"/>
      <c r="F6998" s="271"/>
      <c r="G6998" s="284"/>
      <c r="H6998" s="284"/>
      <c r="I6998" s="284"/>
      <c r="J6998" s="284"/>
      <c r="K6998" s="288"/>
      <c r="AM6998" s="2" t="str">
        <f t="shared" ca="1" si="328"/>
        <v/>
      </c>
      <c r="AN6998" s="2" t="str">
        <f t="shared" ca="1" si="329"/>
        <v/>
      </c>
    </row>
    <row r="6999" spans="1:40" customFormat="1">
      <c r="A6999" s="280" t="str">
        <f t="shared" ca="1" si="327"/>
        <v/>
      </c>
      <c r="B6999" s="281"/>
      <c r="C6999" s="287"/>
      <c r="D6999" s="297"/>
      <c r="E6999" s="270"/>
      <c r="F6999" s="271"/>
      <c r="G6999" s="284"/>
      <c r="H6999" s="284"/>
      <c r="I6999" s="284"/>
      <c r="J6999" s="284"/>
      <c r="K6999" s="288"/>
      <c r="AM6999" s="2" t="str">
        <f t="shared" ca="1" si="328"/>
        <v/>
      </c>
      <c r="AN6999" s="2" t="str">
        <f t="shared" ca="1" si="329"/>
        <v/>
      </c>
    </row>
    <row r="7000" spans="1:40" customFormat="1">
      <c r="A7000" s="280" t="str">
        <f t="shared" ca="1" si="327"/>
        <v/>
      </c>
      <c r="B7000" s="281"/>
      <c r="C7000" s="287"/>
      <c r="D7000" s="297"/>
      <c r="E7000" s="270"/>
      <c r="F7000" s="271"/>
      <c r="G7000" s="284"/>
      <c r="H7000" s="284"/>
      <c r="I7000" s="284"/>
      <c r="J7000" s="284"/>
      <c r="K7000" s="288"/>
      <c r="AM7000" s="2" t="str">
        <f t="shared" ca="1" si="328"/>
        <v/>
      </c>
      <c r="AN7000" s="2" t="str">
        <f t="shared" ca="1" si="329"/>
        <v/>
      </c>
    </row>
    <row r="7001" spans="1:40" customFormat="1">
      <c r="A7001" s="280" t="str">
        <f t="shared" ca="1" si="327"/>
        <v/>
      </c>
      <c r="B7001" s="281"/>
      <c r="C7001" s="287"/>
      <c r="D7001" s="297"/>
      <c r="E7001" s="270"/>
      <c r="F7001" s="271"/>
      <c r="G7001" s="284"/>
      <c r="H7001" s="284"/>
      <c r="I7001" s="284"/>
      <c r="J7001" s="284"/>
      <c r="K7001" s="288"/>
      <c r="AM7001" s="2" t="str">
        <f t="shared" ca="1" si="328"/>
        <v/>
      </c>
      <c r="AN7001" s="2" t="str">
        <f t="shared" ca="1" si="329"/>
        <v/>
      </c>
    </row>
    <row r="7002" spans="1:40" customFormat="1">
      <c r="A7002" s="280" t="str">
        <f t="shared" ca="1" si="327"/>
        <v/>
      </c>
      <c r="B7002" s="281"/>
      <c r="C7002" s="287"/>
      <c r="D7002" s="297"/>
      <c r="E7002" s="270"/>
      <c r="F7002" s="271"/>
      <c r="G7002" s="284"/>
      <c r="H7002" s="284"/>
      <c r="I7002" s="284"/>
      <c r="J7002" s="284"/>
      <c r="K7002" s="288"/>
      <c r="AM7002" s="2" t="str">
        <f t="shared" ca="1" si="328"/>
        <v/>
      </c>
      <c r="AN7002" s="2" t="str">
        <f t="shared" ca="1" si="329"/>
        <v/>
      </c>
    </row>
    <row r="7003" spans="1:40" customFormat="1">
      <c r="A7003" s="280" t="str">
        <f t="shared" ca="1" si="327"/>
        <v/>
      </c>
      <c r="B7003" s="281"/>
      <c r="C7003" s="287"/>
      <c r="D7003" s="297"/>
      <c r="E7003" s="270"/>
      <c r="F7003" s="271"/>
      <c r="G7003" s="284"/>
      <c r="H7003" s="284"/>
      <c r="I7003" s="284"/>
      <c r="J7003" s="284"/>
      <c r="K7003" s="288"/>
      <c r="AM7003" s="2" t="str">
        <f t="shared" ca="1" si="328"/>
        <v/>
      </c>
      <c r="AN7003" s="2" t="str">
        <f t="shared" ca="1" si="329"/>
        <v/>
      </c>
    </row>
    <row r="7004" spans="1:40" customFormat="1">
      <c r="A7004" s="280" t="str">
        <f t="shared" ca="1" si="327"/>
        <v/>
      </c>
      <c r="B7004" s="281"/>
      <c r="C7004" s="287"/>
      <c r="D7004" s="297"/>
      <c r="E7004" s="270"/>
      <c r="F7004" s="271"/>
      <c r="G7004" s="284"/>
      <c r="H7004" s="284"/>
      <c r="I7004" s="284"/>
      <c r="J7004" s="284"/>
      <c r="K7004" s="288"/>
      <c r="AM7004" s="2" t="str">
        <f t="shared" ca="1" si="328"/>
        <v/>
      </c>
      <c r="AN7004" s="2" t="str">
        <f t="shared" ca="1" si="329"/>
        <v/>
      </c>
    </row>
    <row r="7005" spans="1:40" customFormat="1">
      <c r="A7005" s="280" t="str">
        <f t="shared" ca="1" si="327"/>
        <v/>
      </c>
      <c r="B7005" s="281"/>
      <c r="C7005" s="287"/>
      <c r="D7005" s="297"/>
      <c r="E7005" s="270"/>
      <c r="F7005" s="271"/>
      <c r="G7005" s="284"/>
      <c r="H7005" s="284"/>
      <c r="I7005" s="284"/>
      <c r="J7005" s="284"/>
      <c r="K7005" s="288"/>
      <c r="AM7005" s="2" t="str">
        <f t="shared" ca="1" si="328"/>
        <v/>
      </c>
      <c r="AN7005" s="2" t="str">
        <f t="shared" ca="1" si="329"/>
        <v/>
      </c>
    </row>
    <row r="7006" spans="1:40" customFormat="1">
      <c r="A7006" s="280" t="str">
        <f t="shared" ca="1" si="327"/>
        <v/>
      </c>
      <c r="B7006" s="281"/>
      <c r="C7006" s="287"/>
      <c r="D7006" s="297"/>
      <c r="E7006" s="270"/>
      <c r="F7006" s="271"/>
      <c r="G7006" s="284"/>
      <c r="H7006" s="284"/>
      <c r="I7006" s="284"/>
      <c r="J7006" s="284"/>
      <c r="K7006" s="288"/>
      <c r="AM7006" s="2" t="str">
        <f t="shared" ca="1" si="328"/>
        <v/>
      </c>
      <c r="AN7006" s="2" t="str">
        <f t="shared" ca="1" si="329"/>
        <v/>
      </c>
    </row>
    <row r="7007" spans="1:40" customFormat="1">
      <c r="A7007" s="280" t="str">
        <f t="shared" ca="1" si="327"/>
        <v/>
      </c>
      <c r="B7007" s="281"/>
      <c r="C7007" s="287"/>
      <c r="D7007" s="297"/>
      <c r="E7007" s="270"/>
      <c r="F7007" s="271"/>
      <c r="G7007" s="284"/>
      <c r="H7007" s="284"/>
      <c r="I7007" s="284"/>
      <c r="J7007" s="284"/>
      <c r="K7007" s="288"/>
      <c r="AM7007" s="2" t="str">
        <f t="shared" ca="1" si="328"/>
        <v/>
      </c>
      <c r="AN7007" s="2" t="str">
        <f t="shared" ca="1" si="329"/>
        <v/>
      </c>
    </row>
    <row r="7008" spans="1:40" customFormat="1">
      <c r="A7008" s="280" t="str">
        <f t="shared" ca="1" si="327"/>
        <v/>
      </c>
      <c r="B7008" s="281"/>
      <c r="C7008" s="287"/>
      <c r="D7008" s="297"/>
      <c r="E7008" s="270"/>
      <c r="F7008" s="271"/>
      <c r="G7008" s="284"/>
      <c r="H7008" s="284"/>
      <c r="I7008" s="284"/>
      <c r="J7008" s="284"/>
      <c r="K7008" s="288"/>
      <c r="AM7008" s="2" t="str">
        <f t="shared" ca="1" si="328"/>
        <v/>
      </c>
      <c r="AN7008" s="2" t="str">
        <f t="shared" ca="1" si="329"/>
        <v/>
      </c>
    </row>
    <row r="7009" spans="1:40" customFormat="1">
      <c r="A7009" s="280" t="str">
        <f t="shared" ca="1" si="327"/>
        <v/>
      </c>
      <c r="B7009" s="281"/>
      <c r="C7009" s="287"/>
      <c r="D7009" s="297"/>
      <c r="E7009" s="270"/>
      <c r="F7009" s="271"/>
      <c r="G7009" s="284"/>
      <c r="H7009" s="284"/>
      <c r="I7009" s="284"/>
      <c r="J7009" s="284"/>
      <c r="K7009" s="288"/>
      <c r="AM7009" s="2" t="str">
        <f t="shared" ca="1" si="328"/>
        <v/>
      </c>
      <c r="AN7009" s="2" t="str">
        <f t="shared" ca="1" si="329"/>
        <v/>
      </c>
    </row>
    <row r="7010" spans="1:40" customFormat="1">
      <c r="A7010" s="280" t="str">
        <f t="shared" ca="1" si="327"/>
        <v/>
      </c>
      <c r="B7010" s="281"/>
      <c r="C7010" s="287"/>
      <c r="D7010" s="297"/>
      <c r="E7010" s="270"/>
      <c r="F7010" s="271"/>
      <c r="G7010" s="284"/>
      <c r="H7010" s="284"/>
      <c r="I7010" s="284"/>
      <c r="J7010" s="284"/>
      <c r="K7010" s="288"/>
      <c r="AM7010" s="2" t="str">
        <f t="shared" ca="1" si="328"/>
        <v/>
      </c>
      <c r="AN7010" s="2" t="str">
        <f t="shared" ca="1" si="329"/>
        <v/>
      </c>
    </row>
    <row r="7011" spans="1:40" customFormat="1">
      <c r="A7011" s="280" t="str">
        <f t="shared" ca="1" si="327"/>
        <v/>
      </c>
      <c r="B7011" s="281"/>
      <c r="C7011" s="287"/>
      <c r="D7011" s="297"/>
      <c r="E7011" s="270"/>
      <c r="F7011" s="271"/>
      <c r="G7011" s="284"/>
      <c r="H7011" s="284"/>
      <c r="I7011" s="284"/>
      <c r="J7011" s="284"/>
      <c r="K7011" s="288"/>
      <c r="AM7011" s="2" t="str">
        <f t="shared" ca="1" si="328"/>
        <v/>
      </c>
      <c r="AN7011" s="2" t="str">
        <f t="shared" ca="1" si="329"/>
        <v/>
      </c>
    </row>
    <row r="7012" spans="1:40" customFormat="1">
      <c r="A7012" s="280" t="str">
        <f t="shared" ca="1" si="327"/>
        <v/>
      </c>
      <c r="B7012" s="281"/>
      <c r="C7012" s="287"/>
      <c r="D7012" s="297"/>
      <c r="E7012" s="270"/>
      <c r="F7012" s="271"/>
      <c r="G7012" s="284"/>
      <c r="H7012" s="284"/>
      <c r="I7012" s="284"/>
      <c r="J7012" s="284"/>
      <c r="K7012" s="288"/>
      <c r="AM7012" s="2" t="str">
        <f t="shared" ca="1" si="328"/>
        <v/>
      </c>
      <c r="AN7012" s="2" t="str">
        <f t="shared" ca="1" si="329"/>
        <v/>
      </c>
    </row>
    <row r="7013" spans="1:40" customFormat="1">
      <c r="A7013" s="280" t="str">
        <f t="shared" ca="1" si="327"/>
        <v/>
      </c>
      <c r="B7013" s="281"/>
      <c r="C7013" s="287"/>
      <c r="D7013" s="297"/>
      <c r="E7013" s="270"/>
      <c r="F7013" s="271"/>
      <c r="G7013" s="284"/>
      <c r="H7013" s="284"/>
      <c r="I7013" s="284"/>
      <c r="J7013" s="284"/>
      <c r="K7013" s="288"/>
      <c r="AM7013" s="2" t="str">
        <f t="shared" ca="1" si="328"/>
        <v/>
      </c>
      <c r="AN7013" s="2" t="str">
        <f t="shared" ca="1" si="329"/>
        <v/>
      </c>
    </row>
    <row r="7014" spans="1:40" customFormat="1">
      <c r="A7014" s="280" t="str">
        <f t="shared" ca="1" si="327"/>
        <v/>
      </c>
      <c r="B7014" s="281"/>
      <c r="C7014" s="287"/>
      <c r="D7014" s="297"/>
      <c r="E7014" s="270"/>
      <c r="F7014" s="271"/>
      <c r="G7014" s="284"/>
      <c r="H7014" s="284"/>
      <c r="I7014" s="284"/>
      <c r="J7014" s="284"/>
      <c r="K7014" s="288"/>
      <c r="AM7014" s="2" t="str">
        <f t="shared" ca="1" si="328"/>
        <v/>
      </c>
      <c r="AN7014" s="2" t="str">
        <f t="shared" ca="1" si="329"/>
        <v/>
      </c>
    </row>
    <row r="7015" spans="1:40" customFormat="1">
      <c r="A7015" s="280" t="str">
        <f t="shared" ca="1" si="327"/>
        <v/>
      </c>
      <c r="B7015" s="281"/>
      <c r="C7015" s="287"/>
      <c r="D7015" s="297"/>
      <c r="E7015" s="270"/>
      <c r="F7015" s="271"/>
      <c r="G7015" s="284"/>
      <c r="H7015" s="284"/>
      <c r="I7015" s="284"/>
      <c r="J7015" s="284"/>
      <c r="K7015" s="288"/>
      <c r="AM7015" s="2" t="str">
        <f t="shared" ca="1" si="328"/>
        <v/>
      </c>
      <c r="AN7015" s="2" t="str">
        <f t="shared" ca="1" si="329"/>
        <v/>
      </c>
    </row>
    <row r="7016" spans="1:40" customFormat="1">
      <c r="A7016" s="280" t="str">
        <f t="shared" ca="1" si="327"/>
        <v/>
      </c>
      <c r="B7016" s="281"/>
      <c r="C7016" s="287"/>
      <c r="D7016" s="297"/>
      <c r="E7016" s="270"/>
      <c r="F7016" s="271"/>
      <c r="G7016" s="284"/>
      <c r="H7016" s="284"/>
      <c r="I7016" s="284"/>
      <c r="J7016" s="284"/>
      <c r="K7016" s="288"/>
      <c r="AM7016" s="2" t="str">
        <f t="shared" ca="1" si="328"/>
        <v/>
      </c>
      <c r="AN7016" s="2" t="str">
        <f t="shared" ca="1" si="329"/>
        <v/>
      </c>
    </row>
    <row r="7017" spans="1:40" customFormat="1">
      <c r="A7017" s="280" t="str">
        <f t="shared" ca="1" si="327"/>
        <v/>
      </c>
      <c r="B7017" s="281"/>
      <c r="C7017" s="287"/>
      <c r="D7017" s="297"/>
      <c r="E7017" s="270"/>
      <c r="F7017" s="271"/>
      <c r="G7017" s="284"/>
      <c r="H7017" s="284"/>
      <c r="I7017" s="284"/>
      <c r="J7017" s="284"/>
      <c r="K7017" s="288"/>
      <c r="AM7017" s="2" t="str">
        <f t="shared" ca="1" si="328"/>
        <v/>
      </c>
      <c r="AN7017" s="2" t="str">
        <f t="shared" ca="1" si="329"/>
        <v/>
      </c>
    </row>
    <row r="7018" spans="1:40" customFormat="1">
      <c r="A7018" s="280" t="str">
        <f t="shared" ca="1" si="327"/>
        <v/>
      </c>
      <c r="B7018" s="281"/>
      <c r="C7018" s="287"/>
      <c r="D7018" s="297"/>
      <c r="E7018" s="270"/>
      <c r="F7018" s="271"/>
      <c r="G7018" s="284"/>
      <c r="H7018" s="284"/>
      <c r="I7018" s="284"/>
      <c r="J7018" s="284"/>
      <c r="K7018" s="288"/>
      <c r="AM7018" s="2" t="str">
        <f t="shared" ca="1" si="328"/>
        <v/>
      </c>
      <c r="AN7018" s="2" t="str">
        <f t="shared" ca="1" si="329"/>
        <v/>
      </c>
    </row>
    <row r="7019" spans="1:40" customFormat="1">
      <c r="A7019" s="280" t="str">
        <f t="shared" ca="1" si="327"/>
        <v/>
      </c>
      <c r="B7019" s="281"/>
      <c r="C7019" s="287"/>
      <c r="D7019" s="297"/>
      <c r="E7019" s="270"/>
      <c r="F7019" s="271"/>
      <c r="G7019" s="284"/>
      <c r="H7019" s="284"/>
      <c r="I7019" s="284"/>
      <c r="J7019" s="284"/>
      <c r="K7019" s="288"/>
      <c r="AM7019" s="2" t="str">
        <f t="shared" ca="1" si="328"/>
        <v/>
      </c>
      <c r="AN7019" s="2" t="str">
        <f t="shared" ca="1" si="329"/>
        <v/>
      </c>
    </row>
    <row r="7020" spans="1:40" customFormat="1">
      <c r="A7020" s="280" t="str">
        <f t="shared" ca="1" si="327"/>
        <v/>
      </c>
      <c r="B7020" s="281"/>
      <c r="C7020" s="287"/>
      <c r="D7020" s="297"/>
      <c r="E7020" s="270"/>
      <c r="F7020" s="271"/>
      <c r="G7020" s="284"/>
      <c r="H7020" s="284"/>
      <c r="I7020" s="284"/>
      <c r="J7020" s="284"/>
      <c r="K7020" s="288"/>
      <c r="AM7020" s="2" t="str">
        <f t="shared" ca="1" si="328"/>
        <v/>
      </c>
      <c r="AN7020" s="2" t="str">
        <f t="shared" ca="1" si="329"/>
        <v/>
      </c>
    </row>
    <row r="7021" spans="1:40" customFormat="1">
      <c r="A7021" s="280" t="str">
        <f t="shared" ca="1" si="327"/>
        <v/>
      </c>
      <c r="B7021" s="281"/>
      <c r="C7021" s="287"/>
      <c r="D7021" s="297"/>
      <c r="E7021" s="270"/>
      <c r="F7021" s="271"/>
      <c r="G7021" s="284"/>
      <c r="H7021" s="284"/>
      <c r="I7021" s="284"/>
      <c r="J7021" s="284"/>
      <c r="K7021" s="288"/>
      <c r="AM7021" s="2" t="str">
        <f t="shared" ca="1" si="328"/>
        <v/>
      </c>
      <c r="AN7021" s="2" t="str">
        <f t="shared" ca="1" si="329"/>
        <v/>
      </c>
    </row>
    <row r="7022" spans="1:40" customFormat="1">
      <c r="A7022" s="280" t="str">
        <f t="shared" ca="1" si="327"/>
        <v/>
      </c>
      <c r="B7022" s="281"/>
      <c r="C7022" s="287"/>
      <c r="D7022" s="297"/>
      <c r="E7022" s="270"/>
      <c r="F7022" s="271"/>
      <c r="G7022" s="284"/>
      <c r="H7022" s="284"/>
      <c r="I7022" s="284"/>
      <c r="J7022" s="284"/>
      <c r="K7022" s="288"/>
      <c r="AM7022" s="2" t="str">
        <f t="shared" ca="1" si="328"/>
        <v/>
      </c>
      <c r="AN7022" s="2" t="str">
        <f t="shared" ca="1" si="329"/>
        <v/>
      </c>
    </row>
    <row r="7023" spans="1:40" customFormat="1">
      <c r="A7023" s="280" t="str">
        <f t="shared" ca="1" si="327"/>
        <v/>
      </c>
      <c r="B7023" s="281"/>
      <c r="C7023" s="287"/>
      <c r="D7023" s="297"/>
      <c r="E7023" s="270"/>
      <c r="F7023" s="271"/>
      <c r="G7023" s="284"/>
      <c r="H7023" s="284"/>
      <c r="I7023" s="284"/>
      <c r="J7023" s="284"/>
      <c r="K7023" s="288"/>
      <c r="AM7023" s="2" t="str">
        <f t="shared" ca="1" si="328"/>
        <v/>
      </c>
      <c r="AN7023" s="2" t="str">
        <f t="shared" ca="1" si="329"/>
        <v/>
      </c>
    </row>
    <row r="7024" spans="1:40" customFormat="1">
      <c r="A7024" s="280" t="str">
        <f t="shared" ca="1" si="327"/>
        <v/>
      </c>
      <c r="B7024" s="281"/>
      <c r="C7024" s="287"/>
      <c r="D7024" s="297"/>
      <c r="E7024" s="270"/>
      <c r="F7024" s="271"/>
      <c r="G7024" s="284"/>
      <c r="H7024" s="284"/>
      <c r="I7024" s="284"/>
      <c r="J7024" s="284"/>
      <c r="K7024" s="288"/>
      <c r="AM7024" s="2" t="str">
        <f t="shared" ca="1" si="328"/>
        <v/>
      </c>
      <c r="AN7024" s="2" t="str">
        <f t="shared" ca="1" si="329"/>
        <v/>
      </c>
    </row>
    <row r="7025" spans="1:40" customFormat="1">
      <c r="A7025" s="280" t="str">
        <f t="shared" ca="1" si="327"/>
        <v/>
      </c>
      <c r="B7025" s="281"/>
      <c r="C7025" s="287"/>
      <c r="D7025" s="297"/>
      <c r="E7025" s="270"/>
      <c r="F7025" s="271"/>
      <c r="G7025" s="284"/>
      <c r="H7025" s="284"/>
      <c r="I7025" s="284"/>
      <c r="J7025" s="284"/>
      <c r="K7025" s="288"/>
      <c r="AM7025" s="2" t="str">
        <f t="shared" ca="1" si="328"/>
        <v/>
      </c>
      <c r="AN7025" s="2" t="str">
        <f t="shared" ca="1" si="329"/>
        <v/>
      </c>
    </row>
    <row r="7026" spans="1:40" customFormat="1">
      <c r="A7026" s="280" t="str">
        <f t="shared" ca="1" si="327"/>
        <v/>
      </c>
      <c r="B7026" s="281"/>
      <c r="C7026" s="287"/>
      <c r="D7026" s="297"/>
      <c r="E7026" s="270"/>
      <c r="F7026" s="271"/>
      <c r="G7026" s="284"/>
      <c r="H7026" s="284"/>
      <c r="I7026" s="284"/>
      <c r="J7026" s="284"/>
      <c r="K7026" s="288"/>
      <c r="AM7026" s="2" t="str">
        <f t="shared" ca="1" si="328"/>
        <v/>
      </c>
      <c r="AN7026" s="2" t="str">
        <f t="shared" ca="1" si="329"/>
        <v/>
      </c>
    </row>
    <row r="7027" spans="1:40" customFormat="1">
      <c r="A7027" s="280" t="str">
        <f t="shared" ca="1" si="327"/>
        <v/>
      </c>
      <c r="B7027" s="281"/>
      <c r="C7027" s="287"/>
      <c r="D7027" s="297"/>
      <c r="E7027" s="270"/>
      <c r="F7027" s="271"/>
      <c r="G7027" s="284"/>
      <c r="H7027" s="284"/>
      <c r="I7027" s="284"/>
      <c r="J7027" s="284"/>
      <c r="K7027" s="288"/>
      <c r="AM7027" s="2" t="str">
        <f t="shared" ca="1" si="328"/>
        <v/>
      </c>
      <c r="AN7027" s="2" t="str">
        <f t="shared" ca="1" si="329"/>
        <v/>
      </c>
    </row>
    <row r="7028" spans="1:40" customFormat="1">
      <c r="A7028" s="280" t="str">
        <f t="shared" ca="1" si="327"/>
        <v/>
      </c>
      <c r="B7028" s="281"/>
      <c r="C7028" s="287"/>
      <c r="D7028" s="297"/>
      <c r="E7028" s="270"/>
      <c r="F7028" s="271"/>
      <c r="G7028" s="284"/>
      <c r="H7028" s="284"/>
      <c r="I7028" s="284"/>
      <c r="J7028" s="284"/>
      <c r="K7028" s="288"/>
      <c r="AM7028" s="2" t="str">
        <f t="shared" ca="1" si="328"/>
        <v/>
      </c>
      <c r="AN7028" s="2" t="str">
        <f t="shared" ca="1" si="329"/>
        <v/>
      </c>
    </row>
    <row r="7029" spans="1:40" customFormat="1">
      <c r="A7029" s="280" t="str">
        <f t="shared" ca="1" si="327"/>
        <v/>
      </c>
      <c r="B7029" s="281"/>
      <c r="C7029" s="287"/>
      <c r="D7029" s="297"/>
      <c r="E7029" s="270"/>
      <c r="F7029" s="271"/>
      <c r="G7029" s="284"/>
      <c r="H7029" s="284"/>
      <c r="I7029" s="284"/>
      <c r="J7029" s="284"/>
      <c r="K7029" s="288"/>
      <c r="AM7029" s="2" t="str">
        <f t="shared" ca="1" si="328"/>
        <v/>
      </c>
      <c r="AN7029" s="2" t="str">
        <f t="shared" ca="1" si="329"/>
        <v/>
      </c>
    </row>
    <row r="7030" spans="1:40" customFormat="1">
      <c r="A7030" s="280" t="str">
        <f t="shared" ca="1" si="327"/>
        <v/>
      </c>
      <c r="B7030" s="281"/>
      <c r="C7030" s="287"/>
      <c r="D7030" s="297"/>
      <c r="E7030" s="270"/>
      <c r="F7030" s="271"/>
      <c r="G7030" s="284"/>
      <c r="H7030" s="284"/>
      <c r="I7030" s="284"/>
      <c r="J7030" s="284"/>
      <c r="K7030" s="288"/>
      <c r="AM7030" s="2" t="str">
        <f t="shared" ca="1" si="328"/>
        <v/>
      </c>
      <c r="AN7030" s="2" t="str">
        <f t="shared" ca="1" si="329"/>
        <v/>
      </c>
    </row>
    <row r="7031" spans="1:40" customFormat="1">
      <c r="A7031" s="280" t="str">
        <f t="shared" ca="1" si="327"/>
        <v/>
      </c>
      <c r="B7031" s="281"/>
      <c r="C7031" s="287"/>
      <c r="D7031" s="297"/>
      <c r="E7031" s="270"/>
      <c r="F7031" s="271"/>
      <c r="G7031" s="284"/>
      <c r="H7031" s="284"/>
      <c r="I7031" s="284"/>
      <c r="J7031" s="284"/>
      <c r="K7031" s="288"/>
      <c r="AM7031" s="2" t="str">
        <f t="shared" ca="1" si="328"/>
        <v/>
      </c>
      <c r="AN7031" s="2" t="str">
        <f t="shared" ca="1" si="329"/>
        <v/>
      </c>
    </row>
    <row r="7032" spans="1:40" customFormat="1">
      <c r="A7032" s="280" t="str">
        <f t="shared" ca="1" si="327"/>
        <v/>
      </c>
      <c r="B7032" s="281"/>
      <c r="C7032" s="287"/>
      <c r="D7032" s="297"/>
      <c r="E7032" s="270"/>
      <c r="F7032" s="271"/>
      <c r="G7032" s="284"/>
      <c r="H7032" s="284"/>
      <c r="I7032" s="284"/>
      <c r="J7032" s="284"/>
      <c r="K7032" s="288"/>
      <c r="AM7032" s="2" t="str">
        <f t="shared" ca="1" si="328"/>
        <v/>
      </c>
      <c r="AN7032" s="2" t="str">
        <f t="shared" ca="1" si="329"/>
        <v/>
      </c>
    </row>
    <row r="7033" spans="1:40" customFormat="1">
      <c r="A7033" s="280" t="str">
        <f t="shared" ca="1" si="327"/>
        <v/>
      </c>
      <c r="B7033" s="281"/>
      <c r="C7033" s="287"/>
      <c r="D7033" s="297"/>
      <c r="E7033" s="270"/>
      <c r="F7033" s="271"/>
      <c r="G7033" s="284"/>
      <c r="H7033" s="284"/>
      <c r="I7033" s="284"/>
      <c r="J7033" s="284"/>
      <c r="K7033" s="288"/>
      <c r="AM7033" s="2" t="str">
        <f t="shared" ca="1" si="328"/>
        <v/>
      </c>
      <c r="AN7033" s="2" t="str">
        <f t="shared" ca="1" si="329"/>
        <v/>
      </c>
    </row>
    <row r="7034" spans="1:40" customFormat="1">
      <c r="A7034" s="280" t="str">
        <f t="shared" ca="1" si="327"/>
        <v/>
      </c>
      <c r="B7034" s="281"/>
      <c r="C7034" s="287"/>
      <c r="D7034" s="297"/>
      <c r="E7034" s="270"/>
      <c r="F7034" s="271"/>
      <c r="G7034" s="284"/>
      <c r="H7034" s="284"/>
      <c r="I7034" s="284"/>
      <c r="J7034" s="284"/>
      <c r="K7034" s="288"/>
      <c r="AM7034" s="2" t="str">
        <f t="shared" ca="1" si="328"/>
        <v/>
      </c>
      <c r="AN7034" s="2" t="str">
        <f t="shared" ca="1" si="329"/>
        <v/>
      </c>
    </row>
    <row r="7035" spans="1:40" customFormat="1">
      <c r="A7035" s="280" t="str">
        <f t="shared" ca="1" si="327"/>
        <v/>
      </c>
      <c r="B7035" s="281"/>
      <c r="C7035" s="287"/>
      <c r="D7035" s="297"/>
      <c r="E7035" s="270"/>
      <c r="F7035" s="271"/>
      <c r="G7035" s="284"/>
      <c r="H7035" s="284"/>
      <c r="I7035" s="284"/>
      <c r="J7035" s="284"/>
      <c r="K7035" s="288"/>
      <c r="AM7035" s="2" t="str">
        <f t="shared" ca="1" si="328"/>
        <v/>
      </c>
      <c r="AN7035" s="2" t="str">
        <f t="shared" ca="1" si="329"/>
        <v/>
      </c>
    </row>
    <row r="7036" spans="1:40" customFormat="1">
      <c r="A7036" s="280" t="str">
        <f t="shared" ca="1" si="327"/>
        <v/>
      </c>
      <c r="B7036" s="281"/>
      <c r="C7036" s="287"/>
      <c r="D7036" s="297"/>
      <c r="E7036" s="270"/>
      <c r="F7036" s="271"/>
      <c r="G7036" s="284"/>
      <c r="H7036" s="284"/>
      <c r="I7036" s="284"/>
      <c r="J7036" s="284"/>
      <c r="K7036" s="288"/>
      <c r="AM7036" s="2" t="str">
        <f t="shared" ca="1" si="328"/>
        <v/>
      </c>
      <c r="AN7036" s="2" t="str">
        <f t="shared" ca="1" si="329"/>
        <v/>
      </c>
    </row>
    <row r="7037" spans="1:40" customFormat="1">
      <c r="A7037" s="280" t="str">
        <f t="shared" ca="1" si="327"/>
        <v/>
      </c>
      <c r="B7037" s="281"/>
      <c r="C7037" s="287"/>
      <c r="D7037" s="297"/>
      <c r="E7037" s="270"/>
      <c r="F7037" s="271"/>
      <c r="G7037" s="284"/>
      <c r="H7037" s="284"/>
      <c r="I7037" s="284"/>
      <c r="J7037" s="284"/>
      <c r="K7037" s="288"/>
      <c r="AM7037" s="2" t="str">
        <f t="shared" ca="1" si="328"/>
        <v/>
      </c>
      <c r="AN7037" s="2" t="str">
        <f t="shared" ca="1" si="329"/>
        <v/>
      </c>
    </row>
    <row r="7038" spans="1:40" customFormat="1">
      <c r="A7038" s="280" t="str">
        <f t="shared" ca="1" si="327"/>
        <v/>
      </c>
      <c r="B7038" s="281"/>
      <c r="C7038" s="287"/>
      <c r="D7038" s="297"/>
      <c r="E7038" s="270"/>
      <c r="F7038" s="271"/>
      <c r="G7038" s="284"/>
      <c r="H7038" s="284"/>
      <c r="I7038" s="284"/>
      <c r="J7038" s="284"/>
      <c r="K7038" s="288"/>
      <c r="AM7038" s="2" t="str">
        <f t="shared" ca="1" si="328"/>
        <v/>
      </c>
      <c r="AN7038" s="2" t="str">
        <f t="shared" ca="1" si="329"/>
        <v/>
      </c>
    </row>
    <row r="7039" spans="1:40" customFormat="1">
      <c r="A7039" s="280" t="str">
        <f t="shared" ca="1" si="327"/>
        <v/>
      </c>
      <c r="B7039" s="281"/>
      <c r="C7039" s="287"/>
      <c r="D7039" s="297"/>
      <c r="E7039" s="270"/>
      <c r="F7039" s="271"/>
      <c r="G7039" s="284"/>
      <c r="H7039" s="284"/>
      <c r="I7039" s="284"/>
      <c r="J7039" s="284"/>
      <c r="K7039" s="288"/>
      <c r="AM7039" s="2" t="str">
        <f t="shared" ca="1" si="328"/>
        <v/>
      </c>
      <c r="AN7039" s="2" t="str">
        <f t="shared" ca="1" si="329"/>
        <v/>
      </c>
    </row>
    <row r="7040" spans="1:40" customFormat="1">
      <c r="A7040" s="280" t="str">
        <f t="shared" ca="1" si="327"/>
        <v/>
      </c>
      <c r="B7040" s="281"/>
      <c r="C7040" s="287"/>
      <c r="D7040" s="297"/>
      <c r="E7040" s="270"/>
      <c r="F7040" s="271"/>
      <c r="G7040" s="284"/>
      <c r="H7040" s="284"/>
      <c r="I7040" s="284"/>
      <c r="J7040" s="284"/>
      <c r="K7040" s="288"/>
      <c r="AM7040" s="2" t="str">
        <f t="shared" ca="1" si="328"/>
        <v/>
      </c>
      <c r="AN7040" s="2" t="str">
        <f t="shared" ca="1" si="329"/>
        <v/>
      </c>
    </row>
    <row r="7041" spans="1:40" customFormat="1">
      <c r="A7041" s="280" t="str">
        <f t="shared" ca="1" si="327"/>
        <v/>
      </c>
      <c r="B7041" s="281"/>
      <c r="C7041" s="287"/>
      <c r="D7041" s="297"/>
      <c r="E7041" s="270"/>
      <c r="F7041" s="271"/>
      <c r="G7041" s="284"/>
      <c r="H7041" s="284"/>
      <c r="I7041" s="284"/>
      <c r="J7041" s="284"/>
      <c r="K7041" s="288"/>
      <c r="AM7041" s="2" t="str">
        <f t="shared" ca="1" si="328"/>
        <v/>
      </c>
      <c r="AN7041" s="2" t="str">
        <f t="shared" ca="1" si="329"/>
        <v/>
      </c>
    </row>
    <row r="7042" spans="1:40" customFormat="1">
      <c r="A7042" s="280" t="str">
        <f t="shared" ca="1" si="327"/>
        <v/>
      </c>
      <c r="B7042" s="281"/>
      <c r="C7042" s="287"/>
      <c r="D7042" s="297"/>
      <c r="E7042" s="270"/>
      <c r="F7042" s="271"/>
      <c r="G7042" s="284"/>
      <c r="H7042" s="284"/>
      <c r="I7042" s="284"/>
      <c r="J7042" s="284"/>
      <c r="K7042" s="288"/>
      <c r="AM7042" s="2" t="str">
        <f t="shared" ca="1" si="328"/>
        <v/>
      </c>
      <c r="AN7042" s="2" t="str">
        <f t="shared" ca="1" si="329"/>
        <v/>
      </c>
    </row>
    <row r="7043" spans="1:40" customFormat="1">
      <c r="A7043" s="280" t="str">
        <f t="shared" ref="A7043:A7106" ca="1" si="330">IF(AM7043="A receber","A receber",IF(AN7043="A pagar","A pagar",IF(OR(AM7043="HJ",AN7043="HJ"),"HJ",IF(AND(AM7043="",AN7043=""),""))))</f>
        <v/>
      </c>
      <c r="B7043" s="281"/>
      <c r="C7043" s="287"/>
      <c r="D7043" s="297"/>
      <c r="E7043" s="270"/>
      <c r="F7043" s="271"/>
      <c r="G7043" s="284"/>
      <c r="H7043" s="284"/>
      <c r="I7043" s="284"/>
      <c r="J7043" s="284"/>
      <c r="K7043" s="288"/>
      <c r="AM7043" s="2" t="str">
        <f t="shared" ref="AM7043:AM7106" ca="1" si="331">IF(OR(G7043="",B7043&gt;$A$1),"",IF(B7043=$A$1,"HJ",IF(B7043&lt;$A$1,"A Receber")))</f>
        <v/>
      </c>
      <c r="AN7043" s="2" t="str">
        <f t="shared" ref="AN7043:AN7106" ca="1" si="332">IF(OR(H7043="",B7043&gt;$A$1),"",IF(B7043=$A$1,"HJ",IF(B7043&lt;$A$1,"A Pagar")))</f>
        <v/>
      </c>
    </row>
    <row r="7044" spans="1:40" customFormat="1">
      <c r="A7044" s="280" t="str">
        <f t="shared" ca="1" si="330"/>
        <v/>
      </c>
      <c r="B7044" s="281"/>
      <c r="C7044" s="287"/>
      <c r="D7044" s="297"/>
      <c r="E7044" s="270"/>
      <c r="F7044" s="271"/>
      <c r="G7044" s="284"/>
      <c r="H7044" s="284"/>
      <c r="I7044" s="284"/>
      <c r="J7044" s="284"/>
      <c r="K7044" s="288"/>
      <c r="AM7044" s="2" t="str">
        <f t="shared" ca="1" si="331"/>
        <v/>
      </c>
      <c r="AN7044" s="2" t="str">
        <f t="shared" ca="1" si="332"/>
        <v/>
      </c>
    </row>
    <row r="7045" spans="1:40" customFormat="1">
      <c r="A7045" s="280" t="str">
        <f t="shared" ca="1" si="330"/>
        <v/>
      </c>
      <c r="B7045" s="281"/>
      <c r="C7045" s="287"/>
      <c r="D7045" s="297"/>
      <c r="E7045" s="270"/>
      <c r="F7045" s="271"/>
      <c r="G7045" s="284"/>
      <c r="H7045" s="284"/>
      <c r="I7045" s="284"/>
      <c r="J7045" s="284"/>
      <c r="K7045" s="288"/>
      <c r="AM7045" s="2" t="str">
        <f t="shared" ca="1" si="331"/>
        <v/>
      </c>
      <c r="AN7045" s="2" t="str">
        <f t="shared" ca="1" si="332"/>
        <v/>
      </c>
    </row>
    <row r="7046" spans="1:40" customFormat="1">
      <c r="A7046" s="280" t="str">
        <f t="shared" ca="1" si="330"/>
        <v/>
      </c>
      <c r="B7046" s="281"/>
      <c r="C7046" s="287"/>
      <c r="D7046" s="297"/>
      <c r="E7046" s="270"/>
      <c r="F7046" s="271"/>
      <c r="G7046" s="284"/>
      <c r="H7046" s="284"/>
      <c r="I7046" s="284"/>
      <c r="J7046" s="284"/>
      <c r="K7046" s="288"/>
      <c r="AM7046" s="2" t="str">
        <f t="shared" ca="1" si="331"/>
        <v/>
      </c>
      <c r="AN7046" s="2" t="str">
        <f t="shared" ca="1" si="332"/>
        <v/>
      </c>
    </row>
    <row r="7047" spans="1:40" customFormat="1">
      <c r="A7047" s="280" t="str">
        <f t="shared" ca="1" si="330"/>
        <v/>
      </c>
      <c r="B7047" s="281"/>
      <c r="C7047" s="287"/>
      <c r="D7047" s="297"/>
      <c r="E7047" s="270"/>
      <c r="F7047" s="271"/>
      <c r="G7047" s="284"/>
      <c r="H7047" s="284"/>
      <c r="I7047" s="284"/>
      <c r="J7047" s="284"/>
      <c r="K7047" s="288"/>
      <c r="AM7047" s="2" t="str">
        <f t="shared" ca="1" si="331"/>
        <v/>
      </c>
      <c r="AN7047" s="2" t="str">
        <f t="shared" ca="1" si="332"/>
        <v/>
      </c>
    </row>
    <row r="7048" spans="1:40" customFormat="1">
      <c r="A7048" s="280" t="str">
        <f t="shared" ca="1" si="330"/>
        <v/>
      </c>
      <c r="B7048" s="281"/>
      <c r="C7048" s="287"/>
      <c r="D7048" s="297"/>
      <c r="E7048" s="270"/>
      <c r="F7048" s="271"/>
      <c r="G7048" s="284"/>
      <c r="H7048" s="284"/>
      <c r="I7048" s="284"/>
      <c r="J7048" s="284"/>
      <c r="K7048" s="288"/>
      <c r="AM7048" s="2" t="str">
        <f t="shared" ca="1" si="331"/>
        <v/>
      </c>
      <c r="AN7048" s="2" t="str">
        <f t="shared" ca="1" si="332"/>
        <v/>
      </c>
    </row>
    <row r="7049" spans="1:40" customFormat="1">
      <c r="A7049" s="280" t="str">
        <f t="shared" ca="1" si="330"/>
        <v/>
      </c>
      <c r="B7049" s="281"/>
      <c r="C7049" s="287"/>
      <c r="D7049" s="297"/>
      <c r="E7049" s="270"/>
      <c r="F7049" s="271"/>
      <c r="G7049" s="284"/>
      <c r="H7049" s="284"/>
      <c r="I7049" s="284"/>
      <c r="J7049" s="284"/>
      <c r="K7049" s="288"/>
      <c r="AM7049" s="2" t="str">
        <f t="shared" ca="1" si="331"/>
        <v/>
      </c>
      <c r="AN7049" s="2" t="str">
        <f t="shared" ca="1" si="332"/>
        <v/>
      </c>
    </row>
    <row r="7050" spans="1:40" customFormat="1">
      <c r="A7050" s="280" t="str">
        <f t="shared" ca="1" si="330"/>
        <v/>
      </c>
      <c r="B7050" s="281"/>
      <c r="C7050" s="287"/>
      <c r="D7050" s="297"/>
      <c r="E7050" s="270"/>
      <c r="F7050" s="271"/>
      <c r="G7050" s="284"/>
      <c r="H7050" s="284"/>
      <c r="I7050" s="284"/>
      <c r="J7050" s="284"/>
      <c r="K7050" s="288"/>
      <c r="AM7050" s="2" t="str">
        <f t="shared" ca="1" si="331"/>
        <v/>
      </c>
      <c r="AN7050" s="2" t="str">
        <f t="shared" ca="1" si="332"/>
        <v/>
      </c>
    </row>
    <row r="7051" spans="1:40" customFormat="1">
      <c r="A7051" s="280" t="str">
        <f t="shared" ca="1" si="330"/>
        <v/>
      </c>
      <c r="B7051" s="281"/>
      <c r="C7051" s="287"/>
      <c r="D7051" s="297"/>
      <c r="E7051" s="270"/>
      <c r="F7051" s="271"/>
      <c r="G7051" s="284"/>
      <c r="H7051" s="284"/>
      <c r="I7051" s="284"/>
      <c r="J7051" s="284"/>
      <c r="K7051" s="288"/>
      <c r="AM7051" s="2" t="str">
        <f t="shared" ca="1" si="331"/>
        <v/>
      </c>
      <c r="AN7051" s="2" t="str">
        <f t="shared" ca="1" si="332"/>
        <v/>
      </c>
    </row>
    <row r="7052" spans="1:40" customFormat="1">
      <c r="A7052" s="280" t="str">
        <f t="shared" ca="1" si="330"/>
        <v/>
      </c>
      <c r="B7052" s="281"/>
      <c r="C7052" s="287"/>
      <c r="D7052" s="297"/>
      <c r="E7052" s="270"/>
      <c r="F7052" s="271"/>
      <c r="G7052" s="284"/>
      <c r="H7052" s="284"/>
      <c r="I7052" s="284"/>
      <c r="J7052" s="284"/>
      <c r="K7052" s="288"/>
      <c r="AM7052" s="2" t="str">
        <f t="shared" ca="1" si="331"/>
        <v/>
      </c>
      <c r="AN7052" s="2" t="str">
        <f t="shared" ca="1" si="332"/>
        <v/>
      </c>
    </row>
    <row r="7053" spans="1:40" customFormat="1">
      <c r="A7053" s="280" t="str">
        <f t="shared" ca="1" si="330"/>
        <v/>
      </c>
      <c r="B7053" s="281"/>
      <c r="C7053" s="287"/>
      <c r="D7053" s="297"/>
      <c r="E7053" s="270"/>
      <c r="F7053" s="271"/>
      <c r="G7053" s="284"/>
      <c r="H7053" s="284"/>
      <c r="I7053" s="284"/>
      <c r="J7053" s="284"/>
      <c r="K7053" s="288"/>
      <c r="AM7053" s="2" t="str">
        <f t="shared" ca="1" si="331"/>
        <v/>
      </c>
      <c r="AN7053" s="2" t="str">
        <f t="shared" ca="1" si="332"/>
        <v/>
      </c>
    </row>
    <row r="7054" spans="1:40" customFormat="1">
      <c r="A7054" s="280" t="str">
        <f t="shared" ca="1" si="330"/>
        <v/>
      </c>
      <c r="B7054" s="281"/>
      <c r="C7054" s="287"/>
      <c r="D7054" s="297"/>
      <c r="E7054" s="270"/>
      <c r="F7054" s="271"/>
      <c r="G7054" s="284"/>
      <c r="H7054" s="284"/>
      <c r="I7054" s="284"/>
      <c r="J7054" s="284"/>
      <c r="K7054" s="288"/>
      <c r="AM7054" s="2" t="str">
        <f t="shared" ca="1" si="331"/>
        <v/>
      </c>
      <c r="AN7054" s="2" t="str">
        <f t="shared" ca="1" si="332"/>
        <v/>
      </c>
    </row>
    <row r="7055" spans="1:40" customFormat="1">
      <c r="A7055" s="280" t="str">
        <f t="shared" ca="1" si="330"/>
        <v/>
      </c>
      <c r="B7055" s="281"/>
      <c r="C7055" s="287"/>
      <c r="D7055" s="297"/>
      <c r="E7055" s="270"/>
      <c r="F7055" s="271"/>
      <c r="G7055" s="284"/>
      <c r="H7055" s="284"/>
      <c r="I7055" s="284"/>
      <c r="J7055" s="284"/>
      <c r="K7055" s="288"/>
      <c r="AM7055" s="2" t="str">
        <f t="shared" ca="1" si="331"/>
        <v/>
      </c>
      <c r="AN7055" s="2" t="str">
        <f t="shared" ca="1" si="332"/>
        <v/>
      </c>
    </row>
    <row r="7056" spans="1:40" customFormat="1">
      <c r="A7056" s="280" t="str">
        <f t="shared" ca="1" si="330"/>
        <v/>
      </c>
      <c r="B7056" s="281"/>
      <c r="C7056" s="287"/>
      <c r="D7056" s="297"/>
      <c r="E7056" s="270"/>
      <c r="F7056" s="271"/>
      <c r="G7056" s="284"/>
      <c r="H7056" s="284"/>
      <c r="I7056" s="284"/>
      <c r="J7056" s="284"/>
      <c r="K7056" s="288"/>
      <c r="AM7056" s="2" t="str">
        <f t="shared" ca="1" si="331"/>
        <v/>
      </c>
      <c r="AN7056" s="2" t="str">
        <f t="shared" ca="1" si="332"/>
        <v/>
      </c>
    </row>
    <row r="7057" spans="1:40" customFormat="1">
      <c r="A7057" s="280" t="str">
        <f t="shared" ca="1" si="330"/>
        <v/>
      </c>
      <c r="B7057" s="281"/>
      <c r="C7057" s="287"/>
      <c r="D7057" s="297"/>
      <c r="E7057" s="270"/>
      <c r="F7057" s="271"/>
      <c r="G7057" s="284"/>
      <c r="H7057" s="284"/>
      <c r="I7057" s="284"/>
      <c r="J7057" s="284"/>
      <c r="K7057" s="288"/>
      <c r="AM7057" s="2" t="str">
        <f t="shared" ca="1" si="331"/>
        <v/>
      </c>
      <c r="AN7057" s="2" t="str">
        <f t="shared" ca="1" si="332"/>
        <v/>
      </c>
    </row>
    <row r="7058" spans="1:40" customFormat="1">
      <c r="A7058" s="280" t="str">
        <f t="shared" ca="1" si="330"/>
        <v/>
      </c>
      <c r="B7058" s="281"/>
      <c r="C7058" s="287"/>
      <c r="D7058" s="297"/>
      <c r="E7058" s="270"/>
      <c r="F7058" s="271"/>
      <c r="G7058" s="284"/>
      <c r="H7058" s="284"/>
      <c r="I7058" s="284"/>
      <c r="J7058" s="284"/>
      <c r="K7058" s="288"/>
      <c r="AM7058" s="2" t="str">
        <f t="shared" ca="1" si="331"/>
        <v/>
      </c>
      <c r="AN7058" s="2" t="str">
        <f t="shared" ca="1" si="332"/>
        <v/>
      </c>
    </row>
    <row r="7059" spans="1:40" customFormat="1">
      <c r="A7059" s="280" t="str">
        <f t="shared" ca="1" si="330"/>
        <v/>
      </c>
      <c r="B7059" s="281"/>
      <c r="C7059" s="287"/>
      <c r="D7059" s="297"/>
      <c r="E7059" s="270"/>
      <c r="F7059" s="271"/>
      <c r="G7059" s="284"/>
      <c r="H7059" s="284"/>
      <c r="I7059" s="284"/>
      <c r="J7059" s="284"/>
      <c r="K7059" s="288"/>
      <c r="AM7059" s="2" t="str">
        <f t="shared" ca="1" si="331"/>
        <v/>
      </c>
      <c r="AN7059" s="2" t="str">
        <f t="shared" ca="1" si="332"/>
        <v/>
      </c>
    </row>
    <row r="7060" spans="1:40" customFormat="1">
      <c r="A7060" s="280" t="str">
        <f t="shared" ca="1" si="330"/>
        <v/>
      </c>
      <c r="B7060" s="281"/>
      <c r="C7060" s="287"/>
      <c r="D7060" s="297"/>
      <c r="E7060" s="270"/>
      <c r="F7060" s="271"/>
      <c r="G7060" s="284"/>
      <c r="H7060" s="284"/>
      <c r="I7060" s="284"/>
      <c r="J7060" s="284"/>
      <c r="K7060" s="288"/>
      <c r="AM7060" s="2" t="str">
        <f t="shared" ca="1" si="331"/>
        <v/>
      </c>
      <c r="AN7060" s="2" t="str">
        <f t="shared" ca="1" si="332"/>
        <v/>
      </c>
    </row>
    <row r="7061" spans="1:40" customFormat="1">
      <c r="A7061" s="280" t="str">
        <f t="shared" ca="1" si="330"/>
        <v/>
      </c>
      <c r="B7061" s="281"/>
      <c r="C7061" s="287"/>
      <c r="D7061" s="297"/>
      <c r="E7061" s="270"/>
      <c r="F7061" s="271"/>
      <c r="G7061" s="284"/>
      <c r="H7061" s="284"/>
      <c r="I7061" s="284"/>
      <c r="J7061" s="284"/>
      <c r="K7061" s="288"/>
      <c r="AM7061" s="2" t="str">
        <f t="shared" ca="1" si="331"/>
        <v/>
      </c>
      <c r="AN7061" s="2" t="str">
        <f t="shared" ca="1" si="332"/>
        <v/>
      </c>
    </row>
    <row r="7062" spans="1:40" customFormat="1">
      <c r="A7062" s="280" t="str">
        <f t="shared" ca="1" si="330"/>
        <v/>
      </c>
      <c r="B7062" s="281"/>
      <c r="C7062" s="287"/>
      <c r="D7062" s="297"/>
      <c r="E7062" s="270"/>
      <c r="F7062" s="271"/>
      <c r="G7062" s="284"/>
      <c r="H7062" s="284"/>
      <c r="I7062" s="284"/>
      <c r="J7062" s="284"/>
      <c r="K7062" s="288"/>
      <c r="AM7062" s="2" t="str">
        <f t="shared" ca="1" si="331"/>
        <v/>
      </c>
      <c r="AN7062" s="2" t="str">
        <f t="shared" ca="1" si="332"/>
        <v/>
      </c>
    </row>
    <row r="7063" spans="1:40" customFormat="1">
      <c r="A7063" s="280" t="str">
        <f t="shared" ca="1" si="330"/>
        <v/>
      </c>
      <c r="B7063" s="281"/>
      <c r="C7063" s="287"/>
      <c r="D7063" s="297"/>
      <c r="E7063" s="270"/>
      <c r="F7063" s="271"/>
      <c r="G7063" s="284"/>
      <c r="H7063" s="284"/>
      <c r="I7063" s="284"/>
      <c r="J7063" s="284"/>
      <c r="K7063" s="288"/>
      <c r="AM7063" s="2" t="str">
        <f t="shared" ca="1" si="331"/>
        <v/>
      </c>
      <c r="AN7063" s="2" t="str">
        <f t="shared" ca="1" si="332"/>
        <v/>
      </c>
    </row>
    <row r="7064" spans="1:40" customFormat="1">
      <c r="A7064" s="280" t="str">
        <f t="shared" ca="1" si="330"/>
        <v/>
      </c>
      <c r="B7064" s="281"/>
      <c r="C7064" s="287"/>
      <c r="D7064" s="297"/>
      <c r="E7064" s="270"/>
      <c r="F7064" s="271"/>
      <c r="G7064" s="284"/>
      <c r="H7064" s="284"/>
      <c r="I7064" s="284"/>
      <c r="J7064" s="284"/>
      <c r="K7064" s="288"/>
      <c r="AM7064" s="2" t="str">
        <f t="shared" ca="1" si="331"/>
        <v/>
      </c>
      <c r="AN7064" s="2" t="str">
        <f t="shared" ca="1" si="332"/>
        <v/>
      </c>
    </row>
    <row r="7065" spans="1:40" customFormat="1">
      <c r="A7065" s="280" t="str">
        <f t="shared" ca="1" si="330"/>
        <v/>
      </c>
      <c r="B7065" s="281"/>
      <c r="C7065" s="287"/>
      <c r="D7065" s="297"/>
      <c r="E7065" s="270"/>
      <c r="F7065" s="271"/>
      <c r="G7065" s="284"/>
      <c r="H7065" s="284"/>
      <c r="I7065" s="284"/>
      <c r="J7065" s="284"/>
      <c r="K7065" s="288"/>
      <c r="AM7065" s="2" t="str">
        <f t="shared" ca="1" si="331"/>
        <v/>
      </c>
      <c r="AN7065" s="2" t="str">
        <f t="shared" ca="1" si="332"/>
        <v/>
      </c>
    </row>
    <row r="7066" spans="1:40" customFormat="1">
      <c r="A7066" s="280" t="str">
        <f t="shared" ca="1" si="330"/>
        <v/>
      </c>
      <c r="B7066" s="281"/>
      <c r="C7066" s="287"/>
      <c r="D7066" s="297"/>
      <c r="E7066" s="270"/>
      <c r="F7066" s="271"/>
      <c r="G7066" s="284"/>
      <c r="H7066" s="284"/>
      <c r="I7066" s="284"/>
      <c r="J7066" s="284"/>
      <c r="K7066" s="288"/>
      <c r="AM7066" s="2" t="str">
        <f t="shared" ca="1" si="331"/>
        <v/>
      </c>
      <c r="AN7066" s="2" t="str">
        <f t="shared" ca="1" si="332"/>
        <v/>
      </c>
    </row>
    <row r="7067" spans="1:40" customFormat="1">
      <c r="A7067" s="280" t="str">
        <f t="shared" ca="1" si="330"/>
        <v/>
      </c>
      <c r="B7067" s="281"/>
      <c r="C7067" s="287"/>
      <c r="D7067" s="297"/>
      <c r="E7067" s="270"/>
      <c r="F7067" s="271"/>
      <c r="G7067" s="284"/>
      <c r="H7067" s="284"/>
      <c r="I7067" s="284"/>
      <c r="J7067" s="284"/>
      <c r="K7067" s="288"/>
      <c r="AM7067" s="2" t="str">
        <f t="shared" ca="1" si="331"/>
        <v/>
      </c>
      <c r="AN7067" s="2" t="str">
        <f t="shared" ca="1" si="332"/>
        <v/>
      </c>
    </row>
    <row r="7068" spans="1:40" customFormat="1">
      <c r="A7068" s="280" t="str">
        <f t="shared" ca="1" si="330"/>
        <v/>
      </c>
      <c r="B7068" s="281"/>
      <c r="C7068" s="287"/>
      <c r="D7068" s="297"/>
      <c r="E7068" s="270"/>
      <c r="F7068" s="271"/>
      <c r="G7068" s="284"/>
      <c r="H7068" s="284"/>
      <c r="I7068" s="284"/>
      <c r="J7068" s="284"/>
      <c r="K7068" s="288"/>
      <c r="AM7068" s="2" t="str">
        <f t="shared" ca="1" si="331"/>
        <v/>
      </c>
      <c r="AN7068" s="2" t="str">
        <f t="shared" ca="1" si="332"/>
        <v/>
      </c>
    </row>
    <row r="7069" spans="1:40" customFormat="1">
      <c r="A7069" s="280" t="str">
        <f t="shared" ca="1" si="330"/>
        <v/>
      </c>
      <c r="B7069" s="281"/>
      <c r="C7069" s="287"/>
      <c r="D7069" s="297"/>
      <c r="E7069" s="270"/>
      <c r="F7069" s="271"/>
      <c r="G7069" s="284"/>
      <c r="H7069" s="284"/>
      <c r="I7069" s="284"/>
      <c r="J7069" s="284"/>
      <c r="K7069" s="288"/>
      <c r="AM7069" s="2" t="str">
        <f t="shared" ca="1" si="331"/>
        <v/>
      </c>
      <c r="AN7069" s="2" t="str">
        <f t="shared" ca="1" si="332"/>
        <v/>
      </c>
    </row>
    <row r="7070" spans="1:40" customFormat="1">
      <c r="A7070" s="280" t="str">
        <f t="shared" ca="1" si="330"/>
        <v/>
      </c>
      <c r="B7070" s="281"/>
      <c r="C7070" s="287"/>
      <c r="D7070" s="297"/>
      <c r="E7070" s="270"/>
      <c r="F7070" s="271"/>
      <c r="G7070" s="284"/>
      <c r="H7070" s="284"/>
      <c r="I7070" s="284"/>
      <c r="J7070" s="284"/>
      <c r="K7070" s="288"/>
      <c r="AM7070" s="2" t="str">
        <f t="shared" ca="1" si="331"/>
        <v/>
      </c>
      <c r="AN7070" s="2" t="str">
        <f t="shared" ca="1" si="332"/>
        <v/>
      </c>
    </row>
    <row r="7071" spans="1:40" customFormat="1">
      <c r="A7071" s="280" t="str">
        <f t="shared" ca="1" si="330"/>
        <v/>
      </c>
      <c r="B7071" s="281"/>
      <c r="C7071" s="287"/>
      <c r="D7071" s="297"/>
      <c r="E7071" s="270"/>
      <c r="F7071" s="271"/>
      <c r="G7071" s="284"/>
      <c r="H7071" s="284"/>
      <c r="I7071" s="284"/>
      <c r="J7071" s="284"/>
      <c r="K7071" s="288"/>
      <c r="AM7071" s="2" t="str">
        <f t="shared" ca="1" si="331"/>
        <v/>
      </c>
      <c r="AN7071" s="2" t="str">
        <f t="shared" ca="1" si="332"/>
        <v/>
      </c>
    </row>
    <row r="7072" spans="1:40" customFormat="1">
      <c r="A7072" s="280" t="str">
        <f t="shared" ca="1" si="330"/>
        <v/>
      </c>
      <c r="B7072" s="281"/>
      <c r="C7072" s="287"/>
      <c r="D7072" s="297"/>
      <c r="E7072" s="270"/>
      <c r="F7072" s="271"/>
      <c r="G7072" s="284"/>
      <c r="H7072" s="284"/>
      <c r="I7072" s="284"/>
      <c r="J7072" s="284"/>
      <c r="K7072" s="288"/>
      <c r="AM7072" s="2" t="str">
        <f t="shared" ca="1" si="331"/>
        <v/>
      </c>
      <c r="AN7072" s="2" t="str">
        <f t="shared" ca="1" si="332"/>
        <v/>
      </c>
    </row>
    <row r="7073" spans="1:40" customFormat="1">
      <c r="A7073" s="280" t="str">
        <f t="shared" ca="1" si="330"/>
        <v/>
      </c>
      <c r="B7073" s="281"/>
      <c r="C7073" s="287"/>
      <c r="D7073" s="297"/>
      <c r="E7073" s="270"/>
      <c r="F7073" s="271"/>
      <c r="G7073" s="284"/>
      <c r="H7073" s="284"/>
      <c r="I7073" s="284"/>
      <c r="J7073" s="284"/>
      <c r="K7073" s="288"/>
      <c r="AM7073" s="2" t="str">
        <f t="shared" ca="1" si="331"/>
        <v/>
      </c>
      <c r="AN7073" s="2" t="str">
        <f t="shared" ca="1" si="332"/>
        <v/>
      </c>
    </row>
    <row r="7074" spans="1:40" customFormat="1">
      <c r="A7074" s="280" t="str">
        <f t="shared" ca="1" si="330"/>
        <v/>
      </c>
      <c r="B7074" s="281"/>
      <c r="C7074" s="287"/>
      <c r="D7074" s="297"/>
      <c r="E7074" s="270"/>
      <c r="F7074" s="271"/>
      <c r="G7074" s="284"/>
      <c r="H7074" s="284"/>
      <c r="I7074" s="284"/>
      <c r="J7074" s="284"/>
      <c r="K7074" s="288"/>
      <c r="AM7074" s="2" t="str">
        <f t="shared" ca="1" si="331"/>
        <v/>
      </c>
      <c r="AN7074" s="2" t="str">
        <f t="shared" ca="1" si="332"/>
        <v/>
      </c>
    </row>
    <row r="7075" spans="1:40" customFormat="1">
      <c r="A7075" s="280" t="str">
        <f t="shared" ca="1" si="330"/>
        <v/>
      </c>
      <c r="B7075" s="281"/>
      <c r="C7075" s="287"/>
      <c r="D7075" s="297"/>
      <c r="E7075" s="270"/>
      <c r="F7075" s="271"/>
      <c r="G7075" s="284"/>
      <c r="H7075" s="284"/>
      <c r="I7075" s="284"/>
      <c r="J7075" s="284"/>
      <c r="K7075" s="288"/>
      <c r="AM7075" s="2" t="str">
        <f t="shared" ca="1" si="331"/>
        <v/>
      </c>
      <c r="AN7075" s="2" t="str">
        <f t="shared" ca="1" si="332"/>
        <v/>
      </c>
    </row>
    <row r="7076" spans="1:40" customFormat="1">
      <c r="A7076" s="280" t="str">
        <f t="shared" ca="1" si="330"/>
        <v/>
      </c>
      <c r="B7076" s="281"/>
      <c r="C7076" s="287"/>
      <c r="D7076" s="297"/>
      <c r="E7076" s="270"/>
      <c r="F7076" s="271"/>
      <c r="G7076" s="284"/>
      <c r="H7076" s="284"/>
      <c r="I7076" s="284"/>
      <c r="J7076" s="284"/>
      <c r="K7076" s="288"/>
      <c r="AM7076" s="2" t="str">
        <f t="shared" ca="1" si="331"/>
        <v/>
      </c>
      <c r="AN7076" s="2" t="str">
        <f t="shared" ca="1" si="332"/>
        <v/>
      </c>
    </row>
    <row r="7077" spans="1:40" customFormat="1">
      <c r="A7077" s="280" t="str">
        <f t="shared" ca="1" si="330"/>
        <v/>
      </c>
      <c r="B7077" s="281"/>
      <c r="C7077" s="287"/>
      <c r="D7077" s="297"/>
      <c r="E7077" s="270"/>
      <c r="F7077" s="271"/>
      <c r="G7077" s="284"/>
      <c r="H7077" s="284"/>
      <c r="I7077" s="284"/>
      <c r="J7077" s="284"/>
      <c r="K7077" s="288"/>
      <c r="AM7077" s="2" t="str">
        <f t="shared" ca="1" si="331"/>
        <v/>
      </c>
      <c r="AN7077" s="2" t="str">
        <f t="shared" ca="1" si="332"/>
        <v/>
      </c>
    </row>
    <row r="7078" spans="1:40" customFormat="1">
      <c r="A7078" s="280" t="str">
        <f t="shared" ca="1" si="330"/>
        <v/>
      </c>
      <c r="B7078" s="281"/>
      <c r="C7078" s="287"/>
      <c r="D7078" s="297"/>
      <c r="E7078" s="270"/>
      <c r="F7078" s="271"/>
      <c r="G7078" s="284"/>
      <c r="H7078" s="284"/>
      <c r="I7078" s="284"/>
      <c r="J7078" s="284"/>
      <c r="K7078" s="288"/>
      <c r="AM7078" s="2" t="str">
        <f t="shared" ca="1" si="331"/>
        <v/>
      </c>
      <c r="AN7078" s="2" t="str">
        <f t="shared" ca="1" si="332"/>
        <v/>
      </c>
    </row>
    <row r="7079" spans="1:40" customFormat="1">
      <c r="A7079" s="280" t="str">
        <f t="shared" ca="1" si="330"/>
        <v/>
      </c>
      <c r="B7079" s="281"/>
      <c r="C7079" s="287"/>
      <c r="D7079" s="297"/>
      <c r="E7079" s="270"/>
      <c r="F7079" s="271"/>
      <c r="G7079" s="284"/>
      <c r="H7079" s="284"/>
      <c r="I7079" s="284"/>
      <c r="J7079" s="284"/>
      <c r="K7079" s="288"/>
      <c r="AM7079" s="2" t="str">
        <f t="shared" ca="1" si="331"/>
        <v/>
      </c>
      <c r="AN7079" s="2" t="str">
        <f t="shared" ca="1" si="332"/>
        <v/>
      </c>
    </row>
    <row r="7080" spans="1:40" customFormat="1">
      <c r="A7080" s="280" t="str">
        <f t="shared" ca="1" si="330"/>
        <v/>
      </c>
      <c r="B7080" s="281"/>
      <c r="C7080" s="287"/>
      <c r="D7080" s="297"/>
      <c r="E7080" s="270"/>
      <c r="F7080" s="271"/>
      <c r="G7080" s="284"/>
      <c r="H7080" s="284"/>
      <c r="I7080" s="284"/>
      <c r="J7080" s="284"/>
      <c r="K7080" s="288"/>
      <c r="AM7080" s="2" t="str">
        <f t="shared" ca="1" si="331"/>
        <v/>
      </c>
      <c r="AN7080" s="2" t="str">
        <f t="shared" ca="1" si="332"/>
        <v/>
      </c>
    </row>
    <row r="7081" spans="1:40" customFormat="1">
      <c r="A7081" s="280" t="str">
        <f t="shared" ca="1" si="330"/>
        <v/>
      </c>
      <c r="B7081" s="281"/>
      <c r="C7081" s="287"/>
      <c r="D7081" s="297"/>
      <c r="E7081" s="270"/>
      <c r="F7081" s="271"/>
      <c r="G7081" s="284"/>
      <c r="H7081" s="284"/>
      <c r="I7081" s="284"/>
      <c r="J7081" s="284"/>
      <c r="K7081" s="288"/>
      <c r="AM7081" s="2" t="str">
        <f t="shared" ca="1" si="331"/>
        <v/>
      </c>
      <c r="AN7081" s="2" t="str">
        <f t="shared" ca="1" si="332"/>
        <v/>
      </c>
    </row>
    <row r="7082" spans="1:40" customFormat="1">
      <c r="A7082" s="280" t="str">
        <f t="shared" ca="1" si="330"/>
        <v/>
      </c>
      <c r="B7082" s="281"/>
      <c r="C7082" s="287"/>
      <c r="D7082" s="297"/>
      <c r="E7082" s="270"/>
      <c r="F7082" s="271"/>
      <c r="G7082" s="284"/>
      <c r="H7082" s="284"/>
      <c r="I7082" s="284"/>
      <c r="J7082" s="284"/>
      <c r="K7082" s="288"/>
      <c r="AM7082" s="2" t="str">
        <f t="shared" ca="1" si="331"/>
        <v/>
      </c>
      <c r="AN7082" s="2" t="str">
        <f t="shared" ca="1" si="332"/>
        <v/>
      </c>
    </row>
    <row r="7083" spans="1:40" customFormat="1">
      <c r="A7083" s="280" t="str">
        <f t="shared" ca="1" si="330"/>
        <v/>
      </c>
      <c r="B7083" s="281"/>
      <c r="C7083" s="287"/>
      <c r="D7083" s="297"/>
      <c r="E7083" s="270"/>
      <c r="F7083" s="271"/>
      <c r="G7083" s="284"/>
      <c r="H7083" s="284"/>
      <c r="I7083" s="284"/>
      <c r="J7083" s="284"/>
      <c r="K7083" s="288"/>
      <c r="AM7083" s="2" t="str">
        <f t="shared" ca="1" si="331"/>
        <v/>
      </c>
      <c r="AN7083" s="2" t="str">
        <f t="shared" ca="1" si="332"/>
        <v/>
      </c>
    </row>
    <row r="7084" spans="1:40" customFormat="1">
      <c r="A7084" s="280" t="str">
        <f t="shared" ca="1" si="330"/>
        <v/>
      </c>
      <c r="B7084" s="281"/>
      <c r="C7084" s="287"/>
      <c r="D7084" s="297"/>
      <c r="E7084" s="270"/>
      <c r="F7084" s="271"/>
      <c r="G7084" s="284"/>
      <c r="H7084" s="284"/>
      <c r="I7084" s="284"/>
      <c r="J7084" s="284"/>
      <c r="K7084" s="288"/>
      <c r="AM7084" s="2" t="str">
        <f t="shared" ca="1" si="331"/>
        <v/>
      </c>
      <c r="AN7084" s="2" t="str">
        <f t="shared" ca="1" si="332"/>
        <v/>
      </c>
    </row>
    <row r="7085" spans="1:40" customFormat="1">
      <c r="A7085" s="280" t="str">
        <f t="shared" ca="1" si="330"/>
        <v/>
      </c>
      <c r="B7085" s="281"/>
      <c r="C7085" s="287"/>
      <c r="D7085" s="297"/>
      <c r="E7085" s="270"/>
      <c r="F7085" s="271"/>
      <c r="G7085" s="284"/>
      <c r="H7085" s="284"/>
      <c r="I7085" s="284"/>
      <c r="J7085" s="284"/>
      <c r="K7085" s="288"/>
      <c r="AM7085" s="2" t="str">
        <f t="shared" ca="1" si="331"/>
        <v/>
      </c>
      <c r="AN7085" s="2" t="str">
        <f t="shared" ca="1" si="332"/>
        <v/>
      </c>
    </row>
    <row r="7086" spans="1:40" customFormat="1">
      <c r="A7086" s="280" t="str">
        <f t="shared" ca="1" si="330"/>
        <v/>
      </c>
      <c r="B7086" s="281"/>
      <c r="C7086" s="287"/>
      <c r="D7086" s="297"/>
      <c r="E7086" s="270"/>
      <c r="F7086" s="271"/>
      <c r="G7086" s="284"/>
      <c r="H7086" s="284"/>
      <c r="I7086" s="284"/>
      <c r="J7086" s="284"/>
      <c r="K7086" s="288"/>
      <c r="AM7086" s="2" t="str">
        <f t="shared" ca="1" si="331"/>
        <v/>
      </c>
      <c r="AN7086" s="2" t="str">
        <f t="shared" ca="1" si="332"/>
        <v/>
      </c>
    </row>
    <row r="7087" spans="1:40" customFormat="1">
      <c r="A7087" s="280" t="str">
        <f t="shared" ca="1" si="330"/>
        <v/>
      </c>
      <c r="B7087" s="281"/>
      <c r="C7087" s="287"/>
      <c r="D7087" s="297"/>
      <c r="E7087" s="270"/>
      <c r="F7087" s="271"/>
      <c r="G7087" s="284"/>
      <c r="H7087" s="284"/>
      <c r="I7087" s="284"/>
      <c r="J7087" s="284"/>
      <c r="K7087" s="288"/>
      <c r="AM7087" s="2" t="str">
        <f t="shared" ca="1" si="331"/>
        <v/>
      </c>
      <c r="AN7087" s="2" t="str">
        <f t="shared" ca="1" si="332"/>
        <v/>
      </c>
    </row>
    <row r="7088" spans="1:40" customFormat="1">
      <c r="A7088" s="280" t="str">
        <f t="shared" ca="1" si="330"/>
        <v/>
      </c>
      <c r="B7088" s="281"/>
      <c r="C7088" s="287"/>
      <c r="D7088" s="297"/>
      <c r="E7088" s="270"/>
      <c r="F7088" s="271"/>
      <c r="G7088" s="284"/>
      <c r="H7088" s="284"/>
      <c r="I7088" s="284"/>
      <c r="J7088" s="284"/>
      <c r="K7088" s="288"/>
      <c r="AM7088" s="2" t="str">
        <f t="shared" ca="1" si="331"/>
        <v/>
      </c>
      <c r="AN7088" s="2" t="str">
        <f t="shared" ca="1" si="332"/>
        <v/>
      </c>
    </row>
    <row r="7089" spans="1:40" customFormat="1">
      <c r="A7089" s="280" t="str">
        <f t="shared" ca="1" si="330"/>
        <v/>
      </c>
      <c r="B7089" s="281"/>
      <c r="C7089" s="287"/>
      <c r="D7089" s="297"/>
      <c r="E7089" s="270"/>
      <c r="F7089" s="271"/>
      <c r="G7089" s="284"/>
      <c r="H7089" s="284"/>
      <c r="I7089" s="284"/>
      <c r="J7089" s="284"/>
      <c r="K7089" s="288"/>
      <c r="AM7089" s="2" t="str">
        <f t="shared" ca="1" si="331"/>
        <v/>
      </c>
      <c r="AN7089" s="2" t="str">
        <f t="shared" ca="1" si="332"/>
        <v/>
      </c>
    </row>
    <row r="7090" spans="1:40" customFormat="1">
      <c r="A7090" s="280" t="str">
        <f t="shared" ca="1" si="330"/>
        <v/>
      </c>
      <c r="B7090" s="281"/>
      <c r="C7090" s="287"/>
      <c r="D7090" s="297"/>
      <c r="E7090" s="270"/>
      <c r="F7090" s="271"/>
      <c r="G7090" s="284"/>
      <c r="H7090" s="284"/>
      <c r="I7090" s="284"/>
      <c r="J7090" s="284"/>
      <c r="K7090" s="288"/>
      <c r="AM7090" s="2" t="str">
        <f t="shared" ca="1" si="331"/>
        <v/>
      </c>
      <c r="AN7090" s="2" t="str">
        <f t="shared" ca="1" si="332"/>
        <v/>
      </c>
    </row>
    <row r="7091" spans="1:40" customFormat="1">
      <c r="A7091" s="280" t="str">
        <f t="shared" ca="1" si="330"/>
        <v/>
      </c>
      <c r="B7091" s="281"/>
      <c r="C7091" s="287"/>
      <c r="D7091" s="297"/>
      <c r="E7091" s="270"/>
      <c r="F7091" s="271"/>
      <c r="G7091" s="284"/>
      <c r="H7091" s="284"/>
      <c r="I7091" s="284"/>
      <c r="J7091" s="284"/>
      <c r="K7091" s="288"/>
      <c r="AM7091" s="2" t="str">
        <f t="shared" ca="1" si="331"/>
        <v/>
      </c>
      <c r="AN7091" s="2" t="str">
        <f t="shared" ca="1" si="332"/>
        <v/>
      </c>
    </row>
    <row r="7092" spans="1:40" customFormat="1">
      <c r="A7092" s="280" t="str">
        <f t="shared" ca="1" si="330"/>
        <v/>
      </c>
      <c r="B7092" s="281"/>
      <c r="C7092" s="287"/>
      <c r="D7092" s="297"/>
      <c r="E7092" s="270"/>
      <c r="F7092" s="271"/>
      <c r="G7092" s="284"/>
      <c r="H7092" s="284"/>
      <c r="I7092" s="284"/>
      <c r="J7092" s="284"/>
      <c r="K7092" s="288"/>
      <c r="AM7092" s="2" t="str">
        <f t="shared" ca="1" si="331"/>
        <v/>
      </c>
      <c r="AN7092" s="2" t="str">
        <f t="shared" ca="1" si="332"/>
        <v/>
      </c>
    </row>
    <row r="7093" spans="1:40" customFormat="1">
      <c r="A7093" s="280" t="str">
        <f t="shared" ca="1" si="330"/>
        <v/>
      </c>
      <c r="B7093" s="281"/>
      <c r="C7093" s="287"/>
      <c r="D7093" s="297"/>
      <c r="E7093" s="270"/>
      <c r="F7093" s="271"/>
      <c r="G7093" s="284"/>
      <c r="H7093" s="284"/>
      <c r="I7093" s="284"/>
      <c r="J7093" s="284"/>
      <c r="K7093" s="288"/>
      <c r="AM7093" s="2" t="str">
        <f t="shared" ca="1" si="331"/>
        <v/>
      </c>
      <c r="AN7093" s="2" t="str">
        <f t="shared" ca="1" si="332"/>
        <v/>
      </c>
    </row>
    <row r="7094" spans="1:40" customFormat="1">
      <c r="A7094" s="280" t="str">
        <f t="shared" ca="1" si="330"/>
        <v/>
      </c>
      <c r="B7094" s="281"/>
      <c r="C7094" s="287"/>
      <c r="D7094" s="297"/>
      <c r="E7094" s="270"/>
      <c r="F7094" s="271"/>
      <c r="G7094" s="284"/>
      <c r="H7094" s="284"/>
      <c r="I7094" s="284"/>
      <c r="J7094" s="284"/>
      <c r="K7094" s="288"/>
      <c r="AM7094" s="2" t="str">
        <f t="shared" ca="1" si="331"/>
        <v/>
      </c>
      <c r="AN7094" s="2" t="str">
        <f t="shared" ca="1" si="332"/>
        <v/>
      </c>
    </row>
    <row r="7095" spans="1:40" customFormat="1">
      <c r="A7095" s="280" t="str">
        <f t="shared" ca="1" si="330"/>
        <v/>
      </c>
      <c r="B7095" s="281"/>
      <c r="C7095" s="287"/>
      <c r="D7095" s="297"/>
      <c r="E7095" s="270"/>
      <c r="F7095" s="271"/>
      <c r="G7095" s="284"/>
      <c r="H7095" s="284"/>
      <c r="I7095" s="284"/>
      <c r="J7095" s="284"/>
      <c r="K7095" s="288"/>
      <c r="AM7095" s="2" t="str">
        <f t="shared" ca="1" si="331"/>
        <v/>
      </c>
      <c r="AN7095" s="2" t="str">
        <f t="shared" ca="1" si="332"/>
        <v/>
      </c>
    </row>
    <row r="7096" spans="1:40" customFormat="1">
      <c r="A7096" s="280" t="str">
        <f t="shared" ca="1" si="330"/>
        <v/>
      </c>
      <c r="B7096" s="281"/>
      <c r="C7096" s="287"/>
      <c r="D7096" s="297"/>
      <c r="E7096" s="270"/>
      <c r="F7096" s="271"/>
      <c r="G7096" s="284"/>
      <c r="H7096" s="284"/>
      <c r="I7096" s="284"/>
      <c r="J7096" s="284"/>
      <c r="K7096" s="288"/>
      <c r="AM7096" s="2" t="str">
        <f t="shared" ca="1" si="331"/>
        <v/>
      </c>
      <c r="AN7096" s="2" t="str">
        <f t="shared" ca="1" si="332"/>
        <v/>
      </c>
    </row>
    <row r="7097" spans="1:40" customFormat="1">
      <c r="A7097" s="280" t="str">
        <f t="shared" ca="1" si="330"/>
        <v/>
      </c>
      <c r="B7097" s="281"/>
      <c r="C7097" s="287"/>
      <c r="D7097" s="297"/>
      <c r="E7097" s="270"/>
      <c r="F7097" s="271"/>
      <c r="G7097" s="284"/>
      <c r="H7097" s="284"/>
      <c r="I7097" s="284"/>
      <c r="J7097" s="284"/>
      <c r="K7097" s="288"/>
      <c r="AM7097" s="2" t="str">
        <f t="shared" ca="1" si="331"/>
        <v/>
      </c>
      <c r="AN7097" s="2" t="str">
        <f t="shared" ca="1" si="332"/>
        <v/>
      </c>
    </row>
    <row r="7098" spans="1:40" customFormat="1">
      <c r="A7098" s="280" t="str">
        <f t="shared" ca="1" si="330"/>
        <v/>
      </c>
      <c r="B7098" s="281"/>
      <c r="C7098" s="287"/>
      <c r="D7098" s="297"/>
      <c r="E7098" s="270"/>
      <c r="F7098" s="271"/>
      <c r="G7098" s="284"/>
      <c r="H7098" s="284"/>
      <c r="I7098" s="284"/>
      <c r="J7098" s="284"/>
      <c r="K7098" s="288"/>
      <c r="AM7098" s="2" t="str">
        <f t="shared" ca="1" si="331"/>
        <v/>
      </c>
      <c r="AN7098" s="2" t="str">
        <f t="shared" ca="1" si="332"/>
        <v/>
      </c>
    </row>
    <row r="7099" spans="1:40" customFormat="1">
      <c r="A7099" s="280" t="str">
        <f t="shared" ca="1" si="330"/>
        <v/>
      </c>
      <c r="B7099" s="281"/>
      <c r="C7099" s="287"/>
      <c r="D7099" s="297"/>
      <c r="E7099" s="270"/>
      <c r="F7099" s="271"/>
      <c r="G7099" s="284"/>
      <c r="H7099" s="284"/>
      <c r="I7099" s="284"/>
      <c r="J7099" s="284"/>
      <c r="K7099" s="288"/>
      <c r="AM7099" s="2" t="str">
        <f t="shared" ca="1" si="331"/>
        <v/>
      </c>
      <c r="AN7099" s="2" t="str">
        <f t="shared" ca="1" si="332"/>
        <v/>
      </c>
    </row>
    <row r="7100" spans="1:40" customFormat="1">
      <c r="A7100" s="280" t="str">
        <f t="shared" ca="1" si="330"/>
        <v/>
      </c>
      <c r="B7100" s="281"/>
      <c r="C7100" s="287"/>
      <c r="D7100" s="297"/>
      <c r="E7100" s="270"/>
      <c r="F7100" s="271"/>
      <c r="G7100" s="284"/>
      <c r="H7100" s="284"/>
      <c r="I7100" s="284"/>
      <c r="J7100" s="284"/>
      <c r="K7100" s="288"/>
      <c r="AM7100" s="2" t="str">
        <f t="shared" ca="1" si="331"/>
        <v/>
      </c>
      <c r="AN7100" s="2" t="str">
        <f t="shared" ca="1" si="332"/>
        <v/>
      </c>
    </row>
    <row r="7101" spans="1:40" customFormat="1">
      <c r="A7101" s="280" t="str">
        <f t="shared" ca="1" si="330"/>
        <v/>
      </c>
      <c r="B7101" s="281"/>
      <c r="C7101" s="287"/>
      <c r="D7101" s="297"/>
      <c r="E7101" s="270"/>
      <c r="F7101" s="271"/>
      <c r="G7101" s="284"/>
      <c r="H7101" s="284"/>
      <c r="I7101" s="284"/>
      <c r="J7101" s="284"/>
      <c r="K7101" s="288"/>
      <c r="AM7101" s="2" t="str">
        <f t="shared" ca="1" si="331"/>
        <v/>
      </c>
      <c r="AN7101" s="2" t="str">
        <f t="shared" ca="1" si="332"/>
        <v/>
      </c>
    </row>
    <row r="7102" spans="1:40" customFormat="1">
      <c r="A7102" s="280" t="str">
        <f t="shared" ca="1" si="330"/>
        <v/>
      </c>
      <c r="B7102" s="281"/>
      <c r="C7102" s="287"/>
      <c r="D7102" s="297"/>
      <c r="E7102" s="270"/>
      <c r="F7102" s="271"/>
      <c r="G7102" s="284"/>
      <c r="H7102" s="284"/>
      <c r="I7102" s="284"/>
      <c r="J7102" s="284"/>
      <c r="K7102" s="288"/>
      <c r="AM7102" s="2" t="str">
        <f t="shared" ca="1" si="331"/>
        <v/>
      </c>
      <c r="AN7102" s="2" t="str">
        <f t="shared" ca="1" si="332"/>
        <v/>
      </c>
    </row>
    <row r="7103" spans="1:40" customFormat="1">
      <c r="A7103" s="280" t="str">
        <f t="shared" ca="1" si="330"/>
        <v/>
      </c>
      <c r="B7103" s="281"/>
      <c r="C7103" s="287"/>
      <c r="D7103" s="297"/>
      <c r="E7103" s="270"/>
      <c r="F7103" s="271"/>
      <c r="G7103" s="284"/>
      <c r="H7103" s="284"/>
      <c r="I7103" s="284"/>
      <c r="J7103" s="284"/>
      <c r="K7103" s="288"/>
      <c r="AM7103" s="2" t="str">
        <f t="shared" ca="1" si="331"/>
        <v/>
      </c>
      <c r="AN7103" s="2" t="str">
        <f t="shared" ca="1" si="332"/>
        <v/>
      </c>
    </row>
    <row r="7104" spans="1:40" customFormat="1">
      <c r="A7104" s="280" t="str">
        <f t="shared" ca="1" si="330"/>
        <v/>
      </c>
      <c r="B7104" s="281"/>
      <c r="C7104" s="287"/>
      <c r="D7104" s="297"/>
      <c r="E7104" s="270"/>
      <c r="F7104" s="271"/>
      <c r="G7104" s="284"/>
      <c r="H7104" s="284"/>
      <c r="I7104" s="284"/>
      <c r="J7104" s="284"/>
      <c r="K7104" s="288"/>
      <c r="AM7104" s="2" t="str">
        <f t="shared" ca="1" si="331"/>
        <v/>
      </c>
      <c r="AN7104" s="2" t="str">
        <f t="shared" ca="1" si="332"/>
        <v/>
      </c>
    </row>
    <row r="7105" spans="1:40" customFormat="1">
      <c r="A7105" s="280" t="str">
        <f t="shared" ca="1" si="330"/>
        <v/>
      </c>
      <c r="B7105" s="281"/>
      <c r="C7105" s="287"/>
      <c r="D7105" s="297"/>
      <c r="E7105" s="270"/>
      <c r="F7105" s="271"/>
      <c r="G7105" s="284"/>
      <c r="H7105" s="284"/>
      <c r="I7105" s="284"/>
      <c r="J7105" s="284"/>
      <c r="K7105" s="288"/>
      <c r="AM7105" s="2" t="str">
        <f t="shared" ca="1" si="331"/>
        <v/>
      </c>
      <c r="AN7105" s="2" t="str">
        <f t="shared" ca="1" si="332"/>
        <v/>
      </c>
    </row>
    <row r="7106" spans="1:40" customFormat="1">
      <c r="A7106" s="280" t="str">
        <f t="shared" ca="1" si="330"/>
        <v/>
      </c>
      <c r="B7106" s="281"/>
      <c r="C7106" s="287"/>
      <c r="D7106" s="297"/>
      <c r="E7106" s="270"/>
      <c r="F7106" s="271"/>
      <c r="G7106" s="284"/>
      <c r="H7106" s="284"/>
      <c r="I7106" s="284"/>
      <c r="J7106" s="284"/>
      <c r="K7106" s="288"/>
      <c r="AM7106" s="2" t="str">
        <f t="shared" ca="1" si="331"/>
        <v/>
      </c>
      <c r="AN7106" s="2" t="str">
        <f t="shared" ca="1" si="332"/>
        <v/>
      </c>
    </row>
    <row r="7107" spans="1:40" customFormat="1">
      <c r="A7107" s="280" t="str">
        <f t="shared" ref="A7107:A7170" ca="1" si="333">IF(AM7107="A receber","A receber",IF(AN7107="A pagar","A pagar",IF(OR(AM7107="HJ",AN7107="HJ"),"HJ",IF(AND(AM7107="",AN7107=""),""))))</f>
        <v/>
      </c>
      <c r="B7107" s="281"/>
      <c r="C7107" s="287"/>
      <c r="D7107" s="297"/>
      <c r="E7107" s="270"/>
      <c r="F7107" s="271"/>
      <c r="G7107" s="284"/>
      <c r="H7107" s="284"/>
      <c r="I7107" s="284"/>
      <c r="J7107" s="284"/>
      <c r="K7107" s="288"/>
      <c r="AM7107" s="2" t="str">
        <f t="shared" ref="AM7107:AM7170" ca="1" si="334">IF(OR(G7107="",B7107&gt;$A$1),"",IF(B7107=$A$1,"HJ",IF(B7107&lt;$A$1,"A Receber")))</f>
        <v/>
      </c>
      <c r="AN7107" s="2" t="str">
        <f t="shared" ref="AN7107:AN7170" ca="1" si="335">IF(OR(H7107="",B7107&gt;$A$1),"",IF(B7107=$A$1,"HJ",IF(B7107&lt;$A$1,"A Pagar")))</f>
        <v/>
      </c>
    </row>
    <row r="7108" spans="1:40" customFormat="1">
      <c r="A7108" s="280" t="str">
        <f t="shared" ca="1" si="333"/>
        <v/>
      </c>
      <c r="B7108" s="281"/>
      <c r="C7108" s="287"/>
      <c r="D7108" s="297"/>
      <c r="E7108" s="270"/>
      <c r="F7108" s="271"/>
      <c r="G7108" s="284"/>
      <c r="H7108" s="284"/>
      <c r="I7108" s="284"/>
      <c r="J7108" s="284"/>
      <c r="K7108" s="288"/>
      <c r="AM7108" s="2" t="str">
        <f t="shared" ca="1" si="334"/>
        <v/>
      </c>
      <c r="AN7108" s="2" t="str">
        <f t="shared" ca="1" si="335"/>
        <v/>
      </c>
    </row>
    <row r="7109" spans="1:40" customFormat="1">
      <c r="A7109" s="280" t="str">
        <f t="shared" ca="1" si="333"/>
        <v/>
      </c>
      <c r="B7109" s="281"/>
      <c r="C7109" s="287"/>
      <c r="D7109" s="297"/>
      <c r="E7109" s="270"/>
      <c r="F7109" s="271"/>
      <c r="G7109" s="284"/>
      <c r="H7109" s="284"/>
      <c r="I7109" s="284"/>
      <c r="J7109" s="284"/>
      <c r="K7109" s="288"/>
      <c r="AM7109" s="2" t="str">
        <f t="shared" ca="1" si="334"/>
        <v/>
      </c>
      <c r="AN7109" s="2" t="str">
        <f t="shared" ca="1" si="335"/>
        <v/>
      </c>
    </row>
    <row r="7110" spans="1:40" customFormat="1">
      <c r="A7110" s="280" t="str">
        <f t="shared" ca="1" si="333"/>
        <v/>
      </c>
      <c r="B7110" s="281"/>
      <c r="C7110" s="287"/>
      <c r="D7110" s="297"/>
      <c r="E7110" s="270"/>
      <c r="F7110" s="271"/>
      <c r="G7110" s="284"/>
      <c r="H7110" s="284"/>
      <c r="I7110" s="284"/>
      <c r="J7110" s="284"/>
      <c r="K7110" s="288"/>
      <c r="AM7110" s="2" t="str">
        <f t="shared" ca="1" si="334"/>
        <v/>
      </c>
      <c r="AN7110" s="2" t="str">
        <f t="shared" ca="1" si="335"/>
        <v/>
      </c>
    </row>
    <row r="7111" spans="1:40" customFormat="1">
      <c r="A7111" s="280" t="str">
        <f t="shared" ca="1" si="333"/>
        <v/>
      </c>
      <c r="B7111" s="281"/>
      <c r="C7111" s="287"/>
      <c r="D7111" s="297"/>
      <c r="E7111" s="270"/>
      <c r="F7111" s="271"/>
      <c r="G7111" s="284"/>
      <c r="H7111" s="284"/>
      <c r="I7111" s="284"/>
      <c r="J7111" s="284"/>
      <c r="K7111" s="288"/>
      <c r="AM7111" s="2" t="str">
        <f t="shared" ca="1" si="334"/>
        <v/>
      </c>
      <c r="AN7111" s="2" t="str">
        <f t="shared" ca="1" si="335"/>
        <v/>
      </c>
    </row>
    <row r="7112" spans="1:40" customFormat="1">
      <c r="A7112" s="280" t="str">
        <f t="shared" ca="1" si="333"/>
        <v/>
      </c>
      <c r="B7112" s="281"/>
      <c r="C7112" s="287"/>
      <c r="D7112" s="297"/>
      <c r="E7112" s="270"/>
      <c r="F7112" s="271"/>
      <c r="G7112" s="284"/>
      <c r="H7112" s="284"/>
      <c r="I7112" s="284"/>
      <c r="J7112" s="284"/>
      <c r="K7112" s="288"/>
      <c r="AM7112" s="2" t="str">
        <f t="shared" ca="1" si="334"/>
        <v/>
      </c>
      <c r="AN7112" s="2" t="str">
        <f t="shared" ca="1" si="335"/>
        <v/>
      </c>
    </row>
    <row r="7113" spans="1:40" customFormat="1">
      <c r="A7113" s="280" t="str">
        <f t="shared" ca="1" si="333"/>
        <v/>
      </c>
      <c r="B7113" s="281"/>
      <c r="C7113" s="287"/>
      <c r="D7113" s="297"/>
      <c r="E7113" s="270"/>
      <c r="F7113" s="271"/>
      <c r="G7113" s="284"/>
      <c r="H7113" s="284"/>
      <c r="I7113" s="284"/>
      <c r="J7113" s="284"/>
      <c r="K7113" s="288"/>
      <c r="AM7113" s="2" t="str">
        <f t="shared" ca="1" si="334"/>
        <v/>
      </c>
      <c r="AN7113" s="2" t="str">
        <f t="shared" ca="1" si="335"/>
        <v/>
      </c>
    </row>
    <row r="7114" spans="1:40" customFormat="1">
      <c r="A7114" s="280" t="str">
        <f t="shared" ca="1" si="333"/>
        <v/>
      </c>
      <c r="B7114" s="281"/>
      <c r="C7114" s="287"/>
      <c r="D7114" s="297"/>
      <c r="E7114" s="270"/>
      <c r="F7114" s="271"/>
      <c r="G7114" s="284"/>
      <c r="H7114" s="284"/>
      <c r="I7114" s="284"/>
      <c r="J7114" s="284"/>
      <c r="K7114" s="288"/>
      <c r="AM7114" s="2" t="str">
        <f t="shared" ca="1" si="334"/>
        <v/>
      </c>
      <c r="AN7114" s="2" t="str">
        <f t="shared" ca="1" si="335"/>
        <v/>
      </c>
    </row>
    <row r="7115" spans="1:40" customFormat="1">
      <c r="A7115" s="280" t="str">
        <f t="shared" ca="1" si="333"/>
        <v/>
      </c>
      <c r="B7115" s="281"/>
      <c r="C7115" s="287"/>
      <c r="D7115" s="297"/>
      <c r="E7115" s="270"/>
      <c r="F7115" s="271"/>
      <c r="G7115" s="284"/>
      <c r="H7115" s="284"/>
      <c r="I7115" s="284"/>
      <c r="J7115" s="284"/>
      <c r="K7115" s="288"/>
      <c r="AM7115" s="2" t="str">
        <f t="shared" ca="1" si="334"/>
        <v/>
      </c>
      <c r="AN7115" s="2" t="str">
        <f t="shared" ca="1" si="335"/>
        <v/>
      </c>
    </row>
    <row r="7116" spans="1:40" customFormat="1">
      <c r="A7116" s="280" t="str">
        <f t="shared" ca="1" si="333"/>
        <v/>
      </c>
      <c r="B7116" s="281"/>
      <c r="C7116" s="287"/>
      <c r="D7116" s="297"/>
      <c r="E7116" s="270"/>
      <c r="F7116" s="271"/>
      <c r="G7116" s="284"/>
      <c r="H7116" s="284"/>
      <c r="I7116" s="284"/>
      <c r="J7116" s="284"/>
      <c r="K7116" s="288"/>
      <c r="AM7116" s="2" t="str">
        <f t="shared" ca="1" si="334"/>
        <v/>
      </c>
      <c r="AN7116" s="2" t="str">
        <f t="shared" ca="1" si="335"/>
        <v/>
      </c>
    </row>
    <row r="7117" spans="1:40" customFormat="1">
      <c r="A7117" s="280" t="str">
        <f t="shared" ca="1" si="333"/>
        <v/>
      </c>
      <c r="B7117" s="281"/>
      <c r="C7117" s="287"/>
      <c r="D7117" s="297"/>
      <c r="E7117" s="270"/>
      <c r="F7117" s="271"/>
      <c r="G7117" s="284"/>
      <c r="H7117" s="284"/>
      <c r="I7117" s="284"/>
      <c r="J7117" s="284"/>
      <c r="K7117" s="288"/>
      <c r="AM7117" s="2" t="str">
        <f t="shared" ca="1" si="334"/>
        <v/>
      </c>
      <c r="AN7117" s="2" t="str">
        <f t="shared" ca="1" si="335"/>
        <v/>
      </c>
    </row>
    <row r="7118" spans="1:40" customFormat="1">
      <c r="A7118" s="280" t="str">
        <f t="shared" ca="1" si="333"/>
        <v/>
      </c>
      <c r="B7118" s="281"/>
      <c r="C7118" s="287"/>
      <c r="D7118" s="297"/>
      <c r="E7118" s="270"/>
      <c r="F7118" s="271"/>
      <c r="G7118" s="284"/>
      <c r="H7118" s="284"/>
      <c r="I7118" s="284"/>
      <c r="J7118" s="284"/>
      <c r="K7118" s="288"/>
      <c r="AM7118" s="2" t="str">
        <f t="shared" ca="1" si="334"/>
        <v/>
      </c>
      <c r="AN7118" s="2" t="str">
        <f t="shared" ca="1" si="335"/>
        <v/>
      </c>
    </row>
    <row r="7119" spans="1:40" customFormat="1">
      <c r="A7119" s="280" t="str">
        <f t="shared" ca="1" si="333"/>
        <v/>
      </c>
      <c r="B7119" s="281"/>
      <c r="C7119" s="287"/>
      <c r="D7119" s="297"/>
      <c r="E7119" s="270"/>
      <c r="F7119" s="271"/>
      <c r="G7119" s="284"/>
      <c r="H7119" s="284"/>
      <c r="I7119" s="284"/>
      <c r="J7119" s="284"/>
      <c r="K7119" s="288"/>
      <c r="AM7119" s="2" t="str">
        <f t="shared" ca="1" si="334"/>
        <v/>
      </c>
      <c r="AN7119" s="2" t="str">
        <f t="shared" ca="1" si="335"/>
        <v/>
      </c>
    </row>
    <row r="7120" spans="1:40" customFormat="1">
      <c r="A7120" s="280" t="str">
        <f t="shared" ca="1" si="333"/>
        <v/>
      </c>
      <c r="B7120" s="281"/>
      <c r="C7120" s="287"/>
      <c r="D7120" s="297"/>
      <c r="E7120" s="270"/>
      <c r="F7120" s="271"/>
      <c r="G7120" s="284"/>
      <c r="H7120" s="284"/>
      <c r="I7120" s="284"/>
      <c r="J7120" s="284"/>
      <c r="K7120" s="288"/>
      <c r="AM7120" s="2" t="str">
        <f t="shared" ca="1" si="334"/>
        <v/>
      </c>
      <c r="AN7120" s="2" t="str">
        <f t="shared" ca="1" si="335"/>
        <v/>
      </c>
    </row>
    <row r="7121" spans="1:40" customFormat="1">
      <c r="A7121" s="280" t="str">
        <f t="shared" ca="1" si="333"/>
        <v/>
      </c>
      <c r="B7121" s="281"/>
      <c r="C7121" s="287"/>
      <c r="D7121" s="297"/>
      <c r="E7121" s="270"/>
      <c r="F7121" s="271"/>
      <c r="G7121" s="284"/>
      <c r="H7121" s="284"/>
      <c r="I7121" s="284"/>
      <c r="J7121" s="284"/>
      <c r="K7121" s="288"/>
      <c r="AM7121" s="2" t="str">
        <f t="shared" ca="1" si="334"/>
        <v/>
      </c>
      <c r="AN7121" s="2" t="str">
        <f t="shared" ca="1" si="335"/>
        <v/>
      </c>
    </row>
    <row r="7122" spans="1:40" customFormat="1">
      <c r="A7122" s="280" t="str">
        <f t="shared" ca="1" si="333"/>
        <v/>
      </c>
      <c r="B7122" s="281"/>
      <c r="C7122" s="287"/>
      <c r="D7122" s="297"/>
      <c r="E7122" s="270"/>
      <c r="F7122" s="271"/>
      <c r="G7122" s="284"/>
      <c r="H7122" s="284"/>
      <c r="I7122" s="284"/>
      <c r="J7122" s="284"/>
      <c r="K7122" s="288"/>
      <c r="AM7122" s="2" t="str">
        <f t="shared" ca="1" si="334"/>
        <v/>
      </c>
      <c r="AN7122" s="2" t="str">
        <f t="shared" ca="1" si="335"/>
        <v/>
      </c>
    </row>
    <row r="7123" spans="1:40" customFormat="1">
      <c r="A7123" s="280" t="str">
        <f t="shared" ca="1" si="333"/>
        <v/>
      </c>
      <c r="B7123" s="281"/>
      <c r="C7123" s="287"/>
      <c r="D7123" s="297"/>
      <c r="E7123" s="270"/>
      <c r="F7123" s="271"/>
      <c r="G7123" s="284"/>
      <c r="H7123" s="284"/>
      <c r="I7123" s="284"/>
      <c r="J7123" s="284"/>
      <c r="K7123" s="288"/>
      <c r="AM7123" s="2" t="str">
        <f t="shared" ca="1" si="334"/>
        <v/>
      </c>
      <c r="AN7123" s="2" t="str">
        <f t="shared" ca="1" si="335"/>
        <v/>
      </c>
    </row>
    <row r="7124" spans="1:40" customFormat="1">
      <c r="A7124" s="280" t="str">
        <f t="shared" ca="1" si="333"/>
        <v/>
      </c>
      <c r="B7124" s="281"/>
      <c r="C7124" s="287"/>
      <c r="D7124" s="297"/>
      <c r="E7124" s="270"/>
      <c r="F7124" s="271"/>
      <c r="G7124" s="284"/>
      <c r="H7124" s="284"/>
      <c r="I7124" s="284"/>
      <c r="J7124" s="284"/>
      <c r="K7124" s="288"/>
      <c r="AM7124" s="2" t="str">
        <f t="shared" ca="1" si="334"/>
        <v/>
      </c>
      <c r="AN7124" s="2" t="str">
        <f t="shared" ca="1" si="335"/>
        <v/>
      </c>
    </row>
    <row r="7125" spans="1:40" customFormat="1">
      <c r="A7125" s="280" t="str">
        <f t="shared" ca="1" si="333"/>
        <v/>
      </c>
      <c r="B7125" s="281"/>
      <c r="C7125" s="287"/>
      <c r="D7125" s="297"/>
      <c r="E7125" s="270"/>
      <c r="F7125" s="271"/>
      <c r="G7125" s="284"/>
      <c r="H7125" s="284"/>
      <c r="I7125" s="284"/>
      <c r="J7125" s="284"/>
      <c r="K7125" s="288"/>
      <c r="AM7125" s="2" t="str">
        <f t="shared" ca="1" si="334"/>
        <v/>
      </c>
      <c r="AN7125" s="2" t="str">
        <f t="shared" ca="1" si="335"/>
        <v/>
      </c>
    </row>
    <row r="7126" spans="1:40" customFormat="1">
      <c r="A7126" s="280" t="str">
        <f t="shared" ca="1" si="333"/>
        <v/>
      </c>
      <c r="B7126" s="281"/>
      <c r="C7126" s="287"/>
      <c r="D7126" s="297"/>
      <c r="E7126" s="270"/>
      <c r="F7126" s="271"/>
      <c r="G7126" s="284"/>
      <c r="H7126" s="284"/>
      <c r="I7126" s="284"/>
      <c r="J7126" s="284"/>
      <c r="K7126" s="288"/>
      <c r="AM7126" s="2" t="str">
        <f t="shared" ca="1" si="334"/>
        <v/>
      </c>
      <c r="AN7126" s="2" t="str">
        <f t="shared" ca="1" si="335"/>
        <v/>
      </c>
    </row>
    <row r="7127" spans="1:40" customFormat="1">
      <c r="A7127" s="280" t="str">
        <f t="shared" ca="1" si="333"/>
        <v/>
      </c>
      <c r="B7127" s="281"/>
      <c r="C7127" s="287"/>
      <c r="D7127" s="297"/>
      <c r="E7127" s="270"/>
      <c r="F7127" s="271"/>
      <c r="G7127" s="284"/>
      <c r="H7127" s="284"/>
      <c r="I7127" s="284"/>
      <c r="J7127" s="284"/>
      <c r="K7127" s="288"/>
      <c r="AM7127" s="2" t="str">
        <f t="shared" ca="1" si="334"/>
        <v/>
      </c>
      <c r="AN7127" s="2" t="str">
        <f t="shared" ca="1" si="335"/>
        <v/>
      </c>
    </row>
    <row r="7128" spans="1:40" customFormat="1">
      <c r="A7128" s="280" t="str">
        <f t="shared" ca="1" si="333"/>
        <v/>
      </c>
      <c r="B7128" s="281"/>
      <c r="C7128" s="287"/>
      <c r="D7128" s="297"/>
      <c r="E7128" s="270"/>
      <c r="F7128" s="271"/>
      <c r="G7128" s="284"/>
      <c r="H7128" s="284"/>
      <c r="I7128" s="284"/>
      <c r="J7128" s="284"/>
      <c r="K7128" s="288"/>
      <c r="AM7128" s="2" t="str">
        <f t="shared" ca="1" si="334"/>
        <v/>
      </c>
      <c r="AN7128" s="2" t="str">
        <f t="shared" ca="1" si="335"/>
        <v/>
      </c>
    </row>
    <row r="7129" spans="1:40" customFormat="1">
      <c r="A7129" s="280" t="str">
        <f t="shared" ca="1" si="333"/>
        <v/>
      </c>
      <c r="B7129" s="281"/>
      <c r="C7129" s="287"/>
      <c r="D7129" s="297"/>
      <c r="E7129" s="270"/>
      <c r="F7129" s="271"/>
      <c r="G7129" s="284"/>
      <c r="H7129" s="284"/>
      <c r="I7129" s="284"/>
      <c r="J7129" s="284"/>
      <c r="K7129" s="288"/>
      <c r="AM7129" s="2" t="str">
        <f t="shared" ca="1" si="334"/>
        <v/>
      </c>
      <c r="AN7129" s="2" t="str">
        <f t="shared" ca="1" si="335"/>
        <v/>
      </c>
    </row>
    <row r="7130" spans="1:40" customFormat="1">
      <c r="A7130" s="280" t="str">
        <f t="shared" ca="1" si="333"/>
        <v/>
      </c>
      <c r="B7130" s="281"/>
      <c r="C7130" s="287"/>
      <c r="D7130" s="297"/>
      <c r="E7130" s="270"/>
      <c r="F7130" s="271"/>
      <c r="G7130" s="284"/>
      <c r="H7130" s="284"/>
      <c r="I7130" s="284"/>
      <c r="J7130" s="284"/>
      <c r="K7130" s="288"/>
      <c r="AM7130" s="2" t="str">
        <f t="shared" ca="1" si="334"/>
        <v/>
      </c>
      <c r="AN7130" s="2" t="str">
        <f t="shared" ca="1" si="335"/>
        <v/>
      </c>
    </row>
    <row r="7131" spans="1:40" customFormat="1">
      <c r="A7131" s="280" t="str">
        <f t="shared" ca="1" si="333"/>
        <v/>
      </c>
      <c r="B7131" s="281"/>
      <c r="C7131" s="287"/>
      <c r="D7131" s="297"/>
      <c r="E7131" s="270"/>
      <c r="F7131" s="271"/>
      <c r="G7131" s="284"/>
      <c r="H7131" s="284"/>
      <c r="I7131" s="284"/>
      <c r="J7131" s="284"/>
      <c r="K7131" s="288"/>
      <c r="AM7131" s="2" t="str">
        <f t="shared" ca="1" si="334"/>
        <v/>
      </c>
      <c r="AN7131" s="2" t="str">
        <f t="shared" ca="1" si="335"/>
        <v/>
      </c>
    </row>
    <row r="7132" spans="1:40" customFormat="1">
      <c r="A7132" s="280" t="str">
        <f t="shared" ca="1" si="333"/>
        <v/>
      </c>
      <c r="B7132" s="281"/>
      <c r="C7132" s="287"/>
      <c r="D7132" s="297"/>
      <c r="E7132" s="270"/>
      <c r="F7132" s="271"/>
      <c r="G7132" s="284"/>
      <c r="H7132" s="284"/>
      <c r="I7132" s="284"/>
      <c r="J7132" s="284"/>
      <c r="K7132" s="288"/>
      <c r="AM7132" s="2" t="str">
        <f t="shared" ca="1" si="334"/>
        <v/>
      </c>
      <c r="AN7132" s="2" t="str">
        <f t="shared" ca="1" si="335"/>
        <v/>
      </c>
    </row>
    <row r="7133" spans="1:40" customFormat="1">
      <c r="A7133" s="280" t="str">
        <f t="shared" ca="1" si="333"/>
        <v/>
      </c>
      <c r="B7133" s="281"/>
      <c r="C7133" s="287"/>
      <c r="D7133" s="297"/>
      <c r="E7133" s="270"/>
      <c r="F7133" s="271"/>
      <c r="G7133" s="284"/>
      <c r="H7133" s="284"/>
      <c r="I7133" s="284"/>
      <c r="J7133" s="284"/>
      <c r="K7133" s="288"/>
      <c r="AM7133" s="2" t="str">
        <f t="shared" ca="1" si="334"/>
        <v/>
      </c>
      <c r="AN7133" s="2" t="str">
        <f t="shared" ca="1" si="335"/>
        <v/>
      </c>
    </row>
    <row r="7134" spans="1:40" customFormat="1">
      <c r="A7134" s="280" t="str">
        <f t="shared" ca="1" si="333"/>
        <v/>
      </c>
      <c r="B7134" s="281"/>
      <c r="C7134" s="287"/>
      <c r="D7134" s="297"/>
      <c r="E7134" s="270"/>
      <c r="F7134" s="271"/>
      <c r="G7134" s="284"/>
      <c r="H7134" s="284"/>
      <c r="I7134" s="284"/>
      <c r="J7134" s="284"/>
      <c r="K7134" s="288"/>
      <c r="AM7134" s="2" t="str">
        <f t="shared" ca="1" si="334"/>
        <v/>
      </c>
      <c r="AN7134" s="2" t="str">
        <f t="shared" ca="1" si="335"/>
        <v/>
      </c>
    </row>
    <row r="7135" spans="1:40" customFormat="1">
      <c r="A7135" s="280" t="str">
        <f t="shared" ca="1" si="333"/>
        <v/>
      </c>
      <c r="B7135" s="281"/>
      <c r="C7135" s="287"/>
      <c r="D7135" s="297"/>
      <c r="E7135" s="270"/>
      <c r="F7135" s="271"/>
      <c r="G7135" s="284"/>
      <c r="H7135" s="284"/>
      <c r="I7135" s="284"/>
      <c r="J7135" s="284"/>
      <c r="K7135" s="288"/>
      <c r="AM7135" s="2" t="str">
        <f t="shared" ca="1" si="334"/>
        <v/>
      </c>
      <c r="AN7135" s="2" t="str">
        <f t="shared" ca="1" si="335"/>
        <v/>
      </c>
    </row>
    <row r="7136" spans="1:40" customFormat="1">
      <c r="A7136" s="280" t="str">
        <f t="shared" ca="1" si="333"/>
        <v/>
      </c>
      <c r="B7136" s="281"/>
      <c r="C7136" s="287"/>
      <c r="D7136" s="297"/>
      <c r="E7136" s="270"/>
      <c r="F7136" s="271"/>
      <c r="G7136" s="284"/>
      <c r="H7136" s="284"/>
      <c r="I7136" s="284"/>
      <c r="J7136" s="284"/>
      <c r="K7136" s="288"/>
      <c r="AM7136" s="2" t="str">
        <f t="shared" ca="1" si="334"/>
        <v/>
      </c>
      <c r="AN7136" s="2" t="str">
        <f t="shared" ca="1" si="335"/>
        <v/>
      </c>
    </row>
    <row r="7137" spans="1:40" customFormat="1">
      <c r="A7137" s="280" t="str">
        <f t="shared" ca="1" si="333"/>
        <v/>
      </c>
      <c r="B7137" s="281"/>
      <c r="C7137" s="287"/>
      <c r="D7137" s="297"/>
      <c r="E7137" s="270"/>
      <c r="F7137" s="271"/>
      <c r="G7137" s="284"/>
      <c r="H7137" s="284"/>
      <c r="I7137" s="284"/>
      <c r="J7137" s="284"/>
      <c r="K7137" s="288"/>
      <c r="AM7137" s="2" t="str">
        <f t="shared" ca="1" si="334"/>
        <v/>
      </c>
      <c r="AN7137" s="2" t="str">
        <f t="shared" ca="1" si="335"/>
        <v/>
      </c>
    </row>
    <row r="7138" spans="1:40" customFormat="1">
      <c r="A7138" s="280" t="str">
        <f t="shared" ca="1" si="333"/>
        <v/>
      </c>
      <c r="B7138" s="281"/>
      <c r="C7138" s="287"/>
      <c r="D7138" s="297"/>
      <c r="E7138" s="270"/>
      <c r="F7138" s="271"/>
      <c r="G7138" s="284"/>
      <c r="H7138" s="284"/>
      <c r="I7138" s="284"/>
      <c r="J7138" s="284"/>
      <c r="K7138" s="288"/>
      <c r="AM7138" s="2" t="str">
        <f t="shared" ca="1" si="334"/>
        <v/>
      </c>
      <c r="AN7138" s="2" t="str">
        <f t="shared" ca="1" si="335"/>
        <v/>
      </c>
    </row>
    <row r="7139" spans="1:40" customFormat="1">
      <c r="A7139" s="280" t="str">
        <f t="shared" ca="1" si="333"/>
        <v/>
      </c>
      <c r="B7139" s="281"/>
      <c r="C7139" s="287"/>
      <c r="D7139" s="297"/>
      <c r="E7139" s="270"/>
      <c r="F7139" s="271"/>
      <c r="G7139" s="284"/>
      <c r="H7139" s="284"/>
      <c r="I7139" s="284"/>
      <c r="J7139" s="284"/>
      <c r="K7139" s="288"/>
      <c r="AM7139" s="2" t="str">
        <f t="shared" ca="1" si="334"/>
        <v/>
      </c>
      <c r="AN7139" s="2" t="str">
        <f t="shared" ca="1" si="335"/>
        <v/>
      </c>
    </row>
    <row r="7140" spans="1:40" customFormat="1">
      <c r="A7140" s="280" t="str">
        <f t="shared" ca="1" si="333"/>
        <v/>
      </c>
      <c r="B7140" s="281"/>
      <c r="C7140" s="287"/>
      <c r="D7140" s="297"/>
      <c r="E7140" s="270"/>
      <c r="F7140" s="271"/>
      <c r="G7140" s="284"/>
      <c r="H7140" s="284"/>
      <c r="I7140" s="284"/>
      <c r="J7140" s="284"/>
      <c r="K7140" s="288"/>
      <c r="AM7140" s="2" t="str">
        <f t="shared" ca="1" si="334"/>
        <v/>
      </c>
      <c r="AN7140" s="2" t="str">
        <f t="shared" ca="1" si="335"/>
        <v/>
      </c>
    </row>
    <row r="7141" spans="1:40" customFormat="1">
      <c r="A7141" s="280" t="str">
        <f t="shared" ca="1" si="333"/>
        <v/>
      </c>
      <c r="B7141" s="281"/>
      <c r="C7141" s="287"/>
      <c r="D7141" s="297"/>
      <c r="E7141" s="270"/>
      <c r="F7141" s="271"/>
      <c r="G7141" s="284"/>
      <c r="H7141" s="284"/>
      <c r="I7141" s="284"/>
      <c r="J7141" s="284"/>
      <c r="K7141" s="288"/>
      <c r="AM7141" s="2" t="str">
        <f t="shared" ca="1" si="334"/>
        <v/>
      </c>
      <c r="AN7141" s="2" t="str">
        <f t="shared" ca="1" si="335"/>
        <v/>
      </c>
    </row>
    <row r="7142" spans="1:40" customFormat="1">
      <c r="A7142" s="280" t="str">
        <f t="shared" ca="1" si="333"/>
        <v/>
      </c>
      <c r="B7142" s="281"/>
      <c r="C7142" s="287"/>
      <c r="D7142" s="297"/>
      <c r="E7142" s="270"/>
      <c r="F7142" s="271"/>
      <c r="G7142" s="284"/>
      <c r="H7142" s="284"/>
      <c r="I7142" s="284"/>
      <c r="J7142" s="284"/>
      <c r="K7142" s="288"/>
      <c r="AM7142" s="2" t="str">
        <f t="shared" ca="1" si="334"/>
        <v/>
      </c>
      <c r="AN7142" s="2" t="str">
        <f t="shared" ca="1" si="335"/>
        <v/>
      </c>
    </row>
    <row r="7143" spans="1:40" customFormat="1">
      <c r="A7143" s="280" t="str">
        <f t="shared" ca="1" si="333"/>
        <v/>
      </c>
      <c r="B7143" s="281"/>
      <c r="C7143" s="287"/>
      <c r="D7143" s="297"/>
      <c r="E7143" s="270"/>
      <c r="F7143" s="271"/>
      <c r="G7143" s="284"/>
      <c r="H7143" s="284"/>
      <c r="I7143" s="284"/>
      <c r="J7143" s="284"/>
      <c r="K7143" s="288"/>
      <c r="AM7143" s="2" t="str">
        <f t="shared" ca="1" si="334"/>
        <v/>
      </c>
      <c r="AN7143" s="2" t="str">
        <f t="shared" ca="1" si="335"/>
        <v/>
      </c>
    </row>
    <row r="7144" spans="1:40" customFormat="1">
      <c r="A7144" s="280" t="str">
        <f t="shared" ca="1" si="333"/>
        <v/>
      </c>
      <c r="B7144" s="281"/>
      <c r="C7144" s="287"/>
      <c r="D7144" s="297"/>
      <c r="E7144" s="270"/>
      <c r="F7144" s="271"/>
      <c r="G7144" s="284"/>
      <c r="H7144" s="284"/>
      <c r="I7144" s="284"/>
      <c r="J7144" s="284"/>
      <c r="K7144" s="288"/>
      <c r="AM7144" s="2" t="str">
        <f t="shared" ca="1" si="334"/>
        <v/>
      </c>
      <c r="AN7144" s="2" t="str">
        <f t="shared" ca="1" si="335"/>
        <v/>
      </c>
    </row>
    <row r="7145" spans="1:40" customFormat="1">
      <c r="A7145" s="280" t="str">
        <f t="shared" ca="1" si="333"/>
        <v/>
      </c>
      <c r="B7145" s="281"/>
      <c r="C7145" s="287"/>
      <c r="D7145" s="297"/>
      <c r="E7145" s="270"/>
      <c r="F7145" s="271"/>
      <c r="G7145" s="284"/>
      <c r="H7145" s="284"/>
      <c r="I7145" s="284"/>
      <c r="J7145" s="284"/>
      <c r="K7145" s="288"/>
      <c r="AM7145" s="2" t="str">
        <f t="shared" ca="1" si="334"/>
        <v/>
      </c>
      <c r="AN7145" s="2" t="str">
        <f t="shared" ca="1" si="335"/>
        <v/>
      </c>
    </row>
    <row r="7146" spans="1:40" customFormat="1">
      <c r="A7146" s="280" t="str">
        <f t="shared" ca="1" si="333"/>
        <v/>
      </c>
      <c r="B7146" s="281"/>
      <c r="C7146" s="287"/>
      <c r="D7146" s="297"/>
      <c r="E7146" s="270"/>
      <c r="F7146" s="271"/>
      <c r="G7146" s="284"/>
      <c r="H7146" s="284"/>
      <c r="I7146" s="284"/>
      <c r="J7146" s="284"/>
      <c r="K7146" s="288"/>
      <c r="AM7146" s="2" t="str">
        <f t="shared" ca="1" si="334"/>
        <v/>
      </c>
      <c r="AN7146" s="2" t="str">
        <f t="shared" ca="1" si="335"/>
        <v/>
      </c>
    </row>
    <row r="7147" spans="1:40" customFormat="1">
      <c r="A7147" s="280" t="str">
        <f t="shared" ca="1" si="333"/>
        <v/>
      </c>
      <c r="B7147" s="281"/>
      <c r="C7147" s="287"/>
      <c r="D7147" s="297"/>
      <c r="E7147" s="270"/>
      <c r="F7147" s="271"/>
      <c r="G7147" s="284"/>
      <c r="H7147" s="284"/>
      <c r="I7147" s="284"/>
      <c r="J7147" s="284"/>
      <c r="K7147" s="288"/>
      <c r="AM7147" s="2" t="str">
        <f t="shared" ca="1" si="334"/>
        <v/>
      </c>
      <c r="AN7147" s="2" t="str">
        <f t="shared" ca="1" si="335"/>
        <v/>
      </c>
    </row>
    <row r="7148" spans="1:40" customFormat="1">
      <c r="A7148" s="280" t="str">
        <f t="shared" ca="1" si="333"/>
        <v/>
      </c>
      <c r="B7148" s="281"/>
      <c r="C7148" s="287"/>
      <c r="D7148" s="297"/>
      <c r="E7148" s="270"/>
      <c r="F7148" s="271"/>
      <c r="G7148" s="284"/>
      <c r="H7148" s="284"/>
      <c r="I7148" s="284"/>
      <c r="J7148" s="284"/>
      <c r="K7148" s="288"/>
      <c r="AM7148" s="2" t="str">
        <f t="shared" ca="1" si="334"/>
        <v/>
      </c>
      <c r="AN7148" s="2" t="str">
        <f t="shared" ca="1" si="335"/>
        <v/>
      </c>
    </row>
    <row r="7149" spans="1:40" customFormat="1">
      <c r="A7149" s="280" t="str">
        <f t="shared" ca="1" si="333"/>
        <v/>
      </c>
      <c r="B7149" s="281"/>
      <c r="C7149" s="287"/>
      <c r="D7149" s="297"/>
      <c r="E7149" s="270"/>
      <c r="F7149" s="271"/>
      <c r="G7149" s="284"/>
      <c r="H7149" s="284"/>
      <c r="I7149" s="284"/>
      <c r="J7149" s="284"/>
      <c r="K7149" s="288"/>
      <c r="AM7149" s="2" t="str">
        <f t="shared" ca="1" si="334"/>
        <v/>
      </c>
      <c r="AN7149" s="2" t="str">
        <f t="shared" ca="1" si="335"/>
        <v/>
      </c>
    </row>
    <row r="7150" spans="1:40" customFormat="1">
      <c r="A7150" s="280" t="str">
        <f t="shared" ca="1" si="333"/>
        <v/>
      </c>
      <c r="B7150" s="281"/>
      <c r="C7150" s="287"/>
      <c r="D7150" s="297"/>
      <c r="E7150" s="270"/>
      <c r="F7150" s="271"/>
      <c r="G7150" s="284"/>
      <c r="H7150" s="284"/>
      <c r="I7150" s="284"/>
      <c r="J7150" s="284"/>
      <c r="K7150" s="288"/>
      <c r="AM7150" s="2" t="str">
        <f t="shared" ca="1" si="334"/>
        <v/>
      </c>
      <c r="AN7150" s="2" t="str">
        <f t="shared" ca="1" si="335"/>
        <v/>
      </c>
    </row>
    <row r="7151" spans="1:40" customFormat="1">
      <c r="A7151" s="280" t="str">
        <f t="shared" ca="1" si="333"/>
        <v/>
      </c>
      <c r="B7151" s="281"/>
      <c r="C7151" s="287"/>
      <c r="D7151" s="297"/>
      <c r="E7151" s="270"/>
      <c r="F7151" s="271"/>
      <c r="G7151" s="284"/>
      <c r="H7151" s="284"/>
      <c r="I7151" s="284"/>
      <c r="J7151" s="284"/>
      <c r="K7151" s="288"/>
      <c r="AM7151" s="2" t="str">
        <f t="shared" ca="1" si="334"/>
        <v/>
      </c>
      <c r="AN7151" s="2" t="str">
        <f t="shared" ca="1" si="335"/>
        <v/>
      </c>
    </row>
    <row r="7152" spans="1:40" customFormat="1">
      <c r="A7152" s="280" t="str">
        <f t="shared" ca="1" si="333"/>
        <v/>
      </c>
      <c r="B7152" s="281"/>
      <c r="C7152" s="287"/>
      <c r="D7152" s="297"/>
      <c r="E7152" s="270"/>
      <c r="F7152" s="271"/>
      <c r="G7152" s="284"/>
      <c r="H7152" s="284"/>
      <c r="I7152" s="284"/>
      <c r="J7152" s="284"/>
      <c r="K7152" s="288"/>
      <c r="AM7152" s="2" t="str">
        <f t="shared" ca="1" si="334"/>
        <v/>
      </c>
      <c r="AN7152" s="2" t="str">
        <f t="shared" ca="1" si="335"/>
        <v/>
      </c>
    </row>
    <row r="7153" spans="1:40" customFormat="1">
      <c r="A7153" s="280" t="str">
        <f t="shared" ca="1" si="333"/>
        <v/>
      </c>
      <c r="B7153" s="281"/>
      <c r="C7153" s="287"/>
      <c r="D7153" s="297"/>
      <c r="E7153" s="270"/>
      <c r="F7153" s="271"/>
      <c r="G7153" s="284"/>
      <c r="H7153" s="284"/>
      <c r="I7153" s="284"/>
      <c r="J7153" s="284"/>
      <c r="K7153" s="288"/>
      <c r="AM7153" s="2" t="str">
        <f t="shared" ca="1" si="334"/>
        <v/>
      </c>
      <c r="AN7153" s="2" t="str">
        <f t="shared" ca="1" si="335"/>
        <v/>
      </c>
    </row>
    <row r="7154" spans="1:40" customFormat="1">
      <c r="A7154" s="280" t="str">
        <f t="shared" ca="1" si="333"/>
        <v/>
      </c>
      <c r="B7154" s="281"/>
      <c r="C7154" s="287"/>
      <c r="D7154" s="297"/>
      <c r="E7154" s="270"/>
      <c r="F7154" s="271"/>
      <c r="G7154" s="284"/>
      <c r="H7154" s="284"/>
      <c r="I7154" s="284"/>
      <c r="J7154" s="284"/>
      <c r="K7154" s="288"/>
      <c r="AM7154" s="2" t="str">
        <f t="shared" ca="1" si="334"/>
        <v/>
      </c>
      <c r="AN7154" s="2" t="str">
        <f t="shared" ca="1" si="335"/>
        <v/>
      </c>
    </row>
    <row r="7155" spans="1:40" customFormat="1">
      <c r="A7155" s="280" t="str">
        <f t="shared" ca="1" si="333"/>
        <v/>
      </c>
      <c r="B7155" s="281"/>
      <c r="C7155" s="287"/>
      <c r="D7155" s="297"/>
      <c r="E7155" s="270"/>
      <c r="F7155" s="271"/>
      <c r="G7155" s="284"/>
      <c r="H7155" s="284"/>
      <c r="I7155" s="284"/>
      <c r="J7155" s="284"/>
      <c r="K7155" s="288"/>
      <c r="AM7155" s="2" t="str">
        <f t="shared" ca="1" si="334"/>
        <v/>
      </c>
      <c r="AN7155" s="2" t="str">
        <f t="shared" ca="1" si="335"/>
        <v/>
      </c>
    </row>
    <row r="7156" spans="1:40" customFormat="1">
      <c r="A7156" s="280" t="str">
        <f t="shared" ca="1" si="333"/>
        <v/>
      </c>
      <c r="B7156" s="281"/>
      <c r="C7156" s="287"/>
      <c r="D7156" s="297"/>
      <c r="E7156" s="270"/>
      <c r="F7156" s="271"/>
      <c r="G7156" s="284"/>
      <c r="H7156" s="284"/>
      <c r="I7156" s="284"/>
      <c r="J7156" s="284"/>
      <c r="K7156" s="288"/>
      <c r="AM7156" s="2" t="str">
        <f t="shared" ca="1" si="334"/>
        <v/>
      </c>
      <c r="AN7156" s="2" t="str">
        <f t="shared" ca="1" si="335"/>
        <v/>
      </c>
    </row>
    <row r="7157" spans="1:40" customFormat="1">
      <c r="A7157" s="280" t="str">
        <f t="shared" ca="1" si="333"/>
        <v/>
      </c>
      <c r="B7157" s="281"/>
      <c r="C7157" s="287"/>
      <c r="D7157" s="297"/>
      <c r="E7157" s="270"/>
      <c r="F7157" s="271"/>
      <c r="G7157" s="284"/>
      <c r="H7157" s="284"/>
      <c r="I7157" s="284"/>
      <c r="J7157" s="284"/>
      <c r="K7157" s="288"/>
      <c r="AM7157" s="2" t="str">
        <f t="shared" ca="1" si="334"/>
        <v/>
      </c>
      <c r="AN7157" s="2" t="str">
        <f t="shared" ca="1" si="335"/>
        <v/>
      </c>
    </row>
    <row r="7158" spans="1:40" customFormat="1">
      <c r="A7158" s="280" t="str">
        <f t="shared" ca="1" si="333"/>
        <v/>
      </c>
      <c r="B7158" s="281"/>
      <c r="C7158" s="287"/>
      <c r="D7158" s="297"/>
      <c r="E7158" s="270"/>
      <c r="F7158" s="271"/>
      <c r="G7158" s="284"/>
      <c r="H7158" s="284"/>
      <c r="I7158" s="284"/>
      <c r="J7158" s="284"/>
      <c r="K7158" s="288"/>
      <c r="AM7158" s="2" t="str">
        <f t="shared" ca="1" si="334"/>
        <v/>
      </c>
      <c r="AN7158" s="2" t="str">
        <f t="shared" ca="1" si="335"/>
        <v/>
      </c>
    </row>
    <row r="7159" spans="1:40" customFormat="1">
      <c r="A7159" s="280" t="str">
        <f t="shared" ca="1" si="333"/>
        <v/>
      </c>
      <c r="B7159" s="281"/>
      <c r="C7159" s="287"/>
      <c r="D7159" s="297"/>
      <c r="E7159" s="270"/>
      <c r="F7159" s="271"/>
      <c r="G7159" s="284"/>
      <c r="H7159" s="284"/>
      <c r="I7159" s="284"/>
      <c r="J7159" s="284"/>
      <c r="K7159" s="288"/>
      <c r="AM7159" s="2" t="str">
        <f t="shared" ca="1" si="334"/>
        <v/>
      </c>
      <c r="AN7159" s="2" t="str">
        <f t="shared" ca="1" si="335"/>
        <v/>
      </c>
    </row>
    <row r="7160" spans="1:40" customFormat="1">
      <c r="A7160" s="280" t="str">
        <f t="shared" ca="1" si="333"/>
        <v/>
      </c>
      <c r="B7160" s="281"/>
      <c r="C7160" s="287"/>
      <c r="D7160" s="297"/>
      <c r="E7160" s="270"/>
      <c r="F7160" s="271"/>
      <c r="G7160" s="284"/>
      <c r="H7160" s="284"/>
      <c r="I7160" s="284"/>
      <c r="J7160" s="284"/>
      <c r="K7160" s="288"/>
      <c r="AM7160" s="2" t="str">
        <f t="shared" ca="1" si="334"/>
        <v/>
      </c>
      <c r="AN7160" s="2" t="str">
        <f t="shared" ca="1" si="335"/>
        <v/>
      </c>
    </row>
    <row r="7161" spans="1:40" customFormat="1">
      <c r="A7161" s="280" t="str">
        <f t="shared" ca="1" si="333"/>
        <v/>
      </c>
      <c r="B7161" s="281"/>
      <c r="C7161" s="287"/>
      <c r="D7161" s="297"/>
      <c r="E7161" s="270"/>
      <c r="F7161" s="271"/>
      <c r="G7161" s="284"/>
      <c r="H7161" s="284"/>
      <c r="I7161" s="284"/>
      <c r="J7161" s="284"/>
      <c r="K7161" s="288"/>
      <c r="AM7161" s="2" t="str">
        <f t="shared" ca="1" si="334"/>
        <v/>
      </c>
      <c r="AN7161" s="2" t="str">
        <f t="shared" ca="1" si="335"/>
        <v/>
      </c>
    </row>
    <row r="7162" spans="1:40" customFormat="1">
      <c r="A7162" s="280" t="str">
        <f t="shared" ca="1" si="333"/>
        <v/>
      </c>
      <c r="B7162" s="281"/>
      <c r="C7162" s="287"/>
      <c r="D7162" s="297"/>
      <c r="E7162" s="270"/>
      <c r="F7162" s="271"/>
      <c r="G7162" s="284"/>
      <c r="H7162" s="284"/>
      <c r="I7162" s="284"/>
      <c r="J7162" s="284"/>
      <c r="K7162" s="288"/>
      <c r="AM7162" s="2" t="str">
        <f t="shared" ca="1" si="334"/>
        <v/>
      </c>
      <c r="AN7162" s="2" t="str">
        <f t="shared" ca="1" si="335"/>
        <v/>
      </c>
    </row>
    <row r="7163" spans="1:40" customFormat="1">
      <c r="A7163" s="280" t="str">
        <f t="shared" ca="1" si="333"/>
        <v/>
      </c>
      <c r="B7163" s="281"/>
      <c r="C7163" s="287"/>
      <c r="D7163" s="297"/>
      <c r="E7163" s="270"/>
      <c r="F7163" s="271"/>
      <c r="G7163" s="284"/>
      <c r="H7163" s="284"/>
      <c r="I7163" s="284"/>
      <c r="J7163" s="284"/>
      <c r="K7163" s="288"/>
      <c r="AM7163" s="2" t="str">
        <f t="shared" ca="1" si="334"/>
        <v/>
      </c>
      <c r="AN7163" s="2" t="str">
        <f t="shared" ca="1" si="335"/>
        <v/>
      </c>
    </row>
    <row r="7164" spans="1:40" customFormat="1">
      <c r="A7164" s="280" t="str">
        <f t="shared" ca="1" si="333"/>
        <v/>
      </c>
      <c r="B7164" s="281"/>
      <c r="C7164" s="287"/>
      <c r="D7164" s="297"/>
      <c r="E7164" s="270"/>
      <c r="F7164" s="271"/>
      <c r="G7164" s="284"/>
      <c r="H7164" s="284"/>
      <c r="I7164" s="284"/>
      <c r="J7164" s="284"/>
      <c r="K7164" s="288"/>
      <c r="AM7164" s="2" t="str">
        <f t="shared" ca="1" si="334"/>
        <v/>
      </c>
      <c r="AN7164" s="2" t="str">
        <f t="shared" ca="1" si="335"/>
        <v/>
      </c>
    </row>
    <row r="7165" spans="1:40" customFormat="1">
      <c r="A7165" s="280" t="str">
        <f t="shared" ca="1" si="333"/>
        <v/>
      </c>
      <c r="B7165" s="281"/>
      <c r="C7165" s="287"/>
      <c r="D7165" s="297"/>
      <c r="E7165" s="270"/>
      <c r="F7165" s="271"/>
      <c r="G7165" s="284"/>
      <c r="H7165" s="284"/>
      <c r="I7165" s="284"/>
      <c r="J7165" s="284"/>
      <c r="K7165" s="288"/>
      <c r="AM7165" s="2" t="str">
        <f t="shared" ca="1" si="334"/>
        <v/>
      </c>
      <c r="AN7165" s="2" t="str">
        <f t="shared" ca="1" si="335"/>
        <v/>
      </c>
    </row>
    <row r="7166" spans="1:40" customFormat="1">
      <c r="A7166" s="280" t="str">
        <f t="shared" ca="1" si="333"/>
        <v/>
      </c>
      <c r="B7166" s="281"/>
      <c r="C7166" s="287"/>
      <c r="D7166" s="297"/>
      <c r="E7166" s="270"/>
      <c r="F7166" s="271"/>
      <c r="G7166" s="284"/>
      <c r="H7166" s="284"/>
      <c r="I7166" s="284"/>
      <c r="J7166" s="284"/>
      <c r="K7166" s="288"/>
      <c r="AM7166" s="2" t="str">
        <f t="shared" ca="1" si="334"/>
        <v/>
      </c>
      <c r="AN7166" s="2" t="str">
        <f t="shared" ca="1" si="335"/>
        <v/>
      </c>
    </row>
    <row r="7167" spans="1:40" customFormat="1">
      <c r="A7167" s="280" t="str">
        <f t="shared" ca="1" si="333"/>
        <v/>
      </c>
      <c r="B7167" s="281"/>
      <c r="C7167" s="287"/>
      <c r="D7167" s="297"/>
      <c r="E7167" s="270"/>
      <c r="F7167" s="271"/>
      <c r="G7167" s="284"/>
      <c r="H7167" s="284"/>
      <c r="I7167" s="284"/>
      <c r="J7167" s="284"/>
      <c r="K7167" s="288"/>
      <c r="AM7167" s="2" t="str">
        <f t="shared" ca="1" si="334"/>
        <v/>
      </c>
      <c r="AN7167" s="2" t="str">
        <f t="shared" ca="1" si="335"/>
        <v/>
      </c>
    </row>
    <row r="7168" spans="1:40" customFormat="1">
      <c r="A7168" s="280" t="str">
        <f t="shared" ca="1" si="333"/>
        <v/>
      </c>
      <c r="B7168" s="281"/>
      <c r="C7168" s="287"/>
      <c r="D7168" s="297"/>
      <c r="E7168" s="270"/>
      <c r="F7168" s="271"/>
      <c r="G7168" s="284"/>
      <c r="H7168" s="284"/>
      <c r="I7168" s="284"/>
      <c r="J7168" s="284"/>
      <c r="K7168" s="288"/>
      <c r="AM7168" s="2" t="str">
        <f t="shared" ca="1" si="334"/>
        <v/>
      </c>
      <c r="AN7168" s="2" t="str">
        <f t="shared" ca="1" si="335"/>
        <v/>
      </c>
    </row>
    <row r="7169" spans="1:40" customFormat="1">
      <c r="A7169" s="280" t="str">
        <f t="shared" ca="1" si="333"/>
        <v/>
      </c>
      <c r="B7169" s="281"/>
      <c r="C7169" s="287"/>
      <c r="D7169" s="297"/>
      <c r="E7169" s="270"/>
      <c r="F7169" s="271"/>
      <c r="G7169" s="284"/>
      <c r="H7169" s="284"/>
      <c r="I7169" s="284"/>
      <c r="J7169" s="284"/>
      <c r="K7169" s="288"/>
      <c r="AM7169" s="2" t="str">
        <f t="shared" ca="1" si="334"/>
        <v/>
      </c>
      <c r="AN7169" s="2" t="str">
        <f t="shared" ca="1" si="335"/>
        <v/>
      </c>
    </row>
    <row r="7170" spans="1:40" customFormat="1">
      <c r="A7170" s="280" t="str">
        <f t="shared" ca="1" si="333"/>
        <v/>
      </c>
      <c r="B7170" s="281"/>
      <c r="C7170" s="287"/>
      <c r="D7170" s="297"/>
      <c r="E7170" s="270"/>
      <c r="F7170" s="271"/>
      <c r="G7170" s="284"/>
      <c r="H7170" s="284"/>
      <c r="I7170" s="284"/>
      <c r="J7170" s="284"/>
      <c r="K7170" s="288"/>
      <c r="AM7170" s="2" t="str">
        <f t="shared" ca="1" si="334"/>
        <v/>
      </c>
      <c r="AN7170" s="2" t="str">
        <f t="shared" ca="1" si="335"/>
        <v/>
      </c>
    </row>
    <row r="7171" spans="1:40" customFormat="1">
      <c r="A7171" s="280" t="str">
        <f t="shared" ref="A7171:A7234" ca="1" si="336">IF(AM7171="A receber","A receber",IF(AN7171="A pagar","A pagar",IF(OR(AM7171="HJ",AN7171="HJ"),"HJ",IF(AND(AM7171="",AN7171=""),""))))</f>
        <v/>
      </c>
      <c r="B7171" s="281"/>
      <c r="C7171" s="287"/>
      <c r="D7171" s="297"/>
      <c r="E7171" s="270"/>
      <c r="F7171" s="271"/>
      <c r="G7171" s="284"/>
      <c r="H7171" s="284"/>
      <c r="I7171" s="284"/>
      <c r="J7171" s="284"/>
      <c r="K7171" s="288"/>
      <c r="AM7171" s="2" t="str">
        <f t="shared" ref="AM7171:AM7234" ca="1" si="337">IF(OR(G7171="",B7171&gt;$A$1),"",IF(B7171=$A$1,"HJ",IF(B7171&lt;$A$1,"A Receber")))</f>
        <v/>
      </c>
      <c r="AN7171" s="2" t="str">
        <f t="shared" ref="AN7171:AN7234" ca="1" si="338">IF(OR(H7171="",B7171&gt;$A$1),"",IF(B7171=$A$1,"HJ",IF(B7171&lt;$A$1,"A Pagar")))</f>
        <v/>
      </c>
    </row>
    <row r="7172" spans="1:40" customFormat="1">
      <c r="A7172" s="280" t="str">
        <f t="shared" ca="1" si="336"/>
        <v/>
      </c>
      <c r="B7172" s="281"/>
      <c r="C7172" s="287"/>
      <c r="D7172" s="297"/>
      <c r="E7172" s="270"/>
      <c r="F7172" s="271"/>
      <c r="G7172" s="284"/>
      <c r="H7172" s="284"/>
      <c r="I7172" s="284"/>
      <c r="J7172" s="284"/>
      <c r="K7172" s="288"/>
      <c r="AM7172" s="2" t="str">
        <f t="shared" ca="1" si="337"/>
        <v/>
      </c>
      <c r="AN7172" s="2" t="str">
        <f t="shared" ca="1" si="338"/>
        <v/>
      </c>
    </row>
    <row r="7173" spans="1:40" customFormat="1">
      <c r="A7173" s="280" t="str">
        <f t="shared" ca="1" si="336"/>
        <v/>
      </c>
      <c r="B7173" s="281"/>
      <c r="C7173" s="287"/>
      <c r="D7173" s="297"/>
      <c r="E7173" s="270"/>
      <c r="F7173" s="271"/>
      <c r="G7173" s="284"/>
      <c r="H7173" s="284"/>
      <c r="I7173" s="284"/>
      <c r="J7173" s="284"/>
      <c r="K7173" s="288"/>
      <c r="AM7173" s="2" t="str">
        <f t="shared" ca="1" si="337"/>
        <v/>
      </c>
      <c r="AN7173" s="2" t="str">
        <f t="shared" ca="1" si="338"/>
        <v/>
      </c>
    </row>
    <row r="7174" spans="1:40" customFormat="1">
      <c r="A7174" s="280" t="str">
        <f t="shared" ca="1" si="336"/>
        <v/>
      </c>
      <c r="B7174" s="281"/>
      <c r="C7174" s="287"/>
      <c r="D7174" s="297"/>
      <c r="E7174" s="270"/>
      <c r="F7174" s="271"/>
      <c r="G7174" s="284"/>
      <c r="H7174" s="284"/>
      <c r="I7174" s="284"/>
      <c r="J7174" s="284"/>
      <c r="K7174" s="288"/>
      <c r="AM7174" s="2" t="str">
        <f t="shared" ca="1" si="337"/>
        <v/>
      </c>
      <c r="AN7174" s="2" t="str">
        <f t="shared" ca="1" si="338"/>
        <v/>
      </c>
    </row>
    <row r="7175" spans="1:40" customFormat="1">
      <c r="A7175" s="280" t="str">
        <f t="shared" ca="1" si="336"/>
        <v/>
      </c>
      <c r="B7175" s="281"/>
      <c r="C7175" s="287"/>
      <c r="D7175" s="297"/>
      <c r="E7175" s="270"/>
      <c r="F7175" s="271"/>
      <c r="G7175" s="284"/>
      <c r="H7175" s="284"/>
      <c r="I7175" s="284"/>
      <c r="J7175" s="284"/>
      <c r="K7175" s="288"/>
      <c r="AM7175" s="2" t="str">
        <f t="shared" ca="1" si="337"/>
        <v/>
      </c>
      <c r="AN7175" s="2" t="str">
        <f t="shared" ca="1" si="338"/>
        <v/>
      </c>
    </row>
    <row r="7176" spans="1:40" customFormat="1">
      <c r="A7176" s="280" t="str">
        <f t="shared" ca="1" si="336"/>
        <v/>
      </c>
      <c r="B7176" s="281"/>
      <c r="C7176" s="287"/>
      <c r="D7176" s="297"/>
      <c r="E7176" s="270"/>
      <c r="F7176" s="271"/>
      <c r="G7176" s="284"/>
      <c r="H7176" s="284"/>
      <c r="I7176" s="284"/>
      <c r="J7176" s="284"/>
      <c r="K7176" s="288"/>
      <c r="AM7176" s="2" t="str">
        <f t="shared" ca="1" si="337"/>
        <v/>
      </c>
      <c r="AN7176" s="2" t="str">
        <f t="shared" ca="1" si="338"/>
        <v/>
      </c>
    </row>
    <row r="7177" spans="1:40" customFormat="1">
      <c r="A7177" s="280" t="str">
        <f t="shared" ca="1" si="336"/>
        <v/>
      </c>
      <c r="B7177" s="281"/>
      <c r="C7177" s="287"/>
      <c r="D7177" s="297"/>
      <c r="E7177" s="270"/>
      <c r="F7177" s="271"/>
      <c r="G7177" s="284"/>
      <c r="H7177" s="284"/>
      <c r="I7177" s="284"/>
      <c r="J7177" s="284"/>
      <c r="K7177" s="288"/>
      <c r="AM7177" s="2" t="str">
        <f t="shared" ca="1" si="337"/>
        <v/>
      </c>
      <c r="AN7177" s="2" t="str">
        <f t="shared" ca="1" si="338"/>
        <v/>
      </c>
    </row>
    <row r="7178" spans="1:40" customFormat="1">
      <c r="A7178" s="280" t="str">
        <f t="shared" ca="1" si="336"/>
        <v/>
      </c>
      <c r="B7178" s="281"/>
      <c r="C7178" s="287"/>
      <c r="D7178" s="297"/>
      <c r="E7178" s="270"/>
      <c r="F7178" s="271"/>
      <c r="G7178" s="284"/>
      <c r="H7178" s="284"/>
      <c r="I7178" s="284"/>
      <c r="J7178" s="284"/>
      <c r="K7178" s="288"/>
      <c r="AM7178" s="2" t="str">
        <f t="shared" ca="1" si="337"/>
        <v/>
      </c>
      <c r="AN7178" s="2" t="str">
        <f t="shared" ca="1" si="338"/>
        <v/>
      </c>
    </row>
    <row r="7179" spans="1:40" customFormat="1">
      <c r="A7179" s="280" t="str">
        <f t="shared" ca="1" si="336"/>
        <v/>
      </c>
      <c r="B7179" s="281"/>
      <c r="C7179" s="287"/>
      <c r="D7179" s="297"/>
      <c r="E7179" s="270"/>
      <c r="F7179" s="271"/>
      <c r="G7179" s="284"/>
      <c r="H7179" s="284"/>
      <c r="I7179" s="284"/>
      <c r="J7179" s="284"/>
      <c r="K7179" s="288"/>
      <c r="AM7179" s="2" t="str">
        <f t="shared" ca="1" si="337"/>
        <v/>
      </c>
      <c r="AN7179" s="2" t="str">
        <f t="shared" ca="1" si="338"/>
        <v/>
      </c>
    </row>
    <row r="7180" spans="1:40" customFormat="1">
      <c r="A7180" s="280" t="str">
        <f t="shared" ca="1" si="336"/>
        <v/>
      </c>
      <c r="B7180" s="281"/>
      <c r="C7180" s="287"/>
      <c r="D7180" s="297"/>
      <c r="E7180" s="270"/>
      <c r="F7180" s="271"/>
      <c r="G7180" s="284"/>
      <c r="H7180" s="284"/>
      <c r="I7180" s="284"/>
      <c r="J7180" s="284"/>
      <c r="K7180" s="288"/>
      <c r="AM7180" s="2" t="str">
        <f t="shared" ca="1" si="337"/>
        <v/>
      </c>
      <c r="AN7180" s="2" t="str">
        <f t="shared" ca="1" si="338"/>
        <v/>
      </c>
    </row>
    <row r="7181" spans="1:40" customFormat="1">
      <c r="A7181" s="280" t="str">
        <f t="shared" ca="1" si="336"/>
        <v/>
      </c>
      <c r="B7181" s="281"/>
      <c r="C7181" s="287"/>
      <c r="D7181" s="297"/>
      <c r="E7181" s="270"/>
      <c r="F7181" s="271"/>
      <c r="G7181" s="284"/>
      <c r="H7181" s="284"/>
      <c r="I7181" s="284"/>
      <c r="J7181" s="284"/>
      <c r="K7181" s="288"/>
      <c r="AM7181" s="2" t="str">
        <f t="shared" ca="1" si="337"/>
        <v/>
      </c>
      <c r="AN7181" s="2" t="str">
        <f t="shared" ca="1" si="338"/>
        <v/>
      </c>
    </row>
    <row r="7182" spans="1:40" customFormat="1">
      <c r="A7182" s="280" t="str">
        <f t="shared" ca="1" si="336"/>
        <v/>
      </c>
      <c r="B7182" s="281"/>
      <c r="C7182" s="287"/>
      <c r="D7182" s="297"/>
      <c r="E7182" s="270"/>
      <c r="F7182" s="271"/>
      <c r="G7182" s="284"/>
      <c r="H7182" s="284"/>
      <c r="I7182" s="284"/>
      <c r="J7182" s="284"/>
      <c r="K7182" s="288"/>
      <c r="AM7182" s="2" t="str">
        <f t="shared" ca="1" si="337"/>
        <v/>
      </c>
      <c r="AN7182" s="2" t="str">
        <f t="shared" ca="1" si="338"/>
        <v/>
      </c>
    </row>
    <row r="7183" spans="1:40" customFormat="1">
      <c r="A7183" s="280" t="str">
        <f t="shared" ca="1" si="336"/>
        <v/>
      </c>
      <c r="B7183" s="281"/>
      <c r="C7183" s="287"/>
      <c r="D7183" s="297"/>
      <c r="E7183" s="270"/>
      <c r="F7183" s="271"/>
      <c r="G7183" s="284"/>
      <c r="H7183" s="284"/>
      <c r="I7183" s="284"/>
      <c r="J7183" s="284"/>
      <c r="K7183" s="288"/>
      <c r="AM7183" s="2" t="str">
        <f t="shared" ca="1" si="337"/>
        <v/>
      </c>
      <c r="AN7183" s="2" t="str">
        <f t="shared" ca="1" si="338"/>
        <v/>
      </c>
    </row>
    <row r="7184" spans="1:40" customFormat="1">
      <c r="A7184" s="280" t="str">
        <f t="shared" ca="1" si="336"/>
        <v/>
      </c>
      <c r="B7184" s="281"/>
      <c r="C7184" s="287"/>
      <c r="D7184" s="297"/>
      <c r="E7184" s="270"/>
      <c r="F7184" s="271"/>
      <c r="G7184" s="284"/>
      <c r="H7184" s="284"/>
      <c r="I7184" s="284"/>
      <c r="J7184" s="284"/>
      <c r="K7184" s="288"/>
      <c r="AM7184" s="2" t="str">
        <f t="shared" ca="1" si="337"/>
        <v/>
      </c>
      <c r="AN7184" s="2" t="str">
        <f t="shared" ca="1" si="338"/>
        <v/>
      </c>
    </row>
    <row r="7185" spans="1:40" customFormat="1">
      <c r="A7185" s="280" t="str">
        <f t="shared" ca="1" si="336"/>
        <v/>
      </c>
      <c r="B7185" s="281"/>
      <c r="C7185" s="287"/>
      <c r="D7185" s="297"/>
      <c r="E7185" s="270"/>
      <c r="F7185" s="271"/>
      <c r="G7185" s="284"/>
      <c r="H7185" s="284"/>
      <c r="I7185" s="284"/>
      <c r="J7185" s="284"/>
      <c r="K7185" s="288"/>
      <c r="AM7185" s="2" t="str">
        <f t="shared" ca="1" si="337"/>
        <v/>
      </c>
      <c r="AN7185" s="2" t="str">
        <f t="shared" ca="1" si="338"/>
        <v/>
      </c>
    </row>
    <row r="7186" spans="1:40" customFormat="1">
      <c r="A7186" s="280" t="str">
        <f t="shared" ca="1" si="336"/>
        <v/>
      </c>
      <c r="B7186" s="281"/>
      <c r="C7186" s="287"/>
      <c r="D7186" s="297"/>
      <c r="E7186" s="270"/>
      <c r="F7186" s="271"/>
      <c r="G7186" s="284"/>
      <c r="H7186" s="284"/>
      <c r="I7186" s="284"/>
      <c r="J7186" s="284"/>
      <c r="K7186" s="288"/>
      <c r="AM7186" s="2" t="str">
        <f t="shared" ca="1" si="337"/>
        <v/>
      </c>
      <c r="AN7186" s="2" t="str">
        <f t="shared" ca="1" si="338"/>
        <v/>
      </c>
    </row>
    <row r="7187" spans="1:40" customFormat="1">
      <c r="A7187" s="280" t="str">
        <f t="shared" ca="1" si="336"/>
        <v/>
      </c>
      <c r="B7187" s="281"/>
      <c r="C7187" s="287"/>
      <c r="D7187" s="297"/>
      <c r="E7187" s="270"/>
      <c r="F7187" s="271"/>
      <c r="G7187" s="284"/>
      <c r="H7187" s="284"/>
      <c r="I7187" s="284"/>
      <c r="J7187" s="284"/>
      <c r="K7187" s="288"/>
      <c r="AM7187" s="2" t="str">
        <f t="shared" ca="1" si="337"/>
        <v/>
      </c>
      <c r="AN7187" s="2" t="str">
        <f t="shared" ca="1" si="338"/>
        <v/>
      </c>
    </row>
    <row r="7188" spans="1:40" customFormat="1">
      <c r="A7188" s="280" t="str">
        <f t="shared" ca="1" si="336"/>
        <v/>
      </c>
      <c r="B7188" s="281"/>
      <c r="C7188" s="287"/>
      <c r="D7188" s="297"/>
      <c r="E7188" s="270"/>
      <c r="F7188" s="271"/>
      <c r="G7188" s="284"/>
      <c r="H7188" s="284"/>
      <c r="I7188" s="284"/>
      <c r="J7188" s="284"/>
      <c r="K7188" s="288"/>
      <c r="AM7188" s="2" t="str">
        <f t="shared" ca="1" si="337"/>
        <v/>
      </c>
      <c r="AN7188" s="2" t="str">
        <f t="shared" ca="1" si="338"/>
        <v/>
      </c>
    </row>
    <row r="7189" spans="1:40" customFormat="1">
      <c r="A7189" s="280" t="str">
        <f t="shared" ca="1" si="336"/>
        <v/>
      </c>
      <c r="B7189" s="281"/>
      <c r="C7189" s="287"/>
      <c r="D7189" s="297"/>
      <c r="E7189" s="270"/>
      <c r="F7189" s="271"/>
      <c r="G7189" s="284"/>
      <c r="H7189" s="284"/>
      <c r="I7189" s="284"/>
      <c r="J7189" s="284"/>
      <c r="K7189" s="288"/>
      <c r="AM7189" s="2" t="str">
        <f t="shared" ca="1" si="337"/>
        <v/>
      </c>
      <c r="AN7189" s="2" t="str">
        <f t="shared" ca="1" si="338"/>
        <v/>
      </c>
    </row>
    <row r="7190" spans="1:40" customFormat="1">
      <c r="A7190" s="280" t="str">
        <f t="shared" ca="1" si="336"/>
        <v/>
      </c>
      <c r="B7190" s="281"/>
      <c r="C7190" s="287"/>
      <c r="D7190" s="297"/>
      <c r="E7190" s="270"/>
      <c r="F7190" s="271"/>
      <c r="G7190" s="284"/>
      <c r="H7190" s="284"/>
      <c r="I7190" s="284"/>
      <c r="J7190" s="284"/>
      <c r="K7190" s="288"/>
      <c r="AM7190" s="2" t="str">
        <f t="shared" ca="1" si="337"/>
        <v/>
      </c>
      <c r="AN7190" s="2" t="str">
        <f t="shared" ca="1" si="338"/>
        <v/>
      </c>
    </row>
    <row r="7191" spans="1:40" customFormat="1">
      <c r="A7191" s="280" t="str">
        <f t="shared" ca="1" si="336"/>
        <v/>
      </c>
      <c r="B7191" s="281"/>
      <c r="C7191" s="287"/>
      <c r="D7191" s="297"/>
      <c r="E7191" s="270"/>
      <c r="F7191" s="271"/>
      <c r="G7191" s="284"/>
      <c r="H7191" s="284"/>
      <c r="I7191" s="284"/>
      <c r="J7191" s="284"/>
      <c r="K7191" s="288"/>
      <c r="AM7191" s="2" t="str">
        <f t="shared" ca="1" si="337"/>
        <v/>
      </c>
      <c r="AN7191" s="2" t="str">
        <f t="shared" ca="1" si="338"/>
        <v/>
      </c>
    </row>
    <row r="7192" spans="1:40" customFormat="1">
      <c r="A7192" s="280" t="str">
        <f t="shared" ca="1" si="336"/>
        <v/>
      </c>
      <c r="B7192" s="281"/>
      <c r="C7192" s="287"/>
      <c r="D7192" s="297"/>
      <c r="E7192" s="270"/>
      <c r="F7192" s="271"/>
      <c r="G7192" s="284"/>
      <c r="H7192" s="284"/>
      <c r="I7192" s="284"/>
      <c r="J7192" s="284"/>
      <c r="K7192" s="288"/>
      <c r="AM7192" s="2" t="str">
        <f t="shared" ca="1" si="337"/>
        <v/>
      </c>
      <c r="AN7192" s="2" t="str">
        <f t="shared" ca="1" si="338"/>
        <v/>
      </c>
    </row>
    <row r="7193" spans="1:40" customFormat="1">
      <c r="A7193" s="280" t="str">
        <f t="shared" ca="1" si="336"/>
        <v/>
      </c>
      <c r="B7193" s="281"/>
      <c r="C7193" s="287"/>
      <c r="D7193" s="297"/>
      <c r="E7193" s="270"/>
      <c r="F7193" s="271"/>
      <c r="G7193" s="284"/>
      <c r="H7193" s="284"/>
      <c r="I7193" s="284"/>
      <c r="J7193" s="284"/>
      <c r="K7193" s="288"/>
      <c r="AM7193" s="2" t="str">
        <f t="shared" ca="1" si="337"/>
        <v/>
      </c>
      <c r="AN7193" s="2" t="str">
        <f t="shared" ca="1" si="338"/>
        <v/>
      </c>
    </row>
    <row r="7194" spans="1:40" customFormat="1">
      <c r="A7194" s="280" t="str">
        <f t="shared" ca="1" si="336"/>
        <v/>
      </c>
      <c r="B7194" s="281"/>
      <c r="C7194" s="287"/>
      <c r="D7194" s="297"/>
      <c r="E7194" s="270"/>
      <c r="F7194" s="271"/>
      <c r="G7194" s="284"/>
      <c r="H7194" s="284"/>
      <c r="I7194" s="284"/>
      <c r="J7194" s="284"/>
      <c r="K7194" s="288"/>
      <c r="AM7194" s="2" t="str">
        <f t="shared" ca="1" si="337"/>
        <v/>
      </c>
      <c r="AN7194" s="2" t="str">
        <f t="shared" ca="1" si="338"/>
        <v/>
      </c>
    </row>
    <row r="7195" spans="1:40" customFormat="1">
      <c r="A7195" s="280" t="str">
        <f t="shared" ca="1" si="336"/>
        <v/>
      </c>
      <c r="B7195" s="281"/>
      <c r="C7195" s="287"/>
      <c r="D7195" s="297"/>
      <c r="E7195" s="270"/>
      <c r="F7195" s="271"/>
      <c r="G7195" s="284"/>
      <c r="H7195" s="284"/>
      <c r="I7195" s="284"/>
      <c r="J7195" s="284"/>
      <c r="K7195" s="288"/>
      <c r="AM7195" s="2" t="str">
        <f t="shared" ca="1" si="337"/>
        <v/>
      </c>
      <c r="AN7195" s="2" t="str">
        <f t="shared" ca="1" si="338"/>
        <v/>
      </c>
    </row>
    <row r="7196" spans="1:40" customFormat="1">
      <c r="A7196" s="280" t="str">
        <f t="shared" ca="1" si="336"/>
        <v/>
      </c>
      <c r="B7196" s="281"/>
      <c r="C7196" s="287"/>
      <c r="D7196" s="297"/>
      <c r="E7196" s="270"/>
      <c r="F7196" s="271"/>
      <c r="G7196" s="284"/>
      <c r="H7196" s="284"/>
      <c r="I7196" s="284"/>
      <c r="J7196" s="284"/>
      <c r="K7196" s="288"/>
      <c r="AM7196" s="2" t="str">
        <f t="shared" ca="1" si="337"/>
        <v/>
      </c>
      <c r="AN7196" s="2" t="str">
        <f t="shared" ca="1" si="338"/>
        <v/>
      </c>
    </row>
    <row r="7197" spans="1:40" customFormat="1">
      <c r="A7197" s="280" t="str">
        <f t="shared" ca="1" si="336"/>
        <v/>
      </c>
      <c r="B7197" s="281"/>
      <c r="C7197" s="287"/>
      <c r="D7197" s="297"/>
      <c r="E7197" s="270"/>
      <c r="F7197" s="271"/>
      <c r="G7197" s="284"/>
      <c r="H7197" s="284"/>
      <c r="I7197" s="284"/>
      <c r="J7197" s="284"/>
      <c r="K7197" s="288"/>
      <c r="AM7197" s="2" t="str">
        <f t="shared" ca="1" si="337"/>
        <v/>
      </c>
      <c r="AN7197" s="2" t="str">
        <f t="shared" ca="1" si="338"/>
        <v/>
      </c>
    </row>
    <row r="7198" spans="1:40" customFormat="1">
      <c r="A7198" s="280" t="str">
        <f t="shared" ca="1" si="336"/>
        <v/>
      </c>
      <c r="B7198" s="281"/>
      <c r="C7198" s="287"/>
      <c r="D7198" s="297"/>
      <c r="E7198" s="270"/>
      <c r="F7198" s="271"/>
      <c r="G7198" s="284"/>
      <c r="H7198" s="284"/>
      <c r="I7198" s="284"/>
      <c r="J7198" s="284"/>
      <c r="K7198" s="288"/>
      <c r="AM7198" s="2" t="str">
        <f t="shared" ca="1" si="337"/>
        <v/>
      </c>
      <c r="AN7198" s="2" t="str">
        <f t="shared" ca="1" si="338"/>
        <v/>
      </c>
    </row>
    <row r="7199" spans="1:40" customFormat="1">
      <c r="A7199" s="280" t="str">
        <f t="shared" ca="1" si="336"/>
        <v/>
      </c>
      <c r="B7199" s="281"/>
      <c r="C7199" s="287"/>
      <c r="D7199" s="297"/>
      <c r="E7199" s="270"/>
      <c r="F7199" s="271"/>
      <c r="G7199" s="284"/>
      <c r="H7199" s="284"/>
      <c r="I7199" s="284"/>
      <c r="J7199" s="284"/>
      <c r="K7199" s="288"/>
      <c r="AM7199" s="2" t="str">
        <f t="shared" ca="1" si="337"/>
        <v/>
      </c>
      <c r="AN7199" s="2" t="str">
        <f t="shared" ca="1" si="338"/>
        <v/>
      </c>
    </row>
    <row r="7200" spans="1:40" customFormat="1">
      <c r="A7200" s="280" t="str">
        <f t="shared" ca="1" si="336"/>
        <v/>
      </c>
      <c r="B7200" s="281"/>
      <c r="C7200" s="287"/>
      <c r="D7200" s="297"/>
      <c r="E7200" s="270"/>
      <c r="F7200" s="271"/>
      <c r="G7200" s="284"/>
      <c r="H7200" s="284"/>
      <c r="I7200" s="284"/>
      <c r="J7200" s="284"/>
      <c r="K7200" s="288"/>
      <c r="AM7200" s="2" t="str">
        <f t="shared" ca="1" si="337"/>
        <v/>
      </c>
      <c r="AN7200" s="2" t="str">
        <f t="shared" ca="1" si="338"/>
        <v/>
      </c>
    </row>
    <row r="7201" spans="1:40" customFormat="1">
      <c r="A7201" s="280" t="str">
        <f t="shared" ca="1" si="336"/>
        <v/>
      </c>
      <c r="B7201" s="281"/>
      <c r="C7201" s="287"/>
      <c r="D7201" s="297"/>
      <c r="E7201" s="270"/>
      <c r="F7201" s="271"/>
      <c r="G7201" s="284"/>
      <c r="H7201" s="284"/>
      <c r="I7201" s="284"/>
      <c r="J7201" s="284"/>
      <c r="K7201" s="288"/>
      <c r="AM7201" s="2" t="str">
        <f t="shared" ca="1" si="337"/>
        <v/>
      </c>
      <c r="AN7201" s="2" t="str">
        <f t="shared" ca="1" si="338"/>
        <v/>
      </c>
    </row>
    <row r="7202" spans="1:40" customFormat="1">
      <c r="A7202" s="280" t="str">
        <f t="shared" ca="1" si="336"/>
        <v/>
      </c>
      <c r="B7202" s="281"/>
      <c r="C7202" s="287"/>
      <c r="D7202" s="297"/>
      <c r="E7202" s="270"/>
      <c r="F7202" s="271"/>
      <c r="G7202" s="284"/>
      <c r="H7202" s="284"/>
      <c r="I7202" s="284"/>
      <c r="J7202" s="284"/>
      <c r="K7202" s="288"/>
      <c r="AM7202" s="2" t="str">
        <f t="shared" ca="1" si="337"/>
        <v/>
      </c>
      <c r="AN7202" s="2" t="str">
        <f t="shared" ca="1" si="338"/>
        <v/>
      </c>
    </row>
    <row r="7203" spans="1:40" customFormat="1">
      <c r="A7203" s="280" t="str">
        <f t="shared" ca="1" si="336"/>
        <v/>
      </c>
      <c r="B7203" s="281"/>
      <c r="C7203" s="287"/>
      <c r="D7203" s="297"/>
      <c r="E7203" s="270"/>
      <c r="F7203" s="271"/>
      <c r="G7203" s="284"/>
      <c r="H7203" s="284"/>
      <c r="I7203" s="284"/>
      <c r="J7203" s="284"/>
      <c r="K7203" s="288"/>
      <c r="AM7203" s="2" t="str">
        <f t="shared" ca="1" si="337"/>
        <v/>
      </c>
      <c r="AN7203" s="2" t="str">
        <f t="shared" ca="1" si="338"/>
        <v/>
      </c>
    </row>
    <row r="7204" spans="1:40" customFormat="1">
      <c r="A7204" s="280" t="str">
        <f t="shared" ca="1" si="336"/>
        <v/>
      </c>
      <c r="B7204" s="281"/>
      <c r="C7204" s="287"/>
      <c r="D7204" s="297"/>
      <c r="E7204" s="270"/>
      <c r="F7204" s="271"/>
      <c r="G7204" s="284"/>
      <c r="H7204" s="284"/>
      <c r="I7204" s="284"/>
      <c r="J7204" s="284"/>
      <c r="K7204" s="288"/>
      <c r="AM7204" s="2" t="str">
        <f t="shared" ca="1" si="337"/>
        <v/>
      </c>
      <c r="AN7204" s="2" t="str">
        <f t="shared" ca="1" si="338"/>
        <v/>
      </c>
    </row>
    <row r="7205" spans="1:40" customFormat="1">
      <c r="A7205" s="280" t="str">
        <f t="shared" ca="1" si="336"/>
        <v/>
      </c>
      <c r="B7205" s="281"/>
      <c r="C7205" s="287"/>
      <c r="D7205" s="297"/>
      <c r="E7205" s="270"/>
      <c r="F7205" s="271"/>
      <c r="G7205" s="284"/>
      <c r="H7205" s="284"/>
      <c r="I7205" s="284"/>
      <c r="J7205" s="284"/>
      <c r="K7205" s="288"/>
      <c r="AM7205" s="2" t="str">
        <f t="shared" ca="1" si="337"/>
        <v/>
      </c>
      <c r="AN7205" s="2" t="str">
        <f t="shared" ca="1" si="338"/>
        <v/>
      </c>
    </row>
    <row r="7206" spans="1:40" customFormat="1">
      <c r="A7206" s="280" t="str">
        <f t="shared" ca="1" si="336"/>
        <v/>
      </c>
      <c r="B7206" s="281"/>
      <c r="C7206" s="287"/>
      <c r="D7206" s="297"/>
      <c r="E7206" s="270"/>
      <c r="F7206" s="271"/>
      <c r="G7206" s="284"/>
      <c r="H7206" s="284"/>
      <c r="I7206" s="284"/>
      <c r="J7206" s="284"/>
      <c r="K7206" s="288"/>
      <c r="AM7206" s="2" t="str">
        <f t="shared" ca="1" si="337"/>
        <v/>
      </c>
      <c r="AN7206" s="2" t="str">
        <f t="shared" ca="1" si="338"/>
        <v/>
      </c>
    </row>
    <row r="7207" spans="1:40" customFormat="1">
      <c r="A7207" s="280" t="str">
        <f t="shared" ca="1" si="336"/>
        <v/>
      </c>
      <c r="B7207" s="281"/>
      <c r="C7207" s="287"/>
      <c r="D7207" s="297"/>
      <c r="E7207" s="270"/>
      <c r="F7207" s="271"/>
      <c r="G7207" s="284"/>
      <c r="H7207" s="284"/>
      <c r="I7207" s="284"/>
      <c r="J7207" s="284"/>
      <c r="K7207" s="288"/>
      <c r="AM7207" s="2" t="str">
        <f t="shared" ca="1" si="337"/>
        <v/>
      </c>
      <c r="AN7207" s="2" t="str">
        <f t="shared" ca="1" si="338"/>
        <v/>
      </c>
    </row>
    <row r="7208" spans="1:40" customFormat="1">
      <c r="A7208" s="280" t="str">
        <f t="shared" ca="1" si="336"/>
        <v/>
      </c>
      <c r="B7208" s="281"/>
      <c r="C7208" s="287"/>
      <c r="D7208" s="297"/>
      <c r="E7208" s="270"/>
      <c r="F7208" s="271"/>
      <c r="G7208" s="284"/>
      <c r="H7208" s="284"/>
      <c r="I7208" s="284"/>
      <c r="J7208" s="284"/>
      <c r="K7208" s="288"/>
      <c r="AM7208" s="2" t="str">
        <f t="shared" ca="1" si="337"/>
        <v/>
      </c>
      <c r="AN7208" s="2" t="str">
        <f t="shared" ca="1" si="338"/>
        <v/>
      </c>
    </row>
    <row r="7209" spans="1:40" customFormat="1">
      <c r="A7209" s="280" t="str">
        <f t="shared" ca="1" si="336"/>
        <v/>
      </c>
      <c r="B7209" s="281"/>
      <c r="C7209" s="287"/>
      <c r="D7209" s="297"/>
      <c r="E7209" s="270"/>
      <c r="F7209" s="271"/>
      <c r="G7209" s="284"/>
      <c r="H7209" s="284"/>
      <c r="I7209" s="284"/>
      <c r="J7209" s="284"/>
      <c r="K7209" s="288"/>
      <c r="AM7209" s="2" t="str">
        <f t="shared" ca="1" si="337"/>
        <v/>
      </c>
      <c r="AN7209" s="2" t="str">
        <f t="shared" ca="1" si="338"/>
        <v/>
      </c>
    </row>
    <row r="7210" spans="1:40" customFormat="1">
      <c r="A7210" s="280" t="str">
        <f t="shared" ca="1" si="336"/>
        <v/>
      </c>
      <c r="B7210" s="281"/>
      <c r="C7210" s="287"/>
      <c r="D7210" s="297"/>
      <c r="E7210" s="270"/>
      <c r="F7210" s="271"/>
      <c r="G7210" s="284"/>
      <c r="H7210" s="284"/>
      <c r="I7210" s="284"/>
      <c r="J7210" s="284"/>
      <c r="K7210" s="288"/>
      <c r="AM7210" s="2" t="str">
        <f t="shared" ca="1" si="337"/>
        <v/>
      </c>
      <c r="AN7210" s="2" t="str">
        <f t="shared" ca="1" si="338"/>
        <v/>
      </c>
    </row>
    <row r="7211" spans="1:40" customFormat="1">
      <c r="A7211" s="280" t="str">
        <f t="shared" ca="1" si="336"/>
        <v/>
      </c>
      <c r="B7211" s="281"/>
      <c r="C7211" s="287"/>
      <c r="D7211" s="297"/>
      <c r="E7211" s="270"/>
      <c r="F7211" s="271"/>
      <c r="G7211" s="284"/>
      <c r="H7211" s="284"/>
      <c r="I7211" s="284"/>
      <c r="J7211" s="284"/>
      <c r="K7211" s="288"/>
      <c r="AM7211" s="2" t="str">
        <f t="shared" ca="1" si="337"/>
        <v/>
      </c>
      <c r="AN7211" s="2" t="str">
        <f t="shared" ca="1" si="338"/>
        <v/>
      </c>
    </row>
    <row r="7212" spans="1:40" customFormat="1">
      <c r="A7212" s="280" t="str">
        <f t="shared" ca="1" si="336"/>
        <v/>
      </c>
      <c r="B7212" s="281"/>
      <c r="C7212" s="287"/>
      <c r="D7212" s="297"/>
      <c r="E7212" s="270"/>
      <c r="F7212" s="271"/>
      <c r="G7212" s="284"/>
      <c r="H7212" s="284"/>
      <c r="I7212" s="284"/>
      <c r="J7212" s="284"/>
      <c r="K7212" s="288"/>
      <c r="AM7212" s="2" t="str">
        <f t="shared" ca="1" si="337"/>
        <v/>
      </c>
      <c r="AN7212" s="2" t="str">
        <f t="shared" ca="1" si="338"/>
        <v/>
      </c>
    </row>
    <row r="7213" spans="1:40" customFormat="1">
      <c r="A7213" s="280" t="str">
        <f t="shared" ca="1" si="336"/>
        <v/>
      </c>
      <c r="B7213" s="281"/>
      <c r="C7213" s="287"/>
      <c r="D7213" s="297"/>
      <c r="E7213" s="270"/>
      <c r="F7213" s="271"/>
      <c r="G7213" s="284"/>
      <c r="H7213" s="284"/>
      <c r="I7213" s="284"/>
      <c r="J7213" s="284"/>
      <c r="K7213" s="288"/>
      <c r="AM7213" s="2" t="str">
        <f t="shared" ca="1" si="337"/>
        <v/>
      </c>
      <c r="AN7213" s="2" t="str">
        <f t="shared" ca="1" si="338"/>
        <v/>
      </c>
    </row>
    <row r="7214" spans="1:40" customFormat="1">
      <c r="A7214" s="280" t="str">
        <f t="shared" ca="1" si="336"/>
        <v/>
      </c>
      <c r="B7214" s="281"/>
      <c r="C7214" s="287"/>
      <c r="D7214" s="297"/>
      <c r="E7214" s="270"/>
      <c r="F7214" s="271"/>
      <c r="G7214" s="284"/>
      <c r="H7214" s="284"/>
      <c r="I7214" s="284"/>
      <c r="J7214" s="284"/>
      <c r="K7214" s="288"/>
      <c r="AM7214" s="2" t="str">
        <f t="shared" ca="1" si="337"/>
        <v/>
      </c>
      <c r="AN7214" s="2" t="str">
        <f t="shared" ca="1" si="338"/>
        <v/>
      </c>
    </row>
    <row r="7215" spans="1:40" customFormat="1">
      <c r="A7215" s="280" t="str">
        <f t="shared" ca="1" si="336"/>
        <v/>
      </c>
      <c r="B7215" s="281"/>
      <c r="C7215" s="287"/>
      <c r="D7215" s="297"/>
      <c r="E7215" s="270"/>
      <c r="F7215" s="271"/>
      <c r="G7215" s="284"/>
      <c r="H7215" s="284"/>
      <c r="I7215" s="284"/>
      <c r="J7215" s="284"/>
      <c r="K7215" s="288"/>
      <c r="AM7215" s="2" t="str">
        <f t="shared" ca="1" si="337"/>
        <v/>
      </c>
      <c r="AN7215" s="2" t="str">
        <f t="shared" ca="1" si="338"/>
        <v/>
      </c>
    </row>
    <row r="7216" spans="1:40" customFormat="1">
      <c r="A7216" s="280" t="str">
        <f t="shared" ca="1" si="336"/>
        <v/>
      </c>
      <c r="B7216" s="281"/>
      <c r="C7216" s="287"/>
      <c r="D7216" s="297"/>
      <c r="E7216" s="270"/>
      <c r="F7216" s="271"/>
      <c r="G7216" s="284"/>
      <c r="H7216" s="284"/>
      <c r="I7216" s="284"/>
      <c r="J7216" s="284"/>
      <c r="K7216" s="288"/>
      <c r="AM7216" s="2" t="str">
        <f t="shared" ca="1" si="337"/>
        <v/>
      </c>
      <c r="AN7216" s="2" t="str">
        <f t="shared" ca="1" si="338"/>
        <v/>
      </c>
    </row>
    <row r="7217" spans="1:40" customFormat="1">
      <c r="A7217" s="280" t="str">
        <f t="shared" ca="1" si="336"/>
        <v/>
      </c>
      <c r="B7217" s="281"/>
      <c r="C7217" s="287"/>
      <c r="D7217" s="297"/>
      <c r="E7217" s="270"/>
      <c r="F7217" s="271"/>
      <c r="G7217" s="284"/>
      <c r="H7217" s="284"/>
      <c r="I7217" s="284"/>
      <c r="J7217" s="284"/>
      <c r="K7217" s="288"/>
      <c r="AM7217" s="2" t="str">
        <f t="shared" ca="1" si="337"/>
        <v/>
      </c>
      <c r="AN7217" s="2" t="str">
        <f t="shared" ca="1" si="338"/>
        <v/>
      </c>
    </row>
    <row r="7218" spans="1:40" customFormat="1">
      <c r="A7218" s="280" t="str">
        <f t="shared" ca="1" si="336"/>
        <v/>
      </c>
      <c r="B7218" s="281"/>
      <c r="C7218" s="287"/>
      <c r="D7218" s="297"/>
      <c r="E7218" s="270"/>
      <c r="F7218" s="271"/>
      <c r="G7218" s="284"/>
      <c r="H7218" s="284"/>
      <c r="I7218" s="284"/>
      <c r="J7218" s="284"/>
      <c r="K7218" s="288"/>
      <c r="AM7218" s="2" t="str">
        <f t="shared" ca="1" si="337"/>
        <v/>
      </c>
      <c r="AN7218" s="2" t="str">
        <f t="shared" ca="1" si="338"/>
        <v/>
      </c>
    </row>
    <row r="7219" spans="1:40" customFormat="1">
      <c r="A7219" s="280" t="str">
        <f t="shared" ca="1" si="336"/>
        <v/>
      </c>
      <c r="B7219" s="281"/>
      <c r="C7219" s="287"/>
      <c r="D7219" s="297"/>
      <c r="E7219" s="270"/>
      <c r="F7219" s="271"/>
      <c r="G7219" s="284"/>
      <c r="H7219" s="284"/>
      <c r="I7219" s="284"/>
      <c r="J7219" s="284"/>
      <c r="K7219" s="288"/>
      <c r="AM7219" s="2" t="str">
        <f t="shared" ca="1" si="337"/>
        <v/>
      </c>
      <c r="AN7219" s="2" t="str">
        <f t="shared" ca="1" si="338"/>
        <v/>
      </c>
    </row>
    <row r="7220" spans="1:40" customFormat="1">
      <c r="A7220" s="280" t="str">
        <f t="shared" ca="1" si="336"/>
        <v/>
      </c>
      <c r="B7220" s="281"/>
      <c r="C7220" s="287"/>
      <c r="D7220" s="297"/>
      <c r="E7220" s="270"/>
      <c r="F7220" s="271"/>
      <c r="G7220" s="284"/>
      <c r="H7220" s="284"/>
      <c r="I7220" s="284"/>
      <c r="J7220" s="284"/>
      <c r="K7220" s="288"/>
      <c r="AM7220" s="2" t="str">
        <f t="shared" ca="1" si="337"/>
        <v/>
      </c>
      <c r="AN7220" s="2" t="str">
        <f t="shared" ca="1" si="338"/>
        <v/>
      </c>
    </row>
    <row r="7221" spans="1:40" customFormat="1">
      <c r="A7221" s="280" t="str">
        <f t="shared" ca="1" si="336"/>
        <v/>
      </c>
      <c r="B7221" s="281"/>
      <c r="C7221" s="287"/>
      <c r="D7221" s="297"/>
      <c r="E7221" s="270"/>
      <c r="F7221" s="271"/>
      <c r="G7221" s="284"/>
      <c r="H7221" s="284"/>
      <c r="I7221" s="284"/>
      <c r="J7221" s="284"/>
      <c r="K7221" s="288"/>
      <c r="AM7221" s="2" t="str">
        <f t="shared" ca="1" si="337"/>
        <v/>
      </c>
      <c r="AN7221" s="2" t="str">
        <f t="shared" ca="1" si="338"/>
        <v/>
      </c>
    </row>
    <row r="7222" spans="1:40" customFormat="1">
      <c r="A7222" s="280" t="str">
        <f t="shared" ca="1" si="336"/>
        <v/>
      </c>
      <c r="B7222" s="281"/>
      <c r="C7222" s="287"/>
      <c r="D7222" s="297"/>
      <c r="E7222" s="270"/>
      <c r="F7222" s="271"/>
      <c r="G7222" s="284"/>
      <c r="H7222" s="284"/>
      <c r="I7222" s="284"/>
      <c r="J7222" s="284"/>
      <c r="K7222" s="288"/>
      <c r="AM7222" s="2" t="str">
        <f t="shared" ca="1" si="337"/>
        <v/>
      </c>
      <c r="AN7222" s="2" t="str">
        <f t="shared" ca="1" si="338"/>
        <v/>
      </c>
    </row>
    <row r="7223" spans="1:40" customFormat="1">
      <c r="A7223" s="280" t="str">
        <f t="shared" ca="1" si="336"/>
        <v/>
      </c>
      <c r="B7223" s="281"/>
      <c r="C7223" s="287"/>
      <c r="D7223" s="297"/>
      <c r="E7223" s="270"/>
      <c r="F7223" s="271"/>
      <c r="G7223" s="284"/>
      <c r="H7223" s="284"/>
      <c r="I7223" s="284"/>
      <c r="J7223" s="284"/>
      <c r="K7223" s="288"/>
      <c r="AM7223" s="2" t="str">
        <f t="shared" ca="1" si="337"/>
        <v/>
      </c>
      <c r="AN7223" s="2" t="str">
        <f t="shared" ca="1" si="338"/>
        <v/>
      </c>
    </row>
    <row r="7224" spans="1:40" customFormat="1">
      <c r="A7224" s="280" t="str">
        <f t="shared" ca="1" si="336"/>
        <v/>
      </c>
      <c r="B7224" s="281"/>
      <c r="C7224" s="287"/>
      <c r="D7224" s="297"/>
      <c r="E7224" s="270"/>
      <c r="F7224" s="271"/>
      <c r="G7224" s="284"/>
      <c r="H7224" s="284"/>
      <c r="I7224" s="284"/>
      <c r="J7224" s="284"/>
      <c r="K7224" s="288"/>
      <c r="AM7224" s="2" t="str">
        <f t="shared" ca="1" si="337"/>
        <v/>
      </c>
      <c r="AN7224" s="2" t="str">
        <f t="shared" ca="1" si="338"/>
        <v/>
      </c>
    </row>
    <row r="7225" spans="1:40" customFormat="1">
      <c r="A7225" s="280" t="str">
        <f t="shared" ca="1" si="336"/>
        <v/>
      </c>
      <c r="B7225" s="281"/>
      <c r="C7225" s="287"/>
      <c r="D7225" s="297"/>
      <c r="E7225" s="270"/>
      <c r="F7225" s="271"/>
      <c r="G7225" s="284"/>
      <c r="H7225" s="284"/>
      <c r="I7225" s="284"/>
      <c r="J7225" s="284"/>
      <c r="K7225" s="288"/>
      <c r="AM7225" s="2" t="str">
        <f t="shared" ca="1" si="337"/>
        <v/>
      </c>
      <c r="AN7225" s="2" t="str">
        <f t="shared" ca="1" si="338"/>
        <v/>
      </c>
    </row>
    <row r="7226" spans="1:40" customFormat="1">
      <c r="A7226" s="280" t="str">
        <f t="shared" ca="1" si="336"/>
        <v/>
      </c>
      <c r="B7226" s="281"/>
      <c r="C7226" s="287"/>
      <c r="D7226" s="297"/>
      <c r="E7226" s="270"/>
      <c r="F7226" s="271"/>
      <c r="G7226" s="284"/>
      <c r="H7226" s="284"/>
      <c r="I7226" s="284"/>
      <c r="J7226" s="284"/>
      <c r="K7226" s="288"/>
      <c r="AM7226" s="2" t="str">
        <f t="shared" ca="1" si="337"/>
        <v/>
      </c>
      <c r="AN7226" s="2" t="str">
        <f t="shared" ca="1" si="338"/>
        <v/>
      </c>
    </row>
    <row r="7227" spans="1:40" customFormat="1">
      <c r="A7227" s="280" t="str">
        <f t="shared" ca="1" si="336"/>
        <v/>
      </c>
      <c r="B7227" s="281"/>
      <c r="C7227" s="287"/>
      <c r="D7227" s="297"/>
      <c r="E7227" s="270"/>
      <c r="F7227" s="271"/>
      <c r="G7227" s="284"/>
      <c r="H7227" s="284"/>
      <c r="I7227" s="284"/>
      <c r="J7227" s="284"/>
      <c r="K7227" s="288"/>
      <c r="AM7227" s="2" t="str">
        <f t="shared" ca="1" si="337"/>
        <v/>
      </c>
      <c r="AN7227" s="2" t="str">
        <f t="shared" ca="1" si="338"/>
        <v/>
      </c>
    </row>
    <row r="7228" spans="1:40" customFormat="1">
      <c r="A7228" s="280" t="str">
        <f t="shared" ca="1" si="336"/>
        <v/>
      </c>
      <c r="B7228" s="281"/>
      <c r="C7228" s="287"/>
      <c r="D7228" s="297"/>
      <c r="E7228" s="270"/>
      <c r="F7228" s="271"/>
      <c r="G7228" s="284"/>
      <c r="H7228" s="284"/>
      <c r="I7228" s="284"/>
      <c r="J7228" s="284"/>
      <c r="K7228" s="288"/>
      <c r="AM7228" s="2" t="str">
        <f t="shared" ca="1" si="337"/>
        <v/>
      </c>
      <c r="AN7228" s="2" t="str">
        <f t="shared" ca="1" si="338"/>
        <v/>
      </c>
    </row>
    <row r="7229" spans="1:40" customFormat="1">
      <c r="A7229" s="280" t="str">
        <f t="shared" ca="1" si="336"/>
        <v/>
      </c>
      <c r="B7229" s="281"/>
      <c r="C7229" s="287"/>
      <c r="D7229" s="297"/>
      <c r="E7229" s="270"/>
      <c r="F7229" s="271"/>
      <c r="G7229" s="284"/>
      <c r="H7229" s="284"/>
      <c r="I7229" s="284"/>
      <c r="J7229" s="284"/>
      <c r="K7229" s="288"/>
      <c r="AM7229" s="2" t="str">
        <f t="shared" ca="1" si="337"/>
        <v/>
      </c>
      <c r="AN7229" s="2" t="str">
        <f t="shared" ca="1" si="338"/>
        <v/>
      </c>
    </row>
    <row r="7230" spans="1:40" customFormat="1">
      <c r="A7230" s="280" t="str">
        <f t="shared" ca="1" si="336"/>
        <v/>
      </c>
      <c r="B7230" s="281"/>
      <c r="C7230" s="287"/>
      <c r="D7230" s="297"/>
      <c r="E7230" s="270"/>
      <c r="F7230" s="271"/>
      <c r="G7230" s="284"/>
      <c r="H7230" s="284"/>
      <c r="I7230" s="284"/>
      <c r="J7230" s="284"/>
      <c r="K7230" s="288"/>
      <c r="AM7230" s="2" t="str">
        <f t="shared" ca="1" si="337"/>
        <v/>
      </c>
      <c r="AN7230" s="2" t="str">
        <f t="shared" ca="1" si="338"/>
        <v/>
      </c>
    </row>
    <row r="7231" spans="1:40" customFormat="1">
      <c r="A7231" s="280" t="str">
        <f t="shared" ca="1" si="336"/>
        <v/>
      </c>
      <c r="B7231" s="281"/>
      <c r="C7231" s="287"/>
      <c r="D7231" s="297"/>
      <c r="E7231" s="270"/>
      <c r="F7231" s="271"/>
      <c r="G7231" s="284"/>
      <c r="H7231" s="284"/>
      <c r="I7231" s="284"/>
      <c r="J7231" s="284"/>
      <c r="K7231" s="288"/>
      <c r="AM7231" s="2" t="str">
        <f t="shared" ca="1" si="337"/>
        <v/>
      </c>
      <c r="AN7231" s="2" t="str">
        <f t="shared" ca="1" si="338"/>
        <v/>
      </c>
    </row>
    <row r="7232" spans="1:40" customFormat="1">
      <c r="A7232" s="280" t="str">
        <f t="shared" ca="1" si="336"/>
        <v/>
      </c>
      <c r="B7232" s="281"/>
      <c r="C7232" s="287"/>
      <c r="D7232" s="297"/>
      <c r="E7232" s="270"/>
      <c r="F7232" s="271"/>
      <c r="G7232" s="284"/>
      <c r="H7232" s="284"/>
      <c r="I7232" s="284"/>
      <c r="J7232" s="284"/>
      <c r="K7232" s="288"/>
      <c r="AM7232" s="2" t="str">
        <f t="shared" ca="1" si="337"/>
        <v/>
      </c>
      <c r="AN7232" s="2" t="str">
        <f t="shared" ca="1" si="338"/>
        <v/>
      </c>
    </row>
    <row r="7233" spans="1:40" customFormat="1">
      <c r="A7233" s="280" t="str">
        <f t="shared" ca="1" si="336"/>
        <v/>
      </c>
      <c r="B7233" s="281"/>
      <c r="C7233" s="287"/>
      <c r="D7233" s="297"/>
      <c r="E7233" s="270"/>
      <c r="F7233" s="271"/>
      <c r="G7233" s="284"/>
      <c r="H7233" s="284"/>
      <c r="I7233" s="284"/>
      <c r="J7233" s="284"/>
      <c r="K7233" s="288"/>
      <c r="AM7233" s="2" t="str">
        <f t="shared" ca="1" si="337"/>
        <v/>
      </c>
      <c r="AN7233" s="2" t="str">
        <f t="shared" ca="1" si="338"/>
        <v/>
      </c>
    </row>
    <row r="7234" spans="1:40" customFormat="1">
      <c r="A7234" s="280" t="str">
        <f t="shared" ca="1" si="336"/>
        <v/>
      </c>
      <c r="B7234" s="281"/>
      <c r="C7234" s="287"/>
      <c r="D7234" s="297"/>
      <c r="E7234" s="270"/>
      <c r="F7234" s="271"/>
      <c r="G7234" s="284"/>
      <c r="H7234" s="284"/>
      <c r="I7234" s="284"/>
      <c r="J7234" s="284"/>
      <c r="K7234" s="288"/>
      <c r="AM7234" s="2" t="str">
        <f t="shared" ca="1" si="337"/>
        <v/>
      </c>
      <c r="AN7234" s="2" t="str">
        <f t="shared" ca="1" si="338"/>
        <v/>
      </c>
    </row>
    <row r="7235" spans="1:40" customFormat="1">
      <c r="A7235" s="280" t="str">
        <f t="shared" ref="A7235:A7298" ca="1" si="339">IF(AM7235="A receber","A receber",IF(AN7235="A pagar","A pagar",IF(OR(AM7235="HJ",AN7235="HJ"),"HJ",IF(AND(AM7235="",AN7235=""),""))))</f>
        <v/>
      </c>
      <c r="B7235" s="281"/>
      <c r="C7235" s="287"/>
      <c r="D7235" s="297"/>
      <c r="E7235" s="270"/>
      <c r="F7235" s="271"/>
      <c r="G7235" s="284"/>
      <c r="H7235" s="284"/>
      <c r="I7235" s="284"/>
      <c r="J7235" s="284"/>
      <c r="K7235" s="288"/>
      <c r="AM7235" s="2" t="str">
        <f t="shared" ref="AM7235:AM7298" ca="1" si="340">IF(OR(G7235="",B7235&gt;$A$1),"",IF(B7235=$A$1,"HJ",IF(B7235&lt;$A$1,"A Receber")))</f>
        <v/>
      </c>
      <c r="AN7235" s="2" t="str">
        <f t="shared" ref="AN7235:AN7298" ca="1" si="341">IF(OR(H7235="",B7235&gt;$A$1),"",IF(B7235=$A$1,"HJ",IF(B7235&lt;$A$1,"A Pagar")))</f>
        <v/>
      </c>
    </row>
    <row r="7236" spans="1:40" customFormat="1">
      <c r="A7236" s="280" t="str">
        <f t="shared" ca="1" si="339"/>
        <v/>
      </c>
      <c r="B7236" s="281"/>
      <c r="C7236" s="287"/>
      <c r="D7236" s="297"/>
      <c r="E7236" s="270"/>
      <c r="F7236" s="271"/>
      <c r="G7236" s="284"/>
      <c r="H7236" s="284"/>
      <c r="I7236" s="284"/>
      <c r="J7236" s="284"/>
      <c r="K7236" s="288"/>
      <c r="AM7236" s="2" t="str">
        <f t="shared" ca="1" si="340"/>
        <v/>
      </c>
      <c r="AN7236" s="2" t="str">
        <f t="shared" ca="1" si="341"/>
        <v/>
      </c>
    </row>
    <row r="7237" spans="1:40" customFormat="1">
      <c r="A7237" s="280" t="str">
        <f t="shared" ca="1" si="339"/>
        <v/>
      </c>
      <c r="B7237" s="281"/>
      <c r="C7237" s="287"/>
      <c r="D7237" s="297"/>
      <c r="E7237" s="270"/>
      <c r="F7237" s="271"/>
      <c r="G7237" s="284"/>
      <c r="H7237" s="284"/>
      <c r="I7237" s="284"/>
      <c r="J7237" s="284"/>
      <c r="K7237" s="288"/>
      <c r="AM7237" s="2" t="str">
        <f t="shared" ca="1" si="340"/>
        <v/>
      </c>
      <c r="AN7237" s="2" t="str">
        <f t="shared" ca="1" si="341"/>
        <v/>
      </c>
    </row>
    <row r="7238" spans="1:40" customFormat="1">
      <c r="A7238" s="280" t="str">
        <f t="shared" ca="1" si="339"/>
        <v/>
      </c>
      <c r="B7238" s="281"/>
      <c r="C7238" s="287"/>
      <c r="D7238" s="297"/>
      <c r="E7238" s="270"/>
      <c r="F7238" s="271"/>
      <c r="G7238" s="284"/>
      <c r="H7238" s="284"/>
      <c r="I7238" s="284"/>
      <c r="J7238" s="284"/>
      <c r="K7238" s="288"/>
      <c r="AM7238" s="2" t="str">
        <f t="shared" ca="1" si="340"/>
        <v/>
      </c>
      <c r="AN7238" s="2" t="str">
        <f t="shared" ca="1" si="341"/>
        <v/>
      </c>
    </row>
    <row r="7239" spans="1:40" customFormat="1">
      <c r="A7239" s="280" t="str">
        <f t="shared" ca="1" si="339"/>
        <v/>
      </c>
      <c r="B7239" s="281"/>
      <c r="C7239" s="287"/>
      <c r="D7239" s="297"/>
      <c r="E7239" s="270"/>
      <c r="F7239" s="271"/>
      <c r="G7239" s="284"/>
      <c r="H7239" s="284"/>
      <c r="I7239" s="284"/>
      <c r="J7239" s="284"/>
      <c r="K7239" s="288"/>
      <c r="AM7239" s="2" t="str">
        <f t="shared" ca="1" si="340"/>
        <v/>
      </c>
      <c r="AN7239" s="2" t="str">
        <f t="shared" ca="1" si="341"/>
        <v/>
      </c>
    </row>
    <row r="7240" spans="1:40" customFormat="1">
      <c r="A7240" s="280" t="str">
        <f t="shared" ca="1" si="339"/>
        <v/>
      </c>
      <c r="B7240" s="281"/>
      <c r="C7240" s="287"/>
      <c r="D7240" s="297"/>
      <c r="E7240" s="270"/>
      <c r="F7240" s="271"/>
      <c r="G7240" s="284"/>
      <c r="H7240" s="284"/>
      <c r="I7240" s="284"/>
      <c r="J7240" s="284"/>
      <c r="K7240" s="288"/>
      <c r="AM7240" s="2" t="str">
        <f t="shared" ca="1" si="340"/>
        <v/>
      </c>
      <c r="AN7240" s="2" t="str">
        <f t="shared" ca="1" si="341"/>
        <v/>
      </c>
    </row>
    <row r="7241" spans="1:40" customFormat="1">
      <c r="A7241" s="280" t="str">
        <f t="shared" ca="1" si="339"/>
        <v/>
      </c>
      <c r="B7241" s="281"/>
      <c r="C7241" s="287"/>
      <c r="D7241" s="297"/>
      <c r="E7241" s="270"/>
      <c r="F7241" s="271"/>
      <c r="G7241" s="284"/>
      <c r="H7241" s="284"/>
      <c r="I7241" s="284"/>
      <c r="J7241" s="284"/>
      <c r="K7241" s="288"/>
      <c r="AM7241" s="2" t="str">
        <f t="shared" ca="1" si="340"/>
        <v/>
      </c>
      <c r="AN7241" s="2" t="str">
        <f t="shared" ca="1" si="341"/>
        <v/>
      </c>
    </row>
    <row r="7242" spans="1:40" customFormat="1">
      <c r="A7242" s="280" t="str">
        <f t="shared" ca="1" si="339"/>
        <v/>
      </c>
      <c r="B7242" s="281"/>
      <c r="C7242" s="287"/>
      <c r="D7242" s="297"/>
      <c r="E7242" s="270"/>
      <c r="F7242" s="271"/>
      <c r="G7242" s="284"/>
      <c r="H7242" s="284"/>
      <c r="I7242" s="284"/>
      <c r="J7242" s="284"/>
      <c r="K7242" s="288"/>
      <c r="AM7242" s="2" t="str">
        <f t="shared" ca="1" si="340"/>
        <v/>
      </c>
      <c r="AN7242" s="2" t="str">
        <f t="shared" ca="1" si="341"/>
        <v/>
      </c>
    </row>
    <row r="7243" spans="1:40" customFormat="1">
      <c r="A7243" s="280" t="str">
        <f t="shared" ca="1" si="339"/>
        <v/>
      </c>
      <c r="B7243" s="281"/>
      <c r="C7243" s="287"/>
      <c r="D7243" s="297"/>
      <c r="E7243" s="270"/>
      <c r="F7243" s="271"/>
      <c r="G7243" s="284"/>
      <c r="H7243" s="284"/>
      <c r="I7243" s="284"/>
      <c r="J7243" s="284"/>
      <c r="K7243" s="288"/>
      <c r="AM7243" s="2" t="str">
        <f t="shared" ca="1" si="340"/>
        <v/>
      </c>
      <c r="AN7243" s="2" t="str">
        <f t="shared" ca="1" si="341"/>
        <v/>
      </c>
    </row>
    <row r="7244" spans="1:40" customFormat="1">
      <c r="A7244" s="280" t="str">
        <f t="shared" ca="1" si="339"/>
        <v/>
      </c>
      <c r="B7244" s="281"/>
      <c r="C7244" s="287"/>
      <c r="D7244" s="297"/>
      <c r="E7244" s="270"/>
      <c r="F7244" s="271"/>
      <c r="G7244" s="284"/>
      <c r="H7244" s="284"/>
      <c r="I7244" s="284"/>
      <c r="J7244" s="284"/>
      <c r="K7244" s="288"/>
      <c r="AM7244" s="2" t="str">
        <f t="shared" ca="1" si="340"/>
        <v/>
      </c>
      <c r="AN7244" s="2" t="str">
        <f t="shared" ca="1" si="341"/>
        <v/>
      </c>
    </row>
    <row r="7245" spans="1:40" customFormat="1">
      <c r="A7245" s="280" t="str">
        <f t="shared" ca="1" si="339"/>
        <v/>
      </c>
      <c r="B7245" s="281"/>
      <c r="C7245" s="287"/>
      <c r="D7245" s="297"/>
      <c r="E7245" s="270"/>
      <c r="F7245" s="271"/>
      <c r="G7245" s="284"/>
      <c r="H7245" s="284"/>
      <c r="I7245" s="284"/>
      <c r="J7245" s="284"/>
      <c r="K7245" s="288"/>
      <c r="AM7245" s="2" t="str">
        <f t="shared" ca="1" si="340"/>
        <v/>
      </c>
      <c r="AN7245" s="2" t="str">
        <f t="shared" ca="1" si="341"/>
        <v/>
      </c>
    </row>
    <row r="7246" spans="1:40" customFormat="1">
      <c r="A7246" s="280" t="str">
        <f t="shared" ca="1" si="339"/>
        <v/>
      </c>
      <c r="B7246" s="281"/>
      <c r="C7246" s="287"/>
      <c r="D7246" s="297"/>
      <c r="E7246" s="270"/>
      <c r="F7246" s="271"/>
      <c r="G7246" s="284"/>
      <c r="H7246" s="284"/>
      <c r="I7246" s="284"/>
      <c r="J7246" s="284"/>
      <c r="K7246" s="288"/>
      <c r="AM7246" s="2" t="str">
        <f t="shared" ca="1" si="340"/>
        <v/>
      </c>
      <c r="AN7246" s="2" t="str">
        <f t="shared" ca="1" si="341"/>
        <v/>
      </c>
    </row>
    <row r="7247" spans="1:40" customFormat="1">
      <c r="A7247" s="280" t="str">
        <f t="shared" ca="1" si="339"/>
        <v/>
      </c>
      <c r="B7247" s="281"/>
      <c r="C7247" s="287"/>
      <c r="D7247" s="297"/>
      <c r="E7247" s="270"/>
      <c r="F7247" s="271"/>
      <c r="G7247" s="284"/>
      <c r="H7247" s="284"/>
      <c r="I7247" s="284"/>
      <c r="J7247" s="284"/>
      <c r="K7247" s="288"/>
      <c r="AM7247" s="2" t="str">
        <f t="shared" ca="1" si="340"/>
        <v/>
      </c>
      <c r="AN7247" s="2" t="str">
        <f t="shared" ca="1" si="341"/>
        <v/>
      </c>
    </row>
    <row r="7248" spans="1:40" customFormat="1">
      <c r="A7248" s="280" t="str">
        <f t="shared" ca="1" si="339"/>
        <v/>
      </c>
      <c r="B7248" s="281"/>
      <c r="C7248" s="287"/>
      <c r="D7248" s="297"/>
      <c r="E7248" s="270"/>
      <c r="F7248" s="271"/>
      <c r="G7248" s="284"/>
      <c r="H7248" s="284"/>
      <c r="I7248" s="284"/>
      <c r="J7248" s="284"/>
      <c r="K7248" s="288"/>
      <c r="AM7248" s="2" t="str">
        <f t="shared" ca="1" si="340"/>
        <v/>
      </c>
      <c r="AN7248" s="2" t="str">
        <f t="shared" ca="1" si="341"/>
        <v/>
      </c>
    </row>
    <row r="7249" spans="1:40" customFormat="1">
      <c r="A7249" s="280" t="str">
        <f t="shared" ca="1" si="339"/>
        <v/>
      </c>
      <c r="B7249" s="281"/>
      <c r="C7249" s="287"/>
      <c r="D7249" s="297"/>
      <c r="E7249" s="270"/>
      <c r="F7249" s="271"/>
      <c r="G7249" s="284"/>
      <c r="H7249" s="284"/>
      <c r="I7249" s="284"/>
      <c r="J7249" s="284"/>
      <c r="K7249" s="288"/>
      <c r="AM7249" s="2" t="str">
        <f t="shared" ca="1" si="340"/>
        <v/>
      </c>
      <c r="AN7249" s="2" t="str">
        <f t="shared" ca="1" si="341"/>
        <v/>
      </c>
    </row>
    <row r="7250" spans="1:40" customFormat="1">
      <c r="A7250" s="280" t="str">
        <f t="shared" ca="1" si="339"/>
        <v/>
      </c>
      <c r="B7250" s="281"/>
      <c r="C7250" s="287"/>
      <c r="D7250" s="297"/>
      <c r="E7250" s="270"/>
      <c r="F7250" s="271"/>
      <c r="G7250" s="284"/>
      <c r="H7250" s="284"/>
      <c r="I7250" s="284"/>
      <c r="J7250" s="284"/>
      <c r="K7250" s="288"/>
      <c r="AM7250" s="2" t="str">
        <f t="shared" ca="1" si="340"/>
        <v/>
      </c>
      <c r="AN7250" s="2" t="str">
        <f t="shared" ca="1" si="341"/>
        <v/>
      </c>
    </row>
    <row r="7251" spans="1:40" customFormat="1">
      <c r="A7251" s="280" t="str">
        <f t="shared" ca="1" si="339"/>
        <v/>
      </c>
      <c r="B7251" s="281"/>
      <c r="C7251" s="287"/>
      <c r="D7251" s="297"/>
      <c r="E7251" s="270"/>
      <c r="F7251" s="271"/>
      <c r="G7251" s="284"/>
      <c r="H7251" s="284"/>
      <c r="I7251" s="284"/>
      <c r="J7251" s="284"/>
      <c r="K7251" s="288"/>
      <c r="AM7251" s="2" t="str">
        <f t="shared" ca="1" si="340"/>
        <v/>
      </c>
      <c r="AN7251" s="2" t="str">
        <f t="shared" ca="1" si="341"/>
        <v/>
      </c>
    </row>
    <row r="7252" spans="1:40" customFormat="1">
      <c r="A7252" s="280" t="str">
        <f t="shared" ca="1" si="339"/>
        <v/>
      </c>
      <c r="B7252" s="281"/>
      <c r="C7252" s="287"/>
      <c r="D7252" s="297"/>
      <c r="E7252" s="270"/>
      <c r="F7252" s="271"/>
      <c r="G7252" s="284"/>
      <c r="H7252" s="284"/>
      <c r="I7252" s="284"/>
      <c r="J7252" s="284"/>
      <c r="K7252" s="288"/>
      <c r="AM7252" s="2" t="str">
        <f t="shared" ca="1" si="340"/>
        <v/>
      </c>
      <c r="AN7252" s="2" t="str">
        <f t="shared" ca="1" si="341"/>
        <v/>
      </c>
    </row>
    <row r="7253" spans="1:40" customFormat="1">
      <c r="A7253" s="280" t="str">
        <f t="shared" ca="1" si="339"/>
        <v/>
      </c>
      <c r="B7253" s="281"/>
      <c r="C7253" s="287"/>
      <c r="D7253" s="297"/>
      <c r="E7253" s="270"/>
      <c r="F7253" s="271"/>
      <c r="G7253" s="284"/>
      <c r="H7253" s="284"/>
      <c r="I7253" s="284"/>
      <c r="J7253" s="284"/>
      <c r="K7253" s="288"/>
      <c r="AM7253" s="2" t="str">
        <f t="shared" ca="1" si="340"/>
        <v/>
      </c>
      <c r="AN7253" s="2" t="str">
        <f t="shared" ca="1" si="341"/>
        <v/>
      </c>
    </row>
    <row r="7254" spans="1:40" customFormat="1">
      <c r="A7254" s="280" t="str">
        <f t="shared" ca="1" si="339"/>
        <v/>
      </c>
      <c r="B7254" s="281"/>
      <c r="C7254" s="287"/>
      <c r="D7254" s="297"/>
      <c r="E7254" s="270"/>
      <c r="F7254" s="271"/>
      <c r="G7254" s="284"/>
      <c r="H7254" s="284"/>
      <c r="I7254" s="284"/>
      <c r="J7254" s="284"/>
      <c r="K7254" s="288"/>
      <c r="AM7254" s="2" t="str">
        <f t="shared" ca="1" si="340"/>
        <v/>
      </c>
      <c r="AN7254" s="2" t="str">
        <f t="shared" ca="1" si="341"/>
        <v/>
      </c>
    </row>
    <row r="7255" spans="1:40" customFormat="1">
      <c r="A7255" s="280" t="str">
        <f t="shared" ca="1" si="339"/>
        <v/>
      </c>
      <c r="B7255" s="281"/>
      <c r="C7255" s="287"/>
      <c r="D7255" s="297"/>
      <c r="E7255" s="270"/>
      <c r="F7255" s="271"/>
      <c r="G7255" s="284"/>
      <c r="H7255" s="284"/>
      <c r="I7255" s="284"/>
      <c r="J7255" s="284"/>
      <c r="K7255" s="288"/>
      <c r="AM7255" s="2" t="str">
        <f t="shared" ca="1" si="340"/>
        <v/>
      </c>
      <c r="AN7255" s="2" t="str">
        <f t="shared" ca="1" si="341"/>
        <v/>
      </c>
    </row>
    <row r="7256" spans="1:40" customFormat="1">
      <c r="A7256" s="280" t="str">
        <f t="shared" ca="1" si="339"/>
        <v/>
      </c>
      <c r="B7256" s="281"/>
      <c r="C7256" s="287"/>
      <c r="D7256" s="297"/>
      <c r="E7256" s="270"/>
      <c r="F7256" s="271"/>
      <c r="G7256" s="284"/>
      <c r="H7256" s="284"/>
      <c r="I7256" s="284"/>
      <c r="J7256" s="284"/>
      <c r="K7256" s="288"/>
      <c r="AM7256" s="2" t="str">
        <f t="shared" ca="1" si="340"/>
        <v/>
      </c>
      <c r="AN7256" s="2" t="str">
        <f t="shared" ca="1" si="341"/>
        <v/>
      </c>
    </row>
    <row r="7257" spans="1:40" customFormat="1">
      <c r="A7257" s="280" t="str">
        <f t="shared" ca="1" si="339"/>
        <v/>
      </c>
      <c r="B7257" s="281"/>
      <c r="C7257" s="287"/>
      <c r="D7257" s="297"/>
      <c r="E7257" s="270"/>
      <c r="F7257" s="271"/>
      <c r="G7257" s="284"/>
      <c r="H7257" s="284"/>
      <c r="I7257" s="284"/>
      <c r="J7257" s="284"/>
      <c r="K7257" s="288"/>
      <c r="AM7257" s="2" t="str">
        <f t="shared" ca="1" si="340"/>
        <v/>
      </c>
      <c r="AN7257" s="2" t="str">
        <f t="shared" ca="1" si="341"/>
        <v/>
      </c>
    </row>
    <row r="7258" spans="1:40" customFormat="1">
      <c r="A7258" s="280" t="str">
        <f t="shared" ca="1" si="339"/>
        <v/>
      </c>
      <c r="B7258" s="281"/>
      <c r="C7258" s="287"/>
      <c r="D7258" s="297"/>
      <c r="E7258" s="270"/>
      <c r="F7258" s="271"/>
      <c r="G7258" s="284"/>
      <c r="H7258" s="284"/>
      <c r="I7258" s="284"/>
      <c r="J7258" s="284"/>
      <c r="K7258" s="288"/>
      <c r="AM7258" s="2" t="str">
        <f t="shared" ca="1" si="340"/>
        <v/>
      </c>
      <c r="AN7258" s="2" t="str">
        <f t="shared" ca="1" si="341"/>
        <v/>
      </c>
    </row>
    <row r="7259" spans="1:40" customFormat="1">
      <c r="A7259" s="280" t="str">
        <f t="shared" ca="1" si="339"/>
        <v/>
      </c>
      <c r="B7259" s="281"/>
      <c r="C7259" s="287"/>
      <c r="D7259" s="297"/>
      <c r="E7259" s="270"/>
      <c r="F7259" s="271"/>
      <c r="G7259" s="284"/>
      <c r="H7259" s="284"/>
      <c r="I7259" s="284"/>
      <c r="J7259" s="284"/>
      <c r="K7259" s="288"/>
      <c r="AM7259" s="2" t="str">
        <f t="shared" ca="1" si="340"/>
        <v/>
      </c>
      <c r="AN7259" s="2" t="str">
        <f t="shared" ca="1" si="341"/>
        <v/>
      </c>
    </row>
    <row r="7260" spans="1:40" customFormat="1">
      <c r="A7260" s="280" t="str">
        <f t="shared" ca="1" si="339"/>
        <v/>
      </c>
      <c r="B7260" s="281"/>
      <c r="C7260" s="287"/>
      <c r="D7260" s="297"/>
      <c r="E7260" s="270"/>
      <c r="F7260" s="271"/>
      <c r="G7260" s="284"/>
      <c r="H7260" s="284"/>
      <c r="I7260" s="284"/>
      <c r="J7260" s="284"/>
      <c r="K7260" s="288"/>
      <c r="AM7260" s="2" t="str">
        <f t="shared" ca="1" si="340"/>
        <v/>
      </c>
      <c r="AN7260" s="2" t="str">
        <f t="shared" ca="1" si="341"/>
        <v/>
      </c>
    </row>
    <row r="7261" spans="1:40" customFormat="1">
      <c r="A7261" s="280" t="str">
        <f t="shared" ca="1" si="339"/>
        <v/>
      </c>
      <c r="B7261" s="281"/>
      <c r="C7261" s="287"/>
      <c r="D7261" s="297"/>
      <c r="E7261" s="270"/>
      <c r="F7261" s="271"/>
      <c r="G7261" s="284"/>
      <c r="H7261" s="284"/>
      <c r="I7261" s="284"/>
      <c r="J7261" s="284"/>
      <c r="K7261" s="288"/>
      <c r="AM7261" s="2" t="str">
        <f t="shared" ca="1" si="340"/>
        <v/>
      </c>
      <c r="AN7261" s="2" t="str">
        <f t="shared" ca="1" si="341"/>
        <v/>
      </c>
    </row>
    <row r="7262" spans="1:40" customFormat="1">
      <c r="A7262" s="280" t="str">
        <f t="shared" ca="1" si="339"/>
        <v/>
      </c>
      <c r="B7262" s="281"/>
      <c r="C7262" s="287"/>
      <c r="D7262" s="297"/>
      <c r="E7262" s="270"/>
      <c r="F7262" s="271"/>
      <c r="G7262" s="284"/>
      <c r="H7262" s="284"/>
      <c r="I7262" s="284"/>
      <c r="J7262" s="284"/>
      <c r="K7262" s="288"/>
      <c r="AM7262" s="2" t="str">
        <f t="shared" ca="1" si="340"/>
        <v/>
      </c>
      <c r="AN7262" s="2" t="str">
        <f t="shared" ca="1" si="341"/>
        <v/>
      </c>
    </row>
    <row r="7263" spans="1:40" customFormat="1">
      <c r="A7263" s="280" t="str">
        <f t="shared" ca="1" si="339"/>
        <v/>
      </c>
      <c r="B7263" s="281"/>
      <c r="C7263" s="287"/>
      <c r="D7263" s="297"/>
      <c r="E7263" s="270"/>
      <c r="F7263" s="271"/>
      <c r="G7263" s="284"/>
      <c r="H7263" s="284"/>
      <c r="I7263" s="284"/>
      <c r="J7263" s="284"/>
      <c r="K7263" s="288"/>
      <c r="AM7263" s="2" t="str">
        <f t="shared" ca="1" si="340"/>
        <v/>
      </c>
      <c r="AN7263" s="2" t="str">
        <f t="shared" ca="1" si="341"/>
        <v/>
      </c>
    </row>
    <row r="7264" spans="1:40" customFormat="1">
      <c r="A7264" s="280" t="str">
        <f t="shared" ca="1" si="339"/>
        <v/>
      </c>
      <c r="B7264" s="281"/>
      <c r="C7264" s="287"/>
      <c r="D7264" s="297"/>
      <c r="E7264" s="270"/>
      <c r="F7264" s="271"/>
      <c r="G7264" s="284"/>
      <c r="H7264" s="284"/>
      <c r="I7264" s="284"/>
      <c r="J7264" s="284"/>
      <c r="K7264" s="288"/>
      <c r="AM7264" s="2" t="str">
        <f t="shared" ca="1" si="340"/>
        <v/>
      </c>
      <c r="AN7264" s="2" t="str">
        <f t="shared" ca="1" si="341"/>
        <v/>
      </c>
    </row>
    <row r="7265" spans="1:40" customFormat="1">
      <c r="A7265" s="280" t="str">
        <f t="shared" ca="1" si="339"/>
        <v/>
      </c>
      <c r="B7265" s="281"/>
      <c r="C7265" s="287"/>
      <c r="D7265" s="297"/>
      <c r="E7265" s="270"/>
      <c r="F7265" s="271"/>
      <c r="G7265" s="284"/>
      <c r="H7265" s="284"/>
      <c r="I7265" s="284"/>
      <c r="J7265" s="284"/>
      <c r="K7265" s="288"/>
      <c r="AM7265" s="2" t="str">
        <f t="shared" ca="1" si="340"/>
        <v/>
      </c>
      <c r="AN7265" s="2" t="str">
        <f t="shared" ca="1" si="341"/>
        <v/>
      </c>
    </row>
    <row r="7266" spans="1:40" customFormat="1">
      <c r="A7266" s="280" t="str">
        <f t="shared" ca="1" si="339"/>
        <v/>
      </c>
      <c r="B7266" s="281"/>
      <c r="C7266" s="287"/>
      <c r="D7266" s="297"/>
      <c r="E7266" s="270"/>
      <c r="F7266" s="271"/>
      <c r="G7266" s="284"/>
      <c r="H7266" s="284"/>
      <c r="I7266" s="284"/>
      <c r="J7266" s="284"/>
      <c r="K7266" s="288"/>
      <c r="AM7266" s="2" t="str">
        <f t="shared" ca="1" si="340"/>
        <v/>
      </c>
      <c r="AN7266" s="2" t="str">
        <f t="shared" ca="1" si="341"/>
        <v/>
      </c>
    </row>
    <row r="7267" spans="1:40" customFormat="1">
      <c r="A7267" s="280" t="str">
        <f t="shared" ca="1" si="339"/>
        <v/>
      </c>
      <c r="B7267" s="281"/>
      <c r="C7267" s="287"/>
      <c r="D7267" s="297"/>
      <c r="E7267" s="270"/>
      <c r="F7267" s="271"/>
      <c r="G7267" s="284"/>
      <c r="H7267" s="284"/>
      <c r="I7267" s="284"/>
      <c r="J7267" s="284"/>
      <c r="K7267" s="288"/>
      <c r="AM7267" s="2" t="str">
        <f t="shared" ca="1" si="340"/>
        <v/>
      </c>
      <c r="AN7267" s="2" t="str">
        <f t="shared" ca="1" si="341"/>
        <v/>
      </c>
    </row>
    <row r="7268" spans="1:40" customFormat="1">
      <c r="A7268" s="280" t="str">
        <f t="shared" ca="1" si="339"/>
        <v/>
      </c>
      <c r="B7268" s="281"/>
      <c r="C7268" s="287"/>
      <c r="D7268" s="297"/>
      <c r="E7268" s="270"/>
      <c r="F7268" s="271"/>
      <c r="G7268" s="284"/>
      <c r="H7268" s="284"/>
      <c r="I7268" s="284"/>
      <c r="J7268" s="284"/>
      <c r="K7268" s="288"/>
      <c r="AM7268" s="2" t="str">
        <f t="shared" ca="1" si="340"/>
        <v/>
      </c>
      <c r="AN7268" s="2" t="str">
        <f t="shared" ca="1" si="341"/>
        <v/>
      </c>
    </row>
    <row r="7269" spans="1:40" customFormat="1">
      <c r="A7269" s="280" t="str">
        <f t="shared" ca="1" si="339"/>
        <v/>
      </c>
      <c r="B7269" s="281"/>
      <c r="C7269" s="287"/>
      <c r="D7269" s="297"/>
      <c r="E7269" s="270"/>
      <c r="F7269" s="271"/>
      <c r="G7269" s="284"/>
      <c r="H7269" s="284"/>
      <c r="I7269" s="284"/>
      <c r="J7269" s="284"/>
      <c r="K7269" s="288"/>
      <c r="AM7269" s="2" t="str">
        <f t="shared" ca="1" si="340"/>
        <v/>
      </c>
      <c r="AN7269" s="2" t="str">
        <f t="shared" ca="1" si="341"/>
        <v/>
      </c>
    </row>
    <row r="7270" spans="1:40" customFormat="1">
      <c r="A7270" s="280" t="str">
        <f t="shared" ca="1" si="339"/>
        <v/>
      </c>
      <c r="B7270" s="281"/>
      <c r="C7270" s="287"/>
      <c r="D7270" s="297"/>
      <c r="E7270" s="270"/>
      <c r="F7270" s="271"/>
      <c r="G7270" s="284"/>
      <c r="H7270" s="284"/>
      <c r="I7270" s="284"/>
      <c r="J7270" s="284"/>
      <c r="K7270" s="288"/>
      <c r="AM7270" s="2" t="str">
        <f t="shared" ca="1" si="340"/>
        <v/>
      </c>
      <c r="AN7270" s="2" t="str">
        <f t="shared" ca="1" si="341"/>
        <v/>
      </c>
    </row>
    <row r="7271" spans="1:40" customFormat="1">
      <c r="A7271" s="280" t="str">
        <f t="shared" ca="1" si="339"/>
        <v/>
      </c>
      <c r="B7271" s="281"/>
      <c r="C7271" s="287"/>
      <c r="D7271" s="297"/>
      <c r="E7271" s="270"/>
      <c r="F7271" s="271"/>
      <c r="G7271" s="284"/>
      <c r="H7271" s="284"/>
      <c r="I7271" s="284"/>
      <c r="J7271" s="284"/>
      <c r="K7271" s="288"/>
      <c r="AM7271" s="2" t="str">
        <f t="shared" ca="1" si="340"/>
        <v/>
      </c>
      <c r="AN7271" s="2" t="str">
        <f t="shared" ca="1" si="341"/>
        <v/>
      </c>
    </row>
    <row r="7272" spans="1:40" customFormat="1">
      <c r="A7272" s="280" t="str">
        <f t="shared" ca="1" si="339"/>
        <v/>
      </c>
      <c r="B7272" s="281"/>
      <c r="C7272" s="287"/>
      <c r="D7272" s="297"/>
      <c r="E7272" s="270"/>
      <c r="F7272" s="271"/>
      <c r="G7272" s="284"/>
      <c r="H7272" s="284"/>
      <c r="I7272" s="284"/>
      <c r="J7272" s="284"/>
      <c r="K7272" s="288"/>
      <c r="AM7272" s="2" t="str">
        <f t="shared" ca="1" si="340"/>
        <v/>
      </c>
      <c r="AN7272" s="2" t="str">
        <f t="shared" ca="1" si="341"/>
        <v/>
      </c>
    </row>
    <row r="7273" spans="1:40" customFormat="1">
      <c r="A7273" s="280" t="str">
        <f t="shared" ca="1" si="339"/>
        <v/>
      </c>
      <c r="B7273" s="281"/>
      <c r="C7273" s="287"/>
      <c r="D7273" s="297"/>
      <c r="E7273" s="270"/>
      <c r="F7273" s="271"/>
      <c r="G7273" s="284"/>
      <c r="H7273" s="284"/>
      <c r="I7273" s="284"/>
      <c r="J7273" s="284"/>
      <c r="K7273" s="288"/>
      <c r="AM7273" s="2" t="str">
        <f t="shared" ca="1" si="340"/>
        <v/>
      </c>
      <c r="AN7273" s="2" t="str">
        <f t="shared" ca="1" si="341"/>
        <v/>
      </c>
    </row>
    <row r="7274" spans="1:40" customFormat="1">
      <c r="A7274" s="280" t="str">
        <f t="shared" ca="1" si="339"/>
        <v/>
      </c>
      <c r="B7274" s="281"/>
      <c r="C7274" s="287"/>
      <c r="D7274" s="297"/>
      <c r="E7274" s="270"/>
      <c r="F7274" s="271"/>
      <c r="G7274" s="284"/>
      <c r="H7274" s="284"/>
      <c r="I7274" s="284"/>
      <c r="J7274" s="284"/>
      <c r="K7274" s="288"/>
      <c r="AM7274" s="2" t="str">
        <f t="shared" ca="1" si="340"/>
        <v/>
      </c>
      <c r="AN7274" s="2" t="str">
        <f t="shared" ca="1" si="341"/>
        <v/>
      </c>
    </row>
    <row r="7275" spans="1:40" customFormat="1">
      <c r="A7275" s="280" t="str">
        <f t="shared" ca="1" si="339"/>
        <v/>
      </c>
      <c r="B7275" s="281"/>
      <c r="C7275" s="287"/>
      <c r="D7275" s="297"/>
      <c r="E7275" s="270"/>
      <c r="F7275" s="271"/>
      <c r="G7275" s="284"/>
      <c r="H7275" s="284"/>
      <c r="I7275" s="284"/>
      <c r="J7275" s="284"/>
      <c r="K7275" s="288"/>
      <c r="AM7275" s="2" t="str">
        <f t="shared" ca="1" si="340"/>
        <v/>
      </c>
      <c r="AN7275" s="2" t="str">
        <f t="shared" ca="1" si="341"/>
        <v/>
      </c>
    </row>
    <row r="7276" spans="1:40" customFormat="1">
      <c r="A7276" s="280" t="str">
        <f t="shared" ca="1" si="339"/>
        <v/>
      </c>
      <c r="B7276" s="281"/>
      <c r="C7276" s="287"/>
      <c r="D7276" s="297"/>
      <c r="E7276" s="270"/>
      <c r="F7276" s="271"/>
      <c r="G7276" s="284"/>
      <c r="H7276" s="284"/>
      <c r="I7276" s="284"/>
      <c r="J7276" s="284"/>
      <c r="K7276" s="288"/>
      <c r="AM7276" s="2" t="str">
        <f t="shared" ca="1" si="340"/>
        <v/>
      </c>
      <c r="AN7276" s="2" t="str">
        <f t="shared" ca="1" si="341"/>
        <v/>
      </c>
    </row>
    <row r="7277" spans="1:40" customFormat="1">
      <c r="A7277" s="280" t="str">
        <f t="shared" ca="1" si="339"/>
        <v/>
      </c>
      <c r="B7277" s="281"/>
      <c r="C7277" s="287"/>
      <c r="D7277" s="297"/>
      <c r="E7277" s="270"/>
      <c r="F7277" s="271"/>
      <c r="G7277" s="284"/>
      <c r="H7277" s="284"/>
      <c r="I7277" s="284"/>
      <c r="J7277" s="284"/>
      <c r="K7277" s="288"/>
      <c r="AM7277" s="2" t="str">
        <f t="shared" ca="1" si="340"/>
        <v/>
      </c>
      <c r="AN7277" s="2" t="str">
        <f t="shared" ca="1" si="341"/>
        <v/>
      </c>
    </row>
    <row r="7278" spans="1:40" customFormat="1">
      <c r="A7278" s="280" t="str">
        <f t="shared" ca="1" si="339"/>
        <v/>
      </c>
      <c r="B7278" s="281"/>
      <c r="C7278" s="287"/>
      <c r="D7278" s="297"/>
      <c r="E7278" s="270"/>
      <c r="F7278" s="271"/>
      <c r="G7278" s="284"/>
      <c r="H7278" s="284"/>
      <c r="I7278" s="284"/>
      <c r="J7278" s="284"/>
      <c r="K7278" s="288"/>
      <c r="AM7278" s="2" t="str">
        <f t="shared" ca="1" si="340"/>
        <v/>
      </c>
      <c r="AN7278" s="2" t="str">
        <f t="shared" ca="1" si="341"/>
        <v/>
      </c>
    </row>
    <row r="7279" spans="1:40" customFormat="1">
      <c r="A7279" s="280" t="str">
        <f t="shared" ca="1" si="339"/>
        <v/>
      </c>
      <c r="B7279" s="281"/>
      <c r="C7279" s="287"/>
      <c r="D7279" s="297"/>
      <c r="E7279" s="270"/>
      <c r="F7279" s="271"/>
      <c r="G7279" s="284"/>
      <c r="H7279" s="284"/>
      <c r="I7279" s="284"/>
      <c r="J7279" s="284"/>
      <c r="K7279" s="288"/>
      <c r="AM7279" s="2" t="str">
        <f t="shared" ca="1" si="340"/>
        <v/>
      </c>
      <c r="AN7279" s="2" t="str">
        <f t="shared" ca="1" si="341"/>
        <v/>
      </c>
    </row>
    <row r="7280" spans="1:40" customFormat="1">
      <c r="A7280" s="280" t="str">
        <f t="shared" ca="1" si="339"/>
        <v/>
      </c>
      <c r="B7280" s="281"/>
      <c r="C7280" s="287"/>
      <c r="D7280" s="297"/>
      <c r="E7280" s="270"/>
      <c r="F7280" s="271"/>
      <c r="G7280" s="284"/>
      <c r="H7280" s="284"/>
      <c r="I7280" s="284"/>
      <c r="J7280" s="284"/>
      <c r="K7280" s="288"/>
      <c r="AM7280" s="2" t="str">
        <f t="shared" ca="1" si="340"/>
        <v/>
      </c>
      <c r="AN7280" s="2" t="str">
        <f t="shared" ca="1" si="341"/>
        <v/>
      </c>
    </row>
    <row r="7281" spans="1:40" customFormat="1">
      <c r="A7281" s="280" t="str">
        <f t="shared" ca="1" si="339"/>
        <v/>
      </c>
      <c r="B7281" s="281"/>
      <c r="C7281" s="287"/>
      <c r="D7281" s="297"/>
      <c r="E7281" s="270"/>
      <c r="F7281" s="271"/>
      <c r="G7281" s="284"/>
      <c r="H7281" s="284"/>
      <c r="I7281" s="284"/>
      <c r="J7281" s="284"/>
      <c r="K7281" s="288"/>
      <c r="AM7281" s="2" t="str">
        <f t="shared" ca="1" si="340"/>
        <v/>
      </c>
      <c r="AN7281" s="2" t="str">
        <f t="shared" ca="1" si="341"/>
        <v/>
      </c>
    </row>
    <row r="7282" spans="1:40" customFormat="1">
      <c r="A7282" s="280" t="str">
        <f t="shared" ca="1" si="339"/>
        <v/>
      </c>
      <c r="B7282" s="281"/>
      <c r="C7282" s="287"/>
      <c r="D7282" s="297"/>
      <c r="E7282" s="270"/>
      <c r="F7282" s="271"/>
      <c r="G7282" s="284"/>
      <c r="H7282" s="284"/>
      <c r="I7282" s="284"/>
      <c r="J7282" s="284"/>
      <c r="K7282" s="288"/>
      <c r="AM7282" s="2" t="str">
        <f t="shared" ca="1" si="340"/>
        <v/>
      </c>
      <c r="AN7282" s="2" t="str">
        <f t="shared" ca="1" si="341"/>
        <v/>
      </c>
    </row>
    <row r="7283" spans="1:40" customFormat="1">
      <c r="A7283" s="280" t="str">
        <f t="shared" ca="1" si="339"/>
        <v/>
      </c>
      <c r="B7283" s="281"/>
      <c r="C7283" s="287"/>
      <c r="D7283" s="297"/>
      <c r="E7283" s="270"/>
      <c r="F7283" s="271"/>
      <c r="G7283" s="284"/>
      <c r="H7283" s="284"/>
      <c r="I7283" s="284"/>
      <c r="J7283" s="284"/>
      <c r="K7283" s="288"/>
      <c r="AM7283" s="2" t="str">
        <f t="shared" ca="1" si="340"/>
        <v/>
      </c>
      <c r="AN7283" s="2" t="str">
        <f t="shared" ca="1" si="341"/>
        <v/>
      </c>
    </row>
    <row r="7284" spans="1:40" customFormat="1">
      <c r="A7284" s="280" t="str">
        <f t="shared" ca="1" si="339"/>
        <v/>
      </c>
      <c r="B7284" s="281"/>
      <c r="C7284" s="287"/>
      <c r="D7284" s="297"/>
      <c r="E7284" s="270"/>
      <c r="F7284" s="271"/>
      <c r="G7284" s="284"/>
      <c r="H7284" s="284"/>
      <c r="I7284" s="284"/>
      <c r="J7284" s="284"/>
      <c r="K7284" s="288"/>
      <c r="AM7284" s="2" t="str">
        <f t="shared" ca="1" si="340"/>
        <v/>
      </c>
      <c r="AN7284" s="2" t="str">
        <f t="shared" ca="1" si="341"/>
        <v/>
      </c>
    </row>
    <row r="7285" spans="1:40" customFormat="1">
      <c r="A7285" s="280" t="str">
        <f t="shared" ca="1" si="339"/>
        <v/>
      </c>
      <c r="B7285" s="281"/>
      <c r="C7285" s="287"/>
      <c r="D7285" s="297"/>
      <c r="E7285" s="270"/>
      <c r="F7285" s="271"/>
      <c r="G7285" s="284"/>
      <c r="H7285" s="284"/>
      <c r="I7285" s="284"/>
      <c r="J7285" s="284"/>
      <c r="K7285" s="288"/>
      <c r="AM7285" s="2" t="str">
        <f t="shared" ca="1" si="340"/>
        <v/>
      </c>
      <c r="AN7285" s="2" t="str">
        <f t="shared" ca="1" si="341"/>
        <v/>
      </c>
    </row>
    <row r="7286" spans="1:40" customFormat="1">
      <c r="A7286" s="280" t="str">
        <f t="shared" ca="1" si="339"/>
        <v/>
      </c>
      <c r="B7286" s="281"/>
      <c r="C7286" s="287"/>
      <c r="D7286" s="297"/>
      <c r="E7286" s="270"/>
      <c r="F7286" s="271"/>
      <c r="G7286" s="284"/>
      <c r="H7286" s="284"/>
      <c r="I7286" s="284"/>
      <c r="J7286" s="284"/>
      <c r="K7286" s="288"/>
      <c r="AM7286" s="2" t="str">
        <f t="shared" ca="1" si="340"/>
        <v/>
      </c>
      <c r="AN7286" s="2" t="str">
        <f t="shared" ca="1" si="341"/>
        <v/>
      </c>
    </row>
    <row r="7287" spans="1:40" customFormat="1">
      <c r="A7287" s="280" t="str">
        <f t="shared" ca="1" si="339"/>
        <v/>
      </c>
      <c r="B7287" s="281"/>
      <c r="C7287" s="287"/>
      <c r="D7287" s="297"/>
      <c r="E7287" s="270"/>
      <c r="F7287" s="271"/>
      <c r="G7287" s="284"/>
      <c r="H7287" s="284"/>
      <c r="I7287" s="284"/>
      <c r="J7287" s="284"/>
      <c r="K7287" s="288"/>
      <c r="AM7287" s="2" t="str">
        <f t="shared" ca="1" si="340"/>
        <v/>
      </c>
      <c r="AN7287" s="2" t="str">
        <f t="shared" ca="1" si="341"/>
        <v/>
      </c>
    </row>
    <row r="7288" spans="1:40" customFormat="1">
      <c r="A7288" s="280" t="str">
        <f t="shared" ca="1" si="339"/>
        <v/>
      </c>
      <c r="B7288" s="281"/>
      <c r="C7288" s="287"/>
      <c r="D7288" s="297"/>
      <c r="E7288" s="270"/>
      <c r="F7288" s="271"/>
      <c r="G7288" s="284"/>
      <c r="H7288" s="284"/>
      <c r="I7288" s="284"/>
      <c r="J7288" s="284"/>
      <c r="K7288" s="288"/>
      <c r="AM7288" s="2" t="str">
        <f t="shared" ca="1" si="340"/>
        <v/>
      </c>
      <c r="AN7288" s="2" t="str">
        <f t="shared" ca="1" si="341"/>
        <v/>
      </c>
    </row>
    <row r="7289" spans="1:40" customFormat="1">
      <c r="A7289" s="280" t="str">
        <f t="shared" ca="1" si="339"/>
        <v/>
      </c>
      <c r="B7289" s="281"/>
      <c r="C7289" s="287"/>
      <c r="D7289" s="297"/>
      <c r="E7289" s="270"/>
      <c r="F7289" s="271"/>
      <c r="G7289" s="284"/>
      <c r="H7289" s="284"/>
      <c r="I7289" s="284"/>
      <c r="J7289" s="284"/>
      <c r="K7289" s="288"/>
      <c r="AM7289" s="2" t="str">
        <f t="shared" ca="1" si="340"/>
        <v/>
      </c>
      <c r="AN7289" s="2" t="str">
        <f t="shared" ca="1" si="341"/>
        <v/>
      </c>
    </row>
    <row r="7290" spans="1:40" customFormat="1">
      <c r="A7290" s="280" t="str">
        <f t="shared" ca="1" si="339"/>
        <v/>
      </c>
      <c r="B7290" s="281"/>
      <c r="C7290" s="287"/>
      <c r="D7290" s="297"/>
      <c r="E7290" s="270"/>
      <c r="F7290" s="271"/>
      <c r="G7290" s="284"/>
      <c r="H7290" s="284"/>
      <c r="I7290" s="284"/>
      <c r="J7290" s="284"/>
      <c r="K7290" s="288"/>
      <c r="AM7290" s="2" t="str">
        <f t="shared" ca="1" si="340"/>
        <v/>
      </c>
      <c r="AN7290" s="2" t="str">
        <f t="shared" ca="1" si="341"/>
        <v/>
      </c>
    </row>
    <row r="7291" spans="1:40" customFormat="1">
      <c r="A7291" s="280" t="str">
        <f t="shared" ca="1" si="339"/>
        <v/>
      </c>
      <c r="B7291" s="281"/>
      <c r="C7291" s="287"/>
      <c r="D7291" s="297"/>
      <c r="E7291" s="270"/>
      <c r="F7291" s="271"/>
      <c r="G7291" s="284"/>
      <c r="H7291" s="284"/>
      <c r="I7291" s="284"/>
      <c r="J7291" s="284"/>
      <c r="K7291" s="288"/>
      <c r="AM7291" s="2" t="str">
        <f t="shared" ca="1" si="340"/>
        <v/>
      </c>
      <c r="AN7291" s="2" t="str">
        <f t="shared" ca="1" si="341"/>
        <v/>
      </c>
    </row>
    <row r="7292" spans="1:40" customFormat="1">
      <c r="A7292" s="280" t="str">
        <f t="shared" ca="1" si="339"/>
        <v/>
      </c>
      <c r="B7292" s="281"/>
      <c r="C7292" s="287"/>
      <c r="D7292" s="297"/>
      <c r="E7292" s="270"/>
      <c r="F7292" s="271"/>
      <c r="G7292" s="284"/>
      <c r="H7292" s="284"/>
      <c r="I7292" s="284"/>
      <c r="J7292" s="284"/>
      <c r="K7292" s="288"/>
      <c r="AM7292" s="2" t="str">
        <f t="shared" ca="1" si="340"/>
        <v/>
      </c>
      <c r="AN7292" s="2" t="str">
        <f t="shared" ca="1" si="341"/>
        <v/>
      </c>
    </row>
    <row r="7293" spans="1:40" customFormat="1">
      <c r="A7293" s="280" t="str">
        <f t="shared" ca="1" si="339"/>
        <v/>
      </c>
      <c r="B7293" s="281"/>
      <c r="C7293" s="287"/>
      <c r="D7293" s="297"/>
      <c r="E7293" s="270"/>
      <c r="F7293" s="271"/>
      <c r="G7293" s="284"/>
      <c r="H7293" s="284"/>
      <c r="I7293" s="284"/>
      <c r="J7293" s="284"/>
      <c r="K7293" s="288"/>
      <c r="AM7293" s="2" t="str">
        <f t="shared" ca="1" si="340"/>
        <v/>
      </c>
      <c r="AN7293" s="2" t="str">
        <f t="shared" ca="1" si="341"/>
        <v/>
      </c>
    </row>
    <row r="7294" spans="1:40" customFormat="1">
      <c r="A7294" s="280" t="str">
        <f t="shared" ca="1" si="339"/>
        <v/>
      </c>
      <c r="B7294" s="281"/>
      <c r="C7294" s="287"/>
      <c r="D7294" s="297"/>
      <c r="E7294" s="270"/>
      <c r="F7294" s="271"/>
      <c r="G7294" s="284"/>
      <c r="H7294" s="284"/>
      <c r="I7294" s="284"/>
      <c r="J7294" s="284"/>
      <c r="K7294" s="288"/>
      <c r="AM7294" s="2" t="str">
        <f t="shared" ca="1" si="340"/>
        <v/>
      </c>
      <c r="AN7294" s="2" t="str">
        <f t="shared" ca="1" si="341"/>
        <v/>
      </c>
    </row>
    <row r="7295" spans="1:40" customFormat="1">
      <c r="A7295" s="280" t="str">
        <f t="shared" ca="1" si="339"/>
        <v/>
      </c>
      <c r="B7295" s="281"/>
      <c r="C7295" s="287"/>
      <c r="D7295" s="297"/>
      <c r="E7295" s="270"/>
      <c r="F7295" s="271"/>
      <c r="G7295" s="284"/>
      <c r="H7295" s="284"/>
      <c r="I7295" s="284"/>
      <c r="J7295" s="284"/>
      <c r="K7295" s="288"/>
      <c r="AM7295" s="2" t="str">
        <f t="shared" ca="1" si="340"/>
        <v/>
      </c>
      <c r="AN7295" s="2" t="str">
        <f t="shared" ca="1" si="341"/>
        <v/>
      </c>
    </row>
    <row r="7296" spans="1:40" customFormat="1">
      <c r="A7296" s="280" t="str">
        <f t="shared" ca="1" si="339"/>
        <v/>
      </c>
      <c r="B7296" s="281"/>
      <c r="C7296" s="287"/>
      <c r="D7296" s="297"/>
      <c r="E7296" s="270"/>
      <c r="F7296" s="271"/>
      <c r="G7296" s="284"/>
      <c r="H7296" s="284"/>
      <c r="I7296" s="284"/>
      <c r="J7296" s="284"/>
      <c r="K7296" s="288"/>
      <c r="AM7296" s="2" t="str">
        <f t="shared" ca="1" si="340"/>
        <v/>
      </c>
      <c r="AN7296" s="2" t="str">
        <f t="shared" ca="1" si="341"/>
        <v/>
      </c>
    </row>
    <row r="7297" spans="1:40" customFormat="1">
      <c r="A7297" s="280" t="str">
        <f t="shared" ca="1" si="339"/>
        <v/>
      </c>
      <c r="B7297" s="281"/>
      <c r="C7297" s="287"/>
      <c r="D7297" s="297"/>
      <c r="E7297" s="270"/>
      <c r="F7297" s="271"/>
      <c r="G7297" s="284"/>
      <c r="H7297" s="284"/>
      <c r="I7297" s="284"/>
      <c r="J7297" s="284"/>
      <c r="K7297" s="288"/>
      <c r="AM7297" s="2" t="str">
        <f t="shared" ca="1" si="340"/>
        <v/>
      </c>
      <c r="AN7297" s="2" t="str">
        <f t="shared" ca="1" si="341"/>
        <v/>
      </c>
    </row>
    <row r="7298" spans="1:40" customFormat="1">
      <c r="A7298" s="280" t="str">
        <f t="shared" ca="1" si="339"/>
        <v/>
      </c>
      <c r="B7298" s="281"/>
      <c r="C7298" s="287"/>
      <c r="D7298" s="297"/>
      <c r="E7298" s="270"/>
      <c r="F7298" s="271"/>
      <c r="G7298" s="284"/>
      <c r="H7298" s="284"/>
      <c r="I7298" s="284"/>
      <c r="J7298" s="284"/>
      <c r="K7298" s="288"/>
      <c r="AM7298" s="2" t="str">
        <f t="shared" ca="1" si="340"/>
        <v/>
      </c>
      <c r="AN7298" s="2" t="str">
        <f t="shared" ca="1" si="341"/>
        <v/>
      </c>
    </row>
    <row r="7299" spans="1:40" customFormat="1">
      <c r="A7299" s="280" t="str">
        <f t="shared" ref="A7299:A7362" ca="1" si="342">IF(AM7299="A receber","A receber",IF(AN7299="A pagar","A pagar",IF(OR(AM7299="HJ",AN7299="HJ"),"HJ",IF(AND(AM7299="",AN7299=""),""))))</f>
        <v/>
      </c>
      <c r="B7299" s="281"/>
      <c r="C7299" s="287"/>
      <c r="D7299" s="297"/>
      <c r="E7299" s="270"/>
      <c r="F7299" s="271"/>
      <c r="G7299" s="284"/>
      <c r="H7299" s="284"/>
      <c r="I7299" s="284"/>
      <c r="J7299" s="284"/>
      <c r="K7299" s="288"/>
      <c r="AM7299" s="2" t="str">
        <f t="shared" ref="AM7299:AM7362" ca="1" si="343">IF(OR(G7299="",B7299&gt;$A$1),"",IF(B7299=$A$1,"HJ",IF(B7299&lt;$A$1,"A Receber")))</f>
        <v/>
      </c>
      <c r="AN7299" s="2" t="str">
        <f t="shared" ref="AN7299:AN7362" ca="1" si="344">IF(OR(H7299="",B7299&gt;$A$1),"",IF(B7299=$A$1,"HJ",IF(B7299&lt;$A$1,"A Pagar")))</f>
        <v/>
      </c>
    </row>
    <row r="7300" spans="1:40" customFormat="1">
      <c r="A7300" s="280" t="str">
        <f t="shared" ca="1" si="342"/>
        <v/>
      </c>
      <c r="B7300" s="281"/>
      <c r="C7300" s="287"/>
      <c r="D7300" s="297"/>
      <c r="E7300" s="270"/>
      <c r="F7300" s="271"/>
      <c r="G7300" s="284"/>
      <c r="H7300" s="284"/>
      <c r="I7300" s="284"/>
      <c r="J7300" s="284"/>
      <c r="K7300" s="288"/>
      <c r="AM7300" s="2" t="str">
        <f t="shared" ca="1" si="343"/>
        <v/>
      </c>
      <c r="AN7300" s="2" t="str">
        <f t="shared" ca="1" si="344"/>
        <v/>
      </c>
    </row>
    <row r="7301" spans="1:40" customFormat="1">
      <c r="A7301" s="280" t="str">
        <f t="shared" ca="1" si="342"/>
        <v/>
      </c>
      <c r="B7301" s="281"/>
      <c r="C7301" s="287"/>
      <c r="D7301" s="297"/>
      <c r="E7301" s="270"/>
      <c r="F7301" s="271"/>
      <c r="G7301" s="284"/>
      <c r="H7301" s="284"/>
      <c r="I7301" s="284"/>
      <c r="J7301" s="284"/>
      <c r="K7301" s="288"/>
      <c r="AM7301" s="2" t="str">
        <f t="shared" ca="1" si="343"/>
        <v/>
      </c>
      <c r="AN7301" s="2" t="str">
        <f t="shared" ca="1" si="344"/>
        <v/>
      </c>
    </row>
    <row r="7302" spans="1:40" customFormat="1">
      <c r="A7302" s="280" t="str">
        <f t="shared" ca="1" si="342"/>
        <v/>
      </c>
      <c r="B7302" s="281"/>
      <c r="C7302" s="287"/>
      <c r="D7302" s="297"/>
      <c r="E7302" s="270"/>
      <c r="F7302" s="271"/>
      <c r="G7302" s="284"/>
      <c r="H7302" s="284"/>
      <c r="I7302" s="284"/>
      <c r="J7302" s="284"/>
      <c r="K7302" s="288"/>
      <c r="AM7302" s="2" t="str">
        <f t="shared" ca="1" si="343"/>
        <v/>
      </c>
      <c r="AN7302" s="2" t="str">
        <f t="shared" ca="1" si="344"/>
        <v/>
      </c>
    </row>
    <row r="7303" spans="1:40" customFormat="1">
      <c r="A7303" s="280" t="str">
        <f t="shared" ca="1" si="342"/>
        <v/>
      </c>
      <c r="B7303" s="281"/>
      <c r="C7303" s="287"/>
      <c r="D7303" s="297"/>
      <c r="E7303" s="270"/>
      <c r="F7303" s="271"/>
      <c r="G7303" s="284"/>
      <c r="H7303" s="284"/>
      <c r="I7303" s="284"/>
      <c r="J7303" s="284"/>
      <c r="K7303" s="288"/>
      <c r="AM7303" s="2" t="str">
        <f t="shared" ca="1" si="343"/>
        <v/>
      </c>
      <c r="AN7303" s="2" t="str">
        <f t="shared" ca="1" si="344"/>
        <v/>
      </c>
    </row>
    <row r="7304" spans="1:40" customFormat="1">
      <c r="A7304" s="280" t="str">
        <f t="shared" ca="1" si="342"/>
        <v/>
      </c>
      <c r="B7304" s="281"/>
      <c r="C7304" s="287"/>
      <c r="D7304" s="297"/>
      <c r="E7304" s="270"/>
      <c r="F7304" s="271"/>
      <c r="G7304" s="284"/>
      <c r="H7304" s="284"/>
      <c r="I7304" s="284"/>
      <c r="J7304" s="284"/>
      <c r="K7304" s="288"/>
      <c r="AM7304" s="2" t="str">
        <f t="shared" ca="1" si="343"/>
        <v/>
      </c>
      <c r="AN7304" s="2" t="str">
        <f t="shared" ca="1" si="344"/>
        <v/>
      </c>
    </row>
    <row r="7305" spans="1:40" customFormat="1">
      <c r="A7305" s="280" t="str">
        <f t="shared" ca="1" si="342"/>
        <v/>
      </c>
      <c r="B7305" s="281"/>
      <c r="C7305" s="287"/>
      <c r="D7305" s="297"/>
      <c r="E7305" s="270"/>
      <c r="F7305" s="271"/>
      <c r="G7305" s="284"/>
      <c r="H7305" s="284"/>
      <c r="I7305" s="284"/>
      <c r="J7305" s="284"/>
      <c r="K7305" s="288"/>
      <c r="AM7305" s="2" t="str">
        <f t="shared" ca="1" si="343"/>
        <v/>
      </c>
      <c r="AN7305" s="2" t="str">
        <f t="shared" ca="1" si="344"/>
        <v/>
      </c>
    </row>
    <row r="7306" spans="1:40" customFormat="1">
      <c r="A7306" s="280" t="str">
        <f t="shared" ca="1" si="342"/>
        <v/>
      </c>
      <c r="B7306" s="281"/>
      <c r="C7306" s="287"/>
      <c r="D7306" s="297"/>
      <c r="E7306" s="270"/>
      <c r="F7306" s="271"/>
      <c r="G7306" s="284"/>
      <c r="H7306" s="284"/>
      <c r="I7306" s="284"/>
      <c r="J7306" s="284"/>
      <c r="K7306" s="288"/>
      <c r="AM7306" s="2" t="str">
        <f t="shared" ca="1" si="343"/>
        <v/>
      </c>
      <c r="AN7306" s="2" t="str">
        <f t="shared" ca="1" si="344"/>
        <v/>
      </c>
    </row>
    <row r="7307" spans="1:40" customFormat="1">
      <c r="A7307" s="280" t="str">
        <f t="shared" ca="1" si="342"/>
        <v/>
      </c>
      <c r="B7307" s="281"/>
      <c r="C7307" s="287"/>
      <c r="D7307" s="297"/>
      <c r="E7307" s="270"/>
      <c r="F7307" s="271"/>
      <c r="G7307" s="284"/>
      <c r="H7307" s="284"/>
      <c r="I7307" s="284"/>
      <c r="J7307" s="284"/>
      <c r="K7307" s="288"/>
      <c r="AM7307" s="2" t="str">
        <f t="shared" ca="1" si="343"/>
        <v/>
      </c>
      <c r="AN7307" s="2" t="str">
        <f t="shared" ca="1" si="344"/>
        <v/>
      </c>
    </row>
    <row r="7308" spans="1:40" customFormat="1">
      <c r="A7308" s="280" t="str">
        <f t="shared" ca="1" si="342"/>
        <v/>
      </c>
      <c r="B7308" s="281"/>
      <c r="C7308" s="287"/>
      <c r="D7308" s="297"/>
      <c r="E7308" s="270"/>
      <c r="F7308" s="271"/>
      <c r="G7308" s="284"/>
      <c r="H7308" s="284"/>
      <c r="I7308" s="284"/>
      <c r="J7308" s="284"/>
      <c r="K7308" s="288"/>
      <c r="AM7308" s="2" t="str">
        <f t="shared" ca="1" si="343"/>
        <v/>
      </c>
      <c r="AN7308" s="2" t="str">
        <f t="shared" ca="1" si="344"/>
        <v/>
      </c>
    </row>
    <row r="7309" spans="1:40" customFormat="1">
      <c r="A7309" s="280" t="str">
        <f t="shared" ca="1" si="342"/>
        <v/>
      </c>
      <c r="B7309" s="281"/>
      <c r="C7309" s="287"/>
      <c r="D7309" s="297"/>
      <c r="E7309" s="270"/>
      <c r="F7309" s="271"/>
      <c r="G7309" s="284"/>
      <c r="H7309" s="284"/>
      <c r="I7309" s="284"/>
      <c r="J7309" s="284"/>
      <c r="K7309" s="288"/>
      <c r="AM7309" s="2" t="str">
        <f t="shared" ca="1" si="343"/>
        <v/>
      </c>
      <c r="AN7309" s="2" t="str">
        <f t="shared" ca="1" si="344"/>
        <v/>
      </c>
    </row>
    <row r="7310" spans="1:40" customFormat="1">
      <c r="A7310" s="280" t="str">
        <f t="shared" ca="1" si="342"/>
        <v/>
      </c>
      <c r="B7310" s="281"/>
      <c r="C7310" s="287"/>
      <c r="D7310" s="297"/>
      <c r="E7310" s="270"/>
      <c r="F7310" s="271"/>
      <c r="G7310" s="284"/>
      <c r="H7310" s="284"/>
      <c r="I7310" s="284"/>
      <c r="J7310" s="284"/>
      <c r="K7310" s="288"/>
      <c r="AM7310" s="2" t="str">
        <f t="shared" ca="1" si="343"/>
        <v/>
      </c>
      <c r="AN7310" s="2" t="str">
        <f t="shared" ca="1" si="344"/>
        <v/>
      </c>
    </row>
    <row r="7311" spans="1:40" customFormat="1">
      <c r="A7311" s="280" t="str">
        <f t="shared" ca="1" si="342"/>
        <v/>
      </c>
      <c r="B7311" s="281"/>
      <c r="C7311" s="287"/>
      <c r="D7311" s="297"/>
      <c r="E7311" s="270"/>
      <c r="F7311" s="271"/>
      <c r="G7311" s="284"/>
      <c r="H7311" s="284"/>
      <c r="I7311" s="284"/>
      <c r="J7311" s="284"/>
      <c r="K7311" s="288"/>
      <c r="AM7311" s="2" t="str">
        <f t="shared" ca="1" si="343"/>
        <v/>
      </c>
      <c r="AN7311" s="2" t="str">
        <f t="shared" ca="1" si="344"/>
        <v/>
      </c>
    </row>
    <row r="7312" spans="1:40" customFormat="1">
      <c r="A7312" s="280" t="str">
        <f t="shared" ca="1" si="342"/>
        <v/>
      </c>
      <c r="B7312" s="281"/>
      <c r="C7312" s="287"/>
      <c r="D7312" s="297"/>
      <c r="E7312" s="270"/>
      <c r="F7312" s="271"/>
      <c r="G7312" s="284"/>
      <c r="H7312" s="284"/>
      <c r="I7312" s="284"/>
      <c r="J7312" s="284"/>
      <c r="K7312" s="288"/>
      <c r="AM7312" s="2" t="str">
        <f t="shared" ca="1" si="343"/>
        <v/>
      </c>
      <c r="AN7312" s="2" t="str">
        <f t="shared" ca="1" si="344"/>
        <v/>
      </c>
    </row>
    <row r="7313" spans="1:40" customFormat="1">
      <c r="A7313" s="280" t="str">
        <f t="shared" ca="1" si="342"/>
        <v/>
      </c>
      <c r="B7313" s="281"/>
      <c r="C7313" s="287"/>
      <c r="D7313" s="297"/>
      <c r="E7313" s="270"/>
      <c r="F7313" s="271"/>
      <c r="G7313" s="284"/>
      <c r="H7313" s="284"/>
      <c r="I7313" s="284"/>
      <c r="J7313" s="284"/>
      <c r="K7313" s="288"/>
      <c r="AM7313" s="2" t="str">
        <f t="shared" ca="1" si="343"/>
        <v/>
      </c>
      <c r="AN7313" s="2" t="str">
        <f t="shared" ca="1" si="344"/>
        <v/>
      </c>
    </row>
    <row r="7314" spans="1:40" customFormat="1">
      <c r="A7314" s="280" t="str">
        <f t="shared" ca="1" si="342"/>
        <v/>
      </c>
      <c r="B7314" s="281"/>
      <c r="C7314" s="287"/>
      <c r="D7314" s="297"/>
      <c r="E7314" s="270"/>
      <c r="F7314" s="271"/>
      <c r="G7314" s="284"/>
      <c r="H7314" s="284"/>
      <c r="I7314" s="284"/>
      <c r="J7314" s="284"/>
      <c r="K7314" s="288"/>
      <c r="AM7314" s="2" t="str">
        <f t="shared" ca="1" si="343"/>
        <v/>
      </c>
      <c r="AN7314" s="2" t="str">
        <f t="shared" ca="1" si="344"/>
        <v/>
      </c>
    </row>
    <row r="7315" spans="1:40" customFormat="1">
      <c r="A7315" s="280" t="str">
        <f t="shared" ca="1" si="342"/>
        <v/>
      </c>
      <c r="B7315" s="281"/>
      <c r="C7315" s="287"/>
      <c r="D7315" s="297"/>
      <c r="E7315" s="270"/>
      <c r="F7315" s="271"/>
      <c r="G7315" s="284"/>
      <c r="H7315" s="284"/>
      <c r="I7315" s="284"/>
      <c r="J7315" s="284"/>
      <c r="K7315" s="288"/>
      <c r="AM7315" s="2" t="str">
        <f t="shared" ca="1" si="343"/>
        <v/>
      </c>
      <c r="AN7315" s="2" t="str">
        <f t="shared" ca="1" si="344"/>
        <v/>
      </c>
    </row>
    <row r="7316" spans="1:40" customFormat="1">
      <c r="A7316" s="280" t="str">
        <f t="shared" ca="1" si="342"/>
        <v/>
      </c>
      <c r="B7316" s="281"/>
      <c r="C7316" s="287"/>
      <c r="D7316" s="297"/>
      <c r="E7316" s="270"/>
      <c r="F7316" s="271"/>
      <c r="G7316" s="284"/>
      <c r="H7316" s="284"/>
      <c r="I7316" s="284"/>
      <c r="J7316" s="284"/>
      <c r="K7316" s="288"/>
      <c r="AM7316" s="2" t="str">
        <f t="shared" ca="1" si="343"/>
        <v/>
      </c>
      <c r="AN7316" s="2" t="str">
        <f t="shared" ca="1" si="344"/>
        <v/>
      </c>
    </row>
    <row r="7317" spans="1:40" customFormat="1">
      <c r="A7317" s="280" t="str">
        <f t="shared" ca="1" si="342"/>
        <v/>
      </c>
      <c r="B7317" s="281"/>
      <c r="C7317" s="287"/>
      <c r="D7317" s="297"/>
      <c r="E7317" s="270"/>
      <c r="F7317" s="271"/>
      <c r="G7317" s="284"/>
      <c r="H7317" s="284"/>
      <c r="I7317" s="284"/>
      <c r="J7317" s="284"/>
      <c r="K7317" s="288"/>
      <c r="AM7317" s="2" t="str">
        <f t="shared" ca="1" si="343"/>
        <v/>
      </c>
      <c r="AN7317" s="2" t="str">
        <f t="shared" ca="1" si="344"/>
        <v/>
      </c>
    </row>
    <row r="7318" spans="1:40" customFormat="1">
      <c r="A7318" s="280" t="str">
        <f t="shared" ca="1" si="342"/>
        <v/>
      </c>
      <c r="B7318" s="281"/>
      <c r="C7318" s="287"/>
      <c r="D7318" s="297"/>
      <c r="E7318" s="270"/>
      <c r="F7318" s="271"/>
      <c r="G7318" s="284"/>
      <c r="H7318" s="284"/>
      <c r="I7318" s="284"/>
      <c r="J7318" s="284"/>
      <c r="K7318" s="288"/>
      <c r="AM7318" s="2" t="str">
        <f t="shared" ca="1" si="343"/>
        <v/>
      </c>
      <c r="AN7318" s="2" t="str">
        <f t="shared" ca="1" si="344"/>
        <v/>
      </c>
    </row>
    <row r="7319" spans="1:40" customFormat="1">
      <c r="A7319" s="280" t="str">
        <f t="shared" ca="1" si="342"/>
        <v/>
      </c>
      <c r="B7319" s="281"/>
      <c r="C7319" s="287"/>
      <c r="D7319" s="297"/>
      <c r="E7319" s="270"/>
      <c r="F7319" s="271"/>
      <c r="G7319" s="284"/>
      <c r="H7319" s="284"/>
      <c r="I7319" s="284"/>
      <c r="J7319" s="284"/>
      <c r="K7319" s="288"/>
      <c r="AM7319" s="2" t="str">
        <f t="shared" ca="1" si="343"/>
        <v/>
      </c>
      <c r="AN7319" s="2" t="str">
        <f t="shared" ca="1" si="344"/>
        <v/>
      </c>
    </row>
    <row r="7320" spans="1:40" customFormat="1">
      <c r="A7320" s="280" t="str">
        <f t="shared" ca="1" si="342"/>
        <v/>
      </c>
      <c r="B7320" s="281"/>
      <c r="C7320" s="287"/>
      <c r="D7320" s="297"/>
      <c r="E7320" s="270"/>
      <c r="F7320" s="271"/>
      <c r="G7320" s="284"/>
      <c r="H7320" s="284"/>
      <c r="I7320" s="284"/>
      <c r="J7320" s="284"/>
      <c r="K7320" s="288"/>
      <c r="AM7320" s="2" t="str">
        <f t="shared" ca="1" si="343"/>
        <v/>
      </c>
      <c r="AN7320" s="2" t="str">
        <f t="shared" ca="1" si="344"/>
        <v/>
      </c>
    </row>
    <row r="7321" spans="1:40" customFormat="1">
      <c r="A7321" s="280" t="str">
        <f t="shared" ca="1" si="342"/>
        <v/>
      </c>
      <c r="B7321" s="281"/>
      <c r="C7321" s="287"/>
      <c r="D7321" s="297"/>
      <c r="E7321" s="270"/>
      <c r="F7321" s="271"/>
      <c r="G7321" s="284"/>
      <c r="H7321" s="284"/>
      <c r="I7321" s="284"/>
      <c r="J7321" s="284"/>
      <c r="K7321" s="288"/>
      <c r="AM7321" s="2" t="str">
        <f t="shared" ca="1" si="343"/>
        <v/>
      </c>
      <c r="AN7321" s="2" t="str">
        <f t="shared" ca="1" si="344"/>
        <v/>
      </c>
    </row>
    <row r="7322" spans="1:40" customFormat="1">
      <c r="A7322" s="280" t="str">
        <f t="shared" ca="1" si="342"/>
        <v/>
      </c>
      <c r="B7322" s="281"/>
      <c r="C7322" s="287"/>
      <c r="D7322" s="297"/>
      <c r="E7322" s="270"/>
      <c r="F7322" s="271"/>
      <c r="G7322" s="284"/>
      <c r="H7322" s="284"/>
      <c r="I7322" s="284"/>
      <c r="J7322" s="284"/>
      <c r="K7322" s="288"/>
      <c r="AM7322" s="2" t="str">
        <f t="shared" ca="1" si="343"/>
        <v/>
      </c>
      <c r="AN7322" s="2" t="str">
        <f t="shared" ca="1" si="344"/>
        <v/>
      </c>
    </row>
    <row r="7323" spans="1:40" customFormat="1">
      <c r="A7323" s="280" t="str">
        <f t="shared" ca="1" si="342"/>
        <v/>
      </c>
      <c r="B7323" s="281"/>
      <c r="C7323" s="287"/>
      <c r="D7323" s="297"/>
      <c r="E7323" s="270"/>
      <c r="F7323" s="271"/>
      <c r="G7323" s="284"/>
      <c r="H7323" s="284"/>
      <c r="I7323" s="284"/>
      <c r="J7323" s="284"/>
      <c r="K7323" s="288"/>
      <c r="AM7323" s="2" t="str">
        <f t="shared" ca="1" si="343"/>
        <v/>
      </c>
      <c r="AN7323" s="2" t="str">
        <f t="shared" ca="1" si="344"/>
        <v/>
      </c>
    </row>
    <row r="7324" spans="1:40" customFormat="1">
      <c r="A7324" s="280" t="str">
        <f t="shared" ca="1" si="342"/>
        <v/>
      </c>
      <c r="B7324" s="281"/>
      <c r="C7324" s="287"/>
      <c r="D7324" s="297"/>
      <c r="E7324" s="270"/>
      <c r="F7324" s="271"/>
      <c r="G7324" s="284"/>
      <c r="H7324" s="284"/>
      <c r="I7324" s="284"/>
      <c r="J7324" s="284"/>
      <c r="K7324" s="288"/>
      <c r="AM7324" s="2" t="str">
        <f t="shared" ca="1" si="343"/>
        <v/>
      </c>
      <c r="AN7324" s="2" t="str">
        <f t="shared" ca="1" si="344"/>
        <v/>
      </c>
    </row>
    <row r="7325" spans="1:40" customFormat="1">
      <c r="A7325" s="280" t="str">
        <f t="shared" ca="1" si="342"/>
        <v/>
      </c>
      <c r="B7325" s="281"/>
      <c r="C7325" s="287"/>
      <c r="D7325" s="297"/>
      <c r="E7325" s="270"/>
      <c r="F7325" s="271"/>
      <c r="G7325" s="284"/>
      <c r="H7325" s="284"/>
      <c r="I7325" s="284"/>
      <c r="J7325" s="284"/>
      <c r="K7325" s="288"/>
      <c r="AM7325" s="2" t="str">
        <f t="shared" ca="1" si="343"/>
        <v/>
      </c>
      <c r="AN7325" s="2" t="str">
        <f t="shared" ca="1" si="344"/>
        <v/>
      </c>
    </row>
    <row r="7326" spans="1:40" customFormat="1">
      <c r="A7326" s="280" t="str">
        <f t="shared" ca="1" si="342"/>
        <v/>
      </c>
      <c r="B7326" s="281"/>
      <c r="C7326" s="287"/>
      <c r="D7326" s="297"/>
      <c r="E7326" s="270"/>
      <c r="F7326" s="271"/>
      <c r="G7326" s="284"/>
      <c r="H7326" s="284"/>
      <c r="I7326" s="284"/>
      <c r="J7326" s="284"/>
      <c r="K7326" s="288"/>
      <c r="AM7326" s="2" t="str">
        <f t="shared" ca="1" si="343"/>
        <v/>
      </c>
      <c r="AN7326" s="2" t="str">
        <f t="shared" ca="1" si="344"/>
        <v/>
      </c>
    </row>
    <row r="7327" spans="1:40" customFormat="1">
      <c r="A7327" s="280" t="str">
        <f t="shared" ca="1" si="342"/>
        <v/>
      </c>
      <c r="B7327" s="281"/>
      <c r="C7327" s="287"/>
      <c r="D7327" s="297"/>
      <c r="E7327" s="270"/>
      <c r="F7327" s="271"/>
      <c r="G7327" s="284"/>
      <c r="H7327" s="284"/>
      <c r="I7327" s="284"/>
      <c r="J7327" s="284"/>
      <c r="K7327" s="288"/>
      <c r="AM7327" s="2" t="str">
        <f t="shared" ca="1" si="343"/>
        <v/>
      </c>
      <c r="AN7327" s="2" t="str">
        <f t="shared" ca="1" si="344"/>
        <v/>
      </c>
    </row>
    <row r="7328" spans="1:40" customFormat="1">
      <c r="A7328" s="280" t="str">
        <f t="shared" ca="1" si="342"/>
        <v/>
      </c>
      <c r="B7328" s="281"/>
      <c r="C7328" s="287"/>
      <c r="D7328" s="297"/>
      <c r="E7328" s="270"/>
      <c r="F7328" s="271"/>
      <c r="G7328" s="284"/>
      <c r="H7328" s="284"/>
      <c r="I7328" s="284"/>
      <c r="J7328" s="284"/>
      <c r="K7328" s="288"/>
      <c r="AM7328" s="2" t="str">
        <f t="shared" ca="1" si="343"/>
        <v/>
      </c>
      <c r="AN7328" s="2" t="str">
        <f t="shared" ca="1" si="344"/>
        <v/>
      </c>
    </row>
    <row r="7329" spans="1:40" customFormat="1">
      <c r="A7329" s="280" t="str">
        <f t="shared" ca="1" si="342"/>
        <v/>
      </c>
      <c r="B7329" s="281"/>
      <c r="C7329" s="287"/>
      <c r="D7329" s="297"/>
      <c r="E7329" s="270"/>
      <c r="F7329" s="271"/>
      <c r="G7329" s="284"/>
      <c r="H7329" s="284"/>
      <c r="I7329" s="284"/>
      <c r="J7329" s="284"/>
      <c r="K7329" s="288"/>
      <c r="AM7329" s="2" t="str">
        <f t="shared" ca="1" si="343"/>
        <v/>
      </c>
      <c r="AN7329" s="2" t="str">
        <f t="shared" ca="1" si="344"/>
        <v/>
      </c>
    </row>
    <row r="7330" spans="1:40" customFormat="1">
      <c r="A7330" s="280" t="str">
        <f t="shared" ca="1" si="342"/>
        <v/>
      </c>
      <c r="B7330" s="281"/>
      <c r="C7330" s="287"/>
      <c r="D7330" s="297"/>
      <c r="E7330" s="270"/>
      <c r="F7330" s="271"/>
      <c r="G7330" s="284"/>
      <c r="H7330" s="284"/>
      <c r="I7330" s="284"/>
      <c r="J7330" s="284"/>
      <c r="K7330" s="288"/>
      <c r="AM7330" s="2" t="str">
        <f t="shared" ca="1" si="343"/>
        <v/>
      </c>
      <c r="AN7330" s="2" t="str">
        <f t="shared" ca="1" si="344"/>
        <v/>
      </c>
    </row>
    <row r="7331" spans="1:40" customFormat="1">
      <c r="A7331" s="280" t="str">
        <f t="shared" ca="1" si="342"/>
        <v/>
      </c>
      <c r="B7331" s="281"/>
      <c r="C7331" s="287"/>
      <c r="D7331" s="297"/>
      <c r="E7331" s="270"/>
      <c r="F7331" s="271"/>
      <c r="G7331" s="284"/>
      <c r="H7331" s="284"/>
      <c r="I7331" s="284"/>
      <c r="J7331" s="284"/>
      <c r="K7331" s="288"/>
      <c r="AM7331" s="2" t="str">
        <f t="shared" ca="1" si="343"/>
        <v/>
      </c>
      <c r="AN7331" s="2" t="str">
        <f t="shared" ca="1" si="344"/>
        <v/>
      </c>
    </row>
    <row r="7332" spans="1:40" customFormat="1">
      <c r="A7332" s="280" t="str">
        <f t="shared" ca="1" si="342"/>
        <v/>
      </c>
      <c r="B7332" s="281"/>
      <c r="C7332" s="287"/>
      <c r="D7332" s="297"/>
      <c r="E7332" s="270"/>
      <c r="F7332" s="271"/>
      <c r="G7332" s="284"/>
      <c r="H7332" s="284"/>
      <c r="I7332" s="284"/>
      <c r="J7332" s="284"/>
      <c r="K7332" s="288"/>
      <c r="AM7332" s="2" t="str">
        <f t="shared" ca="1" si="343"/>
        <v/>
      </c>
      <c r="AN7332" s="2" t="str">
        <f t="shared" ca="1" si="344"/>
        <v/>
      </c>
    </row>
    <row r="7333" spans="1:40" customFormat="1">
      <c r="A7333" s="280" t="str">
        <f t="shared" ca="1" si="342"/>
        <v/>
      </c>
      <c r="B7333" s="281"/>
      <c r="C7333" s="287"/>
      <c r="D7333" s="297"/>
      <c r="E7333" s="270"/>
      <c r="F7333" s="271"/>
      <c r="G7333" s="284"/>
      <c r="H7333" s="284"/>
      <c r="I7333" s="284"/>
      <c r="J7333" s="284"/>
      <c r="K7333" s="288"/>
      <c r="AM7333" s="2" t="str">
        <f t="shared" ca="1" si="343"/>
        <v/>
      </c>
      <c r="AN7333" s="2" t="str">
        <f t="shared" ca="1" si="344"/>
        <v/>
      </c>
    </row>
    <row r="7334" spans="1:40" customFormat="1">
      <c r="A7334" s="280" t="str">
        <f t="shared" ca="1" si="342"/>
        <v/>
      </c>
      <c r="B7334" s="281"/>
      <c r="C7334" s="287"/>
      <c r="D7334" s="297"/>
      <c r="E7334" s="270"/>
      <c r="F7334" s="271"/>
      <c r="G7334" s="284"/>
      <c r="H7334" s="284"/>
      <c r="I7334" s="284"/>
      <c r="J7334" s="284"/>
      <c r="K7334" s="288"/>
      <c r="AM7334" s="2" t="str">
        <f t="shared" ca="1" si="343"/>
        <v/>
      </c>
      <c r="AN7334" s="2" t="str">
        <f t="shared" ca="1" si="344"/>
        <v/>
      </c>
    </row>
    <row r="7335" spans="1:40" customFormat="1">
      <c r="A7335" s="280" t="str">
        <f t="shared" ca="1" si="342"/>
        <v/>
      </c>
      <c r="B7335" s="281"/>
      <c r="C7335" s="287"/>
      <c r="D7335" s="297"/>
      <c r="E7335" s="270"/>
      <c r="F7335" s="271"/>
      <c r="G7335" s="284"/>
      <c r="H7335" s="284"/>
      <c r="I7335" s="284"/>
      <c r="J7335" s="284"/>
      <c r="K7335" s="288"/>
      <c r="AM7335" s="2" t="str">
        <f t="shared" ca="1" si="343"/>
        <v/>
      </c>
      <c r="AN7335" s="2" t="str">
        <f t="shared" ca="1" si="344"/>
        <v/>
      </c>
    </row>
    <row r="7336" spans="1:40" customFormat="1">
      <c r="A7336" s="280" t="str">
        <f t="shared" ca="1" si="342"/>
        <v/>
      </c>
      <c r="B7336" s="281"/>
      <c r="C7336" s="287"/>
      <c r="D7336" s="297"/>
      <c r="E7336" s="270"/>
      <c r="F7336" s="271"/>
      <c r="G7336" s="284"/>
      <c r="H7336" s="284"/>
      <c r="I7336" s="284"/>
      <c r="J7336" s="284"/>
      <c r="K7336" s="288"/>
      <c r="AM7336" s="2" t="str">
        <f t="shared" ca="1" si="343"/>
        <v/>
      </c>
      <c r="AN7336" s="2" t="str">
        <f t="shared" ca="1" si="344"/>
        <v/>
      </c>
    </row>
    <row r="7337" spans="1:40" customFormat="1">
      <c r="A7337" s="280" t="str">
        <f t="shared" ca="1" si="342"/>
        <v/>
      </c>
      <c r="B7337" s="281"/>
      <c r="C7337" s="287"/>
      <c r="D7337" s="297"/>
      <c r="E7337" s="270"/>
      <c r="F7337" s="271"/>
      <c r="G7337" s="284"/>
      <c r="H7337" s="284"/>
      <c r="I7337" s="284"/>
      <c r="J7337" s="284"/>
      <c r="K7337" s="288"/>
      <c r="AM7337" s="2" t="str">
        <f t="shared" ca="1" si="343"/>
        <v/>
      </c>
      <c r="AN7337" s="2" t="str">
        <f t="shared" ca="1" si="344"/>
        <v/>
      </c>
    </row>
    <row r="7338" spans="1:40" customFormat="1">
      <c r="A7338" s="280" t="str">
        <f t="shared" ca="1" si="342"/>
        <v/>
      </c>
      <c r="B7338" s="281"/>
      <c r="C7338" s="287"/>
      <c r="D7338" s="297"/>
      <c r="E7338" s="270"/>
      <c r="F7338" s="271"/>
      <c r="G7338" s="284"/>
      <c r="H7338" s="284"/>
      <c r="I7338" s="284"/>
      <c r="J7338" s="284"/>
      <c r="K7338" s="288"/>
      <c r="AM7338" s="2" t="str">
        <f t="shared" ca="1" si="343"/>
        <v/>
      </c>
      <c r="AN7338" s="2" t="str">
        <f t="shared" ca="1" si="344"/>
        <v/>
      </c>
    </row>
    <row r="7339" spans="1:40" customFormat="1">
      <c r="A7339" s="280" t="str">
        <f t="shared" ca="1" si="342"/>
        <v/>
      </c>
      <c r="B7339" s="281"/>
      <c r="C7339" s="287"/>
      <c r="D7339" s="297"/>
      <c r="E7339" s="270"/>
      <c r="F7339" s="271"/>
      <c r="G7339" s="284"/>
      <c r="H7339" s="284"/>
      <c r="I7339" s="284"/>
      <c r="J7339" s="284"/>
      <c r="K7339" s="288"/>
      <c r="AM7339" s="2" t="str">
        <f t="shared" ca="1" si="343"/>
        <v/>
      </c>
      <c r="AN7339" s="2" t="str">
        <f t="shared" ca="1" si="344"/>
        <v/>
      </c>
    </row>
    <row r="7340" spans="1:40" customFormat="1">
      <c r="A7340" s="280" t="str">
        <f t="shared" ca="1" si="342"/>
        <v/>
      </c>
      <c r="B7340" s="281"/>
      <c r="C7340" s="287"/>
      <c r="D7340" s="297"/>
      <c r="E7340" s="270"/>
      <c r="F7340" s="271"/>
      <c r="G7340" s="284"/>
      <c r="H7340" s="284"/>
      <c r="I7340" s="284"/>
      <c r="J7340" s="284"/>
      <c r="K7340" s="288"/>
      <c r="AM7340" s="2" t="str">
        <f t="shared" ca="1" si="343"/>
        <v/>
      </c>
      <c r="AN7340" s="2" t="str">
        <f t="shared" ca="1" si="344"/>
        <v/>
      </c>
    </row>
    <row r="7341" spans="1:40" customFormat="1">
      <c r="A7341" s="280" t="str">
        <f t="shared" ca="1" si="342"/>
        <v/>
      </c>
      <c r="B7341" s="281"/>
      <c r="C7341" s="287"/>
      <c r="D7341" s="297"/>
      <c r="E7341" s="270"/>
      <c r="F7341" s="271"/>
      <c r="G7341" s="284"/>
      <c r="H7341" s="284"/>
      <c r="I7341" s="284"/>
      <c r="J7341" s="284"/>
      <c r="K7341" s="288"/>
      <c r="AM7341" s="2" t="str">
        <f t="shared" ca="1" si="343"/>
        <v/>
      </c>
      <c r="AN7341" s="2" t="str">
        <f t="shared" ca="1" si="344"/>
        <v/>
      </c>
    </row>
    <row r="7342" spans="1:40" customFormat="1">
      <c r="A7342" s="280" t="str">
        <f t="shared" ca="1" si="342"/>
        <v/>
      </c>
      <c r="B7342" s="281"/>
      <c r="C7342" s="287"/>
      <c r="D7342" s="297"/>
      <c r="E7342" s="270"/>
      <c r="F7342" s="271"/>
      <c r="G7342" s="284"/>
      <c r="H7342" s="284"/>
      <c r="I7342" s="284"/>
      <c r="J7342" s="284"/>
      <c r="K7342" s="288"/>
      <c r="AM7342" s="2" t="str">
        <f t="shared" ca="1" si="343"/>
        <v/>
      </c>
      <c r="AN7342" s="2" t="str">
        <f t="shared" ca="1" si="344"/>
        <v/>
      </c>
    </row>
    <row r="7343" spans="1:40" customFormat="1">
      <c r="A7343" s="280" t="str">
        <f t="shared" ca="1" si="342"/>
        <v/>
      </c>
      <c r="B7343" s="281"/>
      <c r="C7343" s="287"/>
      <c r="D7343" s="297"/>
      <c r="E7343" s="270"/>
      <c r="F7343" s="271"/>
      <c r="G7343" s="284"/>
      <c r="H7343" s="284"/>
      <c r="I7343" s="284"/>
      <c r="J7343" s="284"/>
      <c r="K7343" s="288"/>
      <c r="AM7343" s="2" t="str">
        <f t="shared" ca="1" si="343"/>
        <v/>
      </c>
      <c r="AN7343" s="2" t="str">
        <f t="shared" ca="1" si="344"/>
        <v/>
      </c>
    </row>
    <row r="7344" spans="1:40" customFormat="1">
      <c r="A7344" s="280" t="str">
        <f t="shared" ca="1" si="342"/>
        <v/>
      </c>
      <c r="B7344" s="281"/>
      <c r="C7344" s="287"/>
      <c r="D7344" s="297"/>
      <c r="E7344" s="270"/>
      <c r="F7344" s="271"/>
      <c r="G7344" s="284"/>
      <c r="H7344" s="284"/>
      <c r="I7344" s="284"/>
      <c r="J7344" s="284"/>
      <c r="K7344" s="288"/>
      <c r="AM7344" s="2" t="str">
        <f t="shared" ca="1" si="343"/>
        <v/>
      </c>
      <c r="AN7344" s="2" t="str">
        <f t="shared" ca="1" si="344"/>
        <v/>
      </c>
    </row>
    <row r="7345" spans="1:40" customFormat="1">
      <c r="A7345" s="280" t="str">
        <f t="shared" ca="1" si="342"/>
        <v/>
      </c>
      <c r="B7345" s="281"/>
      <c r="C7345" s="287"/>
      <c r="D7345" s="297"/>
      <c r="E7345" s="270"/>
      <c r="F7345" s="271"/>
      <c r="G7345" s="284"/>
      <c r="H7345" s="284"/>
      <c r="I7345" s="284"/>
      <c r="J7345" s="284"/>
      <c r="K7345" s="288"/>
      <c r="AM7345" s="2" t="str">
        <f t="shared" ca="1" si="343"/>
        <v/>
      </c>
      <c r="AN7345" s="2" t="str">
        <f t="shared" ca="1" si="344"/>
        <v/>
      </c>
    </row>
    <row r="7346" spans="1:40" customFormat="1">
      <c r="A7346" s="280" t="str">
        <f t="shared" ca="1" si="342"/>
        <v/>
      </c>
      <c r="B7346" s="281"/>
      <c r="C7346" s="287"/>
      <c r="D7346" s="297"/>
      <c r="E7346" s="270"/>
      <c r="F7346" s="271"/>
      <c r="G7346" s="284"/>
      <c r="H7346" s="284"/>
      <c r="I7346" s="284"/>
      <c r="J7346" s="284"/>
      <c r="K7346" s="288"/>
      <c r="AM7346" s="2" t="str">
        <f t="shared" ca="1" si="343"/>
        <v/>
      </c>
      <c r="AN7346" s="2" t="str">
        <f t="shared" ca="1" si="344"/>
        <v/>
      </c>
    </row>
    <row r="7347" spans="1:40" customFormat="1">
      <c r="A7347" s="280" t="str">
        <f t="shared" ca="1" si="342"/>
        <v/>
      </c>
      <c r="B7347" s="281"/>
      <c r="C7347" s="287"/>
      <c r="D7347" s="297"/>
      <c r="E7347" s="270"/>
      <c r="F7347" s="271"/>
      <c r="G7347" s="284"/>
      <c r="H7347" s="284"/>
      <c r="I7347" s="284"/>
      <c r="J7347" s="284"/>
      <c r="K7347" s="288"/>
      <c r="AM7347" s="2" t="str">
        <f t="shared" ca="1" si="343"/>
        <v/>
      </c>
      <c r="AN7347" s="2" t="str">
        <f t="shared" ca="1" si="344"/>
        <v/>
      </c>
    </row>
    <row r="7348" spans="1:40" customFormat="1">
      <c r="A7348" s="280" t="str">
        <f t="shared" ca="1" si="342"/>
        <v/>
      </c>
      <c r="B7348" s="281"/>
      <c r="C7348" s="287"/>
      <c r="D7348" s="297"/>
      <c r="E7348" s="270"/>
      <c r="F7348" s="271"/>
      <c r="G7348" s="284"/>
      <c r="H7348" s="284"/>
      <c r="I7348" s="284"/>
      <c r="J7348" s="284"/>
      <c r="K7348" s="288"/>
      <c r="AM7348" s="2" t="str">
        <f t="shared" ca="1" si="343"/>
        <v/>
      </c>
      <c r="AN7348" s="2" t="str">
        <f t="shared" ca="1" si="344"/>
        <v/>
      </c>
    </row>
    <row r="7349" spans="1:40" customFormat="1">
      <c r="A7349" s="280" t="str">
        <f t="shared" ca="1" si="342"/>
        <v/>
      </c>
      <c r="B7349" s="281"/>
      <c r="C7349" s="287"/>
      <c r="D7349" s="297"/>
      <c r="E7349" s="270"/>
      <c r="F7349" s="271"/>
      <c r="G7349" s="284"/>
      <c r="H7349" s="284"/>
      <c r="I7349" s="284"/>
      <c r="J7349" s="284"/>
      <c r="K7349" s="288"/>
      <c r="AM7349" s="2" t="str">
        <f t="shared" ca="1" si="343"/>
        <v/>
      </c>
      <c r="AN7349" s="2" t="str">
        <f t="shared" ca="1" si="344"/>
        <v/>
      </c>
    </row>
    <row r="7350" spans="1:40" customFormat="1">
      <c r="A7350" s="280" t="str">
        <f t="shared" ca="1" si="342"/>
        <v/>
      </c>
      <c r="B7350" s="281"/>
      <c r="C7350" s="287"/>
      <c r="D7350" s="297"/>
      <c r="E7350" s="270"/>
      <c r="F7350" s="271"/>
      <c r="G7350" s="284"/>
      <c r="H7350" s="284"/>
      <c r="I7350" s="284"/>
      <c r="J7350" s="284"/>
      <c r="K7350" s="288"/>
      <c r="AM7350" s="2" t="str">
        <f t="shared" ca="1" si="343"/>
        <v/>
      </c>
      <c r="AN7350" s="2" t="str">
        <f t="shared" ca="1" si="344"/>
        <v/>
      </c>
    </row>
    <row r="7351" spans="1:40" customFormat="1">
      <c r="A7351" s="280" t="str">
        <f t="shared" ca="1" si="342"/>
        <v/>
      </c>
      <c r="B7351" s="281"/>
      <c r="C7351" s="287"/>
      <c r="D7351" s="297"/>
      <c r="E7351" s="270"/>
      <c r="F7351" s="271"/>
      <c r="G7351" s="284"/>
      <c r="H7351" s="284"/>
      <c r="I7351" s="284"/>
      <c r="J7351" s="284"/>
      <c r="K7351" s="288"/>
      <c r="AM7351" s="2" t="str">
        <f t="shared" ca="1" si="343"/>
        <v/>
      </c>
      <c r="AN7351" s="2" t="str">
        <f t="shared" ca="1" si="344"/>
        <v/>
      </c>
    </row>
    <row r="7352" spans="1:40" customFormat="1">
      <c r="A7352" s="280" t="str">
        <f t="shared" ca="1" si="342"/>
        <v/>
      </c>
      <c r="B7352" s="281"/>
      <c r="C7352" s="287"/>
      <c r="D7352" s="297"/>
      <c r="E7352" s="270"/>
      <c r="F7352" s="271"/>
      <c r="G7352" s="284"/>
      <c r="H7352" s="284"/>
      <c r="I7352" s="284"/>
      <c r="J7352" s="284"/>
      <c r="K7352" s="288"/>
      <c r="AM7352" s="2" t="str">
        <f t="shared" ca="1" si="343"/>
        <v/>
      </c>
      <c r="AN7352" s="2" t="str">
        <f t="shared" ca="1" si="344"/>
        <v/>
      </c>
    </row>
    <row r="7353" spans="1:40" customFormat="1">
      <c r="A7353" s="280" t="str">
        <f t="shared" ca="1" si="342"/>
        <v/>
      </c>
      <c r="B7353" s="281"/>
      <c r="C7353" s="287"/>
      <c r="D7353" s="297"/>
      <c r="E7353" s="270"/>
      <c r="F7353" s="271"/>
      <c r="G7353" s="284"/>
      <c r="H7353" s="284"/>
      <c r="I7353" s="284"/>
      <c r="J7353" s="284"/>
      <c r="K7353" s="288"/>
      <c r="AM7353" s="2" t="str">
        <f t="shared" ca="1" si="343"/>
        <v/>
      </c>
      <c r="AN7353" s="2" t="str">
        <f t="shared" ca="1" si="344"/>
        <v/>
      </c>
    </row>
    <row r="7354" spans="1:40" customFormat="1">
      <c r="A7354" s="280" t="str">
        <f t="shared" ca="1" si="342"/>
        <v/>
      </c>
      <c r="B7354" s="281"/>
      <c r="C7354" s="287"/>
      <c r="D7354" s="297"/>
      <c r="E7354" s="270"/>
      <c r="F7354" s="271"/>
      <c r="G7354" s="284"/>
      <c r="H7354" s="284"/>
      <c r="I7354" s="284"/>
      <c r="J7354" s="284"/>
      <c r="K7354" s="288"/>
      <c r="AM7354" s="2" t="str">
        <f t="shared" ca="1" si="343"/>
        <v/>
      </c>
      <c r="AN7354" s="2" t="str">
        <f t="shared" ca="1" si="344"/>
        <v/>
      </c>
    </row>
    <row r="7355" spans="1:40" customFormat="1">
      <c r="A7355" s="280" t="str">
        <f t="shared" ca="1" si="342"/>
        <v/>
      </c>
      <c r="B7355" s="281"/>
      <c r="C7355" s="287"/>
      <c r="D7355" s="297"/>
      <c r="E7355" s="270"/>
      <c r="F7355" s="271"/>
      <c r="G7355" s="284"/>
      <c r="H7355" s="284"/>
      <c r="I7355" s="284"/>
      <c r="J7355" s="284"/>
      <c r="K7355" s="288"/>
      <c r="AM7355" s="2" t="str">
        <f t="shared" ca="1" si="343"/>
        <v/>
      </c>
      <c r="AN7355" s="2" t="str">
        <f t="shared" ca="1" si="344"/>
        <v/>
      </c>
    </row>
    <row r="7356" spans="1:40" customFormat="1">
      <c r="A7356" s="280" t="str">
        <f t="shared" ca="1" si="342"/>
        <v/>
      </c>
      <c r="B7356" s="281"/>
      <c r="C7356" s="287"/>
      <c r="D7356" s="297"/>
      <c r="E7356" s="270"/>
      <c r="F7356" s="271"/>
      <c r="G7356" s="284"/>
      <c r="H7356" s="284"/>
      <c r="I7356" s="284"/>
      <c r="J7356" s="284"/>
      <c r="K7356" s="288"/>
      <c r="AM7356" s="2" t="str">
        <f t="shared" ca="1" si="343"/>
        <v/>
      </c>
      <c r="AN7356" s="2" t="str">
        <f t="shared" ca="1" si="344"/>
        <v/>
      </c>
    </row>
    <row r="7357" spans="1:40" customFormat="1">
      <c r="A7357" s="280" t="str">
        <f t="shared" ca="1" si="342"/>
        <v/>
      </c>
      <c r="B7357" s="281"/>
      <c r="C7357" s="287"/>
      <c r="D7357" s="297"/>
      <c r="E7357" s="270"/>
      <c r="F7357" s="271"/>
      <c r="G7357" s="284"/>
      <c r="H7357" s="284"/>
      <c r="I7357" s="284"/>
      <c r="J7357" s="284"/>
      <c r="K7357" s="288"/>
      <c r="AM7357" s="2" t="str">
        <f t="shared" ca="1" si="343"/>
        <v/>
      </c>
      <c r="AN7357" s="2" t="str">
        <f t="shared" ca="1" si="344"/>
        <v/>
      </c>
    </row>
    <row r="7358" spans="1:40" customFormat="1">
      <c r="A7358" s="280" t="str">
        <f t="shared" ca="1" si="342"/>
        <v/>
      </c>
      <c r="B7358" s="281"/>
      <c r="C7358" s="287"/>
      <c r="D7358" s="297"/>
      <c r="E7358" s="270"/>
      <c r="F7358" s="271"/>
      <c r="G7358" s="284"/>
      <c r="H7358" s="284"/>
      <c r="I7358" s="284"/>
      <c r="J7358" s="284"/>
      <c r="K7358" s="288"/>
      <c r="AM7358" s="2" t="str">
        <f t="shared" ca="1" si="343"/>
        <v/>
      </c>
      <c r="AN7358" s="2" t="str">
        <f t="shared" ca="1" si="344"/>
        <v/>
      </c>
    </row>
    <row r="7359" spans="1:40" customFormat="1">
      <c r="A7359" s="280" t="str">
        <f t="shared" ca="1" si="342"/>
        <v/>
      </c>
      <c r="B7359" s="281"/>
      <c r="C7359" s="287"/>
      <c r="D7359" s="297"/>
      <c r="E7359" s="270"/>
      <c r="F7359" s="271"/>
      <c r="G7359" s="284"/>
      <c r="H7359" s="284"/>
      <c r="I7359" s="284"/>
      <c r="J7359" s="284"/>
      <c r="K7359" s="288"/>
      <c r="AM7359" s="2" t="str">
        <f t="shared" ca="1" si="343"/>
        <v/>
      </c>
      <c r="AN7359" s="2" t="str">
        <f t="shared" ca="1" si="344"/>
        <v/>
      </c>
    </row>
    <row r="7360" spans="1:40" customFormat="1">
      <c r="A7360" s="280" t="str">
        <f t="shared" ca="1" si="342"/>
        <v/>
      </c>
      <c r="B7360" s="281"/>
      <c r="C7360" s="287"/>
      <c r="D7360" s="297"/>
      <c r="E7360" s="270"/>
      <c r="F7360" s="271"/>
      <c r="G7360" s="284"/>
      <c r="H7360" s="284"/>
      <c r="I7360" s="284"/>
      <c r="J7360" s="284"/>
      <c r="K7360" s="288"/>
      <c r="AM7360" s="2" t="str">
        <f t="shared" ca="1" si="343"/>
        <v/>
      </c>
      <c r="AN7360" s="2" t="str">
        <f t="shared" ca="1" si="344"/>
        <v/>
      </c>
    </row>
    <row r="7361" spans="1:40" customFormat="1">
      <c r="A7361" s="280" t="str">
        <f t="shared" ca="1" si="342"/>
        <v/>
      </c>
      <c r="B7361" s="281"/>
      <c r="C7361" s="287"/>
      <c r="D7361" s="297"/>
      <c r="E7361" s="270"/>
      <c r="F7361" s="271"/>
      <c r="G7361" s="284"/>
      <c r="H7361" s="284"/>
      <c r="I7361" s="284"/>
      <c r="J7361" s="284"/>
      <c r="K7361" s="288"/>
      <c r="AM7361" s="2" t="str">
        <f t="shared" ca="1" si="343"/>
        <v/>
      </c>
      <c r="AN7361" s="2" t="str">
        <f t="shared" ca="1" si="344"/>
        <v/>
      </c>
    </row>
    <row r="7362" spans="1:40" customFormat="1">
      <c r="A7362" s="280" t="str">
        <f t="shared" ca="1" si="342"/>
        <v/>
      </c>
      <c r="B7362" s="281"/>
      <c r="C7362" s="287"/>
      <c r="D7362" s="297"/>
      <c r="E7362" s="270"/>
      <c r="F7362" s="271"/>
      <c r="G7362" s="284"/>
      <c r="H7362" s="284"/>
      <c r="I7362" s="284"/>
      <c r="J7362" s="284"/>
      <c r="K7362" s="288"/>
      <c r="AM7362" s="2" t="str">
        <f t="shared" ca="1" si="343"/>
        <v/>
      </c>
      <c r="AN7362" s="2" t="str">
        <f t="shared" ca="1" si="344"/>
        <v/>
      </c>
    </row>
    <row r="7363" spans="1:40" customFormat="1">
      <c r="A7363" s="280" t="str">
        <f t="shared" ref="A7363:A7426" ca="1" si="345">IF(AM7363="A receber","A receber",IF(AN7363="A pagar","A pagar",IF(OR(AM7363="HJ",AN7363="HJ"),"HJ",IF(AND(AM7363="",AN7363=""),""))))</f>
        <v/>
      </c>
      <c r="B7363" s="281"/>
      <c r="C7363" s="287"/>
      <c r="D7363" s="297"/>
      <c r="E7363" s="270"/>
      <c r="F7363" s="271"/>
      <c r="G7363" s="284"/>
      <c r="H7363" s="284"/>
      <c r="I7363" s="284"/>
      <c r="J7363" s="284"/>
      <c r="K7363" s="288"/>
      <c r="AM7363" s="2" t="str">
        <f t="shared" ref="AM7363:AM7426" ca="1" si="346">IF(OR(G7363="",B7363&gt;$A$1),"",IF(B7363=$A$1,"HJ",IF(B7363&lt;$A$1,"A Receber")))</f>
        <v/>
      </c>
      <c r="AN7363" s="2" t="str">
        <f t="shared" ref="AN7363:AN7426" ca="1" si="347">IF(OR(H7363="",B7363&gt;$A$1),"",IF(B7363=$A$1,"HJ",IF(B7363&lt;$A$1,"A Pagar")))</f>
        <v/>
      </c>
    </row>
    <row r="7364" spans="1:40" customFormat="1">
      <c r="A7364" s="280" t="str">
        <f t="shared" ca="1" si="345"/>
        <v/>
      </c>
      <c r="B7364" s="281"/>
      <c r="C7364" s="287"/>
      <c r="D7364" s="297"/>
      <c r="E7364" s="270"/>
      <c r="F7364" s="271"/>
      <c r="G7364" s="284"/>
      <c r="H7364" s="284"/>
      <c r="I7364" s="284"/>
      <c r="J7364" s="284"/>
      <c r="K7364" s="288"/>
      <c r="AM7364" s="2" t="str">
        <f t="shared" ca="1" si="346"/>
        <v/>
      </c>
      <c r="AN7364" s="2" t="str">
        <f t="shared" ca="1" si="347"/>
        <v/>
      </c>
    </row>
    <row r="7365" spans="1:40" customFormat="1">
      <c r="A7365" s="280" t="str">
        <f t="shared" ca="1" si="345"/>
        <v/>
      </c>
      <c r="B7365" s="281"/>
      <c r="C7365" s="287"/>
      <c r="D7365" s="297"/>
      <c r="E7365" s="270"/>
      <c r="F7365" s="271"/>
      <c r="G7365" s="284"/>
      <c r="H7365" s="284"/>
      <c r="I7365" s="284"/>
      <c r="J7365" s="284"/>
      <c r="K7365" s="288"/>
      <c r="AM7365" s="2" t="str">
        <f t="shared" ca="1" si="346"/>
        <v/>
      </c>
      <c r="AN7365" s="2" t="str">
        <f t="shared" ca="1" si="347"/>
        <v/>
      </c>
    </row>
    <row r="7366" spans="1:40" customFormat="1">
      <c r="A7366" s="280" t="str">
        <f t="shared" ca="1" si="345"/>
        <v/>
      </c>
      <c r="B7366" s="281"/>
      <c r="C7366" s="287"/>
      <c r="D7366" s="297"/>
      <c r="E7366" s="270"/>
      <c r="F7366" s="271"/>
      <c r="G7366" s="284"/>
      <c r="H7366" s="284"/>
      <c r="I7366" s="284"/>
      <c r="J7366" s="284"/>
      <c r="K7366" s="288"/>
      <c r="AM7366" s="2" t="str">
        <f t="shared" ca="1" si="346"/>
        <v/>
      </c>
      <c r="AN7366" s="2" t="str">
        <f t="shared" ca="1" si="347"/>
        <v/>
      </c>
    </row>
    <row r="7367" spans="1:40" customFormat="1">
      <c r="A7367" s="280" t="str">
        <f t="shared" ca="1" si="345"/>
        <v/>
      </c>
      <c r="B7367" s="281"/>
      <c r="C7367" s="287"/>
      <c r="D7367" s="297"/>
      <c r="E7367" s="270"/>
      <c r="F7367" s="271"/>
      <c r="G7367" s="284"/>
      <c r="H7367" s="284"/>
      <c r="I7367" s="284"/>
      <c r="J7367" s="284"/>
      <c r="K7367" s="288"/>
      <c r="AM7367" s="2" t="str">
        <f t="shared" ca="1" si="346"/>
        <v/>
      </c>
      <c r="AN7367" s="2" t="str">
        <f t="shared" ca="1" si="347"/>
        <v/>
      </c>
    </row>
    <row r="7368" spans="1:40" customFormat="1">
      <c r="A7368" s="280" t="str">
        <f t="shared" ca="1" si="345"/>
        <v/>
      </c>
      <c r="B7368" s="281"/>
      <c r="C7368" s="287"/>
      <c r="D7368" s="297"/>
      <c r="E7368" s="270"/>
      <c r="F7368" s="271"/>
      <c r="G7368" s="284"/>
      <c r="H7368" s="284"/>
      <c r="I7368" s="284"/>
      <c r="J7368" s="284"/>
      <c r="K7368" s="288"/>
      <c r="AM7368" s="2" t="str">
        <f t="shared" ca="1" si="346"/>
        <v/>
      </c>
      <c r="AN7368" s="2" t="str">
        <f t="shared" ca="1" si="347"/>
        <v/>
      </c>
    </row>
    <row r="7369" spans="1:40" customFormat="1">
      <c r="A7369" s="280" t="str">
        <f t="shared" ca="1" si="345"/>
        <v/>
      </c>
      <c r="B7369" s="281"/>
      <c r="C7369" s="287"/>
      <c r="D7369" s="297"/>
      <c r="E7369" s="270"/>
      <c r="F7369" s="271"/>
      <c r="G7369" s="284"/>
      <c r="H7369" s="284"/>
      <c r="I7369" s="284"/>
      <c r="J7369" s="284"/>
      <c r="K7369" s="288"/>
      <c r="AM7369" s="2" t="str">
        <f t="shared" ca="1" si="346"/>
        <v/>
      </c>
      <c r="AN7369" s="2" t="str">
        <f t="shared" ca="1" si="347"/>
        <v/>
      </c>
    </row>
    <row r="7370" spans="1:40" customFormat="1">
      <c r="A7370" s="280" t="str">
        <f t="shared" ca="1" si="345"/>
        <v/>
      </c>
      <c r="B7370" s="281"/>
      <c r="C7370" s="287"/>
      <c r="D7370" s="297"/>
      <c r="E7370" s="270"/>
      <c r="F7370" s="271"/>
      <c r="G7370" s="284"/>
      <c r="H7370" s="284"/>
      <c r="I7370" s="284"/>
      <c r="J7370" s="284"/>
      <c r="K7370" s="288"/>
      <c r="AM7370" s="2" t="str">
        <f t="shared" ca="1" si="346"/>
        <v/>
      </c>
      <c r="AN7370" s="2" t="str">
        <f t="shared" ca="1" si="347"/>
        <v/>
      </c>
    </row>
    <row r="7371" spans="1:40" customFormat="1">
      <c r="A7371" s="280" t="str">
        <f t="shared" ca="1" si="345"/>
        <v/>
      </c>
      <c r="B7371" s="281"/>
      <c r="C7371" s="287"/>
      <c r="D7371" s="297"/>
      <c r="E7371" s="270"/>
      <c r="F7371" s="271"/>
      <c r="G7371" s="284"/>
      <c r="H7371" s="284"/>
      <c r="I7371" s="284"/>
      <c r="J7371" s="284"/>
      <c r="K7371" s="288"/>
      <c r="AM7371" s="2" t="str">
        <f t="shared" ca="1" si="346"/>
        <v/>
      </c>
      <c r="AN7371" s="2" t="str">
        <f t="shared" ca="1" si="347"/>
        <v/>
      </c>
    </row>
    <row r="7372" spans="1:40" customFormat="1">
      <c r="A7372" s="280" t="str">
        <f t="shared" ca="1" si="345"/>
        <v/>
      </c>
      <c r="B7372" s="281"/>
      <c r="C7372" s="287"/>
      <c r="D7372" s="297"/>
      <c r="E7372" s="270"/>
      <c r="F7372" s="271"/>
      <c r="G7372" s="284"/>
      <c r="H7372" s="284"/>
      <c r="I7372" s="284"/>
      <c r="J7372" s="284"/>
      <c r="K7372" s="288"/>
      <c r="AM7372" s="2" t="str">
        <f t="shared" ca="1" si="346"/>
        <v/>
      </c>
      <c r="AN7372" s="2" t="str">
        <f t="shared" ca="1" si="347"/>
        <v/>
      </c>
    </row>
    <row r="7373" spans="1:40" customFormat="1">
      <c r="A7373" s="280" t="str">
        <f t="shared" ca="1" si="345"/>
        <v/>
      </c>
      <c r="B7373" s="281"/>
      <c r="C7373" s="287"/>
      <c r="D7373" s="297"/>
      <c r="E7373" s="270"/>
      <c r="F7373" s="271"/>
      <c r="G7373" s="284"/>
      <c r="H7373" s="284"/>
      <c r="I7373" s="284"/>
      <c r="J7373" s="284"/>
      <c r="K7373" s="288"/>
      <c r="AM7373" s="2" t="str">
        <f t="shared" ca="1" si="346"/>
        <v/>
      </c>
      <c r="AN7373" s="2" t="str">
        <f t="shared" ca="1" si="347"/>
        <v/>
      </c>
    </row>
    <row r="7374" spans="1:40" customFormat="1">
      <c r="A7374" s="280" t="str">
        <f t="shared" ca="1" si="345"/>
        <v/>
      </c>
      <c r="B7374" s="281"/>
      <c r="C7374" s="287"/>
      <c r="D7374" s="297"/>
      <c r="E7374" s="270"/>
      <c r="F7374" s="271"/>
      <c r="G7374" s="284"/>
      <c r="H7374" s="284"/>
      <c r="I7374" s="284"/>
      <c r="J7374" s="284"/>
      <c r="K7374" s="288"/>
      <c r="AM7374" s="2" t="str">
        <f t="shared" ca="1" si="346"/>
        <v/>
      </c>
      <c r="AN7374" s="2" t="str">
        <f t="shared" ca="1" si="347"/>
        <v/>
      </c>
    </row>
    <row r="7375" spans="1:40" customFormat="1">
      <c r="A7375" s="280" t="str">
        <f t="shared" ca="1" si="345"/>
        <v/>
      </c>
      <c r="B7375" s="281"/>
      <c r="C7375" s="287"/>
      <c r="D7375" s="297"/>
      <c r="E7375" s="270"/>
      <c r="F7375" s="271"/>
      <c r="G7375" s="284"/>
      <c r="H7375" s="284"/>
      <c r="I7375" s="284"/>
      <c r="J7375" s="284"/>
      <c r="K7375" s="288"/>
      <c r="AM7375" s="2" t="str">
        <f t="shared" ca="1" si="346"/>
        <v/>
      </c>
      <c r="AN7375" s="2" t="str">
        <f t="shared" ca="1" si="347"/>
        <v/>
      </c>
    </row>
    <row r="7376" spans="1:40" customFormat="1">
      <c r="A7376" s="280" t="str">
        <f t="shared" ca="1" si="345"/>
        <v/>
      </c>
      <c r="B7376" s="281"/>
      <c r="C7376" s="287"/>
      <c r="D7376" s="297"/>
      <c r="E7376" s="270"/>
      <c r="F7376" s="271"/>
      <c r="G7376" s="284"/>
      <c r="H7376" s="284"/>
      <c r="I7376" s="284"/>
      <c r="J7376" s="284"/>
      <c r="K7376" s="288"/>
      <c r="AM7376" s="2" t="str">
        <f t="shared" ca="1" si="346"/>
        <v/>
      </c>
      <c r="AN7376" s="2" t="str">
        <f t="shared" ca="1" si="347"/>
        <v/>
      </c>
    </row>
    <row r="7377" spans="1:40" customFormat="1">
      <c r="A7377" s="280" t="str">
        <f t="shared" ca="1" si="345"/>
        <v/>
      </c>
      <c r="B7377" s="281"/>
      <c r="C7377" s="287"/>
      <c r="D7377" s="297"/>
      <c r="E7377" s="270"/>
      <c r="F7377" s="271"/>
      <c r="G7377" s="284"/>
      <c r="H7377" s="284"/>
      <c r="I7377" s="284"/>
      <c r="J7377" s="284"/>
      <c r="K7377" s="288"/>
      <c r="AM7377" s="2" t="str">
        <f t="shared" ca="1" si="346"/>
        <v/>
      </c>
      <c r="AN7377" s="2" t="str">
        <f t="shared" ca="1" si="347"/>
        <v/>
      </c>
    </row>
    <row r="7378" spans="1:40" customFormat="1">
      <c r="A7378" s="280" t="str">
        <f t="shared" ca="1" si="345"/>
        <v/>
      </c>
      <c r="B7378" s="281"/>
      <c r="C7378" s="287"/>
      <c r="D7378" s="297"/>
      <c r="E7378" s="270"/>
      <c r="F7378" s="271"/>
      <c r="G7378" s="284"/>
      <c r="H7378" s="284"/>
      <c r="I7378" s="284"/>
      <c r="J7378" s="284"/>
      <c r="K7378" s="288"/>
      <c r="AM7378" s="2" t="str">
        <f t="shared" ca="1" si="346"/>
        <v/>
      </c>
      <c r="AN7378" s="2" t="str">
        <f t="shared" ca="1" si="347"/>
        <v/>
      </c>
    </row>
    <row r="7379" spans="1:40" customFormat="1">
      <c r="A7379" s="280" t="str">
        <f t="shared" ca="1" si="345"/>
        <v/>
      </c>
      <c r="B7379" s="281"/>
      <c r="C7379" s="287"/>
      <c r="D7379" s="297"/>
      <c r="E7379" s="270"/>
      <c r="F7379" s="271"/>
      <c r="G7379" s="284"/>
      <c r="H7379" s="284"/>
      <c r="I7379" s="284"/>
      <c r="J7379" s="284"/>
      <c r="K7379" s="288"/>
      <c r="AM7379" s="2" t="str">
        <f t="shared" ca="1" si="346"/>
        <v/>
      </c>
      <c r="AN7379" s="2" t="str">
        <f t="shared" ca="1" si="347"/>
        <v/>
      </c>
    </row>
    <row r="7380" spans="1:40" customFormat="1">
      <c r="A7380" s="280" t="str">
        <f t="shared" ca="1" si="345"/>
        <v/>
      </c>
      <c r="B7380" s="281"/>
      <c r="C7380" s="287"/>
      <c r="D7380" s="297"/>
      <c r="E7380" s="270"/>
      <c r="F7380" s="271"/>
      <c r="G7380" s="284"/>
      <c r="H7380" s="284"/>
      <c r="I7380" s="284"/>
      <c r="J7380" s="284"/>
      <c r="K7380" s="288"/>
      <c r="AM7380" s="2" t="str">
        <f t="shared" ca="1" si="346"/>
        <v/>
      </c>
      <c r="AN7380" s="2" t="str">
        <f t="shared" ca="1" si="347"/>
        <v/>
      </c>
    </row>
    <row r="7381" spans="1:40" customFormat="1">
      <c r="A7381" s="280" t="str">
        <f t="shared" ca="1" si="345"/>
        <v/>
      </c>
      <c r="B7381" s="281"/>
      <c r="C7381" s="287"/>
      <c r="D7381" s="297"/>
      <c r="E7381" s="270"/>
      <c r="F7381" s="271"/>
      <c r="G7381" s="284"/>
      <c r="H7381" s="284"/>
      <c r="I7381" s="284"/>
      <c r="J7381" s="284"/>
      <c r="K7381" s="288"/>
      <c r="AM7381" s="2" t="str">
        <f t="shared" ca="1" si="346"/>
        <v/>
      </c>
      <c r="AN7381" s="2" t="str">
        <f t="shared" ca="1" si="347"/>
        <v/>
      </c>
    </row>
    <row r="7382" spans="1:40" customFormat="1">
      <c r="A7382" s="280" t="str">
        <f t="shared" ca="1" si="345"/>
        <v/>
      </c>
      <c r="B7382" s="281"/>
      <c r="C7382" s="287"/>
      <c r="D7382" s="297"/>
      <c r="E7382" s="270"/>
      <c r="F7382" s="271"/>
      <c r="G7382" s="284"/>
      <c r="H7382" s="284"/>
      <c r="I7382" s="284"/>
      <c r="J7382" s="284"/>
      <c r="K7382" s="288"/>
      <c r="AM7382" s="2" t="str">
        <f t="shared" ca="1" si="346"/>
        <v/>
      </c>
      <c r="AN7382" s="2" t="str">
        <f t="shared" ca="1" si="347"/>
        <v/>
      </c>
    </row>
    <row r="7383" spans="1:40" customFormat="1">
      <c r="A7383" s="280" t="str">
        <f t="shared" ca="1" si="345"/>
        <v/>
      </c>
      <c r="B7383" s="281"/>
      <c r="C7383" s="287"/>
      <c r="D7383" s="297"/>
      <c r="E7383" s="270"/>
      <c r="F7383" s="271"/>
      <c r="G7383" s="284"/>
      <c r="H7383" s="284"/>
      <c r="I7383" s="284"/>
      <c r="J7383" s="284"/>
      <c r="K7383" s="288"/>
      <c r="AM7383" s="2" t="str">
        <f t="shared" ca="1" si="346"/>
        <v/>
      </c>
      <c r="AN7383" s="2" t="str">
        <f t="shared" ca="1" si="347"/>
        <v/>
      </c>
    </row>
    <row r="7384" spans="1:40" customFormat="1">
      <c r="A7384" s="280" t="str">
        <f t="shared" ca="1" si="345"/>
        <v/>
      </c>
      <c r="B7384" s="281"/>
      <c r="C7384" s="287"/>
      <c r="D7384" s="297"/>
      <c r="E7384" s="270"/>
      <c r="F7384" s="271"/>
      <c r="G7384" s="284"/>
      <c r="H7384" s="284"/>
      <c r="I7384" s="284"/>
      <c r="J7384" s="284"/>
      <c r="K7384" s="288"/>
      <c r="AM7384" s="2" t="str">
        <f t="shared" ca="1" si="346"/>
        <v/>
      </c>
      <c r="AN7384" s="2" t="str">
        <f t="shared" ca="1" si="347"/>
        <v/>
      </c>
    </row>
    <row r="7385" spans="1:40" customFormat="1">
      <c r="A7385" s="280" t="str">
        <f t="shared" ca="1" si="345"/>
        <v/>
      </c>
      <c r="B7385" s="281"/>
      <c r="C7385" s="287"/>
      <c r="D7385" s="297"/>
      <c r="E7385" s="270"/>
      <c r="F7385" s="271"/>
      <c r="G7385" s="284"/>
      <c r="H7385" s="284"/>
      <c r="I7385" s="284"/>
      <c r="J7385" s="284"/>
      <c r="K7385" s="288"/>
      <c r="AM7385" s="2" t="str">
        <f t="shared" ca="1" si="346"/>
        <v/>
      </c>
      <c r="AN7385" s="2" t="str">
        <f t="shared" ca="1" si="347"/>
        <v/>
      </c>
    </row>
    <row r="7386" spans="1:40" customFormat="1">
      <c r="A7386" s="280" t="str">
        <f t="shared" ca="1" si="345"/>
        <v/>
      </c>
      <c r="B7386" s="281"/>
      <c r="C7386" s="287"/>
      <c r="D7386" s="297"/>
      <c r="E7386" s="270"/>
      <c r="F7386" s="271"/>
      <c r="G7386" s="284"/>
      <c r="H7386" s="284"/>
      <c r="I7386" s="284"/>
      <c r="J7386" s="284"/>
      <c r="K7386" s="288"/>
      <c r="AM7386" s="2" t="str">
        <f t="shared" ca="1" si="346"/>
        <v/>
      </c>
      <c r="AN7386" s="2" t="str">
        <f t="shared" ca="1" si="347"/>
        <v/>
      </c>
    </row>
    <row r="7387" spans="1:40" customFormat="1">
      <c r="A7387" s="280" t="str">
        <f t="shared" ca="1" si="345"/>
        <v/>
      </c>
      <c r="B7387" s="281"/>
      <c r="C7387" s="287"/>
      <c r="D7387" s="297"/>
      <c r="E7387" s="270"/>
      <c r="F7387" s="271"/>
      <c r="G7387" s="284"/>
      <c r="H7387" s="284"/>
      <c r="I7387" s="284"/>
      <c r="J7387" s="284"/>
      <c r="K7387" s="288"/>
      <c r="AM7387" s="2" t="str">
        <f t="shared" ca="1" si="346"/>
        <v/>
      </c>
      <c r="AN7387" s="2" t="str">
        <f t="shared" ca="1" si="347"/>
        <v/>
      </c>
    </row>
    <row r="7388" spans="1:40" customFormat="1">
      <c r="A7388" s="280" t="str">
        <f t="shared" ca="1" si="345"/>
        <v/>
      </c>
      <c r="B7388" s="281"/>
      <c r="C7388" s="287"/>
      <c r="D7388" s="297"/>
      <c r="E7388" s="270"/>
      <c r="F7388" s="271"/>
      <c r="G7388" s="284"/>
      <c r="H7388" s="284"/>
      <c r="I7388" s="284"/>
      <c r="J7388" s="284"/>
      <c r="K7388" s="288"/>
      <c r="AM7388" s="2" t="str">
        <f t="shared" ca="1" si="346"/>
        <v/>
      </c>
      <c r="AN7388" s="2" t="str">
        <f t="shared" ca="1" si="347"/>
        <v/>
      </c>
    </row>
    <row r="7389" spans="1:40" customFormat="1">
      <c r="A7389" s="280" t="str">
        <f t="shared" ca="1" si="345"/>
        <v/>
      </c>
      <c r="B7389" s="281"/>
      <c r="C7389" s="287"/>
      <c r="D7389" s="297"/>
      <c r="E7389" s="270"/>
      <c r="F7389" s="271"/>
      <c r="G7389" s="284"/>
      <c r="H7389" s="284"/>
      <c r="I7389" s="284"/>
      <c r="J7389" s="284"/>
      <c r="K7389" s="288"/>
      <c r="AM7389" s="2" t="str">
        <f t="shared" ca="1" si="346"/>
        <v/>
      </c>
      <c r="AN7389" s="2" t="str">
        <f t="shared" ca="1" si="347"/>
        <v/>
      </c>
    </row>
    <row r="7390" spans="1:40" customFormat="1">
      <c r="A7390" s="280" t="str">
        <f t="shared" ca="1" si="345"/>
        <v/>
      </c>
      <c r="B7390" s="281"/>
      <c r="C7390" s="287"/>
      <c r="D7390" s="297"/>
      <c r="E7390" s="270"/>
      <c r="F7390" s="271"/>
      <c r="G7390" s="284"/>
      <c r="H7390" s="284"/>
      <c r="I7390" s="284"/>
      <c r="J7390" s="284"/>
      <c r="K7390" s="288"/>
      <c r="AM7390" s="2" t="str">
        <f t="shared" ca="1" si="346"/>
        <v/>
      </c>
      <c r="AN7390" s="2" t="str">
        <f t="shared" ca="1" si="347"/>
        <v/>
      </c>
    </row>
    <row r="7391" spans="1:40" customFormat="1">
      <c r="A7391" s="280" t="str">
        <f t="shared" ca="1" si="345"/>
        <v/>
      </c>
      <c r="B7391" s="281"/>
      <c r="C7391" s="287"/>
      <c r="D7391" s="297"/>
      <c r="E7391" s="270"/>
      <c r="F7391" s="271"/>
      <c r="G7391" s="284"/>
      <c r="H7391" s="284"/>
      <c r="I7391" s="284"/>
      <c r="J7391" s="284"/>
      <c r="K7391" s="288"/>
      <c r="AM7391" s="2" t="str">
        <f t="shared" ca="1" si="346"/>
        <v/>
      </c>
      <c r="AN7391" s="2" t="str">
        <f t="shared" ca="1" si="347"/>
        <v/>
      </c>
    </row>
    <row r="7392" spans="1:40" customFormat="1">
      <c r="A7392" s="280" t="str">
        <f t="shared" ca="1" si="345"/>
        <v/>
      </c>
      <c r="B7392" s="281"/>
      <c r="C7392" s="287"/>
      <c r="D7392" s="297"/>
      <c r="E7392" s="270"/>
      <c r="F7392" s="271"/>
      <c r="G7392" s="284"/>
      <c r="H7392" s="284"/>
      <c r="I7392" s="284"/>
      <c r="J7392" s="284"/>
      <c r="K7392" s="288"/>
      <c r="AM7392" s="2" t="str">
        <f t="shared" ca="1" si="346"/>
        <v/>
      </c>
      <c r="AN7392" s="2" t="str">
        <f t="shared" ca="1" si="347"/>
        <v/>
      </c>
    </row>
    <row r="7393" spans="1:40" customFormat="1">
      <c r="A7393" s="280" t="str">
        <f t="shared" ca="1" si="345"/>
        <v/>
      </c>
      <c r="B7393" s="281"/>
      <c r="C7393" s="287"/>
      <c r="D7393" s="297"/>
      <c r="E7393" s="270"/>
      <c r="F7393" s="271"/>
      <c r="G7393" s="284"/>
      <c r="H7393" s="284"/>
      <c r="I7393" s="284"/>
      <c r="J7393" s="284"/>
      <c r="K7393" s="288"/>
      <c r="AM7393" s="2" t="str">
        <f t="shared" ca="1" si="346"/>
        <v/>
      </c>
      <c r="AN7393" s="2" t="str">
        <f t="shared" ca="1" si="347"/>
        <v/>
      </c>
    </row>
    <row r="7394" spans="1:40" customFormat="1">
      <c r="A7394" s="280" t="str">
        <f t="shared" ca="1" si="345"/>
        <v/>
      </c>
      <c r="B7394" s="281"/>
      <c r="C7394" s="287"/>
      <c r="D7394" s="297"/>
      <c r="E7394" s="270"/>
      <c r="F7394" s="271"/>
      <c r="G7394" s="284"/>
      <c r="H7394" s="284"/>
      <c r="I7394" s="284"/>
      <c r="J7394" s="284"/>
      <c r="K7394" s="288"/>
      <c r="AM7394" s="2" t="str">
        <f t="shared" ca="1" si="346"/>
        <v/>
      </c>
      <c r="AN7394" s="2" t="str">
        <f t="shared" ca="1" si="347"/>
        <v/>
      </c>
    </row>
    <row r="7395" spans="1:40" customFormat="1">
      <c r="A7395" s="280" t="str">
        <f t="shared" ca="1" si="345"/>
        <v/>
      </c>
      <c r="B7395" s="281"/>
      <c r="C7395" s="287"/>
      <c r="D7395" s="297"/>
      <c r="E7395" s="270"/>
      <c r="F7395" s="271"/>
      <c r="G7395" s="284"/>
      <c r="H7395" s="284"/>
      <c r="I7395" s="284"/>
      <c r="J7395" s="284"/>
      <c r="K7395" s="288"/>
      <c r="AM7395" s="2" t="str">
        <f t="shared" ca="1" si="346"/>
        <v/>
      </c>
      <c r="AN7395" s="2" t="str">
        <f t="shared" ca="1" si="347"/>
        <v/>
      </c>
    </row>
    <row r="7396" spans="1:40" customFormat="1">
      <c r="A7396" s="280" t="str">
        <f t="shared" ca="1" si="345"/>
        <v/>
      </c>
      <c r="B7396" s="281"/>
      <c r="C7396" s="287"/>
      <c r="D7396" s="297"/>
      <c r="E7396" s="270"/>
      <c r="F7396" s="271"/>
      <c r="G7396" s="284"/>
      <c r="H7396" s="284"/>
      <c r="I7396" s="284"/>
      <c r="J7396" s="284"/>
      <c r="K7396" s="288"/>
      <c r="AM7396" s="2" t="str">
        <f t="shared" ca="1" si="346"/>
        <v/>
      </c>
      <c r="AN7396" s="2" t="str">
        <f t="shared" ca="1" si="347"/>
        <v/>
      </c>
    </row>
    <row r="7397" spans="1:40" customFormat="1">
      <c r="A7397" s="280" t="str">
        <f t="shared" ca="1" si="345"/>
        <v/>
      </c>
      <c r="B7397" s="281"/>
      <c r="C7397" s="287"/>
      <c r="D7397" s="297"/>
      <c r="E7397" s="270"/>
      <c r="F7397" s="271"/>
      <c r="G7397" s="284"/>
      <c r="H7397" s="284"/>
      <c r="I7397" s="284"/>
      <c r="J7397" s="284"/>
      <c r="K7397" s="288"/>
      <c r="AM7397" s="2" t="str">
        <f t="shared" ca="1" si="346"/>
        <v/>
      </c>
      <c r="AN7397" s="2" t="str">
        <f t="shared" ca="1" si="347"/>
        <v/>
      </c>
    </row>
    <row r="7398" spans="1:40" customFormat="1">
      <c r="A7398" s="280" t="str">
        <f t="shared" ca="1" si="345"/>
        <v/>
      </c>
      <c r="B7398" s="281"/>
      <c r="C7398" s="287"/>
      <c r="D7398" s="297"/>
      <c r="E7398" s="270"/>
      <c r="F7398" s="271"/>
      <c r="G7398" s="284"/>
      <c r="H7398" s="284"/>
      <c r="I7398" s="284"/>
      <c r="J7398" s="284"/>
      <c r="K7398" s="288"/>
      <c r="AM7398" s="2" t="str">
        <f t="shared" ca="1" si="346"/>
        <v/>
      </c>
      <c r="AN7398" s="2" t="str">
        <f t="shared" ca="1" si="347"/>
        <v/>
      </c>
    </row>
    <row r="7399" spans="1:40" customFormat="1">
      <c r="A7399" s="280" t="str">
        <f t="shared" ca="1" si="345"/>
        <v/>
      </c>
      <c r="B7399" s="281"/>
      <c r="C7399" s="287"/>
      <c r="D7399" s="297"/>
      <c r="E7399" s="270"/>
      <c r="F7399" s="271"/>
      <c r="G7399" s="284"/>
      <c r="H7399" s="284"/>
      <c r="I7399" s="284"/>
      <c r="J7399" s="284"/>
      <c r="K7399" s="288"/>
      <c r="AM7399" s="2" t="str">
        <f t="shared" ca="1" si="346"/>
        <v/>
      </c>
      <c r="AN7399" s="2" t="str">
        <f t="shared" ca="1" si="347"/>
        <v/>
      </c>
    </row>
    <row r="7400" spans="1:40" customFormat="1">
      <c r="A7400" s="280" t="str">
        <f t="shared" ca="1" si="345"/>
        <v/>
      </c>
      <c r="B7400" s="281"/>
      <c r="C7400" s="287"/>
      <c r="D7400" s="297"/>
      <c r="E7400" s="270"/>
      <c r="F7400" s="271"/>
      <c r="G7400" s="284"/>
      <c r="H7400" s="284"/>
      <c r="I7400" s="284"/>
      <c r="J7400" s="284"/>
      <c r="K7400" s="288"/>
      <c r="AM7400" s="2" t="str">
        <f t="shared" ca="1" si="346"/>
        <v/>
      </c>
      <c r="AN7400" s="2" t="str">
        <f t="shared" ca="1" si="347"/>
        <v/>
      </c>
    </row>
    <row r="7401" spans="1:40" customFormat="1">
      <c r="A7401" s="280" t="str">
        <f t="shared" ca="1" si="345"/>
        <v/>
      </c>
      <c r="B7401" s="281"/>
      <c r="C7401" s="287"/>
      <c r="D7401" s="297"/>
      <c r="E7401" s="270"/>
      <c r="F7401" s="271"/>
      <c r="G7401" s="284"/>
      <c r="H7401" s="284"/>
      <c r="I7401" s="284"/>
      <c r="J7401" s="284"/>
      <c r="K7401" s="288"/>
      <c r="AM7401" s="2" t="str">
        <f t="shared" ca="1" si="346"/>
        <v/>
      </c>
      <c r="AN7401" s="2" t="str">
        <f t="shared" ca="1" si="347"/>
        <v/>
      </c>
    </row>
    <row r="7402" spans="1:40" customFormat="1">
      <c r="A7402" s="280" t="str">
        <f t="shared" ca="1" si="345"/>
        <v/>
      </c>
      <c r="B7402" s="281"/>
      <c r="C7402" s="287"/>
      <c r="D7402" s="297"/>
      <c r="E7402" s="270"/>
      <c r="F7402" s="271"/>
      <c r="G7402" s="284"/>
      <c r="H7402" s="284"/>
      <c r="I7402" s="284"/>
      <c r="J7402" s="284"/>
      <c r="K7402" s="288"/>
      <c r="AM7402" s="2" t="str">
        <f t="shared" ca="1" si="346"/>
        <v/>
      </c>
      <c r="AN7402" s="2" t="str">
        <f t="shared" ca="1" si="347"/>
        <v/>
      </c>
    </row>
    <row r="7403" spans="1:40" customFormat="1">
      <c r="A7403" s="280" t="str">
        <f t="shared" ca="1" si="345"/>
        <v/>
      </c>
      <c r="B7403" s="281"/>
      <c r="C7403" s="287"/>
      <c r="D7403" s="297"/>
      <c r="E7403" s="270"/>
      <c r="F7403" s="271"/>
      <c r="G7403" s="284"/>
      <c r="H7403" s="284"/>
      <c r="I7403" s="284"/>
      <c r="J7403" s="284"/>
      <c r="K7403" s="288"/>
      <c r="AM7403" s="2" t="str">
        <f t="shared" ca="1" si="346"/>
        <v/>
      </c>
      <c r="AN7403" s="2" t="str">
        <f t="shared" ca="1" si="347"/>
        <v/>
      </c>
    </row>
    <row r="7404" spans="1:40" customFormat="1">
      <c r="A7404" s="280" t="str">
        <f t="shared" ca="1" si="345"/>
        <v/>
      </c>
      <c r="B7404" s="281"/>
      <c r="C7404" s="287"/>
      <c r="D7404" s="297"/>
      <c r="E7404" s="270"/>
      <c r="F7404" s="271"/>
      <c r="G7404" s="284"/>
      <c r="H7404" s="284"/>
      <c r="I7404" s="284"/>
      <c r="J7404" s="284"/>
      <c r="K7404" s="288"/>
      <c r="AM7404" s="2" t="str">
        <f t="shared" ca="1" si="346"/>
        <v/>
      </c>
      <c r="AN7404" s="2" t="str">
        <f t="shared" ca="1" si="347"/>
        <v/>
      </c>
    </row>
    <row r="7405" spans="1:40" customFormat="1">
      <c r="A7405" s="280" t="str">
        <f t="shared" ca="1" si="345"/>
        <v/>
      </c>
      <c r="B7405" s="281"/>
      <c r="C7405" s="287"/>
      <c r="D7405" s="297"/>
      <c r="E7405" s="270"/>
      <c r="F7405" s="271"/>
      <c r="G7405" s="284"/>
      <c r="H7405" s="284"/>
      <c r="I7405" s="284"/>
      <c r="J7405" s="284"/>
      <c r="K7405" s="288"/>
      <c r="AM7405" s="2" t="str">
        <f t="shared" ca="1" si="346"/>
        <v/>
      </c>
      <c r="AN7405" s="2" t="str">
        <f t="shared" ca="1" si="347"/>
        <v/>
      </c>
    </row>
    <row r="7406" spans="1:40" customFormat="1">
      <c r="A7406" s="280" t="str">
        <f t="shared" ca="1" si="345"/>
        <v/>
      </c>
      <c r="B7406" s="281"/>
      <c r="C7406" s="287"/>
      <c r="D7406" s="297"/>
      <c r="E7406" s="270"/>
      <c r="F7406" s="271"/>
      <c r="G7406" s="284"/>
      <c r="H7406" s="284"/>
      <c r="I7406" s="284"/>
      <c r="J7406" s="284"/>
      <c r="K7406" s="288"/>
      <c r="AM7406" s="2" t="str">
        <f t="shared" ca="1" si="346"/>
        <v/>
      </c>
      <c r="AN7406" s="2" t="str">
        <f t="shared" ca="1" si="347"/>
        <v/>
      </c>
    </row>
    <row r="7407" spans="1:40" customFormat="1">
      <c r="A7407" s="280" t="str">
        <f t="shared" ca="1" si="345"/>
        <v/>
      </c>
      <c r="B7407" s="281"/>
      <c r="C7407" s="287"/>
      <c r="D7407" s="297"/>
      <c r="E7407" s="270"/>
      <c r="F7407" s="271"/>
      <c r="G7407" s="284"/>
      <c r="H7407" s="284"/>
      <c r="I7407" s="284"/>
      <c r="J7407" s="284"/>
      <c r="K7407" s="288"/>
      <c r="AM7407" s="2" t="str">
        <f t="shared" ca="1" si="346"/>
        <v/>
      </c>
      <c r="AN7407" s="2" t="str">
        <f t="shared" ca="1" si="347"/>
        <v/>
      </c>
    </row>
    <row r="7408" spans="1:40" customFormat="1">
      <c r="A7408" s="280" t="str">
        <f t="shared" ca="1" si="345"/>
        <v/>
      </c>
      <c r="B7408" s="281"/>
      <c r="C7408" s="287"/>
      <c r="D7408" s="297"/>
      <c r="E7408" s="270"/>
      <c r="F7408" s="271"/>
      <c r="G7408" s="284"/>
      <c r="H7408" s="284"/>
      <c r="I7408" s="284"/>
      <c r="J7408" s="284"/>
      <c r="K7408" s="288"/>
      <c r="AM7408" s="2" t="str">
        <f t="shared" ca="1" si="346"/>
        <v/>
      </c>
      <c r="AN7408" s="2" t="str">
        <f t="shared" ca="1" si="347"/>
        <v/>
      </c>
    </row>
    <row r="7409" spans="1:40" customFormat="1">
      <c r="A7409" s="280" t="str">
        <f t="shared" ca="1" si="345"/>
        <v/>
      </c>
      <c r="B7409" s="281"/>
      <c r="C7409" s="287"/>
      <c r="D7409" s="297"/>
      <c r="E7409" s="270"/>
      <c r="F7409" s="271"/>
      <c r="G7409" s="284"/>
      <c r="H7409" s="284"/>
      <c r="I7409" s="284"/>
      <c r="J7409" s="284"/>
      <c r="K7409" s="288"/>
      <c r="AM7409" s="2" t="str">
        <f t="shared" ca="1" si="346"/>
        <v/>
      </c>
      <c r="AN7409" s="2" t="str">
        <f t="shared" ca="1" si="347"/>
        <v/>
      </c>
    </row>
    <row r="7410" spans="1:40" customFormat="1">
      <c r="A7410" s="280" t="str">
        <f t="shared" ca="1" si="345"/>
        <v/>
      </c>
      <c r="B7410" s="281"/>
      <c r="C7410" s="287"/>
      <c r="D7410" s="297"/>
      <c r="E7410" s="270"/>
      <c r="F7410" s="271"/>
      <c r="G7410" s="284"/>
      <c r="H7410" s="284"/>
      <c r="I7410" s="284"/>
      <c r="J7410" s="284"/>
      <c r="K7410" s="288"/>
      <c r="AM7410" s="2" t="str">
        <f t="shared" ca="1" si="346"/>
        <v/>
      </c>
      <c r="AN7410" s="2" t="str">
        <f t="shared" ca="1" si="347"/>
        <v/>
      </c>
    </row>
    <row r="7411" spans="1:40" customFormat="1">
      <c r="A7411" s="280" t="str">
        <f t="shared" ca="1" si="345"/>
        <v/>
      </c>
      <c r="B7411" s="281"/>
      <c r="C7411" s="287"/>
      <c r="D7411" s="297"/>
      <c r="E7411" s="270"/>
      <c r="F7411" s="271"/>
      <c r="G7411" s="284"/>
      <c r="H7411" s="284"/>
      <c r="I7411" s="284"/>
      <c r="J7411" s="284"/>
      <c r="K7411" s="288"/>
      <c r="AM7411" s="2" t="str">
        <f t="shared" ca="1" si="346"/>
        <v/>
      </c>
      <c r="AN7411" s="2" t="str">
        <f t="shared" ca="1" si="347"/>
        <v/>
      </c>
    </row>
    <row r="7412" spans="1:40" customFormat="1">
      <c r="A7412" s="280" t="str">
        <f t="shared" ca="1" si="345"/>
        <v/>
      </c>
      <c r="B7412" s="281"/>
      <c r="C7412" s="287"/>
      <c r="D7412" s="297"/>
      <c r="E7412" s="270"/>
      <c r="F7412" s="271"/>
      <c r="G7412" s="284"/>
      <c r="H7412" s="284"/>
      <c r="I7412" s="284"/>
      <c r="J7412" s="284"/>
      <c r="K7412" s="288"/>
      <c r="AM7412" s="2" t="str">
        <f t="shared" ca="1" si="346"/>
        <v/>
      </c>
      <c r="AN7412" s="2" t="str">
        <f t="shared" ca="1" si="347"/>
        <v/>
      </c>
    </row>
    <row r="7413" spans="1:40" customFormat="1">
      <c r="A7413" s="280" t="str">
        <f t="shared" ca="1" si="345"/>
        <v/>
      </c>
      <c r="B7413" s="281"/>
      <c r="C7413" s="287"/>
      <c r="D7413" s="297"/>
      <c r="E7413" s="270"/>
      <c r="F7413" s="271"/>
      <c r="G7413" s="284"/>
      <c r="H7413" s="284"/>
      <c r="I7413" s="284"/>
      <c r="J7413" s="284"/>
      <c r="K7413" s="288"/>
      <c r="AM7413" s="2" t="str">
        <f t="shared" ca="1" si="346"/>
        <v/>
      </c>
      <c r="AN7413" s="2" t="str">
        <f t="shared" ca="1" si="347"/>
        <v/>
      </c>
    </row>
    <row r="7414" spans="1:40" customFormat="1">
      <c r="A7414" s="280" t="str">
        <f t="shared" ca="1" si="345"/>
        <v/>
      </c>
      <c r="B7414" s="281"/>
      <c r="C7414" s="287"/>
      <c r="D7414" s="297"/>
      <c r="E7414" s="270"/>
      <c r="F7414" s="271"/>
      <c r="G7414" s="284"/>
      <c r="H7414" s="284"/>
      <c r="I7414" s="284"/>
      <c r="J7414" s="284"/>
      <c r="K7414" s="288"/>
      <c r="AM7414" s="2" t="str">
        <f t="shared" ca="1" si="346"/>
        <v/>
      </c>
      <c r="AN7414" s="2" t="str">
        <f t="shared" ca="1" si="347"/>
        <v/>
      </c>
    </row>
    <row r="7415" spans="1:40" customFormat="1">
      <c r="A7415" s="280" t="str">
        <f t="shared" ca="1" si="345"/>
        <v/>
      </c>
      <c r="B7415" s="281"/>
      <c r="C7415" s="287"/>
      <c r="D7415" s="297"/>
      <c r="E7415" s="270"/>
      <c r="F7415" s="271"/>
      <c r="G7415" s="284"/>
      <c r="H7415" s="284"/>
      <c r="I7415" s="284"/>
      <c r="J7415" s="284"/>
      <c r="K7415" s="288"/>
      <c r="AM7415" s="2" t="str">
        <f t="shared" ca="1" si="346"/>
        <v/>
      </c>
      <c r="AN7415" s="2" t="str">
        <f t="shared" ca="1" si="347"/>
        <v/>
      </c>
    </row>
    <row r="7416" spans="1:40" customFormat="1">
      <c r="A7416" s="280" t="str">
        <f t="shared" ca="1" si="345"/>
        <v/>
      </c>
      <c r="B7416" s="281"/>
      <c r="C7416" s="287"/>
      <c r="D7416" s="297"/>
      <c r="E7416" s="270"/>
      <c r="F7416" s="271"/>
      <c r="G7416" s="284"/>
      <c r="H7416" s="284"/>
      <c r="I7416" s="284"/>
      <c r="J7416" s="284"/>
      <c r="K7416" s="288"/>
      <c r="AM7416" s="2" t="str">
        <f t="shared" ca="1" si="346"/>
        <v/>
      </c>
      <c r="AN7416" s="2" t="str">
        <f t="shared" ca="1" si="347"/>
        <v/>
      </c>
    </row>
    <row r="7417" spans="1:40" customFormat="1">
      <c r="A7417" s="280" t="str">
        <f t="shared" ca="1" si="345"/>
        <v/>
      </c>
      <c r="B7417" s="281"/>
      <c r="C7417" s="287"/>
      <c r="D7417" s="297"/>
      <c r="E7417" s="270"/>
      <c r="F7417" s="271"/>
      <c r="G7417" s="284"/>
      <c r="H7417" s="284"/>
      <c r="I7417" s="284"/>
      <c r="J7417" s="284"/>
      <c r="K7417" s="288"/>
      <c r="AM7417" s="2" t="str">
        <f t="shared" ca="1" si="346"/>
        <v/>
      </c>
      <c r="AN7417" s="2" t="str">
        <f t="shared" ca="1" si="347"/>
        <v/>
      </c>
    </row>
    <row r="7418" spans="1:40" customFormat="1">
      <c r="A7418" s="280" t="str">
        <f t="shared" ca="1" si="345"/>
        <v/>
      </c>
      <c r="B7418" s="281"/>
      <c r="C7418" s="287"/>
      <c r="D7418" s="297"/>
      <c r="E7418" s="270"/>
      <c r="F7418" s="271"/>
      <c r="G7418" s="284"/>
      <c r="H7418" s="284"/>
      <c r="I7418" s="284"/>
      <c r="J7418" s="284"/>
      <c r="K7418" s="288"/>
      <c r="AM7418" s="2" t="str">
        <f t="shared" ca="1" si="346"/>
        <v/>
      </c>
      <c r="AN7418" s="2" t="str">
        <f t="shared" ca="1" si="347"/>
        <v/>
      </c>
    </row>
    <row r="7419" spans="1:40" customFormat="1">
      <c r="A7419" s="280" t="str">
        <f t="shared" ca="1" si="345"/>
        <v/>
      </c>
      <c r="B7419" s="281"/>
      <c r="C7419" s="287"/>
      <c r="D7419" s="297"/>
      <c r="E7419" s="270"/>
      <c r="F7419" s="271"/>
      <c r="G7419" s="284"/>
      <c r="H7419" s="284"/>
      <c r="I7419" s="284"/>
      <c r="J7419" s="284"/>
      <c r="K7419" s="288"/>
      <c r="AM7419" s="2" t="str">
        <f t="shared" ca="1" si="346"/>
        <v/>
      </c>
      <c r="AN7419" s="2" t="str">
        <f t="shared" ca="1" si="347"/>
        <v/>
      </c>
    </row>
    <row r="7420" spans="1:40" customFormat="1">
      <c r="A7420" s="280" t="str">
        <f t="shared" ca="1" si="345"/>
        <v/>
      </c>
      <c r="B7420" s="281"/>
      <c r="C7420" s="287"/>
      <c r="D7420" s="297"/>
      <c r="E7420" s="270"/>
      <c r="F7420" s="271"/>
      <c r="G7420" s="284"/>
      <c r="H7420" s="284"/>
      <c r="I7420" s="284"/>
      <c r="J7420" s="284"/>
      <c r="K7420" s="288"/>
      <c r="AM7420" s="2" t="str">
        <f t="shared" ca="1" si="346"/>
        <v/>
      </c>
      <c r="AN7420" s="2" t="str">
        <f t="shared" ca="1" si="347"/>
        <v/>
      </c>
    </row>
    <row r="7421" spans="1:40" customFormat="1">
      <c r="A7421" s="280" t="str">
        <f t="shared" ca="1" si="345"/>
        <v/>
      </c>
      <c r="B7421" s="281"/>
      <c r="C7421" s="287"/>
      <c r="D7421" s="297"/>
      <c r="E7421" s="270"/>
      <c r="F7421" s="271"/>
      <c r="G7421" s="284"/>
      <c r="H7421" s="284"/>
      <c r="I7421" s="284"/>
      <c r="J7421" s="284"/>
      <c r="K7421" s="288"/>
      <c r="AM7421" s="2" t="str">
        <f t="shared" ca="1" si="346"/>
        <v/>
      </c>
      <c r="AN7421" s="2" t="str">
        <f t="shared" ca="1" si="347"/>
        <v/>
      </c>
    </row>
    <row r="7422" spans="1:40" customFormat="1">
      <c r="A7422" s="280" t="str">
        <f t="shared" ca="1" si="345"/>
        <v/>
      </c>
      <c r="B7422" s="281"/>
      <c r="C7422" s="287"/>
      <c r="D7422" s="297"/>
      <c r="E7422" s="270"/>
      <c r="F7422" s="271"/>
      <c r="G7422" s="284"/>
      <c r="H7422" s="284"/>
      <c r="I7422" s="284"/>
      <c r="J7422" s="284"/>
      <c r="K7422" s="288"/>
      <c r="AM7422" s="2" t="str">
        <f t="shared" ca="1" si="346"/>
        <v/>
      </c>
      <c r="AN7422" s="2" t="str">
        <f t="shared" ca="1" si="347"/>
        <v/>
      </c>
    </row>
    <row r="7423" spans="1:40" customFormat="1">
      <c r="A7423" s="280" t="str">
        <f t="shared" ca="1" si="345"/>
        <v/>
      </c>
      <c r="B7423" s="281"/>
      <c r="C7423" s="287"/>
      <c r="D7423" s="297"/>
      <c r="E7423" s="270"/>
      <c r="F7423" s="271"/>
      <c r="G7423" s="284"/>
      <c r="H7423" s="284"/>
      <c r="I7423" s="284"/>
      <c r="J7423" s="284"/>
      <c r="K7423" s="288"/>
      <c r="AM7423" s="2" t="str">
        <f t="shared" ca="1" si="346"/>
        <v/>
      </c>
      <c r="AN7423" s="2" t="str">
        <f t="shared" ca="1" si="347"/>
        <v/>
      </c>
    </row>
    <row r="7424" spans="1:40" customFormat="1">
      <c r="A7424" s="280" t="str">
        <f t="shared" ca="1" si="345"/>
        <v/>
      </c>
      <c r="B7424" s="281"/>
      <c r="C7424" s="287"/>
      <c r="D7424" s="297"/>
      <c r="E7424" s="270"/>
      <c r="F7424" s="271"/>
      <c r="G7424" s="284"/>
      <c r="H7424" s="284"/>
      <c r="I7424" s="284"/>
      <c r="J7424" s="284"/>
      <c r="K7424" s="288"/>
      <c r="AM7424" s="2" t="str">
        <f t="shared" ca="1" si="346"/>
        <v/>
      </c>
      <c r="AN7424" s="2" t="str">
        <f t="shared" ca="1" si="347"/>
        <v/>
      </c>
    </row>
    <row r="7425" spans="1:40" customFormat="1">
      <c r="A7425" s="280" t="str">
        <f t="shared" ca="1" si="345"/>
        <v/>
      </c>
      <c r="B7425" s="281"/>
      <c r="C7425" s="287"/>
      <c r="D7425" s="297"/>
      <c r="E7425" s="270"/>
      <c r="F7425" s="271"/>
      <c r="G7425" s="284"/>
      <c r="H7425" s="284"/>
      <c r="I7425" s="284"/>
      <c r="J7425" s="284"/>
      <c r="K7425" s="288"/>
      <c r="AM7425" s="2" t="str">
        <f t="shared" ca="1" si="346"/>
        <v/>
      </c>
      <c r="AN7425" s="2" t="str">
        <f t="shared" ca="1" si="347"/>
        <v/>
      </c>
    </row>
    <row r="7426" spans="1:40" customFormat="1">
      <c r="A7426" s="280" t="str">
        <f t="shared" ca="1" si="345"/>
        <v/>
      </c>
      <c r="B7426" s="281"/>
      <c r="C7426" s="287"/>
      <c r="D7426" s="297"/>
      <c r="E7426" s="270"/>
      <c r="F7426" s="271"/>
      <c r="G7426" s="284"/>
      <c r="H7426" s="284"/>
      <c r="I7426" s="284"/>
      <c r="J7426" s="284"/>
      <c r="K7426" s="288"/>
      <c r="AM7426" s="2" t="str">
        <f t="shared" ca="1" si="346"/>
        <v/>
      </c>
      <c r="AN7426" s="2" t="str">
        <f t="shared" ca="1" si="347"/>
        <v/>
      </c>
    </row>
    <row r="7427" spans="1:40" customFormat="1">
      <c r="A7427" s="280" t="str">
        <f t="shared" ref="A7427:A7490" ca="1" si="348">IF(AM7427="A receber","A receber",IF(AN7427="A pagar","A pagar",IF(OR(AM7427="HJ",AN7427="HJ"),"HJ",IF(AND(AM7427="",AN7427=""),""))))</f>
        <v/>
      </c>
      <c r="B7427" s="281"/>
      <c r="C7427" s="287"/>
      <c r="D7427" s="297"/>
      <c r="E7427" s="270"/>
      <c r="F7427" s="271"/>
      <c r="G7427" s="284"/>
      <c r="H7427" s="284"/>
      <c r="I7427" s="284"/>
      <c r="J7427" s="284"/>
      <c r="K7427" s="288"/>
      <c r="AM7427" s="2" t="str">
        <f t="shared" ref="AM7427:AM7490" ca="1" si="349">IF(OR(G7427="",B7427&gt;$A$1),"",IF(B7427=$A$1,"HJ",IF(B7427&lt;$A$1,"A Receber")))</f>
        <v/>
      </c>
      <c r="AN7427" s="2" t="str">
        <f t="shared" ref="AN7427:AN7490" ca="1" si="350">IF(OR(H7427="",B7427&gt;$A$1),"",IF(B7427=$A$1,"HJ",IF(B7427&lt;$A$1,"A Pagar")))</f>
        <v/>
      </c>
    </row>
    <row r="7428" spans="1:40" customFormat="1">
      <c r="A7428" s="280" t="str">
        <f t="shared" ca="1" si="348"/>
        <v/>
      </c>
      <c r="B7428" s="281"/>
      <c r="C7428" s="287"/>
      <c r="D7428" s="297"/>
      <c r="E7428" s="270"/>
      <c r="F7428" s="271"/>
      <c r="G7428" s="284"/>
      <c r="H7428" s="284"/>
      <c r="I7428" s="284"/>
      <c r="J7428" s="284"/>
      <c r="K7428" s="288"/>
      <c r="AM7428" s="2" t="str">
        <f t="shared" ca="1" si="349"/>
        <v/>
      </c>
      <c r="AN7428" s="2" t="str">
        <f t="shared" ca="1" si="350"/>
        <v/>
      </c>
    </row>
    <row r="7429" spans="1:40" customFormat="1">
      <c r="A7429" s="280" t="str">
        <f t="shared" ca="1" si="348"/>
        <v/>
      </c>
      <c r="B7429" s="281"/>
      <c r="C7429" s="287"/>
      <c r="D7429" s="297"/>
      <c r="E7429" s="270"/>
      <c r="F7429" s="271"/>
      <c r="G7429" s="284"/>
      <c r="H7429" s="284"/>
      <c r="I7429" s="284"/>
      <c r="J7429" s="284"/>
      <c r="K7429" s="288"/>
      <c r="AM7429" s="2" t="str">
        <f t="shared" ca="1" si="349"/>
        <v/>
      </c>
      <c r="AN7429" s="2" t="str">
        <f t="shared" ca="1" si="350"/>
        <v/>
      </c>
    </row>
    <row r="7430" spans="1:40" customFormat="1">
      <c r="A7430" s="280" t="str">
        <f t="shared" ca="1" si="348"/>
        <v/>
      </c>
      <c r="B7430" s="281"/>
      <c r="C7430" s="287"/>
      <c r="D7430" s="297"/>
      <c r="E7430" s="270"/>
      <c r="F7430" s="271"/>
      <c r="G7430" s="284"/>
      <c r="H7430" s="284"/>
      <c r="I7430" s="284"/>
      <c r="J7430" s="284"/>
      <c r="K7430" s="288"/>
      <c r="AM7430" s="2" t="str">
        <f t="shared" ca="1" si="349"/>
        <v/>
      </c>
      <c r="AN7430" s="2" t="str">
        <f t="shared" ca="1" si="350"/>
        <v/>
      </c>
    </row>
    <row r="7431" spans="1:40" customFormat="1">
      <c r="A7431" s="280" t="str">
        <f t="shared" ca="1" si="348"/>
        <v/>
      </c>
      <c r="B7431" s="281"/>
      <c r="C7431" s="287"/>
      <c r="D7431" s="297"/>
      <c r="E7431" s="270"/>
      <c r="F7431" s="271"/>
      <c r="G7431" s="284"/>
      <c r="H7431" s="284"/>
      <c r="I7431" s="284"/>
      <c r="J7431" s="284"/>
      <c r="K7431" s="288"/>
      <c r="AM7431" s="2" t="str">
        <f t="shared" ca="1" si="349"/>
        <v/>
      </c>
      <c r="AN7431" s="2" t="str">
        <f t="shared" ca="1" si="350"/>
        <v/>
      </c>
    </row>
    <row r="7432" spans="1:40" customFormat="1">
      <c r="A7432" s="280" t="str">
        <f t="shared" ca="1" si="348"/>
        <v/>
      </c>
      <c r="B7432" s="281"/>
      <c r="C7432" s="287"/>
      <c r="D7432" s="297"/>
      <c r="E7432" s="270"/>
      <c r="F7432" s="271"/>
      <c r="G7432" s="284"/>
      <c r="H7432" s="284"/>
      <c r="I7432" s="284"/>
      <c r="J7432" s="284"/>
      <c r="K7432" s="288"/>
      <c r="AM7432" s="2" t="str">
        <f t="shared" ca="1" si="349"/>
        <v/>
      </c>
      <c r="AN7432" s="2" t="str">
        <f t="shared" ca="1" si="350"/>
        <v/>
      </c>
    </row>
    <row r="7433" spans="1:40" customFormat="1">
      <c r="A7433" s="280" t="str">
        <f t="shared" ca="1" si="348"/>
        <v/>
      </c>
      <c r="B7433" s="281"/>
      <c r="C7433" s="287"/>
      <c r="D7433" s="297"/>
      <c r="E7433" s="270"/>
      <c r="F7433" s="271"/>
      <c r="G7433" s="284"/>
      <c r="H7433" s="284"/>
      <c r="I7433" s="284"/>
      <c r="J7433" s="284"/>
      <c r="K7433" s="288"/>
      <c r="AM7433" s="2" t="str">
        <f t="shared" ca="1" si="349"/>
        <v/>
      </c>
      <c r="AN7433" s="2" t="str">
        <f t="shared" ca="1" si="350"/>
        <v/>
      </c>
    </row>
    <row r="7434" spans="1:40" customFormat="1">
      <c r="A7434" s="280" t="str">
        <f t="shared" ca="1" si="348"/>
        <v/>
      </c>
      <c r="B7434" s="281"/>
      <c r="C7434" s="287"/>
      <c r="D7434" s="297"/>
      <c r="E7434" s="270"/>
      <c r="F7434" s="271"/>
      <c r="G7434" s="284"/>
      <c r="H7434" s="284"/>
      <c r="I7434" s="284"/>
      <c r="J7434" s="284"/>
      <c r="K7434" s="288"/>
      <c r="AM7434" s="2" t="str">
        <f t="shared" ca="1" si="349"/>
        <v/>
      </c>
      <c r="AN7434" s="2" t="str">
        <f t="shared" ca="1" si="350"/>
        <v/>
      </c>
    </row>
    <row r="7435" spans="1:40" customFormat="1">
      <c r="A7435" s="280" t="str">
        <f t="shared" ca="1" si="348"/>
        <v/>
      </c>
      <c r="B7435" s="281"/>
      <c r="C7435" s="287"/>
      <c r="D7435" s="297"/>
      <c r="E7435" s="270"/>
      <c r="F7435" s="271"/>
      <c r="G7435" s="284"/>
      <c r="H7435" s="284"/>
      <c r="I7435" s="284"/>
      <c r="J7435" s="284"/>
      <c r="K7435" s="288"/>
      <c r="AM7435" s="2" t="str">
        <f t="shared" ca="1" si="349"/>
        <v/>
      </c>
      <c r="AN7435" s="2" t="str">
        <f t="shared" ca="1" si="350"/>
        <v/>
      </c>
    </row>
    <row r="7436" spans="1:40" customFormat="1">
      <c r="A7436" s="280" t="str">
        <f t="shared" ca="1" si="348"/>
        <v/>
      </c>
      <c r="B7436" s="281"/>
      <c r="C7436" s="287"/>
      <c r="D7436" s="297"/>
      <c r="E7436" s="270"/>
      <c r="F7436" s="271"/>
      <c r="G7436" s="284"/>
      <c r="H7436" s="284"/>
      <c r="I7436" s="284"/>
      <c r="J7436" s="284"/>
      <c r="K7436" s="288"/>
      <c r="AM7436" s="2" t="str">
        <f t="shared" ca="1" si="349"/>
        <v/>
      </c>
      <c r="AN7436" s="2" t="str">
        <f t="shared" ca="1" si="350"/>
        <v/>
      </c>
    </row>
    <row r="7437" spans="1:40" customFormat="1">
      <c r="A7437" s="280" t="str">
        <f t="shared" ca="1" si="348"/>
        <v/>
      </c>
      <c r="B7437" s="281"/>
      <c r="C7437" s="287"/>
      <c r="D7437" s="297"/>
      <c r="E7437" s="270"/>
      <c r="F7437" s="271"/>
      <c r="G7437" s="284"/>
      <c r="H7437" s="284"/>
      <c r="I7437" s="284"/>
      <c r="J7437" s="284"/>
      <c r="K7437" s="288"/>
      <c r="AM7437" s="2" t="str">
        <f t="shared" ca="1" si="349"/>
        <v/>
      </c>
      <c r="AN7437" s="2" t="str">
        <f t="shared" ca="1" si="350"/>
        <v/>
      </c>
    </row>
    <row r="7438" spans="1:40" customFormat="1">
      <c r="A7438" s="280" t="str">
        <f t="shared" ca="1" si="348"/>
        <v/>
      </c>
      <c r="B7438" s="281"/>
      <c r="C7438" s="287"/>
      <c r="D7438" s="297"/>
      <c r="E7438" s="270"/>
      <c r="F7438" s="271"/>
      <c r="G7438" s="284"/>
      <c r="H7438" s="284"/>
      <c r="I7438" s="284"/>
      <c r="J7438" s="284"/>
      <c r="K7438" s="288"/>
      <c r="AM7438" s="2" t="str">
        <f t="shared" ca="1" si="349"/>
        <v/>
      </c>
      <c r="AN7438" s="2" t="str">
        <f t="shared" ca="1" si="350"/>
        <v/>
      </c>
    </row>
    <row r="7439" spans="1:40" customFormat="1">
      <c r="A7439" s="280" t="str">
        <f t="shared" ca="1" si="348"/>
        <v/>
      </c>
      <c r="B7439" s="281"/>
      <c r="C7439" s="287"/>
      <c r="D7439" s="297"/>
      <c r="E7439" s="270"/>
      <c r="F7439" s="271"/>
      <c r="G7439" s="284"/>
      <c r="H7439" s="284"/>
      <c r="I7439" s="284"/>
      <c r="J7439" s="284"/>
      <c r="K7439" s="288"/>
      <c r="AM7439" s="2" t="str">
        <f t="shared" ca="1" si="349"/>
        <v/>
      </c>
      <c r="AN7439" s="2" t="str">
        <f t="shared" ca="1" si="350"/>
        <v/>
      </c>
    </row>
    <row r="7440" spans="1:40" customFormat="1">
      <c r="A7440" s="280" t="str">
        <f t="shared" ca="1" si="348"/>
        <v/>
      </c>
      <c r="B7440" s="281"/>
      <c r="C7440" s="287"/>
      <c r="D7440" s="297"/>
      <c r="E7440" s="270"/>
      <c r="F7440" s="271"/>
      <c r="G7440" s="284"/>
      <c r="H7440" s="284"/>
      <c r="I7440" s="284"/>
      <c r="J7440" s="284"/>
      <c r="K7440" s="288"/>
      <c r="AM7440" s="2" t="str">
        <f t="shared" ca="1" si="349"/>
        <v/>
      </c>
      <c r="AN7440" s="2" t="str">
        <f t="shared" ca="1" si="350"/>
        <v/>
      </c>
    </row>
    <row r="7441" spans="1:40" customFormat="1">
      <c r="A7441" s="280" t="str">
        <f t="shared" ca="1" si="348"/>
        <v/>
      </c>
      <c r="B7441" s="281"/>
      <c r="C7441" s="287"/>
      <c r="D7441" s="297"/>
      <c r="E7441" s="270"/>
      <c r="F7441" s="271"/>
      <c r="G7441" s="284"/>
      <c r="H7441" s="284"/>
      <c r="I7441" s="284"/>
      <c r="J7441" s="284"/>
      <c r="K7441" s="288"/>
      <c r="AM7441" s="2" t="str">
        <f t="shared" ca="1" si="349"/>
        <v/>
      </c>
      <c r="AN7441" s="2" t="str">
        <f t="shared" ca="1" si="350"/>
        <v/>
      </c>
    </row>
    <row r="7442" spans="1:40" customFormat="1">
      <c r="A7442" s="280" t="str">
        <f t="shared" ca="1" si="348"/>
        <v/>
      </c>
      <c r="B7442" s="281"/>
      <c r="C7442" s="287"/>
      <c r="D7442" s="297"/>
      <c r="E7442" s="270"/>
      <c r="F7442" s="271"/>
      <c r="G7442" s="284"/>
      <c r="H7442" s="284"/>
      <c r="I7442" s="284"/>
      <c r="J7442" s="284"/>
      <c r="K7442" s="288"/>
      <c r="AM7442" s="2" t="str">
        <f t="shared" ca="1" si="349"/>
        <v/>
      </c>
      <c r="AN7442" s="2" t="str">
        <f t="shared" ca="1" si="350"/>
        <v/>
      </c>
    </row>
    <row r="7443" spans="1:40" customFormat="1">
      <c r="A7443" s="280" t="str">
        <f t="shared" ca="1" si="348"/>
        <v/>
      </c>
      <c r="B7443" s="281"/>
      <c r="C7443" s="287"/>
      <c r="D7443" s="297"/>
      <c r="E7443" s="270"/>
      <c r="F7443" s="271"/>
      <c r="G7443" s="284"/>
      <c r="H7443" s="284"/>
      <c r="I7443" s="284"/>
      <c r="J7443" s="284"/>
      <c r="K7443" s="288"/>
      <c r="AM7443" s="2" t="str">
        <f t="shared" ca="1" si="349"/>
        <v/>
      </c>
      <c r="AN7443" s="2" t="str">
        <f t="shared" ca="1" si="350"/>
        <v/>
      </c>
    </row>
    <row r="7444" spans="1:40" customFormat="1">
      <c r="A7444" s="280" t="str">
        <f t="shared" ca="1" si="348"/>
        <v/>
      </c>
      <c r="B7444" s="281"/>
      <c r="C7444" s="287"/>
      <c r="D7444" s="297"/>
      <c r="E7444" s="270"/>
      <c r="F7444" s="271"/>
      <c r="G7444" s="284"/>
      <c r="H7444" s="284"/>
      <c r="I7444" s="284"/>
      <c r="J7444" s="284"/>
      <c r="K7444" s="288"/>
      <c r="AM7444" s="2" t="str">
        <f t="shared" ca="1" si="349"/>
        <v/>
      </c>
      <c r="AN7444" s="2" t="str">
        <f t="shared" ca="1" si="350"/>
        <v/>
      </c>
    </row>
    <row r="7445" spans="1:40" customFormat="1">
      <c r="A7445" s="280" t="str">
        <f t="shared" ca="1" si="348"/>
        <v/>
      </c>
      <c r="B7445" s="281"/>
      <c r="C7445" s="287"/>
      <c r="D7445" s="297"/>
      <c r="E7445" s="270"/>
      <c r="F7445" s="271"/>
      <c r="G7445" s="284"/>
      <c r="H7445" s="284"/>
      <c r="I7445" s="284"/>
      <c r="J7445" s="284"/>
      <c r="K7445" s="288"/>
      <c r="AM7445" s="2" t="str">
        <f t="shared" ca="1" si="349"/>
        <v/>
      </c>
      <c r="AN7445" s="2" t="str">
        <f t="shared" ca="1" si="350"/>
        <v/>
      </c>
    </row>
    <row r="7446" spans="1:40" customFormat="1">
      <c r="A7446" s="280" t="str">
        <f t="shared" ca="1" si="348"/>
        <v/>
      </c>
      <c r="B7446" s="281"/>
      <c r="C7446" s="287"/>
      <c r="D7446" s="297"/>
      <c r="E7446" s="270"/>
      <c r="F7446" s="271"/>
      <c r="G7446" s="284"/>
      <c r="H7446" s="284"/>
      <c r="I7446" s="284"/>
      <c r="J7446" s="284"/>
      <c r="K7446" s="288"/>
      <c r="AM7446" s="2" t="str">
        <f t="shared" ca="1" si="349"/>
        <v/>
      </c>
      <c r="AN7446" s="2" t="str">
        <f t="shared" ca="1" si="350"/>
        <v/>
      </c>
    </row>
    <row r="7447" spans="1:40" customFormat="1">
      <c r="A7447" s="280" t="str">
        <f t="shared" ca="1" si="348"/>
        <v/>
      </c>
      <c r="B7447" s="281"/>
      <c r="C7447" s="287"/>
      <c r="D7447" s="297"/>
      <c r="E7447" s="270"/>
      <c r="F7447" s="271"/>
      <c r="G7447" s="284"/>
      <c r="H7447" s="284"/>
      <c r="I7447" s="284"/>
      <c r="J7447" s="284"/>
      <c r="K7447" s="288"/>
      <c r="AM7447" s="2" t="str">
        <f t="shared" ca="1" si="349"/>
        <v/>
      </c>
      <c r="AN7447" s="2" t="str">
        <f t="shared" ca="1" si="350"/>
        <v/>
      </c>
    </row>
    <row r="7448" spans="1:40" customFormat="1">
      <c r="A7448" s="280" t="str">
        <f t="shared" ca="1" si="348"/>
        <v/>
      </c>
      <c r="B7448" s="281"/>
      <c r="C7448" s="287"/>
      <c r="D7448" s="297"/>
      <c r="E7448" s="270"/>
      <c r="F7448" s="271"/>
      <c r="G7448" s="284"/>
      <c r="H7448" s="284"/>
      <c r="I7448" s="284"/>
      <c r="J7448" s="284"/>
      <c r="K7448" s="288"/>
      <c r="AM7448" s="2" t="str">
        <f t="shared" ca="1" si="349"/>
        <v/>
      </c>
      <c r="AN7448" s="2" t="str">
        <f t="shared" ca="1" si="350"/>
        <v/>
      </c>
    </row>
    <row r="7449" spans="1:40" customFormat="1">
      <c r="A7449" s="280" t="str">
        <f t="shared" ca="1" si="348"/>
        <v/>
      </c>
      <c r="B7449" s="281"/>
      <c r="C7449" s="287"/>
      <c r="D7449" s="297"/>
      <c r="E7449" s="270"/>
      <c r="F7449" s="271"/>
      <c r="G7449" s="284"/>
      <c r="H7449" s="284"/>
      <c r="I7449" s="284"/>
      <c r="J7449" s="284"/>
      <c r="K7449" s="288"/>
      <c r="AM7449" s="2" t="str">
        <f t="shared" ca="1" si="349"/>
        <v/>
      </c>
      <c r="AN7449" s="2" t="str">
        <f t="shared" ca="1" si="350"/>
        <v/>
      </c>
    </row>
    <row r="7450" spans="1:40" customFormat="1">
      <c r="A7450" s="280" t="str">
        <f t="shared" ca="1" si="348"/>
        <v/>
      </c>
      <c r="B7450" s="281"/>
      <c r="C7450" s="287"/>
      <c r="D7450" s="297"/>
      <c r="E7450" s="270"/>
      <c r="F7450" s="271"/>
      <c r="G7450" s="284"/>
      <c r="H7450" s="284"/>
      <c r="I7450" s="284"/>
      <c r="J7450" s="284"/>
      <c r="K7450" s="288"/>
      <c r="AM7450" s="2" t="str">
        <f t="shared" ca="1" si="349"/>
        <v/>
      </c>
      <c r="AN7450" s="2" t="str">
        <f t="shared" ca="1" si="350"/>
        <v/>
      </c>
    </row>
    <row r="7451" spans="1:40" customFormat="1">
      <c r="A7451" s="280" t="str">
        <f t="shared" ca="1" si="348"/>
        <v/>
      </c>
      <c r="B7451" s="281"/>
      <c r="C7451" s="287"/>
      <c r="D7451" s="297"/>
      <c r="E7451" s="270"/>
      <c r="F7451" s="271"/>
      <c r="G7451" s="284"/>
      <c r="H7451" s="284"/>
      <c r="I7451" s="284"/>
      <c r="J7451" s="284"/>
      <c r="K7451" s="288"/>
      <c r="AM7451" s="2" t="str">
        <f t="shared" ca="1" si="349"/>
        <v/>
      </c>
      <c r="AN7451" s="2" t="str">
        <f t="shared" ca="1" si="350"/>
        <v/>
      </c>
    </row>
    <row r="7452" spans="1:40" customFormat="1">
      <c r="A7452" s="280" t="str">
        <f t="shared" ca="1" si="348"/>
        <v/>
      </c>
      <c r="B7452" s="281"/>
      <c r="C7452" s="287"/>
      <c r="D7452" s="297"/>
      <c r="E7452" s="270"/>
      <c r="F7452" s="271"/>
      <c r="G7452" s="284"/>
      <c r="H7452" s="284"/>
      <c r="I7452" s="284"/>
      <c r="J7452" s="284"/>
      <c r="K7452" s="288"/>
      <c r="AM7452" s="2" t="str">
        <f t="shared" ca="1" si="349"/>
        <v/>
      </c>
      <c r="AN7452" s="2" t="str">
        <f t="shared" ca="1" si="350"/>
        <v/>
      </c>
    </row>
    <row r="7453" spans="1:40" customFormat="1">
      <c r="A7453" s="280" t="str">
        <f t="shared" ca="1" si="348"/>
        <v/>
      </c>
      <c r="B7453" s="281"/>
      <c r="C7453" s="287"/>
      <c r="D7453" s="297"/>
      <c r="E7453" s="270"/>
      <c r="F7453" s="271"/>
      <c r="G7453" s="284"/>
      <c r="H7453" s="284"/>
      <c r="I7453" s="284"/>
      <c r="J7453" s="284"/>
      <c r="K7453" s="288"/>
      <c r="AM7453" s="2" t="str">
        <f t="shared" ca="1" si="349"/>
        <v/>
      </c>
      <c r="AN7453" s="2" t="str">
        <f t="shared" ca="1" si="350"/>
        <v/>
      </c>
    </row>
    <row r="7454" spans="1:40" customFormat="1">
      <c r="A7454" s="280" t="str">
        <f t="shared" ca="1" si="348"/>
        <v/>
      </c>
      <c r="B7454" s="281"/>
      <c r="C7454" s="287"/>
      <c r="D7454" s="297"/>
      <c r="E7454" s="270"/>
      <c r="F7454" s="271"/>
      <c r="G7454" s="284"/>
      <c r="H7454" s="284"/>
      <c r="I7454" s="284"/>
      <c r="J7454" s="284"/>
      <c r="K7454" s="288"/>
      <c r="AM7454" s="2" t="str">
        <f t="shared" ca="1" si="349"/>
        <v/>
      </c>
      <c r="AN7454" s="2" t="str">
        <f t="shared" ca="1" si="350"/>
        <v/>
      </c>
    </row>
    <row r="7455" spans="1:40" customFormat="1">
      <c r="A7455" s="280" t="str">
        <f t="shared" ca="1" si="348"/>
        <v/>
      </c>
      <c r="B7455" s="281"/>
      <c r="C7455" s="287"/>
      <c r="D7455" s="297"/>
      <c r="E7455" s="270"/>
      <c r="F7455" s="271"/>
      <c r="G7455" s="284"/>
      <c r="H7455" s="284"/>
      <c r="I7455" s="284"/>
      <c r="J7455" s="284"/>
      <c r="K7455" s="288"/>
      <c r="AM7455" s="2" t="str">
        <f t="shared" ca="1" si="349"/>
        <v/>
      </c>
      <c r="AN7455" s="2" t="str">
        <f t="shared" ca="1" si="350"/>
        <v/>
      </c>
    </row>
    <row r="7456" spans="1:40" customFormat="1">
      <c r="A7456" s="280" t="str">
        <f t="shared" ca="1" si="348"/>
        <v/>
      </c>
      <c r="B7456" s="281"/>
      <c r="C7456" s="287"/>
      <c r="D7456" s="297"/>
      <c r="E7456" s="270"/>
      <c r="F7456" s="271"/>
      <c r="G7456" s="284"/>
      <c r="H7456" s="284"/>
      <c r="I7456" s="284"/>
      <c r="J7456" s="284"/>
      <c r="K7456" s="288"/>
      <c r="AM7456" s="2" t="str">
        <f t="shared" ca="1" si="349"/>
        <v/>
      </c>
      <c r="AN7456" s="2" t="str">
        <f t="shared" ca="1" si="350"/>
        <v/>
      </c>
    </row>
    <row r="7457" spans="1:40" customFormat="1">
      <c r="A7457" s="280" t="str">
        <f t="shared" ca="1" si="348"/>
        <v/>
      </c>
      <c r="B7457" s="281"/>
      <c r="C7457" s="287"/>
      <c r="D7457" s="297"/>
      <c r="E7457" s="270"/>
      <c r="F7457" s="271"/>
      <c r="G7457" s="284"/>
      <c r="H7457" s="284"/>
      <c r="I7457" s="284"/>
      <c r="J7457" s="284"/>
      <c r="K7457" s="288"/>
      <c r="AM7457" s="2" t="str">
        <f t="shared" ca="1" si="349"/>
        <v/>
      </c>
      <c r="AN7457" s="2" t="str">
        <f t="shared" ca="1" si="350"/>
        <v/>
      </c>
    </row>
    <row r="7458" spans="1:40" customFormat="1">
      <c r="A7458" s="280" t="str">
        <f t="shared" ca="1" si="348"/>
        <v/>
      </c>
      <c r="B7458" s="281"/>
      <c r="C7458" s="287"/>
      <c r="D7458" s="297"/>
      <c r="E7458" s="270"/>
      <c r="F7458" s="271"/>
      <c r="G7458" s="284"/>
      <c r="H7458" s="284"/>
      <c r="I7458" s="284"/>
      <c r="J7458" s="284"/>
      <c r="K7458" s="288"/>
      <c r="AM7458" s="2" t="str">
        <f t="shared" ca="1" si="349"/>
        <v/>
      </c>
      <c r="AN7458" s="2" t="str">
        <f t="shared" ca="1" si="350"/>
        <v/>
      </c>
    </row>
    <row r="7459" spans="1:40" customFormat="1">
      <c r="A7459" s="280" t="str">
        <f t="shared" ca="1" si="348"/>
        <v/>
      </c>
      <c r="B7459" s="281"/>
      <c r="C7459" s="287"/>
      <c r="D7459" s="297"/>
      <c r="E7459" s="270"/>
      <c r="F7459" s="271"/>
      <c r="G7459" s="284"/>
      <c r="H7459" s="284"/>
      <c r="I7459" s="284"/>
      <c r="J7459" s="284"/>
      <c r="K7459" s="288"/>
      <c r="AM7459" s="2" t="str">
        <f t="shared" ca="1" si="349"/>
        <v/>
      </c>
      <c r="AN7459" s="2" t="str">
        <f t="shared" ca="1" si="350"/>
        <v/>
      </c>
    </row>
    <row r="7460" spans="1:40" customFormat="1">
      <c r="A7460" s="280" t="str">
        <f t="shared" ca="1" si="348"/>
        <v/>
      </c>
      <c r="B7460" s="281"/>
      <c r="C7460" s="287"/>
      <c r="D7460" s="297"/>
      <c r="E7460" s="270"/>
      <c r="F7460" s="271"/>
      <c r="G7460" s="284"/>
      <c r="H7460" s="284"/>
      <c r="I7460" s="284"/>
      <c r="J7460" s="284"/>
      <c r="K7460" s="288"/>
      <c r="AM7460" s="2" t="str">
        <f t="shared" ca="1" si="349"/>
        <v/>
      </c>
      <c r="AN7460" s="2" t="str">
        <f t="shared" ca="1" si="350"/>
        <v/>
      </c>
    </row>
    <row r="7461" spans="1:40" customFormat="1">
      <c r="A7461" s="280" t="str">
        <f t="shared" ca="1" si="348"/>
        <v/>
      </c>
      <c r="B7461" s="281"/>
      <c r="C7461" s="287"/>
      <c r="D7461" s="297"/>
      <c r="E7461" s="270"/>
      <c r="F7461" s="271"/>
      <c r="G7461" s="284"/>
      <c r="H7461" s="284"/>
      <c r="I7461" s="284"/>
      <c r="J7461" s="284"/>
      <c r="K7461" s="288"/>
      <c r="AM7461" s="2" t="str">
        <f t="shared" ca="1" si="349"/>
        <v/>
      </c>
      <c r="AN7461" s="2" t="str">
        <f t="shared" ca="1" si="350"/>
        <v/>
      </c>
    </row>
    <row r="7462" spans="1:40" customFormat="1">
      <c r="A7462" s="280" t="str">
        <f t="shared" ca="1" si="348"/>
        <v/>
      </c>
      <c r="B7462" s="281"/>
      <c r="C7462" s="287"/>
      <c r="D7462" s="297"/>
      <c r="E7462" s="270"/>
      <c r="F7462" s="271"/>
      <c r="G7462" s="284"/>
      <c r="H7462" s="284"/>
      <c r="I7462" s="284"/>
      <c r="J7462" s="284"/>
      <c r="K7462" s="288"/>
      <c r="AM7462" s="2" t="str">
        <f t="shared" ca="1" si="349"/>
        <v/>
      </c>
      <c r="AN7462" s="2" t="str">
        <f t="shared" ca="1" si="350"/>
        <v/>
      </c>
    </row>
    <row r="7463" spans="1:40" customFormat="1">
      <c r="A7463" s="280" t="str">
        <f t="shared" ca="1" si="348"/>
        <v/>
      </c>
      <c r="B7463" s="281"/>
      <c r="C7463" s="287"/>
      <c r="D7463" s="297"/>
      <c r="E7463" s="270"/>
      <c r="F7463" s="271"/>
      <c r="G7463" s="284"/>
      <c r="H7463" s="284"/>
      <c r="I7463" s="284"/>
      <c r="J7463" s="284"/>
      <c r="K7463" s="288"/>
      <c r="AM7463" s="2" t="str">
        <f t="shared" ca="1" si="349"/>
        <v/>
      </c>
      <c r="AN7463" s="2" t="str">
        <f t="shared" ca="1" si="350"/>
        <v/>
      </c>
    </row>
    <row r="7464" spans="1:40" customFormat="1">
      <c r="A7464" s="280" t="str">
        <f t="shared" ca="1" si="348"/>
        <v/>
      </c>
      <c r="B7464" s="281"/>
      <c r="C7464" s="287"/>
      <c r="D7464" s="297"/>
      <c r="E7464" s="270"/>
      <c r="F7464" s="271"/>
      <c r="G7464" s="284"/>
      <c r="H7464" s="284"/>
      <c r="I7464" s="284"/>
      <c r="J7464" s="284"/>
      <c r="K7464" s="288"/>
      <c r="AM7464" s="2" t="str">
        <f t="shared" ca="1" si="349"/>
        <v/>
      </c>
      <c r="AN7464" s="2" t="str">
        <f t="shared" ca="1" si="350"/>
        <v/>
      </c>
    </row>
    <row r="7465" spans="1:40" customFormat="1">
      <c r="A7465" s="280" t="str">
        <f t="shared" ca="1" si="348"/>
        <v/>
      </c>
      <c r="B7465" s="281"/>
      <c r="C7465" s="287"/>
      <c r="D7465" s="297"/>
      <c r="E7465" s="270"/>
      <c r="F7465" s="271"/>
      <c r="G7465" s="284"/>
      <c r="H7465" s="284"/>
      <c r="I7465" s="284"/>
      <c r="J7465" s="284"/>
      <c r="K7465" s="288"/>
      <c r="AM7465" s="2" t="str">
        <f t="shared" ca="1" si="349"/>
        <v/>
      </c>
      <c r="AN7465" s="2" t="str">
        <f t="shared" ca="1" si="350"/>
        <v/>
      </c>
    </row>
    <row r="7466" spans="1:40" customFormat="1">
      <c r="A7466" s="280" t="str">
        <f t="shared" ca="1" si="348"/>
        <v/>
      </c>
      <c r="B7466" s="281"/>
      <c r="C7466" s="287"/>
      <c r="D7466" s="297"/>
      <c r="E7466" s="270"/>
      <c r="F7466" s="271"/>
      <c r="G7466" s="284"/>
      <c r="H7466" s="284"/>
      <c r="I7466" s="284"/>
      <c r="J7466" s="284"/>
      <c r="K7466" s="288"/>
      <c r="AM7466" s="2" t="str">
        <f t="shared" ca="1" si="349"/>
        <v/>
      </c>
      <c r="AN7466" s="2" t="str">
        <f t="shared" ca="1" si="350"/>
        <v/>
      </c>
    </row>
    <row r="7467" spans="1:40" customFormat="1">
      <c r="A7467" s="280" t="str">
        <f t="shared" ca="1" si="348"/>
        <v/>
      </c>
      <c r="B7467" s="281"/>
      <c r="C7467" s="287"/>
      <c r="D7467" s="297"/>
      <c r="E7467" s="270"/>
      <c r="F7467" s="271"/>
      <c r="G7467" s="284"/>
      <c r="H7467" s="284"/>
      <c r="I7467" s="284"/>
      <c r="J7467" s="284"/>
      <c r="K7467" s="288"/>
      <c r="AM7467" s="2" t="str">
        <f t="shared" ca="1" si="349"/>
        <v/>
      </c>
      <c r="AN7467" s="2" t="str">
        <f t="shared" ca="1" si="350"/>
        <v/>
      </c>
    </row>
    <row r="7468" spans="1:40" customFormat="1">
      <c r="A7468" s="280" t="str">
        <f t="shared" ca="1" si="348"/>
        <v/>
      </c>
      <c r="B7468" s="281"/>
      <c r="C7468" s="287"/>
      <c r="D7468" s="297"/>
      <c r="E7468" s="270"/>
      <c r="F7468" s="271"/>
      <c r="G7468" s="284"/>
      <c r="H7468" s="284"/>
      <c r="I7468" s="284"/>
      <c r="J7468" s="284"/>
      <c r="K7468" s="288"/>
      <c r="AM7468" s="2" t="str">
        <f t="shared" ca="1" si="349"/>
        <v/>
      </c>
      <c r="AN7468" s="2" t="str">
        <f t="shared" ca="1" si="350"/>
        <v/>
      </c>
    </row>
    <row r="7469" spans="1:40" customFormat="1">
      <c r="A7469" s="280" t="str">
        <f t="shared" ca="1" si="348"/>
        <v/>
      </c>
      <c r="B7469" s="281"/>
      <c r="C7469" s="287"/>
      <c r="D7469" s="297"/>
      <c r="E7469" s="270"/>
      <c r="F7469" s="271"/>
      <c r="G7469" s="284"/>
      <c r="H7469" s="284"/>
      <c r="I7469" s="284"/>
      <c r="J7469" s="284"/>
      <c r="K7469" s="288"/>
      <c r="AM7469" s="2" t="str">
        <f t="shared" ca="1" si="349"/>
        <v/>
      </c>
      <c r="AN7469" s="2" t="str">
        <f t="shared" ca="1" si="350"/>
        <v/>
      </c>
    </row>
    <row r="7470" spans="1:40" customFormat="1">
      <c r="A7470" s="280" t="str">
        <f t="shared" ca="1" si="348"/>
        <v/>
      </c>
      <c r="B7470" s="281"/>
      <c r="C7470" s="287"/>
      <c r="D7470" s="297"/>
      <c r="E7470" s="270"/>
      <c r="F7470" s="271"/>
      <c r="G7470" s="284"/>
      <c r="H7470" s="284"/>
      <c r="I7470" s="284"/>
      <c r="J7470" s="284"/>
      <c r="K7470" s="288"/>
      <c r="AM7470" s="2" t="str">
        <f t="shared" ca="1" si="349"/>
        <v/>
      </c>
      <c r="AN7470" s="2" t="str">
        <f t="shared" ca="1" si="350"/>
        <v/>
      </c>
    </row>
    <row r="7471" spans="1:40" customFormat="1">
      <c r="A7471" s="280" t="str">
        <f t="shared" ca="1" si="348"/>
        <v/>
      </c>
      <c r="B7471" s="281"/>
      <c r="C7471" s="287"/>
      <c r="D7471" s="297"/>
      <c r="E7471" s="270"/>
      <c r="F7471" s="271"/>
      <c r="G7471" s="284"/>
      <c r="H7471" s="284"/>
      <c r="I7471" s="284"/>
      <c r="J7471" s="284"/>
      <c r="K7471" s="288"/>
      <c r="AM7471" s="2" t="str">
        <f t="shared" ca="1" si="349"/>
        <v/>
      </c>
      <c r="AN7471" s="2" t="str">
        <f t="shared" ca="1" si="350"/>
        <v/>
      </c>
    </row>
    <row r="7472" spans="1:40" customFormat="1">
      <c r="A7472" s="280" t="str">
        <f t="shared" ca="1" si="348"/>
        <v/>
      </c>
      <c r="B7472" s="281"/>
      <c r="C7472" s="287"/>
      <c r="D7472" s="297"/>
      <c r="E7472" s="270"/>
      <c r="F7472" s="271"/>
      <c r="G7472" s="284"/>
      <c r="H7472" s="284"/>
      <c r="I7472" s="284"/>
      <c r="J7472" s="284"/>
      <c r="K7472" s="288"/>
      <c r="AM7472" s="2" t="str">
        <f t="shared" ca="1" si="349"/>
        <v/>
      </c>
      <c r="AN7472" s="2" t="str">
        <f t="shared" ca="1" si="350"/>
        <v/>
      </c>
    </row>
    <row r="7473" spans="1:40" customFormat="1">
      <c r="A7473" s="280" t="str">
        <f t="shared" ca="1" si="348"/>
        <v/>
      </c>
      <c r="B7473" s="281"/>
      <c r="C7473" s="287"/>
      <c r="D7473" s="297"/>
      <c r="E7473" s="270"/>
      <c r="F7473" s="271"/>
      <c r="G7473" s="284"/>
      <c r="H7473" s="284"/>
      <c r="I7473" s="284"/>
      <c r="J7473" s="284"/>
      <c r="K7473" s="288"/>
      <c r="AM7473" s="2" t="str">
        <f t="shared" ca="1" si="349"/>
        <v/>
      </c>
      <c r="AN7473" s="2" t="str">
        <f t="shared" ca="1" si="350"/>
        <v/>
      </c>
    </row>
    <row r="7474" spans="1:40" customFormat="1">
      <c r="A7474" s="280" t="str">
        <f t="shared" ca="1" si="348"/>
        <v/>
      </c>
      <c r="B7474" s="281"/>
      <c r="C7474" s="287"/>
      <c r="D7474" s="297"/>
      <c r="E7474" s="270"/>
      <c r="F7474" s="271"/>
      <c r="G7474" s="284"/>
      <c r="H7474" s="284"/>
      <c r="I7474" s="284"/>
      <c r="J7474" s="284"/>
      <c r="K7474" s="288"/>
      <c r="AM7474" s="2" t="str">
        <f t="shared" ca="1" si="349"/>
        <v/>
      </c>
      <c r="AN7474" s="2" t="str">
        <f t="shared" ca="1" si="350"/>
        <v/>
      </c>
    </row>
    <row r="7475" spans="1:40" customFormat="1">
      <c r="A7475" s="280" t="str">
        <f t="shared" ca="1" si="348"/>
        <v/>
      </c>
      <c r="B7475" s="281"/>
      <c r="C7475" s="287"/>
      <c r="D7475" s="297"/>
      <c r="E7475" s="270"/>
      <c r="F7475" s="271"/>
      <c r="G7475" s="284"/>
      <c r="H7475" s="284"/>
      <c r="I7475" s="284"/>
      <c r="J7475" s="284"/>
      <c r="K7475" s="288"/>
      <c r="AM7475" s="2" t="str">
        <f t="shared" ca="1" si="349"/>
        <v/>
      </c>
      <c r="AN7475" s="2" t="str">
        <f t="shared" ca="1" si="350"/>
        <v/>
      </c>
    </row>
    <row r="7476" spans="1:40" customFormat="1">
      <c r="A7476" s="280" t="str">
        <f t="shared" ca="1" si="348"/>
        <v/>
      </c>
      <c r="B7476" s="281"/>
      <c r="C7476" s="287"/>
      <c r="D7476" s="297"/>
      <c r="E7476" s="270"/>
      <c r="F7476" s="271"/>
      <c r="G7476" s="284"/>
      <c r="H7476" s="284"/>
      <c r="I7476" s="284"/>
      <c r="J7476" s="284"/>
      <c r="K7476" s="288"/>
      <c r="AM7476" s="2" t="str">
        <f t="shared" ca="1" si="349"/>
        <v/>
      </c>
      <c r="AN7476" s="2" t="str">
        <f t="shared" ca="1" si="350"/>
        <v/>
      </c>
    </row>
    <row r="7477" spans="1:40" customFormat="1">
      <c r="A7477" s="280" t="str">
        <f t="shared" ca="1" si="348"/>
        <v/>
      </c>
      <c r="B7477" s="281"/>
      <c r="C7477" s="287"/>
      <c r="D7477" s="297"/>
      <c r="E7477" s="270"/>
      <c r="F7477" s="271"/>
      <c r="G7477" s="284"/>
      <c r="H7477" s="284"/>
      <c r="I7477" s="284"/>
      <c r="J7477" s="284"/>
      <c r="K7477" s="288"/>
      <c r="AM7477" s="2" t="str">
        <f t="shared" ca="1" si="349"/>
        <v/>
      </c>
      <c r="AN7477" s="2" t="str">
        <f t="shared" ca="1" si="350"/>
        <v/>
      </c>
    </row>
    <row r="7478" spans="1:40" customFormat="1">
      <c r="A7478" s="280" t="str">
        <f t="shared" ca="1" si="348"/>
        <v/>
      </c>
      <c r="B7478" s="281"/>
      <c r="C7478" s="287"/>
      <c r="D7478" s="297"/>
      <c r="E7478" s="270"/>
      <c r="F7478" s="271"/>
      <c r="G7478" s="284"/>
      <c r="H7478" s="284"/>
      <c r="I7478" s="284"/>
      <c r="J7478" s="284"/>
      <c r="K7478" s="288"/>
      <c r="AM7478" s="2" t="str">
        <f t="shared" ca="1" si="349"/>
        <v/>
      </c>
      <c r="AN7478" s="2" t="str">
        <f t="shared" ca="1" si="350"/>
        <v/>
      </c>
    </row>
    <row r="7479" spans="1:40" customFormat="1">
      <c r="A7479" s="280" t="str">
        <f t="shared" ca="1" si="348"/>
        <v/>
      </c>
      <c r="B7479" s="281"/>
      <c r="C7479" s="287"/>
      <c r="D7479" s="297"/>
      <c r="E7479" s="270"/>
      <c r="F7479" s="271"/>
      <c r="G7479" s="284"/>
      <c r="H7479" s="284"/>
      <c r="I7479" s="284"/>
      <c r="J7479" s="284"/>
      <c r="K7479" s="288"/>
      <c r="AM7479" s="2" t="str">
        <f t="shared" ca="1" si="349"/>
        <v/>
      </c>
      <c r="AN7479" s="2" t="str">
        <f t="shared" ca="1" si="350"/>
        <v/>
      </c>
    </row>
    <row r="7480" spans="1:40" customFormat="1">
      <c r="A7480" s="280" t="str">
        <f t="shared" ca="1" si="348"/>
        <v/>
      </c>
      <c r="B7480" s="281"/>
      <c r="C7480" s="287"/>
      <c r="D7480" s="297"/>
      <c r="E7480" s="270"/>
      <c r="F7480" s="271"/>
      <c r="G7480" s="284"/>
      <c r="H7480" s="284"/>
      <c r="I7480" s="284"/>
      <c r="J7480" s="284"/>
      <c r="K7480" s="288"/>
      <c r="AM7480" s="2" t="str">
        <f t="shared" ca="1" si="349"/>
        <v/>
      </c>
      <c r="AN7480" s="2" t="str">
        <f t="shared" ca="1" si="350"/>
        <v/>
      </c>
    </row>
    <row r="7481" spans="1:40" customFormat="1">
      <c r="A7481" s="280" t="str">
        <f t="shared" ca="1" si="348"/>
        <v/>
      </c>
      <c r="B7481" s="281"/>
      <c r="C7481" s="287"/>
      <c r="D7481" s="297"/>
      <c r="E7481" s="270"/>
      <c r="F7481" s="271"/>
      <c r="G7481" s="284"/>
      <c r="H7481" s="284"/>
      <c r="I7481" s="284"/>
      <c r="J7481" s="284"/>
      <c r="K7481" s="288"/>
      <c r="AM7481" s="2" t="str">
        <f t="shared" ca="1" si="349"/>
        <v/>
      </c>
      <c r="AN7481" s="2" t="str">
        <f t="shared" ca="1" si="350"/>
        <v/>
      </c>
    </row>
    <row r="7482" spans="1:40" customFormat="1">
      <c r="A7482" s="280" t="str">
        <f t="shared" ca="1" si="348"/>
        <v/>
      </c>
      <c r="B7482" s="281"/>
      <c r="C7482" s="287"/>
      <c r="D7482" s="297"/>
      <c r="E7482" s="270"/>
      <c r="F7482" s="271"/>
      <c r="G7482" s="284"/>
      <c r="H7482" s="284"/>
      <c r="I7482" s="284"/>
      <c r="J7482" s="284"/>
      <c r="K7482" s="288"/>
      <c r="AM7482" s="2" t="str">
        <f t="shared" ca="1" si="349"/>
        <v/>
      </c>
      <c r="AN7482" s="2" t="str">
        <f t="shared" ca="1" si="350"/>
        <v/>
      </c>
    </row>
    <row r="7483" spans="1:40" customFormat="1">
      <c r="A7483" s="280" t="str">
        <f t="shared" ca="1" si="348"/>
        <v/>
      </c>
      <c r="B7483" s="281"/>
      <c r="C7483" s="287"/>
      <c r="D7483" s="297"/>
      <c r="E7483" s="270"/>
      <c r="F7483" s="271"/>
      <c r="G7483" s="284"/>
      <c r="H7483" s="284"/>
      <c r="I7483" s="284"/>
      <c r="J7483" s="284"/>
      <c r="K7483" s="288"/>
      <c r="AM7483" s="2" t="str">
        <f t="shared" ca="1" si="349"/>
        <v/>
      </c>
      <c r="AN7483" s="2" t="str">
        <f t="shared" ca="1" si="350"/>
        <v/>
      </c>
    </row>
    <row r="7484" spans="1:40" customFormat="1">
      <c r="A7484" s="280" t="str">
        <f t="shared" ca="1" si="348"/>
        <v/>
      </c>
      <c r="B7484" s="281"/>
      <c r="C7484" s="287"/>
      <c r="D7484" s="297"/>
      <c r="E7484" s="270"/>
      <c r="F7484" s="271"/>
      <c r="G7484" s="284"/>
      <c r="H7484" s="284"/>
      <c r="I7484" s="284"/>
      <c r="J7484" s="284"/>
      <c r="K7484" s="288"/>
      <c r="AM7484" s="2" t="str">
        <f t="shared" ca="1" si="349"/>
        <v/>
      </c>
      <c r="AN7484" s="2" t="str">
        <f t="shared" ca="1" si="350"/>
        <v/>
      </c>
    </row>
    <row r="7485" spans="1:40" customFormat="1">
      <c r="A7485" s="280" t="str">
        <f t="shared" ca="1" si="348"/>
        <v/>
      </c>
      <c r="B7485" s="281"/>
      <c r="C7485" s="287"/>
      <c r="D7485" s="297"/>
      <c r="E7485" s="270"/>
      <c r="F7485" s="271"/>
      <c r="G7485" s="284"/>
      <c r="H7485" s="284"/>
      <c r="I7485" s="284"/>
      <c r="J7485" s="284"/>
      <c r="K7485" s="288"/>
      <c r="AM7485" s="2" t="str">
        <f t="shared" ca="1" si="349"/>
        <v/>
      </c>
      <c r="AN7485" s="2" t="str">
        <f t="shared" ca="1" si="350"/>
        <v/>
      </c>
    </row>
    <row r="7486" spans="1:40" customFormat="1">
      <c r="A7486" s="280" t="str">
        <f t="shared" ca="1" si="348"/>
        <v/>
      </c>
      <c r="B7486" s="281"/>
      <c r="C7486" s="287"/>
      <c r="D7486" s="297"/>
      <c r="E7486" s="270"/>
      <c r="F7486" s="271"/>
      <c r="G7486" s="284"/>
      <c r="H7486" s="284"/>
      <c r="I7486" s="284"/>
      <c r="J7486" s="284"/>
      <c r="K7486" s="288"/>
      <c r="AM7486" s="2" t="str">
        <f t="shared" ca="1" si="349"/>
        <v/>
      </c>
      <c r="AN7486" s="2" t="str">
        <f t="shared" ca="1" si="350"/>
        <v/>
      </c>
    </row>
    <row r="7487" spans="1:40" customFormat="1">
      <c r="A7487" s="280" t="str">
        <f t="shared" ca="1" si="348"/>
        <v/>
      </c>
      <c r="B7487" s="281"/>
      <c r="C7487" s="287"/>
      <c r="D7487" s="297"/>
      <c r="E7487" s="270"/>
      <c r="F7487" s="271"/>
      <c r="G7487" s="284"/>
      <c r="H7487" s="284"/>
      <c r="I7487" s="284"/>
      <c r="J7487" s="284"/>
      <c r="K7487" s="288"/>
      <c r="AM7487" s="2" t="str">
        <f t="shared" ca="1" si="349"/>
        <v/>
      </c>
      <c r="AN7487" s="2" t="str">
        <f t="shared" ca="1" si="350"/>
        <v/>
      </c>
    </row>
    <row r="7488" spans="1:40" customFormat="1">
      <c r="A7488" s="280" t="str">
        <f t="shared" ca="1" si="348"/>
        <v/>
      </c>
      <c r="B7488" s="281"/>
      <c r="C7488" s="287"/>
      <c r="D7488" s="297"/>
      <c r="E7488" s="270"/>
      <c r="F7488" s="271"/>
      <c r="G7488" s="284"/>
      <c r="H7488" s="284"/>
      <c r="I7488" s="284"/>
      <c r="J7488" s="284"/>
      <c r="K7488" s="288"/>
      <c r="AM7488" s="2" t="str">
        <f t="shared" ca="1" si="349"/>
        <v/>
      </c>
      <c r="AN7488" s="2" t="str">
        <f t="shared" ca="1" si="350"/>
        <v/>
      </c>
    </row>
    <row r="7489" spans="1:40" customFormat="1">
      <c r="A7489" s="280" t="str">
        <f t="shared" ca="1" si="348"/>
        <v/>
      </c>
      <c r="B7489" s="281"/>
      <c r="C7489" s="287"/>
      <c r="D7489" s="297"/>
      <c r="E7489" s="270"/>
      <c r="F7489" s="271"/>
      <c r="G7489" s="284"/>
      <c r="H7489" s="284"/>
      <c r="I7489" s="284"/>
      <c r="J7489" s="284"/>
      <c r="K7489" s="288"/>
      <c r="AM7489" s="2" t="str">
        <f t="shared" ca="1" si="349"/>
        <v/>
      </c>
      <c r="AN7489" s="2" t="str">
        <f t="shared" ca="1" si="350"/>
        <v/>
      </c>
    </row>
    <row r="7490" spans="1:40" customFormat="1">
      <c r="A7490" s="280" t="str">
        <f t="shared" ca="1" si="348"/>
        <v/>
      </c>
      <c r="B7490" s="281"/>
      <c r="C7490" s="287"/>
      <c r="D7490" s="297"/>
      <c r="E7490" s="270"/>
      <c r="F7490" s="271"/>
      <c r="G7490" s="284"/>
      <c r="H7490" s="284"/>
      <c r="I7490" s="284"/>
      <c r="J7490" s="284"/>
      <c r="K7490" s="288"/>
      <c r="AM7490" s="2" t="str">
        <f t="shared" ca="1" si="349"/>
        <v/>
      </c>
      <c r="AN7490" s="2" t="str">
        <f t="shared" ca="1" si="350"/>
        <v/>
      </c>
    </row>
    <row r="7491" spans="1:40" customFormat="1">
      <c r="A7491" s="280" t="str">
        <f t="shared" ref="A7491:A7554" ca="1" si="351">IF(AM7491="A receber","A receber",IF(AN7491="A pagar","A pagar",IF(OR(AM7491="HJ",AN7491="HJ"),"HJ",IF(AND(AM7491="",AN7491=""),""))))</f>
        <v/>
      </c>
      <c r="B7491" s="281"/>
      <c r="C7491" s="287"/>
      <c r="D7491" s="297"/>
      <c r="E7491" s="270"/>
      <c r="F7491" s="271"/>
      <c r="G7491" s="284"/>
      <c r="H7491" s="284"/>
      <c r="I7491" s="284"/>
      <c r="J7491" s="284"/>
      <c r="K7491" s="288"/>
      <c r="AM7491" s="2" t="str">
        <f t="shared" ref="AM7491:AM7554" ca="1" si="352">IF(OR(G7491="",B7491&gt;$A$1),"",IF(B7491=$A$1,"HJ",IF(B7491&lt;$A$1,"A Receber")))</f>
        <v/>
      </c>
      <c r="AN7491" s="2" t="str">
        <f t="shared" ref="AN7491:AN7554" ca="1" si="353">IF(OR(H7491="",B7491&gt;$A$1),"",IF(B7491=$A$1,"HJ",IF(B7491&lt;$A$1,"A Pagar")))</f>
        <v/>
      </c>
    </row>
    <row r="7492" spans="1:40" customFormat="1">
      <c r="A7492" s="280" t="str">
        <f t="shared" ca="1" si="351"/>
        <v/>
      </c>
      <c r="B7492" s="281"/>
      <c r="C7492" s="287"/>
      <c r="D7492" s="297"/>
      <c r="E7492" s="270"/>
      <c r="F7492" s="271"/>
      <c r="G7492" s="284"/>
      <c r="H7492" s="284"/>
      <c r="I7492" s="284"/>
      <c r="J7492" s="284"/>
      <c r="K7492" s="288"/>
      <c r="AM7492" s="2" t="str">
        <f t="shared" ca="1" si="352"/>
        <v/>
      </c>
      <c r="AN7492" s="2" t="str">
        <f t="shared" ca="1" si="353"/>
        <v/>
      </c>
    </row>
    <row r="7493" spans="1:40" customFormat="1">
      <c r="A7493" s="280" t="str">
        <f t="shared" ca="1" si="351"/>
        <v/>
      </c>
      <c r="B7493" s="281"/>
      <c r="C7493" s="287"/>
      <c r="D7493" s="297"/>
      <c r="E7493" s="270"/>
      <c r="F7493" s="271"/>
      <c r="G7493" s="284"/>
      <c r="H7493" s="284"/>
      <c r="I7493" s="284"/>
      <c r="J7493" s="284"/>
      <c r="K7493" s="288"/>
      <c r="AM7493" s="2" t="str">
        <f t="shared" ca="1" si="352"/>
        <v/>
      </c>
      <c r="AN7493" s="2" t="str">
        <f t="shared" ca="1" si="353"/>
        <v/>
      </c>
    </row>
    <row r="7494" spans="1:40" customFormat="1">
      <c r="A7494" s="280" t="str">
        <f t="shared" ca="1" si="351"/>
        <v/>
      </c>
      <c r="B7494" s="281"/>
      <c r="C7494" s="287"/>
      <c r="D7494" s="297"/>
      <c r="E7494" s="270"/>
      <c r="F7494" s="271"/>
      <c r="G7494" s="284"/>
      <c r="H7494" s="284"/>
      <c r="I7494" s="284"/>
      <c r="J7494" s="284"/>
      <c r="K7494" s="288"/>
      <c r="AM7494" s="2" t="str">
        <f t="shared" ca="1" si="352"/>
        <v/>
      </c>
      <c r="AN7494" s="2" t="str">
        <f t="shared" ca="1" si="353"/>
        <v/>
      </c>
    </row>
    <row r="7495" spans="1:40" customFormat="1">
      <c r="A7495" s="280" t="str">
        <f t="shared" ca="1" si="351"/>
        <v/>
      </c>
      <c r="B7495" s="281"/>
      <c r="C7495" s="287"/>
      <c r="D7495" s="297"/>
      <c r="E7495" s="270"/>
      <c r="F7495" s="271"/>
      <c r="G7495" s="284"/>
      <c r="H7495" s="284"/>
      <c r="I7495" s="284"/>
      <c r="J7495" s="284"/>
      <c r="K7495" s="288"/>
      <c r="AM7495" s="2" t="str">
        <f t="shared" ca="1" si="352"/>
        <v/>
      </c>
      <c r="AN7495" s="2" t="str">
        <f t="shared" ca="1" si="353"/>
        <v/>
      </c>
    </row>
    <row r="7496" spans="1:40" customFormat="1">
      <c r="A7496" s="280" t="str">
        <f t="shared" ca="1" si="351"/>
        <v/>
      </c>
      <c r="B7496" s="281"/>
      <c r="C7496" s="287"/>
      <c r="D7496" s="297"/>
      <c r="E7496" s="270"/>
      <c r="F7496" s="271"/>
      <c r="G7496" s="284"/>
      <c r="H7496" s="284"/>
      <c r="I7496" s="284"/>
      <c r="J7496" s="284"/>
      <c r="K7496" s="288"/>
      <c r="AM7496" s="2" t="str">
        <f t="shared" ca="1" si="352"/>
        <v/>
      </c>
      <c r="AN7496" s="2" t="str">
        <f t="shared" ca="1" si="353"/>
        <v/>
      </c>
    </row>
    <row r="7497" spans="1:40" customFormat="1">
      <c r="A7497" s="280" t="str">
        <f t="shared" ca="1" si="351"/>
        <v/>
      </c>
      <c r="B7497" s="281"/>
      <c r="C7497" s="287"/>
      <c r="D7497" s="297"/>
      <c r="E7497" s="270"/>
      <c r="F7497" s="271"/>
      <c r="G7497" s="284"/>
      <c r="H7497" s="284"/>
      <c r="I7497" s="284"/>
      <c r="J7497" s="284"/>
      <c r="K7497" s="288"/>
      <c r="AM7497" s="2" t="str">
        <f t="shared" ca="1" si="352"/>
        <v/>
      </c>
      <c r="AN7497" s="2" t="str">
        <f t="shared" ca="1" si="353"/>
        <v/>
      </c>
    </row>
    <row r="7498" spans="1:40" customFormat="1">
      <c r="A7498" s="280" t="str">
        <f t="shared" ca="1" si="351"/>
        <v/>
      </c>
      <c r="B7498" s="281"/>
      <c r="C7498" s="287"/>
      <c r="D7498" s="297"/>
      <c r="E7498" s="270"/>
      <c r="F7498" s="271"/>
      <c r="G7498" s="284"/>
      <c r="H7498" s="284"/>
      <c r="I7498" s="284"/>
      <c r="J7498" s="284"/>
      <c r="K7498" s="288"/>
      <c r="AM7498" s="2" t="str">
        <f t="shared" ca="1" si="352"/>
        <v/>
      </c>
      <c r="AN7498" s="2" t="str">
        <f t="shared" ca="1" si="353"/>
        <v/>
      </c>
    </row>
    <row r="7499" spans="1:40" customFormat="1">
      <c r="A7499" s="280" t="str">
        <f t="shared" ca="1" si="351"/>
        <v/>
      </c>
      <c r="B7499" s="281"/>
      <c r="C7499" s="287"/>
      <c r="D7499" s="297"/>
      <c r="E7499" s="270"/>
      <c r="F7499" s="271"/>
      <c r="G7499" s="284"/>
      <c r="H7499" s="284"/>
      <c r="I7499" s="284"/>
      <c r="J7499" s="284"/>
      <c r="K7499" s="288"/>
      <c r="AM7499" s="2" t="str">
        <f t="shared" ca="1" si="352"/>
        <v/>
      </c>
      <c r="AN7499" s="2" t="str">
        <f t="shared" ca="1" si="353"/>
        <v/>
      </c>
    </row>
    <row r="7500" spans="1:40" customFormat="1">
      <c r="A7500" s="280" t="str">
        <f t="shared" ca="1" si="351"/>
        <v/>
      </c>
      <c r="B7500" s="281"/>
      <c r="C7500" s="287"/>
      <c r="D7500" s="297"/>
      <c r="E7500" s="270"/>
      <c r="F7500" s="271"/>
      <c r="G7500" s="284"/>
      <c r="H7500" s="284"/>
      <c r="I7500" s="284"/>
      <c r="J7500" s="284"/>
      <c r="K7500" s="288"/>
      <c r="AM7500" s="2" t="str">
        <f t="shared" ca="1" si="352"/>
        <v/>
      </c>
      <c r="AN7500" s="2" t="str">
        <f t="shared" ca="1" si="353"/>
        <v/>
      </c>
    </row>
    <row r="7501" spans="1:40" customFormat="1">
      <c r="A7501" s="280" t="str">
        <f t="shared" ca="1" si="351"/>
        <v/>
      </c>
      <c r="B7501" s="281"/>
      <c r="C7501" s="287"/>
      <c r="D7501" s="297"/>
      <c r="E7501" s="270"/>
      <c r="F7501" s="271"/>
      <c r="G7501" s="284"/>
      <c r="H7501" s="284"/>
      <c r="I7501" s="284"/>
      <c r="J7501" s="284"/>
      <c r="K7501" s="288"/>
      <c r="AM7501" s="2" t="str">
        <f t="shared" ca="1" si="352"/>
        <v/>
      </c>
      <c r="AN7501" s="2" t="str">
        <f t="shared" ca="1" si="353"/>
        <v/>
      </c>
    </row>
    <row r="7502" spans="1:40" customFormat="1">
      <c r="A7502" s="280" t="str">
        <f t="shared" ca="1" si="351"/>
        <v/>
      </c>
      <c r="B7502" s="281"/>
      <c r="C7502" s="287"/>
      <c r="D7502" s="297"/>
      <c r="E7502" s="270"/>
      <c r="F7502" s="271"/>
      <c r="G7502" s="284"/>
      <c r="H7502" s="284"/>
      <c r="I7502" s="284"/>
      <c r="J7502" s="284"/>
      <c r="K7502" s="288"/>
      <c r="AM7502" s="2" t="str">
        <f t="shared" ca="1" si="352"/>
        <v/>
      </c>
      <c r="AN7502" s="2" t="str">
        <f t="shared" ca="1" si="353"/>
        <v/>
      </c>
    </row>
    <row r="7503" spans="1:40" customFormat="1">
      <c r="A7503" s="280" t="str">
        <f t="shared" ca="1" si="351"/>
        <v/>
      </c>
      <c r="B7503" s="281"/>
      <c r="C7503" s="287"/>
      <c r="D7503" s="297"/>
      <c r="E7503" s="270"/>
      <c r="F7503" s="271"/>
      <c r="G7503" s="284"/>
      <c r="H7503" s="284"/>
      <c r="I7503" s="284"/>
      <c r="J7503" s="284"/>
      <c r="K7503" s="288"/>
      <c r="AM7503" s="2" t="str">
        <f t="shared" ca="1" si="352"/>
        <v/>
      </c>
      <c r="AN7503" s="2" t="str">
        <f t="shared" ca="1" si="353"/>
        <v/>
      </c>
    </row>
    <row r="7504" spans="1:40" customFormat="1">
      <c r="A7504" s="280" t="str">
        <f t="shared" ca="1" si="351"/>
        <v/>
      </c>
      <c r="B7504" s="281"/>
      <c r="C7504" s="287"/>
      <c r="D7504" s="297"/>
      <c r="E7504" s="270"/>
      <c r="F7504" s="271"/>
      <c r="G7504" s="284"/>
      <c r="H7504" s="284"/>
      <c r="I7504" s="284"/>
      <c r="J7504" s="284"/>
      <c r="K7504" s="288"/>
      <c r="AM7504" s="2" t="str">
        <f t="shared" ca="1" si="352"/>
        <v/>
      </c>
      <c r="AN7504" s="2" t="str">
        <f t="shared" ca="1" si="353"/>
        <v/>
      </c>
    </row>
    <row r="7505" spans="1:40" customFormat="1">
      <c r="A7505" s="280" t="str">
        <f t="shared" ca="1" si="351"/>
        <v/>
      </c>
      <c r="B7505" s="281"/>
      <c r="C7505" s="287"/>
      <c r="D7505" s="297"/>
      <c r="E7505" s="270"/>
      <c r="F7505" s="271"/>
      <c r="G7505" s="284"/>
      <c r="H7505" s="284"/>
      <c r="I7505" s="284"/>
      <c r="J7505" s="284"/>
      <c r="K7505" s="288"/>
      <c r="AM7505" s="2" t="str">
        <f t="shared" ca="1" si="352"/>
        <v/>
      </c>
      <c r="AN7505" s="2" t="str">
        <f t="shared" ca="1" si="353"/>
        <v/>
      </c>
    </row>
    <row r="7506" spans="1:40" customFormat="1">
      <c r="A7506" s="280" t="str">
        <f t="shared" ca="1" si="351"/>
        <v/>
      </c>
      <c r="B7506" s="281"/>
      <c r="C7506" s="287"/>
      <c r="D7506" s="297"/>
      <c r="E7506" s="270"/>
      <c r="F7506" s="271"/>
      <c r="G7506" s="284"/>
      <c r="H7506" s="284"/>
      <c r="I7506" s="284"/>
      <c r="J7506" s="284"/>
      <c r="K7506" s="288"/>
      <c r="AM7506" s="2" t="str">
        <f t="shared" ca="1" si="352"/>
        <v/>
      </c>
      <c r="AN7506" s="2" t="str">
        <f t="shared" ca="1" si="353"/>
        <v/>
      </c>
    </row>
    <row r="7507" spans="1:40" customFormat="1">
      <c r="A7507" s="280" t="str">
        <f t="shared" ca="1" si="351"/>
        <v/>
      </c>
      <c r="B7507" s="281"/>
      <c r="C7507" s="287"/>
      <c r="D7507" s="297"/>
      <c r="E7507" s="270"/>
      <c r="F7507" s="271"/>
      <c r="G7507" s="284"/>
      <c r="H7507" s="284"/>
      <c r="I7507" s="284"/>
      <c r="J7507" s="284"/>
      <c r="K7507" s="288"/>
      <c r="AM7507" s="2" t="str">
        <f t="shared" ca="1" si="352"/>
        <v/>
      </c>
      <c r="AN7507" s="2" t="str">
        <f t="shared" ca="1" si="353"/>
        <v/>
      </c>
    </row>
    <row r="7508" spans="1:40" customFormat="1">
      <c r="A7508" s="280" t="str">
        <f t="shared" ca="1" si="351"/>
        <v/>
      </c>
      <c r="B7508" s="281"/>
      <c r="C7508" s="287"/>
      <c r="D7508" s="297"/>
      <c r="E7508" s="270"/>
      <c r="F7508" s="271"/>
      <c r="G7508" s="284"/>
      <c r="H7508" s="284"/>
      <c r="I7508" s="284"/>
      <c r="J7508" s="284"/>
      <c r="K7508" s="288"/>
      <c r="AM7508" s="2" t="str">
        <f t="shared" ca="1" si="352"/>
        <v/>
      </c>
      <c r="AN7508" s="2" t="str">
        <f t="shared" ca="1" si="353"/>
        <v/>
      </c>
    </row>
    <row r="7509" spans="1:40" customFormat="1">
      <c r="A7509" s="280" t="str">
        <f t="shared" ca="1" si="351"/>
        <v/>
      </c>
      <c r="B7509" s="281"/>
      <c r="C7509" s="287"/>
      <c r="D7509" s="297"/>
      <c r="E7509" s="270"/>
      <c r="F7509" s="271"/>
      <c r="G7509" s="284"/>
      <c r="H7509" s="284"/>
      <c r="I7509" s="284"/>
      <c r="J7509" s="284"/>
      <c r="K7509" s="288"/>
      <c r="AM7509" s="2" t="str">
        <f t="shared" ca="1" si="352"/>
        <v/>
      </c>
      <c r="AN7509" s="2" t="str">
        <f t="shared" ca="1" si="353"/>
        <v/>
      </c>
    </row>
    <row r="7510" spans="1:40" customFormat="1">
      <c r="A7510" s="280" t="str">
        <f t="shared" ca="1" si="351"/>
        <v/>
      </c>
      <c r="B7510" s="281"/>
      <c r="C7510" s="287"/>
      <c r="D7510" s="297"/>
      <c r="E7510" s="270"/>
      <c r="F7510" s="271"/>
      <c r="G7510" s="284"/>
      <c r="H7510" s="284"/>
      <c r="I7510" s="284"/>
      <c r="J7510" s="284"/>
      <c r="K7510" s="288"/>
      <c r="AM7510" s="2" t="str">
        <f t="shared" ca="1" si="352"/>
        <v/>
      </c>
      <c r="AN7510" s="2" t="str">
        <f t="shared" ca="1" si="353"/>
        <v/>
      </c>
    </row>
    <row r="7511" spans="1:40" customFormat="1">
      <c r="A7511" s="280" t="str">
        <f t="shared" ca="1" si="351"/>
        <v/>
      </c>
      <c r="B7511" s="281"/>
      <c r="C7511" s="287"/>
      <c r="D7511" s="297"/>
      <c r="E7511" s="270"/>
      <c r="F7511" s="271"/>
      <c r="G7511" s="284"/>
      <c r="H7511" s="284"/>
      <c r="I7511" s="284"/>
      <c r="J7511" s="284"/>
      <c r="K7511" s="288"/>
      <c r="AM7511" s="2" t="str">
        <f t="shared" ca="1" si="352"/>
        <v/>
      </c>
      <c r="AN7511" s="2" t="str">
        <f t="shared" ca="1" si="353"/>
        <v/>
      </c>
    </row>
    <row r="7512" spans="1:40" customFormat="1">
      <c r="A7512" s="280" t="str">
        <f t="shared" ca="1" si="351"/>
        <v/>
      </c>
      <c r="B7512" s="281"/>
      <c r="C7512" s="287"/>
      <c r="D7512" s="297"/>
      <c r="E7512" s="270"/>
      <c r="F7512" s="271"/>
      <c r="G7512" s="284"/>
      <c r="H7512" s="284"/>
      <c r="I7512" s="284"/>
      <c r="J7512" s="284"/>
      <c r="K7512" s="288"/>
      <c r="AM7512" s="2" t="str">
        <f t="shared" ca="1" si="352"/>
        <v/>
      </c>
      <c r="AN7512" s="2" t="str">
        <f t="shared" ca="1" si="353"/>
        <v/>
      </c>
    </row>
    <row r="7513" spans="1:40" customFormat="1">
      <c r="A7513" s="280" t="str">
        <f t="shared" ca="1" si="351"/>
        <v/>
      </c>
      <c r="B7513" s="281"/>
      <c r="C7513" s="287"/>
      <c r="D7513" s="297"/>
      <c r="E7513" s="270"/>
      <c r="F7513" s="271"/>
      <c r="G7513" s="284"/>
      <c r="H7513" s="284"/>
      <c r="I7513" s="284"/>
      <c r="J7513" s="284"/>
      <c r="K7513" s="288"/>
      <c r="AM7513" s="2" t="str">
        <f t="shared" ca="1" si="352"/>
        <v/>
      </c>
      <c r="AN7513" s="2" t="str">
        <f t="shared" ca="1" si="353"/>
        <v/>
      </c>
    </row>
    <row r="7514" spans="1:40" customFormat="1">
      <c r="A7514" s="280" t="str">
        <f t="shared" ca="1" si="351"/>
        <v/>
      </c>
      <c r="B7514" s="281"/>
      <c r="C7514" s="287"/>
      <c r="D7514" s="297"/>
      <c r="E7514" s="270"/>
      <c r="F7514" s="271"/>
      <c r="G7514" s="284"/>
      <c r="H7514" s="284"/>
      <c r="I7514" s="284"/>
      <c r="J7514" s="284"/>
      <c r="K7514" s="288"/>
      <c r="AM7514" s="2" t="str">
        <f t="shared" ca="1" si="352"/>
        <v/>
      </c>
      <c r="AN7514" s="2" t="str">
        <f t="shared" ca="1" si="353"/>
        <v/>
      </c>
    </row>
    <row r="7515" spans="1:40" customFormat="1">
      <c r="A7515" s="280" t="str">
        <f t="shared" ca="1" si="351"/>
        <v/>
      </c>
      <c r="B7515" s="281"/>
      <c r="C7515" s="287"/>
      <c r="D7515" s="297"/>
      <c r="E7515" s="270"/>
      <c r="F7515" s="271"/>
      <c r="G7515" s="284"/>
      <c r="H7515" s="284"/>
      <c r="I7515" s="284"/>
      <c r="J7515" s="284"/>
      <c r="K7515" s="288"/>
      <c r="AM7515" s="2" t="str">
        <f t="shared" ca="1" si="352"/>
        <v/>
      </c>
      <c r="AN7515" s="2" t="str">
        <f t="shared" ca="1" si="353"/>
        <v/>
      </c>
    </row>
    <row r="7516" spans="1:40" customFormat="1">
      <c r="A7516" s="280" t="str">
        <f t="shared" ca="1" si="351"/>
        <v/>
      </c>
      <c r="B7516" s="281"/>
      <c r="C7516" s="287"/>
      <c r="D7516" s="297"/>
      <c r="E7516" s="270"/>
      <c r="F7516" s="271"/>
      <c r="G7516" s="284"/>
      <c r="H7516" s="284"/>
      <c r="I7516" s="284"/>
      <c r="J7516" s="284"/>
      <c r="K7516" s="288"/>
      <c r="AM7516" s="2" t="str">
        <f t="shared" ca="1" si="352"/>
        <v/>
      </c>
      <c r="AN7516" s="2" t="str">
        <f t="shared" ca="1" si="353"/>
        <v/>
      </c>
    </row>
    <row r="7517" spans="1:40" customFormat="1">
      <c r="A7517" s="280" t="str">
        <f t="shared" ca="1" si="351"/>
        <v/>
      </c>
      <c r="B7517" s="281"/>
      <c r="C7517" s="287"/>
      <c r="D7517" s="297"/>
      <c r="E7517" s="270"/>
      <c r="F7517" s="271"/>
      <c r="G7517" s="284"/>
      <c r="H7517" s="284"/>
      <c r="I7517" s="284"/>
      <c r="J7517" s="284"/>
      <c r="K7517" s="288"/>
      <c r="AM7517" s="2" t="str">
        <f t="shared" ca="1" si="352"/>
        <v/>
      </c>
      <c r="AN7517" s="2" t="str">
        <f t="shared" ca="1" si="353"/>
        <v/>
      </c>
    </row>
    <row r="7518" spans="1:40" customFormat="1">
      <c r="A7518" s="280" t="str">
        <f t="shared" ca="1" si="351"/>
        <v/>
      </c>
      <c r="B7518" s="281"/>
      <c r="C7518" s="287"/>
      <c r="D7518" s="297"/>
      <c r="E7518" s="270"/>
      <c r="F7518" s="271"/>
      <c r="G7518" s="284"/>
      <c r="H7518" s="284"/>
      <c r="I7518" s="284"/>
      <c r="J7518" s="284"/>
      <c r="K7518" s="288"/>
      <c r="AM7518" s="2" t="str">
        <f t="shared" ca="1" si="352"/>
        <v/>
      </c>
      <c r="AN7518" s="2" t="str">
        <f t="shared" ca="1" si="353"/>
        <v/>
      </c>
    </row>
    <row r="7519" spans="1:40" customFormat="1">
      <c r="A7519" s="280" t="str">
        <f t="shared" ca="1" si="351"/>
        <v/>
      </c>
      <c r="B7519" s="281"/>
      <c r="C7519" s="287"/>
      <c r="D7519" s="297"/>
      <c r="E7519" s="270"/>
      <c r="F7519" s="271"/>
      <c r="G7519" s="284"/>
      <c r="H7519" s="284"/>
      <c r="I7519" s="284"/>
      <c r="J7519" s="284"/>
      <c r="K7519" s="288"/>
      <c r="AM7519" s="2" t="str">
        <f t="shared" ca="1" si="352"/>
        <v/>
      </c>
      <c r="AN7519" s="2" t="str">
        <f t="shared" ca="1" si="353"/>
        <v/>
      </c>
    </row>
    <row r="7520" spans="1:40" customFormat="1">
      <c r="A7520" s="280" t="str">
        <f t="shared" ca="1" si="351"/>
        <v/>
      </c>
      <c r="B7520" s="281"/>
      <c r="C7520" s="287"/>
      <c r="D7520" s="297"/>
      <c r="E7520" s="270"/>
      <c r="F7520" s="271"/>
      <c r="G7520" s="284"/>
      <c r="H7520" s="284"/>
      <c r="I7520" s="284"/>
      <c r="J7520" s="284"/>
      <c r="K7520" s="288"/>
      <c r="AM7520" s="2" t="str">
        <f t="shared" ca="1" si="352"/>
        <v/>
      </c>
      <c r="AN7520" s="2" t="str">
        <f t="shared" ca="1" si="353"/>
        <v/>
      </c>
    </row>
    <row r="7521" spans="1:40" customFormat="1">
      <c r="A7521" s="280" t="str">
        <f t="shared" ca="1" si="351"/>
        <v/>
      </c>
      <c r="B7521" s="281"/>
      <c r="C7521" s="287"/>
      <c r="D7521" s="297"/>
      <c r="E7521" s="270"/>
      <c r="F7521" s="271"/>
      <c r="G7521" s="284"/>
      <c r="H7521" s="284"/>
      <c r="I7521" s="284"/>
      <c r="J7521" s="284"/>
      <c r="K7521" s="288"/>
      <c r="AM7521" s="2" t="str">
        <f t="shared" ca="1" si="352"/>
        <v/>
      </c>
      <c r="AN7521" s="2" t="str">
        <f t="shared" ca="1" si="353"/>
        <v/>
      </c>
    </row>
    <row r="7522" spans="1:40" customFormat="1">
      <c r="A7522" s="280" t="str">
        <f t="shared" ca="1" si="351"/>
        <v/>
      </c>
      <c r="B7522" s="281"/>
      <c r="C7522" s="287"/>
      <c r="D7522" s="297"/>
      <c r="E7522" s="270"/>
      <c r="F7522" s="271"/>
      <c r="G7522" s="284"/>
      <c r="H7522" s="284"/>
      <c r="I7522" s="284"/>
      <c r="J7522" s="284"/>
      <c r="K7522" s="288"/>
      <c r="AM7522" s="2" t="str">
        <f t="shared" ca="1" si="352"/>
        <v/>
      </c>
      <c r="AN7522" s="2" t="str">
        <f t="shared" ca="1" si="353"/>
        <v/>
      </c>
    </row>
    <row r="7523" spans="1:40" customFormat="1">
      <c r="A7523" s="280" t="str">
        <f t="shared" ca="1" si="351"/>
        <v/>
      </c>
      <c r="B7523" s="281"/>
      <c r="C7523" s="287"/>
      <c r="D7523" s="297"/>
      <c r="E7523" s="270"/>
      <c r="F7523" s="271"/>
      <c r="G7523" s="284"/>
      <c r="H7523" s="284"/>
      <c r="I7523" s="284"/>
      <c r="J7523" s="284"/>
      <c r="K7523" s="288"/>
      <c r="AM7523" s="2" t="str">
        <f t="shared" ca="1" si="352"/>
        <v/>
      </c>
      <c r="AN7523" s="2" t="str">
        <f t="shared" ca="1" si="353"/>
        <v/>
      </c>
    </row>
    <row r="7524" spans="1:40" customFormat="1">
      <c r="A7524" s="280" t="str">
        <f t="shared" ca="1" si="351"/>
        <v/>
      </c>
      <c r="B7524" s="281"/>
      <c r="C7524" s="287"/>
      <c r="D7524" s="297"/>
      <c r="E7524" s="270"/>
      <c r="F7524" s="271"/>
      <c r="G7524" s="284"/>
      <c r="H7524" s="284"/>
      <c r="I7524" s="284"/>
      <c r="J7524" s="284"/>
      <c r="K7524" s="288"/>
      <c r="AM7524" s="2" t="str">
        <f t="shared" ca="1" si="352"/>
        <v/>
      </c>
      <c r="AN7524" s="2" t="str">
        <f t="shared" ca="1" si="353"/>
        <v/>
      </c>
    </row>
    <row r="7525" spans="1:40" customFormat="1">
      <c r="A7525" s="280" t="str">
        <f t="shared" ca="1" si="351"/>
        <v/>
      </c>
      <c r="B7525" s="281"/>
      <c r="C7525" s="287"/>
      <c r="D7525" s="297"/>
      <c r="E7525" s="270"/>
      <c r="F7525" s="271"/>
      <c r="G7525" s="284"/>
      <c r="H7525" s="284"/>
      <c r="I7525" s="284"/>
      <c r="J7525" s="284"/>
      <c r="K7525" s="288"/>
      <c r="AM7525" s="2" t="str">
        <f t="shared" ca="1" si="352"/>
        <v/>
      </c>
      <c r="AN7525" s="2" t="str">
        <f t="shared" ca="1" si="353"/>
        <v/>
      </c>
    </row>
    <row r="7526" spans="1:40" customFormat="1">
      <c r="A7526" s="280" t="str">
        <f t="shared" ca="1" si="351"/>
        <v/>
      </c>
      <c r="B7526" s="281"/>
      <c r="C7526" s="287"/>
      <c r="D7526" s="297"/>
      <c r="E7526" s="270"/>
      <c r="F7526" s="271"/>
      <c r="G7526" s="284"/>
      <c r="H7526" s="284"/>
      <c r="I7526" s="284"/>
      <c r="J7526" s="284"/>
      <c r="K7526" s="288"/>
      <c r="AM7526" s="2" t="str">
        <f t="shared" ca="1" si="352"/>
        <v/>
      </c>
      <c r="AN7526" s="2" t="str">
        <f t="shared" ca="1" si="353"/>
        <v/>
      </c>
    </row>
    <row r="7527" spans="1:40" customFormat="1">
      <c r="A7527" s="280" t="str">
        <f t="shared" ca="1" si="351"/>
        <v/>
      </c>
      <c r="B7527" s="281"/>
      <c r="C7527" s="287"/>
      <c r="D7527" s="297"/>
      <c r="E7527" s="270"/>
      <c r="F7527" s="271"/>
      <c r="G7527" s="284"/>
      <c r="H7527" s="284"/>
      <c r="I7527" s="284"/>
      <c r="J7527" s="284"/>
      <c r="K7527" s="288"/>
      <c r="AM7527" s="2" t="str">
        <f t="shared" ca="1" si="352"/>
        <v/>
      </c>
      <c r="AN7527" s="2" t="str">
        <f t="shared" ca="1" si="353"/>
        <v/>
      </c>
    </row>
    <row r="7528" spans="1:40" customFormat="1">
      <c r="A7528" s="280" t="str">
        <f t="shared" ca="1" si="351"/>
        <v/>
      </c>
      <c r="B7528" s="281"/>
      <c r="C7528" s="287"/>
      <c r="D7528" s="297"/>
      <c r="E7528" s="270"/>
      <c r="F7528" s="271"/>
      <c r="G7528" s="284"/>
      <c r="H7528" s="284"/>
      <c r="I7528" s="284"/>
      <c r="J7528" s="284"/>
      <c r="K7528" s="288"/>
      <c r="AM7528" s="2" t="str">
        <f t="shared" ca="1" si="352"/>
        <v/>
      </c>
      <c r="AN7528" s="2" t="str">
        <f t="shared" ca="1" si="353"/>
        <v/>
      </c>
    </row>
    <row r="7529" spans="1:40" customFormat="1">
      <c r="A7529" s="280" t="str">
        <f t="shared" ca="1" si="351"/>
        <v/>
      </c>
      <c r="B7529" s="281"/>
      <c r="C7529" s="287"/>
      <c r="D7529" s="297"/>
      <c r="E7529" s="270"/>
      <c r="F7529" s="271"/>
      <c r="G7529" s="284"/>
      <c r="H7529" s="284"/>
      <c r="I7529" s="284"/>
      <c r="J7529" s="284"/>
      <c r="K7529" s="288"/>
      <c r="AM7529" s="2" t="str">
        <f t="shared" ca="1" si="352"/>
        <v/>
      </c>
      <c r="AN7529" s="2" t="str">
        <f t="shared" ca="1" si="353"/>
        <v/>
      </c>
    </row>
    <row r="7530" spans="1:40" customFormat="1">
      <c r="A7530" s="280" t="str">
        <f t="shared" ca="1" si="351"/>
        <v/>
      </c>
      <c r="B7530" s="281"/>
      <c r="C7530" s="287"/>
      <c r="D7530" s="297"/>
      <c r="E7530" s="270"/>
      <c r="F7530" s="271"/>
      <c r="G7530" s="284"/>
      <c r="H7530" s="284"/>
      <c r="I7530" s="284"/>
      <c r="J7530" s="284"/>
      <c r="K7530" s="288"/>
      <c r="AM7530" s="2" t="str">
        <f t="shared" ca="1" si="352"/>
        <v/>
      </c>
      <c r="AN7530" s="2" t="str">
        <f t="shared" ca="1" si="353"/>
        <v/>
      </c>
    </row>
    <row r="7531" spans="1:40" customFormat="1">
      <c r="A7531" s="280" t="str">
        <f t="shared" ca="1" si="351"/>
        <v/>
      </c>
      <c r="B7531" s="281"/>
      <c r="C7531" s="287"/>
      <c r="D7531" s="297"/>
      <c r="E7531" s="270"/>
      <c r="F7531" s="271"/>
      <c r="G7531" s="284"/>
      <c r="H7531" s="284"/>
      <c r="I7531" s="284"/>
      <c r="J7531" s="284"/>
      <c r="K7531" s="288"/>
      <c r="AM7531" s="2" t="str">
        <f t="shared" ca="1" si="352"/>
        <v/>
      </c>
      <c r="AN7531" s="2" t="str">
        <f t="shared" ca="1" si="353"/>
        <v/>
      </c>
    </row>
    <row r="7532" spans="1:40" customFormat="1">
      <c r="A7532" s="280" t="str">
        <f t="shared" ca="1" si="351"/>
        <v/>
      </c>
      <c r="B7532" s="281"/>
      <c r="C7532" s="287"/>
      <c r="D7532" s="297"/>
      <c r="E7532" s="270"/>
      <c r="F7532" s="271"/>
      <c r="G7532" s="284"/>
      <c r="H7532" s="284"/>
      <c r="I7532" s="284"/>
      <c r="J7532" s="284"/>
      <c r="K7532" s="288"/>
      <c r="AM7532" s="2" t="str">
        <f t="shared" ca="1" si="352"/>
        <v/>
      </c>
      <c r="AN7532" s="2" t="str">
        <f t="shared" ca="1" si="353"/>
        <v/>
      </c>
    </row>
    <row r="7533" spans="1:40" customFormat="1">
      <c r="A7533" s="280" t="str">
        <f t="shared" ca="1" si="351"/>
        <v/>
      </c>
      <c r="B7533" s="281"/>
      <c r="C7533" s="287"/>
      <c r="D7533" s="297"/>
      <c r="E7533" s="270"/>
      <c r="F7533" s="271"/>
      <c r="G7533" s="284"/>
      <c r="H7533" s="284"/>
      <c r="I7533" s="284"/>
      <c r="J7533" s="284"/>
      <c r="K7533" s="288"/>
      <c r="AM7533" s="2" t="str">
        <f t="shared" ca="1" si="352"/>
        <v/>
      </c>
      <c r="AN7533" s="2" t="str">
        <f t="shared" ca="1" si="353"/>
        <v/>
      </c>
    </row>
    <row r="7534" spans="1:40" customFormat="1">
      <c r="A7534" s="280" t="str">
        <f t="shared" ca="1" si="351"/>
        <v/>
      </c>
      <c r="B7534" s="281"/>
      <c r="C7534" s="287"/>
      <c r="D7534" s="297"/>
      <c r="E7534" s="270"/>
      <c r="F7534" s="271"/>
      <c r="G7534" s="284"/>
      <c r="H7534" s="284"/>
      <c r="I7534" s="284"/>
      <c r="J7534" s="284"/>
      <c r="K7534" s="288"/>
      <c r="AM7534" s="2" t="str">
        <f t="shared" ca="1" si="352"/>
        <v/>
      </c>
      <c r="AN7534" s="2" t="str">
        <f t="shared" ca="1" si="353"/>
        <v/>
      </c>
    </row>
    <row r="7535" spans="1:40" customFormat="1">
      <c r="A7535" s="280" t="str">
        <f t="shared" ca="1" si="351"/>
        <v/>
      </c>
      <c r="B7535" s="281"/>
      <c r="C7535" s="287"/>
      <c r="D7535" s="297"/>
      <c r="E7535" s="270"/>
      <c r="F7535" s="271"/>
      <c r="G7535" s="284"/>
      <c r="H7535" s="284"/>
      <c r="I7535" s="284"/>
      <c r="J7535" s="284"/>
      <c r="K7535" s="288"/>
      <c r="AM7535" s="2" t="str">
        <f t="shared" ca="1" si="352"/>
        <v/>
      </c>
      <c r="AN7535" s="2" t="str">
        <f t="shared" ca="1" si="353"/>
        <v/>
      </c>
    </row>
    <row r="7536" spans="1:40" customFormat="1">
      <c r="A7536" s="280" t="str">
        <f t="shared" ca="1" si="351"/>
        <v/>
      </c>
      <c r="B7536" s="281"/>
      <c r="C7536" s="287"/>
      <c r="D7536" s="297"/>
      <c r="E7536" s="270"/>
      <c r="F7536" s="271"/>
      <c r="G7536" s="284"/>
      <c r="H7536" s="284"/>
      <c r="I7536" s="284"/>
      <c r="J7536" s="284"/>
      <c r="K7536" s="288"/>
      <c r="AM7536" s="2" t="str">
        <f t="shared" ca="1" si="352"/>
        <v/>
      </c>
      <c r="AN7536" s="2" t="str">
        <f t="shared" ca="1" si="353"/>
        <v/>
      </c>
    </row>
    <row r="7537" spans="1:40" customFormat="1">
      <c r="A7537" s="280" t="str">
        <f t="shared" ca="1" si="351"/>
        <v/>
      </c>
      <c r="B7537" s="281"/>
      <c r="C7537" s="287"/>
      <c r="D7537" s="297"/>
      <c r="E7537" s="270"/>
      <c r="F7537" s="271"/>
      <c r="G7537" s="284"/>
      <c r="H7537" s="284"/>
      <c r="I7537" s="284"/>
      <c r="J7537" s="284"/>
      <c r="K7537" s="288"/>
      <c r="AM7537" s="2" t="str">
        <f t="shared" ca="1" si="352"/>
        <v/>
      </c>
      <c r="AN7537" s="2" t="str">
        <f t="shared" ca="1" si="353"/>
        <v/>
      </c>
    </row>
    <row r="7538" spans="1:40" customFormat="1">
      <c r="A7538" s="280" t="str">
        <f t="shared" ca="1" si="351"/>
        <v/>
      </c>
      <c r="B7538" s="281"/>
      <c r="C7538" s="287"/>
      <c r="D7538" s="297"/>
      <c r="E7538" s="270"/>
      <c r="F7538" s="271"/>
      <c r="G7538" s="284"/>
      <c r="H7538" s="284"/>
      <c r="I7538" s="284"/>
      <c r="J7538" s="284"/>
      <c r="K7538" s="288"/>
      <c r="AM7538" s="2" t="str">
        <f t="shared" ca="1" si="352"/>
        <v/>
      </c>
      <c r="AN7538" s="2" t="str">
        <f t="shared" ca="1" si="353"/>
        <v/>
      </c>
    </row>
    <row r="7539" spans="1:40" customFormat="1">
      <c r="A7539" s="280" t="str">
        <f t="shared" ca="1" si="351"/>
        <v/>
      </c>
      <c r="B7539" s="281"/>
      <c r="C7539" s="287"/>
      <c r="D7539" s="297"/>
      <c r="E7539" s="270"/>
      <c r="F7539" s="271"/>
      <c r="G7539" s="284"/>
      <c r="H7539" s="284"/>
      <c r="I7539" s="284"/>
      <c r="J7539" s="284"/>
      <c r="K7539" s="288"/>
      <c r="AM7539" s="2" t="str">
        <f t="shared" ca="1" si="352"/>
        <v/>
      </c>
      <c r="AN7539" s="2" t="str">
        <f t="shared" ca="1" si="353"/>
        <v/>
      </c>
    </row>
    <row r="7540" spans="1:40" customFormat="1">
      <c r="A7540" s="280" t="str">
        <f t="shared" ca="1" si="351"/>
        <v/>
      </c>
      <c r="B7540" s="281"/>
      <c r="C7540" s="287"/>
      <c r="D7540" s="297"/>
      <c r="E7540" s="270"/>
      <c r="F7540" s="271"/>
      <c r="G7540" s="284"/>
      <c r="H7540" s="284"/>
      <c r="I7540" s="284"/>
      <c r="J7540" s="284"/>
      <c r="K7540" s="288"/>
      <c r="AM7540" s="2" t="str">
        <f t="shared" ca="1" si="352"/>
        <v/>
      </c>
      <c r="AN7540" s="2" t="str">
        <f t="shared" ca="1" si="353"/>
        <v/>
      </c>
    </row>
    <row r="7541" spans="1:40" customFormat="1">
      <c r="A7541" s="280" t="str">
        <f t="shared" ca="1" si="351"/>
        <v/>
      </c>
      <c r="B7541" s="281"/>
      <c r="C7541" s="287"/>
      <c r="D7541" s="297"/>
      <c r="E7541" s="270"/>
      <c r="F7541" s="271"/>
      <c r="G7541" s="284"/>
      <c r="H7541" s="284"/>
      <c r="I7541" s="284"/>
      <c r="J7541" s="284"/>
      <c r="K7541" s="288"/>
      <c r="AM7541" s="2" t="str">
        <f t="shared" ca="1" si="352"/>
        <v/>
      </c>
      <c r="AN7541" s="2" t="str">
        <f t="shared" ca="1" si="353"/>
        <v/>
      </c>
    </row>
    <row r="7542" spans="1:40" customFormat="1">
      <c r="A7542" s="280" t="str">
        <f t="shared" ca="1" si="351"/>
        <v/>
      </c>
      <c r="B7542" s="281"/>
      <c r="C7542" s="287"/>
      <c r="D7542" s="297"/>
      <c r="E7542" s="270"/>
      <c r="F7542" s="271"/>
      <c r="G7542" s="284"/>
      <c r="H7542" s="284"/>
      <c r="I7542" s="284"/>
      <c r="J7542" s="284"/>
      <c r="K7542" s="288"/>
      <c r="AM7542" s="2" t="str">
        <f t="shared" ca="1" si="352"/>
        <v/>
      </c>
      <c r="AN7542" s="2" t="str">
        <f t="shared" ca="1" si="353"/>
        <v/>
      </c>
    </row>
    <row r="7543" spans="1:40" customFormat="1">
      <c r="A7543" s="280" t="str">
        <f t="shared" ca="1" si="351"/>
        <v/>
      </c>
      <c r="B7543" s="281"/>
      <c r="C7543" s="287"/>
      <c r="D7543" s="297"/>
      <c r="E7543" s="270"/>
      <c r="F7543" s="271"/>
      <c r="G7543" s="284"/>
      <c r="H7543" s="284"/>
      <c r="I7543" s="284"/>
      <c r="J7543" s="284"/>
      <c r="K7543" s="288"/>
      <c r="AM7543" s="2" t="str">
        <f t="shared" ca="1" si="352"/>
        <v/>
      </c>
      <c r="AN7543" s="2" t="str">
        <f t="shared" ca="1" si="353"/>
        <v/>
      </c>
    </row>
    <row r="7544" spans="1:40" customFormat="1">
      <c r="A7544" s="280" t="str">
        <f t="shared" ca="1" si="351"/>
        <v/>
      </c>
      <c r="B7544" s="281"/>
      <c r="C7544" s="287"/>
      <c r="D7544" s="297"/>
      <c r="E7544" s="270"/>
      <c r="F7544" s="271"/>
      <c r="G7544" s="284"/>
      <c r="H7544" s="284"/>
      <c r="I7544" s="284"/>
      <c r="J7544" s="284"/>
      <c r="K7544" s="288"/>
      <c r="AM7544" s="2" t="str">
        <f t="shared" ca="1" si="352"/>
        <v/>
      </c>
      <c r="AN7544" s="2" t="str">
        <f t="shared" ca="1" si="353"/>
        <v/>
      </c>
    </row>
    <row r="7545" spans="1:40" customFormat="1">
      <c r="A7545" s="280" t="str">
        <f t="shared" ca="1" si="351"/>
        <v/>
      </c>
      <c r="B7545" s="281"/>
      <c r="C7545" s="287"/>
      <c r="D7545" s="297"/>
      <c r="E7545" s="270"/>
      <c r="F7545" s="271"/>
      <c r="G7545" s="284"/>
      <c r="H7545" s="284"/>
      <c r="I7545" s="284"/>
      <c r="J7545" s="284"/>
      <c r="K7545" s="288"/>
      <c r="AM7545" s="2" t="str">
        <f t="shared" ca="1" si="352"/>
        <v/>
      </c>
      <c r="AN7545" s="2" t="str">
        <f t="shared" ca="1" si="353"/>
        <v/>
      </c>
    </row>
    <row r="7546" spans="1:40" customFormat="1">
      <c r="A7546" s="280" t="str">
        <f t="shared" ca="1" si="351"/>
        <v/>
      </c>
      <c r="B7546" s="281"/>
      <c r="C7546" s="287"/>
      <c r="D7546" s="297"/>
      <c r="E7546" s="270"/>
      <c r="F7546" s="271"/>
      <c r="G7546" s="284"/>
      <c r="H7546" s="284"/>
      <c r="I7546" s="284"/>
      <c r="J7546" s="284"/>
      <c r="K7546" s="288"/>
      <c r="AM7546" s="2" t="str">
        <f t="shared" ca="1" si="352"/>
        <v/>
      </c>
      <c r="AN7546" s="2" t="str">
        <f t="shared" ca="1" si="353"/>
        <v/>
      </c>
    </row>
    <row r="7547" spans="1:40" customFormat="1">
      <c r="A7547" s="280" t="str">
        <f t="shared" ca="1" si="351"/>
        <v/>
      </c>
      <c r="B7547" s="281"/>
      <c r="C7547" s="287"/>
      <c r="D7547" s="297"/>
      <c r="E7547" s="270"/>
      <c r="F7547" s="271"/>
      <c r="G7547" s="284"/>
      <c r="H7547" s="284"/>
      <c r="I7547" s="284"/>
      <c r="J7547" s="284"/>
      <c r="K7547" s="288"/>
      <c r="AM7547" s="2" t="str">
        <f t="shared" ca="1" si="352"/>
        <v/>
      </c>
      <c r="AN7547" s="2" t="str">
        <f t="shared" ca="1" si="353"/>
        <v/>
      </c>
    </row>
    <row r="7548" spans="1:40" customFormat="1">
      <c r="A7548" s="280" t="str">
        <f t="shared" ca="1" si="351"/>
        <v/>
      </c>
      <c r="B7548" s="281"/>
      <c r="C7548" s="287"/>
      <c r="D7548" s="297"/>
      <c r="E7548" s="270"/>
      <c r="F7548" s="271"/>
      <c r="G7548" s="284"/>
      <c r="H7548" s="284"/>
      <c r="I7548" s="284"/>
      <c r="J7548" s="284"/>
      <c r="K7548" s="288"/>
      <c r="AM7548" s="2" t="str">
        <f t="shared" ca="1" si="352"/>
        <v/>
      </c>
      <c r="AN7548" s="2" t="str">
        <f t="shared" ca="1" si="353"/>
        <v/>
      </c>
    </row>
    <row r="7549" spans="1:40" customFormat="1">
      <c r="A7549" s="280" t="str">
        <f t="shared" ca="1" si="351"/>
        <v/>
      </c>
      <c r="B7549" s="281"/>
      <c r="C7549" s="287"/>
      <c r="D7549" s="297"/>
      <c r="E7549" s="270"/>
      <c r="F7549" s="271"/>
      <c r="G7549" s="284"/>
      <c r="H7549" s="284"/>
      <c r="I7549" s="284"/>
      <c r="J7549" s="284"/>
      <c r="K7549" s="288"/>
      <c r="AM7549" s="2" t="str">
        <f t="shared" ca="1" si="352"/>
        <v/>
      </c>
      <c r="AN7549" s="2" t="str">
        <f t="shared" ca="1" si="353"/>
        <v/>
      </c>
    </row>
    <row r="7550" spans="1:40" customFormat="1">
      <c r="A7550" s="280" t="str">
        <f t="shared" ca="1" si="351"/>
        <v/>
      </c>
      <c r="B7550" s="281"/>
      <c r="C7550" s="287"/>
      <c r="D7550" s="297"/>
      <c r="E7550" s="270"/>
      <c r="F7550" s="271"/>
      <c r="G7550" s="284"/>
      <c r="H7550" s="284"/>
      <c r="I7550" s="284"/>
      <c r="J7550" s="284"/>
      <c r="K7550" s="288"/>
      <c r="AM7550" s="2" t="str">
        <f t="shared" ca="1" si="352"/>
        <v/>
      </c>
      <c r="AN7550" s="2" t="str">
        <f t="shared" ca="1" si="353"/>
        <v/>
      </c>
    </row>
    <row r="7551" spans="1:40" customFormat="1">
      <c r="A7551" s="280" t="str">
        <f t="shared" ca="1" si="351"/>
        <v/>
      </c>
      <c r="B7551" s="281"/>
      <c r="C7551" s="287"/>
      <c r="D7551" s="297"/>
      <c r="E7551" s="270"/>
      <c r="F7551" s="271"/>
      <c r="G7551" s="284"/>
      <c r="H7551" s="284"/>
      <c r="I7551" s="284"/>
      <c r="J7551" s="284"/>
      <c r="K7551" s="288"/>
      <c r="AM7551" s="2" t="str">
        <f t="shared" ca="1" si="352"/>
        <v/>
      </c>
      <c r="AN7551" s="2" t="str">
        <f t="shared" ca="1" si="353"/>
        <v/>
      </c>
    </row>
    <row r="7552" spans="1:40" customFormat="1">
      <c r="A7552" s="280" t="str">
        <f t="shared" ca="1" si="351"/>
        <v/>
      </c>
      <c r="B7552" s="281"/>
      <c r="C7552" s="287"/>
      <c r="D7552" s="297"/>
      <c r="E7552" s="270"/>
      <c r="F7552" s="271"/>
      <c r="G7552" s="284"/>
      <c r="H7552" s="284"/>
      <c r="I7552" s="284"/>
      <c r="J7552" s="284"/>
      <c r="K7552" s="288"/>
      <c r="AM7552" s="2" t="str">
        <f t="shared" ca="1" si="352"/>
        <v/>
      </c>
      <c r="AN7552" s="2" t="str">
        <f t="shared" ca="1" si="353"/>
        <v/>
      </c>
    </row>
    <row r="7553" spans="1:40" customFormat="1">
      <c r="A7553" s="280" t="str">
        <f t="shared" ca="1" si="351"/>
        <v/>
      </c>
      <c r="B7553" s="281"/>
      <c r="C7553" s="287"/>
      <c r="D7553" s="297"/>
      <c r="E7553" s="270"/>
      <c r="F7553" s="271"/>
      <c r="G7553" s="284"/>
      <c r="H7553" s="284"/>
      <c r="I7553" s="284"/>
      <c r="J7553" s="284"/>
      <c r="K7553" s="288"/>
      <c r="AM7553" s="2" t="str">
        <f t="shared" ca="1" si="352"/>
        <v/>
      </c>
      <c r="AN7553" s="2" t="str">
        <f t="shared" ca="1" si="353"/>
        <v/>
      </c>
    </row>
    <row r="7554" spans="1:40" customFormat="1">
      <c r="A7554" s="280" t="str">
        <f t="shared" ca="1" si="351"/>
        <v/>
      </c>
      <c r="B7554" s="281"/>
      <c r="C7554" s="287"/>
      <c r="D7554" s="297"/>
      <c r="E7554" s="270"/>
      <c r="F7554" s="271"/>
      <c r="G7554" s="284"/>
      <c r="H7554" s="284"/>
      <c r="I7554" s="284"/>
      <c r="J7554" s="284"/>
      <c r="K7554" s="288"/>
      <c r="AM7554" s="2" t="str">
        <f t="shared" ca="1" si="352"/>
        <v/>
      </c>
      <c r="AN7554" s="2" t="str">
        <f t="shared" ca="1" si="353"/>
        <v/>
      </c>
    </row>
    <row r="7555" spans="1:40" customFormat="1">
      <c r="A7555" s="280" t="str">
        <f t="shared" ref="A7555:A7618" ca="1" si="354">IF(AM7555="A receber","A receber",IF(AN7555="A pagar","A pagar",IF(OR(AM7555="HJ",AN7555="HJ"),"HJ",IF(AND(AM7555="",AN7555=""),""))))</f>
        <v/>
      </c>
      <c r="B7555" s="281"/>
      <c r="C7555" s="287"/>
      <c r="D7555" s="297"/>
      <c r="E7555" s="270"/>
      <c r="F7555" s="271"/>
      <c r="G7555" s="284"/>
      <c r="H7555" s="284"/>
      <c r="I7555" s="284"/>
      <c r="J7555" s="284"/>
      <c r="K7555" s="288"/>
      <c r="AM7555" s="2" t="str">
        <f t="shared" ref="AM7555:AM7618" ca="1" si="355">IF(OR(G7555="",B7555&gt;$A$1),"",IF(B7555=$A$1,"HJ",IF(B7555&lt;$A$1,"A Receber")))</f>
        <v/>
      </c>
      <c r="AN7555" s="2" t="str">
        <f t="shared" ref="AN7555:AN7618" ca="1" si="356">IF(OR(H7555="",B7555&gt;$A$1),"",IF(B7555=$A$1,"HJ",IF(B7555&lt;$A$1,"A Pagar")))</f>
        <v/>
      </c>
    </row>
    <row r="7556" spans="1:40" customFormat="1">
      <c r="A7556" s="280" t="str">
        <f t="shared" ca="1" si="354"/>
        <v/>
      </c>
      <c r="B7556" s="281"/>
      <c r="C7556" s="287"/>
      <c r="D7556" s="297"/>
      <c r="E7556" s="270"/>
      <c r="F7556" s="271"/>
      <c r="G7556" s="284"/>
      <c r="H7556" s="284"/>
      <c r="I7556" s="284"/>
      <c r="J7556" s="284"/>
      <c r="K7556" s="288"/>
      <c r="AM7556" s="2" t="str">
        <f t="shared" ca="1" si="355"/>
        <v/>
      </c>
      <c r="AN7556" s="2" t="str">
        <f t="shared" ca="1" si="356"/>
        <v/>
      </c>
    </row>
    <row r="7557" spans="1:40" customFormat="1">
      <c r="A7557" s="280" t="str">
        <f t="shared" ca="1" si="354"/>
        <v/>
      </c>
      <c r="B7557" s="281"/>
      <c r="C7557" s="287"/>
      <c r="D7557" s="297"/>
      <c r="E7557" s="270"/>
      <c r="F7557" s="271"/>
      <c r="G7557" s="284"/>
      <c r="H7557" s="284"/>
      <c r="I7557" s="284"/>
      <c r="J7557" s="284"/>
      <c r="K7557" s="288"/>
      <c r="AM7557" s="2" t="str">
        <f t="shared" ca="1" si="355"/>
        <v/>
      </c>
      <c r="AN7557" s="2" t="str">
        <f t="shared" ca="1" si="356"/>
        <v/>
      </c>
    </row>
    <row r="7558" spans="1:40" customFormat="1">
      <c r="A7558" s="280" t="str">
        <f t="shared" ca="1" si="354"/>
        <v/>
      </c>
      <c r="B7558" s="281"/>
      <c r="C7558" s="287"/>
      <c r="D7558" s="297"/>
      <c r="E7558" s="270"/>
      <c r="F7558" s="271"/>
      <c r="G7558" s="284"/>
      <c r="H7558" s="284"/>
      <c r="I7558" s="284"/>
      <c r="J7558" s="284"/>
      <c r="K7558" s="288"/>
      <c r="AM7558" s="2" t="str">
        <f t="shared" ca="1" si="355"/>
        <v/>
      </c>
      <c r="AN7558" s="2" t="str">
        <f t="shared" ca="1" si="356"/>
        <v/>
      </c>
    </row>
    <row r="7559" spans="1:40" customFormat="1">
      <c r="A7559" s="280" t="str">
        <f t="shared" ca="1" si="354"/>
        <v/>
      </c>
      <c r="B7559" s="281"/>
      <c r="C7559" s="287"/>
      <c r="D7559" s="297"/>
      <c r="E7559" s="270"/>
      <c r="F7559" s="271"/>
      <c r="G7559" s="284"/>
      <c r="H7559" s="284"/>
      <c r="I7559" s="284"/>
      <c r="J7559" s="284"/>
      <c r="K7559" s="288"/>
      <c r="AM7559" s="2" t="str">
        <f t="shared" ca="1" si="355"/>
        <v/>
      </c>
      <c r="AN7559" s="2" t="str">
        <f t="shared" ca="1" si="356"/>
        <v/>
      </c>
    </row>
    <row r="7560" spans="1:40" customFormat="1">
      <c r="A7560" s="280" t="str">
        <f t="shared" ca="1" si="354"/>
        <v/>
      </c>
      <c r="B7560" s="281"/>
      <c r="C7560" s="287"/>
      <c r="D7560" s="297"/>
      <c r="E7560" s="270"/>
      <c r="F7560" s="271"/>
      <c r="G7560" s="284"/>
      <c r="H7560" s="284"/>
      <c r="I7560" s="284"/>
      <c r="J7560" s="284"/>
      <c r="K7560" s="288"/>
      <c r="AM7560" s="2" t="str">
        <f t="shared" ca="1" si="355"/>
        <v/>
      </c>
      <c r="AN7560" s="2" t="str">
        <f t="shared" ca="1" si="356"/>
        <v/>
      </c>
    </row>
    <row r="7561" spans="1:40" customFormat="1">
      <c r="A7561" s="280" t="str">
        <f t="shared" ca="1" si="354"/>
        <v/>
      </c>
      <c r="B7561" s="281"/>
      <c r="C7561" s="287"/>
      <c r="D7561" s="297"/>
      <c r="E7561" s="270"/>
      <c r="F7561" s="271"/>
      <c r="G7561" s="284"/>
      <c r="H7561" s="284"/>
      <c r="I7561" s="284"/>
      <c r="J7561" s="284"/>
      <c r="K7561" s="288"/>
      <c r="AM7561" s="2" t="str">
        <f t="shared" ca="1" si="355"/>
        <v/>
      </c>
      <c r="AN7561" s="2" t="str">
        <f t="shared" ca="1" si="356"/>
        <v/>
      </c>
    </row>
    <row r="7562" spans="1:40" customFormat="1">
      <c r="A7562" s="280" t="str">
        <f t="shared" ca="1" si="354"/>
        <v/>
      </c>
      <c r="B7562" s="281"/>
      <c r="C7562" s="287"/>
      <c r="D7562" s="297"/>
      <c r="E7562" s="270"/>
      <c r="F7562" s="271"/>
      <c r="G7562" s="284"/>
      <c r="H7562" s="284"/>
      <c r="I7562" s="284"/>
      <c r="J7562" s="284"/>
      <c r="K7562" s="288"/>
      <c r="AM7562" s="2" t="str">
        <f t="shared" ca="1" si="355"/>
        <v/>
      </c>
      <c r="AN7562" s="2" t="str">
        <f t="shared" ca="1" si="356"/>
        <v/>
      </c>
    </row>
    <row r="7563" spans="1:40" customFormat="1">
      <c r="A7563" s="280" t="str">
        <f t="shared" ca="1" si="354"/>
        <v/>
      </c>
      <c r="B7563" s="281"/>
      <c r="C7563" s="287"/>
      <c r="D7563" s="297"/>
      <c r="E7563" s="270"/>
      <c r="F7563" s="271"/>
      <c r="G7563" s="284"/>
      <c r="H7563" s="284"/>
      <c r="I7563" s="284"/>
      <c r="J7563" s="284"/>
      <c r="K7563" s="288"/>
      <c r="AM7563" s="2" t="str">
        <f t="shared" ca="1" si="355"/>
        <v/>
      </c>
      <c r="AN7563" s="2" t="str">
        <f t="shared" ca="1" si="356"/>
        <v/>
      </c>
    </row>
    <row r="7564" spans="1:40" customFormat="1">
      <c r="A7564" s="280" t="str">
        <f t="shared" ca="1" si="354"/>
        <v/>
      </c>
      <c r="B7564" s="281"/>
      <c r="C7564" s="287"/>
      <c r="D7564" s="297"/>
      <c r="E7564" s="270"/>
      <c r="F7564" s="271"/>
      <c r="G7564" s="284"/>
      <c r="H7564" s="284"/>
      <c r="I7564" s="284"/>
      <c r="J7564" s="284"/>
      <c r="K7564" s="288"/>
      <c r="AM7564" s="2" t="str">
        <f t="shared" ca="1" si="355"/>
        <v/>
      </c>
      <c r="AN7564" s="2" t="str">
        <f t="shared" ca="1" si="356"/>
        <v/>
      </c>
    </row>
    <row r="7565" spans="1:40" customFormat="1">
      <c r="A7565" s="280" t="str">
        <f t="shared" ca="1" si="354"/>
        <v/>
      </c>
      <c r="B7565" s="281"/>
      <c r="C7565" s="287"/>
      <c r="D7565" s="297"/>
      <c r="E7565" s="270"/>
      <c r="F7565" s="271"/>
      <c r="G7565" s="284"/>
      <c r="H7565" s="284"/>
      <c r="I7565" s="284"/>
      <c r="J7565" s="284"/>
      <c r="K7565" s="288"/>
      <c r="AM7565" s="2" t="str">
        <f t="shared" ca="1" si="355"/>
        <v/>
      </c>
      <c r="AN7565" s="2" t="str">
        <f t="shared" ca="1" si="356"/>
        <v/>
      </c>
    </row>
    <row r="7566" spans="1:40" customFormat="1">
      <c r="A7566" s="280" t="str">
        <f t="shared" ca="1" si="354"/>
        <v/>
      </c>
      <c r="B7566" s="281"/>
      <c r="C7566" s="287"/>
      <c r="D7566" s="297"/>
      <c r="E7566" s="270"/>
      <c r="F7566" s="271"/>
      <c r="G7566" s="284"/>
      <c r="H7566" s="284"/>
      <c r="I7566" s="284"/>
      <c r="J7566" s="284"/>
      <c r="K7566" s="288"/>
      <c r="AM7566" s="2" t="str">
        <f t="shared" ca="1" si="355"/>
        <v/>
      </c>
      <c r="AN7566" s="2" t="str">
        <f t="shared" ca="1" si="356"/>
        <v/>
      </c>
    </row>
    <row r="7567" spans="1:40" customFormat="1">
      <c r="A7567" s="280" t="str">
        <f t="shared" ca="1" si="354"/>
        <v/>
      </c>
      <c r="B7567" s="281"/>
      <c r="C7567" s="287"/>
      <c r="D7567" s="297"/>
      <c r="E7567" s="270"/>
      <c r="F7567" s="271"/>
      <c r="G7567" s="284"/>
      <c r="H7567" s="284"/>
      <c r="I7567" s="284"/>
      <c r="J7567" s="284"/>
      <c r="K7567" s="288"/>
      <c r="AM7567" s="2" t="str">
        <f t="shared" ca="1" si="355"/>
        <v/>
      </c>
      <c r="AN7567" s="2" t="str">
        <f t="shared" ca="1" si="356"/>
        <v/>
      </c>
    </row>
    <row r="7568" spans="1:40" customFormat="1">
      <c r="A7568" s="280" t="str">
        <f t="shared" ca="1" si="354"/>
        <v/>
      </c>
      <c r="B7568" s="281"/>
      <c r="C7568" s="287"/>
      <c r="D7568" s="297"/>
      <c r="E7568" s="270"/>
      <c r="F7568" s="271"/>
      <c r="G7568" s="284"/>
      <c r="H7568" s="284"/>
      <c r="I7568" s="284"/>
      <c r="J7568" s="284"/>
      <c r="K7568" s="288"/>
      <c r="AM7568" s="2" t="str">
        <f t="shared" ca="1" si="355"/>
        <v/>
      </c>
      <c r="AN7568" s="2" t="str">
        <f t="shared" ca="1" si="356"/>
        <v/>
      </c>
    </row>
    <row r="7569" spans="1:40" customFormat="1">
      <c r="A7569" s="280" t="str">
        <f t="shared" ca="1" si="354"/>
        <v/>
      </c>
      <c r="B7569" s="281"/>
      <c r="C7569" s="287"/>
      <c r="D7569" s="297"/>
      <c r="E7569" s="270"/>
      <c r="F7569" s="271"/>
      <c r="G7569" s="284"/>
      <c r="H7569" s="284"/>
      <c r="I7569" s="284"/>
      <c r="J7569" s="284"/>
      <c r="K7569" s="288"/>
      <c r="AM7569" s="2" t="str">
        <f t="shared" ca="1" si="355"/>
        <v/>
      </c>
      <c r="AN7569" s="2" t="str">
        <f t="shared" ca="1" si="356"/>
        <v/>
      </c>
    </row>
    <row r="7570" spans="1:40" customFormat="1">
      <c r="A7570" s="280" t="str">
        <f t="shared" ca="1" si="354"/>
        <v/>
      </c>
      <c r="B7570" s="281"/>
      <c r="C7570" s="287"/>
      <c r="D7570" s="297"/>
      <c r="E7570" s="270"/>
      <c r="F7570" s="271"/>
      <c r="G7570" s="284"/>
      <c r="H7570" s="284"/>
      <c r="I7570" s="284"/>
      <c r="J7570" s="284"/>
      <c r="K7570" s="288"/>
      <c r="AM7570" s="2" t="str">
        <f t="shared" ca="1" si="355"/>
        <v/>
      </c>
      <c r="AN7570" s="2" t="str">
        <f t="shared" ca="1" si="356"/>
        <v/>
      </c>
    </row>
    <row r="7571" spans="1:40" customFormat="1">
      <c r="A7571" s="280" t="str">
        <f t="shared" ca="1" si="354"/>
        <v/>
      </c>
      <c r="B7571" s="281"/>
      <c r="C7571" s="287"/>
      <c r="D7571" s="297"/>
      <c r="E7571" s="270"/>
      <c r="F7571" s="271"/>
      <c r="G7571" s="284"/>
      <c r="H7571" s="284"/>
      <c r="I7571" s="284"/>
      <c r="J7571" s="284"/>
      <c r="K7571" s="288"/>
      <c r="AM7571" s="2" t="str">
        <f t="shared" ca="1" si="355"/>
        <v/>
      </c>
      <c r="AN7571" s="2" t="str">
        <f t="shared" ca="1" si="356"/>
        <v/>
      </c>
    </row>
    <row r="7572" spans="1:40" customFormat="1">
      <c r="A7572" s="280" t="str">
        <f t="shared" ca="1" si="354"/>
        <v/>
      </c>
      <c r="B7572" s="281"/>
      <c r="C7572" s="287"/>
      <c r="D7572" s="297"/>
      <c r="E7572" s="270"/>
      <c r="F7572" s="271"/>
      <c r="G7572" s="284"/>
      <c r="H7572" s="284"/>
      <c r="I7572" s="284"/>
      <c r="J7572" s="284"/>
      <c r="K7572" s="288"/>
      <c r="AM7572" s="2" t="str">
        <f t="shared" ca="1" si="355"/>
        <v/>
      </c>
      <c r="AN7572" s="2" t="str">
        <f t="shared" ca="1" si="356"/>
        <v/>
      </c>
    </row>
    <row r="7573" spans="1:40" customFormat="1">
      <c r="A7573" s="280" t="str">
        <f t="shared" ca="1" si="354"/>
        <v/>
      </c>
      <c r="B7573" s="281"/>
      <c r="C7573" s="287"/>
      <c r="D7573" s="297"/>
      <c r="E7573" s="270"/>
      <c r="F7573" s="271"/>
      <c r="G7573" s="284"/>
      <c r="H7573" s="284"/>
      <c r="I7573" s="284"/>
      <c r="J7573" s="284"/>
      <c r="K7573" s="288"/>
      <c r="AM7573" s="2" t="str">
        <f t="shared" ca="1" si="355"/>
        <v/>
      </c>
      <c r="AN7573" s="2" t="str">
        <f t="shared" ca="1" si="356"/>
        <v/>
      </c>
    </row>
    <row r="7574" spans="1:40" customFormat="1">
      <c r="A7574" s="280" t="str">
        <f t="shared" ca="1" si="354"/>
        <v/>
      </c>
      <c r="B7574" s="281"/>
      <c r="C7574" s="287"/>
      <c r="D7574" s="297"/>
      <c r="E7574" s="270"/>
      <c r="F7574" s="271"/>
      <c r="G7574" s="284"/>
      <c r="H7574" s="284"/>
      <c r="I7574" s="284"/>
      <c r="J7574" s="284"/>
      <c r="K7574" s="288"/>
      <c r="AM7574" s="2" t="str">
        <f t="shared" ca="1" si="355"/>
        <v/>
      </c>
      <c r="AN7574" s="2" t="str">
        <f t="shared" ca="1" si="356"/>
        <v/>
      </c>
    </row>
    <row r="7575" spans="1:40" customFormat="1">
      <c r="A7575" s="280" t="str">
        <f t="shared" ca="1" si="354"/>
        <v/>
      </c>
      <c r="B7575" s="281"/>
      <c r="C7575" s="287"/>
      <c r="D7575" s="297"/>
      <c r="E7575" s="270"/>
      <c r="F7575" s="271"/>
      <c r="G7575" s="284"/>
      <c r="H7575" s="284"/>
      <c r="I7575" s="284"/>
      <c r="J7575" s="284"/>
      <c r="K7575" s="288"/>
      <c r="AM7575" s="2" t="str">
        <f t="shared" ca="1" si="355"/>
        <v/>
      </c>
      <c r="AN7575" s="2" t="str">
        <f t="shared" ca="1" si="356"/>
        <v/>
      </c>
    </row>
    <row r="7576" spans="1:40" customFormat="1">
      <c r="A7576" s="280" t="str">
        <f t="shared" ca="1" si="354"/>
        <v/>
      </c>
      <c r="B7576" s="281"/>
      <c r="C7576" s="287"/>
      <c r="D7576" s="297"/>
      <c r="E7576" s="270"/>
      <c r="F7576" s="271"/>
      <c r="G7576" s="284"/>
      <c r="H7576" s="284"/>
      <c r="I7576" s="284"/>
      <c r="J7576" s="284"/>
      <c r="K7576" s="288"/>
      <c r="AM7576" s="2" t="str">
        <f t="shared" ca="1" si="355"/>
        <v/>
      </c>
      <c r="AN7576" s="2" t="str">
        <f t="shared" ca="1" si="356"/>
        <v/>
      </c>
    </row>
    <row r="7577" spans="1:40" customFormat="1">
      <c r="A7577" s="280" t="str">
        <f t="shared" ca="1" si="354"/>
        <v/>
      </c>
      <c r="B7577" s="281"/>
      <c r="C7577" s="287"/>
      <c r="D7577" s="297"/>
      <c r="E7577" s="270"/>
      <c r="F7577" s="271"/>
      <c r="G7577" s="284"/>
      <c r="H7577" s="284"/>
      <c r="I7577" s="284"/>
      <c r="J7577" s="284"/>
      <c r="K7577" s="288"/>
      <c r="AM7577" s="2" t="str">
        <f t="shared" ca="1" si="355"/>
        <v/>
      </c>
      <c r="AN7577" s="2" t="str">
        <f t="shared" ca="1" si="356"/>
        <v/>
      </c>
    </row>
    <row r="7578" spans="1:40" customFormat="1">
      <c r="A7578" s="280" t="str">
        <f t="shared" ca="1" si="354"/>
        <v/>
      </c>
      <c r="B7578" s="281"/>
      <c r="C7578" s="287"/>
      <c r="D7578" s="297"/>
      <c r="E7578" s="270"/>
      <c r="F7578" s="271"/>
      <c r="G7578" s="284"/>
      <c r="H7578" s="284"/>
      <c r="I7578" s="284"/>
      <c r="J7578" s="284"/>
      <c r="K7578" s="288"/>
      <c r="AM7578" s="2" t="str">
        <f t="shared" ca="1" si="355"/>
        <v/>
      </c>
      <c r="AN7578" s="2" t="str">
        <f t="shared" ca="1" si="356"/>
        <v/>
      </c>
    </row>
    <row r="7579" spans="1:40" customFormat="1">
      <c r="A7579" s="280" t="str">
        <f t="shared" ca="1" si="354"/>
        <v/>
      </c>
      <c r="B7579" s="281"/>
      <c r="C7579" s="287"/>
      <c r="D7579" s="297"/>
      <c r="E7579" s="270"/>
      <c r="F7579" s="271"/>
      <c r="G7579" s="284"/>
      <c r="H7579" s="284"/>
      <c r="I7579" s="284"/>
      <c r="J7579" s="284"/>
      <c r="K7579" s="288"/>
      <c r="AM7579" s="2" t="str">
        <f t="shared" ca="1" si="355"/>
        <v/>
      </c>
      <c r="AN7579" s="2" t="str">
        <f t="shared" ca="1" si="356"/>
        <v/>
      </c>
    </row>
    <row r="7580" spans="1:40" customFormat="1">
      <c r="A7580" s="280" t="str">
        <f t="shared" ca="1" si="354"/>
        <v/>
      </c>
      <c r="B7580" s="281"/>
      <c r="C7580" s="287"/>
      <c r="D7580" s="297"/>
      <c r="E7580" s="270"/>
      <c r="F7580" s="271"/>
      <c r="G7580" s="284"/>
      <c r="H7580" s="284"/>
      <c r="I7580" s="284"/>
      <c r="J7580" s="284"/>
      <c r="K7580" s="288"/>
      <c r="AM7580" s="2" t="str">
        <f t="shared" ca="1" si="355"/>
        <v/>
      </c>
      <c r="AN7580" s="2" t="str">
        <f t="shared" ca="1" si="356"/>
        <v/>
      </c>
    </row>
    <row r="7581" spans="1:40" customFormat="1">
      <c r="A7581" s="280" t="str">
        <f t="shared" ca="1" si="354"/>
        <v/>
      </c>
      <c r="B7581" s="281"/>
      <c r="C7581" s="287"/>
      <c r="D7581" s="297"/>
      <c r="E7581" s="270"/>
      <c r="F7581" s="271"/>
      <c r="G7581" s="284"/>
      <c r="H7581" s="284"/>
      <c r="I7581" s="284"/>
      <c r="J7581" s="284"/>
      <c r="K7581" s="288"/>
      <c r="AM7581" s="2" t="str">
        <f t="shared" ca="1" si="355"/>
        <v/>
      </c>
      <c r="AN7581" s="2" t="str">
        <f t="shared" ca="1" si="356"/>
        <v/>
      </c>
    </row>
    <row r="7582" spans="1:40" customFormat="1">
      <c r="A7582" s="280" t="str">
        <f t="shared" ca="1" si="354"/>
        <v/>
      </c>
      <c r="B7582" s="281"/>
      <c r="C7582" s="287"/>
      <c r="D7582" s="297"/>
      <c r="E7582" s="270"/>
      <c r="F7582" s="271"/>
      <c r="G7582" s="284"/>
      <c r="H7582" s="284"/>
      <c r="I7582" s="284"/>
      <c r="J7582" s="284"/>
      <c r="K7582" s="288"/>
      <c r="AM7582" s="2" t="str">
        <f t="shared" ca="1" si="355"/>
        <v/>
      </c>
      <c r="AN7582" s="2" t="str">
        <f t="shared" ca="1" si="356"/>
        <v/>
      </c>
    </row>
    <row r="7583" spans="1:40" customFormat="1">
      <c r="A7583" s="280" t="str">
        <f t="shared" ca="1" si="354"/>
        <v/>
      </c>
      <c r="B7583" s="281"/>
      <c r="C7583" s="287"/>
      <c r="D7583" s="297"/>
      <c r="E7583" s="270"/>
      <c r="F7583" s="271"/>
      <c r="G7583" s="284"/>
      <c r="H7583" s="284"/>
      <c r="I7583" s="284"/>
      <c r="J7583" s="284"/>
      <c r="K7583" s="288"/>
      <c r="AM7583" s="2" t="str">
        <f t="shared" ca="1" si="355"/>
        <v/>
      </c>
      <c r="AN7583" s="2" t="str">
        <f t="shared" ca="1" si="356"/>
        <v/>
      </c>
    </row>
    <row r="7584" spans="1:40" customFormat="1">
      <c r="A7584" s="280" t="str">
        <f t="shared" ca="1" si="354"/>
        <v/>
      </c>
      <c r="B7584" s="281"/>
      <c r="C7584" s="287"/>
      <c r="D7584" s="297"/>
      <c r="E7584" s="270"/>
      <c r="F7584" s="271"/>
      <c r="G7584" s="284"/>
      <c r="H7584" s="284"/>
      <c r="I7584" s="284"/>
      <c r="J7584" s="284"/>
      <c r="K7584" s="288"/>
      <c r="AM7584" s="2" t="str">
        <f t="shared" ca="1" si="355"/>
        <v/>
      </c>
      <c r="AN7584" s="2" t="str">
        <f t="shared" ca="1" si="356"/>
        <v/>
      </c>
    </row>
    <row r="7585" spans="1:40" customFormat="1">
      <c r="A7585" s="280" t="str">
        <f t="shared" ca="1" si="354"/>
        <v/>
      </c>
      <c r="B7585" s="281"/>
      <c r="C7585" s="287"/>
      <c r="D7585" s="297"/>
      <c r="E7585" s="270"/>
      <c r="F7585" s="271"/>
      <c r="G7585" s="284"/>
      <c r="H7585" s="284"/>
      <c r="I7585" s="284"/>
      <c r="J7585" s="284"/>
      <c r="K7585" s="288"/>
      <c r="AM7585" s="2" t="str">
        <f t="shared" ca="1" si="355"/>
        <v/>
      </c>
      <c r="AN7585" s="2" t="str">
        <f t="shared" ca="1" si="356"/>
        <v/>
      </c>
    </row>
    <row r="7586" spans="1:40" customFormat="1">
      <c r="A7586" s="280" t="str">
        <f t="shared" ca="1" si="354"/>
        <v/>
      </c>
      <c r="B7586" s="281"/>
      <c r="C7586" s="287"/>
      <c r="D7586" s="297"/>
      <c r="E7586" s="270"/>
      <c r="F7586" s="271"/>
      <c r="G7586" s="284"/>
      <c r="H7586" s="284"/>
      <c r="I7586" s="284"/>
      <c r="J7586" s="284"/>
      <c r="K7586" s="288"/>
      <c r="AM7586" s="2" t="str">
        <f t="shared" ca="1" si="355"/>
        <v/>
      </c>
      <c r="AN7586" s="2" t="str">
        <f t="shared" ca="1" si="356"/>
        <v/>
      </c>
    </row>
    <row r="7587" spans="1:40" customFormat="1">
      <c r="A7587" s="280" t="str">
        <f t="shared" ca="1" si="354"/>
        <v/>
      </c>
      <c r="B7587" s="281"/>
      <c r="C7587" s="287"/>
      <c r="D7587" s="297"/>
      <c r="E7587" s="270"/>
      <c r="F7587" s="271"/>
      <c r="G7587" s="284"/>
      <c r="H7587" s="284"/>
      <c r="I7587" s="284"/>
      <c r="J7587" s="284"/>
      <c r="K7587" s="288"/>
      <c r="AM7587" s="2" t="str">
        <f t="shared" ca="1" si="355"/>
        <v/>
      </c>
      <c r="AN7587" s="2" t="str">
        <f t="shared" ca="1" si="356"/>
        <v/>
      </c>
    </row>
    <row r="7588" spans="1:40" customFormat="1">
      <c r="A7588" s="280" t="str">
        <f t="shared" ca="1" si="354"/>
        <v/>
      </c>
      <c r="B7588" s="281"/>
      <c r="C7588" s="287"/>
      <c r="D7588" s="297"/>
      <c r="E7588" s="270"/>
      <c r="F7588" s="271"/>
      <c r="G7588" s="284"/>
      <c r="H7588" s="284"/>
      <c r="I7588" s="284"/>
      <c r="J7588" s="284"/>
      <c r="K7588" s="288"/>
      <c r="AM7588" s="2" t="str">
        <f t="shared" ca="1" si="355"/>
        <v/>
      </c>
      <c r="AN7588" s="2" t="str">
        <f t="shared" ca="1" si="356"/>
        <v/>
      </c>
    </row>
    <row r="7589" spans="1:40" customFormat="1">
      <c r="A7589" s="280" t="str">
        <f t="shared" ca="1" si="354"/>
        <v/>
      </c>
      <c r="B7589" s="281"/>
      <c r="C7589" s="287"/>
      <c r="D7589" s="297"/>
      <c r="E7589" s="270"/>
      <c r="F7589" s="271"/>
      <c r="G7589" s="284"/>
      <c r="H7589" s="284"/>
      <c r="I7589" s="284"/>
      <c r="J7589" s="284"/>
      <c r="K7589" s="288"/>
      <c r="AM7589" s="2" t="str">
        <f t="shared" ca="1" si="355"/>
        <v/>
      </c>
      <c r="AN7589" s="2" t="str">
        <f t="shared" ca="1" si="356"/>
        <v/>
      </c>
    </row>
    <row r="7590" spans="1:40" customFormat="1">
      <c r="A7590" s="280" t="str">
        <f t="shared" ca="1" si="354"/>
        <v/>
      </c>
      <c r="B7590" s="281"/>
      <c r="C7590" s="287"/>
      <c r="D7590" s="297"/>
      <c r="E7590" s="270"/>
      <c r="F7590" s="271"/>
      <c r="G7590" s="284"/>
      <c r="H7590" s="284"/>
      <c r="I7590" s="284"/>
      <c r="J7590" s="284"/>
      <c r="K7590" s="288"/>
      <c r="AM7590" s="2" t="str">
        <f t="shared" ca="1" si="355"/>
        <v/>
      </c>
      <c r="AN7590" s="2" t="str">
        <f t="shared" ca="1" si="356"/>
        <v/>
      </c>
    </row>
    <row r="7591" spans="1:40" customFormat="1">
      <c r="A7591" s="280" t="str">
        <f t="shared" ca="1" si="354"/>
        <v/>
      </c>
      <c r="B7591" s="281"/>
      <c r="C7591" s="287"/>
      <c r="D7591" s="297"/>
      <c r="E7591" s="270"/>
      <c r="F7591" s="271"/>
      <c r="G7591" s="284"/>
      <c r="H7591" s="284"/>
      <c r="I7591" s="284"/>
      <c r="J7591" s="284"/>
      <c r="K7591" s="288"/>
      <c r="AM7591" s="2" t="str">
        <f t="shared" ca="1" si="355"/>
        <v/>
      </c>
      <c r="AN7591" s="2" t="str">
        <f t="shared" ca="1" si="356"/>
        <v/>
      </c>
    </row>
    <row r="7592" spans="1:40" customFormat="1">
      <c r="A7592" s="280" t="str">
        <f t="shared" ca="1" si="354"/>
        <v/>
      </c>
      <c r="B7592" s="281"/>
      <c r="C7592" s="287"/>
      <c r="D7592" s="297"/>
      <c r="E7592" s="270"/>
      <c r="F7592" s="271"/>
      <c r="G7592" s="284"/>
      <c r="H7592" s="284"/>
      <c r="I7592" s="284"/>
      <c r="J7592" s="284"/>
      <c r="K7592" s="288"/>
      <c r="AM7592" s="2" t="str">
        <f t="shared" ca="1" si="355"/>
        <v/>
      </c>
      <c r="AN7592" s="2" t="str">
        <f t="shared" ca="1" si="356"/>
        <v/>
      </c>
    </row>
    <row r="7593" spans="1:40" customFormat="1">
      <c r="A7593" s="280" t="str">
        <f t="shared" ca="1" si="354"/>
        <v/>
      </c>
      <c r="B7593" s="281"/>
      <c r="C7593" s="287"/>
      <c r="D7593" s="297"/>
      <c r="E7593" s="270"/>
      <c r="F7593" s="271"/>
      <c r="G7593" s="284"/>
      <c r="H7593" s="284"/>
      <c r="I7593" s="284"/>
      <c r="J7593" s="284"/>
      <c r="K7593" s="288"/>
      <c r="AM7593" s="2" t="str">
        <f t="shared" ca="1" si="355"/>
        <v/>
      </c>
      <c r="AN7593" s="2" t="str">
        <f t="shared" ca="1" si="356"/>
        <v/>
      </c>
    </row>
    <row r="7594" spans="1:40" customFormat="1">
      <c r="A7594" s="280" t="str">
        <f t="shared" ca="1" si="354"/>
        <v/>
      </c>
      <c r="B7594" s="281"/>
      <c r="C7594" s="287"/>
      <c r="D7594" s="297"/>
      <c r="E7594" s="270"/>
      <c r="F7594" s="271"/>
      <c r="G7594" s="284"/>
      <c r="H7594" s="284"/>
      <c r="I7594" s="284"/>
      <c r="J7594" s="284"/>
      <c r="K7594" s="288"/>
      <c r="AM7594" s="2" t="str">
        <f t="shared" ca="1" si="355"/>
        <v/>
      </c>
      <c r="AN7594" s="2" t="str">
        <f t="shared" ca="1" si="356"/>
        <v/>
      </c>
    </row>
    <row r="7595" spans="1:40" customFormat="1">
      <c r="A7595" s="280" t="str">
        <f t="shared" ca="1" si="354"/>
        <v/>
      </c>
      <c r="B7595" s="281"/>
      <c r="C7595" s="287"/>
      <c r="D7595" s="297"/>
      <c r="E7595" s="270"/>
      <c r="F7595" s="271"/>
      <c r="G7595" s="284"/>
      <c r="H7595" s="284"/>
      <c r="I7595" s="284"/>
      <c r="J7595" s="284"/>
      <c r="K7595" s="288"/>
      <c r="AM7595" s="2" t="str">
        <f t="shared" ca="1" si="355"/>
        <v/>
      </c>
      <c r="AN7595" s="2" t="str">
        <f t="shared" ca="1" si="356"/>
        <v/>
      </c>
    </row>
    <row r="7596" spans="1:40" customFormat="1">
      <c r="A7596" s="280" t="str">
        <f t="shared" ca="1" si="354"/>
        <v/>
      </c>
      <c r="B7596" s="281"/>
      <c r="C7596" s="287"/>
      <c r="D7596" s="297"/>
      <c r="E7596" s="270"/>
      <c r="F7596" s="271"/>
      <c r="G7596" s="284"/>
      <c r="H7596" s="284"/>
      <c r="I7596" s="284"/>
      <c r="J7596" s="284"/>
      <c r="K7596" s="288"/>
      <c r="AM7596" s="2" t="str">
        <f t="shared" ca="1" si="355"/>
        <v/>
      </c>
      <c r="AN7596" s="2" t="str">
        <f t="shared" ca="1" si="356"/>
        <v/>
      </c>
    </row>
    <row r="7597" spans="1:40" customFormat="1">
      <c r="A7597" s="280" t="str">
        <f t="shared" ca="1" si="354"/>
        <v/>
      </c>
      <c r="B7597" s="281"/>
      <c r="C7597" s="287"/>
      <c r="D7597" s="297"/>
      <c r="E7597" s="270"/>
      <c r="F7597" s="271"/>
      <c r="G7597" s="284"/>
      <c r="H7597" s="284"/>
      <c r="I7597" s="284"/>
      <c r="J7597" s="284"/>
      <c r="K7597" s="288"/>
      <c r="AM7597" s="2" t="str">
        <f t="shared" ca="1" si="355"/>
        <v/>
      </c>
      <c r="AN7597" s="2" t="str">
        <f t="shared" ca="1" si="356"/>
        <v/>
      </c>
    </row>
    <row r="7598" spans="1:40" customFormat="1">
      <c r="A7598" s="280" t="str">
        <f t="shared" ca="1" si="354"/>
        <v/>
      </c>
      <c r="B7598" s="281"/>
      <c r="C7598" s="287"/>
      <c r="D7598" s="297"/>
      <c r="E7598" s="270"/>
      <c r="F7598" s="271"/>
      <c r="G7598" s="284"/>
      <c r="H7598" s="284"/>
      <c r="I7598" s="284"/>
      <c r="J7598" s="284"/>
      <c r="K7598" s="288"/>
      <c r="AM7598" s="2" t="str">
        <f t="shared" ca="1" si="355"/>
        <v/>
      </c>
      <c r="AN7598" s="2" t="str">
        <f t="shared" ca="1" si="356"/>
        <v/>
      </c>
    </row>
    <row r="7599" spans="1:40" customFormat="1">
      <c r="A7599" s="280" t="str">
        <f t="shared" ca="1" si="354"/>
        <v/>
      </c>
      <c r="B7599" s="281"/>
      <c r="C7599" s="287"/>
      <c r="D7599" s="297"/>
      <c r="E7599" s="270"/>
      <c r="F7599" s="271"/>
      <c r="G7599" s="284"/>
      <c r="H7599" s="284"/>
      <c r="I7599" s="284"/>
      <c r="J7599" s="284"/>
      <c r="K7599" s="288"/>
      <c r="AM7599" s="2" t="str">
        <f t="shared" ca="1" si="355"/>
        <v/>
      </c>
      <c r="AN7599" s="2" t="str">
        <f t="shared" ca="1" si="356"/>
        <v/>
      </c>
    </row>
    <row r="7600" spans="1:40" customFormat="1">
      <c r="A7600" s="280" t="str">
        <f t="shared" ca="1" si="354"/>
        <v/>
      </c>
      <c r="B7600" s="281"/>
      <c r="C7600" s="287"/>
      <c r="D7600" s="297"/>
      <c r="E7600" s="270"/>
      <c r="F7600" s="271"/>
      <c r="G7600" s="284"/>
      <c r="H7600" s="284"/>
      <c r="I7600" s="284"/>
      <c r="J7600" s="284"/>
      <c r="K7600" s="288"/>
      <c r="AM7600" s="2" t="str">
        <f t="shared" ca="1" si="355"/>
        <v/>
      </c>
      <c r="AN7600" s="2" t="str">
        <f t="shared" ca="1" si="356"/>
        <v/>
      </c>
    </row>
    <row r="7601" spans="1:40" customFormat="1">
      <c r="A7601" s="280" t="str">
        <f t="shared" ca="1" si="354"/>
        <v/>
      </c>
      <c r="B7601" s="281"/>
      <c r="C7601" s="287"/>
      <c r="D7601" s="297"/>
      <c r="E7601" s="270"/>
      <c r="F7601" s="271"/>
      <c r="G7601" s="284"/>
      <c r="H7601" s="284"/>
      <c r="I7601" s="284"/>
      <c r="J7601" s="284"/>
      <c r="K7601" s="288"/>
      <c r="AM7601" s="2" t="str">
        <f t="shared" ca="1" si="355"/>
        <v/>
      </c>
      <c r="AN7601" s="2" t="str">
        <f t="shared" ca="1" si="356"/>
        <v/>
      </c>
    </row>
    <row r="7602" spans="1:40" customFormat="1">
      <c r="A7602" s="280" t="str">
        <f t="shared" ca="1" si="354"/>
        <v/>
      </c>
      <c r="B7602" s="281"/>
      <c r="C7602" s="287"/>
      <c r="D7602" s="297"/>
      <c r="E7602" s="270"/>
      <c r="F7602" s="271"/>
      <c r="G7602" s="284"/>
      <c r="H7602" s="284"/>
      <c r="I7602" s="284"/>
      <c r="J7602" s="284"/>
      <c r="K7602" s="288"/>
      <c r="AM7602" s="2" t="str">
        <f t="shared" ca="1" si="355"/>
        <v/>
      </c>
      <c r="AN7602" s="2" t="str">
        <f t="shared" ca="1" si="356"/>
        <v/>
      </c>
    </row>
    <row r="7603" spans="1:40" customFormat="1">
      <c r="A7603" s="280" t="str">
        <f t="shared" ca="1" si="354"/>
        <v/>
      </c>
      <c r="B7603" s="281"/>
      <c r="C7603" s="287"/>
      <c r="D7603" s="297"/>
      <c r="E7603" s="270"/>
      <c r="F7603" s="271"/>
      <c r="G7603" s="284"/>
      <c r="H7603" s="284"/>
      <c r="I7603" s="284"/>
      <c r="J7603" s="284"/>
      <c r="K7603" s="288"/>
      <c r="AM7603" s="2" t="str">
        <f t="shared" ca="1" si="355"/>
        <v/>
      </c>
      <c r="AN7603" s="2" t="str">
        <f t="shared" ca="1" si="356"/>
        <v/>
      </c>
    </row>
    <row r="7604" spans="1:40" customFormat="1">
      <c r="A7604" s="280" t="str">
        <f t="shared" ca="1" si="354"/>
        <v/>
      </c>
      <c r="B7604" s="281"/>
      <c r="C7604" s="287"/>
      <c r="D7604" s="297"/>
      <c r="E7604" s="270"/>
      <c r="F7604" s="271"/>
      <c r="G7604" s="284"/>
      <c r="H7604" s="284"/>
      <c r="I7604" s="284"/>
      <c r="J7604" s="284"/>
      <c r="K7604" s="288"/>
      <c r="AM7604" s="2" t="str">
        <f t="shared" ca="1" si="355"/>
        <v/>
      </c>
      <c r="AN7604" s="2" t="str">
        <f t="shared" ca="1" si="356"/>
        <v/>
      </c>
    </row>
    <row r="7605" spans="1:40" customFormat="1">
      <c r="A7605" s="280" t="str">
        <f t="shared" ca="1" si="354"/>
        <v/>
      </c>
      <c r="B7605" s="281"/>
      <c r="C7605" s="287"/>
      <c r="D7605" s="297"/>
      <c r="E7605" s="270"/>
      <c r="F7605" s="271"/>
      <c r="G7605" s="284"/>
      <c r="H7605" s="284"/>
      <c r="I7605" s="284"/>
      <c r="J7605" s="284"/>
      <c r="K7605" s="288"/>
      <c r="AM7605" s="2" t="str">
        <f t="shared" ca="1" si="355"/>
        <v/>
      </c>
      <c r="AN7605" s="2" t="str">
        <f t="shared" ca="1" si="356"/>
        <v/>
      </c>
    </row>
    <row r="7606" spans="1:40" customFormat="1">
      <c r="A7606" s="280" t="str">
        <f t="shared" ca="1" si="354"/>
        <v/>
      </c>
      <c r="B7606" s="281"/>
      <c r="C7606" s="287"/>
      <c r="D7606" s="297"/>
      <c r="E7606" s="270"/>
      <c r="F7606" s="271"/>
      <c r="G7606" s="284"/>
      <c r="H7606" s="284"/>
      <c r="I7606" s="284"/>
      <c r="J7606" s="284"/>
      <c r="K7606" s="288"/>
      <c r="AM7606" s="2" t="str">
        <f t="shared" ca="1" si="355"/>
        <v/>
      </c>
      <c r="AN7606" s="2" t="str">
        <f t="shared" ca="1" si="356"/>
        <v/>
      </c>
    </row>
    <row r="7607" spans="1:40" customFormat="1">
      <c r="A7607" s="280" t="str">
        <f t="shared" ca="1" si="354"/>
        <v/>
      </c>
      <c r="B7607" s="281"/>
      <c r="C7607" s="287"/>
      <c r="D7607" s="297"/>
      <c r="E7607" s="270"/>
      <c r="F7607" s="271"/>
      <c r="G7607" s="284"/>
      <c r="H7607" s="284"/>
      <c r="I7607" s="284"/>
      <c r="J7607" s="284"/>
      <c r="K7607" s="288"/>
      <c r="AM7607" s="2" t="str">
        <f t="shared" ca="1" si="355"/>
        <v/>
      </c>
      <c r="AN7607" s="2" t="str">
        <f t="shared" ca="1" si="356"/>
        <v/>
      </c>
    </row>
    <row r="7608" spans="1:40" customFormat="1">
      <c r="A7608" s="280" t="str">
        <f t="shared" ca="1" si="354"/>
        <v/>
      </c>
      <c r="B7608" s="281"/>
      <c r="C7608" s="287"/>
      <c r="D7608" s="297"/>
      <c r="E7608" s="270"/>
      <c r="F7608" s="271"/>
      <c r="G7608" s="284"/>
      <c r="H7608" s="284"/>
      <c r="I7608" s="284"/>
      <c r="J7608" s="284"/>
      <c r="K7608" s="288"/>
      <c r="AM7608" s="2" t="str">
        <f t="shared" ca="1" si="355"/>
        <v/>
      </c>
      <c r="AN7608" s="2" t="str">
        <f t="shared" ca="1" si="356"/>
        <v/>
      </c>
    </row>
    <row r="7609" spans="1:40" customFormat="1">
      <c r="A7609" s="280" t="str">
        <f t="shared" ca="1" si="354"/>
        <v/>
      </c>
      <c r="B7609" s="281"/>
      <c r="C7609" s="287"/>
      <c r="D7609" s="297"/>
      <c r="E7609" s="270"/>
      <c r="F7609" s="271"/>
      <c r="G7609" s="284"/>
      <c r="H7609" s="284"/>
      <c r="I7609" s="284"/>
      <c r="J7609" s="284"/>
      <c r="K7609" s="288"/>
      <c r="AM7609" s="2" t="str">
        <f t="shared" ca="1" si="355"/>
        <v/>
      </c>
      <c r="AN7609" s="2" t="str">
        <f t="shared" ca="1" si="356"/>
        <v/>
      </c>
    </row>
    <row r="7610" spans="1:40" customFormat="1">
      <c r="A7610" s="280" t="str">
        <f t="shared" ca="1" si="354"/>
        <v/>
      </c>
      <c r="B7610" s="281"/>
      <c r="C7610" s="287"/>
      <c r="D7610" s="297"/>
      <c r="E7610" s="270"/>
      <c r="F7610" s="271"/>
      <c r="G7610" s="284"/>
      <c r="H7610" s="284"/>
      <c r="I7610" s="284"/>
      <c r="J7610" s="284"/>
      <c r="K7610" s="288"/>
      <c r="AM7610" s="2" t="str">
        <f t="shared" ca="1" si="355"/>
        <v/>
      </c>
      <c r="AN7610" s="2" t="str">
        <f t="shared" ca="1" si="356"/>
        <v/>
      </c>
    </row>
    <row r="7611" spans="1:40" customFormat="1">
      <c r="A7611" s="280" t="str">
        <f t="shared" ca="1" si="354"/>
        <v/>
      </c>
      <c r="B7611" s="281"/>
      <c r="C7611" s="287"/>
      <c r="D7611" s="297"/>
      <c r="E7611" s="270"/>
      <c r="F7611" s="271"/>
      <c r="G7611" s="284"/>
      <c r="H7611" s="284"/>
      <c r="I7611" s="284"/>
      <c r="J7611" s="284"/>
      <c r="K7611" s="288"/>
      <c r="AM7611" s="2" t="str">
        <f t="shared" ca="1" si="355"/>
        <v/>
      </c>
      <c r="AN7611" s="2" t="str">
        <f t="shared" ca="1" si="356"/>
        <v/>
      </c>
    </row>
    <row r="7612" spans="1:40" customFormat="1">
      <c r="A7612" s="280" t="str">
        <f t="shared" ca="1" si="354"/>
        <v/>
      </c>
      <c r="B7612" s="281"/>
      <c r="C7612" s="287"/>
      <c r="D7612" s="297"/>
      <c r="E7612" s="270"/>
      <c r="F7612" s="271"/>
      <c r="G7612" s="284"/>
      <c r="H7612" s="284"/>
      <c r="I7612" s="284"/>
      <c r="J7612" s="284"/>
      <c r="K7612" s="288"/>
      <c r="AM7612" s="2" t="str">
        <f t="shared" ca="1" si="355"/>
        <v/>
      </c>
      <c r="AN7612" s="2" t="str">
        <f t="shared" ca="1" si="356"/>
        <v/>
      </c>
    </row>
    <row r="7613" spans="1:40" customFormat="1">
      <c r="A7613" s="280" t="str">
        <f t="shared" ca="1" si="354"/>
        <v/>
      </c>
      <c r="B7613" s="281"/>
      <c r="C7613" s="287"/>
      <c r="D7613" s="297"/>
      <c r="E7613" s="270"/>
      <c r="F7613" s="271"/>
      <c r="G7613" s="284"/>
      <c r="H7613" s="284"/>
      <c r="I7613" s="284"/>
      <c r="J7613" s="284"/>
      <c r="K7613" s="288"/>
      <c r="AM7613" s="2" t="str">
        <f t="shared" ca="1" si="355"/>
        <v/>
      </c>
      <c r="AN7613" s="2" t="str">
        <f t="shared" ca="1" si="356"/>
        <v/>
      </c>
    </row>
    <row r="7614" spans="1:40" customFormat="1">
      <c r="A7614" s="280" t="str">
        <f t="shared" ca="1" si="354"/>
        <v/>
      </c>
      <c r="B7614" s="281"/>
      <c r="C7614" s="287"/>
      <c r="D7614" s="297"/>
      <c r="E7614" s="270"/>
      <c r="F7614" s="271"/>
      <c r="G7614" s="284"/>
      <c r="H7614" s="284"/>
      <c r="I7614" s="284"/>
      <c r="J7614" s="284"/>
      <c r="K7614" s="288"/>
      <c r="AM7614" s="2" t="str">
        <f t="shared" ca="1" si="355"/>
        <v/>
      </c>
      <c r="AN7614" s="2" t="str">
        <f t="shared" ca="1" si="356"/>
        <v/>
      </c>
    </row>
    <row r="7615" spans="1:40" customFormat="1">
      <c r="A7615" s="280" t="str">
        <f t="shared" ca="1" si="354"/>
        <v/>
      </c>
      <c r="B7615" s="281"/>
      <c r="C7615" s="287"/>
      <c r="D7615" s="297"/>
      <c r="E7615" s="270"/>
      <c r="F7615" s="271"/>
      <c r="G7615" s="284"/>
      <c r="H7615" s="284"/>
      <c r="I7615" s="284"/>
      <c r="J7615" s="284"/>
      <c r="K7615" s="288"/>
      <c r="AM7615" s="2" t="str">
        <f t="shared" ca="1" si="355"/>
        <v/>
      </c>
      <c r="AN7615" s="2" t="str">
        <f t="shared" ca="1" si="356"/>
        <v/>
      </c>
    </row>
    <row r="7616" spans="1:40" customFormat="1">
      <c r="A7616" s="280" t="str">
        <f t="shared" ca="1" si="354"/>
        <v/>
      </c>
      <c r="B7616" s="281"/>
      <c r="C7616" s="287"/>
      <c r="D7616" s="297"/>
      <c r="E7616" s="270"/>
      <c r="F7616" s="271"/>
      <c r="G7616" s="284"/>
      <c r="H7616" s="284"/>
      <c r="I7616" s="284"/>
      <c r="J7616" s="284"/>
      <c r="K7616" s="288"/>
      <c r="AM7616" s="2" t="str">
        <f t="shared" ca="1" si="355"/>
        <v/>
      </c>
      <c r="AN7616" s="2" t="str">
        <f t="shared" ca="1" si="356"/>
        <v/>
      </c>
    </row>
    <row r="7617" spans="1:40" customFormat="1">
      <c r="A7617" s="280" t="str">
        <f t="shared" ca="1" si="354"/>
        <v/>
      </c>
      <c r="B7617" s="281"/>
      <c r="C7617" s="287"/>
      <c r="D7617" s="297"/>
      <c r="E7617" s="270"/>
      <c r="F7617" s="271"/>
      <c r="G7617" s="284"/>
      <c r="H7617" s="284"/>
      <c r="I7617" s="284"/>
      <c r="J7617" s="284"/>
      <c r="K7617" s="288"/>
      <c r="AM7617" s="2" t="str">
        <f t="shared" ca="1" si="355"/>
        <v/>
      </c>
      <c r="AN7617" s="2" t="str">
        <f t="shared" ca="1" si="356"/>
        <v/>
      </c>
    </row>
    <row r="7618" spans="1:40" customFormat="1">
      <c r="A7618" s="280" t="str">
        <f t="shared" ca="1" si="354"/>
        <v/>
      </c>
      <c r="B7618" s="281"/>
      <c r="C7618" s="287"/>
      <c r="D7618" s="297"/>
      <c r="E7618" s="270"/>
      <c r="F7618" s="271"/>
      <c r="G7618" s="284"/>
      <c r="H7618" s="284"/>
      <c r="I7618" s="284"/>
      <c r="J7618" s="284"/>
      <c r="K7618" s="288"/>
      <c r="AM7618" s="2" t="str">
        <f t="shared" ca="1" si="355"/>
        <v/>
      </c>
      <c r="AN7618" s="2" t="str">
        <f t="shared" ca="1" si="356"/>
        <v/>
      </c>
    </row>
    <row r="7619" spans="1:40" customFormat="1">
      <c r="A7619" s="280" t="str">
        <f t="shared" ref="A7619:A7682" ca="1" si="357">IF(AM7619="A receber","A receber",IF(AN7619="A pagar","A pagar",IF(OR(AM7619="HJ",AN7619="HJ"),"HJ",IF(AND(AM7619="",AN7619=""),""))))</f>
        <v/>
      </c>
      <c r="B7619" s="281"/>
      <c r="C7619" s="287"/>
      <c r="D7619" s="297"/>
      <c r="E7619" s="270"/>
      <c r="F7619" s="271"/>
      <c r="G7619" s="284"/>
      <c r="H7619" s="284"/>
      <c r="I7619" s="284"/>
      <c r="J7619" s="284"/>
      <c r="K7619" s="288"/>
      <c r="AM7619" s="2" t="str">
        <f t="shared" ref="AM7619:AM7682" ca="1" si="358">IF(OR(G7619="",B7619&gt;$A$1),"",IF(B7619=$A$1,"HJ",IF(B7619&lt;$A$1,"A Receber")))</f>
        <v/>
      </c>
      <c r="AN7619" s="2" t="str">
        <f t="shared" ref="AN7619:AN7682" ca="1" si="359">IF(OR(H7619="",B7619&gt;$A$1),"",IF(B7619=$A$1,"HJ",IF(B7619&lt;$A$1,"A Pagar")))</f>
        <v/>
      </c>
    </row>
    <row r="7620" spans="1:40" customFormat="1">
      <c r="A7620" s="280" t="str">
        <f t="shared" ca="1" si="357"/>
        <v/>
      </c>
      <c r="B7620" s="281"/>
      <c r="C7620" s="287"/>
      <c r="D7620" s="297"/>
      <c r="E7620" s="270"/>
      <c r="F7620" s="271"/>
      <c r="G7620" s="284"/>
      <c r="H7620" s="284"/>
      <c r="I7620" s="284"/>
      <c r="J7620" s="284"/>
      <c r="K7620" s="288"/>
      <c r="AM7620" s="2" t="str">
        <f t="shared" ca="1" si="358"/>
        <v/>
      </c>
      <c r="AN7620" s="2" t="str">
        <f t="shared" ca="1" si="359"/>
        <v/>
      </c>
    </row>
    <row r="7621" spans="1:40" customFormat="1">
      <c r="A7621" s="280" t="str">
        <f t="shared" ca="1" si="357"/>
        <v/>
      </c>
      <c r="B7621" s="281"/>
      <c r="C7621" s="287"/>
      <c r="D7621" s="297"/>
      <c r="E7621" s="270"/>
      <c r="F7621" s="271"/>
      <c r="G7621" s="284"/>
      <c r="H7621" s="284"/>
      <c r="I7621" s="284"/>
      <c r="J7621" s="284"/>
      <c r="K7621" s="288"/>
      <c r="AM7621" s="2" t="str">
        <f t="shared" ca="1" si="358"/>
        <v/>
      </c>
      <c r="AN7621" s="2" t="str">
        <f t="shared" ca="1" si="359"/>
        <v/>
      </c>
    </row>
    <row r="7622" spans="1:40" customFormat="1">
      <c r="A7622" s="280" t="str">
        <f t="shared" ca="1" si="357"/>
        <v/>
      </c>
      <c r="B7622" s="281"/>
      <c r="C7622" s="287"/>
      <c r="D7622" s="297"/>
      <c r="E7622" s="270"/>
      <c r="F7622" s="271"/>
      <c r="G7622" s="284"/>
      <c r="H7622" s="284"/>
      <c r="I7622" s="284"/>
      <c r="J7622" s="284"/>
      <c r="K7622" s="288"/>
      <c r="AM7622" s="2" t="str">
        <f t="shared" ca="1" si="358"/>
        <v/>
      </c>
      <c r="AN7622" s="2" t="str">
        <f t="shared" ca="1" si="359"/>
        <v/>
      </c>
    </row>
    <row r="7623" spans="1:40" customFormat="1">
      <c r="A7623" s="280" t="str">
        <f t="shared" ca="1" si="357"/>
        <v/>
      </c>
      <c r="B7623" s="281"/>
      <c r="C7623" s="287"/>
      <c r="D7623" s="297"/>
      <c r="E7623" s="270"/>
      <c r="F7623" s="271"/>
      <c r="G7623" s="284"/>
      <c r="H7623" s="284"/>
      <c r="I7623" s="284"/>
      <c r="J7623" s="284"/>
      <c r="K7623" s="288"/>
      <c r="AM7623" s="2" t="str">
        <f t="shared" ca="1" si="358"/>
        <v/>
      </c>
      <c r="AN7623" s="2" t="str">
        <f t="shared" ca="1" si="359"/>
        <v/>
      </c>
    </row>
    <row r="7624" spans="1:40" customFormat="1">
      <c r="A7624" s="280" t="str">
        <f t="shared" ca="1" si="357"/>
        <v/>
      </c>
      <c r="B7624" s="281"/>
      <c r="C7624" s="287"/>
      <c r="D7624" s="297"/>
      <c r="E7624" s="270"/>
      <c r="F7624" s="271"/>
      <c r="G7624" s="284"/>
      <c r="H7624" s="284"/>
      <c r="I7624" s="284"/>
      <c r="J7624" s="284"/>
      <c r="K7624" s="288"/>
      <c r="AM7624" s="2" t="str">
        <f t="shared" ca="1" si="358"/>
        <v/>
      </c>
      <c r="AN7624" s="2" t="str">
        <f t="shared" ca="1" si="359"/>
        <v/>
      </c>
    </row>
    <row r="7625" spans="1:40" customFormat="1">
      <c r="A7625" s="280" t="str">
        <f t="shared" ca="1" si="357"/>
        <v/>
      </c>
      <c r="B7625" s="281"/>
      <c r="C7625" s="287"/>
      <c r="D7625" s="297"/>
      <c r="E7625" s="270"/>
      <c r="F7625" s="271"/>
      <c r="G7625" s="284"/>
      <c r="H7625" s="284"/>
      <c r="I7625" s="284"/>
      <c r="J7625" s="284"/>
      <c r="K7625" s="288"/>
      <c r="AM7625" s="2" t="str">
        <f t="shared" ca="1" si="358"/>
        <v/>
      </c>
      <c r="AN7625" s="2" t="str">
        <f t="shared" ca="1" si="359"/>
        <v/>
      </c>
    </row>
    <row r="7626" spans="1:40" customFormat="1">
      <c r="A7626" s="280" t="str">
        <f t="shared" ca="1" si="357"/>
        <v/>
      </c>
      <c r="B7626" s="281"/>
      <c r="C7626" s="287"/>
      <c r="D7626" s="297"/>
      <c r="E7626" s="270"/>
      <c r="F7626" s="271"/>
      <c r="G7626" s="284"/>
      <c r="H7626" s="284"/>
      <c r="I7626" s="284"/>
      <c r="J7626" s="284"/>
      <c r="K7626" s="288"/>
      <c r="AM7626" s="2" t="str">
        <f t="shared" ca="1" si="358"/>
        <v/>
      </c>
      <c r="AN7626" s="2" t="str">
        <f t="shared" ca="1" si="359"/>
        <v/>
      </c>
    </row>
    <row r="7627" spans="1:40" customFormat="1">
      <c r="A7627" s="280" t="str">
        <f t="shared" ca="1" si="357"/>
        <v/>
      </c>
      <c r="B7627" s="281"/>
      <c r="C7627" s="287"/>
      <c r="D7627" s="297"/>
      <c r="E7627" s="270"/>
      <c r="F7627" s="271"/>
      <c r="G7627" s="284"/>
      <c r="H7627" s="284"/>
      <c r="I7627" s="284"/>
      <c r="J7627" s="284"/>
      <c r="K7627" s="288"/>
      <c r="AM7627" s="2" t="str">
        <f t="shared" ca="1" si="358"/>
        <v/>
      </c>
      <c r="AN7627" s="2" t="str">
        <f t="shared" ca="1" si="359"/>
        <v/>
      </c>
    </row>
    <row r="7628" spans="1:40" customFormat="1">
      <c r="A7628" s="280" t="str">
        <f t="shared" ca="1" si="357"/>
        <v/>
      </c>
      <c r="B7628" s="281"/>
      <c r="C7628" s="287"/>
      <c r="D7628" s="297"/>
      <c r="E7628" s="270"/>
      <c r="F7628" s="271"/>
      <c r="G7628" s="284"/>
      <c r="H7628" s="284"/>
      <c r="I7628" s="284"/>
      <c r="J7628" s="284"/>
      <c r="K7628" s="288"/>
      <c r="AM7628" s="2" t="str">
        <f t="shared" ca="1" si="358"/>
        <v/>
      </c>
      <c r="AN7628" s="2" t="str">
        <f t="shared" ca="1" si="359"/>
        <v/>
      </c>
    </row>
    <row r="7629" spans="1:40" customFormat="1">
      <c r="A7629" s="280" t="str">
        <f t="shared" ca="1" si="357"/>
        <v/>
      </c>
      <c r="B7629" s="281"/>
      <c r="C7629" s="287"/>
      <c r="D7629" s="297"/>
      <c r="E7629" s="270"/>
      <c r="F7629" s="271"/>
      <c r="G7629" s="284"/>
      <c r="H7629" s="284"/>
      <c r="I7629" s="284"/>
      <c r="J7629" s="284"/>
      <c r="K7629" s="288"/>
      <c r="AM7629" s="2" t="str">
        <f t="shared" ca="1" si="358"/>
        <v/>
      </c>
      <c r="AN7629" s="2" t="str">
        <f t="shared" ca="1" si="359"/>
        <v/>
      </c>
    </row>
    <row r="7630" spans="1:40" customFormat="1">
      <c r="A7630" s="280" t="str">
        <f t="shared" ca="1" si="357"/>
        <v/>
      </c>
      <c r="B7630" s="281"/>
      <c r="C7630" s="287"/>
      <c r="D7630" s="297"/>
      <c r="E7630" s="270"/>
      <c r="F7630" s="271"/>
      <c r="G7630" s="284"/>
      <c r="H7630" s="284"/>
      <c r="I7630" s="284"/>
      <c r="J7630" s="284"/>
      <c r="K7630" s="288"/>
      <c r="AM7630" s="2" t="str">
        <f t="shared" ca="1" si="358"/>
        <v/>
      </c>
      <c r="AN7630" s="2" t="str">
        <f t="shared" ca="1" si="359"/>
        <v/>
      </c>
    </row>
    <row r="7631" spans="1:40" customFormat="1">
      <c r="A7631" s="280" t="str">
        <f t="shared" ca="1" si="357"/>
        <v/>
      </c>
      <c r="B7631" s="281"/>
      <c r="C7631" s="287"/>
      <c r="D7631" s="297"/>
      <c r="E7631" s="270"/>
      <c r="F7631" s="271"/>
      <c r="G7631" s="284"/>
      <c r="H7631" s="284"/>
      <c r="I7631" s="284"/>
      <c r="J7631" s="284"/>
      <c r="K7631" s="288"/>
      <c r="AM7631" s="2" t="str">
        <f t="shared" ca="1" si="358"/>
        <v/>
      </c>
      <c r="AN7631" s="2" t="str">
        <f t="shared" ca="1" si="359"/>
        <v/>
      </c>
    </row>
    <row r="7632" spans="1:40" customFormat="1">
      <c r="A7632" s="280" t="str">
        <f t="shared" ca="1" si="357"/>
        <v/>
      </c>
      <c r="B7632" s="281"/>
      <c r="C7632" s="287"/>
      <c r="D7632" s="297"/>
      <c r="E7632" s="270"/>
      <c r="F7632" s="271"/>
      <c r="G7632" s="284"/>
      <c r="H7632" s="284"/>
      <c r="I7632" s="284"/>
      <c r="J7632" s="284"/>
      <c r="K7632" s="288"/>
      <c r="AM7632" s="2" t="str">
        <f t="shared" ca="1" si="358"/>
        <v/>
      </c>
      <c r="AN7632" s="2" t="str">
        <f t="shared" ca="1" si="359"/>
        <v/>
      </c>
    </row>
    <row r="7633" spans="1:40" customFormat="1">
      <c r="A7633" s="280" t="str">
        <f t="shared" ca="1" si="357"/>
        <v/>
      </c>
      <c r="B7633" s="281"/>
      <c r="C7633" s="287"/>
      <c r="D7633" s="297"/>
      <c r="E7633" s="270"/>
      <c r="F7633" s="271"/>
      <c r="G7633" s="284"/>
      <c r="H7633" s="284"/>
      <c r="I7633" s="284"/>
      <c r="J7633" s="284"/>
      <c r="K7633" s="288"/>
      <c r="AM7633" s="2" t="str">
        <f t="shared" ca="1" si="358"/>
        <v/>
      </c>
      <c r="AN7633" s="2" t="str">
        <f t="shared" ca="1" si="359"/>
        <v/>
      </c>
    </row>
    <row r="7634" spans="1:40" customFormat="1">
      <c r="A7634" s="280" t="str">
        <f t="shared" ca="1" si="357"/>
        <v/>
      </c>
      <c r="B7634" s="281"/>
      <c r="C7634" s="287"/>
      <c r="D7634" s="297"/>
      <c r="E7634" s="270"/>
      <c r="F7634" s="271"/>
      <c r="G7634" s="284"/>
      <c r="H7634" s="284"/>
      <c r="I7634" s="284"/>
      <c r="J7634" s="284"/>
      <c r="K7634" s="288"/>
      <c r="AM7634" s="2" t="str">
        <f t="shared" ca="1" si="358"/>
        <v/>
      </c>
      <c r="AN7634" s="2" t="str">
        <f t="shared" ca="1" si="359"/>
        <v/>
      </c>
    </row>
    <row r="7635" spans="1:40" customFormat="1">
      <c r="A7635" s="280" t="str">
        <f t="shared" ca="1" si="357"/>
        <v/>
      </c>
      <c r="B7635" s="281"/>
      <c r="C7635" s="287"/>
      <c r="D7635" s="297"/>
      <c r="E7635" s="270"/>
      <c r="F7635" s="271"/>
      <c r="G7635" s="284"/>
      <c r="H7635" s="284"/>
      <c r="I7635" s="284"/>
      <c r="J7635" s="284"/>
      <c r="K7635" s="288"/>
      <c r="AM7635" s="2" t="str">
        <f t="shared" ca="1" si="358"/>
        <v/>
      </c>
      <c r="AN7635" s="2" t="str">
        <f t="shared" ca="1" si="359"/>
        <v/>
      </c>
    </row>
    <row r="7636" spans="1:40" customFormat="1">
      <c r="A7636" s="280" t="str">
        <f t="shared" ca="1" si="357"/>
        <v/>
      </c>
      <c r="B7636" s="281"/>
      <c r="C7636" s="287"/>
      <c r="D7636" s="297"/>
      <c r="E7636" s="270"/>
      <c r="F7636" s="271"/>
      <c r="G7636" s="284"/>
      <c r="H7636" s="284"/>
      <c r="I7636" s="284"/>
      <c r="J7636" s="284"/>
      <c r="K7636" s="288"/>
      <c r="AM7636" s="2" t="str">
        <f t="shared" ca="1" si="358"/>
        <v/>
      </c>
      <c r="AN7636" s="2" t="str">
        <f t="shared" ca="1" si="359"/>
        <v/>
      </c>
    </row>
    <row r="7637" spans="1:40" customFormat="1">
      <c r="A7637" s="280" t="str">
        <f t="shared" ca="1" si="357"/>
        <v/>
      </c>
      <c r="B7637" s="281"/>
      <c r="C7637" s="287"/>
      <c r="D7637" s="297"/>
      <c r="E7637" s="270"/>
      <c r="F7637" s="271"/>
      <c r="G7637" s="284"/>
      <c r="H7637" s="284"/>
      <c r="I7637" s="284"/>
      <c r="J7637" s="284"/>
      <c r="K7637" s="288"/>
      <c r="AM7637" s="2" t="str">
        <f t="shared" ca="1" si="358"/>
        <v/>
      </c>
      <c r="AN7637" s="2" t="str">
        <f t="shared" ca="1" si="359"/>
        <v/>
      </c>
    </row>
    <row r="7638" spans="1:40" customFormat="1">
      <c r="A7638" s="280" t="str">
        <f t="shared" ca="1" si="357"/>
        <v/>
      </c>
      <c r="B7638" s="281"/>
      <c r="C7638" s="287"/>
      <c r="D7638" s="297"/>
      <c r="E7638" s="270"/>
      <c r="F7638" s="271"/>
      <c r="G7638" s="284"/>
      <c r="H7638" s="284"/>
      <c r="I7638" s="284"/>
      <c r="J7638" s="284"/>
      <c r="K7638" s="288"/>
      <c r="AM7638" s="2" t="str">
        <f t="shared" ca="1" si="358"/>
        <v/>
      </c>
      <c r="AN7638" s="2" t="str">
        <f t="shared" ca="1" si="359"/>
        <v/>
      </c>
    </row>
    <row r="7639" spans="1:40" customFormat="1">
      <c r="A7639" s="280" t="str">
        <f t="shared" ca="1" si="357"/>
        <v/>
      </c>
      <c r="B7639" s="281"/>
      <c r="C7639" s="287"/>
      <c r="D7639" s="297"/>
      <c r="E7639" s="270"/>
      <c r="F7639" s="271"/>
      <c r="G7639" s="284"/>
      <c r="H7639" s="284"/>
      <c r="I7639" s="284"/>
      <c r="J7639" s="284"/>
      <c r="K7639" s="288"/>
      <c r="AM7639" s="2" t="str">
        <f t="shared" ca="1" si="358"/>
        <v/>
      </c>
      <c r="AN7639" s="2" t="str">
        <f t="shared" ca="1" si="359"/>
        <v/>
      </c>
    </row>
    <row r="7640" spans="1:40" customFormat="1">
      <c r="A7640" s="280" t="str">
        <f t="shared" ca="1" si="357"/>
        <v/>
      </c>
      <c r="B7640" s="281"/>
      <c r="C7640" s="287"/>
      <c r="D7640" s="297"/>
      <c r="E7640" s="270"/>
      <c r="F7640" s="271"/>
      <c r="G7640" s="284"/>
      <c r="H7640" s="284"/>
      <c r="I7640" s="284"/>
      <c r="J7640" s="284"/>
      <c r="K7640" s="288"/>
      <c r="AM7640" s="2" t="str">
        <f t="shared" ca="1" si="358"/>
        <v/>
      </c>
      <c r="AN7640" s="2" t="str">
        <f t="shared" ca="1" si="359"/>
        <v/>
      </c>
    </row>
    <row r="7641" spans="1:40" customFormat="1">
      <c r="A7641" s="280" t="str">
        <f t="shared" ca="1" si="357"/>
        <v/>
      </c>
      <c r="B7641" s="281"/>
      <c r="C7641" s="287"/>
      <c r="D7641" s="297"/>
      <c r="E7641" s="270"/>
      <c r="F7641" s="271"/>
      <c r="G7641" s="284"/>
      <c r="H7641" s="284"/>
      <c r="I7641" s="284"/>
      <c r="J7641" s="284"/>
      <c r="K7641" s="288"/>
      <c r="AM7641" s="2" t="str">
        <f t="shared" ca="1" si="358"/>
        <v/>
      </c>
      <c r="AN7641" s="2" t="str">
        <f t="shared" ca="1" si="359"/>
        <v/>
      </c>
    </row>
    <row r="7642" spans="1:40" customFormat="1">
      <c r="A7642" s="280" t="str">
        <f t="shared" ca="1" si="357"/>
        <v/>
      </c>
      <c r="B7642" s="281"/>
      <c r="C7642" s="287"/>
      <c r="D7642" s="297"/>
      <c r="E7642" s="270"/>
      <c r="F7642" s="271"/>
      <c r="G7642" s="284"/>
      <c r="H7642" s="284"/>
      <c r="I7642" s="284"/>
      <c r="J7642" s="284"/>
      <c r="K7642" s="288"/>
      <c r="AM7642" s="2" t="str">
        <f t="shared" ca="1" si="358"/>
        <v/>
      </c>
      <c r="AN7642" s="2" t="str">
        <f t="shared" ca="1" si="359"/>
        <v/>
      </c>
    </row>
    <row r="7643" spans="1:40" customFormat="1">
      <c r="A7643" s="280" t="str">
        <f t="shared" ca="1" si="357"/>
        <v/>
      </c>
      <c r="B7643" s="281"/>
      <c r="C7643" s="287"/>
      <c r="D7643" s="297"/>
      <c r="E7643" s="270"/>
      <c r="F7643" s="271"/>
      <c r="G7643" s="284"/>
      <c r="H7643" s="284"/>
      <c r="I7643" s="284"/>
      <c r="J7643" s="284"/>
      <c r="K7643" s="288"/>
      <c r="AM7643" s="2" t="str">
        <f t="shared" ca="1" si="358"/>
        <v/>
      </c>
      <c r="AN7643" s="2" t="str">
        <f t="shared" ca="1" si="359"/>
        <v/>
      </c>
    </row>
    <row r="7644" spans="1:40" customFormat="1">
      <c r="A7644" s="280" t="str">
        <f t="shared" ca="1" si="357"/>
        <v/>
      </c>
      <c r="B7644" s="281"/>
      <c r="C7644" s="287"/>
      <c r="D7644" s="297"/>
      <c r="E7644" s="270"/>
      <c r="F7644" s="271"/>
      <c r="G7644" s="284"/>
      <c r="H7644" s="284"/>
      <c r="I7644" s="284"/>
      <c r="J7644" s="284"/>
      <c r="K7644" s="288"/>
      <c r="AM7644" s="2" t="str">
        <f t="shared" ca="1" si="358"/>
        <v/>
      </c>
      <c r="AN7644" s="2" t="str">
        <f t="shared" ca="1" si="359"/>
        <v/>
      </c>
    </row>
    <row r="7645" spans="1:40" customFormat="1">
      <c r="A7645" s="280" t="str">
        <f t="shared" ca="1" si="357"/>
        <v/>
      </c>
      <c r="B7645" s="281"/>
      <c r="C7645" s="287"/>
      <c r="D7645" s="297"/>
      <c r="E7645" s="270"/>
      <c r="F7645" s="271"/>
      <c r="G7645" s="284"/>
      <c r="H7645" s="284"/>
      <c r="I7645" s="284"/>
      <c r="J7645" s="284"/>
      <c r="K7645" s="288"/>
      <c r="AM7645" s="2" t="str">
        <f t="shared" ca="1" si="358"/>
        <v/>
      </c>
      <c r="AN7645" s="2" t="str">
        <f t="shared" ca="1" si="359"/>
        <v/>
      </c>
    </row>
    <row r="7646" spans="1:40" customFormat="1">
      <c r="A7646" s="280" t="str">
        <f t="shared" ca="1" si="357"/>
        <v/>
      </c>
      <c r="B7646" s="281"/>
      <c r="C7646" s="287"/>
      <c r="D7646" s="297"/>
      <c r="E7646" s="270"/>
      <c r="F7646" s="271"/>
      <c r="G7646" s="284"/>
      <c r="H7646" s="284"/>
      <c r="I7646" s="284"/>
      <c r="J7646" s="284"/>
      <c r="K7646" s="288"/>
      <c r="AM7646" s="2" t="str">
        <f t="shared" ca="1" si="358"/>
        <v/>
      </c>
      <c r="AN7646" s="2" t="str">
        <f t="shared" ca="1" si="359"/>
        <v/>
      </c>
    </row>
    <row r="7647" spans="1:40" customFormat="1">
      <c r="A7647" s="280" t="str">
        <f t="shared" ca="1" si="357"/>
        <v/>
      </c>
      <c r="B7647" s="281"/>
      <c r="C7647" s="287"/>
      <c r="D7647" s="297"/>
      <c r="E7647" s="270"/>
      <c r="F7647" s="271"/>
      <c r="G7647" s="284"/>
      <c r="H7647" s="284"/>
      <c r="I7647" s="284"/>
      <c r="J7647" s="284"/>
      <c r="K7647" s="288"/>
      <c r="AM7647" s="2" t="str">
        <f t="shared" ca="1" si="358"/>
        <v/>
      </c>
      <c r="AN7647" s="2" t="str">
        <f t="shared" ca="1" si="359"/>
        <v/>
      </c>
    </row>
    <row r="7648" spans="1:40" customFormat="1">
      <c r="A7648" s="280" t="str">
        <f t="shared" ca="1" si="357"/>
        <v/>
      </c>
      <c r="B7648" s="281"/>
      <c r="C7648" s="287"/>
      <c r="D7648" s="297"/>
      <c r="E7648" s="270"/>
      <c r="F7648" s="271"/>
      <c r="G7648" s="284"/>
      <c r="H7648" s="284"/>
      <c r="I7648" s="284"/>
      <c r="J7648" s="284"/>
      <c r="K7648" s="288"/>
      <c r="AM7648" s="2" t="str">
        <f t="shared" ca="1" si="358"/>
        <v/>
      </c>
      <c r="AN7648" s="2" t="str">
        <f t="shared" ca="1" si="359"/>
        <v/>
      </c>
    </row>
    <row r="7649" spans="1:40" customFormat="1">
      <c r="A7649" s="280" t="str">
        <f t="shared" ca="1" si="357"/>
        <v/>
      </c>
      <c r="B7649" s="281"/>
      <c r="C7649" s="287"/>
      <c r="D7649" s="297"/>
      <c r="E7649" s="270"/>
      <c r="F7649" s="271"/>
      <c r="G7649" s="284"/>
      <c r="H7649" s="284"/>
      <c r="I7649" s="284"/>
      <c r="J7649" s="284"/>
      <c r="K7649" s="288"/>
      <c r="AM7649" s="2" t="str">
        <f t="shared" ca="1" si="358"/>
        <v/>
      </c>
      <c r="AN7649" s="2" t="str">
        <f t="shared" ca="1" si="359"/>
        <v/>
      </c>
    </row>
    <row r="7650" spans="1:40" customFormat="1">
      <c r="A7650" s="280" t="str">
        <f t="shared" ca="1" si="357"/>
        <v/>
      </c>
      <c r="B7650" s="281"/>
      <c r="C7650" s="287"/>
      <c r="D7650" s="297"/>
      <c r="E7650" s="270"/>
      <c r="F7650" s="271"/>
      <c r="G7650" s="284"/>
      <c r="H7650" s="284"/>
      <c r="I7650" s="284"/>
      <c r="J7650" s="284"/>
      <c r="K7650" s="288"/>
      <c r="AM7650" s="2" t="str">
        <f t="shared" ca="1" si="358"/>
        <v/>
      </c>
      <c r="AN7650" s="2" t="str">
        <f t="shared" ca="1" si="359"/>
        <v/>
      </c>
    </row>
    <row r="7651" spans="1:40" customFormat="1">
      <c r="A7651" s="280" t="str">
        <f t="shared" ca="1" si="357"/>
        <v/>
      </c>
      <c r="B7651" s="281"/>
      <c r="C7651" s="287"/>
      <c r="D7651" s="297"/>
      <c r="E7651" s="270"/>
      <c r="F7651" s="271"/>
      <c r="G7651" s="284"/>
      <c r="H7651" s="284"/>
      <c r="I7651" s="284"/>
      <c r="J7651" s="284"/>
      <c r="K7651" s="288"/>
      <c r="AM7651" s="2" t="str">
        <f t="shared" ca="1" si="358"/>
        <v/>
      </c>
      <c r="AN7651" s="2" t="str">
        <f t="shared" ca="1" si="359"/>
        <v/>
      </c>
    </row>
    <row r="7652" spans="1:40" customFormat="1">
      <c r="A7652" s="280" t="str">
        <f t="shared" ca="1" si="357"/>
        <v/>
      </c>
      <c r="B7652" s="281"/>
      <c r="C7652" s="287"/>
      <c r="D7652" s="297"/>
      <c r="E7652" s="270"/>
      <c r="F7652" s="271"/>
      <c r="G7652" s="284"/>
      <c r="H7652" s="284"/>
      <c r="I7652" s="284"/>
      <c r="J7652" s="284"/>
      <c r="K7652" s="288"/>
      <c r="AM7652" s="2" t="str">
        <f t="shared" ca="1" si="358"/>
        <v/>
      </c>
      <c r="AN7652" s="2" t="str">
        <f t="shared" ca="1" si="359"/>
        <v/>
      </c>
    </row>
    <row r="7653" spans="1:40" customFormat="1">
      <c r="A7653" s="280" t="str">
        <f t="shared" ca="1" si="357"/>
        <v/>
      </c>
      <c r="B7653" s="281"/>
      <c r="C7653" s="287"/>
      <c r="D7653" s="297"/>
      <c r="E7653" s="270"/>
      <c r="F7653" s="271"/>
      <c r="G7653" s="284"/>
      <c r="H7653" s="284"/>
      <c r="I7653" s="284"/>
      <c r="J7653" s="284"/>
      <c r="K7653" s="288"/>
      <c r="AM7653" s="2" t="str">
        <f t="shared" ca="1" si="358"/>
        <v/>
      </c>
      <c r="AN7653" s="2" t="str">
        <f t="shared" ca="1" si="359"/>
        <v/>
      </c>
    </row>
    <row r="7654" spans="1:40" customFormat="1">
      <c r="A7654" s="280" t="str">
        <f t="shared" ca="1" si="357"/>
        <v/>
      </c>
      <c r="B7654" s="281"/>
      <c r="C7654" s="287"/>
      <c r="D7654" s="297"/>
      <c r="E7654" s="270"/>
      <c r="F7654" s="271"/>
      <c r="G7654" s="284"/>
      <c r="H7654" s="284"/>
      <c r="I7654" s="284"/>
      <c r="J7654" s="284"/>
      <c r="K7654" s="288"/>
      <c r="AM7654" s="2" t="str">
        <f t="shared" ca="1" si="358"/>
        <v/>
      </c>
      <c r="AN7654" s="2" t="str">
        <f t="shared" ca="1" si="359"/>
        <v/>
      </c>
    </row>
    <row r="7655" spans="1:40" customFormat="1">
      <c r="A7655" s="280" t="str">
        <f t="shared" ca="1" si="357"/>
        <v/>
      </c>
      <c r="B7655" s="281"/>
      <c r="C7655" s="287"/>
      <c r="D7655" s="297"/>
      <c r="E7655" s="270"/>
      <c r="F7655" s="271"/>
      <c r="G7655" s="284"/>
      <c r="H7655" s="284"/>
      <c r="I7655" s="284"/>
      <c r="J7655" s="284"/>
      <c r="K7655" s="288"/>
      <c r="AM7655" s="2" t="str">
        <f t="shared" ca="1" si="358"/>
        <v/>
      </c>
      <c r="AN7655" s="2" t="str">
        <f t="shared" ca="1" si="359"/>
        <v/>
      </c>
    </row>
    <row r="7656" spans="1:40" customFormat="1">
      <c r="A7656" s="280" t="str">
        <f t="shared" ca="1" si="357"/>
        <v/>
      </c>
      <c r="B7656" s="281"/>
      <c r="C7656" s="287"/>
      <c r="D7656" s="297"/>
      <c r="E7656" s="270"/>
      <c r="F7656" s="271"/>
      <c r="G7656" s="284"/>
      <c r="H7656" s="284"/>
      <c r="I7656" s="284"/>
      <c r="J7656" s="284"/>
      <c r="K7656" s="288"/>
      <c r="AM7656" s="2" t="str">
        <f t="shared" ca="1" si="358"/>
        <v/>
      </c>
      <c r="AN7656" s="2" t="str">
        <f t="shared" ca="1" si="359"/>
        <v/>
      </c>
    </row>
    <row r="7657" spans="1:40" customFormat="1">
      <c r="A7657" s="280" t="str">
        <f t="shared" ca="1" si="357"/>
        <v/>
      </c>
      <c r="B7657" s="281"/>
      <c r="C7657" s="287"/>
      <c r="D7657" s="297"/>
      <c r="E7657" s="270"/>
      <c r="F7657" s="271"/>
      <c r="G7657" s="284"/>
      <c r="H7657" s="284"/>
      <c r="I7657" s="284"/>
      <c r="J7657" s="284"/>
      <c r="K7657" s="288"/>
      <c r="AM7657" s="2" t="str">
        <f t="shared" ca="1" si="358"/>
        <v/>
      </c>
      <c r="AN7657" s="2" t="str">
        <f t="shared" ca="1" si="359"/>
        <v/>
      </c>
    </row>
    <row r="7658" spans="1:40" customFormat="1">
      <c r="A7658" s="280" t="str">
        <f t="shared" ca="1" si="357"/>
        <v/>
      </c>
      <c r="B7658" s="281"/>
      <c r="C7658" s="287"/>
      <c r="D7658" s="297"/>
      <c r="E7658" s="270"/>
      <c r="F7658" s="271"/>
      <c r="G7658" s="284"/>
      <c r="H7658" s="284"/>
      <c r="I7658" s="284"/>
      <c r="J7658" s="284"/>
      <c r="K7658" s="288"/>
      <c r="AM7658" s="2" t="str">
        <f t="shared" ca="1" si="358"/>
        <v/>
      </c>
      <c r="AN7658" s="2" t="str">
        <f t="shared" ca="1" si="359"/>
        <v/>
      </c>
    </row>
    <row r="7659" spans="1:40" customFormat="1">
      <c r="A7659" s="280" t="str">
        <f t="shared" ca="1" si="357"/>
        <v/>
      </c>
      <c r="B7659" s="281"/>
      <c r="C7659" s="287"/>
      <c r="D7659" s="297"/>
      <c r="E7659" s="270"/>
      <c r="F7659" s="271"/>
      <c r="G7659" s="284"/>
      <c r="H7659" s="284"/>
      <c r="I7659" s="284"/>
      <c r="J7659" s="284"/>
      <c r="K7659" s="288"/>
      <c r="AM7659" s="2" t="str">
        <f t="shared" ca="1" si="358"/>
        <v/>
      </c>
      <c r="AN7659" s="2" t="str">
        <f t="shared" ca="1" si="359"/>
        <v/>
      </c>
    </row>
    <row r="7660" spans="1:40" customFormat="1">
      <c r="A7660" s="280" t="str">
        <f t="shared" ca="1" si="357"/>
        <v/>
      </c>
      <c r="B7660" s="281"/>
      <c r="C7660" s="287"/>
      <c r="D7660" s="297"/>
      <c r="E7660" s="270"/>
      <c r="F7660" s="271"/>
      <c r="G7660" s="284"/>
      <c r="H7660" s="284"/>
      <c r="I7660" s="284"/>
      <c r="J7660" s="284"/>
      <c r="K7660" s="288"/>
      <c r="AM7660" s="2" t="str">
        <f t="shared" ca="1" si="358"/>
        <v/>
      </c>
      <c r="AN7660" s="2" t="str">
        <f t="shared" ca="1" si="359"/>
        <v/>
      </c>
    </row>
    <row r="7661" spans="1:40" customFormat="1">
      <c r="A7661" s="280" t="str">
        <f t="shared" ca="1" si="357"/>
        <v/>
      </c>
      <c r="B7661" s="281"/>
      <c r="C7661" s="287"/>
      <c r="D7661" s="297"/>
      <c r="E7661" s="270"/>
      <c r="F7661" s="271"/>
      <c r="G7661" s="284"/>
      <c r="H7661" s="284"/>
      <c r="I7661" s="284"/>
      <c r="J7661" s="284"/>
      <c r="K7661" s="288"/>
      <c r="AM7661" s="2" t="str">
        <f t="shared" ca="1" si="358"/>
        <v/>
      </c>
      <c r="AN7661" s="2" t="str">
        <f t="shared" ca="1" si="359"/>
        <v/>
      </c>
    </row>
    <row r="7662" spans="1:40" customFormat="1">
      <c r="A7662" s="280" t="str">
        <f t="shared" ca="1" si="357"/>
        <v/>
      </c>
      <c r="B7662" s="281"/>
      <c r="C7662" s="287"/>
      <c r="D7662" s="297"/>
      <c r="E7662" s="270"/>
      <c r="F7662" s="271"/>
      <c r="G7662" s="284"/>
      <c r="H7662" s="284"/>
      <c r="I7662" s="284"/>
      <c r="J7662" s="284"/>
      <c r="K7662" s="288"/>
      <c r="AM7662" s="2" t="str">
        <f t="shared" ca="1" si="358"/>
        <v/>
      </c>
      <c r="AN7662" s="2" t="str">
        <f t="shared" ca="1" si="359"/>
        <v/>
      </c>
    </row>
    <row r="7663" spans="1:40" customFormat="1">
      <c r="A7663" s="280" t="str">
        <f t="shared" ca="1" si="357"/>
        <v/>
      </c>
      <c r="B7663" s="281"/>
      <c r="C7663" s="287"/>
      <c r="D7663" s="297"/>
      <c r="E7663" s="270"/>
      <c r="F7663" s="271"/>
      <c r="G7663" s="284"/>
      <c r="H7663" s="284"/>
      <c r="I7663" s="284"/>
      <c r="J7663" s="284"/>
      <c r="K7663" s="288"/>
      <c r="AM7663" s="2" t="str">
        <f t="shared" ca="1" si="358"/>
        <v/>
      </c>
      <c r="AN7663" s="2" t="str">
        <f t="shared" ca="1" si="359"/>
        <v/>
      </c>
    </row>
    <row r="7664" spans="1:40" customFormat="1">
      <c r="A7664" s="280" t="str">
        <f t="shared" ca="1" si="357"/>
        <v/>
      </c>
      <c r="B7664" s="281"/>
      <c r="C7664" s="287"/>
      <c r="D7664" s="297"/>
      <c r="E7664" s="270"/>
      <c r="F7664" s="271"/>
      <c r="G7664" s="284"/>
      <c r="H7664" s="284"/>
      <c r="I7664" s="284"/>
      <c r="J7664" s="284"/>
      <c r="K7664" s="288"/>
      <c r="AM7664" s="2" t="str">
        <f t="shared" ca="1" si="358"/>
        <v/>
      </c>
      <c r="AN7664" s="2" t="str">
        <f t="shared" ca="1" si="359"/>
        <v/>
      </c>
    </row>
    <row r="7665" spans="1:40" customFormat="1">
      <c r="A7665" s="280" t="str">
        <f t="shared" ca="1" si="357"/>
        <v/>
      </c>
      <c r="B7665" s="281"/>
      <c r="C7665" s="287"/>
      <c r="D7665" s="297"/>
      <c r="E7665" s="270"/>
      <c r="F7665" s="271"/>
      <c r="G7665" s="284"/>
      <c r="H7665" s="284"/>
      <c r="I7665" s="284"/>
      <c r="J7665" s="284"/>
      <c r="K7665" s="288"/>
      <c r="AM7665" s="2" t="str">
        <f t="shared" ca="1" si="358"/>
        <v/>
      </c>
      <c r="AN7665" s="2" t="str">
        <f t="shared" ca="1" si="359"/>
        <v/>
      </c>
    </row>
    <row r="7666" spans="1:40" customFormat="1">
      <c r="A7666" s="280" t="str">
        <f t="shared" ca="1" si="357"/>
        <v/>
      </c>
      <c r="B7666" s="281"/>
      <c r="C7666" s="287"/>
      <c r="D7666" s="297"/>
      <c r="E7666" s="270"/>
      <c r="F7666" s="271"/>
      <c r="G7666" s="284"/>
      <c r="H7666" s="284"/>
      <c r="I7666" s="284"/>
      <c r="J7666" s="284"/>
      <c r="K7666" s="288"/>
      <c r="AM7666" s="2" t="str">
        <f t="shared" ca="1" si="358"/>
        <v/>
      </c>
      <c r="AN7666" s="2" t="str">
        <f t="shared" ca="1" si="359"/>
        <v/>
      </c>
    </row>
    <row r="7667" spans="1:40" customFormat="1">
      <c r="A7667" s="280" t="str">
        <f t="shared" ca="1" si="357"/>
        <v/>
      </c>
      <c r="B7667" s="281"/>
      <c r="C7667" s="287"/>
      <c r="D7667" s="297"/>
      <c r="E7667" s="270"/>
      <c r="F7667" s="271"/>
      <c r="G7667" s="284"/>
      <c r="H7667" s="284"/>
      <c r="I7667" s="284"/>
      <c r="J7667" s="284"/>
      <c r="K7667" s="288"/>
      <c r="AM7667" s="2" t="str">
        <f t="shared" ca="1" si="358"/>
        <v/>
      </c>
      <c r="AN7667" s="2" t="str">
        <f t="shared" ca="1" si="359"/>
        <v/>
      </c>
    </row>
    <row r="7668" spans="1:40" customFormat="1">
      <c r="A7668" s="280" t="str">
        <f t="shared" ca="1" si="357"/>
        <v/>
      </c>
      <c r="B7668" s="281"/>
      <c r="C7668" s="287"/>
      <c r="D7668" s="297"/>
      <c r="E7668" s="270"/>
      <c r="F7668" s="271"/>
      <c r="G7668" s="284"/>
      <c r="H7668" s="284"/>
      <c r="I7668" s="284"/>
      <c r="J7668" s="284"/>
      <c r="K7668" s="288"/>
      <c r="AM7668" s="2" t="str">
        <f t="shared" ca="1" si="358"/>
        <v/>
      </c>
      <c r="AN7668" s="2" t="str">
        <f t="shared" ca="1" si="359"/>
        <v/>
      </c>
    </row>
    <row r="7669" spans="1:40" customFormat="1">
      <c r="A7669" s="280" t="str">
        <f t="shared" ca="1" si="357"/>
        <v/>
      </c>
      <c r="B7669" s="281"/>
      <c r="C7669" s="287"/>
      <c r="D7669" s="297"/>
      <c r="E7669" s="270"/>
      <c r="F7669" s="271"/>
      <c r="G7669" s="284"/>
      <c r="H7669" s="284"/>
      <c r="I7669" s="284"/>
      <c r="J7669" s="284"/>
      <c r="K7669" s="288"/>
      <c r="AM7669" s="2" t="str">
        <f t="shared" ca="1" si="358"/>
        <v/>
      </c>
      <c r="AN7669" s="2" t="str">
        <f t="shared" ca="1" si="359"/>
        <v/>
      </c>
    </row>
    <row r="7670" spans="1:40" customFormat="1">
      <c r="A7670" s="280" t="str">
        <f t="shared" ca="1" si="357"/>
        <v/>
      </c>
      <c r="B7670" s="281"/>
      <c r="C7670" s="287"/>
      <c r="D7670" s="297"/>
      <c r="E7670" s="270"/>
      <c r="F7670" s="271"/>
      <c r="G7670" s="284"/>
      <c r="H7670" s="284"/>
      <c r="I7670" s="284"/>
      <c r="J7670" s="284"/>
      <c r="K7670" s="288"/>
      <c r="AM7670" s="2" t="str">
        <f t="shared" ca="1" si="358"/>
        <v/>
      </c>
      <c r="AN7670" s="2" t="str">
        <f t="shared" ca="1" si="359"/>
        <v/>
      </c>
    </row>
    <row r="7671" spans="1:40" customFormat="1">
      <c r="A7671" s="280" t="str">
        <f t="shared" ca="1" si="357"/>
        <v/>
      </c>
      <c r="B7671" s="281"/>
      <c r="C7671" s="287"/>
      <c r="D7671" s="297"/>
      <c r="E7671" s="270"/>
      <c r="F7671" s="271"/>
      <c r="G7671" s="284"/>
      <c r="H7671" s="284"/>
      <c r="I7671" s="284"/>
      <c r="J7671" s="284"/>
      <c r="K7671" s="288"/>
      <c r="AM7671" s="2" t="str">
        <f t="shared" ca="1" si="358"/>
        <v/>
      </c>
      <c r="AN7671" s="2" t="str">
        <f t="shared" ca="1" si="359"/>
        <v/>
      </c>
    </row>
    <row r="7672" spans="1:40" customFormat="1">
      <c r="A7672" s="280" t="str">
        <f t="shared" ca="1" si="357"/>
        <v/>
      </c>
      <c r="B7672" s="281"/>
      <c r="C7672" s="287"/>
      <c r="D7672" s="297"/>
      <c r="E7672" s="270"/>
      <c r="F7672" s="271"/>
      <c r="G7672" s="284"/>
      <c r="H7672" s="284"/>
      <c r="I7672" s="284"/>
      <c r="J7672" s="284"/>
      <c r="K7672" s="288"/>
      <c r="AM7672" s="2" t="str">
        <f t="shared" ca="1" si="358"/>
        <v/>
      </c>
      <c r="AN7672" s="2" t="str">
        <f t="shared" ca="1" si="359"/>
        <v/>
      </c>
    </row>
    <row r="7673" spans="1:40" customFormat="1">
      <c r="A7673" s="280" t="str">
        <f t="shared" ca="1" si="357"/>
        <v/>
      </c>
      <c r="B7673" s="281"/>
      <c r="C7673" s="287"/>
      <c r="D7673" s="297"/>
      <c r="E7673" s="270"/>
      <c r="F7673" s="271"/>
      <c r="G7673" s="284"/>
      <c r="H7673" s="284"/>
      <c r="I7673" s="284"/>
      <c r="J7673" s="284"/>
      <c r="K7673" s="288"/>
      <c r="AM7673" s="2" t="str">
        <f t="shared" ca="1" si="358"/>
        <v/>
      </c>
      <c r="AN7673" s="2" t="str">
        <f t="shared" ca="1" si="359"/>
        <v/>
      </c>
    </row>
    <row r="7674" spans="1:40" customFormat="1">
      <c r="A7674" s="280" t="str">
        <f t="shared" ca="1" si="357"/>
        <v/>
      </c>
      <c r="B7674" s="281"/>
      <c r="C7674" s="287"/>
      <c r="D7674" s="297"/>
      <c r="E7674" s="270"/>
      <c r="F7674" s="271"/>
      <c r="G7674" s="284"/>
      <c r="H7674" s="284"/>
      <c r="I7674" s="284"/>
      <c r="J7674" s="284"/>
      <c r="K7674" s="288"/>
      <c r="AM7674" s="2" t="str">
        <f t="shared" ca="1" si="358"/>
        <v/>
      </c>
      <c r="AN7674" s="2" t="str">
        <f t="shared" ca="1" si="359"/>
        <v/>
      </c>
    </row>
    <row r="7675" spans="1:40" customFormat="1">
      <c r="A7675" s="280" t="str">
        <f t="shared" ca="1" si="357"/>
        <v/>
      </c>
      <c r="B7675" s="281"/>
      <c r="C7675" s="287"/>
      <c r="D7675" s="297"/>
      <c r="E7675" s="270"/>
      <c r="F7675" s="271"/>
      <c r="G7675" s="284"/>
      <c r="H7675" s="284"/>
      <c r="I7675" s="284"/>
      <c r="J7675" s="284"/>
      <c r="K7675" s="288"/>
      <c r="AM7675" s="2" t="str">
        <f t="shared" ca="1" si="358"/>
        <v/>
      </c>
      <c r="AN7675" s="2" t="str">
        <f t="shared" ca="1" si="359"/>
        <v/>
      </c>
    </row>
    <row r="7676" spans="1:40" customFormat="1">
      <c r="A7676" s="280" t="str">
        <f t="shared" ca="1" si="357"/>
        <v/>
      </c>
      <c r="B7676" s="281"/>
      <c r="C7676" s="287"/>
      <c r="D7676" s="297"/>
      <c r="E7676" s="270"/>
      <c r="F7676" s="271"/>
      <c r="G7676" s="284"/>
      <c r="H7676" s="284"/>
      <c r="I7676" s="284"/>
      <c r="J7676" s="284"/>
      <c r="K7676" s="288"/>
      <c r="AM7676" s="2" t="str">
        <f t="shared" ca="1" si="358"/>
        <v/>
      </c>
      <c r="AN7676" s="2" t="str">
        <f t="shared" ca="1" si="359"/>
        <v/>
      </c>
    </row>
    <row r="7677" spans="1:40" customFormat="1">
      <c r="A7677" s="280" t="str">
        <f t="shared" ca="1" si="357"/>
        <v/>
      </c>
      <c r="B7677" s="281"/>
      <c r="C7677" s="287"/>
      <c r="D7677" s="297"/>
      <c r="E7677" s="270"/>
      <c r="F7677" s="271"/>
      <c r="G7677" s="284"/>
      <c r="H7677" s="284"/>
      <c r="I7677" s="284"/>
      <c r="J7677" s="284"/>
      <c r="K7677" s="288"/>
      <c r="AM7677" s="2" t="str">
        <f t="shared" ca="1" si="358"/>
        <v/>
      </c>
      <c r="AN7677" s="2" t="str">
        <f t="shared" ca="1" si="359"/>
        <v/>
      </c>
    </row>
    <row r="7678" spans="1:40" customFormat="1">
      <c r="A7678" s="280" t="str">
        <f t="shared" ca="1" si="357"/>
        <v/>
      </c>
      <c r="B7678" s="281"/>
      <c r="C7678" s="287"/>
      <c r="D7678" s="297"/>
      <c r="E7678" s="270"/>
      <c r="F7678" s="271"/>
      <c r="G7678" s="284"/>
      <c r="H7678" s="284"/>
      <c r="I7678" s="284"/>
      <c r="J7678" s="284"/>
      <c r="K7678" s="288"/>
      <c r="AM7678" s="2" t="str">
        <f t="shared" ca="1" si="358"/>
        <v/>
      </c>
      <c r="AN7678" s="2" t="str">
        <f t="shared" ca="1" si="359"/>
        <v/>
      </c>
    </row>
    <row r="7679" spans="1:40" customFormat="1">
      <c r="A7679" s="280" t="str">
        <f t="shared" ca="1" si="357"/>
        <v/>
      </c>
      <c r="B7679" s="281"/>
      <c r="C7679" s="287"/>
      <c r="D7679" s="297"/>
      <c r="E7679" s="270"/>
      <c r="F7679" s="271"/>
      <c r="G7679" s="284"/>
      <c r="H7679" s="284"/>
      <c r="I7679" s="284"/>
      <c r="J7679" s="284"/>
      <c r="K7679" s="288"/>
      <c r="AM7679" s="2" t="str">
        <f t="shared" ca="1" si="358"/>
        <v/>
      </c>
      <c r="AN7679" s="2" t="str">
        <f t="shared" ca="1" si="359"/>
        <v/>
      </c>
    </row>
    <row r="7680" spans="1:40" customFormat="1">
      <c r="A7680" s="280" t="str">
        <f t="shared" ca="1" si="357"/>
        <v/>
      </c>
      <c r="B7680" s="281"/>
      <c r="C7680" s="287"/>
      <c r="D7680" s="297"/>
      <c r="E7680" s="270"/>
      <c r="F7680" s="271"/>
      <c r="G7680" s="284"/>
      <c r="H7680" s="284"/>
      <c r="I7680" s="284"/>
      <c r="J7680" s="284"/>
      <c r="K7680" s="288"/>
      <c r="AM7680" s="2" t="str">
        <f t="shared" ca="1" si="358"/>
        <v/>
      </c>
      <c r="AN7680" s="2" t="str">
        <f t="shared" ca="1" si="359"/>
        <v/>
      </c>
    </row>
    <row r="7681" spans="1:40" customFormat="1">
      <c r="A7681" s="280" t="str">
        <f t="shared" ca="1" si="357"/>
        <v/>
      </c>
      <c r="B7681" s="281"/>
      <c r="C7681" s="287"/>
      <c r="D7681" s="297"/>
      <c r="E7681" s="270"/>
      <c r="F7681" s="271"/>
      <c r="G7681" s="284"/>
      <c r="H7681" s="284"/>
      <c r="I7681" s="284"/>
      <c r="J7681" s="284"/>
      <c r="K7681" s="288"/>
      <c r="AM7681" s="2" t="str">
        <f t="shared" ca="1" si="358"/>
        <v/>
      </c>
      <c r="AN7681" s="2" t="str">
        <f t="shared" ca="1" si="359"/>
        <v/>
      </c>
    </row>
    <row r="7682" spans="1:40" customFormat="1">
      <c r="A7682" s="280" t="str">
        <f t="shared" ca="1" si="357"/>
        <v/>
      </c>
      <c r="B7682" s="281"/>
      <c r="C7682" s="287"/>
      <c r="D7682" s="297"/>
      <c r="E7682" s="270"/>
      <c r="F7682" s="271"/>
      <c r="G7682" s="284"/>
      <c r="H7682" s="284"/>
      <c r="I7682" s="284"/>
      <c r="J7682" s="284"/>
      <c r="K7682" s="288"/>
      <c r="AM7682" s="2" t="str">
        <f t="shared" ca="1" si="358"/>
        <v/>
      </c>
      <c r="AN7682" s="2" t="str">
        <f t="shared" ca="1" si="359"/>
        <v/>
      </c>
    </row>
    <row r="7683" spans="1:40" customFormat="1">
      <c r="A7683" s="280" t="str">
        <f t="shared" ref="A7683:A7746" ca="1" si="360">IF(AM7683="A receber","A receber",IF(AN7683="A pagar","A pagar",IF(OR(AM7683="HJ",AN7683="HJ"),"HJ",IF(AND(AM7683="",AN7683=""),""))))</f>
        <v/>
      </c>
      <c r="B7683" s="281"/>
      <c r="C7683" s="287"/>
      <c r="D7683" s="297"/>
      <c r="E7683" s="270"/>
      <c r="F7683" s="271"/>
      <c r="G7683" s="284"/>
      <c r="H7683" s="284"/>
      <c r="I7683" s="284"/>
      <c r="J7683" s="284"/>
      <c r="K7683" s="288"/>
      <c r="AM7683" s="2" t="str">
        <f t="shared" ref="AM7683:AM7746" ca="1" si="361">IF(OR(G7683="",B7683&gt;$A$1),"",IF(B7683=$A$1,"HJ",IF(B7683&lt;$A$1,"A Receber")))</f>
        <v/>
      </c>
      <c r="AN7683" s="2" t="str">
        <f t="shared" ref="AN7683:AN7746" ca="1" si="362">IF(OR(H7683="",B7683&gt;$A$1),"",IF(B7683=$A$1,"HJ",IF(B7683&lt;$A$1,"A Pagar")))</f>
        <v/>
      </c>
    </row>
    <row r="7684" spans="1:40" customFormat="1">
      <c r="A7684" s="280" t="str">
        <f t="shared" ca="1" si="360"/>
        <v/>
      </c>
      <c r="B7684" s="281"/>
      <c r="C7684" s="287"/>
      <c r="D7684" s="297"/>
      <c r="E7684" s="270"/>
      <c r="F7684" s="271"/>
      <c r="G7684" s="284"/>
      <c r="H7684" s="284"/>
      <c r="I7684" s="284"/>
      <c r="J7684" s="284"/>
      <c r="K7684" s="288"/>
      <c r="AM7684" s="2" t="str">
        <f t="shared" ca="1" si="361"/>
        <v/>
      </c>
      <c r="AN7684" s="2" t="str">
        <f t="shared" ca="1" si="362"/>
        <v/>
      </c>
    </row>
    <row r="7685" spans="1:40" customFormat="1">
      <c r="A7685" s="280" t="str">
        <f t="shared" ca="1" si="360"/>
        <v/>
      </c>
      <c r="B7685" s="281"/>
      <c r="C7685" s="287"/>
      <c r="D7685" s="297"/>
      <c r="E7685" s="270"/>
      <c r="F7685" s="271"/>
      <c r="G7685" s="284"/>
      <c r="H7685" s="284"/>
      <c r="I7685" s="284"/>
      <c r="J7685" s="284"/>
      <c r="K7685" s="288"/>
      <c r="AM7685" s="2" t="str">
        <f t="shared" ca="1" si="361"/>
        <v/>
      </c>
      <c r="AN7685" s="2" t="str">
        <f t="shared" ca="1" si="362"/>
        <v/>
      </c>
    </row>
    <row r="7686" spans="1:40" customFormat="1">
      <c r="A7686" s="280" t="str">
        <f t="shared" ca="1" si="360"/>
        <v/>
      </c>
      <c r="B7686" s="281"/>
      <c r="C7686" s="287"/>
      <c r="D7686" s="297"/>
      <c r="E7686" s="270"/>
      <c r="F7686" s="271"/>
      <c r="G7686" s="284"/>
      <c r="H7686" s="284"/>
      <c r="I7686" s="284"/>
      <c r="J7686" s="284"/>
      <c r="K7686" s="288"/>
      <c r="AM7686" s="2" t="str">
        <f t="shared" ca="1" si="361"/>
        <v/>
      </c>
      <c r="AN7686" s="2" t="str">
        <f t="shared" ca="1" si="362"/>
        <v/>
      </c>
    </row>
    <row r="7687" spans="1:40" customFormat="1">
      <c r="A7687" s="280" t="str">
        <f t="shared" ca="1" si="360"/>
        <v/>
      </c>
      <c r="B7687" s="281"/>
      <c r="C7687" s="287"/>
      <c r="D7687" s="297"/>
      <c r="E7687" s="270"/>
      <c r="F7687" s="271"/>
      <c r="G7687" s="284"/>
      <c r="H7687" s="284"/>
      <c r="I7687" s="284"/>
      <c r="J7687" s="284"/>
      <c r="K7687" s="288"/>
      <c r="AM7687" s="2" t="str">
        <f t="shared" ca="1" si="361"/>
        <v/>
      </c>
      <c r="AN7687" s="2" t="str">
        <f t="shared" ca="1" si="362"/>
        <v/>
      </c>
    </row>
    <row r="7688" spans="1:40" customFormat="1">
      <c r="A7688" s="280" t="str">
        <f t="shared" ca="1" si="360"/>
        <v/>
      </c>
      <c r="B7688" s="281"/>
      <c r="C7688" s="287"/>
      <c r="D7688" s="297"/>
      <c r="E7688" s="270"/>
      <c r="F7688" s="271"/>
      <c r="G7688" s="284"/>
      <c r="H7688" s="284"/>
      <c r="I7688" s="284"/>
      <c r="J7688" s="284"/>
      <c r="K7688" s="288"/>
      <c r="AM7688" s="2" t="str">
        <f t="shared" ca="1" si="361"/>
        <v/>
      </c>
      <c r="AN7688" s="2" t="str">
        <f t="shared" ca="1" si="362"/>
        <v/>
      </c>
    </row>
    <row r="7689" spans="1:40" customFormat="1">
      <c r="A7689" s="280" t="str">
        <f t="shared" ca="1" si="360"/>
        <v/>
      </c>
      <c r="B7689" s="281"/>
      <c r="C7689" s="287"/>
      <c r="D7689" s="297"/>
      <c r="E7689" s="270"/>
      <c r="F7689" s="271"/>
      <c r="G7689" s="284"/>
      <c r="H7689" s="284"/>
      <c r="I7689" s="284"/>
      <c r="J7689" s="284"/>
      <c r="K7689" s="288"/>
      <c r="AM7689" s="2" t="str">
        <f t="shared" ca="1" si="361"/>
        <v/>
      </c>
      <c r="AN7689" s="2" t="str">
        <f t="shared" ca="1" si="362"/>
        <v/>
      </c>
    </row>
    <row r="7690" spans="1:40" customFormat="1">
      <c r="A7690" s="280" t="str">
        <f t="shared" ca="1" si="360"/>
        <v/>
      </c>
      <c r="B7690" s="281"/>
      <c r="C7690" s="287"/>
      <c r="D7690" s="297"/>
      <c r="E7690" s="270"/>
      <c r="F7690" s="271"/>
      <c r="G7690" s="284"/>
      <c r="H7690" s="284"/>
      <c r="I7690" s="284"/>
      <c r="J7690" s="284"/>
      <c r="K7690" s="288"/>
      <c r="AM7690" s="2" t="str">
        <f t="shared" ca="1" si="361"/>
        <v/>
      </c>
      <c r="AN7690" s="2" t="str">
        <f t="shared" ca="1" si="362"/>
        <v/>
      </c>
    </row>
    <row r="7691" spans="1:40" customFormat="1">
      <c r="A7691" s="280" t="str">
        <f t="shared" ca="1" si="360"/>
        <v/>
      </c>
      <c r="B7691" s="281"/>
      <c r="C7691" s="287"/>
      <c r="D7691" s="297"/>
      <c r="E7691" s="270"/>
      <c r="F7691" s="271"/>
      <c r="G7691" s="284"/>
      <c r="H7691" s="284"/>
      <c r="I7691" s="284"/>
      <c r="J7691" s="284"/>
      <c r="K7691" s="288"/>
      <c r="AM7691" s="2" t="str">
        <f t="shared" ca="1" si="361"/>
        <v/>
      </c>
      <c r="AN7691" s="2" t="str">
        <f t="shared" ca="1" si="362"/>
        <v/>
      </c>
    </row>
    <row r="7692" spans="1:40" customFormat="1">
      <c r="A7692" s="280" t="str">
        <f t="shared" ca="1" si="360"/>
        <v/>
      </c>
      <c r="B7692" s="281"/>
      <c r="C7692" s="287"/>
      <c r="D7692" s="297"/>
      <c r="E7692" s="270"/>
      <c r="F7692" s="271"/>
      <c r="G7692" s="284"/>
      <c r="H7692" s="284"/>
      <c r="I7692" s="284"/>
      <c r="J7692" s="284"/>
      <c r="K7692" s="288"/>
      <c r="AM7692" s="2" t="str">
        <f t="shared" ca="1" si="361"/>
        <v/>
      </c>
      <c r="AN7692" s="2" t="str">
        <f t="shared" ca="1" si="362"/>
        <v/>
      </c>
    </row>
    <row r="7693" spans="1:40" customFormat="1">
      <c r="A7693" s="280" t="str">
        <f t="shared" ca="1" si="360"/>
        <v/>
      </c>
      <c r="B7693" s="281"/>
      <c r="C7693" s="287"/>
      <c r="D7693" s="297"/>
      <c r="E7693" s="270"/>
      <c r="F7693" s="271"/>
      <c r="G7693" s="284"/>
      <c r="H7693" s="284"/>
      <c r="I7693" s="284"/>
      <c r="J7693" s="284"/>
      <c r="K7693" s="288"/>
      <c r="AM7693" s="2" t="str">
        <f t="shared" ca="1" si="361"/>
        <v/>
      </c>
      <c r="AN7693" s="2" t="str">
        <f t="shared" ca="1" si="362"/>
        <v/>
      </c>
    </row>
    <row r="7694" spans="1:40" customFormat="1">
      <c r="A7694" s="280" t="str">
        <f t="shared" ca="1" si="360"/>
        <v/>
      </c>
      <c r="B7694" s="281"/>
      <c r="C7694" s="287"/>
      <c r="D7694" s="297"/>
      <c r="E7694" s="270"/>
      <c r="F7694" s="271"/>
      <c r="G7694" s="284"/>
      <c r="H7694" s="284"/>
      <c r="I7694" s="284"/>
      <c r="J7694" s="284"/>
      <c r="K7694" s="288"/>
      <c r="AM7694" s="2" t="str">
        <f t="shared" ca="1" si="361"/>
        <v/>
      </c>
      <c r="AN7694" s="2" t="str">
        <f t="shared" ca="1" si="362"/>
        <v/>
      </c>
    </row>
    <row r="7695" spans="1:40" customFormat="1">
      <c r="A7695" s="280" t="str">
        <f t="shared" ca="1" si="360"/>
        <v/>
      </c>
      <c r="B7695" s="281"/>
      <c r="C7695" s="287"/>
      <c r="D7695" s="297"/>
      <c r="E7695" s="270"/>
      <c r="F7695" s="271"/>
      <c r="G7695" s="284"/>
      <c r="H7695" s="284"/>
      <c r="I7695" s="284"/>
      <c r="J7695" s="284"/>
      <c r="K7695" s="288"/>
      <c r="AM7695" s="2" t="str">
        <f t="shared" ca="1" si="361"/>
        <v/>
      </c>
      <c r="AN7695" s="2" t="str">
        <f t="shared" ca="1" si="362"/>
        <v/>
      </c>
    </row>
    <row r="7696" spans="1:40" customFormat="1">
      <c r="A7696" s="280" t="str">
        <f t="shared" ca="1" si="360"/>
        <v/>
      </c>
      <c r="B7696" s="281"/>
      <c r="C7696" s="287"/>
      <c r="D7696" s="297"/>
      <c r="E7696" s="270"/>
      <c r="F7696" s="271"/>
      <c r="G7696" s="284"/>
      <c r="H7696" s="284"/>
      <c r="I7696" s="284"/>
      <c r="J7696" s="284"/>
      <c r="K7696" s="288"/>
      <c r="AM7696" s="2" t="str">
        <f t="shared" ca="1" si="361"/>
        <v/>
      </c>
      <c r="AN7696" s="2" t="str">
        <f t="shared" ca="1" si="362"/>
        <v/>
      </c>
    </row>
    <row r="7697" spans="1:40" customFormat="1">
      <c r="A7697" s="280" t="str">
        <f t="shared" ca="1" si="360"/>
        <v/>
      </c>
      <c r="B7697" s="281"/>
      <c r="C7697" s="287"/>
      <c r="D7697" s="297"/>
      <c r="E7697" s="270"/>
      <c r="F7697" s="271"/>
      <c r="G7697" s="284"/>
      <c r="H7697" s="284"/>
      <c r="I7697" s="284"/>
      <c r="J7697" s="284"/>
      <c r="K7697" s="288"/>
      <c r="AM7697" s="2" t="str">
        <f t="shared" ca="1" si="361"/>
        <v/>
      </c>
      <c r="AN7697" s="2" t="str">
        <f t="shared" ca="1" si="362"/>
        <v/>
      </c>
    </row>
    <row r="7698" spans="1:40" customFormat="1">
      <c r="A7698" s="280" t="str">
        <f t="shared" ca="1" si="360"/>
        <v/>
      </c>
      <c r="B7698" s="281"/>
      <c r="C7698" s="287"/>
      <c r="D7698" s="297"/>
      <c r="E7698" s="270"/>
      <c r="F7698" s="271"/>
      <c r="G7698" s="284"/>
      <c r="H7698" s="284"/>
      <c r="I7698" s="284"/>
      <c r="J7698" s="284"/>
      <c r="K7698" s="288"/>
      <c r="AM7698" s="2" t="str">
        <f t="shared" ca="1" si="361"/>
        <v/>
      </c>
      <c r="AN7698" s="2" t="str">
        <f t="shared" ca="1" si="362"/>
        <v/>
      </c>
    </row>
    <row r="7699" spans="1:40" customFormat="1">
      <c r="A7699" s="280" t="str">
        <f t="shared" ca="1" si="360"/>
        <v/>
      </c>
      <c r="B7699" s="281"/>
      <c r="C7699" s="287"/>
      <c r="D7699" s="297"/>
      <c r="E7699" s="270"/>
      <c r="F7699" s="271"/>
      <c r="G7699" s="284"/>
      <c r="H7699" s="284"/>
      <c r="I7699" s="284"/>
      <c r="J7699" s="284"/>
      <c r="K7699" s="288"/>
      <c r="AM7699" s="2" t="str">
        <f t="shared" ca="1" si="361"/>
        <v/>
      </c>
      <c r="AN7699" s="2" t="str">
        <f t="shared" ca="1" si="362"/>
        <v/>
      </c>
    </row>
    <row r="7700" spans="1:40" customFormat="1">
      <c r="A7700" s="280" t="str">
        <f t="shared" ca="1" si="360"/>
        <v/>
      </c>
      <c r="B7700" s="281"/>
      <c r="C7700" s="287"/>
      <c r="D7700" s="297"/>
      <c r="E7700" s="270"/>
      <c r="F7700" s="271"/>
      <c r="G7700" s="284"/>
      <c r="H7700" s="284"/>
      <c r="I7700" s="284"/>
      <c r="J7700" s="284"/>
      <c r="K7700" s="288"/>
      <c r="AM7700" s="2" t="str">
        <f t="shared" ca="1" si="361"/>
        <v/>
      </c>
      <c r="AN7700" s="2" t="str">
        <f t="shared" ca="1" si="362"/>
        <v/>
      </c>
    </row>
    <row r="7701" spans="1:40" customFormat="1">
      <c r="A7701" s="280" t="str">
        <f t="shared" ca="1" si="360"/>
        <v/>
      </c>
      <c r="B7701" s="281"/>
      <c r="C7701" s="287"/>
      <c r="D7701" s="297"/>
      <c r="E7701" s="270"/>
      <c r="F7701" s="271"/>
      <c r="G7701" s="284"/>
      <c r="H7701" s="284"/>
      <c r="I7701" s="284"/>
      <c r="J7701" s="284"/>
      <c r="K7701" s="288"/>
      <c r="AM7701" s="2" t="str">
        <f t="shared" ca="1" si="361"/>
        <v/>
      </c>
      <c r="AN7701" s="2" t="str">
        <f t="shared" ca="1" si="362"/>
        <v/>
      </c>
    </row>
    <row r="7702" spans="1:40" customFormat="1">
      <c r="A7702" s="280" t="str">
        <f t="shared" ca="1" si="360"/>
        <v/>
      </c>
      <c r="B7702" s="281"/>
      <c r="C7702" s="287"/>
      <c r="D7702" s="297"/>
      <c r="E7702" s="270"/>
      <c r="F7702" s="271"/>
      <c r="G7702" s="284"/>
      <c r="H7702" s="284"/>
      <c r="I7702" s="284"/>
      <c r="J7702" s="284"/>
      <c r="K7702" s="288"/>
      <c r="AM7702" s="2" t="str">
        <f t="shared" ca="1" si="361"/>
        <v/>
      </c>
      <c r="AN7702" s="2" t="str">
        <f t="shared" ca="1" si="362"/>
        <v/>
      </c>
    </row>
    <row r="7703" spans="1:40" customFormat="1">
      <c r="A7703" s="280" t="str">
        <f t="shared" ca="1" si="360"/>
        <v/>
      </c>
      <c r="B7703" s="281"/>
      <c r="C7703" s="287"/>
      <c r="D7703" s="297"/>
      <c r="E7703" s="270"/>
      <c r="F7703" s="271"/>
      <c r="G7703" s="284"/>
      <c r="H7703" s="284"/>
      <c r="I7703" s="284"/>
      <c r="J7703" s="284"/>
      <c r="K7703" s="288"/>
      <c r="AM7703" s="2" t="str">
        <f t="shared" ca="1" si="361"/>
        <v/>
      </c>
      <c r="AN7703" s="2" t="str">
        <f t="shared" ca="1" si="362"/>
        <v/>
      </c>
    </row>
    <row r="7704" spans="1:40" customFormat="1">
      <c r="A7704" s="280" t="str">
        <f t="shared" ca="1" si="360"/>
        <v/>
      </c>
      <c r="B7704" s="281"/>
      <c r="C7704" s="287"/>
      <c r="D7704" s="297"/>
      <c r="E7704" s="270"/>
      <c r="F7704" s="271"/>
      <c r="G7704" s="284"/>
      <c r="H7704" s="284"/>
      <c r="I7704" s="284"/>
      <c r="J7704" s="284"/>
      <c r="K7704" s="288"/>
      <c r="AM7704" s="2" t="str">
        <f t="shared" ca="1" si="361"/>
        <v/>
      </c>
      <c r="AN7704" s="2" t="str">
        <f t="shared" ca="1" si="362"/>
        <v/>
      </c>
    </row>
    <row r="7705" spans="1:40" customFormat="1">
      <c r="A7705" s="280" t="str">
        <f t="shared" ca="1" si="360"/>
        <v/>
      </c>
      <c r="B7705" s="281"/>
      <c r="C7705" s="287"/>
      <c r="D7705" s="297"/>
      <c r="E7705" s="270"/>
      <c r="F7705" s="271"/>
      <c r="G7705" s="284"/>
      <c r="H7705" s="284"/>
      <c r="I7705" s="284"/>
      <c r="J7705" s="284"/>
      <c r="K7705" s="288"/>
      <c r="AM7705" s="2" t="str">
        <f t="shared" ca="1" si="361"/>
        <v/>
      </c>
      <c r="AN7705" s="2" t="str">
        <f t="shared" ca="1" si="362"/>
        <v/>
      </c>
    </row>
    <row r="7706" spans="1:40" customFormat="1">
      <c r="A7706" s="280" t="str">
        <f t="shared" ca="1" si="360"/>
        <v/>
      </c>
      <c r="B7706" s="281"/>
      <c r="C7706" s="287"/>
      <c r="D7706" s="297"/>
      <c r="E7706" s="270"/>
      <c r="F7706" s="271"/>
      <c r="G7706" s="284"/>
      <c r="H7706" s="284"/>
      <c r="I7706" s="284"/>
      <c r="J7706" s="284"/>
      <c r="K7706" s="288"/>
      <c r="AM7706" s="2" t="str">
        <f t="shared" ca="1" si="361"/>
        <v/>
      </c>
      <c r="AN7706" s="2" t="str">
        <f t="shared" ca="1" si="362"/>
        <v/>
      </c>
    </row>
    <row r="7707" spans="1:40" customFormat="1">
      <c r="A7707" s="280" t="str">
        <f t="shared" ca="1" si="360"/>
        <v/>
      </c>
      <c r="B7707" s="281"/>
      <c r="C7707" s="287"/>
      <c r="D7707" s="297"/>
      <c r="E7707" s="270"/>
      <c r="F7707" s="271"/>
      <c r="G7707" s="284"/>
      <c r="H7707" s="284"/>
      <c r="I7707" s="284"/>
      <c r="J7707" s="284"/>
      <c r="K7707" s="288"/>
      <c r="AM7707" s="2" t="str">
        <f t="shared" ca="1" si="361"/>
        <v/>
      </c>
      <c r="AN7707" s="2" t="str">
        <f t="shared" ca="1" si="362"/>
        <v/>
      </c>
    </row>
    <row r="7708" spans="1:40" customFormat="1">
      <c r="A7708" s="280" t="str">
        <f t="shared" ca="1" si="360"/>
        <v/>
      </c>
      <c r="B7708" s="281"/>
      <c r="C7708" s="287"/>
      <c r="D7708" s="297"/>
      <c r="E7708" s="270"/>
      <c r="F7708" s="271"/>
      <c r="G7708" s="284"/>
      <c r="H7708" s="284"/>
      <c r="I7708" s="284"/>
      <c r="J7708" s="284"/>
      <c r="K7708" s="288"/>
      <c r="AM7708" s="2" t="str">
        <f t="shared" ca="1" si="361"/>
        <v/>
      </c>
      <c r="AN7708" s="2" t="str">
        <f t="shared" ca="1" si="362"/>
        <v/>
      </c>
    </row>
    <row r="7709" spans="1:40" customFormat="1">
      <c r="A7709" s="280" t="str">
        <f t="shared" ca="1" si="360"/>
        <v/>
      </c>
      <c r="B7709" s="281"/>
      <c r="C7709" s="287"/>
      <c r="D7709" s="297"/>
      <c r="E7709" s="270"/>
      <c r="F7709" s="271"/>
      <c r="G7709" s="284"/>
      <c r="H7709" s="284"/>
      <c r="I7709" s="284"/>
      <c r="J7709" s="284"/>
      <c r="K7709" s="288"/>
      <c r="AM7709" s="2" t="str">
        <f t="shared" ca="1" si="361"/>
        <v/>
      </c>
      <c r="AN7709" s="2" t="str">
        <f t="shared" ca="1" si="362"/>
        <v/>
      </c>
    </row>
    <row r="7710" spans="1:40" customFormat="1">
      <c r="A7710" s="280" t="str">
        <f t="shared" ca="1" si="360"/>
        <v/>
      </c>
      <c r="B7710" s="281"/>
      <c r="C7710" s="287"/>
      <c r="D7710" s="297"/>
      <c r="E7710" s="270"/>
      <c r="F7710" s="271"/>
      <c r="G7710" s="284"/>
      <c r="H7710" s="284"/>
      <c r="I7710" s="284"/>
      <c r="J7710" s="284"/>
      <c r="K7710" s="288"/>
      <c r="AM7710" s="2" t="str">
        <f t="shared" ca="1" si="361"/>
        <v/>
      </c>
      <c r="AN7710" s="2" t="str">
        <f t="shared" ca="1" si="362"/>
        <v/>
      </c>
    </row>
    <row r="7711" spans="1:40" customFormat="1">
      <c r="A7711" s="280" t="str">
        <f t="shared" ca="1" si="360"/>
        <v/>
      </c>
      <c r="B7711" s="281"/>
      <c r="C7711" s="287"/>
      <c r="D7711" s="297"/>
      <c r="E7711" s="270"/>
      <c r="F7711" s="271"/>
      <c r="G7711" s="284"/>
      <c r="H7711" s="284"/>
      <c r="I7711" s="284"/>
      <c r="J7711" s="284"/>
      <c r="K7711" s="288"/>
      <c r="AM7711" s="2" t="str">
        <f t="shared" ca="1" si="361"/>
        <v/>
      </c>
      <c r="AN7711" s="2" t="str">
        <f t="shared" ca="1" si="362"/>
        <v/>
      </c>
    </row>
    <row r="7712" spans="1:40" customFormat="1">
      <c r="A7712" s="280" t="str">
        <f t="shared" ca="1" si="360"/>
        <v/>
      </c>
      <c r="B7712" s="281"/>
      <c r="C7712" s="287"/>
      <c r="D7712" s="297"/>
      <c r="E7712" s="270"/>
      <c r="F7712" s="271"/>
      <c r="G7712" s="284"/>
      <c r="H7712" s="284"/>
      <c r="I7712" s="284"/>
      <c r="J7712" s="284"/>
      <c r="K7712" s="288"/>
      <c r="AM7712" s="2" t="str">
        <f t="shared" ca="1" si="361"/>
        <v/>
      </c>
      <c r="AN7712" s="2" t="str">
        <f t="shared" ca="1" si="362"/>
        <v/>
      </c>
    </row>
    <row r="7713" spans="1:40" customFormat="1">
      <c r="A7713" s="280" t="str">
        <f t="shared" ca="1" si="360"/>
        <v/>
      </c>
      <c r="B7713" s="281"/>
      <c r="C7713" s="287"/>
      <c r="D7713" s="297"/>
      <c r="E7713" s="270"/>
      <c r="F7713" s="271"/>
      <c r="G7713" s="284"/>
      <c r="H7713" s="284"/>
      <c r="I7713" s="284"/>
      <c r="J7713" s="284"/>
      <c r="K7713" s="288"/>
      <c r="AM7713" s="2" t="str">
        <f t="shared" ca="1" si="361"/>
        <v/>
      </c>
      <c r="AN7713" s="2" t="str">
        <f t="shared" ca="1" si="362"/>
        <v/>
      </c>
    </row>
    <row r="7714" spans="1:40" customFormat="1">
      <c r="A7714" s="280" t="str">
        <f t="shared" ca="1" si="360"/>
        <v/>
      </c>
      <c r="B7714" s="281"/>
      <c r="C7714" s="287"/>
      <c r="D7714" s="297"/>
      <c r="E7714" s="270"/>
      <c r="F7714" s="271"/>
      <c r="G7714" s="284"/>
      <c r="H7714" s="284"/>
      <c r="I7714" s="284"/>
      <c r="J7714" s="284"/>
      <c r="K7714" s="288"/>
      <c r="AM7714" s="2" t="str">
        <f t="shared" ca="1" si="361"/>
        <v/>
      </c>
      <c r="AN7714" s="2" t="str">
        <f t="shared" ca="1" si="362"/>
        <v/>
      </c>
    </row>
    <row r="7715" spans="1:40" customFormat="1">
      <c r="A7715" s="280" t="str">
        <f t="shared" ca="1" si="360"/>
        <v/>
      </c>
      <c r="B7715" s="281"/>
      <c r="C7715" s="287"/>
      <c r="D7715" s="297"/>
      <c r="E7715" s="270"/>
      <c r="F7715" s="271"/>
      <c r="G7715" s="284"/>
      <c r="H7715" s="284"/>
      <c r="I7715" s="284"/>
      <c r="J7715" s="284"/>
      <c r="K7715" s="288"/>
      <c r="AM7715" s="2" t="str">
        <f t="shared" ca="1" si="361"/>
        <v/>
      </c>
      <c r="AN7715" s="2" t="str">
        <f t="shared" ca="1" si="362"/>
        <v/>
      </c>
    </row>
    <row r="7716" spans="1:40" customFormat="1">
      <c r="A7716" s="280" t="str">
        <f t="shared" ca="1" si="360"/>
        <v/>
      </c>
      <c r="B7716" s="281"/>
      <c r="C7716" s="287"/>
      <c r="D7716" s="297"/>
      <c r="E7716" s="270"/>
      <c r="F7716" s="271"/>
      <c r="G7716" s="284"/>
      <c r="H7716" s="284"/>
      <c r="I7716" s="284"/>
      <c r="J7716" s="284"/>
      <c r="K7716" s="288"/>
      <c r="AM7716" s="2" t="str">
        <f t="shared" ca="1" si="361"/>
        <v/>
      </c>
      <c r="AN7716" s="2" t="str">
        <f t="shared" ca="1" si="362"/>
        <v/>
      </c>
    </row>
    <row r="7717" spans="1:40" customFormat="1">
      <c r="A7717" s="280" t="str">
        <f t="shared" ca="1" si="360"/>
        <v/>
      </c>
      <c r="B7717" s="281"/>
      <c r="C7717" s="287"/>
      <c r="D7717" s="297"/>
      <c r="E7717" s="270"/>
      <c r="F7717" s="271"/>
      <c r="G7717" s="284"/>
      <c r="H7717" s="284"/>
      <c r="I7717" s="284"/>
      <c r="J7717" s="284"/>
      <c r="K7717" s="288"/>
      <c r="AM7717" s="2" t="str">
        <f t="shared" ca="1" si="361"/>
        <v/>
      </c>
      <c r="AN7717" s="2" t="str">
        <f t="shared" ca="1" si="362"/>
        <v/>
      </c>
    </row>
    <row r="7718" spans="1:40" customFormat="1">
      <c r="A7718" s="280" t="str">
        <f t="shared" ca="1" si="360"/>
        <v/>
      </c>
      <c r="B7718" s="281"/>
      <c r="C7718" s="287"/>
      <c r="D7718" s="297"/>
      <c r="E7718" s="270"/>
      <c r="F7718" s="271"/>
      <c r="G7718" s="284"/>
      <c r="H7718" s="284"/>
      <c r="I7718" s="284"/>
      <c r="J7718" s="284"/>
      <c r="K7718" s="288"/>
      <c r="AM7718" s="2" t="str">
        <f t="shared" ca="1" si="361"/>
        <v/>
      </c>
      <c r="AN7718" s="2" t="str">
        <f t="shared" ca="1" si="362"/>
        <v/>
      </c>
    </row>
    <row r="7719" spans="1:40" customFormat="1">
      <c r="A7719" s="280" t="str">
        <f t="shared" ca="1" si="360"/>
        <v/>
      </c>
      <c r="B7719" s="281"/>
      <c r="C7719" s="287"/>
      <c r="D7719" s="297"/>
      <c r="E7719" s="270"/>
      <c r="F7719" s="271"/>
      <c r="G7719" s="284"/>
      <c r="H7719" s="284"/>
      <c r="I7719" s="284"/>
      <c r="J7719" s="284"/>
      <c r="K7719" s="288"/>
      <c r="AM7719" s="2" t="str">
        <f t="shared" ca="1" si="361"/>
        <v/>
      </c>
      <c r="AN7719" s="2" t="str">
        <f t="shared" ca="1" si="362"/>
        <v/>
      </c>
    </row>
    <row r="7720" spans="1:40" customFormat="1">
      <c r="A7720" s="280" t="str">
        <f t="shared" ca="1" si="360"/>
        <v/>
      </c>
      <c r="B7720" s="281"/>
      <c r="C7720" s="287"/>
      <c r="D7720" s="297"/>
      <c r="E7720" s="270"/>
      <c r="F7720" s="271"/>
      <c r="G7720" s="284"/>
      <c r="H7720" s="284"/>
      <c r="I7720" s="284"/>
      <c r="J7720" s="284"/>
      <c r="K7720" s="288"/>
      <c r="AM7720" s="2" t="str">
        <f t="shared" ca="1" si="361"/>
        <v/>
      </c>
      <c r="AN7720" s="2" t="str">
        <f t="shared" ca="1" si="362"/>
        <v/>
      </c>
    </row>
    <row r="7721" spans="1:40" customFormat="1">
      <c r="A7721" s="280" t="str">
        <f t="shared" ca="1" si="360"/>
        <v/>
      </c>
      <c r="B7721" s="281"/>
      <c r="C7721" s="287"/>
      <c r="D7721" s="297"/>
      <c r="E7721" s="270"/>
      <c r="F7721" s="271"/>
      <c r="G7721" s="284"/>
      <c r="H7721" s="284"/>
      <c r="I7721" s="284"/>
      <c r="J7721" s="284"/>
      <c r="K7721" s="288"/>
      <c r="AM7721" s="2" t="str">
        <f t="shared" ca="1" si="361"/>
        <v/>
      </c>
      <c r="AN7721" s="2" t="str">
        <f t="shared" ca="1" si="362"/>
        <v/>
      </c>
    </row>
    <row r="7722" spans="1:40" customFormat="1">
      <c r="A7722" s="280" t="str">
        <f t="shared" ca="1" si="360"/>
        <v/>
      </c>
      <c r="B7722" s="281"/>
      <c r="C7722" s="287"/>
      <c r="D7722" s="297"/>
      <c r="E7722" s="270"/>
      <c r="F7722" s="271"/>
      <c r="G7722" s="284"/>
      <c r="H7722" s="284"/>
      <c r="I7722" s="284"/>
      <c r="J7722" s="284"/>
      <c r="K7722" s="288"/>
      <c r="AM7722" s="2" t="str">
        <f t="shared" ca="1" si="361"/>
        <v/>
      </c>
      <c r="AN7722" s="2" t="str">
        <f t="shared" ca="1" si="362"/>
        <v/>
      </c>
    </row>
    <row r="7723" spans="1:40" customFormat="1">
      <c r="A7723" s="280" t="str">
        <f t="shared" ca="1" si="360"/>
        <v/>
      </c>
      <c r="B7723" s="281"/>
      <c r="C7723" s="287"/>
      <c r="D7723" s="297"/>
      <c r="E7723" s="270"/>
      <c r="F7723" s="271"/>
      <c r="G7723" s="284"/>
      <c r="H7723" s="284"/>
      <c r="I7723" s="284"/>
      <c r="J7723" s="284"/>
      <c r="K7723" s="288"/>
      <c r="AM7723" s="2" t="str">
        <f t="shared" ca="1" si="361"/>
        <v/>
      </c>
      <c r="AN7723" s="2" t="str">
        <f t="shared" ca="1" si="362"/>
        <v/>
      </c>
    </row>
    <row r="7724" spans="1:40" customFormat="1">
      <c r="A7724" s="280" t="str">
        <f t="shared" ca="1" si="360"/>
        <v/>
      </c>
      <c r="B7724" s="281"/>
      <c r="C7724" s="287"/>
      <c r="D7724" s="297"/>
      <c r="E7724" s="270"/>
      <c r="F7724" s="271"/>
      <c r="G7724" s="284"/>
      <c r="H7724" s="284"/>
      <c r="I7724" s="284"/>
      <c r="J7724" s="284"/>
      <c r="K7724" s="288"/>
      <c r="AM7724" s="2" t="str">
        <f t="shared" ca="1" si="361"/>
        <v/>
      </c>
      <c r="AN7724" s="2" t="str">
        <f t="shared" ca="1" si="362"/>
        <v/>
      </c>
    </row>
    <row r="7725" spans="1:40" customFormat="1">
      <c r="A7725" s="280" t="str">
        <f t="shared" ca="1" si="360"/>
        <v/>
      </c>
      <c r="B7725" s="281"/>
      <c r="C7725" s="287"/>
      <c r="D7725" s="297"/>
      <c r="E7725" s="270"/>
      <c r="F7725" s="271"/>
      <c r="G7725" s="284"/>
      <c r="H7725" s="284"/>
      <c r="I7725" s="284"/>
      <c r="J7725" s="284"/>
      <c r="K7725" s="288"/>
      <c r="AM7725" s="2" t="str">
        <f t="shared" ca="1" si="361"/>
        <v/>
      </c>
      <c r="AN7725" s="2" t="str">
        <f t="shared" ca="1" si="362"/>
        <v/>
      </c>
    </row>
    <row r="7726" spans="1:40" customFormat="1">
      <c r="A7726" s="280" t="str">
        <f t="shared" ca="1" si="360"/>
        <v/>
      </c>
      <c r="B7726" s="281"/>
      <c r="C7726" s="287"/>
      <c r="D7726" s="297"/>
      <c r="E7726" s="270"/>
      <c r="F7726" s="271"/>
      <c r="G7726" s="284"/>
      <c r="H7726" s="284"/>
      <c r="I7726" s="284"/>
      <c r="J7726" s="284"/>
      <c r="K7726" s="288"/>
      <c r="AM7726" s="2" t="str">
        <f t="shared" ca="1" si="361"/>
        <v/>
      </c>
      <c r="AN7726" s="2" t="str">
        <f t="shared" ca="1" si="362"/>
        <v/>
      </c>
    </row>
    <row r="7727" spans="1:40" customFormat="1">
      <c r="A7727" s="280" t="str">
        <f t="shared" ca="1" si="360"/>
        <v/>
      </c>
      <c r="B7727" s="281"/>
      <c r="C7727" s="287"/>
      <c r="D7727" s="297"/>
      <c r="E7727" s="270"/>
      <c r="F7727" s="271"/>
      <c r="G7727" s="284"/>
      <c r="H7727" s="284"/>
      <c r="I7727" s="284"/>
      <c r="J7727" s="284"/>
      <c r="K7727" s="288"/>
      <c r="AM7727" s="2" t="str">
        <f t="shared" ca="1" si="361"/>
        <v/>
      </c>
      <c r="AN7727" s="2" t="str">
        <f t="shared" ca="1" si="362"/>
        <v/>
      </c>
    </row>
    <row r="7728" spans="1:40" customFormat="1">
      <c r="A7728" s="280" t="str">
        <f t="shared" ca="1" si="360"/>
        <v/>
      </c>
      <c r="B7728" s="281"/>
      <c r="C7728" s="287"/>
      <c r="D7728" s="297"/>
      <c r="E7728" s="270"/>
      <c r="F7728" s="271"/>
      <c r="G7728" s="284"/>
      <c r="H7728" s="284"/>
      <c r="I7728" s="284"/>
      <c r="J7728" s="284"/>
      <c r="K7728" s="288"/>
      <c r="AM7728" s="2" t="str">
        <f t="shared" ca="1" si="361"/>
        <v/>
      </c>
      <c r="AN7728" s="2" t="str">
        <f t="shared" ca="1" si="362"/>
        <v/>
      </c>
    </row>
    <row r="7729" spans="1:40" customFormat="1">
      <c r="A7729" s="280" t="str">
        <f t="shared" ca="1" si="360"/>
        <v/>
      </c>
      <c r="B7729" s="281"/>
      <c r="C7729" s="287"/>
      <c r="D7729" s="297"/>
      <c r="E7729" s="270"/>
      <c r="F7729" s="271"/>
      <c r="G7729" s="284"/>
      <c r="H7729" s="284"/>
      <c r="I7729" s="284"/>
      <c r="J7729" s="284"/>
      <c r="K7729" s="288"/>
      <c r="AM7729" s="2" t="str">
        <f t="shared" ca="1" si="361"/>
        <v/>
      </c>
      <c r="AN7729" s="2" t="str">
        <f t="shared" ca="1" si="362"/>
        <v/>
      </c>
    </row>
    <row r="7730" spans="1:40" customFormat="1">
      <c r="A7730" s="280" t="str">
        <f t="shared" ca="1" si="360"/>
        <v/>
      </c>
      <c r="B7730" s="281"/>
      <c r="C7730" s="287"/>
      <c r="D7730" s="297"/>
      <c r="E7730" s="270"/>
      <c r="F7730" s="271"/>
      <c r="G7730" s="284"/>
      <c r="H7730" s="284"/>
      <c r="I7730" s="284"/>
      <c r="J7730" s="284"/>
      <c r="K7730" s="288"/>
      <c r="AM7730" s="2" t="str">
        <f t="shared" ca="1" si="361"/>
        <v/>
      </c>
      <c r="AN7730" s="2" t="str">
        <f t="shared" ca="1" si="362"/>
        <v/>
      </c>
    </row>
    <row r="7731" spans="1:40" customFormat="1">
      <c r="A7731" s="280" t="str">
        <f t="shared" ca="1" si="360"/>
        <v/>
      </c>
      <c r="B7731" s="281"/>
      <c r="C7731" s="287"/>
      <c r="D7731" s="297"/>
      <c r="E7731" s="270"/>
      <c r="F7731" s="271"/>
      <c r="G7731" s="284"/>
      <c r="H7731" s="284"/>
      <c r="I7731" s="284"/>
      <c r="J7731" s="284"/>
      <c r="K7731" s="288"/>
      <c r="AM7731" s="2" t="str">
        <f t="shared" ca="1" si="361"/>
        <v/>
      </c>
      <c r="AN7731" s="2" t="str">
        <f t="shared" ca="1" si="362"/>
        <v/>
      </c>
    </row>
    <row r="7732" spans="1:40" customFormat="1">
      <c r="A7732" s="280" t="str">
        <f t="shared" ca="1" si="360"/>
        <v/>
      </c>
      <c r="B7732" s="281"/>
      <c r="C7732" s="287"/>
      <c r="D7732" s="297"/>
      <c r="E7732" s="270"/>
      <c r="F7732" s="271"/>
      <c r="G7732" s="284"/>
      <c r="H7732" s="284"/>
      <c r="I7732" s="284"/>
      <c r="J7732" s="284"/>
      <c r="K7732" s="288"/>
      <c r="AM7732" s="2" t="str">
        <f t="shared" ca="1" si="361"/>
        <v/>
      </c>
      <c r="AN7732" s="2" t="str">
        <f t="shared" ca="1" si="362"/>
        <v/>
      </c>
    </row>
    <row r="7733" spans="1:40" customFormat="1">
      <c r="A7733" s="280" t="str">
        <f t="shared" ca="1" si="360"/>
        <v/>
      </c>
      <c r="B7733" s="281"/>
      <c r="C7733" s="287"/>
      <c r="D7733" s="297"/>
      <c r="E7733" s="270"/>
      <c r="F7733" s="271"/>
      <c r="G7733" s="284"/>
      <c r="H7733" s="284"/>
      <c r="I7733" s="284"/>
      <c r="J7733" s="284"/>
      <c r="K7733" s="288"/>
      <c r="AM7733" s="2" t="str">
        <f t="shared" ca="1" si="361"/>
        <v/>
      </c>
      <c r="AN7733" s="2" t="str">
        <f t="shared" ca="1" si="362"/>
        <v/>
      </c>
    </row>
    <row r="7734" spans="1:40" customFormat="1">
      <c r="A7734" s="280" t="str">
        <f t="shared" ca="1" si="360"/>
        <v/>
      </c>
      <c r="B7734" s="281"/>
      <c r="C7734" s="287"/>
      <c r="D7734" s="297"/>
      <c r="E7734" s="270"/>
      <c r="F7734" s="271"/>
      <c r="G7734" s="284"/>
      <c r="H7734" s="284"/>
      <c r="I7734" s="284"/>
      <c r="J7734" s="284"/>
      <c r="K7734" s="288"/>
      <c r="AM7734" s="2" t="str">
        <f t="shared" ca="1" si="361"/>
        <v/>
      </c>
      <c r="AN7734" s="2" t="str">
        <f t="shared" ca="1" si="362"/>
        <v/>
      </c>
    </row>
    <row r="7735" spans="1:40" customFormat="1">
      <c r="A7735" s="280" t="str">
        <f t="shared" ca="1" si="360"/>
        <v/>
      </c>
      <c r="B7735" s="281"/>
      <c r="C7735" s="287"/>
      <c r="D7735" s="297"/>
      <c r="E7735" s="270"/>
      <c r="F7735" s="271"/>
      <c r="G7735" s="284"/>
      <c r="H7735" s="284"/>
      <c r="I7735" s="284"/>
      <c r="J7735" s="284"/>
      <c r="K7735" s="288"/>
      <c r="AM7735" s="2" t="str">
        <f t="shared" ca="1" si="361"/>
        <v/>
      </c>
      <c r="AN7735" s="2" t="str">
        <f t="shared" ca="1" si="362"/>
        <v/>
      </c>
    </row>
    <row r="7736" spans="1:40" customFormat="1">
      <c r="A7736" s="280" t="str">
        <f t="shared" ca="1" si="360"/>
        <v/>
      </c>
      <c r="B7736" s="281"/>
      <c r="C7736" s="287"/>
      <c r="D7736" s="297"/>
      <c r="E7736" s="270"/>
      <c r="F7736" s="271"/>
      <c r="G7736" s="284"/>
      <c r="H7736" s="284"/>
      <c r="I7736" s="284"/>
      <c r="J7736" s="284"/>
      <c r="K7736" s="288"/>
      <c r="AM7736" s="2" t="str">
        <f t="shared" ca="1" si="361"/>
        <v/>
      </c>
      <c r="AN7736" s="2" t="str">
        <f t="shared" ca="1" si="362"/>
        <v/>
      </c>
    </row>
    <row r="7737" spans="1:40" customFormat="1">
      <c r="A7737" s="280" t="str">
        <f t="shared" ca="1" si="360"/>
        <v/>
      </c>
      <c r="B7737" s="281"/>
      <c r="C7737" s="287"/>
      <c r="D7737" s="297"/>
      <c r="E7737" s="270"/>
      <c r="F7737" s="271"/>
      <c r="G7737" s="284"/>
      <c r="H7737" s="284"/>
      <c r="I7737" s="284"/>
      <c r="J7737" s="284"/>
      <c r="K7737" s="288"/>
      <c r="AM7737" s="2" t="str">
        <f t="shared" ca="1" si="361"/>
        <v/>
      </c>
      <c r="AN7737" s="2" t="str">
        <f t="shared" ca="1" si="362"/>
        <v/>
      </c>
    </row>
    <row r="7738" spans="1:40" customFormat="1">
      <c r="A7738" s="280" t="str">
        <f t="shared" ca="1" si="360"/>
        <v/>
      </c>
      <c r="B7738" s="281"/>
      <c r="C7738" s="287"/>
      <c r="D7738" s="297"/>
      <c r="E7738" s="270"/>
      <c r="F7738" s="271"/>
      <c r="G7738" s="284"/>
      <c r="H7738" s="284"/>
      <c r="I7738" s="284"/>
      <c r="J7738" s="284"/>
      <c r="K7738" s="288"/>
      <c r="AM7738" s="2" t="str">
        <f t="shared" ca="1" si="361"/>
        <v/>
      </c>
      <c r="AN7738" s="2" t="str">
        <f t="shared" ca="1" si="362"/>
        <v/>
      </c>
    </row>
    <row r="7739" spans="1:40" customFormat="1">
      <c r="A7739" s="280" t="str">
        <f t="shared" ca="1" si="360"/>
        <v/>
      </c>
      <c r="B7739" s="281"/>
      <c r="C7739" s="287"/>
      <c r="D7739" s="297"/>
      <c r="E7739" s="270"/>
      <c r="F7739" s="271"/>
      <c r="G7739" s="284"/>
      <c r="H7739" s="284"/>
      <c r="I7739" s="284"/>
      <c r="J7739" s="284"/>
      <c r="K7739" s="288"/>
      <c r="AM7739" s="2" t="str">
        <f t="shared" ca="1" si="361"/>
        <v/>
      </c>
      <c r="AN7739" s="2" t="str">
        <f t="shared" ca="1" si="362"/>
        <v/>
      </c>
    </row>
    <row r="7740" spans="1:40" customFormat="1">
      <c r="A7740" s="280" t="str">
        <f t="shared" ca="1" si="360"/>
        <v/>
      </c>
      <c r="B7740" s="281"/>
      <c r="C7740" s="287"/>
      <c r="D7740" s="297"/>
      <c r="E7740" s="270"/>
      <c r="F7740" s="271"/>
      <c r="G7740" s="284"/>
      <c r="H7740" s="284"/>
      <c r="I7740" s="284"/>
      <c r="J7740" s="284"/>
      <c r="K7740" s="288"/>
      <c r="AM7740" s="2" t="str">
        <f t="shared" ca="1" si="361"/>
        <v/>
      </c>
      <c r="AN7740" s="2" t="str">
        <f t="shared" ca="1" si="362"/>
        <v/>
      </c>
    </row>
    <row r="7741" spans="1:40" customFormat="1">
      <c r="A7741" s="280" t="str">
        <f t="shared" ca="1" si="360"/>
        <v/>
      </c>
      <c r="B7741" s="281"/>
      <c r="C7741" s="287"/>
      <c r="D7741" s="297"/>
      <c r="E7741" s="270"/>
      <c r="F7741" s="271"/>
      <c r="G7741" s="284"/>
      <c r="H7741" s="284"/>
      <c r="I7741" s="284"/>
      <c r="J7741" s="284"/>
      <c r="K7741" s="288"/>
      <c r="AM7741" s="2" t="str">
        <f t="shared" ca="1" si="361"/>
        <v/>
      </c>
      <c r="AN7741" s="2" t="str">
        <f t="shared" ca="1" si="362"/>
        <v/>
      </c>
    </row>
    <row r="7742" spans="1:40" customFormat="1">
      <c r="A7742" s="280" t="str">
        <f t="shared" ca="1" si="360"/>
        <v/>
      </c>
      <c r="B7742" s="281"/>
      <c r="C7742" s="287"/>
      <c r="D7742" s="297"/>
      <c r="E7742" s="270"/>
      <c r="F7742" s="271"/>
      <c r="G7742" s="284"/>
      <c r="H7742" s="284"/>
      <c r="I7742" s="284"/>
      <c r="J7742" s="284"/>
      <c r="K7742" s="288"/>
      <c r="AM7742" s="2" t="str">
        <f t="shared" ca="1" si="361"/>
        <v/>
      </c>
      <c r="AN7742" s="2" t="str">
        <f t="shared" ca="1" si="362"/>
        <v/>
      </c>
    </row>
    <row r="7743" spans="1:40" customFormat="1">
      <c r="A7743" s="280" t="str">
        <f t="shared" ca="1" si="360"/>
        <v/>
      </c>
      <c r="B7743" s="281"/>
      <c r="C7743" s="287"/>
      <c r="D7743" s="297"/>
      <c r="E7743" s="270"/>
      <c r="F7743" s="271"/>
      <c r="G7743" s="284"/>
      <c r="H7743" s="284"/>
      <c r="I7743" s="284"/>
      <c r="J7743" s="284"/>
      <c r="K7743" s="288"/>
      <c r="AM7743" s="2" t="str">
        <f t="shared" ca="1" si="361"/>
        <v/>
      </c>
      <c r="AN7743" s="2" t="str">
        <f t="shared" ca="1" si="362"/>
        <v/>
      </c>
    </row>
    <row r="7744" spans="1:40" customFormat="1">
      <c r="A7744" s="280" t="str">
        <f t="shared" ca="1" si="360"/>
        <v/>
      </c>
      <c r="B7744" s="281"/>
      <c r="C7744" s="287"/>
      <c r="D7744" s="297"/>
      <c r="E7744" s="270"/>
      <c r="F7744" s="271"/>
      <c r="G7744" s="284"/>
      <c r="H7744" s="284"/>
      <c r="I7744" s="284"/>
      <c r="J7744" s="284"/>
      <c r="K7744" s="288"/>
      <c r="AM7744" s="2" t="str">
        <f t="shared" ca="1" si="361"/>
        <v/>
      </c>
      <c r="AN7744" s="2" t="str">
        <f t="shared" ca="1" si="362"/>
        <v/>
      </c>
    </row>
    <row r="7745" spans="1:40" customFormat="1">
      <c r="A7745" s="280" t="str">
        <f t="shared" ca="1" si="360"/>
        <v/>
      </c>
      <c r="B7745" s="281"/>
      <c r="C7745" s="287"/>
      <c r="D7745" s="297"/>
      <c r="E7745" s="270"/>
      <c r="F7745" s="271"/>
      <c r="G7745" s="284"/>
      <c r="H7745" s="284"/>
      <c r="I7745" s="284"/>
      <c r="J7745" s="284"/>
      <c r="K7745" s="288"/>
      <c r="AM7745" s="2" t="str">
        <f t="shared" ca="1" si="361"/>
        <v/>
      </c>
      <c r="AN7745" s="2" t="str">
        <f t="shared" ca="1" si="362"/>
        <v/>
      </c>
    </row>
    <row r="7746" spans="1:40" customFormat="1">
      <c r="A7746" s="280" t="str">
        <f t="shared" ca="1" si="360"/>
        <v/>
      </c>
      <c r="B7746" s="281"/>
      <c r="C7746" s="287"/>
      <c r="D7746" s="297"/>
      <c r="E7746" s="270"/>
      <c r="F7746" s="271"/>
      <c r="G7746" s="284"/>
      <c r="H7746" s="284"/>
      <c r="I7746" s="284"/>
      <c r="J7746" s="284"/>
      <c r="K7746" s="288"/>
      <c r="AM7746" s="2" t="str">
        <f t="shared" ca="1" si="361"/>
        <v/>
      </c>
      <c r="AN7746" s="2" t="str">
        <f t="shared" ca="1" si="362"/>
        <v/>
      </c>
    </row>
    <row r="7747" spans="1:40" customFormat="1">
      <c r="A7747" s="280" t="str">
        <f t="shared" ref="A7747:A7810" ca="1" si="363">IF(AM7747="A receber","A receber",IF(AN7747="A pagar","A pagar",IF(OR(AM7747="HJ",AN7747="HJ"),"HJ",IF(AND(AM7747="",AN7747=""),""))))</f>
        <v/>
      </c>
      <c r="B7747" s="281"/>
      <c r="C7747" s="287"/>
      <c r="D7747" s="297"/>
      <c r="E7747" s="270"/>
      <c r="F7747" s="271"/>
      <c r="G7747" s="284"/>
      <c r="H7747" s="284"/>
      <c r="I7747" s="284"/>
      <c r="J7747" s="284"/>
      <c r="K7747" s="288"/>
      <c r="AM7747" s="2" t="str">
        <f t="shared" ref="AM7747:AM7810" ca="1" si="364">IF(OR(G7747="",B7747&gt;$A$1),"",IF(B7747=$A$1,"HJ",IF(B7747&lt;$A$1,"A Receber")))</f>
        <v/>
      </c>
      <c r="AN7747" s="2" t="str">
        <f t="shared" ref="AN7747:AN7810" ca="1" si="365">IF(OR(H7747="",B7747&gt;$A$1),"",IF(B7747=$A$1,"HJ",IF(B7747&lt;$A$1,"A Pagar")))</f>
        <v/>
      </c>
    </row>
    <row r="7748" spans="1:40" customFormat="1">
      <c r="A7748" s="280" t="str">
        <f t="shared" ca="1" si="363"/>
        <v/>
      </c>
      <c r="B7748" s="281"/>
      <c r="C7748" s="287"/>
      <c r="D7748" s="297"/>
      <c r="E7748" s="270"/>
      <c r="F7748" s="271"/>
      <c r="G7748" s="284"/>
      <c r="H7748" s="284"/>
      <c r="I7748" s="284"/>
      <c r="J7748" s="284"/>
      <c r="K7748" s="288"/>
      <c r="AM7748" s="2" t="str">
        <f t="shared" ca="1" si="364"/>
        <v/>
      </c>
      <c r="AN7748" s="2" t="str">
        <f t="shared" ca="1" si="365"/>
        <v/>
      </c>
    </row>
    <row r="7749" spans="1:40" customFormat="1">
      <c r="A7749" s="280" t="str">
        <f t="shared" ca="1" si="363"/>
        <v/>
      </c>
      <c r="B7749" s="281"/>
      <c r="C7749" s="287"/>
      <c r="D7749" s="297"/>
      <c r="E7749" s="270"/>
      <c r="F7749" s="271"/>
      <c r="G7749" s="284"/>
      <c r="H7749" s="284"/>
      <c r="I7749" s="284"/>
      <c r="J7749" s="284"/>
      <c r="K7749" s="288"/>
      <c r="AM7749" s="2" t="str">
        <f t="shared" ca="1" si="364"/>
        <v/>
      </c>
      <c r="AN7749" s="2" t="str">
        <f t="shared" ca="1" si="365"/>
        <v/>
      </c>
    </row>
    <row r="7750" spans="1:40" customFormat="1">
      <c r="A7750" s="280" t="str">
        <f t="shared" ca="1" si="363"/>
        <v/>
      </c>
      <c r="B7750" s="281"/>
      <c r="C7750" s="287"/>
      <c r="D7750" s="297"/>
      <c r="E7750" s="270"/>
      <c r="F7750" s="271"/>
      <c r="G7750" s="284"/>
      <c r="H7750" s="284"/>
      <c r="I7750" s="284"/>
      <c r="J7750" s="284"/>
      <c r="K7750" s="288"/>
      <c r="AM7750" s="2" t="str">
        <f t="shared" ca="1" si="364"/>
        <v/>
      </c>
      <c r="AN7750" s="2" t="str">
        <f t="shared" ca="1" si="365"/>
        <v/>
      </c>
    </row>
    <row r="7751" spans="1:40" customFormat="1">
      <c r="A7751" s="280" t="str">
        <f t="shared" ca="1" si="363"/>
        <v/>
      </c>
      <c r="B7751" s="281"/>
      <c r="C7751" s="287"/>
      <c r="D7751" s="297"/>
      <c r="E7751" s="270"/>
      <c r="F7751" s="271"/>
      <c r="G7751" s="284"/>
      <c r="H7751" s="284"/>
      <c r="I7751" s="284"/>
      <c r="J7751" s="284"/>
      <c r="K7751" s="288"/>
      <c r="AM7751" s="2" t="str">
        <f t="shared" ca="1" si="364"/>
        <v/>
      </c>
      <c r="AN7751" s="2" t="str">
        <f t="shared" ca="1" si="365"/>
        <v/>
      </c>
    </row>
    <row r="7752" spans="1:40" customFormat="1">
      <c r="A7752" s="280" t="str">
        <f t="shared" ca="1" si="363"/>
        <v/>
      </c>
      <c r="B7752" s="281"/>
      <c r="C7752" s="287"/>
      <c r="D7752" s="297"/>
      <c r="E7752" s="270"/>
      <c r="F7752" s="271"/>
      <c r="G7752" s="284"/>
      <c r="H7752" s="284"/>
      <c r="I7752" s="284"/>
      <c r="J7752" s="284"/>
      <c r="K7752" s="288"/>
      <c r="AM7752" s="2" t="str">
        <f t="shared" ca="1" si="364"/>
        <v/>
      </c>
      <c r="AN7752" s="2" t="str">
        <f t="shared" ca="1" si="365"/>
        <v/>
      </c>
    </row>
    <row r="7753" spans="1:40" customFormat="1">
      <c r="A7753" s="280" t="str">
        <f t="shared" ca="1" si="363"/>
        <v/>
      </c>
      <c r="B7753" s="281"/>
      <c r="C7753" s="287"/>
      <c r="D7753" s="297"/>
      <c r="E7753" s="270"/>
      <c r="F7753" s="271"/>
      <c r="G7753" s="284"/>
      <c r="H7753" s="284"/>
      <c r="I7753" s="284"/>
      <c r="J7753" s="284"/>
      <c r="K7753" s="288"/>
      <c r="AM7753" s="2" t="str">
        <f t="shared" ca="1" si="364"/>
        <v/>
      </c>
      <c r="AN7753" s="2" t="str">
        <f t="shared" ca="1" si="365"/>
        <v/>
      </c>
    </row>
    <row r="7754" spans="1:40" customFormat="1">
      <c r="A7754" s="280" t="str">
        <f t="shared" ca="1" si="363"/>
        <v/>
      </c>
      <c r="B7754" s="281"/>
      <c r="C7754" s="287"/>
      <c r="D7754" s="297"/>
      <c r="E7754" s="270"/>
      <c r="F7754" s="271"/>
      <c r="G7754" s="284"/>
      <c r="H7754" s="284"/>
      <c r="I7754" s="284"/>
      <c r="J7754" s="284"/>
      <c r="K7754" s="288"/>
      <c r="AM7754" s="2" t="str">
        <f t="shared" ca="1" si="364"/>
        <v/>
      </c>
      <c r="AN7754" s="2" t="str">
        <f t="shared" ca="1" si="365"/>
        <v/>
      </c>
    </row>
    <row r="7755" spans="1:40" customFormat="1">
      <c r="A7755" s="280" t="str">
        <f t="shared" ca="1" si="363"/>
        <v/>
      </c>
      <c r="B7755" s="281"/>
      <c r="C7755" s="287"/>
      <c r="D7755" s="297"/>
      <c r="E7755" s="270"/>
      <c r="F7755" s="271"/>
      <c r="G7755" s="284"/>
      <c r="H7755" s="284"/>
      <c r="I7755" s="284"/>
      <c r="J7755" s="284"/>
      <c r="K7755" s="288"/>
      <c r="AM7755" s="2" t="str">
        <f t="shared" ca="1" si="364"/>
        <v/>
      </c>
      <c r="AN7755" s="2" t="str">
        <f t="shared" ca="1" si="365"/>
        <v/>
      </c>
    </row>
    <row r="7756" spans="1:40" customFormat="1">
      <c r="A7756" s="280" t="str">
        <f t="shared" ca="1" si="363"/>
        <v/>
      </c>
      <c r="B7756" s="281"/>
      <c r="C7756" s="287"/>
      <c r="D7756" s="297"/>
      <c r="E7756" s="270"/>
      <c r="F7756" s="271"/>
      <c r="G7756" s="284"/>
      <c r="H7756" s="284"/>
      <c r="I7756" s="284"/>
      <c r="J7756" s="284"/>
      <c r="K7756" s="288"/>
      <c r="AM7756" s="2" t="str">
        <f t="shared" ca="1" si="364"/>
        <v/>
      </c>
      <c r="AN7756" s="2" t="str">
        <f t="shared" ca="1" si="365"/>
        <v/>
      </c>
    </row>
    <row r="7757" spans="1:40" customFormat="1">
      <c r="A7757" s="280" t="str">
        <f t="shared" ca="1" si="363"/>
        <v/>
      </c>
      <c r="B7757" s="281"/>
      <c r="C7757" s="287"/>
      <c r="D7757" s="297"/>
      <c r="E7757" s="270"/>
      <c r="F7757" s="271"/>
      <c r="G7757" s="284"/>
      <c r="H7757" s="284"/>
      <c r="I7757" s="284"/>
      <c r="J7757" s="284"/>
      <c r="K7757" s="288"/>
      <c r="AM7757" s="2" t="str">
        <f t="shared" ca="1" si="364"/>
        <v/>
      </c>
      <c r="AN7757" s="2" t="str">
        <f t="shared" ca="1" si="365"/>
        <v/>
      </c>
    </row>
    <row r="7758" spans="1:40" customFormat="1">
      <c r="A7758" s="280" t="str">
        <f t="shared" ca="1" si="363"/>
        <v/>
      </c>
      <c r="B7758" s="281"/>
      <c r="C7758" s="287"/>
      <c r="D7758" s="297"/>
      <c r="E7758" s="270"/>
      <c r="F7758" s="271"/>
      <c r="G7758" s="284"/>
      <c r="H7758" s="284"/>
      <c r="I7758" s="284"/>
      <c r="J7758" s="284"/>
      <c r="K7758" s="288"/>
      <c r="AM7758" s="2" t="str">
        <f t="shared" ca="1" si="364"/>
        <v/>
      </c>
      <c r="AN7758" s="2" t="str">
        <f t="shared" ca="1" si="365"/>
        <v/>
      </c>
    </row>
    <row r="7759" spans="1:40" customFormat="1">
      <c r="A7759" s="280" t="str">
        <f t="shared" ca="1" si="363"/>
        <v/>
      </c>
      <c r="B7759" s="281"/>
      <c r="C7759" s="287"/>
      <c r="D7759" s="297"/>
      <c r="E7759" s="270"/>
      <c r="F7759" s="271"/>
      <c r="G7759" s="284"/>
      <c r="H7759" s="284"/>
      <c r="I7759" s="284"/>
      <c r="J7759" s="284"/>
      <c r="K7759" s="288"/>
      <c r="AM7759" s="2" t="str">
        <f t="shared" ca="1" si="364"/>
        <v/>
      </c>
      <c r="AN7759" s="2" t="str">
        <f t="shared" ca="1" si="365"/>
        <v/>
      </c>
    </row>
    <row r="7760" spans="1:40" customFormat="1">
      <c r="A7760" s="280" t="str">
        <f t="shared" ca="1" si="363"/>
        <v/>
      </c>
      <c r="B7760" s="281"/>
      <c r="C7760" s="287"/>
      <c r="D7760" s="297"/>
      <c r="E7760" s="270"/>
      <c r="F7760" s="271"/>
      <c r="G7760" s="284"/>
      <c r="H7760" s="284"/>
      <c r="I7760" s="284"/>
      <c r="J7760" s="284"/>
      <c r="K7760" s="288"/>
      <c r="AM7760" s="2" t="str">
        <f t="shared" ca="1" si="364"/>
        <v/>
      </c>
      <c r="AN7760" s="2" t="str">
        <f t="shared" ca="1" si="365"/>
        <v/>
      </c>
    </row>
    <row r="7761" spans="1:40" customFormat="1">
      <c r="A7761" s="280" t="str">
        <f t="shared" ca="1" si="363"/>
        <v/>
      </c>
      <c r="B7761" s="281"/>
      <c r="C7761" s="287"/>
      <c r="D7761" s="297"/>
      <c r="E7761" s="270"/>
      <c r="F7761" s="271"/>
      <c r="G7761" s="284"/>
      <c r="H7761" s="284"/>
      <c r="I7761" s="284"/>
      <c r="J7761" s="284"/>
      <c r="K7761" s="288"/>
      <c r="AM7761" s="2" t="str">
        <f t="shared" ca="1" si="364"/>
        <v/>
      </c>
      <c r="AN7761" s="2" t="str">
        <f t="shared" ca="1" si="365"/>
        <v/>
      </c>
    </row>
    <row r="7762" spans="1:40" customFormat="1">
      <c r="A7762" s="280" t="str">
        <f t="shared" ca="1" si="363"/>
        <v/>
      </c>
      <c r="B7762" s="281"/>
      <c r="C7762" s="287"/>
      <c r="D7762" s="297"/>
      <c r="E7762" s="270"/>
      <c r="F7762" s="271"/>
      <c r="G7762" s="284"/>
      <c r="H7762" s="284"/>
      <c r="I7762" s="284"/>
      <c r="J7762" s="284"/>
      <c r="K7762" s="288"/>
      <c r="AM7762" s="2" t="str">
        <f t="shared" ca="1" si="364"/>
        <v/>
      </c>
      <c r="AN7762" s="2" t="str">
        <f t="shared" ca="1" si="365"/>
        <v/>
      </c>
    </row>
    <row r="7763" spans="1:40" customFormat="1">
      <c r="A7763" s="280" t="str">
        <f t="shared" ca="1" si="363"/>
        <v/>
      </c>
      <c r="B7763" s="281"/>
      <c r="C7763" s="287"/>
      <c r="D7763" s="297"/>
      <c r="E7763" s="270"/>
      <c r="F7763" s="271"/>
      <c r="G7763" s="284"/>
      <c r="H7763" s="284"/>
      <c r="I7763" s="284"/>
      <c r="J7763" s="284"/>
      <c r="K7763" s="288"/>
      <c r="AM7763" s="2" t="str">
        <f t="shared" ca="1" si="364"/>
        <v/>
      </c>
      <c r="AN7763" s="2" t="str">
        <f t="shared" ca="1" si="365"/>
        <v/>
      </c>
    </row>
    <row r="7764" spans="1:40" customFormat="1">
      <c r="A7764" s="280" t="str">
        <f t="shared" ca="1" si="363"/>
        <v/>
      </c>
      <c r="B7764" s="281"/>
      <c r="C7764" s="287"/>
      <c r="D7764" s="297"/>
      <c r="E7764" s="270"/>
      <c r="F7764" s="271"/>
      <c r="G7764" s="284"/>
      <c r="H7764" s="284"/>
      <c r="I7764" s="284"/>
      <c r="J7764" s="284"/>
      <c r="K7764" s="288"/>
      <c r="AM7764" s="2" t="str">
        <f t="shared" ca="1" si="364"/>
        <v/>
      </c>
      <c r="AN7764" s="2" t="str">
        <f t="shared" ca="1" si="365"/>
        <v/>
      </c>
    </row>
    <row r="7765" spans="1:40" customFormat="1">
      <c r="A7765" s="280" t="str">
        <f t="shared" ca="1" si="363"/>
        <v/>
      </c>
      <c r="B7765" s="281"/>
      <c r="C7765" s="287"/>
      <c r="D7765" s="297"/>
      <c r="E7765" s="270"/>
      <c r="F7765" s="271"/>
      <c r="G7765" s="284"/>
      <c r="H7765" s="284"/>
      <c r="I7765" s="284"/>
      <c r="J7765" s="284"/>
      <c r="K7765" s="288"/>
      <c r="AM7765" s="2" t="str">
        <f t="shared" ca="1" si="364"/>
        <v/>
      </c>
      <c r="AN7765" s="2" t="str">
        <f t="shared" ca="1" si="365"/>
        <v/>
      </c>
    </row>
    <row r="7766" spans="1:40" customFormat="1">
      <c r="A7766" s="280" t="str">
        <f t="shared" ca="1" si="363"/>
        <v/>
      </c>
      <c r="B7766" s="281"/>
      <c r="C7766" s="287"/>
      <c r="D7766" s="297"/>
      <c r="E7766" s="270"/>
      <c r="F7766" s="271"/>
      <c r="G7766" s="284"/>
      <c r="H7766" s="284"/>
      <c r="I7766" s="284"/>
      <c r="J7766" s="284"/>
      <c r="K7766" s="288"/>
      <c r="AM7766" s="2" t="str">
        <f t="shared" ca="1" si="364"/>
        <v/>
      </c>
      <c r="AN7766" s="2" t="str">
        <f t="shared" ca="1" si="365"/>
        <v/>
      </c>
    </row>
    <row r="7767" spans="1:40" customFormat="1">
      <c r="A7767" s="280" t="str">
        <f t="shared" ca="1" si="363"/>
        <v/>
      </c>
      <c r="B7767" s="281"/>
      <c r="C7767" s="287"/>
      <c r="D7767" s="297"/>
      <c r="E7767" s="270"/>
      <c r="F7767" s="271"/>
      <c r="G7767" s="284"/>
      <c r="H7767" s="284"/>
      <c r="I7767" s="284"/>
      <c r="J7767" s="284"/>
      <c r="K7767" s="288"/>
      <c r="AM7767" s="2" t="str">
        <f t="shared" ca="1" si="364"/>
        <v/>
      </c>
      <c r="AN7767" s="2" t="str">
        <f t="shared" ca="1" si="365"/>
        <v/>
      </c>
    </row>
    <row r="7768" spans="1:40" customFormat="1">
      <c r="A7768" s="280" t="str">
        <f t="shared" ca="1" si="363"/>
        <v/>
      </c>
      <c r="B7768" s="281"/>
      <c r="C7768" s="287"/>
      <c r="D7768" s="297"/>
      <c r="E7768" s="270"/>
      <c r="F7768" s="271"/>
      <c r="G7768" s="284"/>
      <c r="H7768" s="284"/>
      <c r="I7768" s="284"/>
      <c r="J7768" s="284"/>
      <c r="K7768" s="288"/>
      <c r="AM7768" s="2" t="str">
        <f t="shared" ca="1" si="364"/>
        <v/>
      </c>
      <c r="AN7768" s="2" t="str">
        <f t="shared" ca="1" si="365"/>
        <v/>
      </c>
    </row>
    <row r="7769" spans="1:40" customFormat="1">
      <c r="A7769" s="280" t="str">
        <f t="shared" ca="1" si="363"/>
        <v/>
      </c>
      <c r="B7769" s="281"/>
      <c r="C7769" s="287"/>
      <c r="D7769" s="297"/>
      <c r="E7769" s="270"/>
      <c r="F7769" s="271"/>
      <c r="G7769" s="284"/>
      <c r="H7769" s="284"/>
      <c r="I7769" s="284"/>
      <c r="J7769" s="284"/>
      <c r="K7769" s="288"/>
      <c r="AM7769" s="2" t="str">
        <f t="shared" ca="1" si="364"/>
        <v/>
      </c>
      <c r="AN7769" s="2" t="str">
        <f t="shared" ca="1" si="365"/>
        <v/>
      </c>
    </row>
    <row r="7770" spans="1:40" customFormat="1">
      <c r="A7770" s="280" t="str">
        <f t="shared" ca="1" si="363"/>
        <v/>
      </c>
      <c r="B7770" s="281"/>
      <c r="C7770" s="287"/>
      <c r="D7770" s="297"/>
      <c r="E7770" s="270"/>
      <c r="F7770" s="271"/>
      <c r="G7770" s="284"/>
      <c r="H7770" s="284"/>
      <c r="I7770" s="284"/>
      <c r="J7770" s="284"/>
      <c r="K7770" s="288"/>
      <c r="AM7770" s="2" t="str">
        <f t="shared" ca="1" si="364"/>
        <v/>
      </c>
      <c r="AN7770" s="2" t="str">
        <f t="shared" ca="1" si="365"/>
        <v/>
      </c>
    </row>
    <row r="7771" spans="1:40" customFormat="1">
      <c r="A7771" s="280" t="str">
        <f t="shared" ca="1" si="363"/>
        <v/>
      </c>
      <c r="B7771" s="281"/>
      <c r="C7771" s="287"/>
      <c r="D7771" s="297"/>
      <c r="E7771" s="270"/>
      <c r="F7771" s="271"/>
      <c r="G7771" s="284"/>
      <c r="H7771" s="284"/>
      <c r="I7771" s="284"/>
      <c r="J7771" s="284"/>
      <c r="K7771" s="288"/>
      <c r="AM7771" s="2" t="str">
        <f t="shared" ca="1" si="364"/>
        <v/>
      </c>
      <c r="AN7771" s="2" t="str">
        <f t="shared" ca="1" si="365"/>
        <v/>
      </c>
    </row>
    <row r="7772" spans="1:40" customFormat="1">
      <c r="A7772" s="280" t="str">
        <f t="shared" ca="1" si="363"/>
        <v/>
      </c>
      <c r="B7772" s="281"/>
      <c r="C7772" s="287"/>
      <c r="D7772" s="297"/>
      <c r="E7772" s="270"/>
      <c r="F7772" s="271"/>
      <c r="G7772" s="284"/>
      <c r="H7772" s="284"/>
      <c r="I7772" s="284"/>
      <c r="J7772" s="284"/>
      <c r="K7772" s="288"/>
      <c r="AM7772" s="2" t="str">
        <f t="shared" ca="1" si="364"/>
        <v/>
      </c>
      <c r="AN7772" s="2" t="str">
        <f t="shared" ca="1" si="365"/>
        <v/>
      </c>
    </row>
    <row r="7773" spans="1:40" customFormat="1">
      <c r="A7773" s="280" t="str">
        <f t="shared" ca="1" si="363"/>
        <v/>
      </c>
      <c r="B7773" s="281"/>
      <c r="C7773" s="287"/>
      <c r="D7773" s="297"/>
      <c r="E7773" s="270"/>
      <c r="F7773" s="271"/>
      <c r="G7773" s="284"/>
      <c r="H7773" s="284"/>
      <c r="I7773" s="284"/>
      <c r="J7773" s="284"/>
      <c r="K7773" s="288"/>
      <c r="AM7773" s="2" t="str">
        <f t="shared" ca="1" si="364"/>
        <v/>
      </c>
      <c r="AN7773" s="2" t="str">
        <f t="shared" ca="1" si="365"/>
        <v/>
      </c>
    </row>
    <row r="7774" spans="1:40" customFormat="1">
      <c r="A7774" s="280" t="str">
        <f t="shared" ca="1" si="363"/>
        <v/>
      </c>
      <c r="B7774" s="281"/>
      <c r="C7774" s="287"/>
      <c r="D7774" s="297"/>
      <c r="E7774" s="270"/>
      <c r="F7774" s="271"/>
      <c r="G7774" s="284"/>
      <c r="H7774" s="284"/>
      <c r="I7774" s="284"/>
      <c r="J7774" s="284"/>
      <c r="K7774" s="288"/>
      <c r="AM7774" s="2" t="str">
        <f t="shared" ca="1" si="364"/>
        <v/>
      </c>
      <c r="AN7774" s="2" t="str">
        <f t="shared" ca="1" si="365"/>
        <v/>
      </c>
    </row>
    <row r="7775" spans="1:40" customFormat="1">
      <c r="A7775" s="280" t="str">
        <f t="shared" ca="1" si="363"/>
        <v/>
      </c>
      <c r="B7775" s="281"/>
      <c r="C7775" s="287"/>
      <c r="D7775" s="297"/>
      <c r="E7775" s="270"/>
      <c r="F7775" s="271"/>
      <c r="G7775" s="284"/>
      <c r="H7775" s="284"/>
      <c r="I7775" s="284"/>
      <c r="J7775" s="284"/>
      <c r="K7775" s="288"/>
      <c r="AM7775" s="2" t="str">
        <f t="shared" ca="1" si="364"/>
        <v/>
      </c>
      <c r="AN7775" s="2" t="str">
        <f t="shared" ca="1" si="365"/>
        <v/>
      </c>
    </row>
    <row r="7776" spans="1:40" customFormat="1">
      <c r="A7776" s="280" t="str">
        <f t="shared" ca="1" si="363"/>
        <v/>
      </c>
      <c r="B7776" s="281"/>
      <c r="C7776" s="287"/>
      <c r="D7776" s="297"/>
      <c r="E7776" s="270"/>
      <c r="F7776" s="271"/>
      <c r="G7776" s="284"/>
      <c r="H7776" s="284"/>
      <c r="I7776" s="284"/>
      <c r="J7776" s="284"/>
      <c r="K7776" s="288"/>
      <c r="AM7776" s="2" t="str">
        <f t="shared" ca="1" si="364"/>
        <v/>
      </c>
      <c r="AN7776" s="2" t="str">
        <f t="shared" ca="1" si="365"/>
        <v/>
      </c>
    </row>
    <row r="7777" spans="1:40" customFormat="1">
      <c r="A7777" s="280" t="str">
        <f t="shared" ca="1" si="363"/>
        <v/>
      </c>
      <c r="B7777" s="281"/>
      <c r="C7777" s="287"/>
      <c r="D7777" s="297"/>
      <c r="E7777" s="270"/>
      <c r="F7777" s="271"/>
      <c r="G7777" s="284"/>
      <c r="H7777" s="284"/>
      <c r="I7777" s="284"/>
      <c r="J7777" s="284"/>
      <c r="K7777" s="288"/>
      <c r="AM7777" s="2" t="str">
        <f t="shared" ca="1" si="364"/>
        <v/>
      </c>
      <c r="AN7777" s="2" t="str">
        <f t="shared" ca="1" si="365"/>
        <v/>
      </c>
    </row>
    <row r="7778" spans="1:40" customFormat="1">
      <c r="A7778" s="280" t="str">
        <f t="shared" ca="1" si="363"/>
        <v/>
      </c>
      <c r="B7778" s="281"/>
      <c r="C7778" s="287"/>
      <c r="D7778" s="297"/>
      <c r="E7778" s="270"/>
      <c r="F7778" s="271"/>
      <c r="G7778" s="284"/>
      <c r="H7778" s="284"/>
      <c r="I7778" s="284"/>
      <c r="J7778" s="284"/>
      <c r="K7778" s="288"/>
      <c r="AM7778" s="2" t="str">
        <f t="shared" ca="1" si="364"/>
        <v/>
      </c>
      <c r="AN7778" s="2" t="str">
        <f t="shared" ca="1" si="365"/>
        <v/>
      </c>
    </row>
    <row r="7779" spans="1:40" customFormat="1">
      <c r="A7779" s="280" t="str">
        <f t="shared" ca="1" si="363"/>
        <v/>
      </c>
      <c r="B7779" s="281"/>
      <c r="C7779" s="287"/>
      <c r="D7779" s="297"/>
      <c r="E7779" s="270"/>
      <c r="F7779" s="271"/>
      <c r="G7779" s="284"/>
      <c r="H7779" s="284"/>
      <c r="I7779" s="284"/>
      <c r="J7779" s="284"/>
      <c r="K7779" s="288"/>
      <c r="AM7779" s="2" t="str">
        <f t="shared" ca="1" si="364"/>
        <v/>
      </c>
      <c r="AN7779" s="2" t="str">
        <f t="shared" ca="1" si="365"/>
        <v/>
      </c>
    </row>
    <row r="7780" spans="1:40" customFormat="1">
      <c r="A7780" s="280" t="str">
        <f t="shared" ca="1" si="363"/>
        <v/>
      </c>
      <c r="B7780" s="281"/>
      <c r="C7780" s="287"/>
      <c r="D7780" s="297"/>
      <c r="E7780" s="270"/>
      <c r="F7780" s="271"/>
      <c r="G7780" s="284"/>
      <c r="H7780" s="284"/>
      <c r="I7780" s="284"/>
      <c r="J7780" s="284"/>
      <c r="K7780" s="288"/>
      <c r="AM7780" s="2" t="str">
        <f t="shared" ca="1" si="364"/>
        <v/>
      </c>
      <c r="AN7780" s="2" t="str">
        <f t="shared" ca="1" si="365"/>
        <v/>
      </c>
    </row>
    <row r="7781" spans="1:40" customFormat="1">
      <c r="A7781" s="280" t="str">
        <f t="shared" ca="1" si="363"/>
        <v/>
      </c>
      <c r="B7781" s="281"/>
      <c r="C7781" s="287"/>
      <c r="D7781" s="297"/>
      <c r="E7781" s="270"/>
      <c r="F7781" s="271"/>
      <c r="G7781" s="284"/>
      <c r="H7781" s="284"/>
      <c r="I7781" s="284"/>
      <c r="J7781" s="284"/>
      <c r="K7781" s="288"/>
      <c r="AM7781" s="2" t="str">
        <f t="shared" ca="1" si="364"/>
        <v/>
      </c>
      <c r="AN7781" s="2" t="str">
        <f t="shared" ca="1" si="365"/>
        <v/>
      </c>
    </row>
    <row r="7782" spans="1:40" customFormat="1">
      <c r="A7782" s="280" t="str">
        <f t="shared" ca="1" si="363"/>
        <v/>
      </c>
      <c r="B7782" s="281"/>
      <c r="C7782" s="287"/>
      <c r="D7782" s="297"/>
      <c r="E7782" s="270"/>
      <c r="F7782" s="271"/>
      <c r="G7782" s="284"/>
      <c r="H7782" s="284"/>
      <c r="I7782" s="284"/>
      <c r="J7782" s="284"/>
      <c r="K7782" s="288"/>
      <c r="AM7782" s="2" t="str">
        <f t="shared" ca="1" si="364"/>
        <v/>
      </c>
      <c r="AN7782" s="2" t="str">
        <f t="shared" ca="1" si="365"/>
        <v/>
      </c>
    </row>
    <row r="7783" spans="1:40" customFormat="1">
      <c r="A7783" s="280" t="str">
        <f t="shared" ca="1" si="363"/>
        <v/>
      </c>
      <c r="B7783" s="281"/>
      <c r="C7783" s="287"/>
      <c r="D7783" s="297"/>
      <c r="E7783" s="270"/>
      <c r="F7783" s="271"/>
      <c r="G7783" s="284"/>
      <c r="H7783" s="284"/>
      <c r="I7783" s="284"/>
      <c r="J7783" s="284"/>
      <c r="K7783" s="288"/>
      <c r="AM7783" s="2" t="str">
        <f t="shared" ca="1" si="364"/>
        <v/>
      </c>
      <c r="AN7783" s="2" t="str">
        <f t="shared" ca="1" si="365"/>
        <v/>
      </c>
    </row>
    <row r="7784" spans="1:40" customFormat="1">
      <c r="A7784" s="280" t="str">
        <f t="shared" ca="1" si="363"/>
        <v/>
      </c>
      <c r="B7784" s="281"/>
      <c r="C7784" s="287"/>
      <c r="D7784" s="297"/>
      <c r="E7784" s="270"/>
      <c r="F7784" s="271"/>
      <c r="G7784" s="284"/>
      <c r="H7784" s="284"/>
      <c r="I7784" s="284"/>
      <c r="J7784" s="284"/>
      <c r="K7784" s="288"/>
      <c r="AM7784" s="2" t="str">
        <f t="shared" ca="1" si="364"/>
        <v/>
      </c>
      <c r="AN7784" s="2" t="str">
        <f t="shared" ca="1" si="365"/>
        <v/>
      </c>
    </row>
    <row r="7785" spans="1:40" customFormat="1">
      <c r="A7785" s="280" t="str">
        <f t="shared" ca="1" si="363"/>
        <v/>
      </c>
      <c r="B7785" s="281"/>
      <c r="C7785" s="287"/>
      <c r="D7785" s="297"/>
      <c r="E7785" s="270"/>
      <c r="F7785" s="271"/>
      <c r="G7785" s="284"/>
      <c r="H7785" s="284"/>
      <c r="I7785" s="284"/>
      <c r="J7785" s="284"/>
      <c r="K7785" s="288"/>
      <c r="AM7785" s="2" t="str">
        <f t="shared" ca="1" si="364"/>
        <v/>
      </c>
      <c r="AN7785" s="2" t="str">
        <f t="shared" ca="1" si="365"/>
        <v/>
      </c>
    </row>
    <row r="7786" spans="1:40" customFormat="1">
      <c r="A7786" s="280" t="str">
        <f t="shared" ca="1" si="363"/>
        <v/>
      </c>
      <c r="B7786" s="281"/>
      <c r="C7786" s="287"/>
      <c r="D7786" s="297"/>
      <c r="E7786" s="270"/>
      <c r="F7786" s="271"/>
      <c r="G7786" s="284"/>
      <c r="H7786" s="284"/>
      <c r="I7786" s="284"/>
      <c r="J7786" s="284"/>
      <c r="K7786" s="288"/>
      <c r="AM7786" s="2" t="str">
        <f t="shared" ca="1" si="364"/>
        <v/>
      </c>
      <c r="AN7786" s="2" t="str">
        <f t="shared" ca="1" si="365"/>
        <v/>
      </c>
    </row>
    <row r="7787" spans="1:40" customFormat="1">
      <c r="A7787" s="280" t="str">
        <f t="shared" ca="1" si="363"/>
        <v/>
      </c>
      <c r="B7787" s="281"/>
      <c r="C7787" s="287"/>
      <c r="D7787" s="297"/>
      <c r="E7787" s="270"/>
      <c r="F7787" s="271"/>
      <c r="G7787" s="284"/>
      <c r="H7787" s="284"/>
      <c r="I7787" s="284"/>
      <c r="J7787" s="284"/>
      <c r="K7787" s="288"/>
      <c r="AM7787" s="2" t="str">
        <f t="shared" ca="1" si="364"/>
        <v/>
      </c>
      <c r="AN7787" s="2" t="str">
        <f t="shared" ca="1" si="365"/>
        <v/>
      </c>
    </row>
    <row r="7788" spans="1:40" customFormat="1">
      <c r="A7788" s="280" t="str">
        <f t="shared" ca="1" si="363"/>
        <v/>
      </c>
      <c r="B7788" s="281"/>
      <c r="C7788" s="287"/>
      <c r="D7788" s="297"/>
      <c r="E7788" s="270"/>
      <c r="F7788" s="271"/>
      <c r="G7788" s="284"/>
      <c r="H7788" s="284"/>
      <c r="I7788" s="284"/>
      <c r="J7788" s="284"/>
      <c r="K7788" s="288"/>
      <c r="AM7788" s="2" t="str">
        <f t="shared" ca="1" si="364"/>
        <v/>
      </c>
      <c r="AN7788" s="2" t="str">
        <f t="shared" ca="1" si="365"/>
        <v/>
      </c>
    </row>
    <row r="7789" spans="1:40" customFormat="1">
      <c r="A7789" s="280" t="str">
        <f t="shared" ca="1" si="363"/>
        <v/>
      </c>
      <c r="B7789" s="281"/>
      <c r="C7789" s="287"/>
      <c r="D7789" s="297"/>
      <c r="E7789" s="270"/>
      <c r="F7789" s="271"/>
      <c r="G7789" s="284"/>
      <c r="H7789" s="284"/>
      <c r="I7789" s="284"/>
      <c r="J7789" s="284"/>
      <c r="K7789" s="288"/>
      <c r="AM7789" s="2" t="str">
        <f t="shared" ca="1" si="364"/>
        <v/>
      </c>
      <c r="AN7789" s="2" t="str">
        <f t="shared" ca="1" si="365"/>
        <v/>
      </c>
    </row>
    <row r="7790" spans="1:40" customFormat="1">
      <c r="A7790" s="280" t="str">
        <f t="shared" ca="1" si="363"/>
        <v/>
      </c>
      <c r="B7790" s="281"/>
      <c r="C7790" s="287"/>
      <c r="D7790" s="297"/>
      <c r="E7790" s="270"/>
      <c r="F7790" s="271"/>
      <c r="G7790" s="284"/>
      <c r="H7790" s="284"/>
      <c r="I7790" s="284"/>
      <c r="J7790" s="284"/>
      <c r="K7790" s="288"/>
      <c r="AM7790" s="2" t="str">
        <f t="shared" ca="1" si="364"/>
        <v/>
      </c>
      <c r="AN7790" s="2" t="str">
        <f t="shared" ca="1" si="365"/>
        <v/>
      </c>
    </row>
    <row r="7791" spans="1:40" customFormat="1">
      <c r="A7791" s="280" t="str">
        <f t="shared" ca="1" si="363"/>
        <v/>
      </c>
      <c r="B7791" s="281"/>
      <c r="C7791" s="287"/>
      <c r="D7791" s="297"/>
      <c r="E7791" s="270"/>
      <c r="F7791" s="271"/>
      <c r="G7791" s="284"/>
      <c r="H7791" s="284"/>
      <c r="I7791" s="284"/>
      <c r="J7791" s="284"/>
      <c r="K7791" s="288"/>
      <c r="AM7791" s="2" t="str">
        <f t="shared" ca="1" si="364"/>
        <v/>
      </c>
      <c r="AN7791" s="2" t="str">
        <f t="shared" ca="1" si="365"/>
        <v/>
      </c>
    </row>
    <row r="7792" spans="1:40" customFormat="1">
      <c r="A7792" s="280" t="str">
        <f t="shared" ca="1" si="363"/>
        <v/>
      </c>
      <c r="B7792" s="281"/>
      <c r="C7792" s="287"/>
      <c r="D7792" s="297"/>
      <c r="E7792" s="270"/>
      <c r="F7792" s="271"/>
      <c r="G7792" s="284"/>
      <c r="H7792" s="284"/>
      <c r="I7792" s="284"/>
      <c r="J7792" s="284"/>
      <c r="K7792" s="288"/>
      <c r="AM7792" s="2" t="str">
        <f t="shared" ca="1" si="364"/>
        <v/>
      </c>
      <c r="AN7792" s="2" t="str">
        <f t="shared" ca="1" si="365"/>
        <v/>
      </c>
    </row>
    <row r="7793" spans="1:40" customFormat="1">
      <c r="A7793" s="280" t="str">
        <f t="shared" ca="1" si="363"/>
        <v/>
      </c>
      <c r="B7793" s="281"/>
      <c r="C7793" s="287"/>
      <c r="D7793" s="297"/>
      <c r="E7793" s="270"/>
      <c r="F7793" s="271"/>
      <c r="G7793" s="284"/>
      <c r="H7793" s="284"/>
      <c r="I7793" s="284"/>
      <c r="J7793" s="284"/>
      <c r="K7793" s="288"/>
      <c r="AM7793" s="2" t="str">
        <f t="shared" ca="1" si="364"/>
        <v/>
      </c>
      <c r="AN7793" s="2" t="str">
        <f t="shared" ca="1" si="365"/>
        <v/>
      </c>
    </row>
    <row r="7794" spans="1:40" customFormat="1">
      <c r="A7794" s="280" t="str">
        <f t="shared" ca="1" si="363"/>
        <v/>
      </c>
      <c r="B7794" s="281"/>
      <c r="C7794" s="287"/>
      <c r="D7794" s="297"/>
      <c r="E7794" s="270"/>
      <c r="F7794" s="271"/>
      <c r="G7794" s="284"/>
      <c r="H7794" s="284"/>
      <c r="I7794" s="284"/>
      <c r="J7794" s="284"/>
      <c r="K7794" s="288"/>
      <c r="AM7794" s="2" t="str">
        <f t="shared" ca="1" si="364"/>
        <v/>
      </c>
      <c r="AN7794" s="2" t="str">
        <f t="shared" ca="1" si="365"/>
        <v/>
      </c>
    </row>
    <row r="7795" spans="1:40" customFormat="1">
      <c r="A7795" s="280" t="str">
        <f t="shared" ca="1" si="363"/>
        <v/>
      </c>
      <c r="B7795" s="281"/>
      <c r="C7795" s="287"/>
      <c r="D7795" s="297"/>
      <c r="E7795" s="270"/>
      <c r="F7795" s="271"/>
      <c r="G7795" s="284"/>
      <c r="H7795" s="284"/>
      <c r="I7795" s="284"/>
      <c r="J7795" s="284"/>
      <c r="K7795" s="288"/>
      <c r="AM7795" s="2" t="str">
        <f t="shared" ca="1" si="364"/>
        <v/>
      </c>
      <c r="AN7795" s="2" t="str">
        <f t="shared" ca="1" si="365"/>
        <v/>
      </c>
    </row>
    <row r="7796" spans="1:40" customFormat="1">
      <c r="A7796" s="280" t="str">
        <f t="shared" ca="1" si="363"/>
        <v/>
      </c>
      <c r="B7796" s="281"/>
      <c r="C7796" s="287"/>
      <c r="D7796" s="297"/>
      <c r="E7796" s="270"/>
      <c r="F7796" s="271"/>
      <c r="G7796" s="284"/>
      <c r="H7796" s="284"/>
      <c r="I7796" s="284"/>
      <c r="J7796" s="284"/>
      <c r="K7796" s="288"/>
      <c r="AM7796" s="2" t="str">
        <f t="shared" ca="1" si="364"/>
        <v/>
      </c>
      <c r="AN7796" s="2" t="str">
        <f t="shared" ca="1" si="365"/>
        <v/>
      </c>
    </row>
    <row r="7797" spans="1:40" customFormat="1">
      <c r="A7797" s="280" t="str">
        <f t="shared" ca="1" si="363"/>
        <v/>
      </c>
      <c r="B7797" s="281"/>
      <c r="C7797" s="287"/>
      <c r="D7797" s="297"/>
      <c r="E7797" s="270"/>
      <c r="F7797" s="271"/>
      <c r="G7797" s="284"/>
      <c r="H7797" s="284"/>
      <c r="I7797" s="284"/>
      <c r="J7797" s="284"/>
      <c r="K7797" s="288"/>
      <c r="AM7797" s="2" t="str">
        <f t="shared" ca="1" si="364"/>
        <v/>
      </c>
      <c r="AN7797" s="2" t="str">
        <f t="shared" ca="1" si="365"/>
        <v/>
      </c>
    </row>
    <row r="7798" spans="1:40" customFormat="1">
      <c r="A7798" s="280" t="str">
        <f t="shared" ca="1" si="363"/>
        <v/>
      </c>
      <c r="B7798" s="281"/>
      <c r="C7798" s="287"/>
      <c r="D7798" s="297"/>
      <c r="E7798" s="270"/>
      <c r="F7798" s="271"/>
      <c r="G7798" s="284"/>
      <c r="H7798" s="284"/>
      <c r="I7798" s="284"/>
      <c r="J7798" s="284"/>
      <c r="K7798" s="288"/>
      <c r="AM7798" s="2" t="str">
        <f t="shared" ca="1" si="364"/>
        <v/>
      </c>
      <c r="AN7798" s="2" t="str">
        <f t="shared" ca="1" si="365"/>
        <v/>
      </c>
    </row>
    <row r="7799" spans="1:40" customFormat="1">
      <c r="A7799" s="280" t="str">
        <f t="shared" ca="1" si="363"/>
        <v/>
      </c>
      <c r="B7799" s="281"/>
      <c r="C7799" s="287"/>
      <c r="D7799" s="297"/>
      <c r="E7799" s="270"/>
      <c r="F7799" s="271"/>
      <c r="G7799" s="284"/>
      <c r="H7799" s="284"/>
      <c r="I7799" s="284"/>
      <c r="J7799" s="284"/>
      <c r="K7799" s="288"/>
      <c r="AM7799" s="2" t="str">
        <f t="shared" ca="1" si="364"/>
        <v/>
      </c>
      <c r="AN7799" s="2" t="str">
        <f t="shared" ca="1" si="365"/>
        <v/>
      </c>
    </row>
    <row r="7800" spans="1:40" customFormat="1">
      <c r="A7800" s="280" t="str">
        <f t="shared" ca="1" si="363"/>
        <v/>
      </c>
      <c r="B7800" s="281"/>
      <c r="C7800" s="287"/>
      <c r="D7800" s="297"/>
      <c r="E7800" s="270"/>
      <c r="F7800" s="271"/>
      <c r="G7800" s="284"/>
      <c r="H7800" s="284"/>
      <c r="I7800" s="284"/>
      <c r="J7800" s="284"/>
      <c r="K7800" s="288"/>
      <c r="AM7800" s="2" t="str">
        <f t="shared" ca="1" si="364"/>
        <v/>
      </c>
      <c r="AN7800" s="2" t="str">
        <f t="shared" ca="1" si="365"/>
        <v/>
      </c>
    </row>
    <row r="7801" spans="1:40" customFormat="1">
      <c r="A7801" s="280" t="str">
        <f t="shared" ca="1" si="363"/>
        <v/>
      </c>
      <c r="B7801" s="281"/>
      <c r="C7801" s="287"/>
      <c r="D7801" s="297"/>
      <c r="E7801" s="270"/>
      <c r="F7801" s="271"/>
      <c r="G7801" s="284"/>
      <c r="H7801" s="284"/>
      <c r="I7801" s="284"/>
      <c r="J7801" s="284"/>
      <c r="K7801" s="288"/>
      <c r="AM7801" s="2" t="str">
        <f t="shared" ca="1" si="364"/>
        <v/>
      </c>
      <c r="AN7801" s="2" t="str">
        <f t="shared" ca="1" si="365"/>
        <v/>
      </c>
    </row>
    <row r="7802" spans="1:40" customFormat="1">
      <c r="A7802" s="280" t="str">
        <f t="shared" ca="1" si="363"/>
        <v/>
      </c>
      <c r="B7802" s="281"/>
      <c r="C7802" s="287"/>
      <c r="D7802" s="297"/>
      <c r="E7802" s="270"/>
      <c r="F7802" s="271"/>
      <c r="G7802" s="284"/>
      <c r="H7802" s="284"/>
      <c r="I7802" s="284"/>
      <c r="J7802" s="284"/>
      <c r="K7802" s="288"/>
      <c r="AM7802" s="2" t="str">
        <f t="shared" ca="1" si="364"/>
        <v/>
      </c>
      <c r="AN7802" s="2" t="str">
        <f t="shared" ca="1" si="365"/>
        <v/>
      </c>
    </row>
    <row r="7803" spans="1:40" customFormat="1">
      <c r="A7803" s="280" t="str">
        <f t="shared" ca="1" si="363"/>
        <v/>
      </c>
      <c r="B7803" s="281"/>
      <c r="C7803" s="287"/>
      <c r="D7803" s="297"/>
      <c r="E7803" s="270"/>
      <c r="F7803" s="271"/>
      <c r="G7803" s="284"/>
      <c r="H7803" s="284"/>
      <c r="I7803" s="284"/>
      <c r="J7803" s="284"/>
      <c r="K7803" s="288"/>
      <c r="AM7803" s="2" t="str">
        <f t="shared" ca="1" si="364"/>
        <v/>
      </c>
      <c r="AN7803" s="2" t="str">
        <f t="shared" ca="1" si="365"/>
        <v/>
      </c>
    </row>
    <row r="7804" spans="1:40" customFormat="1">
      <c r="A7804" s="280" t="str">
        <f t="shared" ca="1" si="363"/>
        <v/>
      </c>
      <c r="B7804" s="281"/>
      <c r="C7804" s="287"/>
      <c r="D7804" s="297"/>
      <c r="E7804" s="270"/>
      <c r="F7804" s="271"/>
      <c r="G7804" s="284"/>
      <c r="H7804" s="284"/>
      <c r="I7804" s="284"/>
      <c r="J7804" s="284"/>
      <c r="K7804" s="288"/>
      <c r="AM7804" s="2" t="str">
        <f t="shared" ca="1" si="364"/>
        <v/>
      </c>
      <c r="AN7804" s="2" t="str">
        <f t="shared" ca="1" si="365"/>
        <v/>
      </c>
    </row>
    <row r="7805" spans="1:40" customFormat="1">
      <c r="A7805" s="280" t="str">
        <f t="shared" ca="1" si="363"/>
        <v/>
      </c>
      <c r="B7805" s="281"/>
      <c r="C7805" s="287"/>
      <c r="D7805" s="297"/>
      <c r="E7805" s="270"/>
      <c r="F7805" s="271"/>
      <c r="G7805" s="284"/>
      <c r="H7805" s="284"/>
      <c r="I7805" s="284"/>
      <c r="J7805" s="284"/>
      <c r="K7805" s="288"/>
      <c r="AM7805" s="2" t="str">
        <f t="shared" ca="1" si="364"/>
        <v/>
      </c>
      <c r="AN7805" s="2" t="str">
        <f t="shared" ca="1" si="365"/>
        <v/>
      </c>
    </row>
    <row r="7806" spans="1:40" customFormat="1">
      <c r="A7806" s="280" t="str">
        <f t="shared" ca="1" si="363"/>
        <v/>
      </c>
      <c r="B7806" s="281"/>
      <c r="C7806" s="287"/>
      <c r="D7806" s="297"/>
      <c r="E7806" s="270"/>
      <c r="F7806" s="271"/>
      <c r="G7806" s="284"/>
      <c r="H7806" s="284"/>
      <c r="I7806" s="284"/>
      <c r="J7806" s="284"/>
      <c r="K7806" s="288"/>
      <c r="AM7806" s="2" t="str">
        <f t="shared" ca="1" si="364"/>
        <v/>
      </c>
      <c r="AN7806" s="2" t="str">
        <f t="shared" ca="1" si="365"/>
        <v/>
      </c>
    </row>
    <row r="7807" spans="1:40" customFormat="1">
      <c r="A7807" s="280" t="str">
        <f t="shared" ca="1" si="363"/>
        <v/>
      </c>
      <c r="B7807" s="281"/>
      <c r="C7807" s="287"/>
      <c r="D7807" s="297"/>
      <c r="E7807" s="270"/>
      <c r="F7807" s="271"/>
      <c r="G7807" s="284"/>
      <c r="H7807" s="284"/>
      <c r="I7807" s="284"/>
      <c r="J7807" s="284"/>
      <c r="K7807" s="288"/>
      <c r="AM7807" s="2" t="str">
        <f t="shared" ca="1" si="364"/>
        <v/>
      </c>
      <c r="AN7807" s="2" t="str">
        <f t="shared" ca="1" si="365"/>
        <v/>
      </c>
    </row>
    <row r="7808" spans="1:40" customFormat="1">
      <c r="A7808" s="280" t="str">
        <f t="shared" ca="1" si="363"/>
        <v/>
      </c>
      <c r="B7808" s="281"/>
      <c r="C7808" s="287"/>
      <c r="D7808" s="297"/>
      <c r="E7808" s="270"/>
      <c r="F7808" s="271"/>
      <c r="G7808" s="284"/>
      <c r="H7808" s="284"/>
      <c r="I7808" s="284"/>
      <c r="J7808" s="284"/>
      <c r="K7808" s="288"/>
      <c r="AM7808" s="2" t="str">
        <f t="shared" ca="1" si="364"/>
        <v/>
      </c>
      <c r="AN7808" s="2" t="str">
        <f t="shared" ca="1" si="365"/>
        <v/>
      </c>
    </row>
    <row r="7809" spans="1:40" customFormat="1">
      <c r="A7809" s="280" t="str">
        <f t="shared" ca="1" si="363"/>
        <v/>
      </c>
      <c r="B7809" s="281"/>
      <c r="C7809" s="287"/>
      <c r="D7809" s="297"/>
      <c r="E7809" s="270"/>
      <c r="F7809" s="271"/>
      <c r="G7809" s="284"/>
      <c r="H7809" s="284"/>
      <c r="I7809" s="284"/>
      <c r="J7809" s="284"/>
      <c r="K7809" s="288"/>
      <c r="AM7809" s="2" t="str">
        <f t="shared" ca="1" si="364"/>
        <v/>
      </c>
      <c r="AN7809" s="2" t="str">
        <f t="shared" ca="1" si="365"/>
        <v/>
      </c>
    </row>
    <row r="7810" spans="1:40" customFormat="1">
      <c r="A7810" s="280" t="str">
        <f t="shared" ca="1" si="363"/>
        <v/>
      </c>
      <c r="B7810" s="281"/>
      <c r="C7810" s="287"/>
      <c r="D7810" s="297"/>
      <c r="E7810" s="270"/>
      <c r="F7810" s="271"/>
      <c r="G7810" s="284"/>
      <c r="H7810" s="284"/>
      <c r="I7810" s="284"/>
      <c r="J7810" s="284"/>
      <c r="K7810" s="288"/>
      <c r="AM7810" s="2" t="str">
        <f t="shared" ca="1" si="364"/>
        <v/>
      </c>
      <c r="AN7810" s="2" t="str">
        <f t="shared" ca="1" si="365"/>
        <v/>
      </c>
    </row>
    <row r="7811" spans="1:40" customFormat="1">
      <c r="A7811" s="280" t="str">
        <f t="shared" ref="A7811:A7874" ca="1" si="366">IF(AM7811="A receber","A receber",IF(AN7811="A pagar","A pagar",IF(OR(AM7811="HJ",AN7811="HJ"),"HJ",IF(AND(AM7811="",AN7811=""),""))))</f>
        <v/>
      </c>
      <c r="B7811" s="281"/>
      <c r="C7811" s="287"/>
      <c r="D7811" s="297"/>
      <c r="E7811" s="270"/>
      <c r="F7811" s="271"/>
      <c r="G7811" s="284"/>
      <c r="H7811" s="284"/>
      <c r="I7811" s="284"/>
      <c r="J7811" s="284"/>
      <c r="K7811" s="288"/>
      <c r="AM7811" s="2" t="str">
        <f t="shared" ref="AM7811:AM7874" ca="1" si="367">IF(OR(G7811="",B7811&gt;$A$1),"",IF(B7811=$A$1,"HJ",IF(B7811&lt;$A$1,"A Receber")))</f>
        <v/>
      </c>
      <c r="AN7811" s="2" t="str">
        <f t="shared" ref="AN7811:AN7874" ca="1" si="368">IF(OR(H7811="",B7811&gt;$A$1),"",IF(B7811=$A$1,"HJ",IF(B7811&lt;$A$1,"A Pagar")))</f>
        <v/>
      </c>
    </row>
    <row r="7812" spans="1:40" customFormat="1">
      <c r="A7812" s="280" t="str">
        <f t="shared" ca="1" si="366"/>
        <v/>
      </c>
      <c r="B7812" s="281"/>
      <c r="C7812" s="287"/>
      <c r="D7812" s="297"/>
      <c r="E7812" s="270"/>
      <c r="F7812" s="271"/>
      <c r="G7812" s="284"/>
      <c r="H7812" s="284"/>
      <c r="I7812" s="284"/>
      <c r="J7812" s="284"/>
      <c r="K7812" s="288"/>
      <c r="AM7812" s="2" t="str">
        <f t="shared" ca="1" si="367"/>
        <v/>
      </c>
      <c r="AN7812" s="2" t="str">
        <f t="shared" ca="1" si="368"/>
        <v/>
      </c>
    </row>
    <row r="7813" spans="1:40" customFormat="1">
      <c r="A7813" s="280" t="str">
        <f t="shared" ca="1" si="366"/>
        <v/>
      </c>
      <c r="B7813" s="281"/>
      <c r="C7813" s="287"/>
      <c r="D7813" s="297"/>
      <c r="E7813" s="270"/>
      <c r="F7813" s="271"/>
      <c r="G7813" s="284"/>
      <c r="H7813" s="284"/>
      <c r="I7813" s="284"/>
      <c r="J7813" s="284"/>
      <c r="K7813" s="288"/>
      <c r="AM7813" s="2" t="str">
        <f t="shared" ca="1" si="367"/>
        <v/>
      </c>
      <c r="AN7813" s="2" t="str">
        <f t="shared" ca="1" si="368"/>
        <v/>
      </c>
    </row>
    <row r="7814" spans="1:40" customFormat="1">
      <c r="A7814" s="280" t="str">
        <f t="shared" ca="1" si="366"/>
        <v/>
      </c>
      <c r="B7814" s="281"/>
      <c r="C7814" s="287"/>
      <c r="D7814" s="297"/>
      <c r="E7814" s="270"/>
      <c r="F7814" s="271"/>
      <c r="G7814" s="284"/>
      <c r="H7814" s="284"/>
      <c r="I7814" s="284"/>
      <c r="J7814" s="284"/>
      <c r="K7814" s="288"/>
      <c r="AM7814" s="2" t="str">
        <f t="shared" ca="1" si="367"/>
        <v/>
      </c>
      <c r="AN7814" s="2" t="str">
        <f t="shared" ca="1" si="368"/>
        <v/>
      </c>
    </row>
    <row r="7815" spans="1:40" customFormat="1">
      <c r="A7815" s="280" t="str">
        <f t="shared" ca="1" si="366"/>
        <v/>
      </c>
      <c r="B7815" s="281"/>
      <c r="C7815" s="287"/>
      <c r="D7815" s="297"/>
      <c r="E7815" s="270"/>
      <c r="F7815" s="271"/>
      <c r="G7815" s="284"/>
      <c r="H7815" s="284"/>
      <c r="I7815" s="284"/>
      <c r="J7815" s="284"/>
      <c r="K7815" s="288"/>
      <c r="AM7815" s="2" t="str">
        <f t="shared" ca="1" si="367"/>
        <v/>
      </c>
      <c r="AN7815" s="2" t="str">
        <f t="shared" ca="1" si="368"/>
        <v/>
      </c>
    </row>
    <row r="7816" spans="1:40" customFormat="1">
      <c r="A7816" s="280" t="str">
        <f t="shared" ca="1" si="366"/>
        <v/>
      </c>
      <c r="B7816" s="281"/>
      <c r="C7816" s="287"/>
      <c r="D7816" s="297"/>
      <c r="E7816" s="270"/>
      <c r="F7816" s="271"/>
      <c r="G7816" s="284"/>
      <c r="H7816" s="284"/>
      <c r="I7816" s="284"/>
      <c r="J7816" s="284"/>
      <c r="K7816" s="288"/>
      <c r="AM7816" s="2" t="str">
        <f t="shared" ca="1" si="367"/>
        <v/>
      </c>
      <c r="AN7816" s="2" t="str">
        <f t="shared" ca="1" si="368"/>
        <v/>
      </c>
    </row>
    <row r="7817" spans="1:40" customFormat="1">
      <c r="A7817" s="280" t="str">
        <f t="shared" ca="1" si="366"/>
        <v/>
      </c>
      <c r="B7817" s="281"/>
      <c r="C7817" s="287"/>
      <c r="D7817" s="297"/>
      <c r="E7817" s="270"/>
      <c r="F7817" s="271"/>
      <c r="G7817" s="284"/>
      <c r="H7817" s="284"/>
      <c r="I7817" s="284"/>
      <c r="J7817" s="284"/>
      <c r="K7817" s="288"/>
      <c r="AM7817" s="2" t="str">
        <f t="shared" ca="1" si="367"/>
        <v/>
      </c>
      <c r="AN7817" s="2" t="str">
        <f t="shared" ca="1" si="368"/>
        <v/>
      </c>
    </row>
    <row r="7818" spans="1:40" customFormat="1">
      <c r="A7818" s="280" t="str">
        <f t="shared" ca="1" si="366"/>
        <v/>
      </c>
      <c r="B7818" s="281"/>
      <c r="C7818" s="287"/>
      <c r="D7818" s="297"/>
      <c r="E7818" s="270"/>
      <c r="F7818" s="271"/>
      <c r="G7818" s="284"/>
      <c r="H7818" s="284"/>
      <c r="I7818" s="284"/>
      <c r="J7818" s="284"/>
      <c r="K7818" s="288"/>
      <c r="AM7818" s="2" t="str">
        <f t="shared" ca="1" si="367"/>
        <v/>
      </c>
      <c r="AN7818" s="2" t="str">
        <f t="shared" ca="1" si="368"/>
        <v/>
      </c>
    </row>
    <row r="7819" spans="1:40" customFormat="1">
      <c r="A7819" s="280" t="str">
        <f t="shared" ca="1" si="366"/>
        <v/>
      </c>
      <c r="B7819" s="281"/>
      <c r="C7819" s="287"/>
      <c r="D7819" s="297"/>
      <c r="E7819" s="270"/>
      <c r="F7819" s="271"/>
      <c r="G7819" s="284"/>
      <c r="H7819" s="284"/>
      <c r="I7819" s="284"/>
      <c r="J7819" s="284"/>
      <c r="K7819" s="288"/>
      <c r="AM7819" s="2" t="str">
        <f t="shared" ca="1" si="367"/>
        <v/>
      </c>
      <c r="AN7819" s="2" t="str">
        <f t="shared" ca="1" si="368"/>
        <v/>
      </c>
    </row>
    <row r="7820" spans="1:40" customFormat="1">
      <c r="A7820" s="280" t="str">
        <f t="shared" ca="1" si="366"/>
        <v/>
      </c>
      <c r="B7820" s="281"/>
      <c r="C7820" s="287"/>
      <c r="D7820" s="297"/>
      <c r="E7820" s="270"/>
      <c r="F7820" s="271"/>
      <c r="G7820" s="284"/>
      <c r="H7820" s="284"/>
      <c r="I7820" s="284"/>
      <c r="J7820" s="284"/>
      <c r="K7820" s="288"/>
      <c r="AM7820" s="2" t="str">
        <f t="shared" ca="1" si="367"/>
        <v/>
      </c>
      <c r="AN7820" s="2" t="str">
        <f t="shared" ca="1" si="368"/>
        <v/>
      </c>
    </row>
    <row r="7821" spans="1:40" customFormat="1">
      <c r="A7821" s="280" t="str">
        <f t="shared" ca="1" si="366"/>
        <v/>
      </c>
      <c r="B7821" s="281"/>
      <c r="C7821" s="287"/>
      <c r="D7821" s="297"/>
      <c r="E7821" s="270"/>
      <c r="F7821" s="271"/>
      <c r="G7821" s="284"/>
      <c r="H7821" s="284"/>
      <c r="I7821" s="284"/>
      <c r="J7821" s="284"/>
      <c r="K7821" s="288"/>
      <c r="AM7821" s="2" t="str">
        <f t="shared" ca="1" si="367"/>
        <v/>
      </c>
      <c r="AN7821" s="2" t="str">
        <f t="shared" ca="1" si="368"/>
        <v/>
      </c>
    </row>
    <row r="7822" spans="1:40" customFormat="1">
      <c r="A7822" s="280" t="str">
        <f t="shared" ca="1" si="366"/>
        <v/>
      </c>
      <c r="B7822" s="281"/>
      <c r="C7822" s="287"/>
      <c r="D7822" s="297"/>
      <c r="E7822" s="270"/>
      <c r="F7822" s="271"/>
      <c r="G7822" s="284"/>
      <c r="H7822" s="284"/>
      <c r="I7822" s="284"/>
      <c r="J7822" s="284"/>
      <c r="K7822" s="288"/>
      <c r="AM7822" s="2" t="str">
        <f t="shared" ca="1" si="367"/>
        <v/>
      </c>
      <c r="AN7822" s="2" t="str">
        <f t="shared" ca="1" si="368"/>
        <v/>
      </c>
    </row>
    <row r="7823" spans="1:40" customFormat="1">
      <c r="A7823" s="280" t="str">
        <f t="shared" ca="1" si="366"/>
        <v/>
      </c>
      <c r="B7823" s="281"/>
      <c r="C7823" s="287"/>
      <c r="D7823" s="297"/>
      <c r="E7823" s="270"/>
      <c r="F7823" s="271"/>
      <c r="G7823" s="284"/>
      <c r="H7823" s="284"/>
      <c r="I7823" s="284"/>
      <c r="J7823" s="284"/>
      <c r="K7823" s="288"/>
      <c r="AM7823" s="2" t="str">
        <f t="shared" ca="1" si="367"/>
        <v/>
      </c>
      <c r="AN7823" s="2" t="str">
        <f t="shared" ca="1" si="368"/>
        <v/>
      </c>
    </row>
    <row r="7824" spans="1:40" customFormat="1">
      <c r="A7824" s="280" t="str">
        <f t="shared" ca="1" si="366"/>
        <v/>
      </c>
      <c r="B7824" s="281"/>
      <c r="C7824" s="287"/>
      <c r="D7824" s="297"/>
      <c r="E7824" s="270"/>
      <c r="F7824" s="271"/>
      <c r="G7824" s="284"/>
      <c r="H7824" s="284"/>
      <c r="I7824" s="284"/>
      <c r="J7824" s="284"/>
      <c r="K7824" s="288"/>
      <c r="AM7824" s="2" t="str">
        <f t="shared" ca="1" si="367"/>
        <v/>
      </c>
      <c r="AN7824" s="2" t="str">
        <f t="shared" ca="1" si="368"/>
        <v/>
      </c>
    </row>
    <row r="7825" spans="1:40" customFormat="1">
      <c r="A7825" s="280" t="str">
        <f t="shared" ca="1" si="366"/>
        <v/>
      </c>
      <c r="B7825" s="281"/>
      <c r="C7825" s="287"/>
      <c r="D7825" s="297"/>
      <c r="E7825" s="270"/>
      <c r="F7825" s="271"/>
      <c r="G7825" s="284"/>
      <c r="H7825" s="284"/>
      <c r="I7825" s="284"/>
      <c r="J7825" s="284"/>
      <c r="K7825" s="288"/>
      <c r="AM7825" s="2" t="str">
        <f t="shared" ca="1" si="367"/>
        <v/>
      </c>
      <c r="AN7825" s="2" t="str">
        <f t="shared" ca="1" si="368"/>
        <v/>
      </c>
    </row>
    <row r="7826" spans="1:40" customFormat="1">
      <c r="A7826" s="280" t="str">
        <f t="shared" ca="1" si="366"/>
        <v/>
      </c>
      <c r="B7826" s="281"/>
      <c r="C7826" s="287"/>
      <c r="D7826" s="297"/>
      <c r="E7826" s="270"/>
      <c r="F7826" s="271"/>
      <c r="G7826" s="284"/>
      <c r="H7826" s="284"/>
      <c r="I7826" s="284"/>
      <c r="J7826" s="284"/>
      <c r="K7826" s="288"/>
      <c r="AM7826" s="2" t="str">
        <f t="shared" ca="1" si="367"/>
        <v/>
      </c>
      <c r="AN7826" s="2" t="str">
        <f t="shared" ca="1" si="368"/>
        <v/>
      </c>
    </row>
    <row r="7827" spans="1:40" customFormat="1">
      <c r="A7827" s="280" t="str">
        <f t="shared" ca="1" si="366"/>
        <v/>
      </c>
      <c r="B7827" s="281"/>
      <c r="C7827" s="287"/>
      <c r="D7827" s="297"/>
      <c r="E7827" s="270"/>
      <c r="F7827" s="271"/>
      <c r="G7827" s="284"/>
      <c r="H7827" s="284"/>
      <c r="I7827" s="284"/>
      <c r="J7827" s="284"/>
      <c r="K7827" s="288"/>
      <c r="AM7827" s="2" t="str">
        <f t="shared" ca="1" si="367"/>
        <v/>
      </c>
      <c r="AN7827" s="2" t="str">
        <f t="shared" ca="1" si="368"/>
        <v/>
      </c>
    </row>
    <row r="7828" spans="1:40" customFormat="1">
      <c r="A7828" s="280" t="str">
        <f t="shared" ca="1" si="366"/>
        <v/>
      </c>
      <c r="B7828" s="281"/>
      <c r="C7828" s="287"/>
      <c r="D7828" s="297"/>
      <c r="E7828" s="270"/>
      <c r="F7828" s="271"/>
      <c r="G7828" s="284"/>
      <c r="H7828" s="284"/>
      <c r="I7828" s="284"/>
      <c r="J7828" s="284"/>
      <c r="K7828" s="288"/>
      <c r="AM7828" s="2" t="str">
        <f t="shared" ca="1" si="367"/>
        <v/>
      </c>
      <c r="AN7828" s="2" t="str">
        <f t="shared" ca="1" si="368"/>
        <v/>
      </c>
    </row>
    <row r="7829" spans="1:40" customFormat="1">
      <c r="A7829" s="280" t="str">
        <f t="shared" ca="1" si="366"/>
        <v/>
      </c>
      <c r="B7829" s="281"/>
      <c r="C7829" s="287"/>
      <c r="D7829" s="297"/>
      <c r="E7829" s="270"/>
      <c r="F7829" s="271"/>
      <c r="G7829" s="284"/>
      <c r="H7829" s="284"/>
      <c r="I7829" s="284"/>
      <c r="J7829" s="284"/>
      <c r="K7829" s="288"/>
      <c r="AM7829" s="2" t="str">
        <f t="shared" ca="1" si="367"/>
        <v/>
      </c>
      <c r="AN7829" s="2" t="str">
        <f t="shared" ca="1" si="368"/>
        <v/>
      </c>
    </row>
    <row r="7830" spans="1:40" customFormat="1">
      <c r="A7830" s="280" t="str">
        <f t="shared" ca="1" si="366"/>
        <v/>
      </c>
      <c r="B7830" s="281"/>
      <c r="C7830" s="287"/>
      <c r="D7830" s="297"/>
      <c r="E7830" s="270"/>
      <c r="F7830" s="271"/>
      <c r="G7830" s="284"/>
      <c r="H7830" s="284"/>
      <c r="I7830" s="284"/>
      <c r="J7830" s="284"/>
      <c r="K7830" s="288"/>
      <c r="AM7830" s="2" t="str">
        <f t="shared" ca="1" si="367"/>
        <v/>
      </c>
      <c r="AN7830" s="2" t="str">
        <f t="shared" ca="1" si="368"/>
        <v/>
      </c>
    </row>
    <row r="7831" spans="1:40" customFormat="1">
      <c r="A7831" s="280" t="str">
        <f t="shared" ca="1" si="366"/>
        <v/>
      </c>
      <c r="B7831" s="281"/>
      <c r="C7831" s="287"/>
      <c r="D7831" s="297"/>
      <c r="E7831" s="270"/>
      <c r="F7831" s="271"/>
      <c r="G7831" s="284"/>
      <c r="H7831" s="284"/>
      <c r="I7831" s="284"/>
      <c r="J7831" s="284"/>
      <c r="K7831" s="288"/>
      <c r="AM7831" s="2" t="str">
        <f t="shared" ca="1" si="367"/>
        <v/>
      </c>
      <c r="AN7831" s="2" t="str">
        <f t="shared" ca="1" si="368"/>
        <v/>
      </c>
    </row>
    <row r="7832" spans="1:40" customFormat="1">
      <c r="A7832" s="280" t="str">
        <f t="shared" ca="1" si="366"/>
        <v/>
      </c>
      <c r="B7832" s="281"/>
      <c r="C7832" s="287"/>
      <c r="D7832" s="297"/>
      <c r="E7832" s="270"/>
      <c r="F7832" s="271"/>
      <c r="G7832" s="284"/>
      <c r="H7832" s="284"/>
      <c r="I7832" s="284"/>
      <c r="J7832" s="284"/>
      <c r="K7832" s="288"/>
      <c r="AM7832" s="2" t="str">
        <f t="shared" ca="1" si="367"/>
        <v/>
      </c>
      <c r="AN7832" s="2" t="str">
        <f t="shared" ca="1" si="368"/>
        <v/>
      </c>
    </row>
    <row r="7833" spans="1:40" customFormat="1">
      <c r="A7833" s="280" t="str">
        <f t="shared" ca="1" si="366"/>
        <v/>
      </c>
      <c r="B7833" s="281"/>
      <c r="C7833" s="287"/>
      <c r="D7833" s="297"/>
      <c r="E7833" s="270"/>
      <c r="F7833" s="271"/>
      <c r="G7833" s="284"/>
      <c r="H7833" s="284"/>
      <c r="I7833" s="284"/>
      <c r="J7833" s="284"/>
      <c r="K7833" s="288"/>
      <c r="AM7833" s="2" t="str">
        <f t="shared" ca="1" si="367"/>
        <v/>
      </c>
      <c r="AN7833" s="2" t="str">
        <f t="shared" ca="1" si="368"/>
        <v/>
      </c>
    </row>
    <row r="7834" spans="1:40" customFormat="1">
      <c r="A7834" s="280" t="str">
        <f t="shared" ca="1" si="366"/>
        <v/>
      </c>
      <c r="B7834" s="281"/>
      <c r="C7834" s="287"/>
      <c r="D7834" s="297"/>
      <c r="E7834" s="270"/>
      <c r="F7834" s="271"/>
      <c r="G7834" s="284"/>
      <c r="H7834" s="284"/>
      <c r="I7834" s="284"/>
      <c r="J7834" s="284"/>
      <c r="K7834" s="288"/>
      <c r="AM7834" s="2" t="str">
        <f t="shared" ca="1" si="367"/>
        <v/>
      </c>
      <c r="AN7834" s="2" t="str">
        <f t="shared" ca="1" si="368"/>
        <v/>
      </c>
    </row>
    <row r="7835" spans="1:40" customFormat="1">
      <c r="A7835" s="280" t="str">
        <f t="shared" ca="1" si="366"/>
        <v/>
      </c>
      <c r="B7835" s="281"/>
      <c r="C7835" s="287"/>
      <c r="D7835" s="297"/>
      <c r="E7835" s="270"/>
      <c r="F7835" s="271"/>
      <c r="G7835" s="284"/>
      <c r="H7835" s="284"/>
      <c r="I7835" s="284"/>
      <c r="J7835" s="284"/>
      <c r="K7835" s="288"/>
      <c r="AM7835" s="2" t="str">
        <f t="shared" ca="1" si="367"/>
        <v/>
      </c>
      <c r="AN7835" s="2" t="str">
        <f t="shared" ca="1" si="368"/>
        <v/>
      </c>
    </row>
    <row r="7836" spans="1:40" customFormat="1">
      <c r="A7836" s="280" t="str">
        <f t="shared" ca="1" si="366"/>
        <v/>
      </c>
      <c r="B7836" s="281"/>
      <c r="C7836" s="287"/>
      <c r="D7836" s="297"/>
      <c r="E7836" s="270"/>
      <c r="F7836" s="271"/>
      <c r="G7836" s="284"/>
      <c r="H7836" s="284"/>
      <c r="I7836" s="284"/>
      <c r="J7836" s="284"/>
      <c r="K7836" s="288"/>
      <c r="AM7836" s="2" t="str">
        <f t="shared" ca="1" si="367"/>
        <v/>
      </c>
      <c r="AN7836" s="2" t="str">
        <f t="shared" ca="1" si="368"/>
        <v/>
      </c>
    </row>
    <row r="7837" spans="1:40" customFormat="1">
      <c r="A7837" s="280" t="str">
        <f t="shared" ca="1" si="366"/>
        <v/>
      </c>
      <c r="B7837" s="281"/>
      <c r="C7837" s="287"/>
      <c r="D7837" s="297"/>
      <c r="E7837" s="270"/>
      <c r="F7837" s="271"/>
      <c r="G7837" s="284"/>
      <c r="H7837" s="284"/>
      <c r="I7837" s="284"/>
      <c r="J7837" s="284"/>
      <c r="K7837" s="288"/>
      <c r="AM7837" s="2" t="str">
        <f t="shared" ca="1" si="367"/>
        <v/>
      </c>
      <c r="AN7837" s="2" t="str">
        <f t="shared" ca="1" si="368"/>
        <v/>
      </c>
    </row>
    <row r="7838" spans="1:40" customFormat="1">
      <c r="A7838" s="280" t="str">
        <f t="shared" ca="1" si="366"/>
        <v/>
      </c>
      <c r="B7838" s="281"/>
      <c r="C7838" s="287"/>
      <c r="D7838" s="297"/>
      <c r="E7838" s="270"/>
      <c r="F7838" s="271"/>
      <c r="G7838" s="284"/>
      <c r="H7838" s="284"/>
      <c r="I7838" s="284"/>
      <c r="J7838" s="284"/>
      <c r="K7838" s="288"/>
      <c r="AM7838" s="2" t="str">
        <f t="shared" ca="1" si="367"/>
        <v/>
      </c>
      <c r="AN7838" s="2" t="str">
        <f t="shared" ca="1" si="368"/>
        <v/>
      </c>
    </row>
    <row r="7839" spans="1:40" customFormat="1">
      <c r="A7839" s="280" t="str">
        <f t="shared" ca="1" si="366"/>
        <v/>
      </c>
      <c r="B7839" s="281"/>
      <c r="C7839" s="287"/>
      <c r="D7839" s="297"/>
      <c r="E7839" s="270"/>
      <c r="F7839" s="271"/>
      <c r="G7839" s="284"/>
      <c r="H7839" s="284"/>
      <c r="I7839" s="284"/>
      <c r="J7839" s="284"/>
      <c r="K7839" s="288"/>
      <c r="AM7839" s="2" t="str">
        <f t="shared" ca="1" si="367"/>
        <v/>
      </c>
      <c r="AN7839" s="2" t="str">
        <f t="shared" ca="1" si="368"/>
        <v/>
      </c>
    </row>
    <row r="7840" spans="1:40" customFormat="1">
      <c r="A7840" s="280" t="str">
        <f t="shared" ca="1" si="366"/>
        <v/>
      </c>
      <c r="B7840" s="281"/>
      <c r="C7840" s="287"/>
      <c r="D7840" s="297"/>
      <c r="E7840" s="270"/>
      <c r="F7840" s="271"/>
      <c r="G7840" s="284"/>
      <c r="H7840" s="284"/>
      <c r="I7840" s="284"/>
      <c r="J7840" s="284"/>
      <c r="K7840" s="288"/>
      <c r="AM7840" s="2" t="str">
        <f t="shared" ca="1" si="367"/>
        <v/>
      </c>
      <c r="AN7840" s="2" t="str">
        <f t="shared" ca="1" si="368"/>
        <v/>
      </c>
    </row>
    <row r="7841" spans="1:40" customFormat="1">
      <c r="A7841" s="280" t="str">
        <f t="shared" ca="1" si="366"/>
        <v/>
      </c>
      <c r="B7841" s="281"/>
      <c r="C7841" s="287"/>
      <c r="D7841" s="297"/>
      <c r="E7841" s="270"/>
      <c r="F7841" s="271"/>
      <c r="G7841" s="284"/>
      <c r="H7841" s="284"/>
      <c r="I7841" s="284"/>
      <c r="J7841" s="284"/>
      <c r="K7841" s="288"/>
      <c r="AM7841" s="2" t="str">
        <f t="shared" ca="1" si="367"/>
        <v/>
      </c>
      <c r="AN7841" s="2" t="str">
        <f t="shared" ca="1" si="368"/>
        <v/>
      </c>
    </row>
    <row r="7842" spans="1:40" customFormat="1">
      <c r="A7842" s="280" t="str">
        <f t="shared" ca="1" si="366"/>
        <v/>
      </c>
      <c r="B7842" s="281"/>
      <c r="C7842" s="287"/>
      <c r="D7842" s="297"/>
      <c r="E7842" s="270"/>
      <c r="F7842" s="271"/>
      <c r="G7842" s="284"/>
      <c r="H7842" s="284"/>
      <c r="I7842" s="284"/>
      <c r="J7842" s="284"/>
      <c r="K7842" s="288"/>
      <c r="AM7842" s="2" t="str">
        <f t="shared" ca="1" si="367"/>
        <v/>
      </c>
      <c r="AN7842" s="2" t="str">
        <f t="shared" ca="1" si="368"/>
        <v/>
      </c>
    </row>
    <row r="7843" spans="1:40" customFormat="1">
      <c r="A7843" s="280" t="str">
        <f t="shared" ca="1" si="366"/>
        <v/>
      </c>
      <c r="B7843" s="281"/>
      <c r="C7843" s="287"/>
      <c r="D7843" s="297"/>
      <c r="E7843" s="270"/>
      <c r="F7843" s="271"/>
      <c r="G7843" s="284"/>
      <c r="H7843" s="284"/>
      <c r="I7843" s="284"/>
      <c r="J7843" s="284"/>
      <c r="K7843" s="288"/>
      <c r="AM7843" s="2" t="str">
        <f t="shared" ca="1" si="367"/>
        <v/>
      </c>
      <c r="AN7843" s="2" t="str">
        <f t="shared" ca="1" si="368"/>
        <v/>
      </c>
    </row>
    <row r="7844" spans="1:40" customFormat="1">
      <c r="A7844" s="280" t="str">
        <f t="shared" ca="1" si="366"/>
        <v/>
      </c>
      <c r="B7844" s="281"/>
      <c r="C7844" s="287"/>
      <c r="D7844" s="297"/>
      <c r="E7844" s="270"/>
      <c r="F7844" s="271"/>
      <c r="G7844" s="284"/>
      <c r="H7844" s="284"/>
      <c r="I7844" s="284"/>
      <c r="J7844" s="284"/>
      <c r="K7844" s="288"/>
      <c r="AM7844" s="2" t="str">
        <f t="shared" ca="1" si="367"/>
        <v/>
      </c>
      <c r="AN7844" s="2" t="str">
        <f t="shared" ca="1" si="368"/>
        <v/>
      </c>
    </row>
    <row r="7845" spans="1:40" customFormat="1">
      <c r="A7845" s="280" t="str">
        <f t="shared" ca="1" si="366"/>
        <v/>
      </c>
      <c r="B7845" s="281"/>
      <c r="C7845" s="287"/>
      <c r="D7845" s="297"/>
      <c r="E7845" s="270"/>
      <c r="F7845" s="271"/>
      <c r="G7845" s="284"/>
      <c r="H7845" s="284"/>
      <c r="I7845" s="284"/>
      <c r="J7845" s="284"/>
      <c r="K7845" s="288"/>
      <c r="AM7845" s="2" t="str">
        <f t="shared" ca="1" si="367"/>
        <v/>
      </c>
      <c r="AN7845" s="2" t="str">
        <f t="shared" ca="1" si="368"/>
        <v/>
      </c>
    </row>
    <row r="7846" spans="1:40" customFormat="1">
      <c r="A7846" s="280" t="str">
        <f t="shared" ca="1" si="366"/>
        <v/>
      </c>
      <c r="B7846" s="281"/>
      <c r="C7846" s="287"/>
      <c r="D7846" s="297"/>
      <c r="E7846" s="270"/>
      <c r="F7846" s="271"/>
      <c r="G7846" s="284"/>
      <c r="H7846" s="284"/>
      <c r="I7846" s="284"/>
      <c r="J7846" s="284"/>
      <c r="K7846" s="288"/>
      <c r="AM7846" s="2" t="str">
        <f t="shared" ca="1" si="367"/>
        <v/>
      </c>
      <c r="AN7846" s="2" t="str">
        <f t="shared" ca="1" si="368"/>
        <v/>
      </c>
    </row>
    <row r="7847" spans="1:40" customFormat="1">
      <c r="A7847" s="280" t="str">
        <f t="shared" ca="1" si="366"/>
        <v/>
      </c>
      <c r="B7847" s="281"/>
      <c r="C7847" s="287"/>
      <c r="D7847" s="297"/>
      <c r="E7847" s="270"/>
      <c r="F7847" s="271"/>
      <c r="G7847" s="284"/>
      <c r="H7847" s="284"/>
      <c r="I7847" s="284"/>
      <c r="J7847" s="284"/>
      <c r="K7847" s="288"/>
      <c r="AM7847" s="2" t="str">
        <f t="shared" ca="1" si="367"/>
        <v/>
      </c>
      <c r="AN7847" s="2" t="str">
        <f t="shared" ca="1" si="368"/>
        <v/>
      </c>
    </row>
    <row r="7848" spans="1:40" customFormat="1">
      <c r="A7848" s="280" t="str">
        <f t="shared" ca="1" si="366"/>
        <v/>
      </c>
      <c r="B7848" s="281"/>
      <c r="C7848" s="287"/>
      <c r="D7848" s="297"/>
      <c r="E7848" s="270"/>
      <c r="F7848" s="271"/>
      <c r="G7848" s="284"/>
      <c r="H7848" s="284"/>
      <c r="I7848" s="284"/>
      <c r="J7848" s="284"/>
      <c r="K7848" s="288"/>
      <c r="AM7848" s="2" t="str">
        <f t="shared" ca="1" si="367"/>
        <v/>
      </c>
      <c r="AN7848" s="2" t="str">
        <f t="shared" ca="1" si="368"/>
        <v/>
      </c>
    </row>
    <row r="7849" spans="1:40" customFormat="1">
      <c r="A7849" s="280" t="str">
        <f t="shared" ca="1" si="366"/>
        <v/>
      </c>
      <c r="B7849" s="281"/>
      <c r="C7849" s="287"/>
      <c r="D7849" s="297"/>
      <c r="E7849" s="270"/>
      <c r="F7849" s="271"/>
      <c r="G7849" s="284"/>
      <c r="H7849" s="284"/>
      <c r="I7849" s="284"/>
      <c r="J7849" s="284"/>
      <c r="K7849" s="288"/>
      <c r="AM7849" s="2" t="str">
        <f t="shared" ca="1" si="367"/>
        <v/>
      </c>
      <c r="AN7849" s="2" t="str">
        <f t="shared" ca="1" si="368"/>
        <v/>
      </c>
    </row>
    <row r="7850" spans="1:40" customFormat="1">
      <c r="A7850" s="280" t="str">
        <f t="shared" ca="1" si="366"/>
        <v/>
      </c>
      <c r="B7850" s="281"/>
      <c r="C7850" s="287"/>
      <c r="D7850" s="297"/>
      <c r="E7850" s="270"/>
      <c r="F7850" s="271"/>
      <c r="G7850" s="284"/>
      <c r="H7850" s="284"/>
      <c r="I7850" s="284"/>
      <c r="J7850" s="284"/>
      <c r="K7850" s="288"/>
      <c r="AM7850" s="2" t="str">
        <f t="shared" ca="1" si="367"/>
        <v/>
      </c>
      <c r="AN7850" s="2" t="str">
        <f t="shared" ca="1" si="368"/>
        <v/>
      </c>
    </row>
    <row r="7851" spans="1:40" customFormat="1">
      <c r="A7851" s="280" t="str">
        <f t="shared" ca="1" si="366"/>
        <v/>
      </c>
      <c r="B7851" s="281"/>
      <c r="C7851" s="287"/>
      <c r="D7851" s="297"/>
      <c r="E7851" s="270"/>
      <c r="F7851" s="271"/>
      <c r="G7851" s="284"/>
      <c r="H7851" s="284"/>
      <c r="I7851" s="284"/>
      <c r="J7851" s="284"/>
      <c r="K7851" s="288"/>
      <c r="AM7851" s="2" t="str">
        <f t="shared" ca="1" si="367"/>
        <v/>
      </c>
      <c r="AN7851" s="2" t="str">
        <f t="shared" ca="1" si="368"/>
        <v/>
      </c>
    </row>
    <row r="7852" spans="1:40" customFormat="1">
      <c r="A7852" s="280" t="str">
        <f t="shared" ca="1" si="366"/>
        <v/>
      </c>
      <c r="B7852" s="281"/>
      <c r="C7852" s="287"/>
      <c r="D7852" s="297"/>
      <c r="E7852" s="270"/>
      <c r="F7852" s="271"/>
      <c r="G7852" s="284"/>
      <c r="H7852" s="284"/>
      <c r="I7852" s="284"/>
      <c r="J7852" s="284"/>
      <c r="K7852" s="288"/>
      <c r="AM7852" s="2" t="str">
        <f t="shared" ca="1" si="367"/>
        <v/>
      </c>
      <c r="AN7852" s="2" t="str">
        <f t="shared" ca="1" si="368"/>
        <v/>
      </c>
    </row>
    <row r="7853" spans="1:40" customFormat="1">
      <c r="A7853" s="280" t="str">
        <f t="shared" ca="1" si="366"/>
        <v/>
      </c>
      <c r="B7853" s="281"/>
      <c r="C7853" s="287"/>
      <c r="D7853" s="297"/>
      <c r="E7853" s="270"/>
      <c r="F7853" s="271"/>
      <c r="G7853" s="284"/>
      <c r="H7853" s="284"/>
      <c r="I7853" s="284"/>
      <c r="J7853" s="284"/>
      <c r="K7853" s="288"/>
      <c r="AM7853" s="2" t="str">
        <f t="shared" ca="1" si="367"/>
        <v/>
      </c>
      <c r="AN7853" s="2" t="str">
        <f t="shared" ca="1" si="368"/>
        <v/>
      </c>
    </row>
    <row r="7854" spans="1:40" customFormat="1">
      <c r="A7854" s="280" t="str">
        <f t="shared" ca="1" si="366"/>
        <v/>
      </c>
      <c r="B7854" s="281"/>
      <c r="C7854" s="287"/>
      <c r="D7854" s="297"/>
      <c r="E7854" s="270"/>
      <c r="F7854" s="271"/>
      <c r="G7854" s="284"/>
      <c r="H7854" s="284"/>
      <c r="I7854" s="284"/>
      <c r="J7854" s="284"/>
      <c r="K7854" s="288"/>
      <c r="AM7854" s="2" t="str">
        <f t="shared" ca="1" si="367"/>
        <v/>
      </c>
      <c r="AN7854" s="2" t="str">
        <f t="shared" ca="1" si="368"/>
        <v/>
      </c>
    </row>
    <row r="7855" spans="1:40" customFormat="1">
      <c r="A7855" s="280" t="str">
        <f t="shared" ca="1" si="366"/>
        <v/>
      </c>
      <c r="B7855" s="281"/>
      <c r="C7855" s="287"/>
      <c r="D7855" s="297"/>
      <c r="E7855" s="270"/>
      <c r="F7855" s="271"/>
      <c r="G7855" s="284"/>
      <c r="H7855" s="284"/>
      <c r="I7855" s="284"/>
      <c r="J7855" s="284"/>
      <c r="K7855" s="288"/>
      <c r="AM7855" s="2" t="str">
        <f t="shared" ca="1" si="367"/>
        <v/>
      </c>
      <c r="AN7855" s="2" t="str">
        <f t="shared" ca="1" si="368"/>
        <v/>
      </c>
    </row>
    <row r="7856" spans="1:40" customFormat="1">
      <c r="A7856" s="280" t="str">
        <f t="shared" ca="1" si="366"/>
        <v/>
      </c>
      <c r="B7856" s="281"/>
      <c r="C7856" s="287"/>
      <c r="D7856" s="297"/>
      <c r="E7856" s="270"/>
      <c r="F7856" s="271"/>
      <c r="G7856" s="284"/>
      <c r="H7856" s="284"/>
      <c r="I7856" s="284"/>
      <c r="J7856" s="284"/>
      <c r="K7856" s="288"/>
      <c r="AM7856" s="2" t="str">
        <f t="shared" ca="1" si="367"/>
        <v/>
      </c>
      <c r="AN7856" s="2" t="str">
        <f t="shared" ca="1" si="368"/>
        <v/>
      </c>
    </row>
    <row r="7857" spans="1:40" customFormat="1">
      <c r="A7857" s="280" t="str">
        <f t="shared" ca="1" si="366"/>
        <v/>
      </c>
      <c r="B7857" s="281"/>
      <c r="C7857" s="287"/>
      <c r="D7857" s="297"/>
      <c r="E7857" s="270"/>
      <c r="F7857" s="271"/>
      <c r="G7857" s="284"/>
      <c r="H7857" s="284"/>
      <c r="I7857" s="284"/>
      <c r="J7857" s="284"/>
      <c r="K7857" s="288"/>
      <c r="AM7857" s="2" t="str">
        <f t="shared" ca="1" si="367"/>
        <v/>
      </c>
      <c r="AN7857" s="2" t="str">
        <f t="shared" ca="1" si="368"/>
        <v/>
      </c>
    </row>
    <row r="7858" spans="1:40" customFormat="1">
      <c r="A7858" s="280" t="str">
        <f t="shared" ca="1" si="366"/>
        <v/>
      </c>
      <c r="B7858" s="281"/>
      <c r="C7858" s="287"/>
      <c r="D7858" s="297"/>
      <c r="E7858" s="270"/>
      <c r="F7858" s="271"/>
      <c r="G7858" s="284"/>
      <c r="H7858" s="284"/>
      <c r="I7858" s="284"/>
      <c r="J7858" s="284"/>
      <c r="K7858" s="288"/>
      <c r="AM7858" s="2" t="str">
        <f t="shared" ca="1" si="367"/>
        <v/>
      </c>
      <c r="AN7858" s="2" t="str">
        <f t="shared" ca="1" si="368"/>
        <v/>
      </c>
    </row>
    <row r="7859" spans="1:40" customFormat="1">
      <c r="A7859" s="280" t="str">
        <f t="shared" ca="1" si="366"/>
        <v/>
      </c>
      <c r="B7859" s="281"/>
      <c r="C7859" s="287"/>
      <c r="D7859" s="297"/>
      <c r="E7859" s="270"/>
      <c r="F7859" s="271"/>
      <c r="G7859" s="284"/>
      <c r="H7859" s="284"/>
      <c r="I7859" s="284"/>
      <c r="J7859" s="284"/>
      <c r="K7859" s="288"/>
      <c r="AM7859" s="2" t="str">
        <f t="shared" ca="1" si="367"/>
        <v/>
      </c>
      <c r="AN7859" s="2" t="str">
        <f t="shared" ca="1" si="368"/>
        <v/>
      </c>
    </row>
    <row r="7860" spans="1:40" customFormat="1">
      <c r="A7860" s="280" t="str">
        <f t="shared" ca="1" si="366"/>
        <v/>
      </c>
      <c r="B7860" s="281"/>
      <c r="C7860" s="287"/>
      <c r="D7860" s="297"/>
      <c r="E7860" s="270"/>
      <c r="F7860" s="271"/>
      <c r="G7860" s="284"/>
      <c r="H7860" s="284"/>
      <c r="I7860" s="284"/>
      <c r="J7860" s="284"/>
      <c r="K7860" s="288"/>
      <c r="AM7860" s="2" t="str">
        <f t="shared" ca="1" si="367"/>
        <v/>
      </c>
      <c r="AN7860" s="2" t="str">
        <f t="shared" ca="1" si="368"/>
        <v/>
      </c>
    </row>
    <row r="7861" spans="1:40" customFormat="1">
      <c r="A7861" s="280" t="str">
        <f t="shared" ca="1" si="366"/>
        <v/>
      </c>
      <c r="B7861" s="281"/>
      <c r="C7861" s="287"/>
      <c r="D7861" s="297"/>
      <c r="E7861" s="270"/>
      <c r="F7861" s="271"/>
      <c r="G7861" s="284"/>
      <c r="H7861" s="284"/>
      <c r="I7861" s="284"/>
      <c r="J7861" s="284"/>
      <c r="K7861" s="288"/>
      <c r="AM7861" s="2" t="str">
        <f t="shared" ca="1" si="367"/>
        <v/>
      </c>
      <c r="AN7861" s="2" t="str">
        <f t="shared" ca="1" si="368"/>
        <v/>
      </c>
    </row>
    <row r="7862" spans="1:40" customFormat="1">
      <c r="A7862" s="280" t="str">
        <f t="shared" ca="1" si="366"/>
        <v/>
      </c>
      <c r="B7862" s="281"/>
      <c r="C7862" s="287"/>
      <c r="D7862" s="297"/>
      <c r="E7862" s="270"/>
      <c r="F7862" s="271"/>
      <c r="G7862" s="284"/>
      <c r="H7862" s="284"/>
      <c r="I7862" s="284"/>
      <c r="J7862" s="284"/>
      <c r="K7862" s="288"/>
      <c r="AM7862" s="2" t="str">
        <f t="shared" ca="1" si="367"/>
        <v/>
      </c>
      <c r="AN7862" s="2" t="str">
        <f t="shared" ca="1" si="368"/>
        <v/>
      </c>
    </row>
    <row r="7863" spans="1:40" customFormat="1">
      <c r="A7863" s="280" t="str">
        <f t="shared" ca="1" si="366"/>
        <v/>
      </c>
      <c r="B7863" s="281"/>
      <c r="C7863" s="287"/>
      <c r="D7863" s="297"/>
      <c r="E7863" s="270"/>
      <c r="F7863" s="271"/>
      <c r="G7863" s="284"/>
      <c r="H7863" s="284"/>
      <c r="I7863" s="284"/>
      <c r="J7863" s="284"/>
      <c r="K7863" s="288"/>
      <c r="AM7863" s="2" t="str">
        <f t="shared" ca="1" si="367"/>
        <v/>
      </c>
      <c r="AN7863" s="2" t="str">
        <f t="shared" ca="1" si="368"/>
        <v/>
      </c>
    </row>
    <row r="7864" spans="1:40" customFormat="1">
      <c r="A7864" s="280" t="str">
        <f t="shared" ca="1" si="366"/>
        <v/>
      </c>
      <c r="B7864" s="281"/>
      <c r="C7864" s="287"/>
      <c r="D7864" s="297"/>
      <c r="E7864" s="270"/>
      <c r="F7864" s="271"/>
      <c r="G7864" s="284"/>
      <c r="H7864" s="284"/>
      <c r="I7864" s="284"/>
      <c r="J7864" s="284"/>
      <c r="K7864" s="288"/>
      <c r="AM7864" s="2" t="str">
        <f t="shared" ca="1" si="367"/>
        <v/>
      </c>
      <c r="AN7864" s="2" t="str">
        <f t="shared" ca="1" si="368"/>
        <v/>
      </c>
    </row>
    <row r="7865" spans="1:40" customFormat="1">
      <c r="A7865" s="280" t="str">
        <f t="shared" ca="1" si="366"/>
        <v/>
      </c>
      <c r="B7865" s="281"/>
      <c r="C7865" s="287"/>
      <c r="D7865" s="297"/>
      <c r="E7865" s="270"/>
      <c r="F7865" s="271"/>
      <c r="G7865" s="284"/>
      <c r="H7865" s="284"/>
      <c r="I7865" s="284"/>
      <c r="J7865" s="284"/>
      <c r="K7865" s="288"/>
      <c r="AM7865" s="2" t="str">
        <f t="shared" ca="1" si="367"/>
        <v/>
      </c>
      <c r="AN7865" s="2" t="str">
        <f t="shared" ca="1" si="368"/>
        <v/>
      </c>
    </row>
    <row r="7866" spans="1:40" customFormat="1">
      <c r="A7866" s="280" t="str">
        <f t="shared" ca="1" si="366"/>
        <v/>
      </c>
      <c r="B7866" s="281"/>
      <c r="C7866" s="287"/>
      <c r="D7866" s="297"/>
      <c r="E7866" s="270"/>
      <c r="F7866" s="271"/>
      <c r="G7866" s="284"/>
      <c r="H7866" s="284"/>
      <c r="I7866" s="284"/>
      <c r="J7866" s="284"/>
      <c r="K7866" s="288"/>
      <c r="AM7866" s="2" t="str">
        <f t="shared" ca="1" si="367"/>
        <v/>
      </c>
      <c r="AN7866" s="2" t="str">
        <f t="shared" ca="1" si="368"/>
        <v/>
      </c>
    </row>
    <row r="7867" spans="1:40" customFormat="1">
      <c r="A7867" s="280" t="str">
        <f t="shared" ca="1" si="366"/>
        <v/>
      </c>
      <c r="B7867" s="281"/>
      <c r="C7867" s="287"/>
      <c r="D7867" s="297"/>
      <c r="E7867" s="270"/>
      <c r="F7867" s="271"/>
      <c r="G7867" s="284"/>
      <c r="H7867" s="284"/>
      <c r="I7867" s="284"/>
      <c r="J7867" s="284"/>
      <c r="K7867" s="288"/>
      <c r="AM7867" s="2" t="str">
        <f t="shared" ca="1" si="367"/>
        <v/>
      </c>
      <c r="AN7867" s="2" t="str">
        <f t="shared" ca="1" si="368"/>
        <v/>
      </c>
    </row>
    <row r="7868" spans="1:40" customFormat="1">
      <c r="A7868" s="280" t="str">
        <f t="shared" ca="1" si="366"/>
        <v/>
      </c>
      <c r="B7868" s="281"/>
      <c r="C7868" s="287"/>
      <c r="D7868" s="297"/>
      <c r="E7868" s="270"/>
      <c r="F7868" s="271"/>
      <c r="G7868" s="284"/>
      <c r="H7868" s="284"/>
      <c r="I7868" s="284"/>
      <c r="J7868" s="284"/>
      <c r="K7868" s="288"/>
      <c r="AM7868" s="2" t="str">
        <f t="shared" ca="1" si="367"/>
        <v/>
      </c>
      <c r="AN7868" s="2" t="str">
        <f t="shared" ca="1" si="368"/>
        <v/>
      </c>
    </row>
    <row r="7869" spans="1:40" customFormat="1">
      <c r="A7869" s="280" t="str">
        <f t="shared" ca="1" si="366"/>
        <v/>
      </c>
      <c r="B7869" s="281"/>
      <c r="C7869" s="287"/>
      <c r="D7869" s="297"/>
      <c r="E7869" s="270"/>
      <c r="F7869" s="271"/>
      <c r="G7869" s="284"/>
      <c r="H7869" s="284"/>
      <c r="I7869" s="284"/>
      <c r="J7869" s="284"/>
      <c r="K7869" s="288"/>
      <c r="AM7869" s="2" t="str">
        <f t="shared" ca="1" si="367"/>
        <v/>
      </c>
      <c r="AN7869" s="2" t="str">
        <f t="shared" ca="1" si="368"/>
        <v/>
      </c>
    </row>
    <row r="7870" spans="1:40" customFormat="1">
      <c r="A7870" s="280" t="str">
        <f t="shared" ca="1" si="366"/>
        <v/>
      </c>
      <c r="B7870" s="281"/>
      <c r="C7870" s="287"/>
      <c r="D7870" s="297"/>
      <c r="E7870" s="270"/>
      <c r="F7870" s="271"/>
      <c r="G7870" s="284"/>
      <c r="H7870" s="284"/>
      <c r="I7870" s="284"/>
      <c r="J7870" s="284"/>
      <c r="K7870" s="288"/>
      <c r="AM7870" s="2" t="str">
        <f t="shared" ca="1" si="367"/>
        <v/>
      </c>
      <c r="AN7870" s="2" t="str">
        <f t="shared" ca="1" si="368"/>
        <v/>
      </c>
    </row>
    <row r="7871" spans="1:40" customFormat="1">
      <c r="A7871" s="280" t="str">
        <f t="shared" ca="1" si="366"/>
        <v/>
      </c>
      <c r="B7871" s="281"/>
      <c r="C7871" s="287"/>
      <c r="D7871" s="297"/>
      <c r="E7871" s="270"/>
      <c r="F7871" s="271"/>
      <c r="G7871" s="284"/>
      <c r="H7871" s="284"/>
      <c r="I7871" s="284"/>
      <c r="J7871" s="284"/>
      <c r="K7871" s="288"/>
      <c r="AM7871" s="2" t="str">
        <f t="shared" ca="1" si="367"/>
        <v/>
      </c>
      <c r="AN7871" s="2" t="str">
        <f t="shared" ca="1" si="368"/>
        <v/>
      </c>
    </row>
    <row r="7872" spans="1:40" customFormat="1">
      <c r="A7872" s="280" t="str">
        <f t="shared" ca="1" si="366"/>
        <v/>
      </c>
      <c r="B7872" s="281"/>
      <c r="C7872" s="287"/>
      <c r="D7872" s="297"/>
      <c r="E7872" s="270"/>
      <c r="F7872" s="271"/>
      <c r="G7872" s="284"/>
      <c r="H7872" s="284"/>
      <c r="I7872" s="284"/>
      <c r="J7872" s="284"/>
      <c r="K7872" s="288"/>
      <c r="AM7872" s="2" t="str">
        <f t="shared" ca="1" si="367"/>
        <v/>
      </c>
      <c r="AN7872" s="2" t="str">
        <f t="shared" ca="1" si="368"/>
        <v/>
      </c>
    </row>
    <row r="7873" spans="1:40" customFormat="1">
      <c r="A7873" s="280" t="str">
        <f t="shared" ca="1" si="366"/>
        <v/>
      </c>
      <c r="B7873" s="281"/>
      <c r="C7873" s="287"/>
      <c r="D7873" s="297"/>
      <c r="E7873" s="270"/>
      <c r="F7873" s="271"/>
      <c r="G7873" s="284"/>
      <c r="H7873" s="284"/>
      <c r="I7873" s="284"/>
      <c r="J7873" s="284"/>
      <c r="K7873" s="288"/>
      <c r="AM7873" s="2" t="str">
        <f t="shared" ca="1" si="367"/>
        <v/>
      </c>
      <c r="AN7873" s="2" t="str">
        <f t="shared" ca="1" si="368"/>
        <v/>
      </c>
    </row>
    <row r="7874" spans="1:40" customFormat="1">
      <c r="A7874" s="280" t="str">
        <f t="shared" ca="1" si="366"/>
        <v/>
      </c>
      <c r="B7874" s="281"/>
      <c r="C7874" s="287"/>
      <c r="D7874" s="297"/>
      <c r="E7874" s="270"/>
      <c r="F7874" s="271"/>
      <c r="G7874" s="284"/>
      <c r="H7874" s="284"/>
      <c r="I7874" s="284"/>
      <c r="J7874" s="284"/>
      <c r="K7874" s="288"/>
      <c r="AM7874" s="2" t="str">
        <f t="shared" ca="1" si="367"/>
        <v/>
      </c>
      <c r="AN7874" s="2" t="str">
        <f t="shared" ca="1" si="368"/>
        <v/>
      </c>
    </row>
    <row r="7875" spans="1:40" customFormat="1">
      <c r="A7875" s="280" t="str">
        <f t="shared" ref="A7875:A7938" ca="1" si="369">IF(AM7875="A receber","A receber",IF(AN7875="A pagar","A pagar",IF(OR(AM7875="HJ",AN7875="HJ"),"HJ",IF(AND(AM7875="",AN7875=""),""))))</f>
        <v/>
      </c>
      <c r="B7875" s="281"/>
      <c r="C7875" s="287"/>
      <c r="D7875" s="297"/>
      <c r="E7875" s="270"/>
      <c r="F7875" s="271"/>
      <c r="G7875" s="284"/>
      <c r="H7875" s="284"/>
      <c r="I7875" s="284"/>
      <c r="J7875" s="284"/>
      <c r="K7875" s="288"/>
      <c r="AM7875" s="2" t="str">
        <f t="shared" ref="AM7875:AM7938" ca="1" si="370">IF(OR(G7875="",B7875&gt;$A$1),"",IF(B7875=$A$1,"HJ",IF(B7875&lt;$A$1,"A Receber")))</f>
        <v/>
      </c>
      <c r="AN7875" s="2" t="str">
        <f t="shared" ref="AN7875:AN7938" ca="1" si="371">IF(OR(H7875="",B7875&gt;$A$1),"",IF(B7875=$A$1,"HJ",IF(B7875&lt;$A$1,"A Pagar")))</f>
        <v/>
      </c>
    </row>
    <row r="7876" spans="1:40" customFormat="1">
      <c r="A7876" s="280" t="str">
        <f t="shared" ca="1" si="369"/>
        <v/>
      </c>
      <c r="B7876" s="281"/>
      <c r="C7876" s="287"/>
      <c r="D7876" s="297"/>
      <c r="E7876" s="270"/>
      <c r="F7876" s="271"/>
      <c r="G7876" s="284"/>
      <c r="H7876" s="284"/>
      <c r="I7876" s="284"/>
      <c r="J7876" s="284"/>
      <c r="K7876" s="288"/>
      <c r="AM7876" s="2" t="str">
        <f t="shared" ca="1" si="370"/>
        <v/>
      </c>
      <c r="AN7876" s="2" t="str">
        <f t="shared" ca="1" si="371"/>
        <v/>
      </c>
    </row>
    <row r="7877" spans="1:40" customFormat="1">
      <c r="A7877" s="280" t="str">
        <f t="shared" ca="1" si="369"/>
        <v/>
      </c>
      <c r="B7877" s="281"/>
      <c r="C7877" s="287"/>
      <c r="D7877" s="297"/>
      <c r="E7877" s="270"/>
      <c r="F7877" s="271"/>
      <c r="G7877" s="284"/>
      <c r="H7877" s="284"/>
      <c r="I7877" s="284"/>
      <c r="J7877" s="284"/>
      <c r="K7877" s="288"/>
      <c r="AM7877" s="2" t="str">
        <f t="shared" ca="1" si="370"/>
        <v/>
      </c>
      <c r="AN7877" s="2" t="str">
        <f t="shared" ca="1" si="371"/>
        <v/>
      </c>
    </row>
    <row r="7878" spans="1:40" customFormat="1">
      <c r="A7878" s="280" t="str">
        <f t="shared" ca="1" si="369"/>
        <v/>
      </c>
      <c r="B7878" s="281"/>
      <c r="C7878" s="287"/>
      <c r="D7878" s="297"/>
      <c r="E7878" s="270"/>
      <c r="F7878" s="271"/>
      <c r="G7878" s="284"/>
      <c r="H7878" s="284"/>
      <c r="I7878" s="284"/>
      <c r="J7878" s="284"/>
      <c r="K7878" s="288"/>
      <c r="AM7878" s="2" t="str">
        <f t="shared" ca="1" si="370"/>
        <v/>
      </c>
      <c r="AN7878" s="2" t="str">
        <f t="shared" ca="1" si="371"/>
        <v/>
      </c>
    </row>
    <row r="7879" spans="1:40" customFormat="1">
      <c r="A7879" s="280" t="str">
        <f t="shared" ca="1" si="369"/>
        <v/>
      </c>
      <c r="B7879" s="281"/>
      <c r="C7879" s="287"/>
      <c r="D7879" s="297"/>
      <c r="E7879" s="270"/>
      <c r="F7879" s="271"/>
      <c r="G7879" s="284"/>
      <c r="H7879" s="284"/>
      <c r="I7879" s="284"/>
      <c r="J7879" s="284"/>
      <c r="K7879" s="288"/>
      <c r="AM7879" s="2" t="str">
        <f t="shared" ca="1" si="370"/>
        <v/>
      </c>
      <c r="AN7879" s="2" t="str">
        <f t="shared" ca="1" si="371"/>
        <v/>
      </c>
    </row>
    <row r="7880" spans="1:40" customFormat="1">
      <c r="A7880" s="280" t="str">
        <f t="shared" ca="1" si="369"/>
        <v/>
      </c>
      <c r="B7880" s="281"/>
      <c r="C7880" s="287"/>
      <c r="D7880" s="297"/>
      <c r="E7880" s="270"/>
      <c r="F7880" s="271"/>
      <c r="G7880" s="284"/>
      <c r="H7880" s="284"/>
      <c r="I7880" s="284"/>
      <c r="J7880" s="284"/>
      <c r="K7880" s="288"/>
      <c r="AM7880" s="2" t="str">
        <f t="shared" ca="1" si="370"/>
        <v/>
      </c>
      <c r="AN7880" s="2" t="str">
        <f t="shared" ca="1" si="371"/>
        <v/>
      </c>
    </row>
    <row r="7881" spans="1:40" customFormat="1">
      <c r="A7881" s="280" t="str">
        <f t="shared" ca="1" si="369"/>
        <v/>
      </c>
      <c r="B7881" s="281"/>
      <c r="C7881" s="287"/>
      <c r="D7881" s="297"/>
      <c r="E7881" s="270"/>
      <c r="F7881" s="271"/>
      <c r="G7881" s="284"/>
      <c r="H7881" s="284"/>
      <c r="I7881" s="284"/>
      <c r="J7881" s="284"/>
      <c r="K7881" s="288"/>
      <c r="AM7881" s="2" t="str">
        <f t="shared" ca="1" si="370"/>
        <v/>
      </c>
      <c r="AN7881" s="2" t="str">
        <f t="shared" ca="1" si="371"/>
        <v/>
      </c>
    </row>
    <row r="7882" spans="1:40" customFormat="1">
      <c r="A7882" s="280" t="str">
        <f t="shared" ca="1" si="369"/>
        <v/>
      </c>
      <c r="B7882" s="281"/>
      <c r="C7882" s="287"/>
      <c r="D7882" s="297"/>
      <c r="E7882" s="270"/>
      <c r="F7882" s="271"/>
      <c r="G7882" s="284"/>
      <c r="H7882" s="284"/>
      <c r="I7882" s="284"/>
      <c r="J7882" s="284"/>
      <c r="K7882" s="288"/>
      <c r="AM7882" s="2" t="str">
        <f t="shared" ca="1" si="370"/>
        <v/>
      </c>
      <c r="AN7882" s="2" t="str">
        <f t="shared" ca="1" si="371"/>
        <v/>
      </c>
    </row>
    <row r="7883" spans="1:40" customFormat="1">
      <c r="A7883" s="280" t="str">
        <f t="shared" ca="1" si="369"/>
        <v/>
      </c>
      <c r="B7883" s="281"/>
      <c r="C7883" s="287"/>
      <c r="D7883" s="297"/>
      <c r="E7883" s="270"/>
      <c r="F7883" s="271"/>
      <c r="G7883" s="284"/>
      <c r="H7883" s="284"/>
      <c r="I7883" s="284"/>
      <c r="J7883" s="284"/>
      <c r="K7883" s="288"/>
      <c r="AM7883" s="2" t="str">
        <f t="shared" ca="1" si="370"/>
        <v/>
      </c>
      <c r="AN7883" s="2" t="str">
        <f t="shared" ca="1" si="371"/>
        <v/>
      </c>
    </row>
    <row r="7884" spans="1:40" customFormat="1">
      <c r="A7884" s="280" t="str">
        <f t="shared" ca="1" si="369"/>
        <v/>
      </c>
      <c r="B7884" s="281"/>
      <c r="C7884" s="287"/>
      <c r="D7884" s="297"/>
      <c r="E7884" s="270"/>
      <c r="F7884" s="271"/>
      <c r="G7884" s="284"/>
      <c r="H7884" s="284"/>
      <c r="I7884" s="284"/>
      <c r="J7884" s="284"/>
      <c r="K7884" s="288"/>
      <c r="AM7884" s="2" t="str">
        <f t="shared" ca="1" si="370"/>
        <v/>
      </c>
      <c r="AN7884" s="2" t="str">
        <f t="shared" ca="1" si="371"/>
        <v/>
      </c>
    </row>
    <row r="7885" spans="1:40" customFormat="1">
      <c r="A7885" s="280" t="str">
        <f t="shared" ca="1" si="369"/>
        <v/>
      </c>
      <c r="B7885" s="281"/>
      <c r="C7885" s="287"/>
      <c r="D7885" s="297"/>
      <c r="E7885" s="270"/>
      <c r="F7885" s="271"/>
      <c r="G7885" s="284"/>
      <c r="H7885" s="284"/>
      <c r="I7885" s="284"/>
      <c r="J7885" s="284"/>
      <c r="K7885" s="288"/>
      <c r="AM7885" s="2" t="str">
        <f t="shared" ca="1" si="370"/>
        <v/>
      </c>
      <c r="AN7885" s="2" t="str">
        <f t="shared" ca="1" si="371"/>
        <v/>
      </c>
    </row>
    <row r="7886" spans="1:40" customFormat="1">
      <c r="A7886" s="280" t="str">
        <f t="shared" ca="1" si="369"/>
        <v/>
      </c>
      <c r="B7886" s="281"/>
      <c r="C7886" s="287"/>
      <c r="D7886" s="297"/>
      <c r="E7886" s="270"/>
      <c r="F7886" s="271"/>
      <c r="G7886" s="284"/>
      <c r="H7886" s="284"/>
      <c r="I7886" s="284"/>
      <c r="J7886" s="284"/>
      <c r="K7886" s="288"/>
      <c r="AM7886" s="2" t="str">
        <f t="shared" ca="1" si="370"/>
        <v/>
      </c>
      <c r="AN7886" s="2" t="str">
        <f t="shared" ca="1" si="371"/>
        <v/>
      </c>
    </row>
    <row r="7887" spans="1:40" customFormat="1">
      <c r="A7887" s="280" t="str">
        <f t="shared" ca="1" si="369"/>
        <v/>
      </c>
      <c r="B7887" s="281"/>
      <c r="C7887" s="287"/>
      <c r="D7887" s="297"/>
      <c r="E7887" s="270"/>
      <c r="F7887" s="271"/>
      <c r="G7887" s="284"/>
      <c r="H7887" s="284"/>
      <c r="I7887" s="284"/>
      <c r="J7887" s="284"/>
      <c r="K7887" s="288"/>
      <c r="AM7887" s="2" t="str">
        <f t="shared" ca="1" si="370"/>
        <v/>
      </c>
      <c r="AN7887" s="2" t="str">
        <f t="shared" ca="1" si="371"/>
        <v/>
      </c>
    </row>
    <row r="7888" spans="1:40" customFormat="1">
      <c r="A7888" s="280" t="str">
        <f t="shared" ca="1" si="369"/>
        <v/>
      </c>
      <c r="B7888" s="281"/>
      <c r="C7888" s="287"/>
      <c r="D7888" s="297"/>
      <c r="E7888" s="270"/>
      <c r="F7888" s="271"/>
      <c r="G7888" s="284"/>
      <c r="H7888" s="284"/>
      <c r="I7888" s="284"/>
      <c r="J7888" s="284"/>
      <c r="K7888" s="288"/>
      <c r="AM7888" s="2" t="str">
        <f t="shared" ca="1" si="370"/>
        <v/>
      </c>
      <c r="AN7888" s="2" t="str">
        <f t="shared" ca="1" si="371"/>
        <v/>
      </c>
    </row>
    <row r="7889" spans="1:40" customFormat="1">
      <c r="A7889" s="280" t="str">
        <f t="shared" ca="1" si="369"/>
        <v/>
      </c>
      <c r="B7889" s="281"/>
      <c r="C7889" s="287"/>
      <c r="D7889" s="297"/>
      <c r="E7889" s="270"/>
      <c r="F7889" s="271"/>
      <c r="G7889" s="284"/>
      <c r="H7889" s="284"/>
      <c r="I7889" s="284"/>
      <c r="J7889" s="284"/>
      <c r="K7889" s="288"/>
      <c r="AM7889" s="2" t="str">
        <f t="shared" ca="1" si="370"/>
        <v/>
      </c>
      <c r="AN7889" s="2" t="str">
        <f t="shared" ca="1" si="371"/>
        <v/>
      </c>
    </row>
    <row r="7890" spans="1:40" customFormat="1">
      <c r="A7890" s="280" t="str">
        <f t="shared" ca="1" si="369"/>
        <v/>
      </c>
      <c r="B7890" s="281"/>
      <c r="C7890" s="287"/>
      <c r="D7890" s="297"/>
      <c r="E7890" s="270"/>
      <c r="F7890" s="271"/>
      <c r="G7890" s="284"/>
      <c r="H7890" s="284"/>
      <c r="I7890" s="284"/>
      <c r="J7890" s="284"/>
      <c r="K7890" s="288"/>
      <c r="AM7890" s="2" t="str">
        <f t="shared" ca="1" si="370"/>
        <v/>
      </c>
      <c r="AN7890" s="2" t="str">
        <f t="shared" ca="1" si="371"/>
        <v/>
      </c>
    </row>
    <row r="7891" spans="1:40" customFormat="1">
      <c r="A7891" s="280" t="str">
        <f t="shared" ca="1" si="369"/>
        <v/>
      </c>
      <c r="B7891" s="281"/>
      <c r="C7891" s="287"/>
      <c r="D7891" s="297"/>
      <c r="E7891" s="270"/>
      <c r="F7891" s="271"/>
      <c r="G7891" s="284"/>
      <c r="H7891" s="284"/>
      <c r="I7891" s="284"/>
      <c r="J7891" s="284"/>
      <c r="K7891" s="288"/>
      <c r="AM7891" s="2" t="str">
        <f t="shared" ca="1" si="370"/>
        <v/>
      </c>
      <c r="AN7891" s="2" t="str">
        <f t="shared" ca="1" si="371"/>
        <v/>
      </c>
    </row>
    <row r="7892" spans="1:40" customFormat="1">
      <c r="A7892" s="280" t="str">
        <f t="shared" ca="1" si="369"/>
        <v/>
      </c>
      <c r="B7892" s="281"/>
      <c r="C7892" s="287"/>
      <c r="D7892" s="297"/>
      <c r="E7892" s="270"/>
      <c r="F7892" s="271"/>
      <c r="G7892" s="284"/>
      <c r="H7892" s="284"/>
      <c r="I7892" s="284"/>
      <c r="J7892" s="284"/>
      <c r="K7892" s="288"/>
      <c r="AM7892" s="2" t="str">
        <f t="shared" ca="1" si="370"/>
        <v/>
      </c>
      <c r="AN7892" s="2" t="str">
        <f t="shared" ca="1" si="371"/>
        <v/>
      </c>
    </row>
    <row r="7893" spans="1:40" customFormat="1">
      <c r="A7893" s="280" t="str">
        <f t="shared" ca="1" si="369"/>
        <v/>
      </c>
      <c r="B7893" s="281"/>
      <c r="C7893" s="287"/>
      <c r="D7893" s="297"/>
      <c r="E7893" s="270"/>
      <c r="F7893" s="271"/>
      <c r="G7893" s="284"/>
      <c r="H7893" s="284"/>
      <c r="I7893" s="284"/>
      <c r="J7893" s="284"/>
      <c r="K7893" s="288"/>
      <c r="AM7893" s="2" t="str">
        <f t="shared" ca="1" si="370"/>
        <v/>
      </c>
      <c r="AN7893" s="2" t="str">
        <f t="shared" ca="1" si="371"/>
        <v/>
      </c>
    </row>
    <row r="7894" spans="1:40" customFormat="1">
      <c r="A7894" s="280" t="str">
        <f t="shared" ca="1" si="369"/>
        <v/>
      </c>
      <c r="B7894" s="281"/>
      <c r="C7894" s="287"/>
      <c r="D7894" s="297"/>
      <c r="E7894" s="270"/>
      <c r="F7894" s="271"/>
      <c r="G7894" s="284"/>
      <c r="H7894" s="284"/>
      <c r="I7894" s="284"/>
      <c r="J7894" s="284"/>
      <c r="K7894" s="288"/>
      <c r="AM7894" s="2" t="str">
        <f t="shared" ca="1" si="370"/>
        <v/>
      </c>
      <c r="AN7894" s="2" t="str">
        <f t="shared" ca="1" si="371"/>
        <v/>
      </c>
    </row>
    <row r="7895" spans="1:40" customFormat="1">
      <c r="A7895" s="280" t="str">
        <f t="shared" ca="1" si="369"/>
        <v/>
      </c>
      <c r="B7895" s="281"/>
      <c r="C7895" s="287"/>
      <c r="D7895" s="297"/>
      <c r="E7895" s="270"/>
      <c r="F7895" s="271"/>
      <c r="G7895" s="284"/>
      <c r="H7895" s="284"/>
      <c r="I7895" s="284"/>
      <c r="J7895" s="284"/>
      <c r="K7895" s="288"/>
      <c r="AM7895" s="2" t="str">
        <f t="shared" ca="1" si="370"/>
        <v/>
      </c>
      <c r="AN7895" s="2" t="str">
        <f t="shared" ca="1" si="371"/>
        <v/>
      </c>
    </row>
    <row r="7896" spans="1:40" customFormat="1">
      <c r="A7896" s="280" t="str">
        <f t="shared" ca="1" si="369"/>
        <v/>
      </c>
      <c r="B7896" s="281"/>
      <c r="C7896" s="287"/>
      <c r="D7896" s="297"/>
      <c r="E7896" s="270"/>
      <c r="F7896" s="271"/>
      <c r="G7896" s="284"/>
      <c r="H7896" s="284"/>
      <c r="I7896" s="284"/>
      <c r="J7896" s="284"/>
      <c r="K7896" s="288"/>
      <c r="AM7896" s="2" t="str">
        <f t="shared" ca="1" si="370"/>
        <v/>
      </c>
      <c r="AN7896" s="2" t="str">
        <f t="shared" ca="1" si="371"/>
        <v/>
      </c>
    </row>
    <row r="7897" spans="1:40" customFormat="1">
      <c r="A7897" s="280" t="str">
        <f t="shared" ca="1" si="369"/>
        <v/>
      </c>
      <c r="B7897" s="281"/>
      <c r="C7897" s="287"/>
      <c r="D7897" s="297"/>
      <c r="E7897" s="270"/>
      <c r="F7897" s="271"/>
      <c r="G7897" s="284"/>
      <c r="H7897" s="284"/>
      <c r="I7897" s="284"/>
      <c r="J7897" s="284"/>
      <c r="K7897" s="288"/>
      <c r="AM7897" s="2" t="str">
        <f t="shared" ca="1" si="370"/>
        <v/>
      </c>
      <c r="AN7897" s="2" t="str">
        <f t="shared" ca="1" si="371"/>
        <v/>
      </c>
    </row>
    <row r="7898" spans="1:40" customFormat="1">
      <c r="A7898" s="280" t="str">
        <f t="shared" ca="1" si="369"/>
        <v/>
      </c>
      <c r="B7898" s="281"/>
      <c r="C7898" s="287"/>
      <c r="D7898" s="297"/>
      <c r="E7898" s="270"/>
      <c r="F7898" s="271"/>
      <c r="G7898" s="284"/>
      <c r="H7898" s="284"/>
      <c r="I7898" s="284"/>
      <c r="J7898" s="284"/>
      <c r="K7898" s="288"/>
      <c r="AM7898" s="2" t="str">
        <f t="shared" ca="1" si="370"/>
        <v/>
      </c>
      <c r="AN7898" s="2" t="str">
        <f t="shared" ca="1" si="371"/>
        <v/>
      </c>
    </row>
    <row r="7899" spans="1:40" customFormat="1">
      <c r="A7899" s="280" t="str">
        <f t="shared" ca="1" si="369"/>
        <v/>
      </c>
      <c r="B7899" s="281"/>
      <c r="C7899" s="287"/>
      <c r="D7899" s="297"/>
      <c r="E7899" s="270"/>
      <c r="F7899" s="271"/>
      <c r="G7899" s="284"/>
      <c r="H7899" s="284"/>
      <c r="I7899" s="284"/>
      <c r="J7899" s="284"/>
      <c r="K7899" s="288"/>
      <c r="AM7899" s="2" t="str">
        <f t="shared" ca="1" si="370"/>
        <v/>
      </c>
      <c r="AN7899" s="2" t="str">
        <f t="shared" ca="1" si="371"/>
        <v/>
      </c>
    </row>
    <row r="7900" spans="1:40" customFormat="1">
      <c r="A7900" s="280" t="str">
        <f t="shared" ca="1" si="369"/>
        <v/>
      </c>
      <c r="B7900" s="281"/>
      <c r="C7900" s="287"/>
      <c r="D7900" s="297"/>
      <c r="E7900" s="270"/>
      <c r="F7900" s="271"/>
      <c r="G7900" s="284"/>
      <c r="H7900" s="284"/>
      <c r="I7900" s="284"/>
      <c r="J7900" s="284"/>
      <c r="K7900" s="288"/>
      <c r="AM7900" s="2" t="str">
        <f t="shared" ca="1" si="370"/>
        <v/>
      </c>
      <c r="AN7900" s="2" t="str">
        <f t="shared" ca="1" si="371"/>
        <v/>
      </c>
    </row>
    <row r="7901" spans="1:40" customFormat="1">
      <c r="A7901" s="280" t="str">
        <f t="shared" ca="1" si="369"/>
        <v/>
      </c>
      <c r="B7901" s="281"/>
      <c r="C7901" s="287"/>
      <c r="D7901" s="297"/>
      <c r="E7901" s="270"/>
      <c r="F7901" s="271"/>
      <c r="G7901" s="284"/>
      <c r="H7901" s="284"/>
      <c r="I7901" s="284"/>
      <c r="J7901" s="284"/>
      <c r="K7901" s="288"/>
      <c r="AM7901" s="2" t="str">
        <f t="shared" ca="1" si="370"/>
        <v/>
      </c>
      <c r="AN7901" s="2" t="str">
        <f t="shared" ca="1" si="371"/>
        <v/>
      </c>
    </row>
    <row r="7902" spans="1:40" customFormat="1">
      <c r="A7902" s="280" t="str">
        <f t="shared" ca="1" si="369"/>
        <v/>
      </c>
      <c r="B7902" s="281"/>
      <c r="C7902" s="287"/>
      <c r="D7902" s="297"/>
      <c r="E7902" s="270"/>
      <c r="F7902" s="271"/>
      <c r="G7902" s="284"/>
      <c r="H7902" s="284"/>
      <c r="I7902" s="284"/>
      <c r="J7902" s="284"/>
      <c r="K7902" s="288"/>
      <c r="AM7902" s="2" t="str">
        <f t="shared" ca="1" si="370"/>
        <v/>
      </c>
      <c r="AN7902" s="2" t="str">
        <f t="shared" ca="1" si="371"/>
        <v/>
      </c>
    </row>
    <row r="7903" spans="1:40" customFormat="1">
      <c r="A7903" s="280" t="str">
        <f t="shared" ca="1" si="369"/>
        <v/>
      </c>
      <c r="B7903" s="281"/>
      <c r="C7903" s="287"/>
      <c r="D7903" s="297"/>
      <c r="E7903" s="270"/>
      <c r="F7903" s="271"/>
      <c r="G7903" s="284"/>
      <c r="H7903" s="284"/>
      <c r="I7903" s="284"/>
      <c r="J7903" s="284"/>
      <c r="K7903" s="288"/>
      <c r="AM7903" s="2" t="str">
        <f t="shared" ca="1" si="370"/>
        <v/>
      </c>
      <c r="AN7903" s="2" t="str">
        <f t="shared" ca="1" si="371"/>
        <v/>
      </c>
    </row>
    <row r="7904" spans="1:40" customFormat="1">
      <c r="A7904" s="280" t="str">
        <f t="shared" ca="1" si="369"/>
        <v/>
      </c>
      <c r="B7904" s="281"/>
      <c r="C7904" s="287"/>
      <c r="D7904" s="297"/>
      <c r="E7904" s="270"/>
      <c r="F7904" s="271"/>
      <c r="G7904" s="284"/>
      <c r="H7904" s="284"/>
      <c r="I7904" s="284"/>
      <c r="J7904" s="284"/>
      <c r="K7904" s="288"/>
      <c r="AM7904" s="2" t="str">
        <f t="shared" ca="1" si="370"/>
        <v/>
      </c>
      <c r="AN7904" s="2" t="str">
        <f t="shared" ca="1" si="371"/>
        <v/>
      </c>
    </row>
    <row r="7905" spans="1:40" customFormat="1">
      <c r="A7905" s="280" t="str">
        <f t="shared" ca="1" si="369"/>
        <v/>
      </c>
      <c r="B7905" s="281"/>
      <c r="C7905" s="287"/>
      <c r="D7905" s="297"/>
      <c r="E7905" s="270"/>
      <c r="F7905" s="271"/>
      <c r="G7905" s="284"/>
      <c r="H7905" s="284"/>
      <c r="I7905" s="284"/>
      <c r="J7905" s="284"/>
      <c r="K7905" s="288"/>
      <c r="AM7905" s="2" t="str">
        <f t="shared" ca="1" si="370"/>
        <v/>
      </c>
      <c r="AN7905" s="2" t="str">
        <f t="shared" ca="1" si="371"/>
        <v/>
      </c>
    </row>
    <row r="7906" spans="1:40" customFormat="1">
      <c r="A7906" s="280" t="str">
        <f t="shared" ca="1" si="369"/>
        <v/>
      </c>
      <c r="B7906" s="281"/>
      <c r="C7906" s="287"/>
      <c r="D7906" s="297"/>
      <c r="E7906" s="270"/>
      <c r="F7906" s="271"/>
      <c r="G7906" s="284"/>
      <c r="H7906" s="284"/>
      <c r="I7906" s="284"/>
      <c r="J7906" s="284"/>
      <c r="K7906" s="288"/>
      <c r="AM7906" s="2" t="str">
        <f t="shared" ca="1" si="370"/>
        <v/>
      </c>
      <c r="AN7906" s="2" t="str">
        <f t="shared" ca="1" si="371"/>
        <v/>
      </c>
    </row>
    <row r="7907" spans="1:40" customFormat="1">
      <c r="A7907" s="280" t="str">
        <f t="shared" ca="1" si="369"/>
        <v/>
      </c>
      <c r="B7907" s="281"/>
      <c r="C7907" s="287"/>
      <c r="D7907" s="297"/>
      <c r="E7907" s="270"/>
      <c r="F7907" s="271"/>
      <c r="G7907" s="284"/>
      <c r="H7907" s="284"/>
      <c r="I7907" s="284"/>
      <c r="J7907" s="284"/>
      <c r="K7907" s="288"/>
      <c r="AM7907" s="2" t="str">
        <f t="shared" ca="1" si="370"/>
        <v/>
      </c>
      <c r="AN7907" s="2" t="str">
        <f t="shared" ca="1" si="371"/>
        <v/>
      </c>
    </row>
    <row r="7908" spans="1:40" customFormat="1">
      <c r="A7908" s="280" t="str">
        <f t="shared" ca="1" si="369"/>
        <v/>
      </c>
      <c r="B7908" s="281"/>
      <c r="C7908" s="287"/>
      <c r="D7908" s="297"/>
      <c r="E7908" s="270"/>
      <c r="F7908" s="271"/>
      <c r="G7908" s="284"/>
      <c r="H7908" s="284"/>
      <c r="I7908" s="284"/>
      <c r="J7908" s="284"/>
      <c r="K7908" s="288"/>
      <c r="AM7908" s="2" t="str">
        <f t="shared" ca="1" si="370"/>
        <v/>
      </c>
      <c r="AN7908" s="2" t="str">
        <f t="shared" ca="1" si="371"/>
        <v/>
      </c>
    </row>
    <row r="7909" spans="1:40" customFormat="1">
      <c r="A7909" s="280" t="str">
        <f t="shared" ca="1" si="369"/>
        <v/>
      </c>
      <c r="B7909" s="281"/>
      <c r="C7909" s="287"/>
      <c r="D7909" s="297"/>
      <c r="E7909" s="270"/>
      <c r="F7909" s="271"/>
      <c r="G7909" s="284"/>
      <c r="H7909" s="284"/>
      <c r="I7909" s="284"/>
      <c r="J7909" s="284"/>
      <c r="K7909" s="288"/>
      <c r="AM7909" s="2" t="str">
        <f t="shared" ca="1" si="370"/>
        <v/>
      </c>
      <c r="AN7909" s="2" t="str">
        <f t="shared" ca="1" si="371"/>
        <v/>
      </c>
    </row>
    <row r="7910" spans="1:40" customFormat="1">
      <c r="A7910" s="280" t="str">
        <f t="shared" ca="1" si="369"/>
        <v/>
      </c>
      <c r="B7910" s="281"/>
      <c r="C7910" s="287"/>
      <c r="D7910" s="297"/>
      <c r="E7910" s="270"/>
      <c r="F7910" s="271"/>
      <c r="G7910" s="284"/>
      <c r="H7910" s="284"/>
      <c r="I7910" s="284"/>
      <c r="J7910" s="284"/>
      <c r="K7910" s="288"/>
      <c r="AM7910" s="2" t="str">
        <f t="shared" ca="1" si="370"/>
        <v/>
      </c>
      <c r="AN7910" s="2" t="str">
        <f t="shared" ca="1" si="371"/>
        <v/>
      </c>
    </row>
    <row r="7911" spans="1:40" customFormat="1">
      <c r="A7911" s="280" t="str">
        <f t="shared" ca="1" si="369"/>
        <v/>
      </c>
      <c r="B7911" s="281"/>
      <c r="C7911" s="287"/>
      <c r="D7911" s="297"/>
      <c r="E7911" s="270"/>
      <c r="F7911" s="271"/>
      <c r="G7911" s="284"/>
      <c r="H7911" s="284"/>
      <c r="I7911" s="284"/>
      <c r="J7911" s="284"/>
      <c r="K7911" s="288"/>
      <c r="AM7911" s="2" t="str">
        <f t="shared" ca="1" si="370"/>
        <v/>
      </c>
      <c r="AN7911" s="2" t="str">
        <f t="shared" ca="1" si="371"/>
        <v/>
      </c>
    </row>
    <row r="7912" spans="1:40" customFormat="1">
      <c r="A7912" s="280" t="str">
        <f t="shared" ca="1" si="369"/>
        <v/>
      </c>
      <c r="B7912" s="281"/>
      <c r="C7912" s="287"/>
      <c r="D7912" s="297"/>
      <c r="E7912" s="270"/>
      <c r="F7912" s="271"/>
      <c r="G7912" s="284"/>
      <c r="H7912" s="284"/>
      <c r="I7912" s="284"/>
      <c r="J7912" s="284"/>
      <c r="K7912" s="288"/>
      <c r="AM7912" s="2" t="str">
        <f t="shared" ca="1" si="370"/>
        <v/>
      </c>
      <c r="AN7912" s="2" t="str">
        <f t="shared" ca="1" si="371"/>
        <v/>
      </c>
    </row>
    <row r="7913" spans="1:40" customFormat="1">
      <c r="A7913" s="280" t="str">
        <f t="shared" ca="1" si="369"/>
        <v/>
      </c>
      <c r="B7913" s="281"/>
      <c r="C7913" s="287"/>
      <c r="D7913" s="297"/>
      <c r="E7913" s="270"/>
      <c r="F7913" s="271"/>
      <c r="G7913" s="284"/>
      <c r="H7913" s="284"/>
      <c r="I7913" s="284"/>
      <c r="J7913" s="284"/>
      <c r="K7913" s="288"/>
      <c r="AM7913" s="2" t="str">
        <f t="shared" ca="1" si="370"/>
        <v/>
      </c>
      <c r="AN7913" s="2" t="str">
        <f t="shared" ca="1" si="371"/>
        <v/>
      </c>
    </row>
    <row r="7914" spans="1:40" customFormat="1">
      <c r="A7914" s="280" t="str">
        <f t="shared" ca="1" si="369"/>
        <v/>
      </c>
      <c r="B7914" s="281"/>
      <c r="C7914" s="287"/>
      <c r="D7914" s="297"/>
      <c r="E7914" s="270"/>
      <c r="F7914" s="271"/>
      <c r="G7914" s="284"/>
      <c r="H7914" s="284"/>
      <c r="I7914" s="284"/>
      <c r="J7914" s="284"/>
      <c r="K7914" s="288"/>
      <c r="AM7914" s="2" t="str">
        <f t="shared" ca="1" si="370"/>
        <v/>
      </c>
      <c r="AN7914" s="2" t="str">
        <f t="shared" ca="1" si="371"/>
        <v/>
      </c>
    </row>
    <row r="7915" spans="1:40" customFormat="1">
      <c r="A7915" s="280" t="str">
        <f t="shared" ca="1" si="369"/>
        <v/>
      </c>
      <c r="B7915" s="281"/>
      <c r="C7915" s="287"/>
      <c r="D7915" s="297"/>
      <c r="E7915" s="270"/>
      <c r="F7915" s="271"/>
      <c r="G7915" s="284"/>
      <c r="H7915" s="284"/>
      <c r="I7915" s="284"/>
      <c r="J7915" s="284"/>
      <c r="K7915" s="288"/>
      <c r="AM7915" s="2" t="str">
        <f t="shared" ca="1" si="370"/>
        <v/>
      </c>
      <c r="AN7915" s="2" t="str">
        <f t="shared" ca="1" si="371"/>
        <v/>
      </c>
    </row>
    <row r="7916" spans="1:40" customFormat="1">
      <c r="A7916" s="280" t="str">
        <f t="shared" ca="1" si="369"/>
        <v/>
      </c>
      <c r="B7916" s="281"/>
      <c r="C7916" s="287"/>
      <c r="D7916" s="297"/>
      <c r="E7916" s="270"/>
      <c r="F7916" s="271"/>
      <c r="G7916" s="284"/>
      <c r="H7916" s="284"/>
      <c r="I7916" s="284"/>
      <c r="J7916" s="284"/>
      <c r="K7916" s="288"/>
      <c r="AM7916" s="2" t="str">
        <f t="shared" ca="1" si="370"/>
        <v/>
      </c>
      <c r="AN7916" s="2" t="str">
        <f t="shared" ca="1" si="371"/>
        <v/>
      </c>
    </row>
    <row r="7917" spans="1:40" customFormat="1">
      <c r="A7917" s="280" t="str">
        <f t="shared" ca="1" si="369"/>
        <v/>
      </c>
      <c r="B7917" s="281"/>
      <c r="C7917" s="287"/>
      <c r="D7917" s="297"/>
      <c r="E7917" s="270"/>
      <c r="F7917" s="271"/>
      <c r="G7917" s="284"/>
      <c r="H7917" s="284"/>
      <c r="I7917" s="284"/>
      <c r="J7917" s="284"/>
      <c r="K7917" s="288"/>
      <c r="AM7917" s="2" t="str">
        <f t="shared" ca="1" si="370"/>
        <v/>
      </c>
      <c r="AN7917" s="2" t="str">
        <f t="shared" ca="1" si="371"/>
        <v/>
      </c>
    </row>
    <row r="7918" spans="1:40" customFormat="1">
      <c r="A7918" s="280" t="str">
        <f t="shared" ca="1" si="369"/>
        <v/>
      </c>
      <c r="B7918" s="281"/>
      <c r="C7918" s="287"/>
      <c r="D7918" s="297"/>
      <c r="E7918" s="270"/>
      <c r="F7918" s="271"/>
      <c r="G7918" s="284"/>
      <c r="H7918" s="284"/>
      <c r="I7918" s="284"/>
      <c r="J7918" s="284"/>
      <c r="K7918" s="288"/>
      <c r="AM7918" s="2" t="str">
        <f t="shared" ca="1" si="370"/>
        <v/>
      </c>
      <c r="AN7918" s="2" t="str">
        <f t="shared" ca="1" si="371"/>
        <v/>
      </c>
    </row>
    <row r="7919" spans="1:40" customFormat="1">
      <c r="A7919" s="280" t="str">
        <f t="shared" ca="1" si="369"/>
        <v/>
      </c>
      <c r="B7919" s="281"/>
      <c r="C7919" s="287"/>
      <c r="D7919" s="297"/>
      <c r="E7919" s="270"/>
      <c r="F7919" s="271"/>
      <c r="G7919" s="284"/>
      <c r="H7919" s="284"/>
      <c r="I7919" s="284"/>
      <c r="J7919" s="284"/>
      <c r="K7919" s="288"/>
      <c r="AM7919" s="2" t="str">
        <f t="shared" ca="1" si="370"/>
        <v/>
      </c>
      <c r="AN7919" s="2" t="str">
        <f t="shared" ca="1" si="371"/>
        <v/>
      </c>
    </row>
    <row r="7920" spans="1:40" customFormat="1">
      <c r="A7920" s="280" t="str">
        <f t="shared" ca="1" si="369"/>
        <v/>
      </c>
      <c r="B7920" s="281"/>
      <c r="C7920" s="287"/>
      <c r="D7920" s="297"/>
      <c r="E7920" s="270"/>
      <c r="F7920" s="271"/>
      <c r="G7920" s="284"/>
      <c r="H7920" s="284"/>
      <c r="I7920" s="284"/>
      <c r="J7920" s="284"/>
      <c r="K7920" s="288"/>
      <c r="AM7920" s="2" t="str">
        <f t="shared" ca="1" si="370"/>
        <v/>
      </c>
      <c r="AN7920" s="2" t="str">
        <f t="shared" ca="1" si="371"/>
        <v/>
      </c>
    </row>
    <row r="7921" spans="1:40" customFormat="1">
      <c r="A7921" s="280" t="str">
        <f t="shared" ca="1" si="369"/>
        <v/>
      </c>
      <c r="B7921" s="281"/>
      <c r="C7921" s="287"/>
      <c r="D7921" s="297"/>
      <c r="E7921" s="270"/>
      <c r="F7921" s="271"/>
      <c r="G7921" s="284"/>
      <c r="H7921" s="284"/>
      <c r="I7921" s="284"/>
      <c r="J7921" s="284"/>
      <c r="K7921" s="288"/>
      <c r="AM7921" s="2" t="str">
        <f t="shared" ca="1" si="370"/>
        <v/>
      </c>
      <c r="AN7921" s="2" t="str">
        <f t="shared" ca="1" si="371"/>
        <v/>
      </c>
    </row>
    <row r="7922" spans="1:40" customFormat="1">
      <c r="A7922" s="280" t="str">
        <f t="shared" ca="1" si="369"/>
        <v/>
      </c>
      <c r="B7922" s="281"/>
      <c r="C7922" s="287"/>
      <c r="D7922" s="297"/>
      <c r="E7922" s="270"/>
      <c r="F7922" s="271"/>
      <c r="G7922" s="284"/>
      <c r="H7922" s="284"/>
      <c r="I7922" s="284"/>
      <c r="J7922" s="284"/>
      <c r="K7922" s="288"/>
      <c r="AM7922" s="2" t="str">
        <f t="shared" ca="1" si="370"/>
        <v/>
      </c>
      <c r="AN7922" s="2" t="str">
        <f t="shared" ca="1" si="371"/>
        <v/>
      </c>
    </row>
    <row r="7923" spans="1:40" customFormat="1">
      <c r="A7923" s="280" t="str">
        <f t="shared" ca="1" si="369"/>
        <v/>
      </c>
      <c r="B7923" s="281"/>
      <c r="C7923" s="287"/>
      <c r="D7923" s="297"/>
      <c r="E7923" s="270"/>
      <c r="F7923" s="271"/>
      <c r="G7923" s="284"/>
      <c r="H7923" s="284"/>
      <c r="I7923" s="284"/>
      <c r="J7923" s="284"/>
      <c r="K7923" s="288"/>
      <c r="AM7923" s="2" t="str">
        <f t="shared" ca="1" si="370"/>
        <v/>
      </c>
      <c r="AN7923" s="2" t="str">
        <f t="shared" ca="1" si="371"/>
        <v/>
      </c>
    </row>
    <row r="7924" spans="1:40" customFormat="1">
      <c r="A7924" s="280" t="str">
        <f t="shared" ca="1" si="369"/>
        <v/>
      </c>
      <c r="B7924" s="281"/>
      <c r="C7924" s="287"/>
      <c r="D7924" s="297"/>
      <c r="E7924" s="270"/>
      <c r="F7924" s="271"/>
      <c r="G7924" s="284"/>
      <c r="H7924" s="284"/>
      <c r="I7924" s="284"/>
      <c r="J7924" s="284"/>
      <c r="K7924" s="288"/>
      <c r="AM7924" s="2" t="str">
        <f t="shared" ca="1" si="370"/>
        <v/>
      </c>
      <c r="AN7924" s="2" t="str">
        <f t="shared" ca="1" si="371"/>
        <v/>
      </c>
    </row>
    <row r="7925" spans="1:40" customFormat="1">
      <c r="A7925" s="280" t="str">
        <f t="shared" ca="1" si="369"/>
        <v/>
      </c>
      <c r="B7925" s="281"/>
      <c r="C7925" s="287"/>
      <c r="D7925" s="297"/>
      <c r="E7925" s="270"/>
      <c r="F7925" s="271"/>
      <c r="G7925" s="284"/>
      <c r="H7925" s="284"/>
      <c r="I7925" s="284"/>
      <c r="J7925" s="284"/>
      <c r="K7925" s="288"/>
      <c r="AM7925" s="2" t="str">
        <f t="shared" ca="1" si="370"/>
        <v/>
      </c>
      <c r="AN7925" s="2" t="str">
        <f t="shared" ca="1" si="371"/>
        <v/>
      </c>
    </row>
    <row r="7926" spans="1:40" customFormat="1">
      <c r="A7926" s="280" t="str">
        <f t="shared" ca="1" si="369"/>
        <v/>
      </c>
      <c r="B7926" s="281"/>
      <c r="C7926" s="287"/>
      <c r="D7926" s="297"/>
      <c r="E7926" s="270"/>
      <c r="F7926" s="271"/>
      <c r="G7926" s="284"/>
      <c r="H7926" s="284"/>
      <c r="I7926" s="284"/>
      <c r="J7926" s="284"/>
      <c r="K7926" s="288"/>
      <c r="AM7926" s="2" t="str">
        <f t="shared" ca="1" si="370"/>
        <v/>
      </c>
      <c r="AN7926" s="2" t="str">
        <f t="shared" ca="1" si="371"/>
        <v/>
      </c>
    </row>
    <row r="7927" spans="1:40" customFormat="1">
      <c r="A7927" s="280" t="str">
        <f t="shared" ca="1" si="369"/>
        <v/>
      </c>
      <c r="B7927" s="281"/>
      <c r="C7927" s="287"/>
      <c r="D7927" s="297"/>
      <c r="E7927" s="270"/>
      <c r="F7927" s="271"/>
      <c r="G7927" s="284"/>
      <c r="H7927" s="284"/>
      <c r="I7927" s="284"/>
      <c r="J7927" s="284"/>
      <c r="K7927" s="288"/>
      <c r="AM7927" s="2" t="str">
        <f t="shared" ca="1" si="370"/>
        <v/>
      </c>
      <c r="AN7927" s="2" t="str">
        <f t="shared" ca="1" si="371"/>
        <v/>
      </c>
    </row>
    <row r="7928" spans="1:40" customFormat="1">
      <c r="A7928" s="280" t="str">
        <f t="shared" ca="1" si="369"/>
        <v/>
      </c>
      <c r="B7928" s="281"/>
      <c r="C7928" s="287"/>
      <c r="D7928" s="297"/>
      <c r="E7928" s="270"/>
      <c r="F7928" s="271"/>
      <c r="G7928" s="284"/>
      <c r="H7928" s="284"/>
      <c r="I7928" s="284"/>
      <c r="J7928" s="284"/>
      <c r="K7928" s="288"/>
      <c r="AM7928" s="2" t="str">
        <f t="shared" ca="1" si="370"/>
        <v/>
      </c>
      <c r="AN7928" s="2" t="str">
        <f t="shared" ca="1" si="371"/>
        <v/>
      </c>
    </row>
    <row r="7929" spans="1:40" customFormat="1">
      <c r="A7929" s="280" t="str">
        <f t="shared" ca="1" si="369"/>
        <v/>
      </c>
      <c r="B7929" s="281"/>
      <c r="C7929" s="287"/>
      <c r="D7929" s="297"/>
      <c r="E7929" s="270"/>
      <c r="F7929" s="271"/>
      <c r="G7929" s="284"/>
      <c r="H7929" s="284"/>
      <c r="I7929" s="284"/>
      <c r="J7929" s="284"/>
      <c r="K7929" s="288"/>
      <c r="AM7929" s="2" t="str">
        <f t="shared" ca="1" si="370"/>
        <v/>
      </c>
      <c r="AN7929" s="2" t="str">
        <f t="shared" ca="1" si="371"/>
        <v/>
      </c>
    </row>
    <row r="7930" spans="1:40" customFormat="1">
      <c r="A7930" s="280" t="str">
        <f t="shared" ca="1" si="369"/>
        <v/>
      </c>
      <c r="B7930" s="281"/>
      <c r="C7930" s="287"/>
      <c r="D7930" s="297"/>
      <c r="E7930" s="270"/>
      <c r="F7930" s="271"/>
      <c r="G7930" s="284"/>
      <c r="H7930" s="284"/>
      <c r="I7930" s="284"/>
      <c r="J7930" s="284"/>
      <c r="K7930" s="288"/>
      <c r="AM7930" s="2" t="str">
        <f t="shared" ca="1" si="370"/>
        <v/>
      </c>
      <c r="AN7930" s="2" t="str">
        <f t="shared" ca="1" si="371"/>
        <v/>
      </c>
    </row>
    <row r="7931" spans="1:40" customFormat="1">
      <c r="A7931" s="280" t="str">
        <f t="shared" ca="1" si="369"/>
        <v/>
      </c>
      <c r="B7931" s="281"/>
      <c r="C7931" s="287"/>
      <c r="D7931" s="297"/>
      <c r="E7931" s="270"/>
      <c r="F7931" s="271"/>
      <c r="G7931" s="284"/>
      <c r="H7931" s="284"/>
      <c r="I7931" s="284"/>
      <c r="J7931" s="284"/>
      <c r="K7931" s="288"/>
      <c r="AM7931" s="2" t="str">
        <f t="shared" ca="1" si="370"/>
        <v/>
      </c>
      <c r="AN7931" s="2" t="str">
        <f t="shared" ca="1" si="371"/>
        <v/>
      </c>
    </row>
    <row r="7932" spans="1:40" customFormat="1">
      <c r="A7932" s="280" t="str">
        <f t="shared" ca="1" si="369"/>
        <v/>
      </c>
      <c r="B7932" s="281"/>
      <c r="C7932" s="287"/>
      <c r="D7932" s="297"/>
      <c r="E7932" s="270"/>
      <c r="F7932" s="271"/>
      <c r="G7932" s="284"/>
      <c r="H7932" s="284"/>
      <c r="I7932" s="284"/>
      <c r="J7932" s="284"/>
      <c r="K7932" s="288"/>
      <c r="AM7932" s="2" t="str">
        <f t="shared" ca="1" si="370"/>
        <v/>
      </c>
      <c r="AN7932" s="2" t="str">
        <f t="shared" ca="1" si="371"/>
        <v/>
      </c>
    </row>
    <row r="7933" spans="1:40" customFormat="1">
      <c r="A7933" s="280" t="str">
        <f t="shared" ca="1" si="369"/>
        <v/>
      </c>
      <c r="B7933" s="281"/>
      <c r="C7933" s="287"/>
      <c r="D7933" s="297"/>
      <c r="E7933" s="270"/>
      <c r="F7933" s="271"/>
      <c r="G7933" s="284"/>
      <c r="H7933" s="284"/>
      <c r="I7933" s="284"/>
      <c r="J7933" s="284"/>
      <c r="K7933" s="288"/>
      <c r="AM7933" s="2" t="str">
        <f t="shared" ca="1" si="370"/>
        <v/>
      </c>
      <c r="AN7933" s="2" t="str">
        <f t="shared" ca="1" si="371"/>
        <v/>
      </c>
    </row>
    <row r="7934" spans="1:40" customFormat="1">
      <c r="A7934" s="280" t="str">
        <f t="shared" ca="1" si="369"/>
        <v/>
      </c>
      <c r="B7934" s="281"/>
      <c r="C7934" s="287"/>
      <c r="D7934" s="297"/>
      <c r="E7934" s="270"/>
      <c r="F7934" s="271"/>
      <c r="G7934" s="284"/>
      <c r="H7934" s="284"/>
      <c r="I7934" s="284"/>
      <c r="J7934" s="284"/>
      <c r="K7934" s="288"/>
      <c r="AM7934" s="2" t="str">
        <f t="shared" ca="1" si="370"/>
        <v/>
      </c>
      <c r="AN7934" s="2" t="str">
        <f t="shared" ca="1" si="371"/>
        <v/>
      </c>
    </row>
    <row r="7935" spans="1:40" customFormat="1">
      <c r="A7935" s="280" t="str">
        <f t="shared" ca="1" si="369"/>
        <v/>
      </c>
      <c r="B7935" s="281"/>
      <c r="C7935" s="287"/>
      <c r="D7935" s="297"/>
      <c r="E7935" s="270"/>
      <c r="F7935" s="271"/>
      <c r="G7935" s="284"/>
      <c r="H7935" s="284"/>
      <c r="I7935" s="284"/>
      <c r="J7935" s="284"/>
      <c r="K7935" s="288"/>
      <c r="AM7935" s="2" t="str">
        <f t="shared" ca="1" si="370"/>
        <v/>
      </c>
      <c r="AN7935" s="2" t="str">
        <f t="shared" ca="1" si="371"/>
        <v/>
      </c>
    </row>
    <row r="7936" spans="1:40" customFormat="1">
      <c r="A7936" s="280" t="str">
        <f t="shared" ca="1" si="369"/>
        <v/>
      </c>
      <c r="B7936" s="281"/>
      <c r="C7936" s="287"/>
      <c r="D7936" s="297"/>
      <c r="E7936" s="270"/>
      <c r="F7936" s="271"/>
      <c r="G7936" s="284"/>
      <c r="H7936" s="284"/>
      <c r="I7936" s="284"/>
      <c r="J7936" s="284"/>
      <c r="K7936" s="288"/>
      <c r="AM7936" s="2" t="str">
        <f t="shared" ca="1" si="370"/>
        <v/>
      </c>
      <c r="AN7936" s="2" t="str">
        <f t="shared" ca="1" si="371"/>
        <v/>
      </c>
    </row>
    <row r="7937" spans="1:40" customFormat="1">
      <c r="A7937" s="280" t="str">
        <f t="shared" ca="1" si="369"/>
        <v/>
      </c>
      <c r="B7937" s="281"/>
      <c r="C7937" s="287"/>
      <c r="D7937" s="297"/>
      <c r="E7937" s="270"/>
      <c r="F7937" s="271"/>
      <c r="G7937" s="284"/>
      <c r="H7937" s="284"/>
      <c r="I7937" s="284"/>
      <c r="J7937" s="284"/>
      <c r="K7937" s="288"/>
      <c r="AM7937" s="2" t="str">
        <f t="shared" ca="1" si="370"/>
        <v/>
      </c>
      <c r="AN7937" s="2" t="str">
        <f t="shared" ca="1" si="371"/>
        <v/>
      </c>
    </row>
    <row r="7938" spans="1:40" customFormat="1">
      <c r="A7938" s="280" t="str">
        <f t="shared" ca="1" si="369"/>
        <v/>
      </c>
      <c r="B7938" s="281"/>
      <c r="C7938" s="287"/>
      <c r="D7938" s="297"/>
      <c r="E7938" s="270"/>
      <c r="F7938" s="271"/>
      <c r="G7938" s="284"/>
      <c r="H7938" s="284"/>
      <c r="I7938" s="284"/>
      <c r="J7938" s="284"/>
      <c r="K7938" s="288"/>
      <c r="AM7938" s="2" t="str">
        <f t="shared" ca="1" si="370"/>
        <v/>
      </c>
      <c r="AN7938" s="2" t="str">
        <f t="shared" ca="1" si="371"/>
        <v/>
      </c>
    </row>
    <row r="7939" spans="1:40" customFormat="1">
      <c r="A7939" s="280" t="str">
        <f t="shared" ref="A7939:A8002" ca="1" si="372">IF(AM7939="A receber","A receber",IF(AN7939="A pagar","A pagar",IF(OR(AM7939="HJ",AN7939="HJ"),"HJ",IF(AND(AM7939="",AN7939=""),""))))</f>
        <v/>
      </c>
      <c r="B7939" s="281"/>
      <c r="C7939" s="287"/>
      <c r="D7939" s="297"/>
      <c r="E7939" s="270"/>
      <c r="F7939" s="271"/>
      <c r="G7939" s="284"/>
      <c r="H7939" s="284"/>
      <c r="I7939" s="284"/>
      <c r="J7939" s="284"/>
      <c r="K7939" s="288"/>
      <c r="AM7939" s="2" t="str">
        <f t="shared" ref="AM7939:AM8002" ca="1" si="373">IF(OR(G7939="",B7939&gt;$A$1),"",IF(B7939=$A$1,"HJ",IF(B7939&lt;$A$1,"A Receber")))</f>
        <v/>
      </c>
      <c r="AN7939" s="2" t="str">
        <f t="shared" ref="AN7939:AN8002" ca="1" si="374">IF(OR(H7939="",B7939&gt;$A$1),"",IF(B7939=$A$1,"HJ",IF(B7939&lt;$A$1,"A Pagar")))</f>
        <v/>
      </c>
    </row>
    <row r="7940" spans="1:40" customFormat="1">
      <c r="A7940" s="280" t="str">
        <f t="shared" ca="1" si="372"/>
        <v/>
      </c>
      <c r="B7940" s="281"/>
      <c r="C7940" s="287"/>
      <c r="D7940" s="297"/>
      <c r="E7940" s="270"/>
      <c r="F7940" s="271"/>
      <c r="G7940" s="284"/>
      <c r="H7940" s="284"/>
      <c r="I7940" s="284"/>
      <c r="J7940" s="284"/>
      <c r="K7940" s="288"/>
      <c r="AM7940" s="2" t="str">
        <f t="shared" ca="1" si="373"/>
        <v/>
      </c>
      <c r="AN7940" s="2" t="str">
        <f t="shared" ca="1" si="374"/>
        <v/>
      </c>
    </row>
    <row r="7941" spans="1:40" customFormat="1">
      <c r="A7941" s="280" t="str">
        <f t="shared" ca="1" si="372"/>
        <v/>
      </c>
      <c r="B7941" s="281"/>
      <c r="C7941" s="287"/>
      <c r="D7941" s="297"/>
      <c r="E7941" s="270"/>
      <c r="F7941" s="271"/>
      <c r="G7941" s="284"/>
      <c r="H7941" s="284"/>
      <c r="I7941" s="284"/>
      <c r="J7941" s="284"/>
      <c r="K7941" s="288"/>
      <c r="AM7941" s="2" t="str">
        <f t="shared" ca="1" si="373"/>
        <v/>
      </c>
      <c r="AN7941" s="2" t="str">
        <f t="shared" ca="1" si="374"/>
        <v/>
      </c>
    </row>
    <row r="7942" spans="1:40" customFormat="1">
      <c r="A7942" s="280" t="str">
        <f t="shared" ca="1" si="372"/>
        <v/>
      </c>
      <c r="B7942" s="281"/>
      <c r="C7942" s="287"/>
      <c r="D7942" s="297"/>
      <c r="E7942" s="270"/>
      <c r="F7942" s="271"/>
      <c r="G7942" s="284"/>
      <c r="H7942" s="284"/>
      <c r="I7942" s="284"/>
      <c r="J7942" s="284"/>
      <c r="K7942" s="288"/>
      <c r="AM7942" s="2" t="str">
        <f t="shared" ca="1" si="373"/>
        <v/>
      </c>
      <c r="AN7942" s="2" t="str">
        <f t="shared" ca="1" si="374"/>
        <v/>
      </c>
    </row>
    <row r="7943" spans="1:40" customFormat="1">
      <c r="A7943" s="280" t="str">
        <f t="shared" ca="1" si="372"/>
        <v/>
      </c>
      <c r="B7943" s="281"/>
      <c r="C7943" s="287"/>
      <c r="D7943" s="297"/>
      <c r="E7943" s="270"/>
      <c r="F7943" s="271"/>
      <c r="G7943" s="284"/>
      <c r="H7943" s="284"/>
      <c r="I7943" s="284"/>
      <c r="J7943" s="284"/>
      <c r="K7943" s="288"/>
      <c r="AM7943" s="2" t="str">
        <f t="shared" ca="1" si="373"/>
        <v/>
      </c>
      <c r="AN7943" s="2" t="str">
        <f t="shared" ca="1" si="374"/>
        <v/>
      </c>
    </row>
    <row r="7944" spans="1:40" customFormat="1">
      <c r="A7944" s="280" t="str">
        <f t="shared" ca="1" si="372"/>
        <v/>
      </c>
      <c r="B7944" s="281"/>
      <c r="C7944" s="287"/>
      <c r="D7944" s="297"/>
      <c r="E7944" s="270"/>
      <c r="F7944" s="271"/>
      <c r="G7944" s="284"/>
      <c r="H7944" s="284"/>
      <c r="I7944" s="284"/>
      <c r="J7944" s="284"/>
      <c r="K7944" s="288"/>
      <c r="AM7944" s="2" t="str">
        <f t="shared" ca="1" si="373"/>
        <v/>
      </c>
      <c r="AN7944" s="2" t="str">
        <f t="shared" ca="1" si="374"/>
        <v/>
      </c>
    </row>
    <row r="7945" spans="1:40" customFormat="1">
      <c r="A7945" s="280" t="str">
        <f t="shared" ca="1" si="372"/>
        <v/>
      </c>
      <c r="B7945" s="281"/>
      <c r="C7945" s="287"/>
      <c r="D7945" s="297"/>
      <c r="E7945" s="270"/>
      <c r="F7945" s="271"/>
      <c r="G7945" s="284"/>
      <c r="H7945" s="284"/>
      <c r="I7945" s="284"/>
      <c r="J7945" s="284"/>
      <c r="K7945" s="288"/>
      <c r="AM7945" s="2" t="str">
        <f t="shared" ca="1" si="373"/>
        <v/>
      </c>
      <c r="AN7945" s="2" t="str">
        <f t="shared" ca="1" si="374"/>
        <v/>
      </c>
    </row>
    <row r="7946" spans="1:40" customFormat="1">
      <c r="A7946" s="280" t="str">
        <f t="shared" ca="1" si="372"/>
        <v/>
      </c>
      <c r="B7946" s="281"/>
      <c r="C7946" s="287"/>
      <c r="D7946" s="297"/>
      <c r="E7946" s="270"/>
      <c r="F7946" s="271"/>
      <c r="G7946" s="284"/>
      <c r="H7946" s="284"/>
      <c r="I7946" s="284"/>
      <c r="J7946" s="284"/>
      <c r="K7946" s="288"/>
      <c r="AM7946" s="2" t="str">
        <f t="shared" ca="1" si="373"/>
        <v/>
      </c>
      <c r="AN7946" s="2" t="str">
        <f t="shared" ca="1" si="374"/>
        <v/>
      </c>
    </row>
    <row r="7947" spans="1:40" customFormat="1">
      <c r="A7947" s="280" t="str">
        <f t="shared" ca="1" si="372"/>
        <v/>
      </c>
      <c r="B7947" s="281"/>
      <c r="C7947" s="287"/>
      <c r="D7947" s="297"/>
      <c r="E7947" s="270"/>
      <c r="F7947" s="271"/>
      <c r="G7947" s="284"/>
      <c r="H7947" s="284"/>
      <c r="I7947" s="284"/>
      <c r="J7947" s="284"/>
      <c r="K7947" s="288"/>
      <c r="AM7947" s="2" t="str">
        <f t="shared" ca="1" si="373"/>
        <v/>
      </c>
      <c r="AN7947" s="2" t="str">
        <f t="shared" ca="1" si="374"/>
        <v/>
      </c>
    </row>
    <row r="7948" spans="1:40" customFormat="1">
      <c r="A7948" s="280" t="str">
        <f t="shared" ca="1" si="372"/>
        <v/>
      </c>
      <c r="B7948" s="281"/>
      <c r="C7948" s="287"/>
      <c r="D7948" s="297"/>
      <c r="E7948" s="270"/>
      <c r="F7948" s="271"/>
      <c r="G7948" s="284"/>
      <c r="H7948" s="284"/>
      <c r="I7948" s="284"/>
      <c r="J7948" s="284"/>
      <c r="K7948" s="288"/>
      <c r="AM7948" s="2" t="str">
        <f t="shared" ca="1" si="373"/>
        <v/>
      </c>
      <c r="AN7948" s="2" t="str">
        <f t="shared" ca="1" si="374"/>
        <v/>
      </c>
    </row>
    <row r="7949" spans="1:40" customFormat="1">
      <c r="A7949" s="280" t="str">
        <f t="shared" ca="1" si="372"/>
        <v/>
      </c>
      <c r="B7949" s="281"/>
      <c r="C7949" s="287"/>
      <c r="D7949" s="297"/>
      <c r="E7949" s="270"/>
      <c r="F7949" s="271"/>
      <c r="G7949" s="284"/>
      <c r="H7949" s="284"/>
      <c r="I7949" s="284"/>
      <c r="J7949" s="284"/>
      <c r="K7949" s="288"/>
      <c r="AM7949" s="2" t="str">
        <f t="shared" ca="1" si="373"/>
        <v/>
      </c>
      <c r="AN7949" s="2" t="str">
        <f t="shared" ca="1" si="374"/>
        <v/>
      </c>
    </row>
    <row r="7950" spans="1:40" customFormat="1">
      <c r="A7950" s="280" t="str">
        <f t="shared" ca="1" si="372"/>
        <v/>
      </c>
      <c r="B7950" s="281"/>
      <c r="C7950" s="287"/>
      <c r="D7950" s="297"/>
      <c r="E7950" s="270"/>
      <c r="F7950" s="271"/>
      <c r="G7950" s="284"/>
      <c r="H7950" s="284"/>
      <c r="I7950" s="284"/>
      <c r="J7950" s="284"/>
      <c r="K7950" s="288"/>
      <c r="AM7950" s="2" t="str">
        <f t="shared" ca="1" si="373"/>
        <v/>
      </c>
      <c r="AN7950" s="2" t="str">
        <f t="shared" ca="1" si="374"/>
        <v/>
      </c>
    </row>
    <row r="7951" spans="1:40" customFormat="1">
      <c r="A7951" s="280" t="str">
        <f t="shared" ca="1" si="372"/>
        <v/>
      </c>
      <c r="B7951" s="281"/>
      <c r="C7951" s="287"/>
      <c r="D7951" s="297"/>
      <c r="E7951" s="270"/>
      <c r="F7951" s="271"/>
      <c r="G7951" s="284"/>
      <c r="H7951" s="284"/>
      <c r="I7951" s="284"/>
      <c r="J7951" s="284"/>
      <c r="K7951" s="288"/>
      <c r="AM7951" s="2" t="str">
        <f t="shared" ca="1" si="373"/>
        <v/>
      </c>
      <c r="AN7951" s="2" t="str">
        <f t="shared" ca="1" si="374"/>
        <v/>
      </c>
    </row>
    <row r="7952" spans="1:40" customFormat="1">
      <c r="A7952" s="280" t="str">
        <f t="shared" ca="1" si="372"/>
        <v/>
      </c>
      <c r="B7952" s="281"/>
      <c r="C7952" s="287"/>
      <c r="D7952" s="297"/>
      <c r="E7952" s="270"/>
      <c r="F7952" s="271"/>
      <c r="G7952" s="284"/>
      <c r="H7952" s="284"/>
      <c r="I7952" s="284"/>
      <c r="J7952" s="284"/>
      <c r="K7952" s="288"/>
      <c r="AM7952" s="2" t="str">
        <f t="shared" ca="1" si="373"/>
        <v/>
      </c>
      <c r="AN7952" s="2" t="str">
        <f t="shared" ca="1" si="374"/>
        <v/>
      </c>
    </row>
    <row r="7953" spans="1:40" customFormat="1">
      <c r="A7953" s="280" t="str">
        <f t="shared" ca="1" si="372"/>
        <v/>
      </c>
      <c r="B7953" s="281"/>
      <c r="C7953" s="287"/>
      <c r="D7953" s="297"/>
      <c r="E7953" s="270"/>
      <c r="F7953" s="271"/>
      <c r="G7953" s="284"/>
      <c r="H7953" s="284"/>
      <c r="I7953" s="284"/>
      <c r="J7953" s="284"/>
      <c r="K7953" s="288"/>
      <c r="AM7953" s="2" t="str">
        <f t="shared" ca="1" si="373"/>
        <v/>
      </c>
      <c r="AN7953" s="2" t="str">
        <f t="shared" ca="1" si="374"/>
        <v/>
      </c>
    </row>
    <row r="7954" spans="1:40" customFormat="1">
      <c r="A7954" s="280" t="str">
        <f t="shared" ca="1" si="372"/>
        <v/>
      </c>
      <c r="B7954" s="281"/>
      <c r="C7954" s="287"/>
      <c r="D7954" s="297"/>
      <c r="E7954" s="270"/>
      <c r="F7954" s="271"/>
      <c r="G7954" s="284"/>
      <c r="H7954" s="284"/>
      <c r="I7954" s="284"/>
      <c r="J7954" s="284"/>
      <c r="K7954" s="288"/>
      <c r="AM7954" s="2" t="str">
        <f t="shared" ca="1" si="373"/>
        <v/>
      </c>
      <c r="AN7954" s="2" t="str">
        <f t="shared" ca="1" si="374"/>
        <v/>
      </c>
    </row>
    <row r="7955" spans="1:40" customFormat="1">
      <c r="A7955" s="280" t="str">
        <f t="shared" ca="1" si="372"/>
        <v/>
      </c>
      <c r="B7955" s="281"/>
      <c r="C7955" s="287"/>
      <c r="D7955" s="297"/>
      <c r="E7955" s="270"/>
      <c r="F7955" s="271"/>
      <c r="G7955" s="284"/>
      <c r="H7955" s="284"/>
      <c r="I7955" s="284"/>
      <c r="J7955" s="284"/>
      <c r="K7955" s="288"/>
      <c r="AM7955" s="2" t="str">
        <f t="shared" ca="1" si="373"/>
        <v/>
      </c>
      <c r="AN7955" s="2" t="str">
        <f t="shared" ca="1" si="374"/>
        <v/>
      </c>
    </row>
    <row r="7956" spans="1:40" customFormat="1">
      <c r="A7956" s="280" t="str">
        <f t="shared" ca="1" si="372"/>
        <v/>
      </c>
      <c r="B7956" s="281"/>
      <c r="C7956" s="287"/>
      <c r="D7956" s="297"/>
      <c r="E7956" s="270"/>
      <c r="F7956" s="271"/>
      <c r="G7956" s="284"/>
      <c r="H7956" s="284"/>
      <c r="I7956" s="284"/>
      <c r="J7956" s="284"/>
      <c r="K7956" s="288"/>
      <c r="AM7956" s="2" t="str">
        <f t="shared" ca="1" si="373"/>
        <v/>
      </c>
      <c r="AN7956" s="2" t="str">
        <f t="shared" ca="1" si="374"/>
        <v/>
      </c>
    </row>
    <row r="7957" spans="1:40" customFormat="1">
      <c r="A7957" s="280" t="str">
        <f t="shared" ca="1" si="372"/>
        <v/>
      </c>
      <c r="B7957" s="281"/>
      <c r="C7957" s="287"/>
      <c r="D7957" s="297"/>
      <c r="E7957" s="270"/>
      <c r="F7957" s="271"/>
      <c r="G7957" s="284"/>
      <c r="H7957" s="284"/>
      <c r="I7957" s="284"/>
      <c r="J7957" s="284"/>
      <c r="K7957" s="288"/>
      <c r="AM7957" s="2" t="str">
        <f t="shared" ca="1" si="373"/>
        <v/>
      </c>
      <c r="AN7957" s="2" t="str">
        <f t="shared" ca="1" si="374"/>
        <v/>
      </c>
    </row>
    <row r="7958" spans="1:40" customFormat="1">
      <c r="A7958" s="280" t="str">
        <f t="shared" ca="1" si="372"/>
        <v/>
      </c>
      <c r="B7958" s="281"/>
      <c r="C7958" s="287"/>
      <c r="D7958" s="297"/>
      <c r="E7958" s="270"/>
      <c r="F7958" s="271"/>
      <c r="G7958" s="284"/>
      <c r="H7958" s="284"/>
      <c r="I7958" s="284"/>
      <c r="J7958" s="284"/>
      <c r="K7958" s="288"/>
      <c r="AM7958" s="2" t="str">
        <f t="shared" ca="1" si="373"/>
        <v/>
      </c>
      <c r="AN7958" s="2" t="str">
        <f t="shared" ca="1" si="374"/>
        <v/>
      </c>
    </row>
    <row r="7959" spans="1:40" customFormat="1">
      <c r="A7959" s="280" t="str">
        <f t="shared" ca="1" si="372"/>
        <v/>
      </c>
      <c r="B7959" s="281"/>
      <c r="C7959" s="287"/>
      <c r="D7959" s="297"/>
      <c r="E7959" s="270"/>
      <c r="F7959" s="271"/>
      <c r="G7959" s="284"/>
      <c r="H7959" s="284"/>
      <c r="I7959" s="284"/>
      <c r="J7959" s="284"/>
      <c r="K7959" s="288"/>
      <c r="AM7959" s="2" t="str">
        <f t="shared" ca="1" si="373"/>
        <v/>
      </c>
      <c r="AN7959" s="2" t="str">
        <f t="shared" ca="1" si="374"/>
        <v/>
      </c>
    </row>
    <row r="7960" spans="1:40" customFormat="1">
      <c r="A7960" s="280" t="str">
        <f t="shared" ca="1" si="372"/>
        <v/>
      </c>
      <c r="B7960" s="281"/>
      <c r="C7960" s="287"/>
      <c r="D7960" s="297"/>
      <c r="E7960" s="270"/>
      <c r="F7960" s="271"/>
      <c r="G7960" s="284"/>
      <c r="H7960" s="284"/>
      <c r="I7960" s="284"/>
      <c r="J7960" s="284"/>
      <c r="K7960" s="288"/>
      <c r="AM7960" s="2" t="str">
        <f t="shared" ca="1" si="373"/>
        <v/>
      </c>
      <c r="AN7960" s="2" t="str">
        <f t="shared" ca="1" si="374"/>
        <v/>
      </c>
    </row>
    <row r="7961" spans="1:40" customFormat="1">
      <c r="A7961" s="280" t="str">
        <f t="shared" ca="1" si="372"/>
        <v/>
      </c>
      <c r="B7961" s="281"/>
      <c r="C7961" s="287"/>
      <c r="D7961" s="297"/>
      <c r="E7961" s="270"/>
      <c r="F7961" s="271"/>
      <c r="G7961" s="284"/>
      <c r="H7961" s="284"/>
      <c r="I7961" s="284"/>
      <c r="J7961" s="284"/>
      <c r="K7961" s="288"/>
      <c r="AM7961" s="2" t="str">
        <f t="shared" ca="1" si="373"/>
        <v/>
      </c>
      <c r="AN7961" s="2" t="str">
        <f t="shared" ca="1" si="374"/>
        <v/>
      </c>
    </row>
    <row r="7962" spans="1:40" customFormat="1">
      <c r="A7962" s="280" t="str">
        <f t="shared" ca="1" si="372"/>
        <v/>
      </c>
      <c r="B7962" s="281"/>
      <c r="C7962" s="287"/>
      <c r="D7962" s="297"/>
      <c r="E7962" s="270"/>
      <c r="F7962" s="271"/>
      <c r="G7962" s="284"/>
      <c r="H7962" s="284"/>
      <c r="I7962" s="284"/>
      <c r="J7962" s="284"/>
      <c r="K7962" s="288"/>
      <c r="AM7962" s="2" t="str">
        <f t="shared" ca="1" si="373"/>
        <v/>
      </c>
      <c r="AN7962" s="2" t="str">
        <f t="shared" ca="1" si="374"/>
        <v/>
      </c>
    </row>
    <row r="7963" spans="1:40" customFormat="1">
      <c r="A7963" s="280" t="str">
        <f t="shared" ca="1" si="372"/>
        <v/>
      </c>
      <c r="B7963" s="281"/>
      <c r="C7963" s="287"/>
      <c r="D7963" s="297"/>
      <c r="E7963" s="270"/>
      <c r="F7963" s="271"/>
      <c r="G7963" s="284"/>
      <c r="H7963" s="284"/>
      <c r="I7963" s="284"/>
      <c r="J7963" s="284"/>
      <c r="K7963" s="288"/>
      <c r="AM7963" s="2" t="str">
        <f t="shared" ca="1" si="373"/>
        <v/>
      </c>
      <c r="AN7963" s="2" t="str">
        <f t="shared" ca="1" si="374"/>
        <v/>
      </c>
    </row>
    <row r="7964" spans="1:40" customFormat="1">
      <c r="A7964" s="280" t="str">
        <f t="shared" ca="1" si="372"/>
        <v/>
      </c>
      <c r="B7964" s="281"/>
      <c r="C7964" s="287"/>
      <c r="D7964" s="297"/>
      <c r="E7964" s="270"/>
      <c r="F7964" s="271"/>
      <c r="G7964" s="284"/>
      <c r="H7964" s="284"/>
      <c r="I7964" s="284"/>
      <c r="J7964" s="284"/>
      <c r="K7964" s="288"/>
      <c r="AM7964" s="2" t="str">
        <f t="shared" ca="1" si="373"/>
        <v/>
      </c>
      <c r="AN7964" s="2" t="str">
        <f t="shared" ca="1" si="374"/>
        <v/>
      </c>
    </row>
    <row r="7965" spans="1:40" customFormat="1">
      <c r="A7965" s="280" t="str">
        <f t="shared" ca="1" si="372"/>
        <v/>
      </c>
      <c r="B7965" s="281"/>
      <c r="C7965" s="287"/>
      <c r="D7965" s="297"/>
      <c r="E7965" s="270"/>
      <c r="F7965" s="271"/>
      <c r="G7965" s="284"/>
      <c r="H7965" s="284"/>
      <c r="I7965" s="284"/>
      <c r="J7965" s="284"/>
      <c r="K7965" s="288"/>
      <c r="AM7965" s="2" t="str">
        <f t="shared" ca="1" si="373"/>
        <v/>
      </c>
      <c r="AN7965" s="2" t="str">
        <f t="shared" ca="1" si="374"/>
        <v/>
      </c>
    </row>
    <row r="7966" spans="1:40" customFormat="1">
      <c r="A7966" s="280" t="str">
        <f t="shared" ca="1" si="372"/>
        <v/>
      </c>
      <c r="B7966" s="281"/>
      <c r="C7966" s="287"/>
      <c r="D7966" s="297"/>
      <c r="E7966" s="270"/>
      <c r="F7966" s="271"/>
      <c r="G7966" s="284"/>
      <c r="H7966" s="284"/>
      <c r="I7966" s="284"/>
      <c r="J7966" s="284"/>
      <c r="K7966" s="288"/>
      <c r="AM7966" s="2" t="str">
        <f t="shared" ca="1" si="373"/>
        <v/>
      </c>
      <c r="AN7966" s="2" t="str">
        <f t="shared" ca="1" si="374"/>
        <v/>
      </c>
    </row>
    <row r="7967" spans="1:40" customFormat="1">
      <c r="A7967" s="280" t="str">
        <f t="shared" ca="1" si="372"/>
        <v/>
      </c>
      <c r="B7967" s="281"/>
      <c r="C7967" s="287"/>
      <c r="D7967" s="297"/>
      <c r="E7967" s="270"/>
      <c r="F7967" s="271"/>
      <c r="G7967" s="284"/>
      <c r="H7967" s="284"/>
      <c r="I7967" s="284"/>
      <c r="J7967" s="284"/>
      <c r="K7967" s="288"/>
      <c r="AM7967" s="2" t="str">
        <f t="shared" ca="1" si="373"/>
        <v/>
      </c>
      <c r="AN7967" s="2" t="str">
        <f t="shared" ca="1" si="374"/>
        <v/>
      </c>
    </row>
    <row r="7968" spans="1:40" customFormat="1">
      <c r="A7968" s="280" t="str">
        <f t="shared" ca="1" si="372"/>
        <v/>
      </c>
      <c r="B7968" s="281"/>
      <c r="C7968" s="287"/>
      <c r="D7968" s="297"/>
      <c r="E7968" s="270"/>
      <c r="F7968" s="271"/>
      <c r="G7968" s="284"/>
      <c r="H7968" s="284"/>
      <c r="I7968" s="284"/>
      <c r="J7968" s="284"/>
      <c r="K7968" s="288"/>
      <c r="AM7968" s="2" t="str">
        <f t="shared" ca="1" si="373"/>
        <v/>
      </c>
      <c r="AN7968" s="2" t="str">
        <f t="shared" ca="1" si="374"/>
        <v/>
      </c>
    </row>
    <row r="7969" spans="1:40" customFormat="1">
      <c r="A7969" s="280" t="str">
        <f t="shared" ca="1" si="372"/>
        <v/>
      </c>
      <c r="B7969" s="281"/>
      <c r="C7969" s="287"/>
      <c r="D7969" s="297"/>
      <c r="E7969" s="270"/>
      <c r="F7969" s="271"/>
      <c r="G7969" s="284"/>
      <c r="H7969" s="284"/>
      <c r="I7969" s="284"/>
      <c r="J7969" s="284"/>
      <c r="K7969" s="288"/>
      <c r="AM7969" s="2" t="str">
        <f t="shared" ca="1" si="373"/>
        <v/>
      </c>
      <c r="AN7969" s="2" t="str">
        <f t="shared" ca="1" si="374"/>
        <v/>
      </c>
    </row>
    <row r="7970" spans="1:40" customFormat="1">
      <c r="A7970" s="280" t="str">
        <f t="shared" ca="1" si="372"/>
        <v/>
      </c>
      <c r="B7970" s="281"/>
      <c r="C7970" s="287"/>
      <c r="D7970" s="297"/>
      <c r="E7970" s="270"/>
      <c r="F7970" s="271"/>
      <c r="G7970" s="284"/>
      <c r="H7970" s="284"/>
      <c r="I7970" s="284"/>
      <c r="J7970" s="284"/>
      <c r="K7970" s="288"/>
      <c r="AM7970" s="2" t="str">
        <f t="shared" ca="1" si="373"/>
        <v/>
      </c>
      <c r="AN7970" s="2" t="str">
        <f t="shared" ca="1" si="374"/>
        <v/>
      </c>
    </row>
    <row r="7971" spans="1:40" customFormat="1">
      <c r="A7971" s="280" t="str">
        <f t="shared" ca="1" si="372"/>
        <v/>
      </c>
      <c r="B7971" s="281"/>
      <c r="C7971" s="287"/>
      <c r="D7971" s="297"/>
      <c r="E7971" s="270"/>
      <c r="F7971" s="271"/>
      <c r="G7971" s="284"/>
      <c r="H7971" s="284"/>
      <c r="I7971" s="284"/>
      <c r="J7971" s="284"/>
      <c r="K7971" s="288"/>
      <c r="AM7971" s="2" t="str">
        <f t="shared" ca="1" si="373"/>
        <v/>
      </c>
      <c r="AN7971" s="2" t="str">
        <f t="shared" ca="1" si="374"/>
        <v/>
      </c>
    </row>
    <row r="7972" spans="1:40" customFormat="1">
      <c r="A7972" s="280" t="str">
        <f t="shared" ca="1" si="372"/>
        <v/>
      </c>
      <c r="B7972" s="281"/>
      <c r="C7972" s="287"/>
      <c r="D7972" s="297"/>
      <c r="E7972" s="270"/>
      <c r="F7972" s="271"/>
      <c r="G7972" s="284"/>
      <c r="H7972" s="284"/>
      <c r="I7972" s="284"/>
      <c r="J7972" s="284"/>
      <c r="K7972" s="288"/>
      <c r="AM7972" s="2" t="str">
        <f t="shared" ca="1" si="373"/>
        <v/>
      </c>
      <c r="AN7972" s="2" t="str">
        <f t="shared" ca="1" si="374"/>
        <v/>
      </c>
    </row>
    <row r="7973" spans="1:40" customFormat="1">
      <c r="A7973" s="280" t="str">
        <f t="shared" ca="1" si="372"/>
        <v/>
      </c>
      <c r="B7973" s="281"/>
      <c r="C7973" s="287"/>
      <c r="D7973" s="297"/>
      <c r="E7973" s="270"/>
      <c r="F7973" s="271"/>
      <c r="G7973" s="284"/>
      <c r="H7973" s="284"/>
      <c r="I7973" s="284"/>
      <c r="J7973" s="284"/>
      <c r="K7973" s="288"/>
      <c r="AM7973" s="2" t="str">
        <f t="shared" ca="1" si="373"/>
        <v/>
      </c>
      <c r="AN7973" s="2" t="str">
        <f t="shared" ca="1" si="374"/>
        <v/>
      </c>
    </row>
    <row r="7974" spans="1:40" customFormat="1">
      <c r="A7974" s="280" t="str">
        <f t="shared" ca="1" si="372"/>
        <v/>
      </c>
      <c r="B7974" s="281"/>
      <c r="C7974" s="287"/>
      <c r="D7974" s="297"/>
      <c r="E7974" s="270"/>
      <c r="F7974" s="271"/>
      <c r="G7974" s="284"/>
      <c r="H7974" s="284"/>
      <c r="I7974" s="284"/>
      <c r="J7974" s="284"/>
      <c r="K7974" s="288"/>
      <c r="AM7974" s="2" t="str">
        <f t="shared" ca="1" si="373"/>
        <v/>
      </c>
      <c r="AN7974" s="2" t="str">
        <f t="shared" ca="1" si="374"/>
        <v/>
      </c>
    </row>
    <row r="7975" spans="1:40" customFormat="1">
      <c r="A7975" s="280" t="str">
        <f t="shared" ca="1" si="372"/>
        <v/>
      </c>
      <c r="B7975" s="281"/>
      <c r="C7975" s="287"/>
      <c r="D7975" s="297"/>
      <c r="E7975" s="270"/>
      <c r="F7975" s="271"/>
      <c r="G7975" s="284"/>
      <c r="H7975" s="284"/>
      <c r="I7975" s="284"/>
      <c r="J7975" s="284"/>
      <c r="K7975" s="288"/>
      <c r="AM7975" s="2" t="str">
        <f t="shared" ca="1" si="373"/>
        <v/>
      </c>
      <c r="AN7975" s="2" t="str">
        <f t="shared" ca="1" si="374"/>
        <v/>
      </c>
    </row>
    <row r="7976" spans="1:40" customFormat="1">
      <c r="A7976" s="280" t="str">
        <f t="shared" ca="1" si="372"/>
        <v/>
      </c>
      <c r="B7976" s="281"/>
      <c r="C7976" s="287"/>
      <c r="D7976" s="297"/>
      <c r="E7976" s="270"/>
      <c r="F7976" s="271"/>
      <c r="G7976" s="284"/>
      <c r="H7976" s="284"/>
      <c r="I7976" s="284"/>
      <c r="J7976" s="284"/>
      <c r="K7976" s="288"/>
      <c r="AM7976" s="2" t="str">
        <f t="shared" ca="1" si="373"/>
        <v/>
      </c>
      <c r="AN7976" s="2" t="str">
        <f t="shared" ca="1" si="374"/>
        <v/>
      </c>
    </row>
    <row r="7977" spans="1:40" customFormat="1">
      <c r="A7977" s="280" t="str">
        <f t="shared" ca="1" si="372"/>
        <v/>
      </c>
      <c r="B7977" s="281"/>
      <c r="C7977" s="287"/>
      <c r="D7977" s="297"/>
      <c r="E7977" s="270"/>
      <c r="F7977" s="271"/>
      <c r="G7977" s="284"/>
      <c r="H7977" s="284"/>
      <c r="I7977" s="284"/>
      <c r="J7977" s="284"/>
      <c r="K7977" s="288"/>
      <c r="AM7977" s="2" t="str">
        <f t="shared" ca="1" si="373"/>
        <v/>
      </c>
      <c r="AN7977" s="2" t="str">
        <f t="shared" ca="1" si="374"/>
        <v/>
      </c>
    </row>
    <row r="7978" spans="1:40" customFormat="1">
      <c r="A7978" s="280" t="str">
        <f t="shared" ca="1" si="372"/>
        <v/>
      </c>
      <c r="B7978" s="281"/>
      <c r="C7978" s="287"/>
      <c r="D7978" s="297"/>
      <c r="E7978" s="270"/>
      <c r="F7978" s="271"/>
      <c r="G7978" s="284"/>
      <c r="H7978" s="284"/>
      <c r="I7978" s="284"/>
      <c r="J7978" s="284"/>
      <c r="K7978" s="288"/>
      <c r="AM7978" s="2" t="str">
        <f t="shared" ca="1" si="373"/>
        <v/>
      </c>
      <c r="AN7978" s="2" t="str">
        <f t="shared" ca="1" si="374"/>
        <v/>
      </c>
    </row>
    <row r="7979" spans="1:40" customFormat="1">
      <c r="A7979" s="280" t="str">
        <f t="shared" ca="1" si="372"/>
        <v/>
      </c>
      <c r="B7979" s="281"/>
      <c r="C7979" s="287"/>
      <c r="D7979" s="297"/>
      <c r="E7979" s="270"/>
      <c r="F7979" s="271"/>
      <c r="G7979" s="284"/>
      <c r="H7979" s="284"/>
      <c r="I7979" s="284"/>
      <c r="J7979" s="284"/>
      <c r="K7979" s="288"/>
      <c r="AM7979" s="2" t="str">
        <f t="shared" ca="1" si="373"/>
        <v/>
      </c>
      <c r="AN7979" s="2" t="str">
        <f t="shared" ca="1" si="374"/>
        <v/>
      </c>
    </row>
    <row r="7980" spans="1:40" customFormat="1">
      <c r="A7980" s="280" t="str">
        <f t="shared" ca="1" si="372"/>
        <v/>
      </c>
      <c r="B7980" s="281"/>
      <c r="C7980" s="287"/>
      <c r="D7980" s="297"/>
      <c r="E7980" s="270"/>
      <c r="F7980" s="271"/>
      <c r="G7980" s="284"/>
      <c r="H7980" s="284"/>
      <c r="I7980" s="284"/>
      <c r="J7980" s="284"/>
      <c r="K7980" s="288"/>
      <c r="AM7980" s="2" t="str">
        <f t="shared" ca="1" si="373"/>
        <v/>
      </c>
      <c r="AN7980" s="2" t="str">
        <f t="shared" ca="1" si="374"/>
        <v/>
      </c>
    </row>
    <row r="7981" spans="1:40" customFormat="1">
      <c r="A7981" s="280" t="str">
        <f t="shared" ca="1" si="372"/>
        <v/>
      </c>
      <c r="B7981" s="281"/>
      <c r="C7981" s="287"/>
      <c r="D7981" s="297"/>
      <c r="E7981" s="270"/>
      <c r="F7981" s="271"/>
      <c r="G7981" s="284"/>
      <c r="H7981" s="284"/>
      <c r="I7981" s="284"/>
      <c r="J7981" s="284"/>
      <c r="K7981" s="288"/>
      <c r="AM7981" s="2" t="str">
        <f t="shared" ca="1" si="373"/>
        <v/>
      </c>
      <c r="AN7981" s="2" t="str">
        <f t="shared" ca="1" si="374"/>
        <v/>
      </c>
    </row>
    <row r="7982" spans="1:40" customFormat="1">
      <c r="A7982" s="280" t="str">
        <f t="shared" ca="1" si="372"/>
        <v/>
      </c>
      <c r="B7982" s="281"/>
      <c r="C7982" s="287"/>
      <c r="D7982" s="297"/>
      <c r="E7982" s="270"/>
      <c r="F7982" s="271"/>
      <c r="G7982" s="284"/>
      <c r="H7982" s="284"/>
      <c r="I7982" s="284"/>
      <c r="J7982" s="284"/>
      <c r="K7982" s="288"/>
      <c r="AM7982" s="2" t="str">
        <f t="shared" ca="1" si="373"/>
        <v/>
      </c>
      <c r="AN7982" s="2" t="str">
        <f t="shared" ca="1" si="374"/>
        <v/>
      </c>
    </row>
    <row r="7983" spans="1:40" customFormat="1">
      <c r="A7983" s="280" t="str">
        <f t="shared" ca="1" si="372"/>
        <v/>
      </c>
      <c r="B7983" s="281"/>
      <c r="C7983" s="287"/>
      <c r="D7983" s="297"/>
      <c r="E7983" s="270"/>
      <c r="F7983" s="271"/>
      <c r="G7983" s="284"/>
      <c r="H7983" s="284"/>
      <c r="I7983" s="284"/>
      <c r="J7983" s="284"/>
      <c r="K7983" s="288"/>
      <c r="AM7983" s="2" t="str">
        <f t="shared" ca="1" si="373"/>
        <v/>
      </c>
      <c r="AN7983" s="2" t="str">
        <f t="shared" ca="1" si="374"/>
        <v/>
      </c>
    </row>
    <row r="7984" spans="1:40" customFormat="1">
      <c r="A7984" s="280" t="str">
        <f t="shared" ca="1" si="372"/>
        <v/>
      </c>
      <c r="B7984" s="281"/>
      <c r="C7984" s="287"/>
      <c r="D7984" s="297"/>
      <c r="E7984" s="270"/>
      <c r="F7984" s="271"/>
      <c r="G7984" s="284"/>
      <c r="H7984" s="284"/>
      <c r="I7984" s="284"/>
      <c r="J7984" s="284"/>
      <c r="K7984" s="288"/>
      <c r="AM7984" s="2" t="str">
        <f t="shared" ca="1" si="373"/>
        <v/>
      </c>
      <c r="AN7984" s="2" t="str">
        <f t="shared" ca="1" si="374"/>
        <v/>
      </c>
    </row>
    <row r="7985" spans="1:40" customFormat="1">
      <c r="A7985" s="280" t="str">
        <f t="shared" ca="1" si="372"/>
        <v/>
      </c>
      <c r="B7985" s="281"/>
      <c r="C7985" s="287"/>
      <c r="D7985" s="297"/>
      <c r="E7985" s="270"/>
      <c r="F7985" s="271"/>
      <c r="G7985" s="284"/>
      <c r="H7985" s="284"/>
      <c r="I7985" s="284"/>
      <c r="J7985" s="284"/>
      <c r="K7985" s="288"/>
      <c r="AM7985" s="2" t="str">
        <f t="shared" ca="1" si="373"/>
        <v/>
      </c>
      <c r="AN7985" s="2" t="str">
        <f t="shared" ca="1" si="374"/>
        <v/>
      </c>
    </row>
    <row r="7986" spans="1:40" customFormat="1">
      <c r="A7986" s="280" t="str">
        <f t="shared" ca="1" si="372"/>
        <v/>
      </c>
      <c r="B7986" s="281"/>
      <c r="C7986" s="287"/>
      <c r="D7986" s="297"/>
      <c r="E7986" s="270"/>
      <c r="F7986" s="271"/>
      <c r="G7986" s="284"/>
      <c r="H7986" s="284"/>
      <c r="I7986" s="284"/>
      <c r="J7986" s="284"/>
      <c r="K7986" s="288"/>
      <c r="AM7986" s="2" t="str">
        <f t="shared" ca="1" si="373"/>
        <v/>
      </c>
      <c r="AN7986" s="2" t="str">
        <f t="shared" ca="1" si="374"/>
        <v/>
      </c>
    </row>
    <row r="7987" spans="1:40" customFormat="1">
      <c r="A7987" s="280" t="str">
        <f t="shared" ca="1" si="372"/>
        <v/>
      </c>
      <c r="B7987" s="281"/>
      <c r="C7987" s="287"/>
      <c r="D7987" s="297"/>
      <c r="E7987" s="270"/>
      <c r="F7987" s="271"/>
      <c r="G7987" s="284"/>
      <c r="H7987" s="284"/>
      <c r="I7987" s="284"/>
      <c r="J7987" s="284"/>
      <c r="K7987" s="288"/>
      <c r="AM7987" s="2" t="str">
        <f t="shared" ca="1" si="373"/>
        <v/>
      </c>
      <c r="AN7987" s="2" t="str">
        <f t="shared" ca="1" si="374"/>
        <v/>
      </c>
    </row>
    <row r="7988" spans="1:40" customFormat="1">
      <c r="A7988" s="280" t="str">
        <f t="shared" ca="1" si="372"/>
        <v/>
      </c>
      <c r="B7988" s="281"/>
      <c r="C7988" s="287"/>
      <c r="D7988" s="297"/>
      <c r="E7988" s="270"/>
      <c r="F7988" s="271"/>
      <c r="G7988" s="284"/>
      <c r="H7988" s="284"/>
      <c r="I7988" s="284"/>
      <c r="J7988" s="284"/>
      <c r="K7988" s="288"/>
      <c r="AM7988" s="2" t="str">
        <f t="shared" ca="1" si="373"/>
        <v/>
      </c>
      <c r="AN7988" s="2" t="str">
        <f t="shared" ca="1" si="374"/>
        <v/>
      </c>
    </row>
    <row r="7989" spans="1:40" customFormat="1">
      <c r="A7989" s="280" t="str">
        <f t="shared" ca="1" si="372"/>
        <v/>
      </c>
      <c r="B7989" s="281"/>
      <c r="C7989" s="287"/>
      <c r="D7989" s="297"/>
      <c r="E7989" s="270"/>
      <c r="F7989" s="271"/>
      <c r="G7989" s="284"/>
      <c r="H7989" s="284"/>
      <c r="I7989" s="284"/>
      <c r="J7989" s="284"/>
      <c r="K7989" s="288"/>
      <c r="AM7989" s="2" t="str">
        <f t="shared" ca="1" si="373"/>
        <v/>
      </c>
      <c r="AN7989" s="2" t="str">
        <f t="shared" ca="1" si="374"/>
        <v/>
      </c>
    </row>
    <row r="7990" spans="1:40" customFormat="1">
      <c r="A7990" s="280" t="str">
        <f t="shared" ca="1" si="372"/>
        <v/>
      </c>
      <c r="B7990" s="281"/>
      <c r="C7990" s="287"/>
      <c r="D7990" s="297"/>
      <c r="E7990" s="270"/>
      <c r="F7990" s="271"/>
      <c r="G7990" s="284"/>
      <c r="H7990" s="284"/>
      <c r="I7990" s="284"/>
      <c r="J7990" s="284"/>
      <c r="K7990" s="288"/>
      <c r="AM7990" s="2" t="str">
        <f t="shared" ca="1" si="373"/>
        <v/>
      </c>
      <c r="AN7990" s="2" t="str">
        <f t="shared" ca="1" si="374"/>
        <v/>
      </c>
    </row>
    <row r="7991" spans="1:40" customFormat="1">
      <c r="A7991" s="280" t="str">
        <f t="shared" ca="1" si="372"/>
        <v/>
      </c>
      <c r="B7991" s="281"/>
      <c r="C7991" s="287"/>
      <c r="D7991" s="297"/>
      <c r="E7991" s="270"/>
      <c r="F7991" s="271"/>
      <c r="G7991" s="284"/>
      <c r="H7991" s="284"/>
      <c r="I7991" s="284"/>
      <c r="J7991" s="284"/>
      <c r="K7991" s="288"/>
      <c r="AM7991" s="2" t="str">
        <f t="shared" ca="1" si="373"/>
        <v/>
      </c>
      <c r="AN7991" s="2" t="str">
        <f t="shared" ca="1" si="374"/>
        <v/>
      </c>
    </row>
    <row r="7992" spans="1:40" customFormat="1">
      <c r="A7992" s="280" t="str">
        <f t="shared" ca="1" si="372"/>
        <v/>
      </c>
      <c r="B7992" s="281"/>
      <c r="C7992" s="287"/>
      <c r="D7992" s="297"/>
      <c r="E7992" s="270"/>
      <c r="F7992" s="271"/>
      <c r="G7992" s="284"/>
      <c r="H7992" s="284"/>
      <c r="I7992" s="284"/>
      <c r="J7992" s="284"/>
      <c r="K7992" s="288"/>
      <c r="AM7992" s="2" t="str">
        <f t="shared" ca="1" si="373"/>
        <v/>
      </c>
      <c r="AN7992" s="2" t="str">
        <f t="shared" ca="1" si="374"/>
        <v/>
      </c>
    </row>
    <row r="7993" spans="1:40" customFormat="1">
      <c r="A7993" s="280" t="str">
        <f t="shared" ca="1" si="372"/>
        <v/>
      </c>
      <c r="B7993" s="281"/>
      <c r="C7993" s="287"/>
      <c r="D7993" s="297"/>
      <c r="E7993" s="270"/>
      <c r="F7993" s="271"/>
      <c r="G7993" s="284"/>
      <c r="H7993" s="284"/>
      <c r="I7993" s="284"/>
      <c r="J7993" s="284"/>
      <c r="K7993" s="288"/>
      <c r="AM7993" s="2" t="str">
        <f t="shared" ca="1" si="373"/>
        <v/>
      </c>
      <c r="AN7993" s="2" t="str">
        <f t="shared" ca="1" si="374"/>
        <v/>
      </c>
    </row>
    <row r="7994" spans="1:40" customFormat="1">
      <c r="A7994" s="280" t="str">
        <f t="shared" ca="1" si="372"/>
        <v/>
      </c>
      <c r="B7994" s="281"/>
      <c r="C7994" s="287"/>
      <c r="D7994" s="297"/>
      <c r="E7994" s="270"/>
      <c r="F7994" s="271"/>
      <c r="G7994" s="284"/>
      <c r="H7994" s="284"/>
      <c r="I7994" s="284"/>
      <c r="J7994" s="284"/>
      <c r="K7994" s="288"/>
      <c r="AM7994" s="2" t="str">
        <f t="shared" ca="1" si="373"/>
        <v/>
      </c>
      <c r="AN7994" s="2" t="str">
        <f t="shared" ca="1" si="374"/>
        <v/>
      </c>
    </row>
    <row r="7995" spans="1:40" customFormat="1">
      <c r="A7995" s="280" t="str">
        <f t="shared" ca="1" si="372"/>
        <v/>
      </c>
      <c r="B7995" s="281"/>
      <c r="C7995" s="287"/>
      <c r="D7995" s="297"/>
      <c r="E7995" s="270"/>
      <c r="F7995" s="271"/>
      <c r="G7995" s="284"/>
      <c r="H7995" s="284"/>
      <c r="I7995" s="284"/>
      <c r="J7995" s="284"/>
      <c r="K7995" s="288"/>
      <c r="AM7995" s="2" t="str">
        <f t="shared" ca="1" si="373"/>
        <v/>
      </c>
      <c r="AN7995" s="2" t="str">
        <f t="shared" ca="1" si="374"/>
        <v/>
      </c>
    </row>
    <row r="7996" spans="1:40" customFormat="1">
      <c r="A7996" s="280" t="str">
        <f t="shared" ca="1" si="372"/>
        <v/>
      </c>
      <c r="B7996" s="281"/>
      <c r="C7996" s="287"/>
      <c r="D7996" s="297"/>
      <c r="E7996" s="270"/>
      <c r="F7996" s="271"/>
      <c r="G7996" s="284"/>
      <c r="H7996" s="284"/>
      <c r="I7996" s="284"/>
      <c r="J7996" s="284"/>
      <c r="K7996" s="288"/>
      <c r="AM7996" s="2" t="str">
        <f t="shared" ca="1" si="373"/>
        <v/>
      </c>
      <c r="AN7996" s="2" t="str">
        <f t="shared" ca="1" si="374"/>
        <v/>
      </c>
    </row>
    <row r="7997" spans="1:40" customFormat="1">
      <c r="A7997" s="280" t="str">
        <f t="shared" ca="1" si="372"/>
        <v/>
      </c>
      <c r="B7997" s="281"/>
      <c r="C7997" s="287"/>
      <c r="D7997" s="297"/>
      <c r="E7997" s="270"/>
      <c r="F7997" s="271"/>
      <c r="G7997" s="284"/>
      <c r="H7997" s="284"/>
      <c r="I7997" s="284"/>
      <c r="J7997" s="284"/>
      <c r="K7997" s="288"/>
      <c r="AM7997" s="2" t="str">
        <f t="shared" ca="1" si="373"/>
        <v/>
      </c>
      <c r="AN7997" s="2" t="str">
        <f t="shared" ca="1" si="374"/>
        <v/>
      </c>
    </row>
    <row r="7998" spans="1:40" customFormat="1">
      <c r="A7998" s="280" t="str">
        <f t="shared" ca="1" si="372"/>
        <v/>
      </c>
      <c r="B7998" s="281"/>
      <c r="C7998" s="287"/>
      <c r="D7998" s="297"/>
      <c r="E7998" s="270"/>
      <c r="F7998" s="271"/>
      <c r="G7998" s="284"/>
      <c r="H7998" s="284"/>
      <c r="I7998" s="284"/>
      <c r="J7998" s="284"/>
      <c r="K7998" s="288"/>
      <c r="AM7998" s="2" t="str">
        <f t="shared" ca="1" si="373"/>
        <v/>
      </c>
      <c r="AN7998" s="2" t="str">
        <f t="shared" ca="1" si="374"/>
        <v/>
      </c>
    </row>
    <row r="7999" spans="1:40" customFormat="1">
      <c r="A7999" s="280" t="str">
        <f t="shared" ca="1" si="372"/>
        <v/>
      </c>
      <c r="B7999" s="281"/>
      <c r="C7999" s="287"/>
      <c r="D7999" s="297"/>
      <c r="E7999" s="270"/>
      <c r="F7999" s="271"/>
      <c r="G7999" s="284"/>
      <c r="H7999" s="284"/>
      <c r="I7999" s="284"/>
      <c r="J7999" s="284"/>
      <c r="K7999" s="288"/>
      <c r="AM7999" s="2" t="str">
        <f t="shared" ca="1" si="373"/>
        <v/>
      </c>
      <c r="AN7999" s="2" t="str">
        <f t="shared" ca="1" si="374"/>
        <v/>
      </c>
    </row>
    <row r="8000" spans="1:40" customFormat="1">
      <c r="A8000" s="280" t="str">
        <f t="shared" ca="1" si="372"/>
        <v/>
      </c>
      <c r="B8000" s="281"/>
      <c r="C8000" s="287"/>
      <c r="D8000" s="297"/>
      <c r="E8000" s="270"/>
      <c r="F8000" s="271"/>
      <c r="G8000" s="284"/>
      <c r="H8000" s="284"/>
      <c r="I8000" s="284"/>
      <c r="J8000" s="284"/>
      <c r="K8000" s="288"/>
      <c r="AM8000" s="2" t="str">
        <f t="shared" ca="1" si="373"/>
        <v/>
      </c>
      <c r="AN8000" s="2" t="str">
        <f t="shared" ca="1" si="374"/>
        <v/>
      </c>
    </row>
    <row r="8001" spans="1:40" customFormat="1">
      <c r="A8001" s="280" t="str">
        <f t="shared" ca="1" si="372"/>
        <v/>
      </c>
      <c r="B8001" s="281"/>
      <c r="C8001" s="287"/>
      <c r="D8001" s="297"/>
      <c r="E8001" s="270"/>
      <c r="F8001" s="271"/>
      <c r="G8001" s="284"/>
      <c r="H8001" s="284"/>
      <c r="I8001" s="284"/>
      <c r="J8001" s="284"/>
      <c r="K8001" s="288"/>
      <c r="AM8001" s="2" t="str">
        <f t="shared" ca="1" si="373"/>
        <v/>
      </c>
      <c r="AN8001" s="2" t="str">
        <f t="shared" ca="1" si="374"/>
        <v/>
      </c>
    </row>
    <row r="8002" spans="1:40" customFormat="1">
      <c r="A8002" s="280" t="str">
        <f t="shared" ca="1" si="372"/>
        <v/>
      </c>
      <c r="B8002" s="281"/>
      <c r="C8002" s="287"/>
      <c r="D8002" s="297"/>
      <c r="E8002" s="270"/>
      <c r="F8002" s="271"/>
      <c r="G8002" s="284"/>
      <c r="H8002" s="284"/>
      <c r="I8002" s="284"/>
      <c r="J8002" s="284"/>
      <c r="K8002" s="288"/>
      <c r="AM8002" s="2" t="str">
        <f t="shared" ca="1" si="373"/>
        <v/>
      </c>
      <c r="AN8002" s="2" t="str">
        <f t="shared" ca="1" si="374"/>
        <v/>
      </c>
    </row>
    <row r="8003" spans="1:40" customFormat="1">
      <c r="A8003" s="280" t="str">
        <f t="shared" ref="A8003:A8066" ca="1" si="375">IF(AM8003="A receber","A receber",IF(AN8003="A pagar","A pagar",IF(OR(AM8003="HJ",AN8003="HJ"),"HJ",IF(AND(AM8003="",AN8003=""),""))))</f>
        <v/>
      </c>
      <c r="B8003" s="281"/>
      <c r="C8003" s="287"/>
      <c r="D8003" s="297"/>
      <c r="E8003" s="270"/>
      <c r="F8003" s="271"/>
      <c r="G8003" s="284"/>
      <c r="H8003" s="284"/>
      <c r="I8003" s="284"/>
      <c r="J8003" s="284"/>
      <c r="K8003" s="288"/>
      <c r="AM8003" s="2" t="str">
        <f t="shared" ref="AM8003:AM8066" ca="1" si="376">IF(OR(G8003="",B8003&gt;$A$1),"",IF(B8003=$A$1,"HJ",IF(B8003&lt;$A$1,"A Receber")))</f>
        <v/>
      </c>
      <c r="AN8003" s="2" t="str">
        <f t="shared" ref="AN8003:AN8066" ca="1" si="377">IF(OR(H8003="",B8003&gt;$A$1),"",IF(B8003=$A$1,"HJ",IF(B8003&lt;$A$1,"A Pagar")))</f>
        <v/>
      </c>
    </row>
    <row r="8004" spans="1:40" customFormat="1">
      <c r="A8004" s="280" t="str">
        <f t="shared" ca="1" si="375"/>
        <v/>
      </c>
      <c r="B8004" s="281"/>
      <c r="C8004" s="287"/>
      <c r="D8004" s="297"/>
      <c r="E8004" s="270"/>
      <c r="F8004" s="271"/>
      <c r="G8004" s="284"/>
      <c r="H8004" s="284"/>
      <c r="I8004" s="284"/>
      <c r="J8004" s="284"/>
      <c r="K8004" s="288"/>
      <c r="AM8004" s="2" t="str">
        <f t="shared" ca="1" si="376"/>
        <v/>
      </c>
      <c r="AN8004" s="2" t="str">
        <f t="shared" ca="1" si="377"/>
        <v/>
      </c>
    </row>
    <row r="8005" spans="1:40" customFormat="1">
      <c r="A8005" s="280" t="str">
        <f t="shared" ca="1" si="375"/>
        <v/>
      </c>
      <c r="B8005" s="281"/>
      <c r="C8005" s="287"/>
      <c r="D8005" s="297"/>
      <c r="E8005" s="270"/>
      <c r="F8005" s="271"/>
      <c r="G8005" s="284"/>
      <c r="H8005" s="284"/>
      <c r="I8005" s="284"/>
      <c r="J8005" s="284"/>
      <c r="K8005" s="288"/>
      <c r="AM8005" s="2" t="str">
        <f t="shared" ca="1" si="376"/>
        <v/>
      </c>
      <c r="AN8005" s="2" t="str">
        <f t="shared" ca="1" si="377"/>
        <v/>
      </c>
    </row>
    <row r="8006" spans="1:40" customFormat="1">
      <c r="A8006" s="280" t="str">
        <f t="shared" ca="1" si="375"/>
        <v/>
      </c>
      <c r="B8006" s="281"/>
      <c r="C8006" s="287"/>
      <c r="D8006" s="297"/>
      <c r="E8006" s="270"/>
      <c r="F8006" s="271"/>
      <c r="G8006" s="284"/>
      <c r="H8006" s="284"/>
      <c r="I8006" s="284"/>
      <c r="J8006" s="284"/>
      <c r="K8006" s="288"/>
      <c r="AM8006" s="2" t="str">
        <f t="shared" ca="1" si="376"/>
        <v/>
      </c>
      <c r="AN8006" s="2" t="str">
        <f t="shared" ca="1" si="377"/>
        <v/>
      </c>
    </row>
    <row r="8007" spans="1:40" customFormat="1">
      <c r="A8007" s="280" t="str">
        <f t="shared" ca="1" si="375"/>
        <v/>
      </c>
      <c r="B8007" s="281"/>
      <c r="C8007" s="287"/>
      <c r="D8007" s="297"/>
      <c r="E8007" s="270"/>
      <c r="F8007" s="271"/>
      <c r="G8007" s="284"/>
      <c r="H8007" s="284"/>
      <c r="I8007" s="284"/>
      <c r="J8007" s="284"/>
      <c r="K8007" s="288"/>
      <c r="AM8007" s="2" t="str">
        <f t="shared" ca="1" si="376"/>
        <v/>
      </c>
      <c r="AN8007" s="2" t="str">
        <f t="shared" ca="1" si="377"/>
        <v/>
      </c>
    </row>
    <row r="8008" spans="1:40" customFormat="1">
      <c r="A8008" s="280" t="str">
        <f t="shared" ca="1" si="375"/>
        <v/>
      </c>
      <c r="B8008" s="281"/>
      <c r="C8008" s="287"/>
      <c r="D8008" s="297"/>
      <c r="E8008" s="270"/>
      <c r="F8008" s="271"/>
      <c r="G8008" s="284"/>
      <c r="H8008" s="284"/>
      <c r="I8008" s="284"/>
      <c r="J8008" s="284"/>
      <c r="K8008" s="288"/>
      <c r="AM8008" s="2" t="str">
        <f t="shared" ca="1" si="376"/>
        <v/>
      </c>
      <c r="AN8008" s="2" t="str">
        <f t="shared" ca="1" si="377"/>
        <v/>
      </c>
    </row>
    <row r="8009" spans="1:40" customFormat="1">
      <c r="A8009" s="280" t="str">
        <f t="shared" ca="1" si="375"/>
        <v/>
      </c>
      <c r="B8009" s="281"/>
      <c r="C8009" s="287"/>
      <c r="D8009" s="297"/>
      <c r="E8009" s="270"/>
      <c r="F8009" s="271"/>
      <c r="G8009" s="284"/>
      <c r="H8009" s="284"/>
      <c r="I8009" s="284"/>
      <c r="J8009" s="284"/>
      <c r="K8009" s="288"/>
      <c r="AM8009" s="2" t="str">
        <f t="shared" ca="1" si="376"/>
        <v/>
      </c>
      <c r="AN8009" s="2" t="str">
        <f t="shared" ca="1" si="377"/>
        <v/>
      </c>
    </row>
    <row r="8010" spans="1:40" customFormat="1">
      <c r="A8010" s="280" t="str">
        <f t="shared" ca="1" si="375"/>
        <v/>
      </c>
      <c r="B8010" s="281"/>
      <c r="C8010" s="287"/>
      <c r="D8010" s="297"/>
      <c r="E8010" s="270"/>
      <c r="F8010" s="271"/>
      <c r="G8010" s="284"/>
      <c r="H8010" s="284"/>
      <c r="I8010" s="284"/>
      <c r="J8010" s="284"/>
      <c r="K8010" s="288"/>
      <c r="AM8010" s="2" t="str">
        <f t="shared" ca="1" si="376"/>
        <v/>
      </c>
      <c r="AN8010" s="2" t="str">
        <f t="shared" ca="1" si="377"/>
        <v/>
      </c>
    </row>
    <row r="8011" spans="1:40" customFormat="1">
      <c r="A8011" s="280" t="str">
        <f t="shared" ca="1" si="375"/>
        <v/>
      </c>
      <c r="B8011" s="281"/>
      <c r="C8011" s="287"/>
      <c r="D8011" s="297"/>
      <c r="E8011" s="270"/>
      <c r="F8011" s="271"/>
      <c r="G8011" s="284"/>
      <c r="H8011" s="284"/>
      <c r="I8011" s="284"/>
      <c r="J8011" s="284"/>
      <c r="K8011" s="288"/>
      <c r="AM8011" s="2" t="str">
        <f t="shared" ca="1" si="376"/>
        <v/>
      </c>
      <c r="AN8011" s="2" t="str">
        <f t="shared" ca="1" si="377"/>
        <v/>
      </c>
    </row>
    <row r="8012" spans="1:40" customFormat="1">
      <c r="A8012" s="280" t="str">
        <f t="shared" ca="1" si="375"/>
        <v/>
      </c>
      <c r="B8012" s="281"/>
      <c r="C8012" s="287"/>
      <c r="D8012" s="297"/>
      <c r="E8012" s="270"/>
      <c r="F8012" s="271"/>
      <c r="G8012" s="284"/>
      <c r="H8012" s="284"/>
      <c r="I8012" s="284"/>
      <c r="J8012" s="284"/>
      <c r="K8012" s="288"/>
      <c r="AM8012" s="2" t="str">
        <f t="shared" ca="1" si="376"/>
        <v/>
      </c>
      <c r="AN8012" s="2" t="str">
        <f t="shared" ca="1" si="377"/>
        <v/>
      </c>
    </row>
    <row r="8013" spans="1:40" customFormat="1">
      <c r="A8013" s="280" t="str">
        <f t="shared" ca="1" si="375"/>
        <v/>
      </c>
      <c r="B8013" s="281"/>
      <c r="C8013" s="287"/>
      <c r="D8013" s="297"/>
      <c r="E8013" s="270"/>
      <c r="F8013" s="271"/>
      <c r="G8013" s="284"/>
      <c r="H8013" s="284"/>
      <c r="I8013" s="284"/>
      <c r="J8013" s="284"/>
      <c r="K8013" s="288"/>
      <c r="AM8013" s="2" t="str">
        <f t="shared" ca="1" si="376"/>
        <v/>
      </c>
      <c r="AN8013" s="2" t="str">
        <f t="shared" ca="1" si="377"/>
        <v/>
      </c>
    </row>
    <row r="8014" spans="1:40" customFormat="1">
      <c r="A8014" s="280" t="str">
        <f t="shared" ca="1" si="375"/>
        <v/>
      </c>
      <c r="B8014" s="281"/>
      <c r="C8014" s="287"/>
      <c r="D8014" s="297"/>
      <c r="E8014" s="270"/>
      <c r="F8014" s="271"/>
      <c r="G8014" s="284"/>
      <c r="H8014" s="284"/>
      <c r="I8014" s="284"/>
      <c r="J8014" s="284"/>
      <c r="K8014" s="288"/>
      <c r="AM8014" s="2" t="str">
        <f t="shared" ca="1" si="376"/>
        <v/>
      </c>
      <c r="AN8014" s="2" t="str">
        <f t="shared" ca="1" si="377"/>
        <v/>
      </c>
    </row>
    <row r="8015" spans="1:40" customFormat="1">
      <c r="A8015" s="280" t="str">
        <f t="shared" ca="1" si="375"/>
        <v/>
      </c>
      <c r="B8015" s="281"/>
      <c r="C8015" s="287"/>
      <c r="D8015" s="297"/>
      <c r="E8015" s="270"/>
      <c r="F8015" s="271"/>
      <c r="G8015" s="284"/>
      <c r="H8015" s="284"/>
      <c r="I8015" s="284"/>
      <c r="J8015" s="284"/>
      <c r="K8015" s="288"/>
      <c r="AM8015" s="2" t="str">
        <f t="shared" ca="1" si="376"/>
        <v/>
      </c>
      <c r="AN8015" s="2" t="str">
        <f t="shared" ca="1" si="377"/>
        <v/>
      </c>
    </row>
    <row r="8016" spans="1:40" customFormat="1">
      <c r="A8016" s="280" t="str">
        <f t="shared" ca="1" si="375"/>
        <v/>
      </c>
      <c r="B8016" s="281"/>
      <c r="C8016" s="287"/>
      <c r="D8016" s="297"/>
      <c r="E8016" s="270"/>
      <c r="F8016" s="271"/>
      <c r="G8016" s="284"/>
      <c r="H8016" s="284"/>
      <c r="I8016" s="284"/>
      <c r="J8016" s="284"/>
      <c r="K8016" s="288"/>
      <c r="AM8016" s="2" t="str">
        <f t="shared" ca="1" si="376"/>
        <v/>
      </c>
      <c r="AN8016" s="2" t="str">
        <f t="shared" ca="1" si="377"/>
        <v/>
      </c>
    </row>
    <row r="8017" spans="1:40" customFormat="1">
      <c r="A8017" s="280" t="str">
        <f t="shared" ca="1" si="375"/>
        <v/>
      </c>
      <c r="B8017" s="281"/>
      <c r="C8017" s="287"/>
      <c r="D8017" s="297"/>
      <c r="E8017" s="270"/>
      <c r="F8017" s="271"/>
      <c r="G8017" s="284"/>
      <c r="H8017" s="284"/>
      <c r="I8017" s="284"/>
      <c r="J8017" s="284"/>
      <c r="K8017" s="288"/>
      <c r="AM8017" s="2" t="str">
        <f t="shared" ca="1" si="376"/>
        <v/>
      </c>
      <c r="AN8017" s="2" t="str">
        <f t="shared" ca="1" si="377"/>
        <v/>
      </c>
    </row>
    <row r="8018" spans="1:40" customFormat="1">
      <c r="A8018" s="280" t="str">
        <f t="shared" ca="1" si="375"/>
        <v/>
      </c>
      <c r="B8018" s="281"/>
      <c r="C8018" s="287"/>
      <c r="D8018" s="297"/>
      <c r="E8018" s="270"/>
      <c r="F8018" s="271"/>
      <c r="G8018" s="284"/>
      <c r="H8018" s="284"/>
      <c r="I8018" s="284"/>
      <c r="J8018" s="284"/>
      <c r="K8018" s="288"/>
      <c r="AM8018" s="2" t="str">
        <f t="shared" ca="1" si="376"/>
        <v/>
      </c>
      <c r="AN8018" s="2" t="str">
        <f t="shared" ca="1" si="377"/>
        <v/>
      </c>
    </row>
    <row r="8019" spans="1:40" customFormat="1">
      <c r="A8019" s="280" t="str">
        <f t="shared" ca="1" si="375"/>
        <v/>
      </c>
      <c r="B8019" s="281"/>
      <c r="C8019" s="287"/>
      <c r="D8019" s="297"/>
      <c r="E8019" s="270"/>
      <c r="F8019" s="271"/>
      <c r="G8019" s="284"/>
      <c r="H8019" s="284"/>
      <c r="I8019" s="284"/>
      <c r="J8019" s="284"/>
      <c r="K8019" s="288"/>
      <c r="AM8019" s="2" t="str">
        <f t="shared" ca="1" si="376"/>
        <v/>
      </c>
      <c r="AN8019" s="2" t="str">
        <f t="shared" ca="1" si="377"/>
        <v/>
      </c>
    </row>
    <row r="8020" spans="1:40" customFormat="1">
      <c r="A8020" s="280" t="str">
        <f t="shared" ca="1" si="375"/>
        <v/>
      </c>
      <c r="B8020" s="281"/>
      <c r="C8020" s="287"/>
      <c r="D8020" s="297"/>
      <c r="E8020" s="270"/>
      <c r="F8020" s="271"/>
      <c r="G8020" s="284"/>
      <c r="H8020" s="284"/>
      <c r="I8020" s="284"/>
      <c r="J8020" s="284"/>
      <c r="K8020" s="288"/>
      <c r="AM8020" s="2" t="str">
        <f t="shared" ca="1" si="376"/>
        <v/>
      </c>
      <c r="AN8020" s="2" t="str">
        <f t="shared" ca="1" si="377"/>
        <v/>
      </c>
    </row>
    <row r="8021" spans="1:40" customFormat="1">
      <c r="A8021" s="280" t="str">
        <f t="shared" ca="1" si="375"/>
        <v/>
      </c>
      <c r="B8021" s="281"/>
      <c r="C8021" s="287"/>
      <c r="D8021" s="297"/>
      <c r="E8021" s="270"/>
      <c r="F8021" s="271"/>
      <c r="G8021" s="284"/>
      <c r="H8021" s="284"/>
      <c r="I8021" s="284"/>
      <c r="J8021" s="284"/>
      <c r="K8021" s="288"/>
      <c r="AM8021" s="2" t="str">
        <f t="shared" ca="1" si="376"/>
        <v/>
      </c>
      <c r="AN8021" s="2" t="str">
        <f t="shared" ca="1" si="377"/>
        <v/>
      </c>
    </row>
    <row r="8022" spans="1:40" customFormat="1">
      <c r="A8022" s="280" t="str">
        <f t="shared" ca="1" si="375"/>
        <v/>
      </c>
      <c r="B8022" s="281"/>
      <c r="C8022" s="287"/>
      <c r="D8022" s="297"/>
      <c r="E8022" s="270"/>
      <c r="F8022" s="271"/>
      <c r="G8022" s="284"/>
      <c r="H8022" s="284"/>
      <c r="I8022" s="284"/>
      <c r="J8022" s="284"/>
      <c r="K8022" s="288"/>
      <c r="AM8022" s="2" t="str">
        <f t="shared" ca="1" si="376"/>
        <v/>
      </c>
      <c r="AN8022" s="2" t="str">
        <f t="shared" ca="1" si="377"/>
        <v/>
      </c>
    </row>
    <row r="8023" spans="1:40" customFormat="1">
      <c r="A8023" s="280" t="str">
        <f t="shared" ca="1" si="375"/>
        <v/>
      </c>
      <c r="B8023" s="281"/>
      <c r="C8023" s="287"/>
      <c r="D8023" s="297"/>
      <c r="E8023" s="270"/>
      <c r="F8023" s="271"/>
      <c r="G8023" s="284"/>
      <c r="H8023" s="284"/>
      <c r="I8023" s="284"/>
      <c r="J8023" s="284"/>
      <c r="K8023" s="288"/>
      <c r="AM8023" s="2" t="str">
        <f t="shared" ca="1" si="376"/>
        <v/>
      </c>
      <c r="AN8023" s="2" t="str">
        <f t="shared" ca="1" si="377"/>
        <v/>
      </c>
    </row>
    <row r="8024" spans="1:40" customFormat="1">
      <c r="A8024" s="280" t="str">
        <f t="shared" ca="1" si="375"/>
        <v/>
      </c>
      <c r="B8024" s="281"/>
      <c r="C8024" s="287"/>
      <c r="D8024" s="297"/>
      <c r="E8024" s="270"/>
      <c r="F8024" s="271"/>
      <c r="G8024" s="284"/>
      <c r="H8024" s="284"/>
      <c r="I8024" s="284"/>
      <c r="J8024" s="284"/>
      <c r="K8024" s="288"/>
      <c r="AM8024" s="2" t="str">
        <f t="shared" ca="1" si="376"/>
        <v/>
      </c>
      <c r="AN8024" s="2" t="str">
        <f t="shared" ca="1" si="377"/>
        <v/>
      </c>
    </row>
    <row r="8025" spans="1:40" customFormat="1">
      <c r="A8025" s="280" t="str">
        <f t="shared" ca="1" si="375"/>
        <v/>
      </c>
      <c r="B8025" s="281"/>
      <c r="C8025" s="287"/>
      <c r="D8025" s="297"/>
      <c r="E8025" s="270"/>
      <c r="F8025" s="271"/>
      <c r="G8025" s="284"/>
      <c r="H8025" s="284"/>
      <c r="I8025" s="284"/>
      <c r="J8025" s="284"/>
      <c r="K8025" s="288"/>
      <c r="AM8025" s="2" t="str">
        <f t="shared" ca="1" si="376"/>
        <v/>
      </c>
      <c r="AN8025" s="2" t="str">
        <f t="shared" ca="1" si="377"/>
        <v/>
      </c>
    </row>
    <row r="8026" spans="1:40" customFormat="1">
      <c r="A8026" s="280" t="str">
        <f t="shared" ca="1" si="375"/>
        <v/>
      </c>
      <c r="B8026" s="281"/>
      <c r="C8026" s="287"/>
      <c r="D8026" s="297"/>
      <c r="E8026" s="270"/>
      <c r="F8026" s="271"/>
      <c r="G8026" s="284"/>
      <c r="H8026" s="284"/>
      <c r="I8026" s="284"/>
      <c r="J8026" s="284"/>
      <c r="K8026" s="288"/>
      <c r="AM8026" s="2" t="str">
        <f t="shared" ca="1" si="376"/>
        <v/>
      </c>
      <c r="AN8026" s="2" t="str">
        <f t="shared" ca="1" si="377"/>
        <v/>
      </c>
    </row>
    <row r="8027" spans="1:40" customFormat="1">
      <c r="A8027" s="280" t="str">
        <f t="shared" ca="1" si="375"/>
        <v/>
      </c>
      <c r="B8027" s="281"/>
      <c r="C8027" s="287"/>
      <c r="D8027" s="297"/>
      <c r="E8027" s="270"/>
      <c r="F8027" s="271"/>
      <c r="G8027" s="284"/>
      <c r="H8027" s="284"/>
      <c r="I8027" s="284"/>
      <c r="J8027" s="284"/>
      <c r="K8027" s="288"/>
      <c r="AM8027" s="2" t="str">
        <f t="shared" ca="1" si="376"/>
        <v/>
      </c>
      <c r="AN8027" s="2" t="str">
        <f t="shared" ca="1" si="377"/>
        <v/>
      </c>
    </row>
    <row r="8028" spans="1:40" customFormat="1">
      <c r="A8028" s="280" t="str">
        <f t="shared" ca="1" si="375"/>
        <v/>
      </c>
      <c r="B8028" s="281"/>
      <c r="C8028" s="287"/>
      <c r="D8028" s="297"/>
      <c r="E8028" s="270"/>
      <c r="F8028" s="271"/>
      <c r="G8028" s="284"/>
      <c r="H8028" s="284"/>
      <c r="I8028" s="284"/>
      <c r="J8028" s="284"/>
      <c r="K8028" s="288"/>
      <c r="AM8028" s="2" t="str">
        <f t="shared" ca="1" si="376"/>
        <v/>
      </c>
      <c r="AN8028" s="2" t="str">
        <f t="shared" ca="1" si="377"/>
        <v/>
      </c>
    </row>
    <row r="8029" spans="1:40" customFormat="1">
      <c r="A8029" s="280" t="str">
        <f t="shared" ca="1" si="375"/>
        <v/>
      </c>
      <c r="B8029" s="281"/>
      <c r="C8029" s="287"/>
      <c r="D8029" s="297"/>
      <c r="E8029" s="270"/>
      <c r="F8029" s="271"/>
      <c r="G8029" s="284"/>
      <c r="H8029" s="284"/>
      <c r="I8029" s="284"/>
      <c r="J8029" s="284"/>
      <c r="K8029" s="288"/>
      <c r="AM8029" s="2" t="str">
        <f t="shared" ca="1" si="376"/>
        <v/>
      </c>
      <c r="AN8029" s="2" t="str">
        <f t="shared" ca="1" si="377"/>
        <v/>
      </c>
    </row>
    <row r="8030" spans="1:40" customFormat="1">
      <c r="A8030" s="280" t="str">
        <f t="shared" ca="1" si="375"/>
        <v/>
      </c>
      <c r="B8030" s="281"/>
      <c r="C8030" s="287"/>
      <c r="D8030" s="297"/>
      <c r="E8030" s="270"/>
      <c r="F8030" s="271"/>
      <c r="G8030" s="284"/>
      <c r="H8030" s="284"/>
      <c r="I8030" s="284"/>
      <c r="J8030" s="284"/>
      <c r="K8030" s="288"/>
      <c r="AM8030" s="2" t="str">
        <f t="shared" ca="1" si="376"/>
        <v/>
      </c>
      <c r="AN8030" s="2" t="str">
        <f t="shared" ca="1" si="377"/>
        <v/>
      </c>
    </row>
    <row r="8031" spans="1:40" customFormat="1">
      <c r="A8031" s="280" t="str">
        <f t="shared" ca="1" si="375"/>
        <v/>
      </c>
      <c r="B8031" s="281"/>
      <c r="C8031" s="287"/>
      <c r="D8031" s="297"/>
      <c r="E8031" s="270"/>
      <c r="F8031" s="271"/>
      <c r="G8031" s="284"/>
      <c r="H8031" s="284"/>
      <c r="I8031" s="284"/>
      <c r="J8031" s="284"/>
      <c r="K8031" s="288"/>
      <c r="AM8031" s="2" t="str">
        <f t="shared" ca="1" si="376"/>
        <v/>
      </c>
      <c r="AN8031" s="2" t="str">
        <f t="shared" ca="1" si="377"/>
        <v/>
      </c>
    </row>
    <row r="8032" spans="1:40" customFormat="1">
      <c r="A8032" s="280" t="str">
        <f t="shared" ca="1" si="375"/>
        <v/>
      </c>
      <c r="B8032" s="281"/>
      <c r="C8032" s="287"/>
      <c r="D8032" s="297"/>
      <c r="E8032" s="270"/>
      <c r="F8032" s="271"/>
      <c r="G8032" s="284"/>
      <c r="H8032" s="284"/>
      <c r="I8032" s="284"/>
      <c r="J8032" s="284"/>
      <c r="K8032" s="288"/>
      <c r="AM8032" s="2" t="str">
        <f t="shared" ca="1" si="376"/>
        <v/>
      </c>
      <c r="AN8032" s="2" t="str">
        <f t="shared" ca="1" si="377"/>
        <v/>
      </c>
    </row>
    <row r="8033" spans="1:40" customFormat="1">
      <c r="A8033" s="280" t="str">
        <f t="shared" ca="1" si="375"/>
        <v/>
      </c>
      <c r="B8033" s="281"/>
      <c r="C8033" s="287"/>
      <c r="D8033" s="297"/>
      <c r="E8033" s="270"/>
      <c r="F8033" s="271"/>
      <c r="G8033" s="284"/>
      <c r="H8033" s="284"/>
      <c r="I8033" s="284"/>
      <c r="J8033" s="284"/>
      <c r="K8033" s="288"/>
      <c r="AM8033" s="2" t="str">
        <f t="shared" ca="1" si="376"/>
        <v/>
      </c>
      <c r="AN8033" s="2" t="str">
        <f t="shared" ca="1" si="377"/>
        <v/>
      </c>
    </row>
    <row r="8034" spans="1:40" customFormat="1">
      <c r="A8034" s="280" t="str">
        <f t="shared" ca="1" si="375"/>
        <v/>
      </c>
      <c r="B8034" s="281"/>
      <c r="C8034" s="287"/>
      <c r="D8034" s="297"/>
      <c r="E8034" s="270"/>
      <c r="F8034" s="271"/>
      <c r="G8034" s="284"/>
      <c r="H8034" s="284"/>
      <c r="I8034" s="284"/>
      <c r="J8034" s="284"/>
      <c r="K8034" s="288"/>
      <c r="AM8034" s="2" t="str">
        <f t="shared" ca="1" si="376"/>
        <v/>
      </c>
      <c r="AN8034" s="2" t="str">
        <f t="shared" ca="1" si="377"/>
        <v/>
      </c>
    </row>
    <row r="8035" spans="1:40" customFormat="1">
      <c r="A8035" s="280" t="str">
        <f t="shared" ca="1" si="375"/>
        <v/>
      </c>
      <c r="B8035" s="281"/>
      <c r="C8035" s="287"/>
      <c r="D8035" s="297"/>
      <c r="E8035" s="270"/>
      <c r="F8035" s="271"/>
      <c r="G8035" s="284"/>
      <c r="H8035" s="284"/>
      <c r="I8035" s="284"/>
      <c r="J8035" s="284"/>
      <c r="K8035" s="288"/>
      <c r="AM8035" s="2" t="str">
        <f t="shared" ca="1" si="376"/>
        <v/>
      </c>
      <c r="AN8035" s="2" t="str">
        <f t="shared" ca="1" si="377"/>
        <v/>
      </c>
    </row>
    <row r="8036" spans="1:40" customFormat="1">
      <c r="A8036" s="280" t="str">
        <f t="shared" ca="1" si="375"/>
        <v/>
      </c>
      <c r="B8036" s="281"/>
      <c r="C8036" s="287"/>
      <c r="D8036" s="297"/>
      <c r="E8036" s="270"/>
      <c r="F8036" s="271"/>
      <c r="G8036" s="284"/>
      <c r="H8036" s="284"/>
      <c r="I8036" s="284"/>
      <c r="J8036" s="284"/>
      <c r="K8036" s="288"/>
      <c r="AM8036" s="2" t="str">
        <f t="shared" ca="1" si="376"/>
        <v/>
      </c>
      <c r="AN8036" s="2" t="str">
        <f t="shared" ca="1" si="377"/>
        <v/>
      </c>
    </row>
    <row r="8037" spans="1:40" customFormat="1">
      <c r="A8037" s="280" t="str">
        <f t="shared" ca="1" si="375"/>
        <v/>
      </c>
      <c r="B8037" s="281"/>
      <c r="C8037" s="287"/>
      <c r="D8037" s="297"/>
      <c r="E8037" s="270"/>
      <c r="F8037" s="271"/>
      <c r="G8037" s="284"/>
      <c r="H8037" s="284"/>
      <c r="I8037" s="284"/>
      <c r="J8037" s="284"/>
      <c r="K8037" s="288"/>
      <c r="AM8037" s="2" t="str">
        <f t="shared" ca="1" si="376"/>
        <v/>
      </c>
      <c r="AN8037" s="2" t="str">
        <f t="shared" ca="1" si="377"/>
        <v/>
      </c>
    </row>
    <row r="8038" spans="1:40" customFormat="1">
      <c r="A8038" s="280" t="str">
        <f t="shared" ca="1" si="375"/>
        <v/>
      </c>
      <c r="B8038" s="281"/>
      <c r="C8038" s="287"/>
      <c r="D8038" s="297"/>
      <c r="E8038" s="270"/>
      <c r="F8038" s="271"/>
      <c r="G8038" s="284"/>
      <c r="H8038" s="284"/>
      <c r="I8038" s="284"/>
      <c r="J8038" s="284"/>
      <c r="K8038" s="288"/>
      <c r="AM8038" s="2" t="str">
        <f t="shared" ca="1" si="376"/>
        <v/>
      </c>
      <c r="AN8038" s="2" t="str">
        <f t="shared" ca="1" si="377"/>
        <v/>
      </c>
    </row>
    <row r="8039" spans="1:40" customFormat="1">
      <c r="A8039" s="280" t="str">
        <f t="shared" ca="1" si="375"/>
        <v/>
      </c>
      <c r="B8039" s="281"/>
      <c r="C8039" s="287"/>
      <c r="D8039" s="297"/>
      <c r="E8039" s="270"/>
      <c r="F8039" s="271"/>
      <c r="G8039" s="284"/>
      <c r="H8039" s="284"/>
      <c r="I8039" s="284"/>
      <c r="J8039" s="284"/>
      <c r="K8039" s="288"/>
      <c r="AM8039" s="2" t="str">
        <f t="shared" ca="1" si="376"/>
        <v/>
      </c>
      <c r="AN8039" s="2" t="str">
        <f t="shared" ca="1" si="377"/>
        <v/>
      </c>
    </row>
    <row r="8040" spans="1:40" customFormat="1">
      <c r="A8040" s="280" t="str">
        <f t="shared" ca="1" si="375"/>
        <v/>
      </c>
      <c r="B8040" s="281"/>
      <c r="C8040" s="287"/>
      <c r="D8040" s="297"/>
      <c r="E8040" s="270"/>
      <c r="F8040" s="271"/>
      <c r="G8040" s="284"/>
      <c r="H8040" s="284"/>
      <c r="I8040" s="284"/>
      <c r="J8040" s="284"/>
      <c r="K8040" s="288"/>
      <c r="AM8040" s="2" t="str">
        <f t="shared" ca="1" si="376"/>
        <v/>
      </c>
      <c r="AN8040" s="2" t="str">
        <f t="shared" ca="1" si="377"/>
        <v/>
      </c>
    </row>
    <row r="8041" spans="1:40" customFormat="1">
      <c r="A8041" s="280" t="str">
        <f t="shared" ca="1" si="375"/>
        <v/>
      </c>
      <c r="B8041" s="281"/>
      <c r="C8041" s="287"/>
      <c r="D8041" s="297"/>
      <c r="E8041" s="270"/>
      <c r="F8041" s="271"/>
      <c r="G8041" s="284"/>
      <c r="H8041" s="284"/>
      <c r="I8041" s="284"/>
      <c r="J8041" s="284"/>
      <c r="K8041" s="288"/>
      <c r="AM8041" s="2" t="str">
        <f t="shared" ca="1" si="376"/>
        <v/>
      </c>
      <c r="AN8041" s="2" t="str">
        <f t="shared" ca="1" si="377"/>
        <v/>
      </c>
    </row>
    <row r="8042" spans="1:40" customFormat="1">
      <c r="A8042" s="280" t="str">
        <f t="shared" ca="1" si="375"/>
        <v/>
      </c>
      <c r="B8042" s="281"/>
      <c r="C8042" s="287"/>
      <c r="D8042" s="297"/>
      <c r="E8042" s="270"/>
      <c r="F8042" s="271"/>
      <c r="G8042" s="284"/>
      <c r="H8042" s="284"/>
      <c r="I8042" s="284"/>
      <c r="J8042" s="284"/>
      <c r="K8042" s="288"/>
      <c r="AM8042" s="2" t="str">
        <f t="shared" ca="1" si="376"/>
        <v/>
      </c>
      <c r="AN8042" s="2" t="str">
        <f t="shared" ca="1" si="377"/>
        <v/>
      </c>
    </row>
    <row r="8043" spans="1:40" customFormat="1">
      <c r="A8043" s="280" t="str">
        <f t="shared" ca="1" si="375"/>
        <v/>
      </c>
      <c r="B8043" s="281"/>
      <c r="C8043" s="287"/>
      <c r="D8043" s="297"/>
      <c r="E8043" s="270"/>
      <c r="F8043" s="271"/>
      <c r="G8043" s="284"/>
      <c r="H8043" s="284"/>
      <c r="I8043" s="284"/>
      <c r="J8043" s="284"/>
      <c r="K8043" s="288"/>
      <c r="AM8043" s="2" t="str">
        <f t="shared" ca="1" si="376"/>
        <v/>
      </c>
      <c r="AN8043" s="2" t="str">
        <f t="shared" ca="1" si="377"/>
        <v/>
      </c>
    </row>
    <row r="8044" spans="1:40" customFormat="1">
      <c r="A8044" s="280" t="str">
        <f t="shared" ca="1" si="375"/>
        <v/>
      </c>
      <c r="B8044" s="281"/>
      <c r="C8044" s="287"/>
      <c r="D8044" s="297"/>
      <c r="E8044" s="270"/>
      <c r="F8044" s="271"/>
      <c r="G8044" s="284"/>
      <c r="H8044" s="284"/>
      <c r="I8044" s="284"/>
      <c r="J8044" s="284"/>
      <c r="K8044" s="288"/>
      <c r="AM8044" s="2" t="str">
        <f t="shared" ca="1" si="376"/>
        <v/>
      </c>
      <c r="AN8044" s="2" t="str">
        <f t="shared" ca="1" si="377"/>
        <v/>
      </c>
    </row>
    <row r="8045" spans="1:40" customFormat="1">
      <c r="A8045" s="280" t="str">
        <f t="shared" ca="1" si="375"/>
        <v/>
      </c>
      <c r="B8045" s="281"/>
      <c r="C8045" s="287"/>
      <c r="D8045" s="297"/>
      <c r="E8045" s="270"/>
      <c r="F8045" s="271"/>
      <c r="G8045" s="284"/>
      <c r="H8045" s="284"/>
      <c r="I8045" s="284"/>
      <c r="J8045" s="284"/>
      <c r="K8045" s="288"/>
      <c r="AM8045" s="2" t="str">
        <f t="shared" ca="1" si="376"/>
        <v/>
      </c>
      <c r="AN8045" s="2" t="str">
        <f t="shared" ca="1" si="377"/>
        <v/>
      </c>
    </row>
    <row r="8046" spans="1:40" customFormat="1">
      <c r="A8046" s="280" t="str">
        <f t="shared" ca="1" si="375"/>
        <v/>
      </c>
      <c r="B8046" s="281"/>
      <c r="C8046" s="287"/>
      <c r="D8046" s="297"/>
      <c r="E8046" s="270"/>
      <c r="F8046" s="271"/>
      <c r="G8046" s="284"/>
      <c r="H8046" s="284"/>
      <c r="I8046" s="284"/>
      <c r="J8046" s="284"/>
      <c r="K8046" s="288"/>
      <c r="AM8046" s="2" t="str">
        <f t="shared" ca="1" si="376"/>
        <v/>
      </c>
      <c r="AN8046" s="2" t="str">
        <f t="shared" ca="1" si="377"/>
        <v/>
      </c>
    </row>
    <row r="8047" spans="1:40" customFormat="1">
      <c r="A8047" s="280" t="str">
        <f t="shared" ca="1" si="375"/>
        <v/>
      </c>
      <c r="B8047" s="281"/>
      <c r="C8047" s="287"/>
      <c r="D8047" s="297"/>
      <c r="E8047" s="270"/>
      <c r="F8047" s="271"/>
      <c r="G8047" s="284"/>
      <c r="H8047" s="284"/>
      <c r="I8047" s="284"/>
      <c r="J8047" s="284"/>
      <c r="K8047" s="288"/>
      <c r="AM8047" s="2" t="str">
        <f t="shared" ca="1" si="376"/>
        <v/>
      </c>
      <c r="AN8047" s="2" t="str">
        <f t="shared" ca="1" si="377"/>
        <v/>
      </c>
    </row>
    <row r="8048" spans="1:40" customFormat="1">
      <c r="A8048" s="280" t="str">
        <f t="shared" ca="1" si="375"/>
        <v/>
      </c>
      <c r="B8048" s="281"/>
      <c r="C8048" s="287"/>
      <c r="D8048" s="297"/>
      <c r="E8048" s="270"/>
      <c r="F8048" s="271"/>
      <c r="G8048" s="284"/>
      <c r="H8048" s="284"/>
      <c r="I8048" s="284"/>
      <c r="J8048" s="284"/>
      <c r="K8048" s="288"/>
      <c r="AM8048" s="2" t="str">
        <f t="shared" ca="1" si="376"/>
        <v/>
      </c>
      <c r="AN8048" s="2" t="str">
        <f t="shared" ca="1" si="377"/>
        <v/>
      </c>
    </row>
    <row r="8049" spans="1:40" customFormat="1">
      <c r="A8049" s="280" t="str">
        <f t="shared" ca="1" si="375"/>
        <v/>
      </c>
      <c r="B8049" s="281"/>
      <c r="C8049" s="287"/>
      <c r="D8049" s="297"/>
      <c r="E8049" s="270"/>
      <c r="F8049" s="271"/>
      <c r="G8049" s="284"/>
      <c r="H8049" s="284"/>
      <c r="I8049" s="284"/>
      <c r="J8049" s="284"/>
      <c r="K8049" s="288"/>
      <c r="AM8049" s="2" t="str">
        <f t="shared" ca="1" si="376"/>
        <v/>
      </c>
      <c r="AN8049" s="2" t="str">
        <f t="shared" ca="1" si="377"/>
        <v/>
      </c>
    </row>
    <row r="8050" spans="1:40" customFormat="1">
      <c r="A8050" s="280" t="str">
        <f t="shared" ca="1" si="375"/>
        <v/>
      </c>
      <c r="B8050" s="281"/>
      <c r="C8050" s="287"/>
      <c r="D8050" s="297"/>
      <c r="E8050" s="270"/>
      <c r="F8050" s="271"/>
      <c r="G8050" s="284"/>
      <c r="H8050" s="284"/>
      <c r="I8050" s="284"/>
      <c r="J8050" s="284"/>
      <c r="K8050" s="288"/>
      <c r="AM8050" s="2" t="str">
        <f t="shared" ca="1" si="376"/>
        <v/>
      </c>
      <c r="AN8050" s="2" t="str">
        <f t="shared" ca="1" si="377"/>
        <v/>
      </c>
    </row>
    <row r="8051" spans="1:40" customFormat="1">
      <c r="A8051" s="280" t="str">
        <f t="shared" ca="1" si="375"/>
        <v/>
      </c>
      <c r="B8051" s="281"/>
      <c r="C8051" s="287"/>
      <c r="D8051" s="297"/>
      <c r="E8051" s="270"/>
      <c r="F8051" s="271"/>
      <c r="G8051" s="284"/>
      <c r="H8051" s="284"/>
      <c r="I8051" s="284"/>
      <c r="J8051" s="284"/>
      <c r="K8051" s="288"/>
      <c r="AM8051" s="2" t="str">
        <f t="shared" ca="1" si="376"/>
        <v/>
      </c>
      <c r="AN8051" s="2" t="str">
        <f t="shared" ca="1" si="377"/>
        <v/>
      </c>
    </row>
    <row r="8052" spans="1:40" customFormat="1">
      <c r="A8052" s="280" t="str">
        <f t="shared" ca="1" si="375"/>
        <v/>
      </c>
      <c r="B8052" s="281"/>
      <c r="C8052" s="287"/>
      <c r="D8052" s="297"/>
      <c r="E8052" s="270"/>
      <c r="F8052" s="271"/>
      <c r="G8052" s="284"/>
      <c r="H8052" s="284"/>
      <c r="I8052" s="284"/>
      <c r="J8052" s="284"/>
      <c r="K8052" s="288"/>
      <c r="AM8052" s="2" t="str">
        <f t="shared" ca="1" si="376"/>
        <v/>
      </c>
      <c r="AN8052" s="2" t="str">
        <f t="shared" ca="1" si="377"/>
        <v/>
      </c>
    </row>
    <row r="8053" spans="1:40" customFormat="1">
      <c r="A8053" s="280" t="str">
        <f t="shared" ca="1" si="375"/>
        <v/>
      </c>
      <c r="B8053" s="281"/>
      <c r="C8053" s="287"/>
      <c r="D8053" s="297"/>
      <c r="E8053" s="270"/>
      <c r="F8053" s="271"/>
      <c r="G8053" s="284"/>
      <c r="H8053" s="284"/>
      <c r="I8053" s="284"/>
      <c r="J8053" s="284"/>
      <c r="K8053" s="288"/>
      <c r="AM8053" s="2" t="str">
        <f t="shared" ca="1" si="376"/>
        <v/>
      </c>
      <c r="AN8053" s="2" t="str">
        <f t="shared" ca="1" si="377"/>
        <v/>
      </c>
    </row>
    <row r="8054" spans="1:40" customFormat="1">
      <c r="A8054" s="280" t="str">
        <f t="shared" ca="1" si="375"/>
        <v/>
      </c>
      <c r="B8054" s="281"/>
      <c r="C8054" s="287"/>
      <c r="D8054" s="297"/>
      <c r="E8054" s="270"/>
      <c r="F8054" s="271"/>
      <c r="G8054" s="284"/>
      <c r="H8054" s="284"/>
      <c r="I8054" s="284"/>
      <c r="J8054" s="284"/>
      <c r="K8054" s="288"/>
      <c r="AM8054" s="2" t="str">
        <f t="shared" ca="1" si="376"/>
        <v/>
      </c>
      <c r="AN8054" s="2" t="str">
        <f t="shared" ca="1" si="377"/>
        <v/>
      </c>
    </row>
    <row r="8055" spans="1:40" customFormat="1">
      <c r="A8055" s="280" t="str">
        <f t="shared" ca="1" si="375"/>
        <v/>
      </c>
      <c r="B8055" s="281"/>
      <c r="C8055" s="287"/>
      <c r="D8055" s="297"/>
      <c r="E8055" s="270"/>
      <c r="F8055" s="271"/>
      <c r="G8055" s="284"/>
      <c r="H8055" s="284"/>
      <c r="I8055" s="284"/>
      <c r="J8055" s="284"/>
      <c r="K8055" s="288"/>
      <c r="AM8055" s="2" t="str">
        <f t="shared" ca="1" si="376"/>
        <v/>
      </c>
      <c r="AN8055" s="2" t="str">
        <f t="shared" ca="1" si="377"/>
        <v/>
      </c>
    </row>
    <row r="8056" spans="1:40" customFormat="1">
      <c r="A8056" s="280" t="str">
        <f t="shared" ca="1" si="375"/>
        <v/>
      </c>
      <c r="B8056" s="281"/>
      <c r="C8056" s="287"/>
      <c r="D8056" s="297"/>
      <c r="E8056" s="270"/>
      <c r="F8056" s="271"/>
      <c r="G8056" s="284"/>
      <c r="H8056" s="284"/>
      <c r="I8056" s="284"/>
      <c r="J8056" s="284"/>
      <c r="K8056" s="288"/>
      <c r="AM8056" s="2" t="str">
        <f t="shared" ca="1" si="376"/>
        <v/>
      </c>
      <c r="AN8056" s="2" t="str">
        <f t="shared" ca="1" si="377"/>
        <v/>
      </c>
    </row>
    <row r="8057" spans="1:40" customFormat="1">
      <c r="A8057" s="280" t="str">
        <f t="shared" ca="1" si="375"/>
        <v/>
      </c>
      <c r="B8057" s="281"/>
      <c r="C8057" s="287"/>
      <c r="D8057" s="297"/>
      <c r="E8057" s="270"/>
      <c r="F8057" s="271"/>
      <c r="G8057" s="284"/>
      <c r="H8057" s="284"/>
      <c r="I8057" s="284"/>
      <c r="J8057" s="284"/>
      <c r="K8057" s="288"/>
      <c r="AM8057" s="2" t="str">
        <f t="shared" ca="1" si="376"/>
        <v/>
      </c>
      <c r="AN8057" s="2" t="str">
        <f t="shared" ca="1" si="377"/>
        <v/>
      </c>
    </row>
    <row r="8058" spans="1:40" customFormat="1">
      <c r="A8058" s="280" t="str">
        <f t="shared" ca="1" si="375"/>
        <v/>
      </c>
      <c r="B8058" s="281"/>
      <c r="C8058" s="287"/>
      <c r="D8058" s="297"/>
      <c r="E8058" s="270"/>
      <c r="F8058" s="271"/>
      <c r="G8058" s="284"/>
      <c r="H8058" s="284"/>
      <c r="I8058" s="284"/>
      <c r="J8058" s="284"/>
      <c r="K8058" s="288"/>
      <c r="AM8058" s="2" t="str">
        <f t="shared" ca="1" si="376"/>
        <v/>
      </c>
      <c r="AN8058" s="2" t="str">
        <f t="shared" ca="1" si="377"/>
        <v/>
      </c>
    </row>
    <row r="8059" spans="1:40" customFormat="1">
      <c r="A8059" s="280" t="str">
        <f t="shared" ca="1" si="375"/>
        <v/>
      </c>
      <c r="B8059" s="281"/>
      <c r="C8059" s="287"/>
      <c r="D8059" s="297"/>
      <c r="E8059" s="270"/>
      <c r="F8059" s="271"/>
      <c r="G8059" s="284"/>
      <c r="H8059" s="284"/>
      <c r="I8059" s="284"/>
      <c r="J8059" s="284"/>
      <c r="K8059" s="288"/>
      <c r="AM8059" s="2" t="str">
        <f t="shared" ca="1" si="376"/>
        <v/>
      </c>
      <c r="AN8059" s="2" t="str">
        <f t="shared" ca="1" si="377"/>
        <v/>
      </c>
    </row>
    <row r="8060" spans="1:40" customFormat="1">
      <c r="A8060" s="280" t="str">
        <f t="shared" ca="1" si="375"/>
        <v/>
      </c>
      <c r="B8060" s="281"/>
      <c r="C8060" s="287"/>
      <c r="D8060" s="297"/>
      <c r="E8060" s="270"/>
      <c r="F8060" s="271"/>
      <c r="G8060" s="284"/>
      <c r="H8060" s="284"/>
      <c r="I8060" s="284"/>
      <c r="J8060" s="284"/>
      <c r="K8060" s="288"/>
      <c r="AM8060" s="2" t="str">
        <f t="shared" ca="1" si="376"/>
        <v/>
      </c>
      <c r="AN8060" s="2" t="str">
        <f t="shared" ca="1" si="377"/>
        <v/>
      </c>
    </row>
    <row r="8061" spans="1:40" customFormat="1">
      <c r="A8061" s="280" t="str">
        <f t="shared" ca="1" si="375"/>
        <v/>
      </c>
      <c r="B8061" s="281"/>
      <c r="C8061" s="287"/>
      <c r="D8061" s="297"/>
      <c r="E8061" s="270"/>
      <c r="F8061" s="271"/>
      <c r="G8061" s="284"/>
      <c r="H8061" s="284"/>
      <c r="I8061" s="284"/>
      <c r="J8061" s="284"/>
      <c r="K8061" s="288"/>
      <c r="AM8061" s="2" t="str">
        <f t="shared" ca="1" si="376"/>
        <v/>
      </c>
      <c r="AN8061" s="2" t="str">
        <f t="shared" ca="1" si="377"/>
        <v/>
      </c>
    </row>
    <row r="8062" spans="1:40" customFormat="1">
      <c r="A8062" s="280" t="str">
        <f t="shared" ca="1" si="375"/>
        <v/>
      </c>
      <c r="B8062" s="281"/>
      <c r="C8062" s="287"/>
      <c r="D8062" s="297"/>
      <c r="E8062" s="270"/>
      <c r="F8062" s="271"/>
      <c r="G8062" s="284"/>
      <c r="H8062" s="284"/>
      <c r="I8062" s="284"/>
      <c r="J8062" s="284"/>
      <c r="K8062" s="288"/>
      <c r="AM8062" s="2" t="str">
        <f t="shared" ca="1" si="376"/>
        <v/>
      </c>
      <c r="AN8062" s="2" t="str">
        <f t="shared" ca="1" si="377"/>
        <v/>
      </c>
    </row>
    <row r="8063" spans="1:40" customFormat="1">
      <c r="A8063" s="280" t="str">
        <f t="shared" ca="1" si="375"/>
        <v/>
      </c>
      <c r="B8063" s="281"/>
      <c r="C8063" s="287"/>
      <c r="D8063" s="297"/>
      <c r="E8063" s="270"/>
      <c r="F8063" s="271"/>
      <c r="G8063" s="284"/>
      <c r="H8063" s="284"/>
      <c r="I8063" s="284"/>
      <c r="J8063" s="284"/>
      <c r="K8063" s="288"/>
      <c r="AM8063" s="2" t="str">
        <f t="shared" ca="1" si="376"/>
        <v/>
      </c>
      <c r="AN8063" s="2" t="str">
        <f t="shared" ca="1" si="377"/>
        <v/>
      </c>
    </row>
    <row r="8064" spans="1:40" customFormat="1">
      <c r="A8064" s="280" t="str">
        <f t="shared" ca="1" si="375"/>
        <v/>
      </c>
      <c r="B8064" s="281"/>
      <c r="C8064" s="287"/>
      <c r="D8064" s="297"/>
      <c r="E8064" s="270"/>
      <c r="F8064" s="271"/>
      <c r="G8064" s="284"/>
      <c r="H8064" s="284"/>
      <c r="I8064" s="284"/>
      <c r="J8064" s="284"/>
      <c r="K8064" s="288"/>
      <c r="AM8064" s="2" t="str">
        <f t="shared" ca="1" si="376"/>
        <v/>
      </c>
      <c r="AN8064" s="2" t="str">
        <f t="shared" ca="1" si="377"/>
        <v/>
      </c>
    </row>
    <row r="8065" spans="1:40" customFormat="1">
      <c r="A8065" s="280" t="str">
        <f t="shared" ca="1" si="375"/>
        <v/>
      </c>
      <c r="B8065" s="281"/>
      <c r="C8065" s="287"/>
      <c r="D8065" s="297"/>
      <c r="E8065" s="270"/>
      <c r="F8065" s="271"/>
      <c r="G8065" s="284"/>
      <c r="H8065" s="284"/>
      <c r="I8065" s="284"/>
      <c r="J8065" s="284"/>
      <c r="K8065" s="288"/>
      <c r="AM8065" s="2" t="str">
        <f t="shared" ca="1" si="376"/>
        <v/>
      </c>
      <c r="AN8065" s="2" t="str">
        <f t="shared" ca="1" si="377"/>
        <v/>
      </c>
    </row>
    <row r="8066" spans="1:40" customFormat="1">
      <c r="A8066" s="280" t="str">
        <f t="shared" ca="1" si="375"/>
        <v/>
      </c>
      <c r="B8066" s="281"/>
      <c r="C8066" s="287"/>
      <c r="D8066" s="297"/>
      <c r="E8066" s="270"/>
      <c r="F8066" s="271"/>
      <c r="G8066" s="284"/>
      <c r="H8066" s="284"/>
      <c r="I8066" s="284"/>
      <c r="J8066" s="284"/>
      <c r="K8066" s="288"/>
      <c r="AM8066" s="2" t="str">
        <f t="shared" ca="1" si="376"/>
        <v/>
      </c>
      <c r="AN8066" s="2" t="str">
        <f t="shared" ca="1" si="377"/>
        <v/>
      </c>
    </row>
    <row r="8067" spans="1:40" customFormat="1">
      <c r="A8067" s="280" t="str">
        <f t="shared" ref="A8067:A8130" ca="1" si="378">IF(AM8067="A receber","A receber",IF(AN8067="A pagar","A pagar",IF(OR(AM8067="HJ",AN8067="HJ"),"HJ",IF(AND(AM8067="",AN8067=""),""))))</f>
        <v/>
      </c>
      <c r="B8067" s="281"/>
      <c r="C8067" s="287"/>
      <c r="D8067" s="297"/>
      <c r="E8067" s="270"/>
      <c r="F8067" s="271"/>
      <c r="G8067" s="284"/>
      <c r="H8067" s="284"/>
      <c r="I8067" s="284"/>
      <c r="J8067" s="284"/>
      <c r="K8067" s="288"/>
      <c r="AM8067" s="2" t="str">
        <f t="shared" ref="AM8067:AM8130" ca="1" si="379">IF(OR(G8067="",B8067&gt;$A$1),"",IF(B8067=$A$1,"HJ",IF(B8067&lt;$A$1,"A Receber")))</f>
        <v/>
      </c>
      <c r="AN8067" s="2" t="str">
        <f t="shared" ref="AN8067:AN8130" ca="1" si="380">IF(OR(H8067="",B8067&gt;$A$1),"",IF(B8067=$A$1,"HJ",IF(B8067&lt;$A$1,"A Pagar")))</f>
        <v/>
      </c>
    </row>
    <row r="8068" spans="1:40" customFormat="1">
      <c r="A8068" s="280" t="str">
        <f t="shared" ca="1" si="378"/>
        <v/>
      </c>
      <c r="B8068" s="281"/>
      <c r="C8068" s="287"/>
      <c r="D8068" s="297"/>
      <c r="E8068" s="270"/>
      <c r="F8068" s="271"/>
      <c r="G8068" s="284"/>
      <c r="H8068" s="284"/>
      <c r="I8068" s="284"/>
      <c r="J8068" s="284"/>
      <c r="K8068" s="288"/>
      <c r="AM8068" s="2" t="str">
        <f t="shared" ca="1" si="379"/>
        <v/>
      </c>
      <c r="AN8068" s="2" t="str">
        <f t="shared" ca="1" si="380"/>
        <v/>
      </c>
    </row>
    <row r="8069" spans="1:40" customFormat="1">
      <c r="A8069" s="280" t="str">
        <f t="shared" ca="1" si="378"/>
        <v/>
      </c>
      <c r="B8069" s="281"/>
      <c r="C8069" s="287"/>
      <c r="D8069" s="297"/>
      <c r="E8069" s="270"/>
      <c r="F8069" s="271"/>
      <c r="G8069" s="284"/>
      <c r="H8069" s="284"/>
      <c r="I8069" s="284"/>
      <c r="J8069" s="284"/>
      <c r="K8069" s="288"/>
      <c r="AM8069" s="2" t="str">
        <f t="shared" ca="1" si="379"/>
        <v/>
      </c>
      <c r="AN8069" s="2" t="str">
        <f t="shared" ca="1" si="380"/>
        <v/>
      </c>
    </row>
    <row r="8070" spans="1:40" customFormat="1">
      <c r="A8070" s="280" t="str">
        <f t="shared" ca="1" si="378"/>
        <v/>
      </c>
      <c r="B8070" s="281"/>
      <c r="C8070" s="287"/>
      <c r="D8070" s="297"/>
      <c r="E8070" s="270"/>
      <c r="F8070" s="271"/>
      <c r="G8070" s="284"/>
      <c r="H8070" s="284"/>
      <c r="I8070" s="284"/>
      <c r="J8070" s="284"/>
      <c r="K8070" s="288"/>
      <c r="AM8070" s="2" t="str">
        <f t="shared" ca="1" si="379"/>
        <v/>
      </c>
      <c r="AN8070" s="2" t="str">
        <f t="shared" ca="1" si="380"/>
        <v/>
      </c>
    </row>
    <row r="8071" spans="1:40" customFormat="1">
      <c r="A8071" s="280" t="str">
        <f t="shared" ca="1" si="378"/>
        <v/>
      </c>
      <c r="B8071" s="281"/>
      <c r="C8071" s="287"/>
      <c r="D8071" s="297"/>
      <c r="E8071" s="270"/>
      <c r="F8071" s="271"/>
      <c r="G8071" s="284"/>
      <c r="H8071" s="284"/>
      <c r="I8071" s="284"/>
      <c r="J8071" s="284"/>
      <c r="K8071" s="288"/>
      <c r="AM8071" s="2" t="str">
        <f t="shared" ca="1" si="379"/>
        <v/>
      </c>
      <c r="AN8071" s="2" t="str">
        <f t="shared" ca="1" si="380"/>
        <v/>
      </c>
    </row>
    <row r="8072" spans="1:40" customFormat="1">
      <c r="A8072" s="280" t="str">
        <f t="shared" ca="1" si="378"/>
        <v/>
      </c>
      <c r="B8072" s="281"/>
      <c r="C8072" s="287"/>
      <c r="D8072" s="297"/>
      <c r="E8072" s="270"/>
      <c r="F8072" s="271"/>
      <c r="G8072" s="284"/>
      <c r="H8072" s="284"/>
      <c r="I8072" s="284"/>
      <c r="J8072" s="284"/>
      <c r="K8072" s="288"/>
      <c r="AM8072" s="2" t="str">
        <f t="shared" ca="1" si="379"/>
        <v/>
      </c>
      <c r="AN8072" s="2" t="str">
        <f t="shared" ca="1" si="380"/>
        <v/>
      </c>
    </row>
    <row r="8073" spans="1:40" customFormat="1">
      <c r="A8073" s="280" t="str">
        <f t="shared" ca="1" si="378"/>
        <v/>
      </c>
      <c r="B8073" s="281"/>
      <c r="C8073" s="287"/>
      <c r="D8073" s="297"/>
      <c r="E8073" s="270"/>
      <c r="F8073" s="271"/>
      <c r="G8073" s="284"/>
      <c r="H8073" s="284"/>
      <c r="I8073" s="284"/>
      <c r="J8073" s="284"/>
      <c r="K8073" s="288"/>
      <c r="AM8073" s="2" t="str">
        <f t="shared" ca="1" si="379"/>
        <v/>
      </c>
      <c r="AN8073" s="2" t="str">
        <f t="shared" ca="1" si="380"/>
        <v/>
      </c>
    </row>
    <row r="8074" spans="1:40" customFormat="1">
      <c r="A8074" s="280" t="str">
        <f t="shared" ca="1" si="378"/>
        <v/>
      </c>
      <c r="B8074" s="281"/>
      <c r="C8074" s="287"/>
      <c r="D8074" s="297"/>
      <c r="E8074" s="270"/>
      <c r="F8074" s="271"/>
      <c r="G8074" s="284"/>
      <c r="H8074" s="284"/>
      <c r="I8074" s="284"/>
      <c r="J8074" s="284"/>
      <c r="K8074" s="288"/>
      <c r="AM8074" s="2" t="str">
        <f t="shared" ca="1" si="379"/>
        <v/>
      </c>
      <c r="AN8074" s="2" t="str">
        <f t="shared" ca="1" si="380"/>
        <v/>
      </c>
    </row>
    <row r="8075" spans="1:40" customFormat="1">
      <c r="A8075" s="280" t="str">
        <f t="shared" ca="1" si="378"/>
        <v/>
      </c>
      <c r="B8075" s="281"/>
      <c r="C8075" s="287"/>
      <c r="D8075" s="297"/>
      <c r="E8075" s="270"/>
      <c r="F8075" s="271"/>
      <c r="G8075" s="284"/>
      <c r="H8075" s="284"/>
      <c r="I8075" s="284"/>
      <c r="J8075" s="284"/>
      <c r="K8075" s="288"/>
      <c r="AM8075" s="2" t="str">
        <f t="shared" ca="1" si="379"/>
        <v/>
      </c>
      <c r="AN8075" s="2" t="str">
        <f t="shared" ca="1" si="380"/>
        <v/>
      </c>
    </row>
    <row r="8076" spans="1:40" customFormat="1">
      <c r="A8076" s="280" t="str">
        <f t="shared" ca="1" si="378"/>
        <v/>
      </c>
      <c r="B8076" s="281"/>
      <c r="C8076" s="287"/>
      <c r="D8076" s="297"/>
      <c r="E8076" s="270"/>
      <c r="F8076" s="271"/>
      <c r="G8076" s="284"/>
      <c r="H8076" s="284"/>
      <c r="I8076" s="284"/>
      <c r="J8076" s="284"/>
      <c r="K8076" s="288"/>
      <c r="AM8076" s="2" t="str">
        <f t="shared" ca="1" si="379"/>
        <v/>
      </c>
      <c r="AN8076" s="2" t="str">
        <f t="shared" ca="1" si="380"/>
        <v/>
      </c>
    </row>
    <row r="8077" spans="1:40" customFormat="1">
      <c r="A8077" s="280" t="str">
        <f t="shared" ca="1" si="378"/>
        <v/>
      </c>
      <c r="B8077" s="281"/>
      <c r="C8077" s="287"/>
      <c r="D8077" s="297"/>
      <c r="E8077" s="270"/>
      <c r="F8077" s="271"/>
      <c r="G8077" s="284"/>
      <c r="H8077" s="284"/>
      <c r="I8077" s="284"/>
      <c r="J8077" s="284"/>
      <c r="K8077" s="288"/>
      <c r="AM8077" s="2" t="str">
        <f t="shared" ca="1" si="379"/>
        <v/>
      </c>
      <c r="AN8077" s="2" t="str">
        <f t="shared" ca="1" si="380"/>
        <v/>
      </c>
    </row>
    <row r="8078" spans="1:40" customFormat="1">
      <c r="A8078" s="280" t="str">
        <f t="shared" ca="1" si="378"/>
        <v/>
      </c>
      <c r="B8078" s="281"/>
      <c r="C8078" s="287"/>
      <c r="D8078" s="297"/>
      <c r="E8078" s="270"/>
      <c r="F8078" s="271"/>
      <c r="G8078" s="284"/>
      <c r="H8078" s="284"/>
      <c r="I8078" s="284"/>
      <c r="J8078" s="284"/>
      <c r="K8078" s="288"/>
      <c r="AM8078" s="2" t="str">
        <f t="shared" ca="1" si="379"/>
        <v/>
      </c>
      <c r="AN8078" s="2" t="str">
        <f t="shared" ca="1" si="380"/>
        <v/>
      </c>
    </row>
    <row r="8079" spans="1:40" customFormat="1">
      <c r="A8079" s="280" t="str">
        <f t="shared" ca="1" si="378"/>
        <v/>
      </c>
      <c r="B8079" s="281"/>
      <c r="C8079" s="287"/>
      <c r="D8079" s="297"/>
      <c r="E8079" s="270"/>
      <c r="F8079" s="271"/>
      <c r="G8079" s="284"/>
      <c r="H8079" s="284"/>
      <c r="I8079" s="284"/>
      <c r="J8079" s="284"/>
      <c r="K8079" s="288"/>
      <c r="AM8079" s="2" t="str">
        <f t="shared" ca="1" si="379"/>
        <v/>
      </c>
      <c r="AN8079" s="2" t="str">
        <f t="shared" ca="1" si="380"/>
        <v/>
      </c>
    </row>
    <row r="8080" spans="1:40" customFormat="1">
      <c r="A8080" s="280" t="str">
        <f t="shared" ca="1" si="378"/>
        <v/>
      </c>
      <c r="B8080" s="281"/>
      <c r="C8080" s="287"/>
      <c r="D8080" s="297"/>
      <c r="E8080" s="270"/>
      <c r="F8080" s="271"/>
      <c r="G8080" s="284"/>
      <c r="H8080" s="284"/>
      <c r="I8080" s="284"/>
      <c r="J8080" s="284"/>
      <c r="K8080" s="288"/>
      <c r="AM8080" s="2" t="str">
        <f t="shared" ca="1" si="379"/>
        <v/>
      </c>
      <c r="AN8080" s="2" t="str">
        <f t="shared" ca="1" si="380"/>
        <v/>
      </c>
    </row>
    <row r="8081" spans="1:40" customFormat="1">
      <c r="A8081" s="280" t="str">
        <f t="shared" ca="1" si="378"/>
        <v/>
      </c>
      <c r="B8081" s="281"/>
      <c r="C8081" s="287"/>
      <c r="D8081" s="297"/>
      <c r="E8081" s="270"/>
      <c r="F8081" s="271"/>
      <c r="G8081" s="284"/>
      <c r="H8081" s="284"/>
      <c r="I8081" s="284"/>
      <c r="J8081" s="284"/>
      <c r="K8081" s="288"/>
      <c r="AM8081" s="2" t="str">
        <f t="shared" ca="1" si="379"/>
        <v/>
      </c>
      <c r="AN8081" s="2" t="str">
        <f t="shared" ca="1" si="380"/>
        <v/>
      </c>
    </row>
    <row r="8082" spans="1:40" customFormat="1">
      <c r="A8082" s="280" t="str">
        <f t="shared" ca="1" si="378"/>
        <v/>
      </c>
      <c r="B8082" s="281"/>
      <c r="C8082" s="287"/>
      <c r="D8082" s="297"/>
      <c r="E8082" s="270"/>
      <c r="F8082" s="271"/>
      <c r="G8082" s="284"/>
      <c r="H8082" s="284"/>
      <c r="I8082" s="284"/>
      <c r="J8082" s="284"/>
      <c r="K8082" s="288"/>
      <c r="AM8082" s="2" t="str">
        <f t="shared" ca="1" si="379"/>
        <v/>
      </c>
      <c r="AN8082" s="2" t="str">
        <f t="shared" ca="1" si="380"/>
        <v/>
      </c>
    </row>
    <row r="8083" spans="1:40" customFormat="1">
      <c r="A8083" s="280" t="str">
        <f t="shared" ca="1" si="378"/>
        <v/>
      </c>
      <c r="B8083" s="281"/>
      <c r="C8083" s="287"/>
      <c r="D8083" s="297"/>
      <c r="E8083" s="270"/>
      <c r="F8083" s="271"/>
      <c r="G8083" s="284"/>
      <c r="H8083" s="284"/>
      <c r="I8083" s="284"/>
      <c r="J8083" s="284"/>
      <c r="K8083" s="288"/>
      <c r="AM8083" s="2" t="str">
        <f t="shared" ca="1" si="379"/>
        <v/>
      </c>
      <c r="AN8083" s="2" t="str">
        <f t="shared" ca="1" si="380"/>
        <v/>
      </c>
    </row>
    <row r="8084" spans="1:40" customFormat="1">
      <c r="A8084" s="280" t="str">
        <f t="shared" ca="1" si="378"/>
        <v/>
      </c>
      <c r="B8084" s="281"/>
      <c r="C8084" s="287"/>
      <c r="D8084" s="297"/>
      <c r="E8084" s="270"/>
      <c r="F8084" s="271"/>
      <c r="G8084" s="284"/>
      <c r="H8084" s="284"/>
      <c r="I8084" s="284"/>
      <c r="J8084" s="284"/>
      <c r="K8084" s="288"/>
      <c r="AM8084" s="2" t="str">
        <f t="shared" ca="1" si="379"/>
        <v/>
      </c>
      <c r="AN8084" s="2" t="str">
        <f t="shared" ca="1" si="380"/>
        <v/>
      </c>
    </row>
    <row r="8085" spans="1:40" customFormat="1">
      <c r="A8085" s="280" t="str">
        <f t="shared" ca="1" si="378"/>
        <v/>
      </c>
      <c r="B8085" s="281"/>
      <c r="C8085" s="287"/>
      <c r="D8085" s="297"/>
      <c r="E8085" s="270"/>
      <c r="F8085" s="271"/>
      <c r="G8085" s="284"/>
      <c r="H8085" s="284"/>
      <c r="I8085" s="284"/>
      <c r="J8085" s="284"/>
      <c r="K8085" s="288"/>
      <c r="AM8085" s="2" t="str">
        <f t="shared" ca="1" si="379"/>
        <v/>
      </c>
      <c r="AN8085" s="2" t="str">
        <f t="shared" ca="1" si="380"/>
        <v/>
      </c>
    </row>
    <row r="8086" spans="1:40" customFormat="1">
      <c r="A8086" s="280" t="str">
        <f t="shared" ca="1" si="378"/>
        <v/>
      </c>
      <c r="B8086" s="281"/>
      <c r="C8086" s="287"/>
      <c r="D8086" s="297"/>
      <c r="E8086" s="270"/>
      <c r="F8086" s="271"/>
      <c r="G8086" s="284"/>
      <c r="H8086" s="284"/>
      <c r="I8086" s="284"/>
      <c r="J8086" s="284"/>
      <c r="K8086" s="288"/>
      <c r="AM8086" s="2" t="str">
        <f t="shared" ca="1" si="379"/>
        <v/>
      </c>
      <c r="AN8086" s="2" t="str">
        <f t="shared" ca="1" si="380"/>
        <v/>
      </c>
    </row>
    <row r="8087" spans="1:40" customFormat="1">
      <c r="A8087" s="280" t="str">
        <f t="shared" ca="1" si="378"/>
        <v/>
      </c>
      <c r="B8087" s="281"/>
      <c r="C8087" s="287"/>
      <c r="D8087" s="297"/>
      <c r="E8087" s="270"/>
      <c r="F8087" s="271"/>
      <c r="G8087" s="284"/>
      <c r="H8087" s="284"/>
      <c r="I8087" s="284"/>
      <c r="J8087" s="284"/>
      <c r="K8087" s="288"/>
      <c r="AM8087" s="2" t="str">
        <f t="shared" ca="1" si="379"/>
        <v/>
      </c>
      <c r="AN8087" s="2" t="str">
        <f t="shared" ca="1" si="380"/>
        <v/>
      </c>
    </row>
    <row r="8088" spans="1:40" customFormat="1">
      <c r="A8088" s="280" t="str">
        <f t="shared" ca="1" si="378"/>
        <v/>
      </c>
      <c r="B8088" s="281"/>
      <c r="C8088" s="287"/>
      <c r="D8088" s="297"/>
      <c r="E8088" s="270"/>
      <c r="F8088" s="271"/>
      <c r="G8088" s="284"/>
      <c r="H8088" s="284"/>
      <c r="I8088" s="284"/>
      <c r="J8088" s="284"/>
      <c r="K8088" s="288"/>
      <c r="AM8088" s="2" t="str">
        <f t="shared" ca="1" si="379"/>
        <v/>
      </c>
      <c r="AN8088" s="2" t="str">
        <f t="shared" ca="1" si="380"/>
        <v/>
      </c>
    </row>
    <row r="8089" spans="1:40" customFormat="1">
      <c r="A8089" s="280" t="str">
        <f t="shared" ca="1" si="378"/>
        <v/>
      </c>
      <c r="B8089" s="281"/>
      <c r="C8089" s="287"/>
      <c r="D8089" s="297"/>
      <c r="E8089" s="270"/>
      <c r="F8089" s="271"/>
      <c r="G8089" s="284"/>
      <c r="H8089" s="284"/>
      <c r="I8089" s="284"/>
      <c r="J8089" s="284"/>
      <c r="K8089" s="288"/>
      <c r="AM8089" s="2" t="str">
        <f t="shared" ca="1" si="379"/>
        <v/>
      </c>
      <c r="AN8089" s="2" t="str">
        <f t="shared" ca="1" si="380"/>
        <v/>
      </c>
    </row>
    <row r="8090" spans="1:40" customFormat="1">
      <c r="A8090" s="280" t="str">
        <f t="shared" ca="1" si="378"/>
        <v/>
      </c>
      <c r="B8090" s="281"/>
      <c r="C8090" s="287"/>
      <c r="D8090" s="297"/>
      <c r="E8090" s="270"/>
      <c r="F8090" s="271"/>
      <c r="G8090" s="284"/>
      <c r="H8090" s="284"/>
      <c r="I8090" s="284"/>
      <c r="J8090" s="284"/>
      <c r="K8090" s="288"/>
      <c r="AM8090" s="2" t="str">
        <f t="shared" ca="1" si="379"/>
        <v/>
      </c>
      <c r="AN8090" s="2" t="str">
        <f t="shared" ca="1" si="380"/>
        <v/>
      </c>
    </row>
    <row r="8091" spans="1:40" customFormat="1">
      <c r="A8091" s="280" t="str">
        <f t="shared" ca="1" si="378"/>
        <v/>
      </c>
      <c r="B8091" s="281"/>
      <c r="C8091" s="287"/>
      <c r="D8091" s="297"/>
      <c r="E8091" s="270"/>
      <c r="F8091" s="271"/>
      <c r="G8091" s="284"/>
      <c r="H8091" s="284"/>
      <c r="I8091" s="284"/>
      <c r="J8091" s="284"/>
      <c r="K8091" s="288"/>
      <c r="AM8091" s="2" t="str">
        <f t="shared" ca="1" si="379"/>
        <v/>
      </c>
      <c r="AN8091" s="2" t="str">
        <f t="shared" ca="1" si="380"/>
        <v/>
      </c>
    </row>
    <row r="8092" spans="1:40" customFormat="1">
      <c r="A8092" s="280" t="str">
        <f t="shared" ca="1" si="378"/>
        <v/>
      </c>
      <c r="B8092" s="281"/>
      <c r="C8092" s="287"/>
      <c r="D8092" s="297"/>
      <c r="E8092" s="270"/>
      <c r="F8092" s="271"/>
      <c r="G8092" s="284"/>
      <c r="H8092" s="284"/>
      <c r="I8092" s="284"/>
      <c r="J8092" s="284"/>
      <c r="K8092" s="288"/>
      <c r="AM8092" s="2" t="str">
        <f t="shared" ca="1" si="379"/>
        <v/>
      </c>
      <c r="AN8092" s="2" t="str">
        <f t="shared" ca="1" si="380"/>
        <v/>
      </c>
    </row>
    <row r="8093" spans="1:40" customFormat="1">
      <c r="A8093" s="280" t="str">
        <f t="shared" ca="1" si="378"/>
        <v/>
      </c>
      <c r="B8093" s="281"/>
      <c r="C8093" s="287"/>
      <c r="D8093" s="297"/>
      <c r="E8093" s="270"/>
      <c r="F8093" s="271"/>
      <c r="G8093" s="284"/>
      <c r="H8093" s="284"/>
      <c r="I8093" s="284"/>
      <c r="J8093" s="284"/>
      <c r="K8093" s="288"/>
      <c r="AM8093" s="2" t="str">
        <f t="shared" ca="1" si="379"/>
        <v/>
      </c>
      <c r="AN8093" s="2" t="str">
        <f t="shared" ca="1" si="380"/>
        <v/>
      </c>
    </row>
    <row r="8094" spans="1:40" customFormat="1">
      <c r="A8094" s="280" t="str">
        <f t="shared" ca="1" si="378"/>
        <v/>
      </c>
      <c r="B8094" s="281"/>
      <c r="C8094" s="287"/>
      <c r="D8094" s="297"/>
      <c r="E8094" s="270"/>
      <c r="F8094" s="271"/>
      <c r="G8094" s="284"/>
      <c r="H8094" s="284"/>
      <c r="I8094" s="284"/>
      <c r="J8094" s="284"/>
      <c r="K8094" s="288"/>
      <c r="AM8094" s="2" t="str">
        <f t="shared" ca="1" si="379"/>
        <v/>
      </c>
      <c r="AN8094" s="2" t="str">
        <f t="shared" ca="1" si="380"/>
        <v/>
      </c>
    </row>
    <row r="8095" spans="1:40" customFormat="1">
      <c r="A8095" s="280" t="str">
        <f t="shared" ca="1" si="378"/>
        <v/>
      </c>
      <c r="B8095" s="281"/>
      <c r="C8095" s="287"/>
      <c r="D8095" s="297"/>
      <c r="E8095" s="270"/>
      <c r="F8095" s="271"/>
      <c r="G8095" s="284"/>
      <c r="H8095" s="284"/>
      <c r="I8095" s="284"/>
      <c r="J8095" s="284"/>
      <c r="K8095" s="288"/>
      <c r="AM8095" s="2" t="str">
        <f t="shared" ca="1" si="379"/>
        <v/>
      </c>
      <c r="AN8095" s="2" t="str">
        <f t="shared" ca="1" si="380"/>
        <v/>
      </c>
    </row>
    <row r="8096" spans="1:40" customFormat="1">
      <c r="A8096" s="280" t="str">
        <f t="shared" ca="1" si="378"/>
        <v/>
      </c>
      <c r="B8096" s="281"/>
      <c r="C8096" s="287"/>
      <c r="D8096" s="297"/>
      <c r="E8096" s="270"/>
      <c r="F8096" s="271"/>
      <c r="G8096" s="284"/>
      <c r="H8096" s="284"/>
      <c r="I8096" s="284"/>
      <c r="J8096" s="284"/>
      <c r="K8096" s="288"/>
      <c r="AM8096" s="2" t="str">
        <f t="shared" ca="1" si="379"/>
        <v/>
      </c>
      <c r="AN8096" s="2" t="str">
        <f t="shared" ca="1" si="380"/>
        <v/>
      </c>
    </row>
    <row r="8097" spans="1:40" customFormat="1">
      <c r="A8097" s="280" t="str">
        <f t="shared" ca="1" si="378"/>
        <v/>
      </c>
      <c r="B8097" s="281"/>
      <c r="C8097" s="287"/>
      <c r="D8097" s="297"/>
      <c r="E8097" s="270"/>
      <c r="F8097" s="271"/>
      <c r="G8097" s="284"/>
      <c r="H8097" s="284"/>
      <c r="I8097" s="284"/>
      <c r="J8097" s="284"/>
      <c r="K8097" s="288"/>
      <c r="AM8097" s="2" t="str">
        <f t="shared" ca="1" si="379"/>
        <v/>
      </c>
      <c r="AN8097" s="2" t="str">
        <f t="shared" ca="1" si="380"/>
        <v/>
      </c>
    </row>
    <row r="8098" spans="1:40" customFormat="1">
      <c r="A8098" s="280" t="str">
        <f t="shared" ca="1" si="378"/>
        <v/>
      </c>
      <c r="B8098" s="281"/>
      <c r="C8098" s="287"/>
      <c r="D8098" s="297"/>
      <c r="E8098" s="270"/>
      <c r="F8098" s="271"/>
      <c r="G8098" s="284"/>
      <c r="H8098" s="284"/>
      <c r="I8098" s="284"/>
      <c r="J8098" s="284"/>
      <c r="K8098" s="288"/>
      <c r="AM8098" s="2" t="str">
        <f t="shared" ca="1" si="379"/>
        <v/>
      </c>
      <c r="AN8098" s="2" t="str">
        <f t="shared" ca="1" si="380"/>
        <v/>
      </c>
    </row>
    <row r="8099" spans="1:40" customFormat="1">
      <c r="A8099" s="280" t="str">
        <f t="shared" ca="1" si="378"/>
        <v/>
      </c>
      <c r="B8099" s="281"/>
      <c r="C8099" s="287"/>
      <c r="D8099" s="297"/>
      <c r="E8099" s="270"/>
      <c r="F8099" s="271"/>
      <c r="G8099" s="284"/>
      <c r="H8099" s="284"/>
      <c r="I8099" s="284"/>
      <c r="J8099" s="284"/>
      <c r="K8099" s="288"/>
      <c r="AM8099" s="2" t="str">
        <f t="shared" ca="1" si="379"/>
        <v/>
      </c>
      <c r="AN8099" s="2" t="str">
        <f t="shared" ca="1" si="380"/>
        <v/>
      </c>
    </row>
    <row r="8100" spans="1:40" customFormat="1">
      <c r="A8100" s="280" t="str">
        <f t="shared" ca="1" si="378"/>
        <v/>
      </c>
      <c r="B8100" s="281"/>
      <c r="C8100" s="287"/>
      <c r="D8100" s="297"/>
      <c r="E8100" s="270"/>
      <c r="F8100" s="271"/>
      <c r="G8100" s="284"/>
      <c r="H8100" s="284"/>
      <c r="I8100" s="284"/>
      <c r="J8100" s="284"/>
      <c r="K8100" s="288"/>
      <c r="AM8100" s="2" t="str">
        <f t="shared" ca="1" si="379"/>
        <v/>
      </c>
      <c r="AN8100" s="2" t="str">
        <f t="shared" ca="1" si="380"/>
        <v/>
      </c>
    </row>
    <row r="8101" spans="1:40" customFormat="1">
      <c r="A8101" s="280" t="str">
        <f t="shared" ca="1" si="378"/>
        <v/>
      </c>
      <c r="B8101" s="281"/>
      <c r="C8101" s="287"/>
      <c r="D8101" s="297"/>
      <c r="E8101" s="270"/>
      <c r="F8101" s="271"/>
      <c r="G8101" s="284"/>
      <c r="H8101" s="284"/>
      <c r="I8101" s="284"/>
      <c r="J8101" s="284"/>
      <c r="K8101" s="288"/>
      <c r="AM8101" s="2" t="str">
        <f t="shared" ca="1" si="379"/>
        <v/>
      </c>
      <c r="AN8101" s="2" t="str">
        <f t="shared" ca="1" si="380"/>
        <v/>
      </c>
    </row>
    <row r="8102" spans="1:40" customFormat="1">
      <c r="A8102" s="280" t="str">
        <f t="shared" ca="1" si="378"/>
        <v/>
      </c>
      <c r="B8102" s="281"/>
      <c r="C8102" s="287"/>
      <c r="D8102" s="297"/>
      <c r="E8102" s="270"/>
      <c r="F8102" s="271"/>
      <c r="G8102" s="284"/>
      <c r="H8102" s="284"/>
      <c r="I8102" s="284"/>
      <c r="J8102" s="284"/>
      <c r="K8102" s="288"/>
      <c r="AM8102" s="2" t="str">
        <f t="shared" ca="1" si="379"/>
        <v/>
      </c>
      <c r="AN8102" s="2" t="str">
        <f t="shared" ca="1" si="380"/>
        <v/>
      </c>
    </row>
    <row r="8103" spans="1:40" customFormat="1">
      <c r="A8103" s="280" t="str">
        <f t="shared" ca="1" si="378"/>
        <v/>
      </c>
      <c r="B8103" s="281"/>
      <c r="C8103" s="287"/>
      <c r="D8103" s="297"/>
      <c r="E8103" s="270"/>
      <c r="F8103" s="271"/>
      <c r="G8103" s="284"/>
      <c r="H8103" s="284"/>
      <c r="I8103" s="284"/>
      <c r="J8103" s="284"/>
      <c r="K8103" s="288"/>
      <c r="AM8103" s="2" t="str">
        <f t="shared" ca="1" si="379"/>
        <v/>
      </c>
      <c r="AN8103" s="2" t="str">
        <f t="shared" ca="1" si="380"/>
        <v/>
      </c>
    </row>
    <row r="8104" spans="1:40" customFormat="1">
      <c r="A8104" s="280" t="str">
        <f t="shared" ca="1" si="378"/>
        <v/>
      </c>
      <c r="B8104" s="281"/>
      <c r="C8104" s="287"/>
      <c r="D8104" s="297"/>
      <c r="E8104" s="270"/>
      <c r="F8104" s="271"/>
      <c r="G8104" s="284"/>
      <c r="H8104" s="284"/>
      <c r="I8104" s="284"/>
      <c r="J8104" s="284"/>
      <c r="K8104" s="288"/>
      <c r="AM8104" s="2" t="str">
        <f t="shared" ca="1" si="379"/>
        <v/>
      </c>
      <c r="AN8104" s="2" t="str">
        <f t="shared" ca="1" si="380"/>
        <v/>
      </c>
    </row>
    <row r="8105" spans="1:40" customFormat="1">
      <c r="A8105" s="280" t="str">
        <f t="shared" ca="1" si="378"/>
        <v/>
      </c>
      <c r="B8105" s="281"/>
      <c r="C8105" s="287"/>
      <c r="D8105" s="297"/>
      <c r="E8105" s="270"/>
      <c r="F8105" s="271"/>
      <c r="G8105" s="284"/>
      <c r="H8105" s="284"/>
      <c r="I8105" s="284"/>
      <c r="J8105" s="284"/>
      <c r="K8105" s="288"/>
      <c r="AM8105" s="2" t="str">
        <f t="shared" ca="1" si="379"/>
        <v/>
      </c>
      <c r="AN8105" s="2" t="str">
        <f t="shared" ca="1" si="380"/>
        <v/>
      </c>
    </row>
    <row r="8106" spans="1:40" customFormat="1">
      <c r="A8106" s="280" t="str">
        <f t="shared" ca="1" si="378"/>
        <v/>
      </c>
      <c r="B8106" s="281"/>
      <c r="C8106" s="287"/>
      <c r="D8106" s="297"/>
      <c r="E8106" s="270"/>
      <c r="F8106" s="271"/>
      <c r="G8106" s="284"/>
      <c r="H8106" s="284"/>
      <c r="I8106" s="284"/>
      <c r="J8106" s="284"/>
      <c r="K8106" s="288"/>
      <c r="AM8106" s="2" t="str">
        <f t="shared" ca="1" si="379"/>
        <v/>
      </c>
      <c r="AN8106" s="2" t="str">
        <f t="shared" ca="1" si="380"/>
        <v/>
      </c>
    </row>
    <row r="8107" spans="1:40" customFormat="1">
      <c r="A8107" s="280" t="str">
        <f t="shared" ca="1" si="378"/>
        <v/>
      </c>
      <c r="B8107" s="281"/>
      <c r="C8107" s="287"/>
      <c r="D8107" s="297"/>
      <c r="E8107" s="270"/>
      <c r="F8107" s="271"/>
      <c r="G8107" s="284"/>
      <c r="H8107" s="284"/>
      <c r="I8107" s="284"/>
      <c r="J8107" s="284"/>
      <c r="K8107" s="288"/>
      <c r="AM8107" s="2" t="str">
        <f t="shared" ca="1" si="379"/>
        <v/>
      </c>
      <c r="AN8107" s="2" t="str">
        <f t="shared" ca="1" si="380"/>
        <v/>
      </c>
    </row>
    <row r="8108" spans="1:40" customFormat="1">
      <c r="A8108" s="280" t="str">
        <f t="shared" ca="1" si="378"/>
        <v/>
      </c>
      <c r="B8108" s="281"/>
      <c r="C8108" s="287"/>
      <c r="D8108" s="297"/>
      <c r="E8108" s="270"/>
      <c r="F8108" s="271"/>
      <c r="G8108" s="284"/>
      <c r="H8108" s="284"/>
      <c r="I8108" s="284"/>
      <c r="J8108" s="284"/>
      <c r="K8108" s="288"/>
      <c r="AM8108" s="2" t="str">
        <f t="shared" ca="1" si="379"/>
        <v/>
      </c>
      <c r="AN8108" s="2" t="str">
        <f t="shared" ca="1" si="380"/>
        <v/>
      </c>
    </row>
    <row r="8109" spans="1:40" customFormat="1">
      <c r="A8109" s="280" t="str">
        <f t="shared" ca="1" si="378"/>
        <v/>
      </c>
      <c r="B8109" s="281"/>
      <c r="C8109" s="287"/>
      <c r="D8109" s="297"/>
      <c r="E8109" s="270"/>
      <c r="F8109" s="271"/>
      <c r="G8109" s="284"/>
      <c r="H8109" s="284"/>
      <c r="I8109" s="284"/>
      <c r="J8109" s="284"/>
      <c r="K8109" s="288"/>
      <c r="AM8109" s="2" t="str">
        <f t="shared" ca="1" si="379"/>
        <v/>
      </c>
      <c r="AN8109" s="2" t="str">
        <f t="shared" ca="1" si="380"/>
        <v/>
      </c>
    </row>
    <row r="8110" spans="1:40" customFormat="1">
      <c r="A8110" s="280" t="str">
        <f t="shared" ca="1" si="378"/>
        <v/>
      </c>
      <c r="B8110" s="281"/>
      <c r="C8110" s="287"/>
      <c r="D8110" s="297"/>
      <c r="E8110" s="270"/>
      <c r="F8110" s="271"/>
      <c r="G8110" s="284"/>
      <c r="H8110" s="284"/>
      <c r="I8110" s="284"/>
      <c r="J8110" s="284"/>
      <c r="K8110" s="288"/>
      <c r="AM8110" s="2" t="str">
        <f t="shared" ca="1" si="379"/>
        <v/>
      </c>
      <c r="AN8110" s="2" t="str">
        <f t="shared" ca="1" si="380"/>
        <v/>
      </c>
    </row>
    <row r="8111" spans="1:40" customFormat="1">
      <c r="A8111" s="280" t="str">
        <f t="shared" ca="1" si="378"/>
        <v/>
      </c>
      <c r="B8111" s="281"/>
      <c r="C8111" s="287"/>
      <c r="D8111" s="297"/>
      <c r="E8111" s="270"/>
      <c r="F8111" s="271"/>
      <c r="G8111" s="284"/>
      <c r="H8111" s="284"/>
      <c r="I8111" s="284"/>
      <c r="J8111" s="284"/>
      <c r="K8111" s="288"/>
      <c r="AM8111" s="2" t="str">
        <f t="shared" ca="1" si="379"/>
        <v/>
      </c>
      <c r="AN8111" s="2" t="str">
        <f t="shared" ca="1" si="380"/>
        <v/>
      </c>
    </row>
    <row r="8112" spans="1:40" customFormat="1">
      <c r="A8112" s="280" t="str">
        <f t="shared" ca="1" si="378"/>
        <v/>
      </c>
      <c r="B8112" s="281"/>
      <c r="C8112" s="287"/>
      <c r="D8112" s="297"/>
      <c r="E8112" s="270"/>
      <c r="F8112" s="271"/>
      <c r="G8112" s="284"/>
      <c r="H8112" s="284"/>
      <c r="I8112" s="284"/>
      <c r="J8112" s="284"/>
      <c r="K8112" s="288"/>
      <c r="AM8112" s="2" t="str">
        <f t="shared" ca="1" si="379"/>
        <v/>
      </c>
      <c r="AN8112" s="2" t="str">
        <f t="shared" ca="1" si="380"/>
        <v/>
      </c>
    </row>
    <row r="8113" spans="1:40" customFormat="1">
      <c r="A8113" s="280" t="str">
        <f t="shared" ca="1" si="378"/>
        <v/>
      </c>
      <c r="B8113" s="281"/>
      <c r="C8113" s="287"/>
      <c r="D8113" s="297"/>
      <c r="E8113" s="270"/>
      <c r="F8113" s="271"/>
      <c r="G8113" s="284"/>
      <c r="H8113" s="284"/>
      <c r="I8113" s="284"/>
      <c r="J8113" s="284"/>
      <c r="K8113" s="288"/>
      <c r="AM8113" s="2" t="str">
        <f t="shared" ca="1" si="379"/>
        <v/>
      </c>
      <c r="AN8113" s="2" t="str">
        <f t="shared" ca="1" si="380"/>
        <v/>
      </c>
    </row>
    <row r="8114" spans="1:40" customFormat="1">
      <c r="A8114" s="280" t="str">
        <f t="shared" ca="1" si="378"/>
        <v/>
      </c>
      <c r="B8114" s="281"/>
      <c r="C8114" s="287"/>
      <c r="D8114" s="297"/>
      <c r="E8114" s="270"/>
      <c r="F8114" s="271"/>
      <c r="G8114" s="284"/>
      <c r="H8114" s="284"/>
      <c r="I8114" s="284"/>
      <c r="J8114" s="284"/>
      <c r="K8114" s="288"/>
      <c r="AM8114" s="2" t="str">
        <f t="shared" ca="1" si="379"/>
        <v/>
      </c>
      <c r="AN8114" s="2" t="str">
        <f t="shared" ca="1" si="380"/>
        <v/>
      </c>
    </row>
    <row r="8115" spans="1:40" customFormat="1">
      <c r="A8115" s="280" t="str">
        <f t="shared" ca="1" si="378"/>
        <v/>
      </c>
      <c r="B8115" s="281"/>
      <c r="C8115" s="287"/>
      <c r="D8115" s="297"/>
      <c r="E8115" s="270"/>
      <c r="F8115" s="271"/>
      <c r="G8115" s="284"/>
      <c r="H8115" s="284"/>
      <c r="I8115" s="284"/>
      <c r="J8115" s="284"/>
      <c r="K8115" s="288"/>
      <c r="AM8115" s="2" t="str">
        <f t="shared" ca="1" si="379"/>
        <v/>
      </c>
      <c r="AN8115" s="2" t="str">
        <f t="shared" ca="1" si="380"/>
        <v/>
      </c>
    </row>
    <row r="8116" spans="1:40" customFormat="1">
      <c r="A8116" s="280" t="str">
        <f t="shared" ca="1" si="378"/>
        <v/>
      </c>
      <c r="B8116" s="281"/>
      <c r="C8116" s="287"/>
      <c r="D8116" s="297"/>
      <c r="E8116" s="270"/>
      <c r="F8116" s="271"/>
      <c r="G8116" s="284"/>
      <c r="H8116" s="284"/>
      <c r="I8116" s="284"/>
      <c r="J8116" s="284"/>
      <c r="K8116" s="288"/>
      <c r="AM8116" s="2" t="str">
        <f t="shared" ca="1" si="379"/>
        <v/>
      </c>
      <c r="AN8116" s="2" t="str">
        <f t="shared" ca="1" si="380"/>
        <v/>
      </c>
    </row>
    <row r="8117" spans="1:40" customFormat="1">
      <c r="A8117" s="280" t="str">
        <f t="shared" ca="1" si="378"/>
        <v/>
      </c>
      <c r="B8117" s="281"/>
      <c r="C8117" s="287"/>
      <c r="D8117" s="297"/>
      <c r="E8117" s="270"/>
      <c r="F8117" s="271"/>
      <c r="G8117" s="284"/>
      <c r="H8117" s="284"/>
      <c r="I8117" s="284"/>
      <c r="J8117" s="284"/>
      <c r="K8117" s="288"/>
      <c r="AM8117" s="2" t="str">
        <f t="shared" ca="1" si="379"/>
        <v/>
      </c>
      <c r="AN8117" s="2" t="str">
        <f t="shared" ca="1" si="380"/>
        <v/>
      </c>
    </row>
    <row r="8118" spans="1:40" customFormat="1">
      <c r="A8118" s="280" t="str">
        <f t="shared" ca="1" si="378"/>
        <v/>
      </c>
      <c r="B8118" s="281"/>
      <c r="C8118" s="287"/>
      <c r="D8118" s="297"/>
      <c r="E8118" s="270"/>
      <c r="F8118" s="271"/>
      <c r="G8118" s="284"/>
      <c r="H8118" s="284"/>
      <c r="I8118" s="284"/>
      <c r="J8118" s="284"/>
      <c r="K8118" s="288"/>
      <c r="AM8118" s="2" t="str">
        <f t="shared" ca="1" si="379"/>
        <v/>
      </c>
      <c r="AN8118" s="2" t="str">
        <f t="shared" ca="1" si="380"/>
        <v/>
      </c>
    </row>
    <row r="8119" spans="1:40" customFormat="1">
      <c r="A8119" s="280" t="str">
        <f t="shared" ca="1" si="378"/>
        <v/>
      </c>
      <c r="B8119" s="281"/>
      <c r="C8119" s="287"/>
      <c r="D8119" s="297"/>
      <c r="E8119" s="270"/>
      <c r="F8119" s="271"/>
      <c r="G8119" s="284"/>
      <c r="H8119" s="284"/>
      <c r="I8119" s="284"/>
      <c r="J8119" s="284"/>
      <c r="K8119" s="288"/>
      <c r="AM8119" s="2" t="str">
        <f t="shared" ca="1" si="379"/>
        <v/>
      </c>
      <c r="AN8119" s="2" t="str">
        <f t="shared" ca="1" si="380"/>
        <v/>
      </c>
    </row>
    <row r="8120" spans="1:40" customFormat="1">
      <c r="A8120" s="280" t="str">
        <f t="shared" ca="1" si="378"/>
        <v/>
      </c>
      <c r="B8120" s="281"/>
      <c r="C8120" s="287"/>
      <c r="D8120" s="297"/>
      <c r="E8120" s="270"/>
      <c r="F8120" s="271"/>
      <c r="G8120" s="284"/>
      <c r="H8120" s="284"/>
      <c r="I8120" s="284"/>
      <c r="J8120" s="284"/>
      <c r="K8120" s="288"/>
      <c r="AM8120" s="2" t="str">
        <f t="shared" ca="1" si="379"/>
        <v/>
      </c>
      <c r="AN8120" s="2" t="str">
        <f t="shared" ca="1" si="380"/>
        <v/>
      </c>
    </row>
    <row r="8121" spans="1:40" customFormat="1">
      <c r="A8121" s="280" t="str">
        <f t="shared" ca="1" si="378"/>
        <v/>
      </c>
      <c r="B8121" s="281"/>
      <c r="C8121" s="287"/>
      <c r="D8121" s="297"/>
      <c r="E8121" s="270"/>
      <c r="F8121" s="271"/>
      <c r="G8121" s="284"/>
      <c r="H8121" s="284"/>
      <c r="I8121" s="284"/>
      <c r="J8121" s="284"/>
      <c r="K8121" s="288"/>
      <c r="AM8121" s="2" t="str">
        <f t="shared" ca="1" si="379"/>
        <v/>
      </c>
      <c r="AN8121" s="2" t="str">
        <f t="shared" ca="1" si="380"/>
        <v/>
      </c>
    </row>
    <row r="8122" spans="1:40" customFormat="1">
      <c r="A8122" s="280" t="str">
        <f t="shared" ca="1" si="378"/>
        <v/>
      </c>
      <c r="B8122" s="281"/>
      <c r="C8122" s="287"/>
      <c r="D8122" s="297"/>
      <c r="E8122" s="270"/>
      <c r="F8122" s="271"/>
      <c r="G8122" s="284"/>
      <c r="H8122" s="284"/>
      <c r="I8122" s="284"/>
      <c r="J8122" s="284"/>
      <c r="K8122" s="288"/>
      <c r="AM8122" s="2" t="str">
        <f t="shared" ca="1" si="379"/>
        <v/>
      </c>
      <c r="AN8122" s="2" t="str">
        <f t="shared" ca="1" si="380"/>
        <v/>
      </c>
    </row>
    <row r="8123" spans="1:40" customFormat="1">
      <c r="A8123" s="280" t="str">
        <f t="shared" ca="1" si="378"/>
        <v/>
      </c>
      <c r="B8123" s="281"/>
      <c r="C8123" s="287"/>
      <c r="D8123" s="297"/>
      <c r="E8123" s="270"/>
      <c r="F8123" s="271"/>
      <c r="G8123" s="284"/>
      <c r="H8123" s="284"/>
      <c r="I8123" s="284"/>
      <c r="J8123" s="284"/>
      <c r="K8123" s="288"/>
      <c r="AM8123" s="2" t="str">
        <f t="shared" ca="1" si="379"/>
        <v/>
      </c>
      <c r="AN8123" s="2" t="str">
        <f t="shared" ca="1" si="380"/>
        <v/>
      </c>
    </row>
    <row r="8124" spans="1:40" customFormat="1">
      <c r="A8124" s="280" t="str">
        <f t="shared" ca="1" si="378"/>
        <v/>
      </c>
      <c r="B8124" s="281"/>
      <c r="C8124" s="287"/>
      <c r="D8124" s="297"/>
      <c r="E8124" s="270"/>
      <c r="F8124" s="271"/>
      <c r="G8124" s="284"/>
      <c r="H8124" s="284"/>
      <c r="I8124" s="284"/>
      <c r="J8124" s="284"/>
      <c r="K8124" s="288"/>
      <c r="AM8124" s="2" t="str">
        <f t="shared" ca="1" si="379"/>
        <v/>
      </c>
      <c r="AN8124" s="2" t="str">
        <f t="shared" ca="1" si="380"/>
        <v/>
      </c>
    </row>
    <row r="8125" spans="1:40" customFormat="1">
      <c r="A8125" s="280" t="str">
        <f t="shared" ca="1" si="378"/>
        <v/>
      </c>
      <c r="B8125" s="281"/>
      <c r="C8125" s="287"/>
      <c r="D8125" s="297"/>
      <c r="E8125" s="270"/>
      <c r="F8125" s="271"/>
      <c r="G8125" s="284"/>
      <c r="H8125" s="284"/>
      <c r="I8125" s="284"/>
      <c r="J8125" s="284"/>
      <c r="K8125" s="288"/>
      <c r="AM8125" s="2" t="str">
        <f t="shared" ca="1" si="379"/>
        <v/>
      </c>
      <c r="AN8125" s="2" t="str">
        <f t="shared" ca="1" si="380"/>
        <v/>
      </c>
    </row>
    <row r="8126" spans="1:40" customFormat="1">
      <c r="A8126" s="280" t="str">
        <f t="shared" ca="1" si="378"/>
        <v/>
      </c>
      <c r="B8126" s="281"/>
      <c r="C8126" s="287"/>
      <c r="D8126" s="297"/>
      <c r="E8126" s="270"/>
      <c r="F8126" s="271"/>
      <c r="G8126" s="284"/>
      <c r="H8126" s="284"/>
      <c r="I8126" s="284"/>
      <c r="J8126" s="284"/>
      <c r="K8126" s="288"/>
      <c r="AM8126" s="2" t="str">
        <f t="shared" ca="1" si="379"/>
        <v/>
      </c>
      <c r="AN8126" s="2" t="str">
        <f t="shared" ca="1" si="380"/>
        <v/>
      </c>
    </row>
    <row r="8127" spans="1:40" customFormat="1">
      <c r="A8127" s="280" t="str">
        <f t="shared" ca="1" si="378"/>
        <v/>
      </c>
      <c r="B8127" s="281"/>
      <c r="C8127" s="287"/>
      <c r="D8127" s="297"/>
      <c r="E8127" s="270"/>
      <c r="F8127" s="271"/>
      <c r="G8127" s="284"/>
      <c r="H8127" s="284"/>
      <c r="I8127" s="284"/>
      <c r="J8127" s="284"/>
      <c r="K8127" s="288"/>
      <c r="AM8127" s="2" t="str">
        <f t="shared" ca="1" si="379"/>
        <v/>
      </c>
      <c r="AN8127" s="2" t="str">
        <f t="shared" ca="1" si="380"/>
        <v/>
      </c>
    </row>
    <row r="8128" spans="1:40" customFormat="1">
      <c r="A8128" s="280" t="str">
        <f t="shared" ca="1" si="378"/>
        <v/>
      </c>
      <c r="B8128" s="281"/>
      <c r="C8128" s="287"/>
      <c r="D8128" s="297"/>
      <c r="E8128" s="270"/>
      <c r="F8128" s="271"/>
      <c r="G8128" s="284"/>
      <c r="H8128" s="284"/>
      <c r="I8128" s="284"/>
      <c r="J8128" s="284"/>
      <c r="K8128" s="288"/>
      <c r="AM8128" s="2" t="str">
        <f t="shared" ca="1" si="379"/>
        <v/>
      </c>
      <c r="AN8128" s="2" t="str">
        <f t="shared" ca="1" si="380"/>
        <v/>
      </c>
    </row>
    <row r="8129" spans="1:40" customFormat="1">
      <c r="A8129" s="280" t="str">
        <f t="shared" ca="1" si="378"/>
        <v/>
      </c>
      <c r="B8129" s="281"/>
      <c r="C8129" s="287"/>
      <c r="D8129" s="297"/>
      <c r="E8129" s="270"/>
      <c r="F8129" s="271"/>
      <c r="G8129" s="284"/>
      <c r="H8129" s="284"/>
      <c r="I8129" s="284"/>
      <c r="J8129" s="284"/>
      <c r="K8129" s="288"/>
      <c r="AM8129" s="2" t="str">
        <f t="shared" ca="1" si="379"/>
        <v/>
      </c>
      <c r="AN8129" s="2" t="str">
        <f t="shared" ca="1" si="380"/>
        <v/>
      </c>
    </row>
    <row r="8130" spans="1:40" customFormat="1">
      <c r="A8130" s="280" t="str">
        <f t="shared" ca="1" si="378"/>
        <v/>
      </c>
      <c r="B8130" s="281"/>
      <c r="C8130" s="287"/>
      <c r="D8130" s="297"/>
      <c r="E8130" s="270"/>
      <c r="F8130" s="271"/>
      <c r="G8130" s="284"/>
      <c r="H8130" s="284"/>
      <c r="I8130" s="284"/>
      <c r="J8130" s="284"/>
      <c r="K8130" s="288"/>
      <c r="AM8130" s="2" t="str">
        <f t="shared" ca="1" si="379"/>
        <v/>
      </c>
      <c r="AN8130" s="2" t="str">
        <f t="shared" ca="1" si="380"/>
        <v/>
      </c>
    </row>
    <row r="8131" spans="1:40" customFormat="1">
      <c r="A8131" s="280" t="str">
        <f t="shared" ref="A8131:A8194" ca="1" si="381">IF(AM8131="A receber","A receber",IF(AN8131="A pagar","A pagar",IF(OR(AM8131="HJ",AN8131="HJ"),"HJ",IF(AND(AM8131="",AN8131=""),""))))</f>
        <v/>
      </c>
      <c r="B8131" s="281"/>
      <c r="C8131" s="287"/>
      <c r="D8131" s="297"/>
      <c r="E8131" s="270"/>
      <c r="F8131" s="271"/>
      <c r="G8131" s="284"/>
      <c r="H8131" s="284"/>
      <c r="I8131" s="284"/>
      <c r="J8131" s="284"/>
      <c r="K8131" s="288"/>
      <c r="AM8131" s="2" t="str">
        <f t="shared" ref="AM8131:AM8194" ca="1" si="382">IF(OR(G8131="",B8131&gt;$A$1),"",IF(B8131=$A$1,"HJ",IF(B8131&lt;$A$1,"A Receber")))</f>
        <v/>
      </c>
      <c r="AN8131" s="2" t="str">
        <f t="shared" ref="AN8131:AN8194" ca="1" si="383">IF(OR(H8131="",B8131&gt;$A$1),"",IF(B8131=$A$1,"HJ",IF(B8131&lt;$A$1,"A Pagar")))</f>
        <v/>
      </c>
    </row>
    <row r="8132" spans="1:40" customFormat="1">
      <c r="A8132" s="280" t="str">
        <f t="shared" ca="1" si="381"/>
        <v/>
      </c>
      <c r="B8132" s="281"/>
      <c r="C8132" s="287"/>
      <c r="D8132" s="297"/>
      <c r="E8132" s="270"/>
      <c r="F8132" s="271"/>
      <c r="G8132" s="284"/>
      <c r="H8132" s="284"/>
      <c r="I8132" s="284"/>
      <c r="J8132" s="284"/>
      <c r="K8132" s="288"/>
      <c r="AM8132" s="2" t="str">
        <f t="shared" ca="1" si="382"/>
        <v/>
      </c>
      <c r="AN8132" s="2" t="str">
        <f t="shared" ca="1" si="383"/>
        <v/>
      </c>
    </row>
    <row r="8133" spans="1:40" customFormat="1">
      <c r="A8133" s="280" t="str">
        <f t="shared" ca="1" si="381"/>
        <v/>
      </c>
      <c r="B8133" s="281"/>
      <c r="C8133" s="287"/>
      <c r="D8133" s="297"/>
      <c r="E8133" s="270"/>
      <c r="F8133" s="271"/>
      <c r="G8133" s="284"/>
      <c r="H8133" s="284"/>
      <c r="I8133" s="284"/>
      <c r="J8133" s="284"/>
      <c r="K8133" s="288"/>
      <c r="AM8133" s="2" t="str">
        <f t="shared" ca="1" si="382"/>
        <v/>
      </c>
      <c r="AN8133" s="2" t="str">
        <f t="shared" ca="1" si="383"/>
        <v/>
      </c>
    </row>
    <row r="8134" spans="1:40" customFormat="1">
      <c r="A8134" s="280" t="str">
        <f t="shared" ca="1" si="381"/>
        <v/>
      </c>
      <c r="B8134" s="281"/>
      <c r="C8134" s="287"/>
      <c r="D8134" s="297"/>
      <c r="E8134" s="270"/>
      <c r="F8134" s="271"/>
      <c r="G8134" s="284"/>
      <c r="H8134" s="284"/>
      <c r="I8134" s="284"/>
      <c r="J8134" s="284"/>
      <c r="K8134" s="288"/>
      <c r="AM8134" s="2" t="str">
        <f t="shared" ca="1" si="382"/>
        <v/>
      </c>
      <c r="AN8134" s="2" t="str">
        <f t="shared" ca="1" si="383"/>
        <v/>
      </c>
    </row>
    <row r="8135" spans="1:40" customFormat="1">
      <c r="A8135" s="280" t="str">
        <f t="shared" ca="1" si="381"/>
        <v/>
      </c>
      <c r="B8135" s="281"/>
      <c r="C8135" s="287"/>
      <c r="D8135" s="297"/>
      <c r="E8135" s="270"/>
      <c r="F8135" s="271"/>
      <c r="G8135" s="284"/>
      <c r="H8135" s="284"/>
      <c r="I8135" s="284"/>
      <c r="J8135" s="284"/>
      <c r="K8135" s="288"/>
      <c r="AM8135" s="2" t="str">
        <f t="shared" ca="1" si="382"/>
        <v/>
      </c>
      <c r="AN8135" s="2" t="str">
        <f t="shared" ca="1" si="383"/>
        <v/>
      </c>
    </row>
    <row r="8136" spans="1:40" customFormat="1">
      <c r="A8136" s="280" t="str">
        <f t="shared" ca="1" si="381"/>
        <v/>
      </c>
      <c r="B8136" s="281"/>
      <c r="C8136" s="287"/>
      <c r="D8136" s="297"/>
      <c r="E8136" s="270"/>
      <c r="F8136" s="271"/>
      <c r="G8136" s="284"/>
      <c r="H8136" s="284"/>
      <c r="I8136" s="284"/>
      <c r="J8136" s="284"/>
      <c r="K8136" s="288"/>
      <c r="AM8136" s="2" t="str">
        <f t="shared" ca="1" si="382"/>
        <v/>
      </c>
      <c r="AN8136" s="2" t="str">
        <f t="shared" ca="1" si="383"/>
        <v/>
      </c>
    </row>
    <row r="8137" spans="1:40" customFormat="1">
      <c r="A8137" s="280" t="str">
        <f t="shared" ca="1" si="381"/>
        <v/>
      </c>
      <c r="B8137" s="281"/>
      <c r="C8137" s="287"/>
      <c r="D8137" s="297"/>
      <c r="E8137" s="270"/>
      <c r="F8137" s="271"/>
      <c r="G8137" s="284"/>
      <c r="H8137" s="284"/>
      <c r="I8137" s="284"/>
      <c r="J8137" s="284"/>
      <c r="K8137" s="288"/>
      <c r="AM8137" s="2" t="str">
        <f t="shared" ca="1" si="382"/>
        <v/>
      </c>
      <c r="AN8137" s="2" t="str">
        <f t="shared" ca="1" si="383"/>
        <v/>
      </c>
    </row>
    <row r="8138" spans="1:40" customFormat="1">
      <c r="A8138" s="280" t="str">
        <f t="shared" ca="1" si="381"/>
        <v/>
      </c>
      <c r="B8138" s="281"/>
      <c r="C8138" s="287"/>
      <c r="D8138" s="297"/>
      <c r="E8138" s="270"/>
      <c r="F8138" s="271"/>
      <c r="G8138" s="284"/>
      <c r="H8138" s="284"/>
      <c r="I8138" s="284"/>
      <c r="J8138" s="284"/>
      <c r="K8138" s="288"/>
      <c r="AM8138" s="2" t="str">
        <f t="shared" ca="1" si="382"/>
        <v/>
      </c>
      <c r="AN8138" s="2" t="str">
        <f t="shared" ca="1" si="383"/>
        <v/>
      </c>
    </row>
    <row r="8139" spans="1:40" customFormat="1">
      <c r="A8139" s="280" t="str">
        <f t="shared" ca="1" si="381"/>
        <v/>
      </c>
      <c r="B8139" s="281"/>
      <c r="C8139" s="287"/>
      <c r="D8139" s="297"/>
      <c r="E8139" s="270"/>
      <c r="F8139" s="271"/>
      <c r="G8139" s="284"/>
      <c r="H8139" s="284"/>
      <c r="I8139" s="284"/>
      <c r="J8139" s="284"/>
      <c r="K8139" s="288"/>
      <c r="AM8139" s="2" t="str">
        <f t="shared" ca="1" si="382"/>
        <v/>
      </c>
      <c r="AN8139" s="2" t="str">
        <f t="shared" ca="1" si="383"/>
        <v/>
      </c>
    </row>
    <row r="8140" spans="1:40" customFormat="1">
      <c r="A8140" s="280" t="str">
        <f t="shared" ca="1" si="381"/>
        <v/>
      </c>
      <c r="B8140" s="281"/>
      <c r="C8140" s="287"/>
      <c r="D8140" s="297"/>
      <c r="E8140" s="270"/>
      <c r="F8140" s="271"/>
      <c r="G8140" s="284"/>
      <c r="H8140" s="284"/>
      <c r="I8140" s="284"/>
      <c r="J8140" s="284"/>
      <c r="K8140" s="288"/>
      <c r="AM8140" s="2" t="str">
        <f t="shared" ca="1" si="382"/>
        <v/>
      </c>
      <c r="AN8140" s="2" t="str">
        <f t="shared" ca="1" si="383"/>
        <v/>
      </c>
    </row>
    <row r="8141" spans="1:40" customFormat="1">
      <c r="A8141" s="280" t="str">
        <f t="shared" ca="1" si="381"/>
        <v/>
      </c>
      <c r="B8141" s="281"/>
      <c r="C8141" s="287"/>
      <c r="D8141" s="297"/>
      <c r="E8141" s="270"/>
      <c r="F8141" s="271"/>
      <c r="G8141" s="284"/>
      <c r="H8141" s="284"/>
      <c r="I8141" s="284"/>
      <c r="J8141" s="284"/>
      <c r="K8141" s="288"/>
      <c r="AM8141" s="2" t="str">
        <f t="shared" ca="1" si="382"/>
        <v/>
      </c>
      <c r="AN8141" s="2" t="str">
        <f t="shared" ca="1" si="383"/>
        <v/>
      </c>
    </row>
    <row r="8142" spans="1:40" customFormat="1">
      <c r="A8142" s="280" t="str">
        <f t="shared" ca="1" si="381"/>
        <v/>
      </c>
      <c r="B8142" s="281"/>
      <c r="C8142" s="287"/>
      <c r="D8142" s="297"/>
      <c r="E8142" s="270"/>
      <c r="F8142" s="271"/>
      <c r="G8142" s="284"/>
      <c r="H8142" s="284"/>
      <c r="I8142" s="284"/>
      <c r="J8142" s="284"/>
      <c r="K8142" s="288"/>
      <c r="AM8142" s="2" t="str">
        <f t="shared" ca="1" si="382"/>
        <v/>
      </c>
      <c r="AN8142" s="2" t="str">
        <f t="shared" ca="1" si="383"/>
        <v/>
      </c>
    </row>
    <row r="8143" spans="1:40" customFormat="1">
      <c r="A8143" s="280" t="str">
        <f t="shared" ca="1" si="381"/>
        <v/>
      </c>
      <c r="B8143" s="281"/>
      <c r="C8143" s="287"/>
      <c r="D8143" s="297"/>
      <c r="E8143" s="270"/>
      <c r="F8143" s="271"/>
      <c r="G8143" s="284"/>
      <c r="H8143" s="284"/>
      <c r="I8143" s="284"/>
      <c r="J8143" s="284"/>
      <c r="K8143" s="288"/>
      <c r="AM8143" s="2" t="str">
        <f t="shared" ca="1" si="382"/>
        <v/>
      </c>
      <c r="AN8143" s="2" t="str">
        <f t="shared" ca="1" si="383"/>
        <v/>
      </c>
    </row>
    <row r="8144" spans="1:40" customFormat="1">
      <c r="A8144" s="280" t="str">
        <f t="shared" ca="1" si="381"/>
        <v/>
      </c>
      <c r="B8144" s="281"/>
      <c r="C8144" s="287"/>
      <c r="D8144" s="297"/>
      <c r="E8144" s="270"/>
      <c r="F8144" s="271"/>
      <c r="G8144" s="284"/>
      <c r="H8144" s="284"/>
      <c r="I8144" s="284"/>
      <c r="J8144" s="284"/>
      <c r="K8144" s="288"/>
      <c r="AM8144" s="2" t="str">
        <f t="shared" ca="1" si="382"/>
        <v/>
      </c>
      <c r="AN8144" s="2" t="str">
        <f t="shared" ca="1" si="383"/>
        <v/>
      </c>
    </row>
    <row r="8145" spans="1:40" customFormat="1">
      <c r="A8145" s="280" t="str">
        <f t="shared" ca="1" si="381"/>
        <v/>
      </c>
      <c r="B8145" s="281"/>
      <c r="C8145" s="287"/>
      <c r="D8145" s="297"/>
      <c r="E8145" s="270"/>
      <c r="F8145" s="271"/>
      <c r="G8145" s="284"/>
      <c r="H8145" s="284"/>
      <c r="I8145" s="284"/>
      <c r="J8145" s="284"/>
      <c r="K8145" s="288"/>
      <c r="AM8145" s="2" t="str">
        <f t="shared" ca="1" si="382"/>
        <v/>
      </c>
      <c r="AN8145" s="2" t="str">
        <f t="shared" ca="1" si="383"/>
        <v/>
      </c>
    </row>
    <row r="8146" spans="1:40" customFormat="1">
      <c r="A8146" s="280" t="str">
        <f t="shared" ca="1" si="381"/>
        <v/>
      </c>
      <c r="B8146" s="281"/>
      <c r="C8146" s="287"/>
      <c r="D8146" s="297"/>
      <c r="E8146" s="270"/>
      <c r="F8146" s="271"/>
      <c r="G8146" s="284"/>
      <c r="H8146" s="284"/>
      <c r="I8146" s="284"/>
      <c r="J8146" s="284"/>
      <c r="K8146" s="288"/>
      <c r="AM8146" s="2" t="str">
        <f t="shared" ca="1" si="382"/>
        <v/>
      </c>
      <c r="AN8146" s="2" t="str">
        <f t="shared" ca="1" si="383"/>
        <v/>
      </c>
    </row>
    <row r="8147" spans="1:40" customFormat="1">
      <c r="A8147" s="280" t="str">
        <f t="shared" ca="1" si="381"/>
        <v/>
      </c>
      <c r="B8147" s="281"/>
      <c r="C8147" s="287"/>
      <c r="D8147" s="297"/>
      <c r="E8147" s="270"/>
      <c r="F8147" s="271"/>
      <c r="G8147" s="284"/>
      <c r="H8147" s="284"/>
      <c r="I8147" s="284"/>
      <c r="J8147" s="284"/>
      <c r="K8147" s="288"/>
      <c r="AM8147" s="2" t="str">
        <f t="shared" ca="1" si="382"/>
        <v/>
      </c>
      <c r="AN8147" s="2" t="str">
        <f t="shared" ca="1" si="383"/>
        <v/>
      </c>
    </row>
    <row r="8148" spans="1:40" customFormat="1">
      <c r="A8148" s="280" t="str">
        <f t="shared" ca="1" si="381"/>
        <v/>
      </c>
      <c r="B8148" s="281"/>
      <c r="C8148" s="287"/>
      <c r="D8148" s="297"/>
      <c r="E8148" s="270"/>
      <c r="F8148" s="271"/>
      <c r="G8148" s="284"/>
      <c r="H8148" s="284"/>
      <c r="I8148" s="284"/>
      <c r="J8148" s="284"/>
      <c r="K8148" s="288"/>
      <c r="AM8148" s="2" t="str">
        <f t="shared" ca="1" si="382"/>
        <v/>
      </c>
      <c r="AN8148" s="2" t="str">
        <f t="shared" ca="1" si="383"/>
        <v/>
      </c>
    </row>
    <row r="8149" spans="1:40" customFormat="1">
      <c r="A8149" s="280" t="str">
        <f t="shared" ca="1" si="381"/>
        <v/>
      </c>
      <c r="B8149" s="281"/>
      <c r="C8149" s="287"/>
      <c r="D8149" s="297"/>
      <c r="E8149" s="270"/>
      <c r="F8149" s="271"/>
      <c r="G8149" s="284"/>
      <c r="H8149" s="284"/>
      <c r="I8149" s="284"/>
      <c r="J8149" s="284"/>
      <c r="K8149" s="288"/>
      <c r="AM8149" s="2" t="str">
        <f t="shared" ca="1" si="382"/>
        <v/>
      </c>
      <c r="AN8149" s="2" t="str">
        <f t="shared" ca="1" si="383"/>
        <v/>
      </c>
    </row>
    <row r="8150" spans="1:40" customFormat="1">
      <c r="A8150" s="280" t="str">
        <f t="shared" ca="1" si="381"/>
        <v/>
      </c>
      <c r="B8150" s="281"/>
      <c r="C8150" s="287"/>
      <c r="D8150" s="297"/>
      <c r="E8150" s="270"/>
      <c r="F8150" s="271"/>
      <c r="G8150" s="284"/>
      <c r="H8150" s="284"/>
      <c r="I8150" s="284"/>
      <c r="J8150" s="284"/>
      <c r="K8150" s="288"/>
      <c r="AM8150" s="2" t="str">
        <f t="shared" ca="1" si="382"/>
        <v/>
      </c>
      <c r="AN8150" s="2" t="str">
        <f t="shared" ca="1" si="383"/>
        <v/>
      </c>
    </row>
    <row r="8151" spans="1:40" customFormat="1">
      <c r="A8151" s="280" t="str">
        <f t="shared" ca="1" si="381"/>
        <v/>
      </c>
      <c r="B8151" s="281"/>
      <c r="C8151" s="287"/>
      <c r="D8151" s="297"/>
      <c r="E8151" s="270"/>
      <c r="F8151" s="271"/>
      <c r="G8151" s="284"/>
      <c r="H8151" s="284"/>
      <c r="I8151" s="284"/>
      <c r="J8151" s="284"/>
      <c r="K8151" s="288"/>
      <c r="AM8151" s="2" t="str">
        <f t="shared" ca="1" si="382"/>
        <v/>
      </c>
      <c r="AN8151" s="2" t="str">
        <f t="shared" ca="1" si="383"/>
        <v/>
      </c>
    </row>
    <row r="8152" spans="1:40" customFormat="1">
      <c r="A8152" s="280" t="str">
        <f t="shared" ca="1" si="381"/>
        <v/>
      </c>
      <c r="B8152" s="281"/>
      <c r="C8152" s="287"/>
      <c r="D8152" s="297"/>
      <c r="E8152" s="270"/>
      <c r="F8152" s="271"/>
      <c r="G8152" s="284"/>
      <c r="H8152" s="284"/>
      <c r="I8152" s="284"/>
      <c r="J8152" s="284"/>
      <c r="K8152" s="288"/>
      <c r="AM8152" s="2" t="str">
        <f t="shared" ca="1" si="382"/>
        <v/>
      </c>
      <c r="AN8152" s="2" t="str">
        <f t="shared" ca="1" si="383"/>
        <v/>
      </c>
    </row>
    <row r="8153" spans="1:40" customFormat="1">
      <c r="A8153" s="280" t="str">
        <f t="shared" ca="1" si="381"/>
        <v/>
      </c>
      <c r="B8153" s="281"/>
      <c r="C8153" s="287"/>
      <c r="D8153" s="297"/>
      <c r="E8153" s="270"/>
      <c r="F8153" s="271"/>
      <c r="G8153" s="284"/>
      <c r="H8153" s="284"/>
      <c r="I8153" s="284"/>
      <c r="J8153" s="284"/>
      <c r="K8153" s="288"/>
      <c r="AM8153" s="2" t="str">
        <f t="shared" ca="1" si="382"/>
        <v/>
      </c>
      <c r="AN8153" s="2" t="str">
        <f t="shared" ca="1" si="383"/>
        <v/>
      </c>
    </row>
    <row r="8154" spans="1:40" customFormat="1">
      <c r="A8154" s="280" t="str">
        <f t="shared" ca="1" si="381"/>
        <v/>
      </c>
      <c r="B8154" s="281"/>
      <c r="C8154" s="287"/>
      <c r="D8154" s="297"/>
      <c r="E8154" s="270"/>
      <c r="F8154" s="271"/>
      <c r="G8154" s="284"/>
      <c r="H8154" s="284"/>
      <c r="I8154" s="284"/>
      <c r="J8154" s="284"/>
      <c r="K8154" s="288"/>
      <c r="AM8154" s="2" t="str">
        <f t="shared" ca="1" si="382"/>
        <v/>
      </c>
      <c r="AN8154" s="2" t="str">
        <f t="shared" ca="1" si="383"/>
        <v/>
      </c>
    </row>
    <row r="8155" spans="1:40" customFormat="1">
      <c r="A8155" s="280" t="str">
        <f t="shared" ca="1" si="381"/>
        <v/>
      </c>
      <c r="B8155" s="281"/>
      <c r="C8155" s="287"/>
      <c r="D8155" s="297"/>
      <c r="E8155" s="270"/>
      <c r="F8155" s="271"/>
      <c r="G8155" s="284"/>
      <c r="H8155" s="284"/>
      <c r="I8155" s="284"/>
      <c r="J8155" s="284"/>
      <c r="K8155" s="288"/>
      <c r="AM8155" s="2" t="str">
        <f t="shared" ca="1" si="382"/>
        <v/>
      </c>
      <c r="AN8155" s="2" t="str">
        <f t="shared" ca="1" si="383"/>
        <v/>
      </c>
    </row>
    <row r="8156" spans="1:40" customFormat="1">
      <c r="A8156" s="280" t="str">
        <f t="shared" ca="1" si="381"/>
        <v/>
      </c>
      <c r="B8156" s="281"/>
      <c r="C8156" s="287"/>
      <c r="D8156" s="297"/>
      <c r="E8156" s="270"/>
      <c r="F8156" s="271"/>
      <c r="G8156" s="284"/>
      <c r="H8156" s="284"/>
      <c r="I8156" s="284"/>
      <c r="J8156" s="284"/>
      <c r="K8156" s="288"/>
      <c r="AM8156" s="2" t="str">
        <f t="shared" ca="1" si="382"/>
        <v/>
      </c>
      <c r="AN8156" s="2" t="str">
        <f t="shared" ca="1" si="383"/>
        <v/>
      </c>
    </row>
    <row r="8157" spans="1:40" customFormat="1">
      <c r="A8157" s="280" t="str">
        <f t="shared" ca="1" si="381"/>
        <v/>
      </c>
      <c r="B8157" s="281"/>
      <c r="C8157" s="287"/>
      <c r="D8157" s="297"/>
      <c r="E8157" s="270"/>
      <c r="F8157" s="271"/>
      <c r="G8157" s="284"/>
      <c r="H8157" s="284"/>
      <c r="I8157" s="284"/>
      <c r="J8157" s="284"/>
      <c r="K8157" s="288"/>
      <c r="AM8157" s="2" t="str">
        <f t="shared" ca="1" si="382"/>
        <v/>
      </c>
      <c r="AN8157" s="2" t="str">
        <f t="shared" ca="1" si="383"/>
        <v/>
      </c>
    </row>
    <row r="8158" spans="1:40" customFormat="1">
      <c r="A8158" s="280" t="str">
        <f t="shared" ca="1" si="381"/>
        <v/>
      </c>
      <c r="B8158" s="281"/>
      <c r="C8158" s="287"/>
      <c r="D8158" s="297"/>
      <c r="E8158" s="270"/>
      <c r="F8158" s="271"/>
      <c r="G8158" s="284"/>
      <c r="H8158" s="284"/>
      <c r="I8158" s="284"/>
      <c r="J8158" s="284"/>
      <c r="K8158" s="288"/>
      <c r="AM8158" s="2" t="str">
        <f t="shared" ca="1" si="382"/>
        <v/>
      </c>
      <c r="AN8158" s="2" t="str">
        <f t="shared" ca="1" si="383"/>
        <v/>
      </c>
    </row>
    <row r="8159" spans="1:40" customFormat="1">
      <c r="A8159" s="280" t="str">
        <f t="shared" ca="1" si="381"/>
        <v/>
      </c>
      <c r="B8159" s="281"/>
      <c r="C8159" s="287"/>
      <c r="D8159" s="297"/>
      <c r="E8159" s="270"/>
      <c r="F8159" s="271"/>
      <c r="G8159" s="284"/>
      <c r="H8159" s="284"/>
      <c r="I8159" s="284"/>
      <c r="J8159" s="284"/>
      <c r="K8159" s="288"/>
      <c r="AM8159" s="2" t="str">
        <f t="shared" ca="1" si="382"/>
        <v/>
      </c>
      <c r="AN8159" s="2" t="str">
        <f t="shared" ca="1" si="383"/>
        <v/>
      </c>
    </row>
    <row r="8160" spans="1:40" customFormat="1">
      <c r="A8160" s="280" t="str">
        <f t="shared" ca="1" si="381"/>
        <v/>
      </c>
      <c r="B8160" s="281"/>
      <c r="C8160" s="287"/>
      <c r="D8160" s="297"/>
      <c r="E8160" s="270"/>
      <c r="F8160" s="271"/>
      <c r="G8160" s="284"/>
      <c r="H8160" s="284"/>
      <c r="I8160" s="284"/>
      <c r="J8160" s="284"/>
      <c r="K8160" s="288"/>
      <c r="AM8160" s="2" t="str">
        <f t="shared" ca="1" si="382"/>
        <v/>
      </c>
      <c r="AN8160" s="2" t="str">
        <f t="shared" ca="1" si="383"/>
        <v/>
      </c>
    </row>
    <row r="8161" spans="1:40" customFormat="1">
      <c r="A8161" s="280" t="str">
        <f t="shared" ca="1" si="381"/>
        <v/>
      </c>
      <c r="B8161" s="281"/>
      <c r="C8161" s="287"/>
      <c r="D8161" s="297"/>
      <c r="E8161" s="270"/>
      <c r="F8161" s="271"/>
      <c r="G8161" s="284"/>
      <c r="H8161" s="284"/>
      <c r="I8161" s="284"/>
      <c r="J8161" s="284"/>
      <c r="K8161" s="288"/>
      <c r="AM8161" s="2" t="str">
        <f t="shared" ca="1" si="382"/>
        <v/>
      </c>
      <c r="AN8161" s="2" t="str">
        <f t="shared" ca="1" si="383"/>
        <v/>
      </c>
    </row>
    <row r="8162" spans="1:40" customFormat="1">
      <c r="A8162" s="280" t="str">
        <f t="shared" ca="1" si="381"/>
        <v/>
      </c>
      <c r="B8162" s="281"/>
      <c r="C8162" s="287"/>
      <c r="D8162" s="297"/>
      <c r="E8162" s="270"/>
      <c r="F8162" s="271"/>
      <c r="G8162" s="284"/>
      <c r="H8162" s="284"/>
      <c r="I8162" s="284"/>
      <c r="J8162" s="284"/>
      <c r="K8162" s="288"/>
      <c r="AM8162" s="2" t="str">
        <f t="shared" ca="1" si="382"/>
        <v/>
      </c>
      <c r="AN8162" s="2" t="str">
        <f t="shared" ca="1" si="383"/>
        <v/>
      </c>
    </row>
    <row r="8163" spans="1:40" customFormat="1">
      <c r="A8163" s="280" t="str">
        <f t="shared" ca="1" si="381"/>
        <v/>
      </c>
      <c r="B8163" s="281"/>
      <c r="C8163" s="287"/>
      <c r="D8163" s="297"/>
      <c r="E8163" s="270"/>
      <c r="F8163" s="271"/>
      <c r="G8163" s="284"/>
      <c r="H8163" s="284"/>
      <c r="I8163" s="284"/>
      <c r="J8163" s="284"/>
      <c r="K8163" s="288"/>
      <c r="AM8163" s="2" t="str">
        <f t="shared" ca="1" si="382"/>
        <v/>
      </c>
      <c r="AN8163" s="2" t="str">
        <f t="shared" ca="1" si="383"/>
        <v/>
      </c>
    </row>
    <row r="8164" spans="1:40" customFormat="1">
      <c r="A8164" s="280" t="str">
        <f t="shared" ca="1" si="381"/>
        <v/>
      </c>
      <c r="B8164" s="281"/>
      <c r="C8164" s="287"/>
      <c r="D8164" s="297"/>
      <c r="E8164" s="270"/>
      <c r="F8164" s="271"/>
      <c r="G8164" s="284"/>
      <c r="H8164" s="284"/>
      <c r="I8164" s="284"/>
      <c r="J8164" s="284"/>
      <c r="K8164" s="288"/>
      <c r="AM8164" s="2" t="str">
        <f t="shared" ca="1" si="382"/>
        <v/>
      </c>
      <c r="AN8164" s="2" t="str">
        <f t="shared" ca="1" si="383"/>
        <v/>
      </c>
    </row>
    <row r="8165" spans="1:40" customFormat="1">
      <c r="A8165" s="280" t="str">
        <f t="shared" ca="1" si="381"/>
        <v/>
      </c>
      <c r="B8165" s="281"/>
      <c r="C8165" s="287"/>
      <c r="D8165" s="297"/>
      <c r="E8165" s="270"/>
      <c r="F8165" s="271"/>
      <c r="G8165" s="284"/>
      <c r="H8165" s="284"/>
      <c r="I8165" s="284"/>
      <c r="J8165" s="284"/>
      <c r="K8165" s="288"/>
      <c r="AM8165" s="2" t="str">
        <f t="shared" ca="1" si="382"/>
        <v/>
      </c>
      <c r="AN8165" s="2" t="str">
        <f t="shared" ca="1" si="383"/>
        <v/>
      </c>
    </row>
    <row r="8166" spans="1:40" customFormat="1">
      <c r="A8166" s="280" t="str">
        <f t="shared" ca="1" si="381"/>
        <v/>
      </c>
      <c r="B8166" s="281"/>
      <c r="C8166" s="287"/>
      <c r="D8166" s="297"/>
      <c r="E8166" s="270"/>
      <c r="F8166" s="271"/>
      <c r="G8166" s="284"/>
      <c r="H8166" s="284"/>
      <c r="I8166" s="284"/>
      <c r="J8166" s="284"/>
      <c r="K8166" s="288"/>
      <c r="AM8166" s="2" t="str">
        <f t="shared" ca="1" si="382"/>
        <v/>
      </c>
      <c r="AN8166" s="2" t="str">
        <f t="shared" ca="1" si="383"/>
        <v/>
      </c>
    </row>
    <row r="8167" spans="1:40" customFormat="1">
      <c r="A8167" s="280" t="str">
        <f t="shared" ca="1" si="381"/>
        <v/>
      </c>
      <c r="B8167" s="281"/>
      <c r="C8167" s="287"/>
      <c r="D8167" s="297"/>
      <c r="E8167" s="270"/>
      <c r="F8167" s="271"/>
      <c r="G8167" s="284"/>
      <c r="H8167" s="284"/>
      <c r="I8167" s="284"/>
      <c r="J8167" s="284"/>
      <c r="K8167" s="288"/>
      <c r="AM8167" s="2" t="str">
        <f t="shared" ca="1" si="382"/>
        <v/>
      </c>
      <c r="AN8167" s="2" t="str">
        <f t="shared" ca="1" si="383"/>
        <v/>
      </c>
    </row>
    <row r="8168" spans="1:40" customFormat="1">
      <c r="A8168" s="280" t="str">
        <f t="shared" ca="1" si="381"/>
        <v/>
      </c>
      <c r="B8168" s="281"/>
      <c r="C8168" s="287"/>
      <c r="D8168" s="297"/>
      <c r="E8168" s="270"/>
      <c r="F8168" s="271"/>
      <c r="G8168" s="284"/>
      <c r="H8168" s="284"/>
      <c r="I8168" s="284"/>
      <c r="J8168" s="284"/>
      <c r="K8168" s="288"/>
      <c r="AM8168" s="2" t="str">
        <f t="shared" ca="1" si="382"/>
        <v/>
      </c>
      <c r="AN8168" s="2" t="str">
        <f t="shared" ca="1" si="383"/>
        <v/>
      </c>
    </row>
    <row r="8169" spans="1:40" customFormat="1">
      <c r="A8169" s="280" t="str">
        <f t="shared" ca="1" si="381"/>
        <v/>
      </c>
      <c r="B8169" s="281"/>
      <c r="C8169" s="287"/>
      <c r="D8169" s="297"/>
      <c r="E8169" s="270"/>
      <c r="F8169" s="271"/>
      <c r="G8169" s="284"/>
      <c r="H8169" s="284"/>
      <c r="I8169" s="284"/>
      <c r="J8169" s="284"/>
      <c r="K8169" s="288"/>
      <c r="AM8169" s="2" t="str">
        <f t="shared" ca="1" si="382"/>
        <v/>
      </c>
      <c r="AN8169" s="2" t="str">
        <f t="shared" ca="1" si="383"/>
        <v/>
      </c>
    </row>
    <row r="8170" spans="1:40" customFormat="1">
      <c r="A8170" s="280" t="str">
        <f t="shared" ca="1" si="381"/>
        <v/>
      </c>
      <c r="B8170" s="281"/>
      <c r="C8170" s="287"/>
      <c r="D8170" s="297"/>
      <c r="E8170" s="270"/>
      <c r="F8170" s="271"/>
      <c r="G8170" s="284"/>
      <c r="H8170" s="284"/>
      <c r="I8170" s="284"/>
      <c r="J8170" s="284"/>
      <c r="K8170" s="288"/>
      <c r="AM8170" s="2" t="str">
        <f t="shared" ca="1" si="382"/>
        <v/>
      </c>
      <c r="AN8170" s="2" t="str">
        <f t="shared" ca="1" si="383"/>
        <v/>
      </c>
    </row>
    <row r="8171" spans="1:40" customFormat="1">
      <c r="A8171" s="280" t="str">
        <f t="shared" ca="1" si="381"/>
        <v/>
      </c>
      <c r="B8171" s="281"/>
      <c r="C8171" s="287"/>
      <c r="D8171" s="297"/>
      <c r="E8171" s="270"/>
      <c r="F8171" s="271"/>
      <c r="G8171" s="284"/>
      <c r="H8171" s="284"/>
      <c r="I8171" s="284"/>
      <c r="J8171" s="284"/>
      <c r="K8171" s="288"/>
      <c r="AM8171" s="2" t="str">
        <f t="shared" ca="1" si="382"/>
        <v/>
      </c>
      <c r="AN8171" s="2" t="str">
        <f t="shared" ca="1" si="383"/>
        <v/>
      </c>
    </row>
    <row r="8172" spans="1:40" customFormat="1">
      <c r="A8172" s="280" t="str">
        <f t="shared" ca="1" si="381"/>
        <v/>
      </c>
      <c r="B8172" s="281"/>
      <c r="C8172" s="287"/>
      <c r="D8172" s="297"/>
      <c r="E8172" s="270"/>
      <c r="F8172" s="271"/>
      <c r="G8172" s="284"/>
      <c r="H8172" s="284"/>
      <c r="I8172" s="284"/>
      <c r="J8172" s="284"/>
      <c r="K8172" s="288"/>
      <c r="AM8172" s="2" t="str">
        <f t="shared" ca="1" si="382"/>
        <v/>
      </c>
      <c r="AN8172" s="2" t="str">
        <f t="shared" ca="1" si="383"/>
        <v/>
      </c>
    </row>
    <row r="8173" spans="1:40" customFormat="1">
      <c r="A8173" s="280" t="str">
        <f t="shared" ca="1" si="381"/>
        <v/>
      </c>
      <c r="B8173" s="281"/>
      <c r="C8173" s="287"/>
      <c r="D8173" s="297"/>
      <c r="E8173" s="270"/>
      <c r="F8173" s="271"/>
      <c r="G8173" s="284"/>
      <c r="H8173" s="284"/>
      <c r="I8173" s="284"/>
      <c r="J8173" s="284"/>
      <c r="K8173" s="288"/>
      <c r="AM8173" s="2" t="str">
        <f t="shared" ca="1" si="382"/>
        <v/>
      </c>
      <c r="AN8173" s="2" t="str">
        <f t="shared" ca="1" si="383"/>
        <v/>
      </c>
    </row>
    <row r="8174" spans="1:40" customFormat="1">
      <c r="A8174" s="280" t="str">
        <f t="shared" ca="1" si="381"/>
        <v/>
      </c>
      <c r="B8174" s="281"/>
      <c r="C8174" s="287"/>
      <c r="D8174" s="297"/>
      <c r="E8174" s="270"/>
      <c r="F8174" s="271"/>
      <c r="G8174" s="284"/>
      <c r="H8174" s="284"/>
      <c r="I8174" s="284"/>
      <c r="J8174" s="284"/>
      <c r="K8174" s="288"/>
      <c r="AM8174" s="2" t="str">
        <f t="shared" ca="1" si="382"/>
        <v/>
      </c>
      <c r="AN8174" s="2" t="str">
        <f t="shared" ca="1" si="383"/>
        <v/>
      </c>
    </row>
    <row r="8175" spans="1:40" customFormat="1">
      <c r="A8175" s="280" t="str">
        <f t="shared" ca="1" si="381"/>
        <v/>
      </c>
      <c r="B8175" s="281"/>
      <c r="C8175" s="287"/>
      <c r="D8175" s="297"/>
      <c r="E8175" s="270"/>
      <c r="F8175" s="271"/>
      <c r="G8175" s="284"/>
      <c r="H8175" s="284"/>
      <c r="I8175" s="284"/>
      <c r="J8175" s="284"/>
      <c r="K8175" s="288"/>
      <c r="AM8175" s="2" t="str">
        <f t="shared" ca="1" si="382"/>
        <v/>
      </c>
      <c r="AN8175" s="2" t="str">
        <f t="shared" ca="1" si="383"/>
        <v/>
      </c>
    </row>
    <row r="8176" spans="1:40" customFormat="1">
      <c r="A8176" s="280" t="str">
        <f t="shared" ca="1" si="381"/>
        <v/>
      </c>
      <c r="B8176" s="281"/>
      <c r="C8176" s="287"/>
      <c r="D8176" s="297"/>
      <c r="E8176" s="270"/>
      <c r="F8176" s="271"/>
      <c r="G8176" s="284"/>
      <c r="H8176" s="284"/>
      <c r="I8176" s="284"/>
      <c r="J8176" s="284"/>
      <c r="K8176" s="288"/>
      <c r="AM8176" s="2" t="str">
        <f t="shared" ca="1" si="382"/>
        <v/>
      </c>
      <c r="AN8176" s="2" t="str">
        <f t="shared" ca="1" si="383"/>
        <v/>
      </c>
    </row>
    <row r="8177" spans="1:40" customFormat="1">
      <c r="A8177" s="280" t="str">
        <f t="shared" ca="1" si="381"/>
        <v/>
      </c>
      <c r="B8177" s="281"/>
      <c r="C8177" s="287"/>
      <c r="D8177" s="297"/>
      <c r="E8177" s="270"/>
      <c r="F8177" s="271"/>
      <c r="G8177" s="284"/>
      <c r="H8177" s="284"/>
      <c r="I8177" s="284"/>
      <c r="J8177" s="284"/>
      <c r="K8177" s="288"/>
      <c r="AM8177" s="2" t="str">
        <f t="shared" ca="1" si="382"/>
        <v/>
      </c>
      <c r="AN8177" s="2" t="str">
        <f t="shared" ca="1" si="383"/>
        <v/>
      </c>
    </row>
    <row r="8178" spans="1:40" customFormat="1">
      <c r="A8178" s="280" t="str">
        <f t="shared" ca="1" si="381"/>
        <v/>
      </c>
      <c r="B8178" s="281"/>
      <c r="C8178" s="287"/>
      <c r="D8178" s="297"/>
      <c r="E8178" s="270"/>
      <c r="F8178" s="271"/>
      <c r="G8178" s="284"/>
      <c r="H8178" s="284"/>
      <c r="I8178" s="284"/>
      <c r="J8178" s="284"/>
      <c r="K8178" s="288"/>
      <c r="AM8178" s="2" t="str">
        <f t="shared" ca="1" si="382"/>
        <v/>
      </c>
      <c r="AN8178" s="2" t="str">
        <f t="shared" ca="1" si="383"/>
        <v/>
      </c>
    </row>
    <row r="8179" spans="1:40" customFormat="1">
      <c r="A8179" s="280" t="str">
        <f t="shared" ca="1" si="381"/>
        <v/>
      </c>
      <c r="B8179" s="281"/>
      <c r="C8179" s="287"/>
      <c r="D8179" s="297"/>
      <c r="E8179" s="270"/>
      <c r="F8179" s="271"/>
      <c r="G8179" s="284"/>
      <c r="H8179" s="284"/>
      <c r="I8179" s="284"/>
      <c r="J8179" s="284"/>
      <c r="K8179" s="288"/>
      <c r="AM8179" s="2" t="str">
        <f t="shared" ca="1" si="382"/>
        <v/>
      </c>
      <c r="AN8179" s="2" t="str">
        <f t="shared" ca="1" si="383"/>
        <v/>
      </c>
    </row>
    <row r="8180" spans="1:40" customFormat="1">
      <c r="A8180" s="280" t="str">
        <f t="shared" ca="1" si="381"/>
        <v/>
      </c>
      <c r="B8180" s="281"/>
      <c r="C8180" s="287"/>
      <c r="D8180" s="297"/>
      <c r="E8180" s="270"/>
      <c r="F8180" s="271"/>
      <c r="G8180" s="284"/>
      <c r="H8180" s="284"/>
      <c r="I8180" s="284"/>
      <c r="J8180" s="284"/>
      <c r="K8180" s="288"/>
      <c r="AM8180" s="2" t="str">
        <f t="shared" ca="1" si="382"/>
        <v/>
      </c>
      <c r="AN8180" s="2" t="str">
        <f t="shared" ca="1" si="383"/>
        <v/>
      </c>
    </row>
    <row r="8181" spans="1:40" customFormat="1">
      <c r="A8181" s="280" t="str">
        <f t="shared" ca="1" si="381"/>
        <v/>
      </c>
      <c r="B8181" s="281"/>
      <c r="C8181" s="287"/>
      <c r="D8181" s="297"/>
      <c r="E8181" s="270"/>
      <c r="F8181" s="271"/>
      <c r="G8181" s="284"/>
      <c r="H8181" s="284"/>
      <c r="I8181" s="284"/>
      <c r="J8181" s="284"/>
      <c r="K8181" s="288"/>
      <c r="AM8181" s="2" t="str">
        <f t="shared" ca="1" si="382"/>
        <v/>
      </c>
      <c r="AN8181" s="2" t="str">
        <f t="shared" ca="1" si="383"/>
        <v/>
      </c>
    </row>
    <row r="8182" spans="1:40" customFormat="1">
      <c r="A8182" s="280" t="str">
        <f t="shared" ca="1" si="381"/>
        <v/>
      </c>
      <c r="B8182" s="281"/>
      <c r="C8182" s="287"/>
      <c r="D8182" s="297"/>
      <c r="E8182" s="270"/>
      <c r="F8182" s="271"/>
      <c r="G8182" s="284"/>
      <c r="H8182" s="284"/>
      <c r="I8182" s="284"/>
      <c r="J8182" s="284"/>
      <c r="K8182" s="288"/>
      <c r="AM8182" s="2" t="str">
        <f t="shared" ca="1" si="382"/>
        <v/>
      </c>
      <c r="AN8182" s="2" t="str">
        <f t="shared" ca="1" si="383"/>
        <v/>
      </c>
    </row>
    <row r="8183" spans="1:40" customFormat="1">
      <c r="A8183" s="280" t="str">
        <f t="shared" ca="1" si="381"/>
        <v/>
      </c>
      <c r="B8183" s="281"/>
      <c r="C8183" s="287"/>
      <c r="D8183" s="297"/>
      <c r="E8183" s="270"/>
      <c r="F8183" s="271"/>
      <c r="G8183" s="284"/>
      <c r="H8183" s="284"/>
      <c r="I8183" s="284"/>
      <c r="J8183" s="284"/>
      <c r="K8183" s="288"/>
      <c r="AM8183" s="2" t="str">
        <f t="shared" ca="1" si="382"/>
        <v/>
      </c>
      <c r="AN8183" s="2" t="str">
        <f t="shared" ca="1" si="383"/>
        <v/>
      </c>
    </row>
    <row r="8184" spans="1:40" customFormat="1">
      <c r="A8184" s="280" t="str">
        <f t="shared" ca="1" si="381"/>
        <v/>
      </c>
      <c r="B8184" s="281"/>
      <c r="C8184" s="287"/>
      <c r="D8184" s="297"/>
      <c r="E8184" s="270"/>
      <c r="F8184" s="271"/>
      <c r="G8184" s="284"/>
      <c r="H8184" s="284"/>
      <c r="I8184" s="284"/>
      <c r="J8184" s="284"/>
      <c r="K8184" s="288"/>
      <c r="AM8184" s="2" t="str">
        <f t="shared" ca="1" si="382"/>
        <v/>
      </c>
      <c r="AN8184" s="2" t="str">
        <f t="shared" ca="1" si="383"/>
        <v/>
      </c>
    </row>
    <row r="8185" spans="1:40" customFormat="1">
      <c r="A8185" s="280" t="str">
        <f t="shared" ca="1" si="381"/>
        <v/>
      </c>
      <c r="B8185" s="281"/>
      <c r="C8185" s="287"/>
      <c r="D8185" s="297"/>
      <c r="E8185" s="270"/>
      <c r="F8185" s="271"/>
      <c r="G8185" s="284"/>
      <c r="H8185" s="284"/>
      <c r="I8185" s="284"/>
      <c r="J8185" s="284"/>
      <c r="K8185" s="288"/>
      <c r="AM8185" s="2" t="str">
        <f t="shared" ca="1" si="382"/>
        <v/>
      </c>
      <c r="AN8185" s="2" t="str">
        <f t="shared" ca="1" si="383"/>
        <v/>
      </c>
    </row>
    <row r="8186" spans="1:40" customFormat="1">
      <c r="A8186" s="280" t="str">
        <f t="shared" ca="1" si="381"/>
        <v/>
      </c>
      <c r="B8186" s="281"/>
      <c r="C8186" s="287"/>
      <c r="D8186" s="297"/>
      <c r="E8186" s="270"/>
      <c r="F8186" s="271"/>
      <c r="G8186" s="284"/>
      <c r="H8186" s="284"/>
      <c r="I8186" s="284"/>
      <c r="J8186" s="284"/>
      <c r="K8186" s="288"/>
      <c r="AM8186" s="2" t="str">
        <f t="shared" ca="1" si="382"/>
        <v/>
      </c>
      <c r="AN8186" s="2" t="str">
        <f t="shared" ca="1" si="383"/>
        <v/>
      </c>
    </row>
    <row r="8187" spans="1:40" customFormat="1">
      <c r="A8187" s="280" t="str">
        <f t="shared" ca="1" si="381"/>
        <v/>
      </c>
      <c r="B8187" s="281"/>
      <c r="C8187" s="287"/>
      <c r="D8187" s="297"/>
      <c r="E8187" s="270"/>
      <c r="F8187" s="271"/>
      <c r="G8187" s="284"/>
      <c r="H8187" s="284"/>
      <c r="I8187" s="284"/>
      <c r="J8187" s="284"/>
      <c r="K8187" s="288"/>
      <c r="AM8187" s="2" t="str">
        <f t="shared" ca="1" si="382"/>
        <v/>
      </c>
      <c r="AN8187" s="2" t="str">
        <f t="shared" ca="1" si="383"/>
        <v/>
      </c>
    </row>
    <row r="8188" spans="1:40" customFormat="1">
      <c r="A8188" s="280" t="str">
        <f t="shared" ca="1" si="381"/>
        <v/>
      </c>
      <c r="B8188" s="281"/>
      <c r="C8188" s="287"/>
      <c r="D8188" s="297"/>
      <c r="E8188" s="270"/>
      <c r="F8188" s="271"/>
      <c r="G8188" s="284"/>
      <c r="H8188" s="284"/>
      <c r="I8188" s="284"/>
      <c r="J8188" s="284"/>
      <c r="K8188" s="288"/>
      <c r="AM8188" s="2" t="str">
        <f t="shared" ca="1" si="382"/>
        <v/>
      </c>
      <c r="AN8188" s="2" t="str">
        <f t="shared" ca="1" si="383"/>
        <v/>
      </c>
    </row>
    <row r="8189" spans="1:40" customFormat="1">
      <c r="A8189" s="280" t="str">
        <f t="shared" ca="1" si="381"/>
        <v/>
      </c>
      <c r="B8189" s="281"/>
      <c r="C8189" s="287"/>
      <c r="D8189" s="297"/>
      <c r="E8189" s="270"/>
      <c r="F8189" s="271"/>
      <c r="G8189" s="284"/>
      <c r="H8189" s="284"/>
      <c r="I8189" s="284"/>
      <c r="J8189" s="284"/>
      <c r="K8189" s="288"/>
      <c r="AM8189" s="2" t="str">
        <f t="shared" ca="1" si="382"/>
        <v/>
      </c>
      <c r="AN8189" s="2" t="str">
        <f t="shared" ca="1" si="383"/>
        <v/>
      </c>
    </row>
    <row r="8190" spans="1:40" customFormat="1">
      <c r="A8190" s="280" t="str">
        <f t="shared" ca="1" si="381"/>
        <v/>
      </c>
      <c r="B8190" s="281"/>
      <c r="C8190" s="287"/>
      <c r="D8190" s="297"/>
      <c r="E8190" s="270"/>
      <c r="F8190" s="271"/>
      <c r="G8190" s="284"/>
      <c r="H8190" s="284"/>
      <c r="I8190" s="284"/>
      <c r="J8190" s="284"/>
      <c r="K8190" s="288"/>
      <c r="AM8190" s="2" t="str">
        <f t="shared" ca="1" si="382"/>
        <v/>
      </c>
      <c r="AN8190" s="2" t="str">
        <f t="shared" ca="1" si="383"/>
        <v/>
      </c>
    </row>
    <row r="8191" spans="1:40" customFormat="1">
      <c r="A8191" s="280" t="str">
        <f t="shared" ca="1" si="381"/>
        <v/>
      </c>
      <c r="B8191" s="281"/>
      <c r="C8191" s="287"/>
      <c r="D8191" s="297"/>
      <c r="E8191" s="270"/>
      <c r="F8191" s="271"/>
      <c r="G8191" s="284"/>
      <c r="H8191" s="284"/>
      <c r="I8191" s="284"/>
      <c r="J8191" s="284"/>
      <c r="K8191" s="288"/>
      <c r="AM8191" s="2" t="str">
        <f t="shared" ca="1" si="382"/>
        <v/>
      </c>
      <c r="AN8191" s="2" t="str">
        <f t="shared" ca="1" si="383"/>
        <v/>
      </c>
    </row>
    <row r="8192" spans="1:40" customFormat="1">
      <c r="A8192" s="280" t="str">
        <f t="shared" ca="1" si="381"/>
        <v/>
      </c>
      <c r="B8192" s="281"/>
      <c r="C8192" s="287"/>
      <c r="D8192" s="297"/>
      <c r="E8192" s="270"/>
      <c r="F8192" s="271"/>
      <c r="G8192" s="284"/>
      <c r="H8192" s="284"/>
      <c r="I8192" s="284"/>
      <c r="J8192" s="284"/>
      <c r="K8192" s="288"/>
      <c r="AM8192" s="2" t="str">
        <f t="shared" ca="1" si="382"/>
        <v/>
      </c>
      <c r="AN8192" s="2" t="str">
        <f t="shared" ca="1" si="383"/>
        <v/>
      </c>
    </row>
    <row r="8193" spans="1:40" customFormat="1">
      <c r="A8193" s="280" t="str">
        <f t="shared" ca="1" si="381"/>
        <v/>
      </c>
      <c r="B8193" s="281"/>
      <c r="C8193" s="287"/>
      <c r="D8193" s="297"/>
      <c r="E8193" s="270"/>
      <c r="F8193" s="271"/>
      <c r="G8193" s="284"/>
      <c r="H8193" s="284"/>
      <c r="I8193" s="284"/>
      <c r="J8193" s="284"/>
      <c r="K8193" s="288"/>
      <c r="AM8193" s="2" t="str">
        <f t="shared" ca="1" si="382"/>
        <v/>
      </c>
      <c r="AN8193" s="2" t="str">
        <f t="shared" ca="1" si="383"/>
        <v/>
      </c>
    </row>
    <row r="8194" spans="1:40" customFormat="1">
      <c r="A8194" s="280" t="str">
        <f t="shared" ca="1" si="381"/>
        <v/>
      </c>
      <c r="B8194" s="281"/>
      <c r="C8194" s="287"/>
      <c r="D8194" s="297"/>
      <c r="E8194" s="270"/>
      <c r="F8194" s="271"/>
      <c r="G8194" s="284"/>
      <c r="H8194" s="284"/>
      <c r="I8194" s="284"/>
      <c r="J8194" s="284"/>
      <c r="K8194" s="288"/>
      <c r="AM8194" s="2" t="str">
        <f t="shared" ca="1" si="382"/>
        <v/>
      </c>
      <c r="AN8194" s="2" t="str">
        <f t="shared" ca="1" si="383"/>
        <v/>
      </c>
    </row>
    <row r="8195" spans="1:40" customFormat="1">
      <c r="A8195" s="280" t="str">
        <f t="shared" ref="A8195:A8258" ca="1" si="384">IF(AM8195="A receber","A receber",IF(AN8195="A pagar","A pagar",IF(OR(AM8195="HJ",AN8195="HJ"),"HJ",IF(AND(AM8195="",AN8195=""),""))))</f>
        <v/>
      </c>
      <c r="B8195" s="281"/>
      <c r="C8195" s="287"/>
      <c r="D8195" s="297"/>
      <c r="E8195" s="270"/>
      <c r="F8195" s="271"/>
      <c r="G8195" s="284"/>
      <c r="H8195" s="284"/>
      <c r="I8195" s="284"/>
      <c r="J8195" s="284"/>
      <c r="K8195" s="288"/>
      <c r="AM8195" s="2" t="str">
        <f t="shared" ref="AM8195:AM8258" ca="1" si="385">IF(OR(G8195="",B8195&gt;$A$1),"",IF(B8195=$A$1,"HJ",IF(B8195&lt;$A$1,"A Receber")))</f>
        <v/>
      </c>
      <c r="AN8195" s="2" t="str">
        <f t="shared" ref="AN8195:AN8258" ca="1" si="386">IF(OR(H8195="",B8195&gt;$A$1),"",IF(B8195=$A$1,"HJ",IF(B8195&lt;$A$1,"A Pagar")))</f>
        <v/>
      </c>
    </row>
    <row r="8196" spans="1:40" customFormat="1">
      <c r="A8196" s="280" t="str">
        <f t="shared" ca="1" si="384"/>
        <v/>
      </c>
      <c r="B8196" s="281"/>
      <c r="C8196" s="287"/>
      <c r="D8196" s="297"/>
      <c r="E8196" s="270"/>
      <c r="F8196" s="271"/>
      <c r="G8196" s="284"/>
      <c r="H8196" s="284"/>
      <c r="I8196" s="284"/>
      <c r="J8196" s="284"/>
      <c r="K8196" s="288"/>
      <c r="AM8196" s="2" t="str">
        <f t="shared" ca="1" si="385"/>
        <v/>
      </c>
      <c r="AN8196" s="2" t="str">
        <f t="shared" ca="1" si="386"/>
        <v/>
      </c>
    </row>
    <row r="8197" spans="1:40" customFormat="1">
      <c r="A8197" s="280" t="str">
        <f t="shared" ca="1" si="384"/>
        <v/>
      </c>
      <c r="B8197" s="281"/>
      <c r="C8197" s="287"/>
      <c r="D8197" s="297"/>
      <c r="E8197" s="270"/>
      <c r="F8197" s="271"/>
      <c r="G8197" s="284"/>
      <c r="H8197" s="284"/>
      <c r="I8197" s="284"/>
      <c r="J8197" s="284"/>
      <c r="K8197" s="288"/>
      <c r="AM8197" s="2" t="str">
        <f t="shared" ca="1" si="385"/>
        <v/>
      </c>
      <c r="AN8197" s="2" t="str">
        <f t="shared" ca="1" si="386"/>
        <v/>
      </c>
    </row>
    <row r="8198" spans="1:40" customFormat="1">
      <c r="A8198" s="280" t="str">
        <f t="shared" ca="1" si="384"/>
        <v/>
      </c>
      <c r="B8198" s="281"/>
      <c r="C8198" s="287"/>
      <c r="D8198" s="297"/>
      <c r="E8198" s="270"/>
      <c r="F8198" s="271"/>
      <c r="G8198" s="284"/>
      <c r="H8198" s="284"/>
      <c r="I8198" s="284"/>
      <c r="J8198" s="284"/>
      <c r="K8198" s="288"/>
      <c r="AM8198" s="2" t="str">
        <f t="shared" ca="1" si="385"/>
        <v/>
      </c>
      <c r="AN8198" s="2" t="str">
        <f t="shared" ca="1" si="386"/>
        <v/>
      </c>
    </row>
    <row r="8199" spans="1:40" customFormat="1">
      <c r="A8199" s="280" t="str">
        <f t="shared" ca="1" si="384"/>
        <v/>
      </c>
      <c r="B8199" s="281"/>
      <c r="C8199" s="287"/>
      <c r="D8199" s="297"/>
      <c r="E8199" s="270"/>
      <c r="F8199" s="271"/>
      <c r="G8199" s="284"/>
      <c r="H8199" s="284"/>
      <c r="I8199" s="284"/>
      <c r="J8199" s="284"/>
      <c r="K8199" s="288"/>
      <c r="AM8199" s="2" t="str">
        <f t="shared" ca="1" si="385"/>
        <v/>
      </c>
      <c r="AN8199" s="2" t="str">
        <f t="shared" ca="1" si="386"/>
        <v/>
      </c>
    </row>
    <row r="8200" spans="1:40" customFormat="1">
      <c r="A8200" s="280" t="str">
        <f t="shared" ca="1" si="384"/>
        <v/>
      </c>
      <c r="B8200" s="281"/>
      <c r="C8200" s="287"/>
      <c r="D8200" s="297"/>
      <c r="E8200" s="270"/>
      <c r="F8200" s="271"/>
      <c r="G8200" s="284"/>
      <c r="H8200" s="284"/>
      <c r="I8200" s="284"/>
      <c r="J8200" s="284"/>
      <c r="K8200" s="288"/>
      <c r="AM8200" s="2" t="str">
        <f t="shared" ca="1" si="385"/>
        <v/>
      </c>
      <c r="AN8200" s="2" t="str">
        <f t="shared" ca="1" si="386"/>
        <v/>
      </c>
    </row>
    <row r="8201" spans="1:40" customFormat="1">
      <c r="A8201" s="280" t="str">
        <f t="shared" ca="1" si="384"/>
        <v/>
      </c>
      <c r="B8201" s="281"/>
      <c r="C8201" s="287"/>
      <c r="D8201" s="297"/>
      <c r="E8201" s="270"/>
      <c r="F8201" s="271"/>
      <c r="G8201" s="284"/>
      <c r="H8201" s="284"/>
      <c r="I8201" s="284"/>
      <c r="J8201" s="284"/>
      <c r="K8201" s="288"/>
      <c r="AM8201" s="2" t="str">
        <f t="shared" ca="1" si="385"/>
        <v/>
      </c>
      <c r="AN8201" s="2" t="str">
        <f t="shared" ca="1" si="386"/>
        <v/>
      </c>
    </row>
    <row r="8202" spans="1:40" customFormat="1">
      <c r="A8202" s="280" t="str">
        <f t="shared" ca="1" si="384"/>
        <v/>
      </c>
      <c r="B8202" s="281"/>
      <c r="C8202" s="287"/>
      <c r="D8202" s="297"/>
      <c r="E8202" s="270"/>
      <c r="F8202" s="271"/>
      <c r="G8202" s="284"/>
      <c r="H8202" s="284"/>
      <c r="I8202" s="284"/>
      <c r="J8202" s="284"/>
      <c r="K8202" s="288"/>
      <c r="AM8202" s="2" t="str">
        <f t="shared" ca="1" si="385"/>
        <v/>
      </c>
      <c r="AN8202" s="2" t="str">
        <f t="shared" ca="1" si="386"/>
        <v/>
      </c>
    </row>
    <row r="8203" spans="1:40" customFormat="1">
      <c r="A8203" s="280" t="str">
        <f t="shared" ca="1" si="384"/>
        <v/>
      </c>
      <c r="B8203" s="281"/>
      <c r="C8203" s="287"/>
      <c r="D8203" s="297"/>
      <c r="E8203" s="270"/>
      <c r="F8203" s="271"/>
      <c r="G8203" s="284"/>
      <c r="H8203" s="284"/>
      <c r="I8203" s="284"/>
      <c r="J8203" s="284"/>
      <c r="K8203" s="288"/>
      <c r="AM8203" s="2" t="str">
        <f t="shared" ca="1" si="385"/>
        <v/>
      </c>
      <c r="AN8203" s="2" t="str">
        <f t="shared" ca="1" si="386"/>
        <v/>
      </c>
    </row>
    <row r="8204" spans="1:40" customFormat="1">
      <c r="A8204" s="280" t="str">
        <f t="shared" ca="1" si="384"/>
        <v/>
      </c>
      <c r="B8204" s="281"/>
      <c r="C8204" s="287"/>
      <c r="D8204" s="297"/>
      <c r="E8204" s="270"/>
      <c r="F8204" s="271"/>
      <c r="G8204" s="284"/>
      <c r="H8204" s="284"/>
      <c r="I8204" s="284"/>
      <c r="J8204" s="284"/>
      <c r="K8204" s="288"/>
      <c r="AM8204" s="2" t="str">
        <f t="shared" ca="1" si="385"/>
        <v/>
      </c>
      <c r="AN8204" s="2" t="str">
        <f t="shared" ca="1" si="386"/>
        <v/>
      </c>
    </row>
    <row r="8205" spans="1:40" customFormat="1">
      <c r="A8205" s="280" t="str">
        <f t="shared" ca="1" si="384"/>
        <v/>
      </c>
      <c r="B8205" s="281"/>
      <c r="C8205" s="287"/>
      <c r="D8205" s="297"/>
      <c r="E8205" s="270"/>
      <c r="F8205" s="271"/>
      <c r="G8205" s="284"/>
      <c r="H8205" s="284"/>
      <c r="I8205" s="284"/>
      <c r="J8205" s="284"/>
      <c r="K8205" s="288"/>
      <c r="AM8205" s="2" t="str">
        <f t="shared" ca="1" si="385"/>
        <v/>
      </c>
      <c r="AN8205" s="2" t="str">
        <f t="shared" ca="1" si="386"/>
        <v/>
      </c>
    </row>
    <row r="8206" spans="1:40" customFormat="1">
      <c r="A8206" s="280" t="str">
        <f t="shared" ca="1" si="384"/>
        <v/>
      </c>
      <c r="B8206" s="281"/>
      <c r="C8206" s="287"/>
      <c r="D8206" s="297"/>
      <c r="E8206" s="270"/>
      <c r="F8206" s="271"/>
      <c r="G8206" s="284"/>
      <c r="H8206" s="284"/>
      <c r="I8206" s="284"/>
      <c r="J8206" s="284"/>
      <c r="K8206" s="288"/>
      <c r="AM8206" s="2" t="str">
        <f t="shared" ca="1" si="385"/>
        <v/>
      </c>
      <c r="AN8206" s="2" t="str">
        <f t="shared" ca="1" si="386"/>
        <v/>
      </c>
    </row>
    <row r="8207" spans="1:40" customFormat="1">
      <c r="A8207" s="280" t="str">
        <f t="shared" ca="1" si="384"/>
        <v/>
      </c>
      <c r="B8207" s="281"/>
      <c r="C8207" s="287"/>
      <c r="D8207" s="297"/>
      <c r="E8207" s="270"/>
      <c r="F8207" s="271"/>
      <c r="G8207" s="284"/>
      <c r="H8207" s="284"/>
      <c r="I8207" s="284"/>
      <c r="J8207" s="284"/>
      <c r="K8207" s="288"/>
      <c r="AM8207" s="2" t="str">
        <f t="shared" ca="1" si="385"/>
        <v/>
      </c>
      <c r="AN8207" s="2" t="str">
        <f t="shared" ca="1" si="386"/>
        <v/>
      </c>
    </row>
    <row r="8208" spans="1:40" customFormat="1">
      <c r="A8208" s="280" t="str">
        <f t="shared" ca="1" si="384"/>
        <v/>
      </c>
      <c r="B8208" s="281"/>
      <c r="C8208" s="287"/>
      <c r="D8208" s="297"/>
      <c r="E8208" s="270"/>
      <c r="F8208" s="271"/>
      <c r="G8208" s="284"/>
      <c r="H8208" s="284"/>
      <c r="I8208" s="284"/>
      <c r="J8208" s="284"/>
      <c r="K8208" s="288"/>
      <c r="AM8208" s="2" t="str">
        <f t="shared" ca="1" si="385"/>
        <v/>
      </c>
      <c r="AN8208" s="2" t="str">
        <f t="shared" ca="1" si="386"/>
        <v/>
      </c>
    </row>
    <row r="8209" spans="1:40" customFormat="1">
      <c r="A8209" s="280" t="str">
        <f t="shared" ca="1" si="384"/>
        <v/>
      </c>
      <c r="B8209" s="281"/>
      <c r="C8209" s="287"/>
      <c r="D8209" s="297"/>
      <c r="E8209" s="270"/>
      <c r="F8209" s="271"/>
      <c r="G8209" s="284"/>
      <c r="H8209" s="284"/>
      <c r="I8209" s="284"/>
      <c r="J8209" s="284"/>
      <c r="K8209" s="288"/>
      <c r="AM8209" s="2" t="str">
        <f t="shared" ca="1" si="385"/>
        <v/>
      </c>
      <c r="AN8209" s="2" t="str">
        <f t="shared" ca="1" si="386"/>
        <v/>
      </c>
    </row>
    <row r="8210" spans="1:40" customFormat="1">
      <c r="A8210" s="280" t="str">
        <f t="shared" ca="1" si="384"/>
        <v/>
      </c>
      <c r="B8210" s="281"/>
      <c r="C8210" s="287"/>
      <c r="D8210" s="297"/>
      <c r="E8210" s="270"/>
      <c r="F8210" s="271"/>
      <c r="G8210" s="284"/>
      <c r="H8210" s="284"/>
      <c r="I8210" s="284"/>
      <c r="J8210" s="284"/>
      <c r="K8210" s="288"/>
      <c r="AM8210" s="2" t="str">
        <f t="shared" ca="1" si="385"/>
        <v/>
      </c>
      <c r="AN8210" s="2" t="str">
        <f t="shared" ca="1" si="386"/>
        <v/>
      </c>
    </row>
    <row r="8211" spans="1:40" customFormat="1">
      <c r="A8211" s="280" t="str">
        <f t="shared" ca="1" si="384"/>
        <v/>
      </c>
      <c r="B8211" s="281"/>
      <c r="C8211" s="287"/>
      <c r="D8211" s="297"/>
      <c r="E8211" s="270"/>
      <c r="F8211" s="271"/>
      <c r="G8211" s="284"/>
      <c r="H8211" s="284"/>
      <c r="I8211" s="284"/>
      <c r="J8211" s="284"/>
      <c r="K8211" s="288"/>
      <c r="AM8211" s="2" t="str">
        <f t="shared" ca="1" si="385"/>
        <v/>
      </c>
      <c r="AN8211" s="2" t="str">
        <f t="shared" ca="1" si="386"/>
        <v/>
      </c>
    </row>
    <row r="8212" spans="1:40" customFormat="1">
      <c r="A8212" s="280" t="str">
        <f t="shared" ca="1" si="384"/>
        <v/>
      </c>
      <c r="B8212" s="281"/>
      <c r="C8212" s="287"/>
      <c r="D8212" s="297"/>
      <c r="E8212" s="270"/>
      <c r="F8212" s="271"/>
      <c r="G8212" s="284"/>
      <c r="H8212" s="284"/>
      <c r="I8212" s="284"/>
      <c r="J8212" s="284"/>
      <c r="K8212" s="288"/>
      <c r="AM8212" s="2" t="str">
        <f t="shared" ca="1" si="385"/>
        <v/>
      </c>
      <c r="AN8212" s="2" t="str">
        <f t="shared" ca="1" si="386"/>
        <v/>
      </c>
    </row>
    <row r="8213" spans="1:40" customFormat="1">
      <c r="A8213" s="280" t="str">
        <f t="shared" ca="1" si="384"/>
        <v/>
      </c>
      <c r="B8213" s="281"/>
      <c r="C8213" s="287"/>
      <c r="D8213" s="297"/>
      <c r="E8213" s="270"/>
      <c r="F8213" s="271"/>
      <c r="G8213" s="284"/>
      <c r="H8213" s="284"/>
      <c r="I8213" s="284"/>
      <c r="J8213" s="284"/>
      <c r="K8213" s="288"/>
      <c r="AM8213" s="2" t="str">
        <f t="shared" ca="1" si="385"/>
        <v/>
      </c>
      <c r="AN8213" s="2" t="str">
        <f t="shared" ca="1" si="386"/>
        <v/>
      </c>
    </row>
    <row r="8214" spans="1:40" customFormat="1">
      <c r="A8214" s="280" t="str">
        <f t="shared" ca="1" si="384"/>
        <v/>
      </c>
      <c r="B8214" s="281"/>
      <c r="C8214" s="287"/>
      <c r="D8214" s="297"/>
      <c r="E8214" s="270"/>
      <c r="F8214" s="271"/>
      <c r="G8214" s="284"/>
      <c r="H8214" s="284"/>
      <c r="I8214" s="284"/>
      <c r="J8214" s="284"/>
      <c r="K8214" s="288"/>
      <c r="AM8214" s="2" t="str">
        <f t="shared" ca="1" si="385"/>
        <v/>
      </c>
      <c r="AN8214" s="2" t="str">
        <f t="shared" ca="1" si="386"/>
        <v/>
      </c>
    </row>
    <row r="8215" spans="1:40" customFormat="1">
      <c r="A8215" s="280" t="str">
        <f t="shared" ca="1" si="384"/>
        <v/>
      </c>
      <c r="B8215" s="281"/>
      <c r="C8215" s="287"/>
      <c r="D8215" s="297"/>
      <c r="E8215" s="270"/>
      <c r="F8215" s="271"/>
      <c r="G8215" s="284"/>
      <c r="H8215" s="284"/>
      <c r="I8215" s="284"/>
      <c r="J8215" s="284"/>
      <c r="K8215" s="288"/>
      <c r="AM8215" s="2" t="str">
        <f t="shared" ca="1" si="385"/>
        <v/>
      </c>
      <c r="AN8215" s="2" t="str">
        <f t="shared" ca="1" si="386"/>
        <v/>
      </c>
    </row>
    <row r="8216" spans="1:40" customFormat="1">
      <c r="A8216" s="280" t="str">
        <f t="shared" ca="1" si="384"/>
        <v/>
      </c>
      <c r="B8216" s="281"/>
      <c r="C8216" s="287"/>
      <c r="D8216" s="297"/>
      <c r="E8216" s="270"/>
      <c r="F8216" s="271"/>
      <c r="G8216" s="284"/>
      <c r="H8216" s="284"/>
      <c r="I8216" s="284"/>
      <c r="J8216" s="284"/>
      <c r="K8216" s="288"/>
      <c r="AM8216" s="2" t="str">
        <f t="shared" ca="1" si="385"/>
        <v/>
      </c>
      <c r="AN8216" s="2" t="str">
        <f t="shared" ca="1" si="386"/>
        <v/>
      </c>
    </row>
    <row r="8217" spans="1:40" customFormat="1">
      <c r="A8217" s="280" t="str">
        <f t="shared" ca="1" si="384"/>
        <v/>
      </c>
      <c r="B8217" s="281"/>
      <c r="C8217" s="287"/>
      <c r="D8217" s="297"/>
      <c r="E8217" s="270"/>
      <c r="F8217" s="271"/>
      <c r="G8217" s="284"/>
      <c r="H8217" s="284"/>
      <c r="I8217" s="284"/>
      <c r="J8217" s="284"/>
      <c r="K8217" s="288"/>
      <c r="AM8217" s="2" t="str">
        <f t="shared" ca="1" si="385"/>
        <v/>
      </c>
      <c r="AN8217" s="2" t="str">
        <f t="shared" ca="1" si="386"/>
        <v/>
      </c>
    </row>
    <row r="8218" spans="1:40" customFormat="1">
      <c r="A8218" s="280" t="str">
        <f t="shared" ca="1" si="384"/>
        <v/>
      </c>
      <c r="B8218" s="281"/>
      <c r="C8218" s="287"/>
      <c r="D8218" s="297"/>
      <c r="E8218" s="270"/>
      <c r="F8218" s="271"/>
      <c r="G8218" s="284"/>
      <c r="H8218" s="284"/>
      <c r="I8218" s="284"/>
      <c r="J8218" s="284"/>
      <c r="K8218" s="288"/>
      <c r="AM8218" s="2" t="str">
        <f t="shared" ca="1" si="385"/>
        <v/>
      </c>
      <c r="AN8218" s="2" t="str">
        <f t="shared" ca="1" si="386"/>
        <v/>
      </c>
    </row>
    <row r="8219" spans="1:40" customFormat="1">
      <c r="A8219" s="280" t="str">
        <f t="shared" ca="1" si="384"/>
        <v/>
      </c>
      <c r="B8219" s="281"/>
      <c r="C8219" s="287"/>
      <c r="D8219" s="297"/>
      <c r="E8219" s="270"/>
      <c r="F8219" s="271"/>
      <c r="G8219" s="284"/>
      <c r="H8219" s="284"/>
      <c r="I8219" s="284"/>
      <c r="J8219" s="284"/>
      <c r="K8219" s="288"/>
      <c r="AM8219" s="2" t="str">
        <f t="shared" ca="1" si="385"/>
        <v/>
      </c>
      <c r="AN8219" s="2" t="str">
        <f t="shared" ca="1" si="386"/>
        <v/>
      </c>
    </row>
    <row r="8220" spans="1:40" customFormat="1">
      <c r="A8220" s="280" t="str">
        <f t="shared" ca="1" si="384"/>
        <v/>
      </c>
      <c r="B8220" s="281"/>
      <c r="C8220" s="287"/>
      <c r="D8220" s="297"/>
      <c r="E8220" s="270"/>
      <c r="F8220" s="271"/>
      <c r="G8220" s="284"/>
      <c r="H8220" s="284"/>
      <c r="I8220" s="284"/>
      <c r="J8220" s="284"/>
      <c r="K8220" s="288"/>
      <c r="AM8220" s="2" t="str">
        <f t="shared" ca="1" si="385"/>
        <v/>
      </c>
      <c r="AN8220" s="2" t="str">
        <f t="shared" ca="1" si="386"/>
        <v/>
      </c>
    </row>
    <row r="8221" spans="1:40" customFormat="1">
      <c r="A8221" s="280" t="str">
        <f t="shared" ca="1" si="384"/>
        <v/>
      </c>
      <c r="B8221" s="281"/>
      <c r="C8221" s="287"/>
      <c r="D8221" s="297"/>
      <c r="E8221" s="270"/>
      <c r="F8221" s="271"/>
      <c r="G8221" s="284"/>
      <c r="H8221" s="284"/>
      <c r="I8221" s="284"/>
      <c r="J8221" s="284"/>
      <c r="K8221" s="288"/>
      <c r="AM8221" s="2" t="str">
        <f t="shared" ca="1" si="385"/>
        <v/>
      </c>
      <c r="AN8221" s="2" t="str">
        <f t="shared" ca="1" si="386"/>
        <v/>
      </c>
    </row>
    <row r="8222" spans="1:40" customFormat="1">
      <c r="A8222" s="280" t="str">
        <f t="shared" ca="1" si="384"/>
        <v/>
      </c>
      <c r="B8222" s="281"/>
      <c r="C8222" s="287"/>
      <c r="D8222" s="297"/>
      <c r="E8222" s="270"/>
      <c r="F8222" s="271"/>
      <c r="G8222" s="284"/>
      <c r="H8222" s="284"/>
      <c r="I8222" s="284"/>
      <c r="J8222" s="284"/>
      <c r="K8222" s="288"/>
      <c r="AM8222" s="2" t="str">
        <f t="shared" ca="1" si="385"/>
        <v/>
      </c>
      <c r="AN8222" s="2" t="str">
        <f t="shared" ca="1" si="386"/>
        <v/>
      </c>
    </row>
    <row r="8223" spans="1:40" customFormat="1">
      <c r="A8223" s="280" t="str">
        <f t="shared" ca="1" si="384"/>
        <v/>
      </c>
      <c r="B8223" s="281"/>
      <c r="C8223" s="287"/>
      <c r="D8223" s="297"/>
      <c r="E8223" s="270"/>
      <c r="F8223" s="271"/>
      <c r="G8223" s="284"/>
      <c r="H8223" s="284"/>
      <c r="I8223" s="284"/>
      <c r="J8223" s="284"/>
      <c r="K8223" s="288"/>
      <c r="AM8223" s="2" t="str">
        <f t="shared" ca="1" si="385"/>
        <v/>
      </c>
      <c r="AN8223" s="2" t="str">
        <f t="shared" ca="1" si="386"/>
        <v/>
      </c>
    </row>
    <row r="8224" spans="1:40" customFormat="1">
      <c r="A8224" s="280" t="str">
        <f t="shared" ca="1" si="384"/>
        <v/>
      </c>
      <c r="B8224" s="281"/>
      <c r="C8224" s="287"/>
      <c r="D8224" s="297"/>
      <c r="E8224" s="270"/>
      <c r="F8224" s="271"/>
      <c r="G8224" s="284"/>
      <c r="H8224" s="284"/>
      <c r="I8224" s="284"/>
      <c r="J8224" s="284"/>
      <c r="K8224" s="288"/>
      <c r="AM8224" s="2" t="str">
        <f t="shared" ca="1" si="385"/>
        <v/>
      </c>
      <c r="AN8224" s="2" t="str">
        <f t="shared" ca="1" si="386"/>
        <v/>
      </c>
    </row>
    <row r="8225" spans="1:40" customFormat="1">
      <c r="A8225" s="280" t="str">
        <f t="shared" ca="1" si="384"/>
        <v/>
      </c>
      <c r="B8225" s="281"/>
      <c r="C8225" s="287"/>
      <c r="D8225" s="297"/>
      <c r="E8225" s="270"/>
      <c r="F8225" s="271"/>
      <c r="G8225" s="284"/>
      <c r="H8225" s="284"/>
      <c r="I8225" s="284"/>
      <c r="J8225" s="284"/>
      <c r="K8225" s="288"/>
      <c r="AM8225" s="2" t="str">
        <f t="shared" ca="1" si="385"/>
        <v/>
      </c>
      <c r="AN8225" s="2" t="str">
        <f t="shared" ca="1" si="386"/>
        <v/>
      </c>
    </row>
    <row r="8226" spans="1:40" customFormat="1">
      <c r="A8226" s="280" t="str">
        <f t="shared" ca="1" si="384"/>
        <v/>
      </c>
      <c r="B8226" s="281"/>
      <c r="C8226" s="287"/>
      <c r="D8226" s="297"/>
      <c r="E8226" s="270"/>
      <c r="F8226" s="271"/>
      <c r="G8226" s="284"/>
      <c r="H8226" s="284"/>
      <c r="I8226" s="284"/>
      <c r="J8226" s="284"/>
      <c r="K8226" s="288"/>
      <c r="AM8226" s="2" t="str">
        <f t="shared" ca="1" si="385"/>
        <v/>
      </c>
      <c r="AN8226" s="2" t="str">
        <f t="shared" ca="1" si="386"/>
        <v/>
      </c>
    </row>
    <row r="8227" spans="1:40" customFormat="1">
      <c r="A8227" s="280" t="str">
        <f t="shared" ca="1" si="384"/>
        <v/>
      </c>
      <c r="B8227" s="281"/>
      <c r="C8227" s="287"/>
      <c r="D8227" s="297"/>
      <c r="E8227" s="270"/>
      <c r="F8227" s="271"/>
      <c r="G8227" s="284"/>
      <c r="H8227" s="284"/>
      <c r="I8227" s="284"/>
      <c r="J8227" s="284"/>
      <c r="K8227" s="288"/>
      <c r="AM8227" s="2" t="str">
        <f t="shared" ca="1" si="385"/>
        <v/>
      </c>
      <c r="AN8227" s="2" t="str">
        <f t="shared" ca="1" si="386"/>
        <v/>
      </c>
    </row>
    <row r="8228" spans="1:40" customFormat="1">
      <c r="A8228" s="280" t="str">
        <f t="shared" ca="1" si="384"/>
        <v/>
      </c>
      <c r="B8228" s="281"/>
      <c r="C8228" s="287"/>
      <c r="D8228" s="297"/>
      <c r="E8228" s="270"/>
      <c r="F8228" s="271"/>
      <c r="G8228" s="284"/>
      <c r="H8228" s="284"/>
      <c r="I8228" s="284"/>
      <c r="J8228" s="284"/>
      <c r="K8228" s="288"/>
      <c r="AM8228" s="2" t="str">
        <f t="shared" ca="1" si="385"/>
        <v/>
      </c>
      <c r="AN8228" s="2" t="str">
        <f t="shared" ca="1" si="386"/>
        <v/>
      </c>
    </row>
    <row r="8229" spans="1:40" customFormat="1">
      <c r="A8229" s="280" t="str">
        <f t="shared" ca="1" si="384"/>
        <v/>
      </c>
      <c r="B8229" s="281"/>
      <c r="C8229" s="287"/>
      <c r="D8229" s="297"/>
      <c r="E8229" s="270"/>
      <c r="F8229" s="271"/>
      <c r="G8229" s="284"/>
      <c r="H8229" s="284"/>
      <c r="I8229" s="284"/>
      <c r="J8229" s="284"/>
      <c r="K8229" s="288"/>
      <c r="AM8229" s="2" t="str">
        <f t="shared" ca="1" si="385"/>
        <v/>
      </c>
      <c r="AN8229" s="2" t="str">
        <f t="shared" ca="1" si="386"/>
        <v/>
      </c>
    </row>
    <row r="8230" spans="1:40" customFormat="1">
      <c r="A8230" s="280" t="str">
        <f t="shared" ca="1" si="384"/>
        <v/>
      </c>
      <c r="B8230" s="281"/>
      <c r="C8230" s="287"/>
      <c r="D8230" s="297"/>
      <c r="E8230" s="270"/>
      <c r="F8230" s="271"/>
      <c r="G8230" s="284"/>
      <c r="H8230" s="284"/>
      <c r="I8230" s="284"/>
      <c r="J8230" s="284"/>
      <c r="K8230" s="288"/>
      <c r="AM8230" s="2" t="str">
        <f t="shared" ca="1" si="385"/>
        <v/>
      </c>
      <c r="AN8230" s="2" t="str">
        <f t="shared" ca="1" si="386"/>
        <v/>
      </c>
    </row>
    <row r="8231" spans="1:40" customFormat="1">
      <c r="A8231" s="280" t="str">
        <f t="shared" ca="1" si="384"/>
        <v/>
      </c>
      <c r="B8231" s="281"/>
      <c r="C8231" s="287"/>
      <c r="D8231" s="297"/>
      <c r="E8231" s="270"/>
      <c r="F8231" s="271"/>
      <c r="G8231" s="284"/>
      <c r="H8231" s="284"/>
      <c r="I8231" s="284"/>
      <c r="J8231" s="284"/>
      <c r="K8231" s="288"/>
      <c r="AM8231" s="2" t="str">
        <f t="shared" ca="1" si="385"/>
        <v/>
      </c>
      <c r="AN8231" s="2" t="str">
        <f t="shared" ca="1" si="386"/>
        <v/>
      </c>
    </row>
    <row r="8232" spans="1:40" customFormat="1">
      <c r="A8232" s="280" t="str">
        <f t="shared" ca="1" si="384"/>
        <v/>
      </c>
      <c r="B8232" s="281"/>
      <c r="C8232" s="287"/>
      <c r="D8232" s="297"/>
      <c r="E8232" s="270"/>
      <c r="F8232" s="271"/>
      <c r="G8232" s="284"/>
      <c r="H8232" s="284"/>
      <c r="I8232" s="284"/>
      <c r="J8232" s="284"/>
      <c r="K8232" s="288"/>
      <c r="AM8232" s="2" t="str">
        <f t="shared" ca="1" si="385"/>
        <v/>
      </c>
      <c r="AN8232" s="2" t="str">
        <f t="shared" ca="1" si="386"/>
        <v/>
      </c>
    </row>
    <row r="8233" spans="1:40" customFormat="1">
      <c r="A8233" s="280" t="str">
        <f t="shared" ca="1" si="384"/>
        <v/>
      </c>
      <c r="B8233" s="281"/>
      <c r="C8233" s="287"/>
      <c r="D8233" s="297"/>
      <c r="E8233" s="270"/>
      <c r="F8233" s="271"/>
      <c r="G8233" s="284"/>
      <c r="H8233" s="284"/>
      <c r="I8233" s="284"/>
      <c r="J8233" s="284"/>
      <c r="K8233" s="288"/>
      <c r="AM8233" s="2" t="str">
        <f t="shared" ca="1" si="385"/>
        <v/>
      </c>
      <c r="AN8233" s="2" t="str">
        <f t="shared" ca="1" si="386"/>
        <v/>
      </c>
    </row>
    <row r="8234" spans="1:40" customFormat="1">
      <c r="A8234" s="280" t="str">
        <f t="shared" ca="1" si="384"/>
        <v/>
      </c>
      <c r="B8234" s="281"/>
      <c r="C8234" s="287"/>
      <c r="D8234" s="297"/>
      <c r="E8234" s="270"/>
      <c r="F8234" s="271"/>
      <c r="G8234" s="284"/>
      <c r="H8234" s="284"/>
      <c r="I8234" s="284"/>
      <c r="J8234" s="284"/>
      <c r="K8234" s="288"/>
      <c r="AM8234" s="2" t="str">
        <f t="shared" ca="1" si="385"/>
        <v/>
      </c>
      <c r="AN8234" s="2" t="str">
        <f t="shared" ca="1" si="386"/>
        <v/>
      </c>
    </row>
    <row r="8235" spans="1:40" customFormat="1">
      <c r="A8235" s="280" t="str">
        <f t="shared" ca="1" si="384"/>
        <v/>
      </c>
      <c r="B8235" s="281"/>
      <c r="C8235" s="287"/>
      <c r="D8235" s="297"/>
      <c r="E8235" s="270"/>
      <c r="F8235" s="271"/>
      <c r="G8235" s="284"/>
      <c r="H8235" s="284"/>
      <c r="I8235" s="284"/>
      <c r="J8235" s="284"/>
      <c r="K8235" s="288"/>
      <c r="AM8235" s="2" t="str">
        <f t="shared" ca="1" si="385"/>
        <v/>
      </c>
      <c r="AN8235" s="2" t="str">
        <f t="shared" ca="1" si="386"/>
        <v/>
      </c>
    </row>
    <row r="8236" spans="1:40" customFormat="1">
      <c r="A8236" s="280" t="str">
        <f t="shared" ca="1" si="384"/>
        <v/>
      </c>
      <c r="B8236" s="281"/>
      <c r="C8236" s="287"/>
      <c r="D8236" s="297"/>
      <c r="E8236" s="270"/>
      <c r="F8236" s="271"/>
      <c r="G8236" s="284"/>
      <c r="H8236" s="284"/>
      <c r="I8236" s="284"/>
      <c r="J8236" s="284"/>
      <c r="K8236" s="288"/>
      <c r="AM8236" s="2" t="str">
        <f t="shared" ca="1" si="385"/>
        <v/>
      </c>
      <c r="AN8236" s="2" t="str">
        <f t="shared" ca="1" si="386"/>
        <v/>
      </c>
    </row>
    <row r="8237" spans="1:40" customFormat="1">
      <c r="A8237" s="280" t="str">
        <f t="shared" ca="1" si="384"/>
        <v/>
      </c>
      <c r="B8237" s="281"/>
      <c r="C8237" s="287"/>
      <c r="D8237" s="297"/>
      <c r="E8237" s="270"/>
      <c r="F8237" s="271"/>
      <c r="G8237" s="284"/>
      <c r="H8237" s="284"/>
      <c r="I8237" s="284"/>
      <c r="J8237" s="284"/>
      <c r="K8237" s="288"/>
      <c r="AM8237" s="2" t="str">
        <f t="shared" ca="1" si="385"/>
        <v/>
      </c>
      <c r="AN8237" s="2" t="str">
        <f t="shared" ca="1" si="386"/>
        <v/>
      </c>
    </row>
    <row r="8238" spans="1:40" customFormat="1">
      <c r="A8238" s="280" t="str">
        <f t="shared" ca="1" si="384"/>
        <v/>
      </c>
      <c r="B8238" s="281"/>
      <c r="C8238" s="287"/>
      <c r="D8238" s="297"/>
      <c r="E8238" s="270"/>
      <c r="F8238" s="271"/>
      <c r="G8238" s="284"/>
      <c r="H8238" s="284"/>
      <c r="I8238" s="284"/>
      <c r="J8238" s="284"/>
      <c r="K8238" s="288"/>
      <c r="AM8238" s="2" t="str">
        <f t="shared" ca="1" si="385"/>
        <v/>
      </c>
      <c r="AN8238" s="2" t="str">
        <f t="shared" ca="1" si="386"/>
        <v/>
      </c>
    </row>
    <row r="8239" spans="1:40" customFormat="1">
      <c r="A8239" s="280" t="str">
        <f t="shared" ca="1" si="384"/>
        <v/>
      </c>
      <c r="B8239" s="281"/>
      <c r="C8239" s="287"/>
      <c r="D8239" s="297"/>
      <c r="E8239" s="270"/>
      <c r="F8239" s="271"/>
      <c r="G8239" s="284"/>
      <c r="H8239" s="284"/>
      <c r="I8239" s="284"/>
      <c r="J8239" s="284"/>
      <c r="K8239" s="288"/>
      <c r="AM8239" s="2" t="str">
        <f t="shared" ca="1" si="385"/>
        <v/>
      </c>
      <c r="AN8239" s="2" t="str">
        <f t="shared" ca="1" si="386"/>
        <v/>
      </c>
    </row>
    <row r="8240" spans="1:40" customFormat="1">
      <c r="A8240" s="280" t="str">
        <f t="shared" ca="1" si="384"/>
        <v/>
      </c>
      <c r="B8240" s="281"/>
      <c r="C8240" s="287"/>
      <c r="D8240" s="297"/>
      <c r="E8240" s="270"/>
      <c r="F8240" s="271"/>
      <c r="G8240" s="284"/>
      <c r="H8240" s="284"/>
      <c r="I8240" s="284"/>
      <c r="J8240" s="284"/>
      <c r="K8240" s="288"/>
      <c r="AM8240" s="2" t="str">
        <f t="shared" ca="1" si="385"/>
        <v/>
      </c>
      <c r="AN8240" s="2" t="str">
        <f t="shared" ca="1" si="386"/>
        <v/>
      </c>
    </row>
    <row r="8241" spans="1:40" customFormat="1">
      <c r="A8241" s="280" t="str">
        <f t="shared" ca="1" si="384"/>
        <v/>
      </c>
      <c r="B8241" s="281"/>
      <c r="C8241" s="287"/>
      <c r="D8241" s="297"/>
      <c r="E8241" s="270"/>
      <c r="F8241" s="271"/>
      <c r="G8241" s="284"/>
      <c r="H8241" s="284"/>
      <c r="I8241" s="284"/>
      <c r="J8241" s="284"/>
      <c r="K8241" s="288"/>
      <c r="AM8241" s="2" t="str">
        <f t="shared" ca="1" si="385"/>
        <v/>
      </c>
      <c r="AN8241" s="2" t="str">
        <f t="shared" ca="1" si="386"/>
        <v/>
      </c>
    </row>
    <row r="8242" spans="1:40" customFormat="1">
      <c r="A8242" s="280" t="str">
        <f t="shared" ca="1" si="384"/>
        <v/>
      </c>
      <c r="B8242" s="281"/>
      <c r="C8242" s="287"/>
      <c r="D8242" s="297"/>
      <c r="E8242" s="270"/>
      <c r="F8242" s="271"/>
      <c r="G8242" s="284"/>
      <c r="H8242" s="284"/>
      <c r="I8242" s="284"/>
      <c r="J8242" s="284"/>
      <c r="K8242" s="288"/>
      <c r="AM8242" s="2" t="str">
        <f t="shared" ca="1" si="385"/>
        <v/>
      </c>
      <c r="AN8242" s="2" t="str">
        <f t="shared" ca="1" si="386"/>
        <v/>
      </c>
    </row>
    <row r="8243" spans="1:40" customFormat="1">
      <c r="A8243" s="280" t="str">
        <f t="shared" ca="1" si="384"/>
        <v/>
      </c>
      <c r="B8243" s="281"/>
      <c r="C8243" s="287"/>
      <c r="D8243" s="297"/>
      <c r="E8243" s="270"/>
      <c r="F8243" s="271"/>
      <c r="G8243" s="284"/>
      <c r="H8243" s="284"/>
      <c r="I8243" s="284"/>
      <c r="J8243" s="284"/>
      <c r="K8243" s="288"/>
      <c r="AM8243" s="2" t="str">
        <f t="shared" ca="1" si="385"/>
        <v/>
      </c>
      <c r="AN8243" s="2" t="str">
        <f t="shared" ca="1" si="386"/>
        <v/>
      </c>
    </row>
    <row r="8244" spans="1:40" customFormat="1">
      <c r="A8244" s="280" t="str">
        <f t="shared" ca="1" si="384"/>
        <v/>
      </c>
      <c r="B8244" s="281"/>
      <c r="C8244" s="287"/>
      <c r="D8244" s="297"/>
      <c r="E8244" s="270"/>
      <c r="F8244" s="271"/>
      <c r="G8244" s="284"/>
      <c r="H8244" s="284"/>
      <c r="I8244" s="284"/>
      <c r="J8244" s="284"/>
      <c r="K8244" s="288"/>
      <c r="AM8244" s="2" t="str">
        <f t="shared" ca="1" si="385"/>
        <v/>
      </c>
      <c r="AN8244" s="2" t="str">
        <f t="shared" ca="1" si="386"/>
        <v/>
      </c>
    </row>
    <row r="8245" spans="1:40" customFormat="1">
      <c r="A8245" s="280" t="str">
        <f t="shared" ca="1" si="384"/>
        <v/>
      </c>
      <c r="B8245" s="281"/>
      <c r="C8245" s="287"/>
      <c r="D8245" s="297"/>
      <c r="E8245" s="270"/>
      <c r="F8245" s="271"/>
      <c r="G8245" s="284"/>
      <c r="H8245" s="284"/>
      <c r="I8245" s="284"/>
      <c r="J8245" s="284"/>
      <c r="K8245" s="288"/>
      <c r="AM8245" s="2" t="str">
        <f t="shared" ca="1" si="385"/>
        <v/>
      </c>
      <c r="AN8245" s="2" t="str">
        <f t="shared" ca="1" si="386"/>
        <v/>
      </c>
    </row>
    <row r="8246" spans="1:40" customFormat="1">
      <c r="A8246" s="280" t="str">
        <f t="shared" ca="1" si="384"/>
        <v/>
      </c>
      <c r="B8246" s="281"/>
      <c r="C8246" s="287"/>
      <c r="D8246" s="297"/>
      <c r="E8246" s="270"/>
      <c r="F8246" s="271"/>
      <c r="G8246" s="284"/>
      <c r="H8246" s="284"/>
      <c r="I8246" s="284"/>
      <c r="J8246" s="284"/>
      <c r="K8246" s="288"/>
      <c r="AM8246" s="2" t="str">
        <f t="shared" ca="1" si="385"/>
        <v/>
      </c>
      <c r="AN8246" s="2" t="str">
        <f t="shared" ca="1" si="386"/>
        <v/>
      </c>
    </row>
    <row r="8247" spans="1:40" customFormat="1">
      <c r="A8247" s="280" t="str">
        <f t="shared" ca="1" si="384"/>
        <v/>
      </c>
      <c r="B8247" s="281"/>
      <c r="C8247" s="287"/>
      <c r="D8247" s="297"/>
      <c r="E8247" s="270"/>
      <c r="F8247" s="271"/>
      <c r="G8247" s="284"/>
      <c r="H8247" s="284"/>
      <c r="I8247" s="284"/>
      <c r="J8247" s="284"/>
      <c r="K8247" s="288"/>
      <c r="AM8247" s="2" t="str">
        <f t="shared" ca="1" si="385"/>
        <v/>
      </c>
      <c r="AN8247" s="2" t="str">
        <f t="shared" ca="1" si="386"/>
        <v/>
      </c>
    </row>
    <row r="8248" spans="1:40" customFormat="1">
      <c r="A8248" s="280" t="str">
        <f t="shared" ca="1" si="384"/>
        <v/>
      </c>
      <c r="B8248" s="281"/>
      <c r="C8248" s="287"/>
      <c r="D8248" s="297"/>
      <c r="E8248" s="270"/>
      <c r="F8248" s="271"/>
      <c r="G8248" s="284"/>
      <c r="H8248" s="284"/>
      <c r="I8248" s="284"/>
      <c r="J8248" s="284"/>
      <c r="K8248" s="288"/>
      <c r="AM8248" s="2" t="str">
        <f t="shared" ca="1" si="385"/>
        <v/>
      </c>
      <c r="AN8248" s="2" t="str">
        <f t="shared" ca="1" si="386"/>
        <v/>
      </c>
    </row>
    <row r="8249" spans="1:40" customFormat="1">
      <c r="A8249" s="280" t="str">
        <f t="shared" ca="1" si="384"/>
        <v/>
      </c>
      <c r="B8249" s="281"/>
      <c r="C8249" s="287"/>
      <c r="D8249" s="297"/>
      <c r="E8249" s="270"/>
      <c r="F8249" s="271"/>
      <c r="G8249" s="284"/>
      <c r="H8249" s="284"/>
      <c r="I8249" s="284"/>
      <c r="J8249" s="284"/>
      <c r="K8249" s="288"/>
      <c r="AM8249" s="2" t="str">
        <f t="shared" ca="1" si="385"/>
        <v/>
      </c>
      <c r="AN8249" s="2" t="str">
        <f t="shared" ca="1" si="386"/>
        <v/>
      </c>
    </row>
    <row r="8250" spans="1:40" customFormat="1">
      <c r="A8250" s="280" t="str">
        <f t="shared" ca="1" si="384"/>
        <v/>
      </c>
      <c r="B8250" s="281"/>
      <c r="C8250" s="287"/>
      <c r="D8250" s="297"/>
      <c r="E8250" s="270"/>
      <c r="F8250" s="271"/>
      <c r="G8250" s="284"/>
      <c r="H8250" s="284"/>
      <c r="I8250" s="284"/>
      <c r="J8250" s="284"/>
      <c r="K8250" s="288"/>
      <c r="AM8250" s="2" t="str">
        <f t="shared" ca="1" si="385"/>
        <v/>
      </c>
      <c r="AN8250" s="2" t="str">
        <f t="shared" ca="1" si="386"/>
        <v/>
      </c>
    </row>
    <row r="8251" spans="1:40" customFormat="1">
      <c r="A8251" s="280" t="str">
        <f t="shared" ca="1" si="384"/>
        <v/>
      </c>
      <c r="B8251" s="281"/>
      <c r="C8251" s="287"/>
      <c r="D8251" s="297"/>
      <c r="E8251" s="270"/>
      <c r="F8251" s="271"/>
      <c r="G8251" s="284"/>
      <c r="H8251" s="284"/>
      <c r="I8251" s="284"/>
      <c r="J8251" s="284"/>
      <c r="K8251" s="288"/>
      <c r="AM8251" s="2" t="str">
        <f t="shared" ca="1" si="385"/>
        <v/>
      </c>
      <c r="AN8251" s="2" t="str">
        <f t="shared" ca="1" si="386"/>
        <v/>
      </c>
    </row>
    <row r="8252" spans="1:40" customFormat="1">
      <c r="A8252" s="280" t="str">
        <f t="shared" ca="1" si="384"/>
        <v/>
      </c>
      <c r="B8252" s="281"/>
      <c r="C8252" s="287"/>
      <c r="D8252" s="297"/>
      <c r="E8252" s="270"/>
      <c r="F8252" s="271"/>
      <c r="G8252" s="284"/>
      <c r="H8252" s="284"/>
      <c r="I8252" s="284"/>
      <c r="J8252" s="284"/>
      <c r="K8252" s="288"/>
      <c r="AM8252" s="2" t="str">
        <f t="shared" ca="1" si="385"/>
        <v/>
      </c>
      <c r="AN8252" s="2" t="str">
        <f t="shared" ca="1" si="386"/>
        <v/>
      </c>
    </row>
    <row r="8253" spans="1:40" customFormat="1">
      <c r="A8253" s="280" t="str">
        <f t="shared" ca="1" si="384"/>
        <v/>
      </c>
      <c r="B8253" s="281"/>
      <c r="C8253" s="287"/>
      <c r="D8253" s="297"/>
      <c r="E8253" s="270"/>
      <c r="F8253" s="271"/>
      <c r="G8253" s="284"/>
      <c r="H8253" s="284"/>
      <c r="I8253" s="284"/>
      <c r="J8253" s="284"/>
      <c r="K8253" s="288"/>
      <c r="AM8253" s="2" t="str">
        <f t="shared" ca="1" si="385"/>
        <v/>
      </c>
      <c r="AN8253" s="2" t="str">
        <f t="shared" ca="1" si="386"/>
        <v/>
      </c>
    </row>
    <row r="8254" spans="1:40" customFormat="1">
      <c r="A8254" s="280" t="str">
        <f t="shared" ca="1" si="384"/>
        <v/>
      </c>
      <c r="B8254" s="281"/>
      <c r="C8254" s="287"/>
      <c r="D8254" s="297"/>
      <c r="E8254" s="270"/>
      <c r="F8254" s="271"/>
      <c r="G8254" s="284"/>
      <c r="H8254" s="284"/>
      <c r="I8254" s="284"/>
      <c r="J8254" s="284"/>
      <c r="K8254" s="288"/>
      <c r="AM8254" s="2" t="str">
        <f t="shared" ca="1" si="385"/>
        <v/>
      </c>
      <c r="AN8254" s="2" t="str">
        <f t="shared" ca="1" si="386"/>
        <v/>
      </c>
    </row>
    <row r="8255" spans="1:40" customFormat="1">
      <c r="A8255" s="280" t="str">
        <f t="shared" ca="1" si="384"/>
        <v/>
      </c>
      <c r="B8255" s="281"/>
      <c r="C8255" s="287"/>
      <c r="D8255" s="297"/>
      <c r="E8255" s="270"/>
      <c r="F8255" s="271"/>
      <c r="G8255" s="284"/>
      <c r="H8255" s="284"/>
      <c r="I8255" s="284"/>
      <c r="J8255" s="284"/>
      <c r="K8255" s="288"/>
      <c r="AM8255" s="2" t="str">
        <f t="shared" ca="1" si="385"/>
        <v/>
      </c>
      <c r="AN8255" s="2" t="str">
        <f t="shared" ca="1" si="386"/>
        <v/>
      </c>
    </row>
    <row r="8256" spans="1:40" customFormat="1">
      <c r="A8256" s="280" t="str">
        <f t="shared" ca="1" si="384"/>
        <v/>
      </c>
      <c r="B8256" s="281"/>
      <c r="C8256" s="287"/>
      <c r="D8256" s="297"/>
      <c r="E8256" s="270"/>
      <c r="F8256" s="271"/>
      <c r="G8256" s="284"/>
      <c r="H8256" s="284"/>
      <c r="I8256" s="284"/>
      <c r="J8256" s="284"/>
      <c r="K8256" s="288"/>
      <c r="AM8256" s="2" t="str">
        <f t="shared" ca="1" si="385"/>
        <v/>
      </c>
      <c r="AN8256" s="2" t="str">
        <f t="shared" ca="1" si="386"/>
        <v/>
      </c>
    </row>
    <row r="8257" spans="1:40" customFormat="1">
      <c r="A8257" s="280" t="str">
        <f t="shared" ca="1" si="384"/>
        <v/>
      </c>
      <c r="B8257" s="281"/>
      <c r="C8257" s="287"/>
      <c r="D8257" s="297"/>
      <c r="E8257" s="270"/>
      <c r="F8257" s="271"/>
      <c r="G8257" s="284"/>
      <c r="H8257" s="284"/>
      <c r="I8257" s="284"/>
      <c r="J8257" s="284"/>
      <c r="K8257" s="288"/>
      <c r="AM8257" s="2" t="str">
        <f t="shared" ca="1" si="385"/>
        <v/>
      </c>
      <c r="AN8257" s="2" t="str">
        <f t="shared" ca="1" si="386"/>
        <v/>
      </c>
    </row>
    <row r="8258" spans="1:40" customFormat="1">
      <c r="A8258" s="280" t="str">
        <f t="shared" ca="1" si="384"/>
        <v/>
      </c>
      <c r="B8258" s="281"/>
      <c r="C8258" s="287"/>
      <c r="D8258" s="297"/>
      <c r="E8258" s="270"/>
      <c r="F8258" s="271"/>
      <c r="G8258" s="284"/>
      <c r="H8258" s="284"/>
      <c r="I8258" s="284"/>
      <c r="J8258" s="284"/>
      <c r="K8258" s="288"/>
      <c r="AM8258" s="2" t="str">
        <f t="shared" ca="1" si="385"/>
        <v/>
      </c>
      <c r="AN8258" s="2" t="str">
        <f t="shared" ca="1" si="386"/>
        <v/>
      </c>
    </row>
    <row r="8259" spans="1:40" customFormat="1">
      <c r="A8259" s="280" t="str">
        <f t="shared" ref="A8259:A8322" ca="1" si="387">IF(AM8259="A receber","A receber",IF(AN8259="A pagar","A pagar",IF(OR(AM8259="HJ",AN8259="HJ"),"HJ",IF(AND(AM8259="",AN8259=""),""))))</f>
        <v/>
      </c>
      <c r="B8259" s="281"/>
      <c r="C8259" s="287"/>
      <c r="D8259" s="297"/>
      <c r="E8259" s="270"/>
      <c r="F8259" s="271"/>
      <c r="G8259" s="284"/>
      <c r="H8259" s="284"/>
      <c r="I8259" s="284"/>
      <c r="J8259" s="284"/>
      <c r="K8259" s="288"/>
      <c r="AM8259" s="2" t="str">
        <f t="shared" ref="AM8259:AM8322" ca="1" si="388">IF(OR(G8259="",B8259&gt;$A$1),"",IF(B8259=$A$1,"HJ",IF(B8259&lt;$A$1,"A Receber")))</f>
        <v/>
      </c>
      <c r="AN8259" s="2" t="str">
        <f t="shared" ref="AN8259:AN8322" ca="1" si="389">IF(OR(H8259="",B8259&gt;$A$1),"",IF(B8259=$A$1,"HJ",IF(B8259&lt;$A$1,"A Pagar")))</f>
        <v/>
      </c>
    </row>
    <row r="8260" spans="1:40" customFormat="1">
      <c r="A8260" s="280" t="str">
        <f t="shared" ca="1" si="387"/>
        <v/>
      </c>
      <c r="B8260" s="281"/>
      <c r="C8260" s="287"/>
      <c r="D8260" s="297"/>
      <c r="E8260" s="270"/>
      <c r="F8260" s="271"/>
      <c r="G8260" s="284"/>
      <c r="H8260" s="284"/>
      <c r="I8260" s="284"/>
      <c r="J8260" s="284"/>
      <c r="K8260" s="288"/>
      <c r="AM8260" s="2" t="str">
        <f t="shared" ca="1" si="388"/>
        <v/>
      </c>
      <c r="AN8260" s="2" t="str">
        <f t="shared" ca="1" si="389"/>
        <v/>
      </c>
    </row>
    <row r="8261" spans="1:40" customFormat="1">
      <c r="A8261" s="280" t="str">
        <f t="shared" ca="1" si="387"/>
        <v/>
      </c>
      <c r="B8261" s="281"/>
      <c r="C8261" s="287"/>
      <c r="D8261" s="297"/>
      <c r="E8261" s="270"/>
      <c r="F8261" s="271"/>
      <c r="G8261" s="284"/>
      <c r="H8261" s="284"/>
      <c r="I8261" s="284"/>
      <c r="J8261" s="284"/>
      <c r="K8261" s="288"/>
      <c r="AM8261" s="2" t="str">
        <f t="shared" ca="1" si="388"/>
        <v/>
      </c>
      <c r="AN8261" s="2" t="str">
        <f t="shared" ca="1" si="389"/>
        <v/>
      </c>
    </row>
    <row r="8262" spans="1:40" customFormat="1">
      <c r="A8262" s="280" t="str">
        <f t="shared" ca="1" si="387"/>
        <v/>
      </c>
      <c r="B8262" s="281"/>
      <c r="C8262" s="287"/>
      <c r="D8262" s="297"/>
      <c r="E8262" s="270"/>
      <c r="F8262" s="271"/>
      <c r="G8262" s="284"/>
      <c r="H8262" s="284"/>
      <c r="I8262" s="284"/>
      <c r="J8262" s="284"/>
      <c r="K8262" s="288"/>
      <c r="AM8262" s="2" t="str">
        <f t="shared" ca="1" si="388"/>
        <v/>
      </c>
      <c r="AN8262" s="2" t="str">
        <f t="shared" ca="1" si="389"/>
        <v/>
      </c>
    </row>
    <row r="8263" spans="1:40" customFormat="1">
      <c r="A8263" s="280" t="str">
        <f t="shared" ca="1" si="387"/>
        <v/>
      </c>
      <c r="B8263" s="281"/>
      <c r="C8263" s="287"/>
      <c r="D8263" s="297"/>
      <c r="E8263" s="270"/>
      <c r="F8263" s="271"/>
      <c r="G8263" s="284"/>
      <c r="H8263" s="284"/>
      <c r="I8263" s="284"/>
      <c r="J8263" s="284"/>
      <c r="K8263" s="288"/>
      <c r="AM8263" s="2" t="str">
        <f t="shared" ca="1" si="388"/>
        <v/>
      </c>
      <c r="AN8263" s="2" t="str">
        <f t="shared" ca="1" si="389"/>
        <v/>
      </c>
    </row>
    <row r="8264" spans="1:40" customFormat="1">
      <c r="A8264" s="280" t="str">
        <f t="shared" ca="1" si="387"/>
        <v/>
      </c>
      <c r="B8264" s="281"/>
      <c r="C8264" s="287"/>
      <c r="D8264" s="297"/>
      <c r="E8264" s="270"/>
      <c r="F8264" s="271"/>
      <c r="G8264" s="284"/>
      <c r="H8264" s="284"/>
      <c r="I8264" s="284"/>
      <c r="J8264" s="284"/>
      <c r="K8264" s="288"/>
      <c r="AM8264" s="2" t="str">
        <f t="shared" ca="1" si="388"/>
        <v/>
      </c>
      <c r="AN8264" s="2" t="str">
        <f t="shared" ca="1" si="389"/>
        <v/>
      </c>
    </row>
    <row r="8265" spans="1:40" customFormat="1">
      <c r="A8265" s="280" t="str">
        <f t="shared" ca="1" si="387"/>
        <v/>
      </c>
      <c r="B8265" s="281"/>
      <c r="C8265" s="287"/>
      <c r="D8265" s="297"/>
      <c r="E8265" s="270"/>
      <c r="F8265" s="271"/>
      <c r="G8265" s="284"/>
      <c r="H8265" s="284"/>
      <c r="I8265" s="284"/>
      <c r="J8265" s="284"/>
      <c r="K8265" s="288"/>
      <c r="AM8265" s="2" t="str">
        <f t="shared" ca="1" si="388"/>
        <v/>
      </c>
      <c r="AN8265" s="2" t="str">
        <f t="shared" ca="1" si="389"/>
        <v/>
      </c>
    </row>
    <row r="8266" spans="1:40" customFormat="1">
      <c r="A8266" s="280" t="str">
        <f t="shared" ca="1" si="387"/>
        <v/>
      </c>
      <c r="B8266" s="281"/>
      <c r="C8266" s="287"/>
      <c r="D8266" s="297"/>
      <c r="E8266" s="270"/>
      <c r="F8266" s="271"/>
      <c r="G8266" s="284"/>
      <c r="H8266" s="284"/>
      <c r="I8266" s="284"/>
      <c r="J8266" s="284"/>
      <c r="K8266" s="288"/>
      <c r="AM8266" s="2" t="str">
        <f t="shared" ca="1" si="388"/>
        <v/>
      </c>
      <c r="AN8266" s="2" t="str">
        <f t="shared" ca="1" si="389"/>
        <v/>
      </c>
    </row>
    <row r="8267" spans="1:40" customFormat="1">
      <c r="A8267" s="280" t="str">
        <f t="shared" ca="1" si="387"/>
        <v/>
      </c>
      <c r="B8267" s="281"/>
      <c r="C8267" s="287"/>
      <c r="D8267" s="297"/>
      <c r="E8267" s="270"/>
      <c r="F8267" s="271"/>
      <c r="G8267" s="284"/>
      <c r="H8267" s="284"/>
      <c r="I8267" s="284"/>
      <c r="J8267" s="284"/>
      <c r="K8267" s="288"/>
      <c r="AM8267" s="2" t="str">
        <f t="shared" ca="1" si="388"/>
        <v/>
      </c>
      <c r="AN8267" s="2" t="str">
        <f t="shared" ca="1" si="389"/>
        <v/>
      </c>
    </row>
    <row r="8268" spans="1:40" customFormat="1">
      <c r="A8268" s="280" t="str">
        <f t="shared" ca="1" si="387"/>
        <v/>
      </c>
      <c r="B8268" s="281"/>
      <c r="C8268" s="287"/>
      <c r="D8268" s="297"/>
      <c r="E8268" s="270"/>
      <c r="F8268" s="271"/>
      <c r="G8268" s="284"/>
      <c r="H8268" s="284"/>
      <c r="I8268" s="284"/>
      <c r="J8268" s="284"/>
      <c r="K8268" s="288"/>
      <c r="AM8268" s="2" t="str">
        <f t="shared" ca="1" si="388"/>
        <v/>
      </c>
      <c r="AN8268" s="2" t="str">
        <f t="shared" ca="1" si="389"/>
        <v/>
      </c>
    </row>
    <row r="8269" spans="1:40" customFormat="1">
      <c r="A8269" s="280" t="str">
        <f t="shared" ca="1" si="387"/>
        <v/>
      </c>
      <c r="B8269" s="281"/>
      <c r="C8269" s="287"/>
      <c r="D8269" s="297"/>
      <c r="E8269" s="270"/>
      <c r="F8269" s="271"/>
      <c r="G8269" s="284"/>
      <c r="H8269" s="284"/>
      <c r="I8269" s="284"/>
      <c r="J8269" s="284"/>
      <c r="K8269" s="288"/>
      <c r="AM8269" s="2" t="str">
        <f t="shared" ca="1" si="388"/>
        <v/>
      </c>
      <c r="AN8269" s="2" t="str">
        <f t="shared" ca="1" si="389"/>
        <v/>
      </c>
    </row>
    <row r="8270" spans="1:40" customFormat="1">
      <c r="A8270" s="280" t="str">
        <f t="shared" ca="1" si="387"/>
        <v/>
      </c>
      <c r="B8270" s="281"/>
      <c r="C8270" s="287"/>
      <c r="D8270" s="297"/>
      <c r="E8270" s="270"/>
      <c r="F8270" s="271"/>
      <c r="G8270" s="284"/>
      <c r="H8270" s="284"/>
      <c r="I8270" s="284"/>
      <c r="J8270" s="284"/>
      <c r="K8270" s="288"/>
      <c r="AM8270" s="2" t="str">
        <f t="shared" ca="1" si="388"/>
        <v/>
      </c>
      <c r="AN8270" s="2" t="str">
        <f t="shared" ca="1" si="389"/>
        <v/>
      </c>
    </row>
    <row r="8271" spans="1:40" customFormat="1">
      <c r="A8271" s="280" t="str">
        <f t="shared" ca="1" si="387"/>
        <v/>
      </c>
      <c r="B8271" s="281"/>
      <c r="C8271" s="287"/>
      <c r="D8271" s="297"/>
      <c r="E8271" s="270"/>
      <c r="F8271" s="271"/>
      <c r="G8271" s="284"/>
      <c r="H8271" s="284"/>
      <c r="I8271" s="284"/>
      <c r="J8271" s="284"/>
      <c r="K8271" s="288"/>
      <c r="AM8271" s="2" t="str">
        <f t="shared" ca="1" si="388"/>
        <v/>
      </c>
      <c r="AN8271" s="2" t="str">
        <f t="shared" ca="1" si="389"/>
        <v/>
      </c>
    </row>
    <row r="8272" spans="1:40" customFormat="1">
      <c r="A8272" s="280" t="str">
        <f t="shared" ca="1" si="387"/>
        <v/>
      </c>
      <c r="B8272" s="281"/>
      <c r="C8272" s="287"/>
      <c r="D8272" s="297"/>
      <c r="E8272" s="270"/>
      <c r="F8272" s="271"/>
      <c r="G8272" s="284"/>
      <c r="H8272" s="284"/>
      <c r="I8272" s="284"/>
      <c r="J8272" s="284"/>
      <c r="K8272" s="288"/>
      <c r="AM8272" s="2" t="str">
        <f t="shared" ca="1" si="388"/>
        <v/>
      </c>
      <c r="AN8272" s="2" t="str">
        <f t="shared" ca="1" si="389"/>
        <v/>
      </c>
    </row>
    <row r="8273" spans="1:40" customFormat="1">
      <c r="A8273" s="280" t="str">
        <f t="shared" ca="1" si="387"/>
        <v/>
      </c>
      <c r="B8273" s="281"/>
      <c r="C8273" s="287"/>
      <c r="D8273" s="297"/>
      <c r="E8273" s="270"/>
      <c r="F8273" s="271"/>
      <c r="G8273" s="284"/>
      <c r="H8273" s="284"/>
      <c r="I8273" s="284"/>
      <c r="J8273" s="284"/>
      <c r="K8273" s="288"/>
      <c r="AM8273" s="2" t="str">
        <f t="shared" ca="1" si="388"/>
        <v/>
      </c>
      <c r="AN8273" s="2" t="str">
        <f t="shared" ca="1" si="389"/>
        <v/>
      </c>
    </row>
    <row r="8274" spans="1:40" customFormat="1">
      <c r="A8274" s="280" t="str">
        <f t="shared" ca="1" si="387"/>
        <v/>
      </c>
      <c r="B8274" s="281"/>
      <c r="C8274" s="287"/>
      <c r="D8274" s="297"/>
      <c r="E8274" s="270"/>
      <c r="F8274" s="271"/>
      <c r="G8274" s="284"/>
      <c r="H8274" s="284"/>
      <c r="I8274" s="284"/>
      <c r="J8274" s="284"/>
      <c r="K8274" s="288"/>
      <c r="AM8274" s="2" t="str">
        <f t="shared" ca="1" si="388"/>
        <v/>
      </c>
      <c r="AN8274" s="2" t="str">
        <f t="shared" ca="1" si="389"/>
        <v/>
      </c>
    </row>
    <row r="8275" spans="1:40" customFormat="1">
      <c r="A8275" s="280" t="str">
        <f t="shared" ca="1" si="387"/>
        <v/>
      </c>
      <c r="B8275" s="281"/>
      <c r="C8275" s="287"/>
      <c r="D8275" s="297"/>
      <c r="E8275" s="270"/>
      <c r="F8275" s="271"/>
      <c r="G8275" s="284"/>
      <c r="H8275" s="284"/>
      <c r="I8275" s="284"/>
      <c r="J8275" s="284"/>
      <c r="K8275" s="288"/>
      <c r="AM8275" s="2" t="str">
        <f t="shared" ca="1" si="388"/>
        <v/>
      </c>
      <c r="AN8275" s="2" t="str">
        <f t="shared" ca="1" si="389"/>
        <v/>
      </c>
    </row>
    <row r="8276" spans="1:40" customFormat="1">
      <c r="A8276" s="280" t="str">
        <f t="shared" ca="1" si="387"/>
        <v/>
      </c>
      <c r="B8276" s="281"/>
      <c r="C8276" s="287"/>
      <c r="D8276" s="297"/>
      <c r="E8276" s="270"/>
      <c r="F8276" s="271"/>
      <c r="G8276" s="284"/>
      <c r="H8276" s="284"/>
      <c r="I8276" s="284"/>
      <c r="J8276" s="284"/>
      <c r="K8276" s="288"/>
      <c r="AM8276" s="2" t="str">
        <f t="shared" ca="1" si="388"/>
        <v/>
      </c>
      <c r="AN8276" s="2" t="str">
        <f t="shared" ca="1" si="389"/>
        <v/>
      </c>
    </row>
    <row r="8277" spans="1:40" customFormat="1">
      <c r="A8277" s="280" t="str">
        <f t="shared" ca="1" si="387"/>
        <v/>
      </c>
      <c r="B8277" s="281"/>
      <c r="C8277" s="287"/>
      <c r="D8277" s="297"/>
      <c r="E8277" s="270"/>
      <c r="F8277" s="271"/>
      <c r="G8277" s="284"/>
      <c r="H8277" s="284"/>
      <c r="I8277" s="284"/>
      <c r="J8277" s="284"/>
      <c r="K8277" s="288"/>
      <c r="AM8277" s="2" t="str">
        <f t="shared" ca="1" si="388"/>
        <v/>
      </c>
      <c r="AN8277" s="2" t="str">
        <f t="shared" ca="1" si="389"/>
        <v/>
      </c>
    </row>
    <row r="8278" spans="1:40" customFormat="1">
      <c r="A8278" s="280" t="str">
        <f t="shared" ca="1" si="387"/>
        <v/>
      </c>
      <c r="B8278" s="281"/>
      <c r="C8278" s="287"/>
      <c r="D8278" s="297"/>
      <c r="E8278" s="270"/>
      <c r="F8278" s="271"/>
      <c r="G8278" s="284"/>
      <c r="H8278" s="284"/>
      <c r="I8278" s="284"/>
      <c r="J8278" s="284"/>
      <c r="K8278" s="288"/>
      <c r="AM8278" s="2" t="str">
        <f t="shared" ca="1" si="388"/>
        <v/>
      </c>
      <c r="AN8278" s="2" t="str">
        <f t="shared" ca="1" si="389"/>
        <v/>
      </c>
    </row>
    <row r="8279" spans="1:40" customFormat="1">
      <c r="A8279" s="280" t="str">
        <f t="shared" ca="1" si="387"/>
        <v/>
      </c>
      <c r="B8279" s="281"/>
      <c r="C8279" s="287"/>
      <c r="D8279" s="297"/>
      <c r="E8279" s="270"/>
      <c r="F8279" s="271"/>
      <c r="G8279" s="284"/>
      <c r="H8279" s="284"/>
      <c r="I8279" s="284"/>
      <c r="J8279" s="284"/>
      <c r="K8279" s="288"/>
      <c r="AM8279" s="2" t="str">
        <f t="shared" ca="1" si="388"/>
        <v/>
      </c>
      <c r="AN8279" s="2" t="str">
        <f t="shared" ca="1" si="389"/>
        <v/>
      </c>
    </row>
    <row r="8280" spans="1:40" customFormat="1">
      <c r="A8280" s="280" t="str">
        <f t="shared" ca="1" si="387"/>
        <v/>
      </c>
      <c r="B8280" s="281"/>
      <c r="C8280" s="287"/>
      <c r="D8280" s="297"/>
      <c r="E8280" s="270"/>
      <c r="F8280" s="271"/>
      <c r="G8280" s="284"/>
      <c r="H8280" s="284"/>
      <c r="I8280" s="284"/>
      <c r="J8280" s="284"/>
      <c r="K8280" s="288"/>
      <c r="AM8280" s="2" t="str">
        <f t="shared" ca="1" si="388"/>
        <v/>
      </c>
      <c r="AN8280" s="2" t="str">
        <f t="shared" ca="1" si="389"/>
        <v/>
      </c>
    </row>
    <row r="8281" spans="1:40" customFormat="1">
      <c r="A8281" s="280" t="str">
        <f t="shared" ca="1" si="387"/>
        <v/>
      </c>
      <c r="B8281" s="281"/>
      <c r="C8281" s="287"/>
      <c r="D8281" s="297"/>
      <c r="E8281" s="270"/>
      <c r="F8281" s="271"/>
      <c r="G8281" s="284"/>
      <c r="H8281" s="284"/>
      <c r="I8281" s="284"/>
      <c r="J8281" s="284"/>
      <c r="K8281" s="288"/>
      <c r="AM8281" s="2" t="str">
        <f t="shared" ca="1" si="388"/>
        <v/>
      </c>
      <c r="AN8281" s="2" t="str">
        <f t="shared" ca="1" si="389"/>
        <v/>
      </c>
    </row>
    <row r="8282" spans="1:40" customFormat="1">
      <c r="A8282" s="280" t="str">
        <f t="shared" ca="1" si="387"/>
        <v/>
      </c>
      <c r="B8282" s="281"/>
      <c r="C8282" s="287"/>
      <c r="D8282" s="297"/>
      <c r="E8282" s="270"/>
      <c r="F8282" s="271"/>
      <c r="G8282" s="284"/>
      <c r="H8282" s="284"/>
      <c r="I8282" s="284"/>
      <c r="J8282" s="284"/>
      <c r="K8282" s="288"/>
      <c r="AM8282" s="2" t="str">
        <f t="shared" ca="1" si="388"/>
        <v/>
      </c>
      <c r="AN8282" s="2" t="str">
        <f t="shared" ca="1" si="389"/>
        <v/>
      </c>
    </row>
    <row r="8283" spans="1:40" customFormat="1">
      <c r="A8283" s="280" t="str">
        <f t="shared" ca="1" si="387"/>
        <v/>
      </c>
      <c r="B8283" s="281"/>
      <c r="C8283" s="287"/>
      <c r="D8283" s="297"/>
      <c r="E8283" s="270"/>
      <c r="F8283" s="271"/>
      <c r="G8283" s="284"/>
      <c r="H8283" s="284"/>
      <c r="I8283" s="284"/>
      <c r="J8283" s="284"/>
      <c r="K8283" s="288"/>
      <c r="AM8283" s="2" t="str">
        <f t="shared" ca="1" si="388"/>
        <v/>
      </c>
      <c r="AN8283" s="2" t="str">
        <f t="shared" ca="1" si="389"/>
        <v/>
      </c>
    </row>
    <row r="8284" spans="1:40" customFormat="1">
      <c r="A8284" s="280" t="str">
        <f t="shared" ca="1" si="387"/>
        <v/>
      </c>
      <c r="B8284" s="281"/>
      <c r="C8284" s="287"/>
      <c r="D8284" s="297"/>
      <c r="E8284" s="270"/>
      <c r="F8284" s="271"/>
      <c r="G8284" s="284"/>
      <c r="H8284" s="284"/>
      <c r="I8284" s="284"/>
      <c r="J8284" s="284"/>
      <c r="K8284" s="288"/>
      <c r="AM8284" s="2" t="str">
        <f t="shared" ca="1" si="388"/>
        <v/>
      </c>
      <c r="AN8284" s="2" t="str">
        <f t="shared" ca="1" si="389"/>
        <v/>
      </c>
    </row>
    <row r="8285" spans="1:40" customFormat="1">
      <c r="A8285" s="280" t="str">
        <f t="shared" ca="1" si="387"/>
        <v/>
      </c>
      <c r="B8285" s="281"/>
      <c r="C8285" s="287"/>
      <c r="D8285" s="297"/>
      <c r="E8285" s="270"/>
      <c r="F8285" s="271"/>
      <c r="G8285" s="284"/>
      <c r="H8285" s="284"/>
      <c r="I8285" s="284"/>
      <c r="J8285" s="284"/>
      <c r="K8285" s="288"/>
      <c r="AM8285" s="2" t="str">
        <f t="shared" ca="1" si="388"/>
        <v/>
      </c>
      <c r="AN8285" s="2" t="str">
        <f t="shared" ca="1" si="389"/>
        <v/>
      </c>
    </row>
    <row r="8286" spans="1:40" customFormat="1">
      <c r="A8286" s="280" t="str">
        <f t="shared" ca="1" si="387"/>
        <v/>
      </c>
      <c r="B8286" s="281"/>
      <c r="C8286" s="287"/>
      <c r="D8286" s="297"/>
      <c r="E8286" s="270"/>
      <c r="F8286" s="271"/>
      <c r="G8286" s="284"/>
      <c r="H8286" s="284"/>
      <c r="I8286" s="284"/>
      <c r="J8286" s="284"/>
      <c r="K8286" s="288"/>
      <c r="AM8286" s="2" t="str">
        <f t="shared" ca="1" si="388"/>
        <v/>
      </c>
      <c r="AN8286" s="2" t="str">
        <f t="shared" ca="1" si="389"/>
        <v/>
      </c>
    </row>
    <row r="8287" spans="1:40" customFormat="1">
      <c r="A8287" s="280" t="str">
        <f t="shared" ca="1" si="387"/>
        <v/>
      </c>
      <c r="B8287" s="281"/>
      <c r="C8287" s="287"/>
      <c r="D8287" s="297"/>
      <c r="E8287" s="270"/>
      <c r="F8287" s="271"/>
      <c r="G8287" s="284"/>
      <c r="H8287" s="284"/>
      <c r="I8287" s="284"/>
      <c r="J8287" s="284"/>
      <c r="K8287" s="288"/>
      <c r="AM8287" s="2" t="str">
        <f t="shared" ca="1" si="388"/>
        <v/>
      </c>
      <c r="AN8287" s="2" t="str">
        <f t="shared" ca="1" si="389"/>
        <v/>
      </c>
    </row>
    <row r="8288" spans="1:40" customFormat="1">
      <c r="A8288" s="280" t="str">
        <f t="shared" ca="1" si="387"/>
        <v/>
      </c>
      <c r="B8288" s="281"/>
      <c r="C8288" s="287"/>
      <c r="D8288" s="297"/>
      <c r="E8288" s="270"/>
      <c r="F8288" s="271"/>
      <c r="G8288" s="284"/>
      <c r="H8288" s="284"/>
      <c r="I8288" s="284"/>
      <c r="J8288" s="284"/>
      <c r="K8288" s="288"/>
      <c r="AM8288" s="2" t="str">
        <f t="shared" ca="1" si="388"/>
        <v/>
      </c>
      <c r="AN8288" s="2" t="str">
        <f t="shared" ca="1" si="389"/>
        <v/>
      </c>
    </row>
    <row r="8289" spans="1:40" customFormat="1">
      <c r="A8289" s="280" t="str">
        <f t="shared" ca="1" si="387"/>
        <v/>
      </c>
      <c r="B8289" s="281"/>
      <c r="C8289" s="287"/>
      <c r="D8289" s="297"/>
      <c r="E8289" s="270"/>
      <c r="F8289" s="271"/>
      <c r="G8289" s="284"/>
      <c r="H8289" s="284"/>
      <c r="I8289" s="284"/>
      <c r="J8289" s="284"/>
      <c r="K8289" s="288"/>
      <c r="AM8289" s="2" t="str">
        <f t="shared" ca="1" si="388"/>
        <v/>
      </c>
      <c r="AN8289" s="2" t="str">
        <f t="shared" ca="1" si="389"/>
        <v/>
      </c>
    </row>
    <row r="8290" spans="1:40" customFormat="1">
      <c r="A8290" s="280" t="str">
        <f t="shared" ca="1" si="387"/>
        <v/>
      </c>
      <c r="B8290" s="281"/>
      <c r="C8290" s="287"/>
      <c r="D8290" s="297"/>
      <c r="E8290" s="270"/>
      <c r="F8290" s="271"/>
      <c r="G8290" s="284"/>
      <c r="H8290" s="284"/>
      <c r="I8290" s="284"/>
      <c r="J8290" s="284"/>
      <c r="K8290" s="288"/>
      <c r="AM8290" s="2" t="str">
        <f t="shared" ca="1" si="388"/>
        <v/>
      </c>
      <c r="AN8290" s="2" t="str">
        <f t="shared" ca="1" si="389"/>
        <v/>
      </c>
    </row>
    <row r="8291" spans="1:40" customFormat="1">
      <c r="A8291" s="280" t="str">
        <f t="shared" ca="1" si="387"/>
        <v/>
      </c>
      <c r="B8291" s="281"/>
      <c r="C8291" s="287"/>
      <c r="D8291" s="297"/>
      <c r="E8291" s="270"/>
      <c r="F8291" s="271"/>
      <c r="G8291" s="284"/>
      <c r="H8291" s="284"/>
      <c r="I8291" s="284"/>
      <c r="J8291" s="284"/>
      <c r="K8291" s="288"/>
      <c r="AM8291" s="2" t="str">
        <f t="shared" ca="1" si="388"/>
        <v/>
      </c>
      <c r="AN8291" s="2" t="str">
        <f t="shared" ca="1" si="389"/>
        <v/>
      </c>
    </row>
    <row r="8292" spans="1:40" customFormat="1">
      <c r="A8292" s="280" t="str">
        <f t="shared" ca="1" si="387"/>
        <v/>
      </c>
      <c r="B8292" s="281"/>
      <c r="C8292" s="287"/>
      <c r="D8292" s="297"/>
      <c r="E8292" s="270"/>
      <c r="F8292" s="271"/>
      <c r="G8292" s="284"/>
      <c r="H8292" s="284"/>
      <c r="I8292" s="284"/>
      <c r="J8292" s="284"/>
      <c r="K8292" s="288"/>
      <c r="AM8292" s="2" t="str">
        <f t="shared" ca="1" si="388"/>
        <v/>
      </c>
      <c r="AN8292" s="2" t="str">
        <f t="shared" ca="1" si="389"/>
        <v/>
      </c>
    </row>
    <row r="8293" spans="1:40" customFormat="1">
      <c r="A8293" s="280" t="str">
        <f t="shared" ca="1" si="387"/>
        <v/>
      </c>
      <c r="B8293" s="281"/>
      <c r="C8293" s="287"/>
      <c r="D8293" s="297"/>
      <c r="E8293" s="270"/>
      <c r="F8293" s="271"/>
      <c r="G8293" s="284"/>
      <c r="H8293" s="284"/>
      <c r="I8293" s="284"/>
      <c r="J8293" s="284"/>
      <c r="K8293" s="288"/>
      <c r="AM8293" s="2" t="str">
        <f t="shared" ca="1" si="388"/>
        <v/>
      </c>
      <c r="AN8293" s="2" t="str">
        <f t="shared" ca="1" si="389"/>
        <v/>
      </c>
    </row>
    <row r="8294" spans="1:40" customFormat="1">
      <c r="A8294" s="280" t="str">
        <f t="shared" ca="1" si="387"/>
        <v/>
      </c>
      <c r="B8294" s="281"/>
      <c r="C8294" s="287"/>
      <c r="D8294" s="297"/>
      <c r="E8294" s="270"/>
      <c r="F8294" s="271"/>
      <c r="G8294" s="284"/>
      <c r="H8294" s="284"/>
      <c r="I8294" s="284"/>
      <c r="J8294" s="284"/>
      <c r="K8294" s="288"/>
      <c r="AM8294" s="2" t="str">
        <f t="shared" ca="1" si="388"/>
        <v/>
      </c>
      <c r="AN8294" s="2" t="str">
        <f t="shared" ca="1" si="389"/>
        <v/>
      </c>
    </row>
    <row r="8295" spans="1:40" customFormat="1">
      <c r="A8295" s="280" t="str">
        <f t="shared" ca="1" si="387"/>
        <v/>
      </c>
      <c r="B8295" s="281"/>
      <c r="C8295" s="287"/>
      <c r="D8295" s="297"/>
      <c r="E8295" s="270"/>
      <c r="F8295" s="271"/>
      <c r="G8295" s="284"/>
      <c r="H8295" s="284"/>
      <c r="I8295" s="284"/>
      <c r="J8295" s="284"/>
      <c r="K8295" s="288"/>
      <c r="AM8295" s="2" t="str">
        <f t="shared" ca="1" si="388"/>
        <v/>
      </c>
      <c r="AN8295" s="2" t="str">
        <f t="shared" ca="1" si="389"/>
        <v/>
      </c>
    </row>
    <row r="8296" spans="1:40" customFormat="1">
      <c r="A8296" s="280" t="str">
        <f t="shared" ca="1" si="387"/>
        <v/>
      </c>
      <c r="B8296" s="281"/>
      <c r="C8296" s="287"/>
      <c r="D8296" s="297"/>
      <c r="E8296" s="270"/>
      <c r="F8296" s="271"/>
      <c r="G8296" s="284"/>
      <c r="H8296" s="284"/>
      <c r="I8296" s="284"/>
      <c r="J8296" s="284"/>
      <c r="K8296" s="288"/>
      <c r="AM8296" s="2" t="str">
        <f t="shared" ca="1" si="388"/>
        <v/>
      </c>
      <c r="AN8296" s="2" t="str">
        <f t="shared" ca="1" si="389"/>
        <v/>
      </c>
    </row>
    <row r="8297" spans="1:40" customFormat="1">
      <c r="A8297" s="280" t="str">
        <f t="shared" ca="1" si="387"/>
        <v/>
      </c>
      <c r="B8297" s="281"/>
      <c r="C8297" s="287"/>
      <c r="D8297" s="297"/>
      <c r="E8297" s="270"/>
      <c r="F8297" s="271"/>
      <c r="G8297" s="284"/>
      <c r="H8297" s="284"/>
      <c r="I8297" s="284"/>
      <c r="J8297" s="284"/>
      <c r="K8297" s="288"/>
      <c r="AM8297" s="2" t="str">
        <f t="shared" ca="1" si="388"/>
        <v/>
      </c>
      <c r="AN8297" s="2" t="str">
        <f t="shared" ca="1" si="389"/>
        <v/>
      </c>
    </row>
    <row r="8298" spans="1:40" customFormat="1">
      <c r="A8298" s="280" t="str">
        <f t="shared" ca="1" si="387"/>
        <v/>
      </c>
      <c r="B8298" s="281"/>
      <c r="C8298" s="287"/>
      <c r="D8298" s="297"/>
      <c r="E8298" s="270"/>
      <c r="F8298" s="271"/>
      <c r="G8298" s="284"/>
      <c r="H8298" s="284"/>
      <c r="I8298" s="284"/>
      <c r="J8298" s="284"/>
      <c r="K8298" s="288"/>
      <c r="AM8298" s="2" t="str">
        <f t="shared" ca="1" si="388"/>
        <v/>
      </c>
      <c r="AN8298" s="2" t="str">
        <f t="shared" ca="1" si="389"/>
        <v/>
      </c>
    </row>
    <row r="8299" spans="1:40" customFormat="1">
      <c r="A8299" s="280" t="str">
        <f t="shared" ca="1" si="387"/>
        <v/>
      </c>
      <c r="B8299" s="281"/>
      <c r="C8299" s="287"/>
      <c r="D8299" s="297"/>
      <c r="E8299" s="270"/>
      <c r="F8299" s="271"/>
      <c r="G8299" s="284"/>
      <c r="H8299" s="284"/>
      <c r="I8299" s="284"/>
      <c r="J8299" s="284"/>
      <c r="K8299" s="288"/>
      <c r="AM8299" s="2" t="str">
        <f t="shared" ca="1" si="388"/>
        <v/>
      </c>
      <c r="AN8299" s="2" t="str">
        <f t="shared" ca="1" si="389"/>
        <v/>
      </c>
    </row>
    <row r="8300" spans="1:40" customFormat="1">
      <c r="A8300" s="280" t="str">
        <f t="shared" ca="1" si="387"/>
        <v/>
      </c>
      <c r="B8300" s="281"/>
      <c r="C8300" s="287"/>
      <c r="D8300" s="297"/>
      <c r="E8300" s="270"/>
      <c r="F8300" s="271"/>
      <c r="G8300" s="284"/>
      <c r="H8300" s="284"/>
      <c r="I8300" s="284"/>
      <c r="J8300" s="284"/>
      <c r="K8300" s="288"/>
      <c r="AM8300" s="2" t="str">
        <f t="shared" ca="1" si="388"/>
        <v/>
      </c>
      <c r="AN8300" s="2" t="str">
        <f t="shared" ca="1" si="389"/>
        <v/>
      </c>
    </row>
    <row r="8301" spans="1:40" customFormat="1">
      <c r="A8301" s="280" t="str">
        <f t="shared" ca="1" si="387"/>
        <v/>
      </c>
      <c r="B8301" s="281"/>
      <c r="C8301" s="287"/>
      <c r="D8301" s="297"/>
      <c r="E8301" s="270"/>
      <c r="F8301" s="271"/>
      <c r="G8301" s="284"/>
      <c r="H8301" s="284"/>
      <c r="I8301" s="284"/>
      <c r="J8301" s="284"/>
      <c r="K8301" s="288"/>
      <c r="AM8301" s="2" t="str">
        <f t="shared" ca="1" si="388"/>
        <v/>
      </c>
      <c r="AN8301" s="2" t="str">
        <f t="shared" ca="1" si="389"/>
        <v/>
      </c>
    </row>
    <row r="8302" spans="1:40" customFormat="1">
      <c r="A8302" s="280" t="str">
        <f t="shared" ca="1" si="387"/>
        <v/>
      </c>
      <c r="B8302" s="281"/>
      <c r="C8302" s="287"/>
      <c r="D8302" s="297"/>
      <c r="E8302" s="270"/>
      <c r="F8302" s="271"/>
      <c r="G8302" s="284"/>
      <c r="H8302" s="284"/>
      <c r="I8302" s="284"/>
      <c r="J8302" s="284"/>
      <c r="K8302" s="288"/>
      <c r="AM8302" s="2" t="str">
        <f t="shared" ca="1" si="388"/>
        <v/>
      </c>
      <c r="AN8302" s="2" t="str">
        <f t="shared" ca="1" si="389"/>
        <v/>
      </c>
    </row>
    <row r="8303" spans="1:40" customFormat="1">
      <c r="A8303" s="280" t="str">
        <f t="shared" ca="1" si="387"/>
        <v/>
      </c>
      <c r="B8303" s="281"/>
      <c r="C8303" s="287"/>
      <c r="D8303" s="297"/>
      <c r="E8303" s="270"/>
      <c r="F8303" s="271"/>
      <c r="G8303" s="284"/>
      <c r="H8303" s="284"/>
      <c r="I8303" s="284"/>
      <c r="J8303" s="284"/>
      <c r="K8303" s="288"/>
      <c r="AM8303" s="2" t="str">
        <f t="shared" ca="1" si="388"/>
        <v/>
      </c>
      <c r="AN8303" s="2" t="str">
        <f t="shared" ca="1" si="389"/>
        <v/>
      </c>
    </row>
    <row r="8304" spans="1:40" customFormat="1">
      <c r="A8304" s="280" t="str">
        <f t="shared" ca="1" si="387"/>
        <v/>
      </c>
      <c r="B8304" s="281"/>
      <c r="C8304" s="287"/>
      <c r="D8304" s="297"/>
      <c r="E8304" s="270"/>
      <c r="F8304" s="271"/>
      <c r="G8304" s="284"/>
      <c r="H8304" s="284"/>
      <c r="I8304" s="284"/>
      <c r="J8304" s="284"/>
      <c r="K8304" s="288"/>
      <c r="AM8304" s="2" t="str">
        <f t="shared" ca="1" si="388"/>
        <v/>
      </c>
      <c r="AN8304" s="2" t="str">
        <f t="shared" ca="1" si="389"/>
        <v/>
      </c>
    </row>
    <row r="8305" spans="1:40" customFormat="1">
      <c r="A8305" s="280" t="str">
        <f t="shared" ca="1" si="387"/>
        <v/>
      </c>
      <c r="B8305" s="281"/>
      <c r="C8305" s="287"/>
      <c r="D8305" s="297"/>
      <c r="E8305" s="270"/>
      <c r="F8305" s="271"/>
      <c r="G8305" s="284"/>
      <c r="H8305" s="284"/>
      <c r="I8305" s="284"/>
      <c r="J8305" s="284"/>
      <c r="K8305" s="288"/>
      <c r="AM8305" s="2" t="str">
        <f t="shared" ca="1" si="388"/>
        <v/>
      </c>
      <c r="AN8305" s="2" t="str">
        <f t="shared" ca="1" si="389"/>
        <v/>
      </c>
    </row>
    <row r="8306" spans="1:40" customFormat="1">
      <c r="A8306" s="280" t="str">
        <f t="shared" ca="1" si="387"/>
        <v/>
      </c>
      <c r="B8306" s="281"/>
      <c r="C8306" s="287"/>
      <c r="D8306" s="297"/>
      <c r="E8306" s="270"/>
      <c r="F8306" s="271"/>
      <c r="G8306" s="284"/>
      <c r="H8306" s="284"/>
      <c r="I8306" s="284"/>
      <c r="J8306" s="284"/>
      <c r="K8306" s="288"/>
      <c r="AM8306" s="2" t="str">
        <f t="shared" ca="1" si="388"/>
        <v/>
      </c>
      <c r="AN8306" s="2" t="str">
        <f t="shared" ca="1" si="389"/>
        <v/>
      </c>
    </row>
    <row r="8307" spans="1:40" customFormat="1">
      <c r="A8307" s="280" t="str">
        <f t="shared" ca="1" si="387"/>
        <v/>
      </c>
      <c r="B8307" s="281"/>
      <c r="C8307" s="287"/>
      <c r="D8307" s="297"/>
      <c r="E8307" s="270"/>
      <c r="F8307" s="271"/>
      <c r="G8307" s="284"/>
      <c r="H8307" s="284"/>
      <c r="I8307" s="284"/>
      <c r="J8307" s="284"/>
      <c r="K8307" s="288"/>
      <c r="AM8307" s="2" t="str">
        <f t="shared" ca="1" si="388"/>
        <v/>
      </c>
      <c r="AN8307" s="2" t="str">
        <f t="shared" ca="1" si="389"/>
        <v/>
      </c>
    </row>
    <row r="8308" spans="1:40" customFormat="1">
      <c r="A8308" s="280" t="str">
        <f t="shared" ca="1" si="387"/>
        <v/>
      </c>
      <c r="B8308" s="281"/>
      <c r="C8308" s="287"/>
      <c r="D8308" s="297"/>
      <c r="E8308" s="270"/>
      <c r="F8308" s="271"/>
      <c r="G8308" s="284"/>
      <c r="H8308" s="284"/>
      <c r="I8308" s="284"/>
      <c r="J8308" s="284"/>
      <c r="K8308" s="288"/>
      <c r="AM8308" s="2" t="str">
        <f t="shared" ca="1" si="388"/>
        <v/>
      </c>
      <c r="AN8308" s="2" t="str">
        <f t="shared" ca="1" si="389"/>
        <v/>
      </c>
    </row>
    <row r="8309" spans="1:40" customFormat="1">
      <c r="A8309" s="280" t="str">
        <f t="shared" ca="1" si="387"/>
        <v/>
      </c>
      <c r="B8309" s="281"/>
      <c r="C8309" s="287"/>
      <c r="D8309" s="297"/>
      <c r="E8309" s="270"/>
      <c r="F8309" s="271"/>
      <c r="G8309" s="284"/>
      <c r="H8309" s="284"/>
      <c r="I8309" s="284"/>
      <c r="J8309" s="284"/>
      <c r="K8309" s="288"/>
      <c r="AM8309" s="2" t="str">
        <f t="shared" ca="1" si="388"/>
        <v/>
      </c>
      <c r="AN8309" s="2" t="str">
        <f t="shared" ca="1" si="389"/>
        <v/>
      </c>
    </row>
    <row r="8310" spans="1:40" customFormat="1">
      <c r="A8310" s="280" t="str">
        <f t="shared" ca="1" si="387"/>
        <v/>
      </c>
      <c r="B8310" s="281"/>
      <c r="C8310" s="287"/>
      <c r="D8310" s="297"/>
      <c r="E8310" s="270"/>
      <c r="F8310" s="271"/>
      <c r="G8310" s="284"/>
      <c r="H8310" s="284"/>
      <c r="I8310" s="284"/>
      <c r="J8310" s="284"/>
      <c r="K8310" s="288"/>
      <c r="AM8310" s="2" t="str">
        <f t="shared" ca="1" si="388"/>
        <v/>
      </c>
      <c r="AN8310" s="2" t="str">
        <f t="shared" ca="1" si="389"/>
        <v/>
      </c>
    </row>
    <row r="8311" spans="1:40" customFormat="1">
      <c r="A8311" s="280" t="str">
        <f t="shared" ca="1" si="387"/>
        <v/>
      </c>
      <c r="B8311" s="281"/>
      <c r="C8311" s="287"/>
      <c r="D8311" s="297"/>
      <c r="E8311" s="270"/>
      <c r="F8311" s="271"/>
      <c r="G8311" s="284"/>
      <c r="H8311" s="284"/>
      <c r="I8311" s="284"/>
      <c r="J8311" s="284"/>
      <c r="K8311" s="288"/>
      <c r="AM8311" s="2" t="str">
        <f t="shared" ca="1" si="388"/>
        <v/>
      </c>
      <c r="AN8311" s="2" t="str">
        <f t="shared" ca="1" si="389"/>
        <v/>
      </c>
    </row>
    <row r="8312" spans="1:40" customFormat="1">
      <c r="A8312" s="280" t="str">
        <f t="shared" ca="1" si="387"/>
        <v/>
      </c>
      <c r="B8312" s="281"/>
      <c r="C8312" s="287"/>
      <c r="D8312" s="297"/>
      <c r="E8312" s="270"/>
      <c r="F8312" s="271"/>
      <c r="G8312" s="284"/>
      <c r="H8312" s="284"/>
      <c r="I8312" s="284"/>
      <c r="J8312" s="284"/>
      <c r="K8312" s="288"/>
      <c r="AM8312" s="2" t="str">
        <f t="shared" ca="1" si="388"/>
        <v/>
      </c>
      <c r="AN8312" s="2" t="str">
        <f t="shared" ca="1" si="389"/>
        <v/>
      </c>
    </row>
    <row r="8313" spans="1:40" customFormat="1">
      <c r="A8313" s="280" t="str">
        <f t="shared" ca="1" si="387"/>
        <v/>
      </c>
      <c r="B8313" s="281"/>
      <c r="C8313" s="287"/>
      <c r="D8313" s="297"/>
      <c r="E8313" s="270"/>
      <c r="F8313" s="271"/>
      <c r="G8313" s="284"/>
      <c r="H8313" s="284"/>
      <c r="I8313" s="284"/>
      <c r="J8313" s="284"/>
      <c r="K8313" s="288"/>
      <c r="AM8313" s="2" t="str">
        <f t="shared" ca="1" si="388"/>
        <v/>
      </c>
      <c r="AN8313" s="2" t="str">
        <f t="shared" ca="1" si="389"/>
        <v/>
      </c>
    </row>
    <row r="8314" spans="1:40" customFormat="1">
      <c r="A8314" s="280" t="str">
        <f t="shared" ca="1" si="387"/>
        <v/>
      </c>
      <c r="B8314" s="281"/>
      <c r="C8314" s="287"/>
      <c r="D8314" s="297"/>
      <c r="E8314" s="270"/>
      <c r="F8314" s="271"/>
      <c r="G8314" s="284"/>
      <c r="H8314" s="284"/>
      <c r="I8314" s="284"/>
      <c r="J8314" s="284"/>
      <c r="K8314" s="288"/>
      <c r="AM8314" s="2" t="str">
        <f t="shared" ca="1" si="388"/>
        <v/>
      </c>
      <c r="AN8314" s="2" t="str">
        <f t="shared" ca="1" si="389"/>
        <v/>
      </c>
    </row>
    <row r="8315" spans="1:40" customFormat="1">
      <c r="A8315" s="280" t="str">
        <f t="shared" ca="1" si="387"/>
        <v/>
      </c>
      <c r="B8315" s="281"/>
      <c r="C8315" s="287"/>
      <c r="D8315" s="297"/>
      <c r="E8315" s="270"/>
      <c r="F8315" s="271"/>
      <c r="G8315" s="284"/>
      <c r="H8315" s="284"/>
      <c r="I8315" s="284"/>
      <c r="J8315" s="284"/>
      <c r="K8315" s="288"/>
      <c r="AM8315" s="2" t="str">
        <f t="shared" ca="1" si="388"/>
        <v/>
      </c>
      <c r="AN8315" s="2" t="str">
        <f t="shared" ca="1" si="389"/>
        <v/>
      </c>
    </row>
    <row r="8316" spans="1:40" customFormat="1">
      <c r="A8316" s="280" t="str">
        <f t="shared" ca="1" si="387"/>
        <v/>
      </c>
      <c r="B8316" s="281"/>
      <c r="C8316" s="287"/>
      <c r="D8316" s="297"/>
      <c r="E8316" s="270"/>
      <c r="F8316" s="271"/>
      <c r="G8316" s="284"/>
      <c r="H8316" s="284"/>
      <c r="I8316" s="284"/>
      <c r="J8316" s="284"/>
      <c r="K8316" s="288"/>
      <c r="AM8316" s="2" t="str">
        <f t="shared" ca="1" si="388"/>
        <v/>
      </c>
      <c r="AN8316" s="2" t="str">
        <f t="shared" ca="1" si="389"/>
        <v/>
      </c>
    </row>
    <row r="8317" spans="1:40" customFormat="1">
      <c r="A8317" s="280" t="str">
        <f t="shared" ca="1" si="387"/>
        <v/>
      </c>
      <c r="B8317" s="281"/>
      <c r="C8317" s="287"/>
      <c r="D8317" s="297"/>
      <c r="E8317" s="270"/>
      <c r="F8317" s="271"/>
      <c r="G8317" s="284"/>
      <c r="H8317" s="284"/>
      <c r="I8317" s="284"/>
      <c r="J8317" s="284"/>
      <c r="K8317" s="288"/>
      <c r="AM8317" s="2" t="str">
        <f t="shared" ca="1" si="388"/>
        <v/>
      </c>
      <c r="AN8317" s="2" t="str">
        <f t="shared" ca="1" si="389"/>
        <v/>
      </c>
    </row>
    <row r="8318" spans="1:40" customFormat="1">
      <c r="A8318" s="280" t="str">
        <f t="shared" ca="1" si="387"/>
        <v/>
      </c>
      <c r="B8318" s="281"/>
      <c r="C8318" s="287"/>
      <c r="D8318" s="297"/>
      <c r="E8318" s="270"/>
      <c r="F8318" s="271"/>
      <c r="G8318" s="284"/>
      <c r="H8318" s="284"/>
      <c r="I8318" s="284"/>
      <c r="J8318" s="284"/>
      <c r="K8318" s="288"/>
      <c r="AM8318" s="2" t="str">
        <f t="shared" ca="1" si="388"/>
        <v/>
      </c>
      <c r="AN8318" s="2" t="str">
        <f t="shared" ca="1" si="389"/>
        <v/>
      </c>
    </row>
    <row r="8319" spans="1:40" customFormat="1">
      <c r="A8319" s="280" t="str">
        <f t="shared" ca="1" si="387"/>
        <v/>
      </c>
      <c r="B8319" s="281"/>
      <c r="C8319" s="287"/>
      <c r="D8319" s="297"/>
      <c r="E8319" s="270"/>
      <c r="F8319" s="271"/>
      <c r="G8319" s="284"/>
      <c r="H8319" s="284"/>
      <c r="I8319" s="284"/>
      <c r="J8319" s="284"/>
      <c r="K8319" s="288"/>
      <c r="AM8319" s="2" t="str">
        <f t="shared" ca="1" si="388"/>
        <v/>
      </c>
      <c r="AN8319" s="2" t="str">
        <f t="shared" ca="1" si="389"/>
        <v/>
      </c>
    </row>
    <row r="8320" spans="1:40" customFormat="1">
      <c r="A8320" s="280" t="str">
        <f t="shared" ca="1" si="387"/>
        <v/>
      </c>
      <c r="B8320" s="281"/>
      <c r="C8320" s="287"/>
      <c r="D8320" s="297"/>
      <c r="E8320" s="270"/>
      <c r="F8320" s="271"/>
      <c r="G8320" s="284"/>
      <c r="H8320" s="284"/>
      <c r="I8320" s="284"/>
      <c r="J8320" s="284"/>
      <c r="K8320" s="288"/>
      <c r="AM8320" s="2" t="str">
        <f t="shared" ca="1" si="388"/>
        <v/>
      </c>
      <c r="AN8320" s="2" t="str">
        <f t="shared" ca="1" si="389"/>
        <v/>
      </c>
    </row>
    <row r="8321" spans="1:40" customFormat="1">
      <c r="A8321" s="280" t="str">
        <f t="shared" ca="1" si="387"/>
        <v/>
      </c>
      <c r="B8321" s="281"/>
      <c r="C8321" s="287"/>
      <c r="D8321" s="297"/>
      <c r="E8321" s="270"/>
      <c r="F8321" s="271"/>
      <c r="G8321" s="284"/>
      <c r="H8321" s="284"/>
      <c r="I8321" s="284"/>
      <c r="J8321" s="284"/>
      <c r="K8321" s="288"/>
      <c r="AM8321" s="2" t="str">
        <f t="shared" ca="1" si="388"/>
        <v/>
      </c>
      <c r="AN8321" s="2" t="str">
        <f t="shared" ca="1" si="389"/>
        <v/>
      </c>
    </row>
    <row r="8322" spans="1:40" customFormat="1">
      <c r="A8322" s="280" t="str">
        <f t="shared" ca="1" si="387"/>
        <v/>
      </c>
      <c r="B8322" s="281"/>
      <c r="C8322" s="287"/>
      <c r="D8322" s="297"/>
      <c r="E8322" s="270"/>
      <c r="F8322" s="271"/>
      <c r="G8322" s="284"/>
      <c r="H8322" s="284"/>
      <c r="I8322" s="284"/>
      <c r="J8322" s="284"/>
      <c r="K8322" s="288"/>
      <c r="AM8322" s="2" t="str">
        <f t="shared" ca="1" si="388"/>
        <v/>
      </c>
      <c r="AN8322" s="2" t="str">
        <f t="shared" ca="1" si="389"/>
        <v/>
      </c>
    </row>
    <row r="8323" spans="1:40" customFormat="1">
      <c r="A8323" s="280" t="str">
        <f t="shared" ref="A8323:A8386" ca="1" si="390">IF(AM8323="A receber","A receber",IF(AN8323="A pagar","A pagar",IF(OR(AM8323="HJ",AN8323="HJ"),"HJ",IF(AND(AM8323="",AN8323=""),""))))</f>
        <v/>
      </c>
      <c r="B8323" s="281"/>
      <c r="C8323" s="287"/>
      <c r="D8323" s="297"/>
      <c r="E8323" s="270"/>
      <c r="F8323" s="271"/>
      <c r="G8323" s="284"/>
      <c r="H8323" s="284"/>
      <c r="I8323" s="284"/>
      <c r="J8323" s="284"/>
      <c r="K8323" s="288"/>
      <c r="AM8323" s="2" t="str">
        <f t="shared" ref="AM8323:AM8386" ca="1" si="391">IF(OR(G8323="",B8323&gt;$A$1),"",IF(B8323=$A$1,"HJ",IF(B8323&lt;$A$1,"A Receber")))</f>
        <v/>
      </c>
      <c r="AN8323" s="2" t="str">
        <f t="shared" ref="AN8323:AN8386" ca="1" si="392">IF(OR(H8323="",B8323&gt;$A$1),"",IF(B8323=$A$1,"HJ",IF(B8323&lt;$A$1,"A Pagar")))</f>
        <v/>
      </c>
    </row>
    <row r="8324" spans="1:40" customFormat="1">
      <c r="A8324" s="280" t="str">
        <f t="shared" ca="1" si="390"/>
        <v/>
      </c>
      <c r="B8324" s="281"/>
      <c r="C8324" s="287"/>
      <c r="D8324" s="297"/>
      <c r="E8324" s="270"/>
      <c r="F8324" s="271"/>
      <c r="G8324" s="284"/>
      <c r="H8324" s="284"/>
      <c r="I8324" s="284"/>
      <c r="J8324" s="284"/>
      <c r="K8324" s="288"/>
      <c r="AM8324" s="2" t="str">
        <f t="shared" ca="1" si="391"/>
        <v/>
      </c>
      <c r="AN8324" s="2" t="str">
        <f t="shared" ca="1" si="392"/>
        <v/>
      </c>
    </row>
    <row r="8325" spans="1:40" customFormat="1">
      <c r="A8325" s="280" t="str">
        <f t="shared" ca="1" si="390"/>
        <v/>
      </c>
      <c r="B8325" s="281"/>
      <c r="C8325" s="287"/>
      <c r="D8325" s="297"/>
      <c r="E8325" s="270"/>
      <c r="F8325" s="271"/>
      <c r="G8325" s="284"/>
      <c r="H8325" s="284"/>
      <c r="I8325" s="284"/>
      <c r="J8325" s="284"/>
      <c r="K8325" s="288"/>
      <c r="AM8325" s="2" t="str">
        <f t="shared" ca="1" si="391"/>
        <v/>
      </c>
      <c r="AN8325" s="2" t="str">
        <f t="shared" ca="1" si="392"/>
        <v/>
      </c>
    </row>
    <row r="8326" spans="1:40" customFormat="1">
      <c r="A8326" s="280" t="str">
        <f t="shared" ca="1" si="390"/>
        <v/>
      </c>
      <c r="B8326" s="281"/>
      <c r="C8326" s="287"/>
      <c r="D8326" s="297"/>
      <c r="E8326" s="270"/>
      <c r="F8326" s="271"/>
      <c r="G8326" s="284"/>
      <c r="H8326" s="284"/>
      <c r="I8326" s="284"/>
      <c r="J8326" s="284"/>
      <c r="K8326" s="288"/>
      <c r="AM8326" s="2" t="str">
        <f t="shared" ca="1" si="391"/>
        <v/>
      </c>
      <c r="AN8326" s="2" t="str">
        <f t="shared" ca="1" si="392"/>
        <v/>
      </c>
    </row>
    <row r="8327" spans="1:40" customFormat="1">
      <c r="A8327" s="280" t="str">
        <f t="shared" ca="1" si="390"/>
        <v/>
      </c>
      <c r="B8327" s="281"/>
      <c r="C8327" s="287"/>
      <c r="D8327" s="297"/>
      <c r="E8327" s="270"/>
      <c r="F8327" s="271"/>
      <c r="G8327" s="284"/>
      <c r="H8327" s="284"/>
      <c r="I8327" s="284"/>
      <c r="J8327" s="284"/>
      <c r="K8327" s="288"/>
      <c r="AM8327" s="2" t="str">
        <f t="shared" ca="1" si="391"/>
        <v/>
      </c>
      <c r="AN8327" s="2" t="str">
        <f t="shared" ca="1" si="392"/>
        <v/>
      </c>
    </row>
    <row r="8328" spans="1:40" customFormat="1">
      <c r="A8328" s="280" t="str">
        <f t="shared" ca="1" si="390"/>
        <v/>
      </c>
      <c r="B8328" s="281"/>
      <c r="C8328" s="287"/>
      <c r="D8328" s="297"/>
      <c r="E8328" s="270"/>
      <c r="F8328" s="271"/>
      <c r="G8328" s="284"/>
      <c r="H8328" s="284"/>
      <c r="I8328" s="284"/>
      <c r="J8328" s="284"/>
      <c r="K8328" s="288"/>
      <c r="AM8328" s="2" t="str">
        <f t="shared" ca="1" si="391"/>
        <v/>
      </c>
      <c r="AN8328" s="2" t="str">
        <f t="shared" ca="1" si="392"/>
        <v/>
      </c>
    </row>
    <row r="8329" spans="1:40" customFormat="1">
      <c r="A8329" s="280" t="str">
        <f t="shared" ca="1" si="390"/>
        <v/>
      </c>
      <c r="B8329" s="281"/>
      <c r="C8329" s="287"/>
      <c r="D8329" s="297"/>
      <c r="E8329" s="270"/>
      <c r="F8329" s="271"/>
      <c r="G8329" s="284"/>
      <c r="H8329" s="284"/>
      <c r="I8329" s="284"/>
      <c r="J8329" s="284"/>
      <c r="K8329" s="288"/>
      <c r="AM8329" s="2" t="str">
        <f t="shared" ca="1" si="391"/>
        <v/>
      </c>
      <c r="AN8329" s="2" t="str">
        <f t="shared" ca="1" si="392"/>
        <v/>
      </c>
    </row>
    <row r="8330" spans="1:40" customFormat="1">
      <c r="A8330" s="280" t="str">
        <f t="shared" ca="1" si="390"/>
        <v/>
      </c>
      <c r="B8330" s="281"/>
      <c r="C8330" s="287"/>
      <c r="D8330" s="297"/>
      <c r="E8330" s="270"/>
      <c r="F8330" s="271"/>
      <c r="G8330" s="284"/>
      <c r="H8330" s="284"/>
      <c r="I8330" s="284"/>
      <c r="J8330" s="284"/>
      <c r="K8330" s="288"/>
      <c r="AM8330" s="2" t="str">
        <f t="shared" ca="1" si="391"/>
        <v/>
      </c>
      <c r="AN8330" s="2" t="str">
        <f t="shared" ca="1" si="392"/>
        <v/>
      </c>
    </row>
    <row r="8331" spans="1:40" customFormat="1">
      <c r="A8331" s="280" t="str">
        <f t="shared" ca="1" si="390"/>
        <v/>
      </c>
      <c r="B8331" s="281"/>
      <c r="C8331" s="287"/>
      <c r="D8331" s="297"/>
      <c r="E8331" s="270"/>
      <c r="F8331" s="271"/>
      <c r="G8331" s="284"/>
      <c r="H8331" s="284"/>
      <c r="I8331" s="284"/>
      <c r="J8331" s="284"/>
      <c r="K8331" s="288"/>
      <c r="AM8331" s="2" t="str">
        <f t="shared" ca="1" si="391"/>
        <v/>
      </c>
      <c r="AN8331" s="2" t="str">
        <f t="shared" ca="1" si="392"/>
        <v/>
      </c>
    </row>
    <row r="8332" spans="1:40" customFormat="1">
      <c r="A8332" s="280" t="str">
        <f t="shared" ca="1" si="390"/>
        <v/>
      </c>
      <c r="B8332" s="281"/>
      <c r="C8332" s="287"/>
      <c r="D8332" s="297"/>
      <c r="E8332" s="270"/>
      <c r="F8332" s="271"/>
      <c r="G8332" s="284"/>
      <c r="H8332" s="284"/>
      <c r="I8332" s="284"/>
      <c r="J8332" s="284"/>
      <c r="K8332" s="288"/>
      <c r="AM8332" s="2" t="str">
        <f t="shared" ca="1" si="391"/>
        <v/>
      </c>
      <c r="AN8332" s="2" t="str">
        <f t="shared" ca="1" si="392"/>
        <v/>
      </c>
    </row>
    <row r="8333" spans="1:40" customFormat="1">
      <c r="A8333" s="280" t="str">
        <f t="shared" ca="1" si="390"/>
        <v/>
      </c>
      <c r="B8333" s="281"/>
      <c r="C8333" s="287"/>
      <c r="D8333" s="297"/>
      <c r="E8333" s="270"/>
      <c r="F8333" s="271"/>
      <c r="G8333" s="284"/>
      <c r="H8333" s="284"/>
      <c r="I8333" s="284"/>
      <c r="J8333" s="284"/>
      <c r="K8333" s="288"/>
      <c r="AM8333" s="2" t="str">
        <f t="shared" ca="1" si="391"/>
        <v/>
      </c>
      <c r="AN8333" s="2" t="str">
        <f t="shared" ca="1" si="392"/>
        <v/>
      </c>
    </row>
    <row r="8334" spans="1:40" customFormat="1">
      <c r="A8334" s="280" t="str">
        <f t="shared" ca="1" si="390"/>
        <v/>
      </c>
      <c r="B8334" s="281"/>
      <c r="C8334" s="287"/>
      <c r="D8334" s="297"/>
      <c r="E8334" s="270"/>
      <c r="F8334" s="271"/>
      <c r="G8334" s="284"/>
      <c r="H8334" s="284"/>
      <c r="I8334" s="284"/>
      <c r="J8334" s="284"/>
      <c r="K8334" s="288"/>
      <c r="AM8334" s="2" t="str">
        <f t="shared" ca="1" si="391"/>
        <v/>
      </c>
      <c r="AN8334" s="2" t="str">
        <f t="shared" ca="1" si="392"/>
        <v/>
      </c>
    </row>
    <row r="8335" spans="1:40" customFormat="1">
      <c r="A8335" s="280" t="str">
        <f t="shared" ca="1" si="390"/>
        <v/>
      </c>
      <c r="B8335" s="281"/>
      <c r="C8335" s="287"/>
      <c r="D8335" s="297"/>
      <c r="E8335" s="270"/>
      <c r="F8335" s="271"/>
      <c r="G8335" s="284"/>
      <c r="H8335" s="284"/>
      <c r="I8335" s="284"/>
      <c r="J8335" s="284"/>
      <c r="K8335" s="288"/>
      <c r="AM8335" s="2" t="str">
        <f t="shared" ca="1" si="391"/>
        <v/>
      </c>
      <c r="AN8335" s="2" t="str">
        <f t="shared" ca="1" si="392"/>
        <v/>
      </c>
    </row>
    <row r="8336" spans="1:40" customFormat="1">
      <c r="A8336" s="280" t="str">
        <f t="shared" ca="1" si="390"/>
        <v/>
      </c>
      <c r="B8336" s="281"/>
      <c r="C8336" s="287"/>
      <c r="D8336" s="297"/>
      <c r="E8336" s="270"/>
      <c r="F8336" s="271"/>
      <c r="G8336" s="284"/>
      <c r="H8336" s="284"/>
      <c r="I8336" s="284"/>
      <c r="J8336" s="284"/>
      <c r="K8336" s="288"/>
      <c r="AM8336" s="2" t="str">
        <f t="shared" ca="1" si="391"/>
        <v/>
      </c>
      <c r="AN8336" s="2" t="str">
        <f t="shared" ca="1" si="392"/>
        <v/>
      </c>
    </row>
    <row r="8337" spans="1:40" customFormat="1">
      <c r="A8337" s="280" t="str">
        <f t="shared" ca="1" si="390"/>
        <v/>
      </c>
      <c r="B8337" s="281"/>
      <c r="C8337" s="287"/>
      <c r="D8337" s="297"/>
      <c r="E8337" s="270"/>
      <c r="F8337" s="271"/>
      <c r="G8337" s="284"/>
      <c r="H8337" s="284"/>
      <c r="I8337" s="284"/>
      <c r="J8337" s="284"/>
      <c r="K8337" s="288"/>
      <c r="AM8337" s="2" t="str">
        <f t="shared" ca="1" si="391"/>
        <v/>
      </c>
      <c r="AN8337" s="2" t="str">
        <f t="shared" ca="1" si="392"/>
        <v/>
      </c>
    </row>
    <row r="8338" spans="1:40" customFormat="1">
      <c r="A8338" s="280" t="str">
        <f t="shared" ca="1" si="390"/>
        <v/>
      </c>
      <c r="B8338" s="281"/>
      <c r="C8338" s="287"/>
      <c r="D8338" s="297"/>
      <c r="E8338" s="270"/>
      <c r="F8338" s="271"/>
      <c r="G8338" s="284"/>
      <c r="H8338" s="284"/>
      <c r="I8338" s="284"/>
      <c r="J8338" s="284"/>
      <c r="K8338" s="288"/>
      <c r="AM8338" s="2" t="str">
        <f t="shared" ca="1" si="391"/>
        <v/>
      </c>
      <c r="AN8338" s="2" t="str">
        <f t="shared" ca="1" si="392"/>
        <v/>
      </c>
    </row>
    <row r="8339" spans="1:40" customFormat="1">
      <c r="A8339" s="280" t="str">
        <f t="shared" ca="1" si="390"/>
        <v/>
      </c>
      <c r="B8339" s="281"/>
      <c r="C8339" s="287"/>
      <c r="D8339" s="297"/>
      <c r="E8339" s="270"/>
      <c r="F8339" s="271"/>
      <c r="G8339" s="284"/>
      <c r="H8339" s="284"/>
      <c r="I8339" s="284"/>
      <c r="J8339" s="284"/>
      <c r="K8339" s="288"/>
      <c r="AM8339" s="2" t="str">
        <f t="shared" ca="1" si="391"/>
        <v/>
      </c>
      <c r="AN8339" s="2" t="str">
        <f t="shared" ca="1" si="392"/>
        <v/>
      </c>
    </row>
    <row r="8340" spans="1:40" customFormat="1">
      <c r="A8340" s="280" t="str">
        <f t="shared" ca="1" si="390"/>
        <v/>
      </c>
      <c r="B8340" s="281"/>
      <c r="C8340" s="287"/>
      <c r="D8340" s="297"/>
      <c r="E8340" s="270"/>
      <c r="F8340" s="271"/>
      <c r="G8340" s="284"/>
      <c r="H8340" s="284"/>
      <c r="I8340" s="284"/>
      <c r="J8340" s="284"/>
      <c r="K8340" s="288"/>
      <c r="AM8340" s="2" t="str">
        <f t="shared" ca="1" si="391"/>
        <v/>
      </c>
      <c r="AN8340" s="2" t="str">
        <f t="shared" ca="1" si="392"/>
        <v/>
      </c>
    </row>
    <row r="8341" spans="1:40" customFormat="1">
      <c r="A8341" s="280" t="str">
        <f t="shared" ca="1" si="390"/>
        <v/>
      </c>
      <c r="B8341" s="281"/>
      <c r="C8341" s="287"/>
      <c r="D8341" s="297"/>
      <c r="E8341" s="270"/>
      <c r="F8341" s="271"/>
      <c r="G8341" s="284"/>
      <c r="H8341" s="284"/>
      <c r="I8341" s="284"/>
      <c r="J8341" s="284"/>
      <c r="K8341" s="288"/>
      <c r="AM8341" s="2" t="str">
        <f t="shared" ca="1" si="391"/>
        <v/>
      </c>
      <c r="AN8341" s="2" t="str">
        <f t="shared" ca="1" si="392"/>
        <v/>
      </c>
    </row>
    <row r="8342" spans="1:40" customFormat="1">
      <c r="A8342" s="280" t="str">
        <f t="shared" ca="1" si="390"/>
        <v/>
      </c>
      <c r="B8342" s="281"/>
      <c r="C8342" s="287"/>
      <c r="D8342" s="297"/>
      <c r="E8342" s="270"/>
      <c r="F8342" s="271"/>
      <c r="G8342" s="284"/>
      <c r="H8342" s="284"/>
      <c r="I8342" s="284"/>
      <c r="J8342" s="284"/>
      <c r="K8342" s="288"/>
      <c r="AM8342" s="2" t="str">
        <f t="shared" ca="1" si="391"/>
        <v/>
      </c>
      <c r="AN8342" s="2" t="str">
        <f t="shared" ca="1" si="392"/>
        <v/>
      </c>
    </row>
    <row r="8343" spans="1:40" customFormat="1">
      <c r="A8343" s="280" t="str">
        <f t="shared" ca="1" si="390"/>
        <v/>
      </c>
      <c r="B8343" s="281"/>
      <c r="C8343" s="287"/>
      <c r="D8343" s="297"/>
      <c r="E8343" s="270"/>
      <c r="F8343" s="271"/>
      <c r="G8343" s="284"/>
      <c r="H8343" s="284"/>
      <c r="I8343" s="284"/>
      <c r="J8343" s="284"/>
      <c r="K8343" s="288"/>
      <c r="AM8343" s="2" t="str">
        <f t="shared" ca="1" si="391"/>
        <v/>
      </c>
      <c r="AN8343" s="2" t="str">
        <f t="shared" ca="1" si="392"/>
        <v/>
      </c>
    </row>
    <row r="8344" spans="1:40" customFormat="1">
      <c r="A8344" s="280" t="str">
        <f t="shared" ca="1" si="390"/>
        <v/>
      </c>
      <c r="B8344" s="281"/>
      <c r="C8344" s="287"/>
      <c r="D8344" s="297"/>
      <c r="E8344" s="270"/>
      <c r="F8344" s="271"/>
      <c r="G8344" s="284"/>
      <c r="H8344" s="284"/>
      <c r="I8344" s="284"/>
      <c r="J8344" s="284"/>
      <c r="K8344" s="288"/>
      <c r="AM8344" s="2" t="str">
        <f t="shared" ca="1" si="391"/>
        <v/>
      </c>
      <c r="AN8344" s="2" t="str">
        <f t="shared" ca="1" si="392"/>
        <v/>
      </c>
    </row>
    <row r="8345" spans="1:40" customFormat="1">
      <c r="A8345" s="280" t="str">
        <f t="shared" ca="1" si="390"/>
        <v/>
      </c>
      <c r="B8345" s="281"/>
      <c r="C8345" s="287"/>
      <c r="D8345" s="297"/>
      <c r="E8345" s="270"/>
      <c r="F8345" s="271"/>
      <c r="G8345" s="284"/>
      <c r="H8345" s="284"/>
      <c r="I8345" s="284"/>
      <c r="J8345" s="284"/>
      <c r="K8345" s="288"/>
      <c r="AM8345" s="2" t="str">
        <f t="shared" ca="1" si="391"/>
        <v/>
      </c>
      <c r="AN8345" s="2" t="str">
        <f t="shared" ca="1" si="392"/>
        <v/>
      </c>
    </row>
    <row r="8346" spans="1:40" customFormat="1">
      <c r="A8346" s="280" t="str">
        <f t="shared" ca="1" si="390"/>
        <v/>
      </c>
      <c r="B8346" s="281"/>
      <c r="C8346" s="287"/>
      <c r="D8346" s="297"/>
      <c r="E8346" s="270"/>
      <c r="F8346" s="271"/>
      <c r="G8346" s="284"/>
      <c r="H8346" s="284"/>
      <c r="I8346" s="284"/>
      <c r="J8346" s="284"/>
      <c r="K8346" s="288"/>
      <c r="AM8346" s="2" t="str">
        <f t="shared" ca="1" si="391"/>
        <v/>
      </c>
      <c r="AN8346" s="2" t="str">
        <f t="shared" ca="1" si="392"/>
        <v/>
      </c>
    </row>
    <row r="8347" spans="1:40" customFormat="1">
      <c r="A8347" s="280" t="str">
        <f t="shared" ca="1" si="390"/>
        <v/>
      </c>
      <c r="B8347" s="281"/>
      <c r="C8347" s="287"/>
      <c r="D8347" s="297"/>
      <c r="E8347" s="270"/>
      <c r="F8347" s="271"/>
      <c r="G8347" s="284"/>
      <c r="H8347" s="284"/>
      <c r="I8347" s="284"/>
      <c r="J8347" s="284"/>
      <c r="K8347" s="288"/>
      <c r="AM8347" s="2" t="str">
        <f t="shared" ca="1" si="391"/>
        <v/>
      </c>
      <c r="AN8347" s="2" t="str">
        <f t="shared" ca="1" si="392"/>
        <v/>
      </c>
    </row>
    <row r="8348" spans="1:40" customFormat="1">
      <c r="A8348" s="280" t="str">
        <f t="shared" ca="1" si="390"/>
        <v/>
      </c>
      <c r="B8348" s="281"/>
      <c r="C8348" s="287"/>
      <c r="D8348" s="297"/>
      <c r="E8348" s="270"/>
      <c r="F8348" s="271"/>
      <c r="G8348" s="284"/>
      <c r="H8348" s="284"/>
      <c r="I8348" s="284"/>
      <c r="J8348" s="284"/>
      <c r="K8348" s="288"/>
      <c r="AM8348" s="2" t="str">
        <f t="shared" ca="1" si="391"/>
        <v/>
      </c>
      <c r="AN8348" s="2" t="str">
        <f t="shared" ca="1" si="392"/>
        <v/>
      </c>
    </row>
    <row r="8349" spans="1:40" customFormat="1">
      <c r="A8349" s="280" t="str">
        <f t="shared" ca="1" si="390"/>
        <v/>
      </c>
      <c r="B8349" s="281"/>
      <c r="C8349" s="287"/>
      <c r="D8349" s="297"/>
      <c r="E8349" s="270"/>
      <c r="F8349" s="271"/>
      <c r="G8349" s="284"/>
      <c r="H8349" s="284"/>
      <c r="I8349" s="284"/>
      <c r="J8349" s="284"/>
      <c r="K8349" s="288"/>
      <c r="AM8349" s="2" t="str">
        <f t="shared" ca="1" si="391"/>
        <v/>
      </c>
      <c r="AN8349" s="2" t="str">
        <f t="shared" ca="1" si="392"/>
        <v/>
      </c>
    </row>
    <row r="8350" spans="1:40" customFormat="1">
      <c r="A8350" s="280" t="str">
        <f t="shared" ca="1" si="390"/>
        <v/>
      </c>
      <c r="B8350" s="281"/>
      <c r="C8350" s="287"/>
      <c r="D8350" s="297"/>
      <c r="E8350" s="270"/>
      <c r="F8350" s="271"/>
      <c r="G8350" s="284"/>
      <c r="H8350" s="284"/>
      <c r="I8350" s="284"/>
      <c r="J8350" s="284"/>
      <c r="K8350" s="288"/>
      <c r="AM8350" s="2" t="str">
        <f t="shared" ca="1" si="391"/>
        <v/>
      </c>
      <c r="AN8350" s="2" t="str">
        <f t="shared" ca="1" si="392"/>
        <v/>
      </c>
    </row>
    <row r="8351" spans="1:40" customFormat="1">
      <c r="A8351" s="280" t="str">
        <f t="shared" ca="1" si="390"/>
        <v/>
      </c>
      <c r="B8351" s="281"/>
      <c r="C8351" s="287"/>
      <c r="D8351" s="297"/>
      <c r="E8351" s="270"/>
      <c r="F8351" s="271"/>
      <c r="G8351" s="284"/>
      <c r="H8351" s="284"/>
      <c r="I8351" s="284"/>
      <c r="J8351" s="284"/>
      <c r="K8351" s="288"/>
      <c r="AM8351" s="2" t="str">
        <f t="shared" ca="1" si="391"/>
        <v/>
      </c>
      <c r="AN8351" s="2" t="str">
        <f t="shared" ca="1" si="392"/>
        <v/>
      </c>
    </row>
    <row r="8352" spans="1:40" customFormat="1">
      <c r="A8352" s="280" t="str">
        <f t="shared" ca="1" si="390"/>
        <v/>
      </c>
      <c r="B8352" s="281"/>
      <c r="C8352" s="287"/>
      <c r="D8352" s="297"/>
      <c r="E8352" s="270"/>
      <c r="F8352" s="271"/>
      <c r="G8352" s="284"/>
      <c r="H8352" s="284"/>
      <c r="I8352" s="284"/>
      <c r="J8352" s="284"/>
      <c r="K8352" s="288"/>
      <c r="AM8352" s="2" t="str">
        <f t="shared" ca="1" si="391"/>
        <v/>
      </c>
      <c r="AN8352" s="2" t="str">
        <f t="shared" ca="1" si="392"/>
        <v/>
      </c>
    </row>
    <row r="8353" spans="1:40" customFormat="1">
      <c r="A8353" s="280" t="str">
        <f t="shared" ca="1" si="390"/>
        <v/>
      </c>
      <c r="B8353" s="281"/>
      <c r="C8353" s="287"/>
      <c r="D8353" s="297"/>
      <c r="E8353" s="270"/>
      <c r="F8353" s="271"/>
      <c r="G8353" s="284"/>
      <c r="H8353" s="284"/>
      <c r="I8353" s="284"/>
      <c r="J8353" s="284"/>
      <c r="K8353" s="288"/>
      <c r="AM8353" s="2" t="str">
        <f t="shared" ca="1" si="391"/>
        <v/>
      </c>
      <c r="AN8353" s="2" t="str">
        <f t="shared" ca="1" si="392"/>
        <v/>
      </c>
    </row>
    <row r="8354" spans="1:40" customFormat="1">
      <c r="A8354" s="280" t="str">
        <f t="shared" ca="1" si="390"/>
        <v/>
      </c>
      <c r="B8354" s="281"/>
      <c r="C8354" s="287"/>
      <c r="D8354" s="297"/>
      <c r="E8354" s="270"/>
      <c r="F8354" s="271"/>
      <c r="G8354" s="284"/>
      <c r="H8354" s="284"/>
      <c r="I8354" s="284"/>
      <c r="J8354" s="284"/>
      <c r="K8354" s="288"/>
      <c r="AM8354" s="2" t="str">
        <f t="shared" ca="1" si="391"/>
        <v/>
      </c>
      <c r="AN8354" s="2" t="str">
        <f t="shared" ca="1" si="392"/>
        <v/>
      </c>
    </row>
    <row r="8355" spans="1:40" customFormat="1">
      <c r="A8355" s="280" t="str">
        <f t="shared" ca="1" si="390"/>
        <v/>
      </c>
      <c r="B8355" s="281"/>
      <c r="C8355" s="287"/>
      <c r="D8355" s="297"/>
      <c r="E8355" s="270"/>
      <c r="F8355" s="271"/>
      <c r="G8355" s="284"/>
      <c r="H8355" s="284"/>
      <c r="I8355" s="284"/>
      <c r="J8355" s="284"/>
      <c r="K8355" s="288"/>
      <c r="AM8355" s="2" t="str">
        <f t="shared" ca="1" si="391"/>
        <v/>
      </c>
      <c r="AN8355" s="2" t="str">
        <f t="shared" ca="1" si="392"/>
        <v/>
      </c>
    </row>
    <row r="8356" spans="1:40" customFormat="1">
      <c r="A8356" s="280" t="str">
        <f t="shared" ca="1" si="390"/>
        <v/>
      </c>
      <c r="B8356" s="281"/>
      <c r="C8356" s="287"/>
      <c r="D8356" s="297"/>
      <c r="E8356" s="270"/>
      <c r="F8356" s="271"/>
      <c r="G8356" s="284"/>
      <c r="H8356" s="284"/>
      <c r="I8356" s="284"/>
      <c r="J8356" s="284"/>
      <c r="K8356" s="288"/>
      <c r="AM8356" s="2" t="str">
        <f t="shared" ca="1" si="391"/>
        <v/>
      </c>
      <c r="AN8356" s="2" t="str">
        <f t="shared" ca="1" si="392"/>
        <v/>
      </c>
    </row>
    <row r="8357" spans="1:40" customFormat="1">
      <c r="A8357" s="280" t="str">
        <f t="shared" ca="1" si="390"/>
        <v/>
      </c>
      <c r="B8357" s="281"/>
      <c r="C8357" s="287"/>
      <c r="D8357" s="297"/>
      <c r="E8357" s="270"/>
      <c r="F8357" s="271"/>
      <c r="G8357" s="284"/>
      <c r="H8357" s="284"/>
      <c r="I8357" s="284"/>
      <c r="J8357" s="284"/>
      <c r="K8357" s="288"/>
      <c r="AM8357" s="2" t="str">
        <f t="shared" ca="1" si="391"/>
        <v/>
      </c>
      <c r="AN8357" s="2" t="str">
        <f t="shared" ca="1" si="392"/>
        <v/>
      </c>
    </row>
    <row r="8358" spans="1:40" customFormat="1">
      <c r="A8358" s="280" t="str">
        <f t="shared" ca="1" si="390"/>
        <v/>
      </c>
      <c r="B8358" s="281"/>
      <c r="C8358" s="287"/>
      <c r="D8358" s="297"/>
      <c r="E8358" s="270"/>
      <c r="F8358" s="271"/>
      <c r="G8358" s="284"/>
      <c r="H8358" s="284"/>
      <c r="I8358" s="284"/>
      <c r="J8358" s="284"/>
      <c r="K8358" s="288"/>
      <c r="AM8358" s="2" t="str">
        <f t="shared" ca="1" si="391"/>
        <v/>
      </c>
      <c r="AN8358" s="2" t="str">
        <f t="shared" ca="1" si="392"/>
        <v/>
      </c>
    </row>
    <row r="8359" spans="1:40" customFormat="1">
      <c r="A8359" s="280" t="str">
        <f t="shared" ca="1" si="390"/>
        <v/>
      </c>
      <c r="B8359" s="281"/>
      <c r="C8359" s="287"/>
      <c r="D8359" s="297"/>
      <c r="E8359" s="270"/>
      <c r="F8359" s="271"/>
      <c r="G8359" s="284"/>
      <c r="H8359" s="284"/>
      <c r="I8359" s="284"/>
      <c r="J8359" s="284"/>
      <c r="K8359" s="288"/>
      <c r="AM8359" s="2" t="str">
        <f t="shared" ca="1" si="391"/>
        <v/>
      </c>
      <c r="AN8359" s="2" t="str">
        <f t="shared" ca="1" si="392"/>
        <v/>
      </c>
    </row>
    <row r="8360" spans="1:40" customFormat="1">
      <c r="A8360" s="280" t="str">
        <f t="shared" ca="1" si="390"/>
        <v/>
      </c>
      <c r="B8360" s="281"/>
      <c r="C8360" s="287"/>
      <c r="D8360" s="297"/>
      <c r="E8360" s="270"/>
      <c r="F8360" s="271"/>
      <c r="G8360" s="284"/>
      <c r="H8360" s="284"/>
      <c r="I8360" s="284"/>
      <c r="J8360" s="284"/>
      <c r="K8360" s="288"/>
      <c r="AM8360" s="2" t="str">
        <f t="shared" ca="1" si="391"/>
        <v/>
      </c>
      <c r="AN8360" s="2" t="str">
        <f t="shared" ca="1" si="392"/>
        <v/>
      </c>
    </row>
    <row r="8361" spans="1:40" customFormat="1">
      <c r="A8361" s="280" t="str">
        <f t="shared" ca="1" si="390"/>
        <v/>
      </c>
      <c r="B8361" s="281"/>
      <c r="C8361" s="287"/>
      <c r="D8361" s="297"/>
      <c r="E8361" s="270"/>
      <c r="F8361" s="271"/>
      <c r="G8361" s="284"/>
      <c r="H8361" s="284"/>
      <c r="I8361" s="284"/>
      <c r="J8361" s="284"/>
      <c r="K8361" s="288"/>
      <c r="AM8361" s="2" t="str">
        <f t="shared" ca="1" si="391"/>
        <v/>
      </c>
      <c r="AN8361" s="2" t="str">
        <f t="shared" ca="1" si="392"/>
        <v/>
      </c>
    </row>
    <row r="8362" spans="1:40" customFormat="1">
      <c r="A8362" s="280" t="str">
        <f t="shared" ca="1" si="390"/>
        <v/>
      </c>
      <c r="B8362" s="281"/>
      <c r="C8362" s="287"/>
      <c r="D8362" s="297"/>
      <c r="E8362" s="270"/>
      <c r="F8362" s="271"/>
      <c r="G8362" s="284"/>
      <c r="H8362" s="284"/>
      <c r="I8362" s="284"/>
      <c r="J8362" s="284"/>
      <c r="K8362" s="288"/>
      <c r="AM8362" s="2" t="str">
        <f t="shared" ca="1" si="391"/>
        <v/>
      </c>
      <c r="AN8362" s="2" t="str">
        <f t="shared" ca="1" si="392"/>
        <v/>
      </c>
    </row>
    <row r="8363" spans="1:40" customFormat="1">
      <c r="A8363" s="280" t="str">
        <f t="shared" ca="1" si="390"/>
        <v/>
      </c>
      <c r="B8363" s="281"/>
      <c r="C8363" s="287"/>
      <c r="D8363" s="297"/>
      <c r="E8363" s="270"/>
      <c r="F8363" s="271"/>
      <c r="G8363" s="284"/>
      <c r="H8363" s="284"/>
      <c r="I8363" s="284"/>
      <c r="J8363" s="284"/>
      <c r="K8363" s="288"/>
      <c r="AM8363" s="2" t="str">
        <f t="shared" ca="1" si="391"/>
        <v/>
      </c>
      <c r="AN8363" s="2" t="str">
        <f t="shared" ca="1" si="392"/>
        <v/>
      </c>
    </row>
    <row r="8364" spans="1:40" customFormat="1">
      <c r="A8364" s="280" t="str">
        <f t="shared" ca="1" si="390"/>
        <v/>
      </c>
      <c r="B8364" s="281"/>
      <c r="C8364" s="287"/>
      <c r="D8364" s="297"/>
      <c r="E8364" s="270"/>
      <c r="F8364" s="271"/>
      <c r="G8364" s="284"/>
      <c r="H8364" s="284"/>
      <c r="I8364" s="284"/>
      <c r="J8364" s="284"/>
      <c r="K8364" s="288"/>
      <c r="AM8364" s="2" t="str">
        <f t="shared" ca="1" si="391"/>
        <v/>
      </c>
      <c r="AN8364" s="2" t="str">
        <f t="shared" ca="1" si="392"/>
        <v/>
      </c>
    </row>
    <row r="8365" spans="1:40" customFormat="1">
      <c r="A8365" s="280" t="str">
        <f t="shared" ca="1" si="390"/>
        <v/>
      </c>
      <c r="B8365" s="281"/>
      <c r="C8365" s="287"/>
      <c r="D8365" s="297"/>
      <c r="E8365" s="270"/>
      <c r="F8365" s="271"/>
      <c r="G8365" s="284"/>
      <c r="H8365" s="284"/>
      <c r="I8365" s="284"/>
      <c r="J8365" s="284"/>
      <c r="K8365" s="288"/>
      <c r="AM8365" s="2" t="str">
        <f t="shared" ca="1" si="391"/>
        <v/>
      </c>
      <c r="AN8365" s="2" t="str">
        <f t="shared" ca="1" si="392"/>
        <v/>
      </c>
    </row>
    <row r="8366" spans="1:40" customFormat="1">
      <c r="A8366" s="280" t="str">
        <f t="shared" ca="1" si="390"/>
        <v/>
      </c>
      <c r="B8366" s="281"/>
      <c r="C8366" s="287"/>
      <c r="D8366" s="297"/>
      <c r="E8366" s="270"/>
      <c r="F8366" s="271"/>
      <c r="G8366" s="284"/>
      <c r="H8366" s="284"/>
      <c r="I8366" s="284"/>
      <c r="J8366" s="284"/>
      <c r="K8366" s="288"/>
      <c r="AM8366" s="2" t="str">
        <f t="shared" ca="1" si="391"/>
        <v/>
      </c>
      <c r="AN8366" s="2" t="str">
        <f t="shared" ca="1" si="392"/>
        <v/>
      </c>
    </row>
    <row r="8367" spans="1:40" customFormat="1">
      <c r="A8367" s="280" t="str">
        <f t="shared" ca="1" si="390"/>
        <v/>
      </c>
      <c r="B8367" s="281"/>
      <c r="C8367" s="287"/>
      <c r="D8367" s="297"/>
      <c r="E8367" s="270"/>
      <c r="F8367" s="271"/>
      <c r="G8367" s="284"/>
      <c r="H8367" s="284"/>
      <c r="I8367" s="284"/>
      <c r="J8367" s="284"/>
      <c r="K8367" s="288"/>
      <c r="AM8367" s="2" t="str">
        <f t="shared" ca="1" si="391"/>
        <v/>
      </c>
      <c r="AN8367" s="2" t="str">
        <f t="shared" ca="1" si="392"/>
        <v/>
      </c>
    </row>
    <row r="8368" spans="1:40" customFormat="1">
      <c r="A8368" s="280" t="str">
        <f t="shared" ca="1" si="390"/>
        <v/>
      </c>
      <c r="B8368" s="281"/>
      <c r="C8368" s="287"/>
      <c r="D8368" s="297"/>
      <c r="E8368" s="270"/>
      <c r="F8368" s="271"/>
      <c r="G8368" s="284"/>
      <c r="H8368" s="284"/>
      <c r="I8368" s="284"/>
      <c r="J8368" s="284"/>
      <c r="K8368" s="288"/>
      <c r="AM8368" s="2" t="str">
        <f t="shared" ca="1" si="391"/>
        <v/>
      </c>
      <c r="AN8368" s="2" t="str">
        <f t="shared" ca="1" si="392"/>
        <v/>
      </c>
    </row>
    <row r="8369" spans="1:40" customFormat="1">
      <c r="A8369" s="280" t="str">
        <f t="shared" ca="1" si="390"/>
        <v/>
      </c>
      <c r="B8369" s="281"/>
      <c r="C8369" s="287"/>
      <c r="D8369" s="297"/>
      <c r="E8369" s="270"/>
      <c r="F8369" s="271"/>
      <c r="G8369" s="284"/>
      <c r="H8369" s="284"/>
      <c r="I8369" s="284"/>
      <c r="J8369" s="284"/>
      <c r="K8369" s="288"/>
      <c r="AM8369" s="2" t="str">
        <f t="shared" ca="1" si="391"/>
        <v/>
      </c>
      <c r="AN8369" s="2" t="str">
        <f t="shared" ca="1" si="392"/>
        <v/>
      </c>
    </row>
    <row r="8370" spans="1:40" customFormat="1">
      <c r="A8370" s="280" t="str">
        <f t="shared" ca="1" si="390"/>
        <v/>
      </c>
      <c r="B8370" s="281"/>
      <c r="C8370" s="287"/>
      <c r="D8370" s="297"/>
      <c r="E8370" s="270"/>
      <c r="F8370" s="271"/>
      <c r="G8370" s="284"/>
      <c r="H8370" s="284"/>
      <c r="I8370" s="284"/>
      <c r="J8370" s="284"/>
      <c r="K8370" s="288"/>
      <c r="AM8370" s="2" t="str">
        <f t="shared" ca="1" si="391"/>
        <v/>
      </c>
      <c r="AN8370" s="2" t="str">
        <f t="shared" ca="1" si="392"/>
        <v/>
      </c>
    </row>
    <row r="8371" spans="1:40" customFormat="1">
      <c r="A8371" s="280" t="str">
        <f t="shared" ca="1" si="390"/>
        <v/>
      </c>
      <c r="B8371" s="281"/>
      <c r="C8371" s="287"/>
      <c r="D8371" s="297"/>
      <c r="E8371" s="270"/>
      <c r="F8371" s="271"/>
      <c r="G8371" s="284"/>
      <c r="H8371" s="284"/>
      <c r="I8371" s="284"/>
      <c r="J8371" s="284"/>
      <c r="K8371" s="288"/>
      <c r="AM8371" s="2" t="str">
        <f t="shared" ca="1" si="391"/>
        <v/>
      </c>
      <c r="AN8371" s="2" t="str">
        <f t="shared" ca="1" si="392"/>
        <v/>
      </c>
    </row>
    <row r="8372" spans="1:40" customFormat="1">
      <c r="A8372" s="280" t="str">
        <f t="shared" ca="1" si="390"/>
        <v/>
      </c>
      <c r="B8372" s="281"/>
      <c r="C8372" s="287"/>
      <c r="D8372" s="297"/>
      <c r="E8372" s="270"/>
      <c r="F8372" s="271"/>
      <c r="G8372" s="284"/>
      <c r="H8372" s="284"/>
      <c r="I8372" s="284"/>
      <c r="J8372" s="284"/>
      <c r="K8372" s="288"/>
      <c r="AM8372" s="2" t="str">
        <f t="shared" ca="1" si="391"/>
        <v/>
      </c>
      <c r="AN8372" s="2" t="str">
        <f t="shared" ca="1" si="392"/>
        <v/>
      </c>
    </row>
    <row r="8373" spans="1:40" customFormat="1">
      <c r="A8373" s="280" t="str">
        <f t="shared" ca="1" si="390"/>
        <v/>
      </c>
      <c r="B8373" s="281"/>
      <c r="C8373" s="287"/>
      <c r="D8373" s="297"/>
      <c r="E8373" s="270"/>
      <c r="F8373" s="271"/>
      <c r="G8373" s="284"/>
      <c r="H8373" s="284"/>
      <c r="I8373" s="284"/>
      <c r="J8373" s="284"/>
      <c r="K8373" s="288"/>
      <c r="AM8373" s="2" t="str">
        <f t="shared" ca="1" si="391"/>
        <v/>
      </c>
      <c r="AN8373" s="2" t="str">
        <f t="shared" ca="1" si="392"/>
        <v/>
      </c>
    </row>
    <row r="8374" spans="1:40" customFormat="1">
      <c r="A8374" s="280" t="str">
        <f t="shared" ca="1" si="390"/>
        <v/>
      </c>
      <c r="B8374" s="281"/>
      <c r="C8374" s="287"/>
      <c r="D8374" s="297"/>
      <c r="E8374" s="270"/>
      <c r="F8374" s="271"/>
      <c r="G8374" s="284"/>
      <c r="H8374" s="284"/>
      <c r="I8374" s="284"/>
      <c r="J8374" s="284"/>
      <c r="K8374" s="288"/>
      <c r="AM8374" s="2" t="str">
        <f t="shared" ca="1" si="391"/>
        <v/>
      </c>
      <c r="AN8374" s="2" t="str">
        <f t="shared" ca="1" si="392"/>
        <v/>
      </c>
    </row>
    <row r="8375" spans="1:40" customFormat="1">
      <c r="A8375" s="280" t="str">
        <f t="shared" ca="1" si="390"/>
        <v/>
      </c>
      <c r="B8375" s="281"/>
      <c r="C8375" s="287"/>
      <c r="D8375" s="297"/>
      <c r="E8375" s="270"/>
      <c r="F8375" s="271"/>
      <c r="G8375" s="284"/>
      <c r="H8375" s="284"/>
      <c r="I8375" s="284"/>
      <c r="J8375" s="284"/>
      <c r="K8375" s="288"/>
      <c r="AM8375" s="2" t="str">
        <f t="shared" ca="1" si="391"/>
        <v/>
      </c>
      <c r="AN8375" s="2" t="str">
        <f t="shared" ca="1" si="392"/>
        <v/>
      </c>
    </row>
    <row r="8376" spans="1:40" customFormat="1">
      <c r="A8376" s="280" t="str">
        <f t="shared" ca="1" si="390"/>
        <v/>
      </c>
      <c r="B8376" s="281"/>
      <c r="C8376" s="287"/>
      <c r="D8376" s="297"/>
      <c r="E8376" s="270"/>
      <c r="F8376" s="271"/>
      <c r="G8376" s="284"/>
      <c r="H8376" s="284"/>
      <c r="I8376" s="284"/>
      <c r="J8376" s="284"/>
      <c r="K8376" s="288"/>
      <c r="AM8376" s="2" t="str">
        <f t="shared" ca="1" si="391"/>
        <v/>
      </c>
      <c r="AN8376" s="2" t="str">
        <f t="shared" ca="1" si="392"/>
        <v/>
      </c>
    </row>
    <row r="8377" spans="1:40" customFormat="1">
      <c r="A8377" s="280" t="str">
        <f t="shared" ca="1" si="390"/>
        <v/>
      </c>
      <c r="B8377" s="281"/>
      <c r="C8377" s="287"/>
      <c r="D8377" s="297"/>
      <c r="E8377" s="270"/>
      <c r="F8377" s="271"/>
      <c r="G8377" s="284"/>
      <c r="H8377" s="284"/>
      <c r="I8377" s="284"/>
      <c r="J8377" s="284"/>
      <c r="K8377" s="288"/>
      <c r="AM8377" s="2" t="str">
        <f t="shared" ca="1" si="391"/>
        <v/>
      </c>
      <c r="AN8377" s="2" t="str">
        <f t="shared" ca="1" si="392"/>
        <v/>
      </c>
    </row>
    <row r="8378" spans="1:40" customFormat="1">
      <c r="A8378" s="280" t="str">
        <f t="shared" ca="1" si="390"/>
        <v/>
      </c>
      <c r="B8378" s="281"/>
      <c r="C8378" s="287"/>
      <c r="D8378" s="297"/>
      <c r="E8378" s="270"/>
      <c r="F8378" s="271"/>
      <c r="G8378" s="284"/>
      <c r="H8378" s="284"/>
      <c r="I8378" s="284"/>
      <c r="J8378" s="284"/>
      <c r="K8378" s="288"/>
      <c r="AM8378" s="2" t="str">
        <f t="shared" ca="1" si="391"/>
        <v/>
      </c>
      <c r="AN8378" s="2" t="str">
        <f t="shared" ca="1" si="392"/>
        <v/>
      </c>
    </row>
    <row r="8379" spans="1:40" customFormat="1">
      <c r="A8379" s="280" t="str">
        <f t="shared" ca="1" si="390"/>
        <v/>
      </c>
      <c r="B8379" s="281"/>
      <c r="C8379" s="287"/>
      <c r="D8379" s="297"/>
      <c r="E8379" s="270"/>
      <c r="F8379" s="271"/>
      <c r="G8379" s="284"/>
      <c r="H8379" s="284"/>
      <c r="I8379" s="284"/>
      <c r="J8379" s="284"/>
      <c r="K8379" s="288"/>
      <c r="AM8379" s="2" t="str">
        <f t="shared" ca="1" si="391"/>
        <v/>
      </c>
      <c r="AN8379" s="2" t="str">
        <f t="shared" ca="1" si="392"/>
        <v/>
      </c>
    </row>
    <row r="8380" spans="1:40" customFormat="1">
      <c r="A8380" s="280" t="str">
        <f t="shared" ca="1" si="390"/>
        <v/>
      </c>
      <c r="B8380" s="281"/>
      <c r="C8380" s="287"/>
      <c r="D8380" s="297"/>
      <c r="E8380" s="270"/>
      <c r="F8380" s="271"/>
      <c r="G8380" s="284"/>
      <c r="H8380" s="284"/>
      <c r="I8380" s="284"/>
      <c r="J8380" s="284"/>
      <c r="K8380" s="288"/>
      <c r="AM8380" s="2" t="str">
        <f t="shared" ca="1" si="391"/>
        <v/>
      </c>
      <c r="AN8380" s="2" t="str">
        <f t="shared" ca="1" si="392"/>
        <v/>
      </c>
    </row>
    <row r="8381" spans="1:40" customFormat="1">
      <c r="A8381" s="280" t="str">
        <f t="shared" ca="1" si="390"/>
        <v/>
      </c>
      <c r="B8381" s="281"/>
      <c r="C8381" s="287"/>
      <c r="D8381" s="297"/>
      <c r="E8381" s="270"/>
      <c r="F8381" s="271"/>
      <c r="G8381" s="284"/>
      <c r="H8381" s="284"/>
      <c r="I8381" s="284"/>
      <c r="J8381" s="284"/>
      <c r="K8381" s="288"/>
      <c r="AM8381" s="2" t="str">
        <f t="shared" ca="1" si="391"/>
        <v/>
      </c>
      <c r="AN8381" s="2" t="str">
        <f t="shared" ca="1" si="392"/>
        <v/>
      </c>
    </row>
    <row r="8382" spans="1:40" customFormat="1">
      <c r="A8382" s="280" t="str">
        <f t="shared" ca="1" si="390"/>
        <v/>
      </c>
      <c r="B8382" s="281"/>
      <c r="C8382" s="287"/>
      <c r="D8382" s="297"/>
      <c r="E8382" s="270"/>
      <c r="F8382" s="271"/>
      <c r="G8382" s="284"/>
      <c r="H8382" s="284"/>
      <c r="I8382" s="284"/>
      <c r="J8382" s="284"/>
      <c r="K8382" s="288"/>
      <c r="AM8382" s="2" t="str">
        <f t="shared" ca="1" si="391"/>
        <v/>
      </c>
      <c r="AN8382" s="2" t="str">
        <f t="shared" ca="1" si="392"/>
        <v/>
      </c>
    </row>
    <row r="8383" spans="1:40" customFormat="1">
      <c r="A8383" s="280" t="str">
        <f t="shared" ca="1" si="390"/>
        <v/>
      </c>
      <c r="B8383" s="281"/>
      <c r="C8383" s="287"/>
      <c r="D8383" s="297"/>
      <c r="E8383" s="270"/>
      <c r="F8383" s="271"/>
      <c r="G8383" s="284"/>
      <c r="H8383" s="284"/>
      <c r="I8383" s="284"/>
      <c r="J8383" s="284"/>
      <c r="K8383" s="288"/>
      <c r="AM8383" s="2" t="str">
        <f t="shared" ca="1" si="391"/>
        <v/>
      </c>
      <c r="AN8383" s="2" t="str">
        <f t="shared" ca="1" si="392"/>
        <v/>
      </c>
    </row>
    <row r="8384" spans="1:40" customFormat="1">
      <c r="A8384" s="280" t="str">
        <f t="shared" ca="1" si="390"/>
        <v/>
      </c>
      <c r="B8384" s="281"/>
      <c r="C8384" s="287"/>
      <c r="D8384" s="297"/>
      <c r="E8384" s="270"/>
      <c r="F8384" s="271"/>
      <c r="G8384" s="284"/>
      <c r="H8384" s="284"/>
      <c r="I8384" s="284"/>
      <c r="J8384" s="284"/>
      <c r="K8384" s="288"/>
      <c r="AM8384" s="2" t="str">
        <f t="shared" ca="1" si="391"/>
        <v/>
      </c>
      <c r="AN8384" s="2" t="str">
        <f t="shared" ca="1" si="392"/>
        <v/>
      </c>
    </row>
    <row r="8385" spans="1:40" customFormat="1">
      <c r="A8385" s="280" t="str">
        <f t="shared" ca="1" si="390"/>
        <v/>
      </c>
      <c r="B8385" s="281"/>
      <c r="C8385" s="287"/>
      <c r="D8385" s="297"/>
      <c r="E8385" s="270"/>
      <c r="F8385" s="271"/>
      <c r="G8385" s="284"/>
      <c r="H8385" s="284"/>
      <c r="I8385" s="284"/>
      <c r="J8385" s="284"/>
      <c r="K8385" s="288"/>
      <c r="AM8385" s="2" t="str">
        <f t="shared" ca="1" si="391"/>
        <v/>
      </c>
      <c r="AN8385" s="2" t="str">
        <f t="shared" ca="1" si="392"/>
        <v/>
      </c>
    </row>
    <row r="8386" spans="1:40" customFormat="1">
      <c r="A8386" s="280" t="str">
        <f t="shared" ca="1" si="390"/>
        <v/>
      </c>
      <c r="B8386" s="281"/>
      <c r="C8386" s="287"/>
      <c r="D8386" s="297"/>
      <c r="E8386" s="270"/>
      <c r="F8386" s="271"/>
      <c r="G8386" s="284"/>
      <c r="H8386" s="284"/>
      <c r="I8386" s="284"/>
      <c r="J8386" s="284"/>
      <c r="K8386" s="288"/>
      <c r="AM8386" s="2" t="str">
        <f t="shared" ca="1" si="391"/>
        <v/>
      </c>
      <c r="AN8386" s="2" t="str">
        <f t="shared" ca="1" si="392"/>
        <v/>
      </c>
    </row>
    <row r="8387" spans="1:40" customFormat="1">
      <c r="A8387" s="280" t="str">
        <f t="shared" ref="A8387:A8450" ca="1" si="393">IF(AM8387="A receber","A receber",IF(AN8387="A pagar","A pagar",IF(OR(AM8387="HJ",AN8387="HJ"),"HJ",IF(AND(AM8387="",AN8387=""),""))))</f>
        <v/>
      </c>
      <c r="B8387" s="281"/>
      <c r="C8387" s="287"/>
      <c r="D8387" s="297"/>
      <c r="E8387" s="270"/>
      <c r="F8387" s="271"/>
      <c r="G8387" s="284"/>
      <c r="H8387" s="284"/>
      <c r="I8387" s="284"/>
      <c r="J8387" s="284"/>
      <c r="K8387" s="288"/>
      <c r="AM8387" s="2" t="str">
        <f t="shared" ref="AM8387:AM8450" ca="1" si="394">IF(OR(G8387="",B8387&gt;$A$1),"",IF(B8387=$A$1,"HJ",IF(B8387&lt;$A$1,"A Receber")))</f>
        <v/>
      </c>
      <c r="AN8387" s="2" t="str">
        <f t="shared" ref="AN8387:AN8450" ca="1" si="395">IF(OR(H8387="",B8387&gt;$A$1),"",IF(B8387=$A$1,"HJ",IF(B8387&lt;$A$1,"A Pagar")))</f>
        <v/>
      </c>
    </row>
    <row r="8388" spans="1:40" customFormat="1">
      <c r="A8388" s="280" t="str">
        <f t="shared" ca="1" si="393"/>
        <v/>
      </c>
      <c r="B8388" s="281"/>
      <c r="C8388" s="287"/>
      <c r="D8388" s="297"/>
      <c r="E8388" s="270"/>
      <c r="F8388" s="271"/>
      <c r="G8388" s="284"/>
      <c r="H8388" s="284"/>
      <c r="I8388" s="284"/>
      <c r="J8388" s="284"/>
      <c r="K8388" s="288"/>
      <c r="AM8388" s="2" t="str">
        <f t="shared" ca="1" si="394"/>
        <v/>
      </c>
      <c r="AN8388" s="2" t="str">
        <f t="shared" ca="1" si="395"/>
        <v/>
      </c>
    </row>
    <row r="8389" spans="1:40" customFormat="1">
      <c r="A8389" s="280" t="str">
        <f t="shared" ca="1" si="393"/>
        <v/>
      </c>
      <c r="B8389" s="281"/>
      <c r="C8389" s="287"/>
      <c r="D8389" s="297"/>
      <c r="E8389" s="270"/>
      <c r="F8389" s="271"/>
      <c r="G8389" s="284"/>
      <c r="H8389" s="284"/>
      <c r="I8389" s="284"/>
      <c r="J8389" s="284"/>
      <c r="K8389" s="288"/>
      <c r="AM8389" s="2" t="str">
        <f t="shared" ca="1" si="394"/>
        <v/>
      </c>
      <c r="AN8389" s="2" t="str">
        <f t="shared" ca="1" si="395"/>
        <v/>
      </c>
    </row>
    <row r="8390" spans="1:40" customFormat="1">
      <c r="A8390" s="280" t="str">
        <f t="shared" ca="1" si="393"/>
        <v/>
      </c>
      <c r="B8390" s="281"/>
      <c r="C8390" s="287"/>
      <c r="D8390" s="297"/>
      <c r="E8390" s="270"/>
      <c r="F8390" s="271"/>
      <c r="G8390" s="284"/>
      <c r="H8390" s="284"/>
      <c r="I8390" s="284"/>
      <c r="J8390" s="284"/>
      <c r="K8390" s="288"/>
      <c r="AM8390" s="2" t="str">
        <f t="shared" ca="1" si="394"/>
        <v/>
      </c>
      <c r="AN8390" s="2" t="str">
        <f t="shared" ca="1" si="395"/>
        <v/>
      </c>
    </row>
    <row r="8391" spans="1:40" customFormat="1">
      <c r="A8391" s="280" t="str">
        <f t="shared" ca="1" si="393"/>
        <v/>
      </c>
      <c r="B8391" s="281"/>
      <c r="C8391" s="287"/>
      <c r="D8391" s="297"/>
      <c r="E8391" s="270"/>
      <c r="F8391" s="271"/>
      <c r="G8391" s="284"/>
      <c r="H8391" s="284"/>
      <c r="I8391" s="284"/>
      <c r="J8391" s="284"/>
      <c r="K8391" s="288"/>
      <c r="AM8391" s="2" t="str">
        <f t="shared" ca="1" si="394"/>
        <v/>
      </c>
      <c r="AN8391" s="2" t="str">
        <f t="shared" ca="1" si="395"/>
        <v/>
      </c>
    </row>
    <row r="8392" spans="1:40" customFormat="1">
      <c r="A8392" s="280" t="str">
        <f t="shared" ca="1" si="393"/>
        <v/>
      </c>
      <c r="B8392" s="281"/>
      <c r="C8392" s="287"/>
      <c r="D8392" s="297"/>
      <c r="E8392" s="270"/>
      <c r="F8392" s="271"/>
      <c r="G8392" s="284"/>
      <c r="H8392" s="284"/>
      <c r="I8392" s="284"/>
      <c r="J8392" s="284"/>
      <c r="K8392" s="288"/>
      <c r="AM8392" s="2" t="str">
        <f t="shared" ca="1" si="394"/>
        <v/>
      </c>
      <c r="AN8392" s="2" t="str">
        <f t="shared" ca="1" si="395"/>
        <v/>
      </c>
    </row>
    <row r="8393" spans="1:40" customFormat="1">
      <c r="A8393" s="280" t="str">
        <f t="shared" ca="1" si="393"/>
        <v/>
      </c>
      <c r="B8393" s="281"/>
      <c r="C8393" s="287"/>
      <c r="D8393" s="297"/>
      <c r="E8393" s="270"/>
      <c r="F8393" s="271"/>
      <c r="G8393" s="284"/>
      <c r="H8393" s="284"/>
      <c r="I8393" s="284"/>
      <c r="J8393" s="284"/>
      <c r="K8393" s="288"/>
      <c r="AM8393" s="2" t="str">
        <f t="shared" ca="1" si="394"/>
        <v/>
      </c>
      <c r="AN8393" s="2" t="str">
        <f t="shared" ca="1" si="395"/>
        <v/>
      </c>
    </row>
    <row r="8394" spans="1:40" customFormat="1">
      <c r="A8394" s="280" t="str">
        <f t="shared" ca="1" si="393"/>
        <v/>
      </c>
      <c r="B8394" s="281"/>
      <c r="C8394" s="287"/>
      <c r="D8394" s="297"/>
      <c r="E8394" s="270"/>
      <c r="F8394" s="271"/>
      <c r="G8394" s="284"/>
      <c r="H8394" s="284"/>
      <c r="I8394" s="284"/>
      <c r="J8394" s="284"/>
      <c r="K8394" s="288"/>
      <c r="AM8394" s="2" t="str">
        <f t="shared" ca="1" si="394"/>
        <v/>
      </c>
      <c r="AN8394" s="2" t="str">
        <f t="shared" ca="1" si="395"/>
        <v/>
      </c>
    </row>
    <row r="8395" spans="1:40" customFormat="1">
      <c r="A8395" s="280" t="str">
        <f t="shared" ca="1" si="393"/>
        <v/>
      </c>
      <c r="B8395" s="281"/>
      <c r="C8395" s="287"/>
      <c r="D8395" s="297"/>
      <c r="E8395" s="270"/>
      <c r="F8395" s="271"/>
      <c r="G8395" s="284"/>
      <c r="H8395" s="284"/>
      <c r="I8395" s="284"/>
      <c r="J8395" s="284"/>
      <c r="K8395" s="288"/>
      <c r="AM8395" s="2" t="str">
        <f t="shared" ca="1" si="394"/>
        <v/>
      </c>
      <c r="AN8395" s="2" t="str">
        <f t="shared" ca="1" si="395"/>
        <v/>
      </c>
    </row>
    <row r="8396" spans="1:40" customFormat="1">
      <c r="A8396" s="280" t="str">
        <f t="shared" ca="1" si="393"/>
        <v/>
      </c>
      <c r="B8396" s="281"/>
      <c r="C8396" s="287"/>
      <c r="D8396" s="297"/>
      <c r="E8396" s="270"/>
      <c r="F8396" s="271"/>
      <c r="G8396" s="284"/>
      <c r="H8396" s="284"/>
      <c r="I8396" s="284"/>
      <c r="J8396" s="284"/>
      <c r="K8396" s="288"/>
      <c r="AM8396" s="2" t="str">
        <f t="shared" ca="1" si="394"/>
        <v/>
      </c>
      <c r="AN8396" s="2" t="str">
        <f t="shared" ca="1" si="395"/>
        <v/>
      </c>
    </row>
    <row r="8397" spans="1:40" customFormat="1">
      <c r="A8397" s="280" t="str">
        <f t="shared" ca="1" si="393"/>
        <v/>
      </c>
      <c r="B8397" s="281"/>
      <c r="C8397" s="287"/>
      <c r="D8397" s="297"/>
      <c r="E8397" s="270"/>
      <c r="F8397" s="271"/>
      <c r="G8397" s="284"/>
      <c r="H8397" s="284"/>
      <c r="I8397" s="284"/>
      <c r="J8397" s="284"/>
      <c r="K8397" s="288"/>
      <c r="AM8397" s="2" t="str">
        <f t="shared" ca="1" si="394"/>
        <v/>
      </c>
      <c r="AN8397" s="2" t="str">
        <f t="shared" ca="1" si="395"/>
        <v/>
      </c>
    </row>
    <row r="8398" spans="1:40" customFormat="1">
      <c r="A8398" s="280" t="str">
        <f t="shared" ca="1" si="393"/>
        <v/>
      </c>
      <c r="B8398" s="281"/>
      <c r="C8398" s="287"/>
      <c r="D8398" s="297"/>
      <c r="E8398" s="270"/>
      <c r="F8398" s="271"/>
      <c r="G8398" s="284"/>
      <c r="H8398" s="284"/>
      <c r="I8398" s="284"/>
      <c r="J8398" s="284"/>
      <c r="K8398" s="288"/>
      <c r="AM8398" s="2" t="str">
        <f t="shared" ca="1" si="394"/>
        <v/>
      </c>
      <c r="AN8398" s="2" t="str">
        <f t="shared" ca="1" si="395"/>
        <v/>
      </c>
    </row>
    <row r="8399" spans="1:40" customFormat="1">
      <c r="A8399" s="280" t="str">
        <f t="shared" ca="1" si="393"/>
        <v/>
      </c>
      <c r="B8399" s="281"/>
      <c r="C8399" s="287"/>
      <c r="D8399" s="297"/>
      <c r="E8399" s="270"/>
      <c r="F8399" s="271"/>
      <c r="G8399" s="284"/>
      <c r="H8399" s="284"/>
      <c r="I8399" s="284"/>
      <c r="J8399" s="284"/>
      <c r="K8399" s="288"/>
      <c r="AM8399" s="2" t="str">
        <f t="shared" ca="1" si="394"/>
        <v/>
      </c>
      <c r="AN8399" s="2" t="str">
        <f t="shared" ca="1" si="395"/>
        <v/>
      </c>
    </row>
    <row r="8400" spans="1:40" customFormat="1">
      <c r="A8400" s="280" t="str">
        <f t="shared" ca="1" si="393"/>
        <v/>
      </c>
      <c r="B8400" s="281"/>
      <c r="C8400" s="287"/>
      <c r="D8400" s="297"/>
      <c r="E8400" s="270"/>
      <c r="F8400" s="271"/>
      <c r="G8400" s="284"/>
      <c r="H8400" s="284"/>
      <c r="I8400" s="284"/>
      <c r="J8400" s="284"/>
      <c r="K8400" s="288"/>
      <c r="AM8400" s="2" t="str">
        <f t="shared" ca="1" si="394"/>
        <v/>
      </c>
      <c r="AN8400" s="2" t="str">
        <f t="shared" ca="1" si="395"/>
        <v/>
      </c>
    </row>
    <row r="8401" spans="1:40" customFormat="1">
      <c r="A8401" s="280" t="str">
        <f t="shared" ca="1" si="393"/>
        <v/>
      </c>
      <c r="B8401" s="281"/>
      <c r="C8401" s="287"/>
      <c r="D8401" s="297"/>
      <c r="E8401" s="270"/>
      <c r="F8401" s="271"/>
      <c r="G8401" s="284"/>
      <c r="H8401" s="284"/>
      <c r="I8401" s="284"/>
      <c r="J8401" s="284"/>
      <c r="K8401" s="288"/>
      <c r="AM8401" s="2" t="str">
        <f t="shared" ca="1" si="394"/>
        <v/>
      </c>
      <c r="AN8401" s="2" t="str">
        <f t="shared" ca="1" si="395"/>
        <v/>
      </c>
    </row>
    <row r="8402" spans="1:40" customFormat="1">
      <c r="A8402" s="280" t="str">
        <f t="shared" ca="1" si="393"/>
        <v/>
      </c>
      <c r="B8402" s="281"/>
      <c r="C8402" s="287"/>
      <c r="D8402" s="297"/>
      <c r="E8402" s="270"/>
      <c r="F8402" s="271"/>
      <c r="G8402" s="284"/>
      <c r="H8402" s="284"/>
      <c r="I8402" s="284"/>
      <c r="J8402" s="284"/>
      <c r="K8402" s="288"/>
      <c r="AM8402" s="2" t="str">
        <f t="shared" ca="1" si="394"/>
        <v/>
      </c>
      <c r="AN8402" s="2" t="str">
        <f t="shared" ca="1" si="395"/>
        <v/>
      </c>
    </row>
    <row r="8403" spans="1:40" customFormat="1">
      <c r="A8403" s="280" t="str">
        <f t="shared" ca="1" si="393"/>
        <v/>
      </c>
      <c r="B8403" s="281"/>
      <c r="C8403" s="287"/>
      <c r="D8403" s="297"/>
      <c r="E8403" s="270"/>
      <c r="F8403" s="271"/>
      <c r="G8403" s="284"/>
      <c r="H8403" s="284"/>
      <c r="I8403" s="284"/>
      <c r="J8403" s="284"/>
      <c r="K8403" s="288"/>
      <c r="AM8403" s="2" t="str">
        <f t="shared" ca="1" si="394"/>
        <v/>
      </c>
      <c r="AN8403" s="2" t="str">
        <f t="shared" ca="1" si="395"/>
        <v/>
      </c>
    </row>
    <row r="8404" spans="1:40" customFormat="1">
      <c r="A8404" s="280" t="str">
        <f t="shared" ca="1" si="393"/>
        <v/>
      </c>
      <c r="B8404" s="281"/>
      <c r="C8404" s="287"/>
      <c r="D8404" s="297"/>
      <c r="E8404" s="270"/>
      <c r="F8404" s="271"/>
      <c r="G8404" s="284"/>
      <c r="H8404" s="284"/>
      <c r="I8404" s="284"/>
      <c r="J8404" s="284"/>
      <c r="K8404" s="288"/>
      <c r="AM8404" s="2" t="str">
        <f t="shared" ca="1" si="394"/>
        <v/>
      </c>
      <c r="AN8404" s="2" t="str">
        <f t="shared" ca="1" si="395"/>
        <v/>
      </c>
    </row>
    <row r="8405" spans="1:40" customFormat="1">
      <c r="A8405" s="280" t="str">
        <f t="shared" ca="1" si="393"/>
        <v/>
      </c>
      <c r="B8405" s="281"/>
      <c r="C8405" s="287"/>
      <c r="D8405" s="297"/>
      <c r="E8405" s="270"/>
      <c r="F8405" s="271"/>
      <c r="G8405" s="284"/>
      <c r="H8405" s="284"/>
      <c r="I8405" s="284"/>
      <c r="J8405" s="284"/>
      <c r="K8405" s="288"/>
      <c r="AM8405" s="2" t="str">
        <f t="shared" ca="1" si="394"/>
        <v/>
      </c>
      <c r="AN8405" s="2" t="str">
        <f t="shared" ca="1" si="395"/>
        <v/>
      </c>
    </row>
    <row r="8406" spans="1:40" customFormat="1">
      <c r="A8406" s="280" t="str">
        <f t="shared" ca="1" si="393"/>
        <v/>
      </c>
      <c r="B8406" s="281"/>
      <c r="C8406" s="287"/>
      <c r="D8406" s="297"/>
      <c r="E8406" s="270"/>
      <c r="F8406" s="271"/>
      <c r="G8406" s="284"/>
      <c r="H8406" s="284"/>
      <c r="I8406" s="284"/>
      <c r="J8406" s="284"/>
      <c r="K8406" s="288"/>
      <c r="AM8406" s="2" t="str">
        <f t="shared" ca="1" si="394"/>
        <v/>
      </c>
      <c r="AN8406" s="2" t="str">
        <f t="shared" ca="1" si="395"/>
        <v/>
      </c>
    </row>
    <row r="8407" spans="1:40" customFormat="1">
      <c r="A8407" s="280" t="str">
        <f t="shared" ca="1" si="393"/>
        <v/>
      </c>
      <c r="B8407" s="281"/>
      <c r="C8407" s="287"/>
      <c r="D8407" s="297"/>
      <c r="E8407" s="270"/>
      <c r="F8407" s="271"/>
      <c r="G8407" s="284"/>
      <c r="H8407" s="284"/>
      <c r="I8407" s="284"/>
      <c r="J8407" s="284"/>
      <c r="K8407" s="288"/>
      <c r="AM8407" s="2" t="str">
        <f t="shared" ca="1" si="394"/>
        <v/>
      </c>
      <c r="AN8407" s="2" t="str">
        <f t="shared" ca="1" si="395"/>
        <v/>
      </c>
    </row>
    <row r="8408" spans="1:40" customFormat="1">
      <c r="A8408" s="280" t="str">
        <f t="shared" ca="1" si="393"/>
        <v/>
      </c>
      <c r="B8408" s="281"/>
      <c r="C8408" s="287"/>
      <c r="D8408" s="297"/>
      <c r="E8408" s="270"/>
      <c r="F8408" s="271"/>
      <c r="G8408" s="284"/>
      <c r="H8408" s="284"/>
      <c r="I8408" s="284"/>
      <c r="J8408" s="284"/>
      <c r="K8408" s="288"/>
      <c r="AM8408" s="2" t="str">
        <f t="shared" ca="1" si="394"/>
        <v/>
      </c>
      <c r="AN8408" s="2" t="str">
        <f t="shared" ca="1" si="395"/>
        <v/>
      </c>
    </row>
    <row r="8409" spans="1:40" customFormat="1">
      <c r="A8409" s="280" t="str">
        <f t="shared" ca="1" si="393"/>
        <v/>
      </c>
      <c r="B8409" s="281"/>
      <c r="C8409" s="287"/>
      <c r="D8409" s="297"/>
      <c r="E8409" s="270"/>
      <c r="F8409" s="271"/>
      <c r="G8409" s="284"/>
      <c r="H8409" s="284"/>
      <c r="I8409" s="284"/>
      <c r="J8409" s="284"/>
      <c r="K8409" s="288"/>
      <c r="AM8409" s="2" t="str">
        <f t="shared" ca="1" si="394"/>
        <v/>
      </c>
      <c r="AN8409" s="2" t="str">
        <f t="shared" ca="1" si="395"/>
        <v/>
      </c>
    </row>
    <row r="8410" spans="1:40" customFormat="1">
      <c r="A8410" s="280" t="str">
        <f t="shared" ca="1" si="393"/>
        <v/>
      </c>
      <c r="B8410" s="281"/>
      <c r="C8410" s="287"/>
      <c r="D8410" s="297"/>
      <c r="E8410" s="270"/>
      <c r="F8410" s="271"/>
      <c r="G8410" s="284"/>
      <c r="H8410" s="284"/>
      <c r="I8410" s="284"/>
      <c r="J8410" s="284"/>
      <c r="K8410" s="288"/>
      <c r="AM8410" s="2" t="str">
        <f t="shared" ca="1" si="394"/>
        <v/>
      </c>
      <c r="AN8410" s="2" t="str">
        <f t="shared" ca="1" si="395"/>
        <v/>
      </c>
    </row>
    <row r="8411" spans="1:40" customFormat="1">
      <c r="A8411" s="280" t="str">
        <f t="shared" ca="1" si="393"/>
        <v/>
      </c>
      <c r="B8411" s="281"/>
      <c r="C8411" s="287"/>
      <c r="D8411" s="297"/>
      <c r="E8411" s="270"/>
      <c r="F8411" s="271"/>
      <c r="G8411" s="284"/>
      <c r="H8411" s="284"/>
      <c r="I8411" s="284"/>
      <c r="J8411" s="284"/>
      <c r="K8411" s="288"/>
      <c r="AM8411" s="2" t="str">
        <f t="shared" ca="1" si="394"/>
        <v/>
      </c>
      <c r="AN8411" s="2" t="str">
        <f t="shared" ca="1" si="395"/>
        <v/>
      </c>
    </row>
    <row r="8412" spans="1:40" customFormat="1">
      <c r="A8412" s="280" t="str">
        <f t="shared" ca="1" si="393"/>
        <v/>
      </c>
      <c r="B8412" s="281"/>
      <c r="C8412" s="287"/>
      <c r="D8412" s="297"/>
      <c r="E8412" s="270"/>
      <c r="F8412" s="271"/>
      <c r="G8412" s="284"/>
      <c r="H8412" s="284"/>
      <c r="I8412" s="284"/>
      <c r="J8412" s="284"/>
      <c r="K8412" s="288"/>
      <c r="AM8412" s="2" t="str">
        <f t="shared" ca="1" si="394"/>
        <v/>
      </c>
      <c r="AN8412" s="2" t="str">
        <f t="shared" ca="1" si="395"/>
        <v/>
      </c>
    </row>
    <row r="8413" spans="1:40" customFormat="1">
      <c r="A8413" s="280" t="str">
        <f t="shared" ca="1" si="393"/>
        <v/>
      </c>
      <c r="B8413" s="281"/>
      <c r="C8413" s="287"/>
      <c r="D8413" s="297"/>
      <c r="E8413" s="270"/>
      <c r="F8413" s="271"/>
      <c r="G8413" s="284"/>
      <c r="H8413" s="284"/>
      <c r="I8413" s="284"/>
      <c r="J8413" s="284"/>
      <c r="K8413" s="288"/>
      <c r="AM8413" s="2" t="str">
        <f t="shared" ca="1" si="394"/>
        <v/>
      </c>
      <c r="AN8413" s="2" t="str">
        <f t="shared" ca="1" si="395"/>
        <v/>
      </c>
    </row>
    <row r="8414" spans="1:40" customFormat="1">
      <c r="A8414" s="280" t="str">
        <f t="shared" ca="1" si="393"/>
        <v/>
      </c>
      <c r="B8414" s="281"/>
      <c r="C8414" s="287"/>
      <c r="D8414" s="297"/>
      <c r="E8414" s="270"/>
      <c r="F8414" s="271"/>
      <c r="G8414" s="284"/>
      <c r="H8414" s="284"/>
      <c r="I8414" s="284"/>
      <c r="J8414" s="284"/>
      <c r="K8414" s="288"/>
      <c r="AM8414" s="2" t="str">
        <f t="shared" ca="1" si="394"/>
        <v/>
      </c>
      <c r="AN8414" s="2" t="str">
        <f t="shared" ca="1" si="395"/>
        <v/>
      </c>
    </row>
    <row r="8415" spans="1:40" customFormat="1">
      <c r="A8415" s="280" t="str">
        <f t="shared" ca="1" si="393"/>
        <v/>
      </c>
      <c r="B8415" s="281"/>
      <c r="C8415" s="287"/>
      <c r="D8415" s="297"/>
      <c r="E8415" s="270"/>
      <c r="F8415" s="271"/>
      <c r="G8415" s="284"/>
      <c r="H8415" s="284"/>
      <c r="I8415" s="284"/>
      <c r="J8415" s="284"/>
      <c r="K8415" s="288"/>
      <c r="AM8415" s="2" t="str">
        <f t="shared" ca="1" si="394"/>
        <v/>
      </c>
      <c r="AN8415" s="2" t="str">
        <f t="shared" ca="1" si="395"/>
        <v/>
      </c>
    </row>
    <row r="8416" spans="1:40" customFormat="1">
      <c r="A8416" s="280" t="str">
        <f t="shared" ca="1" si="393"/>
        <v/>
      </c>
      <c r="B8416" s="281"/>
      <c r="C8416" s="287"/>
      <c r="D8416" s="297"/>
      <c r="E8416" s="270"/>
      <c r="F8416" s="271"/>
      <c r="G8416" s="284"/>
      <c r="H8416" s="284"/>
      <c r="I8416" s="284"/>
      <c r="J8416" s="284"/>
      <c r="K8416" s="288"/>
      <c r="AM8416" s="2" t="str">
        <f t="shared" ca="1" si="394"/>
        <v/>
      </c>
      <c r="AN8416" s="2" t="str">
        <f t="shared" ca="1" si="395"/>
        <v/>
      </c>
    </row>
    <row r="8417" spans="1:40" customFormat="1">
      <c r="A8417" s="280" t="str">
        <f t="shared" ca="1" si="393"/>
        <v/>
      </c>
      <c r="B8417" s="281"/>
      <c r="C8417" s="287"/>
      <c r="D8417" s="297"/>
      <c r="E8417" s="270"/>
      <c r="F8417" s="271"/>
      <c r="G8417" s="284"/>
      <c r="H8417" s="284"/>
      <c r="I8417" s="284"/>
      <c r="J8417" s="284"/>
      <c r="K8417" s="288"/>
      <c r="AM8417" s="2" t="str">
        <f t="shared" ca="1" si="394"/>
        <v/>
      </c>
      <c r="AN8417" s="2" t="str">
        <f t="shared" ca="1" si="395"/>
        <v/>
      </c>
    </row>
    <row r="8418" spans="1:40" customFormat="1">
      <c r="A8418" s="280" t="str">
        <f t="shared" ca="1" si="393"/>
        <v/>
      </c>
      <c r="B8418" s="281"/>
      <c r="C8418" s="287"/>
      <c r="D8418" s="297"/>
      <c r="E8418" s="270"/>
      <c r="F8418" s="271"/>
      <c r="G8418" s="284"/>
      <c r="H8418" s="284"/>
      <c r="I8418" s="284"/>
      <c r="J8418" s="284"/>
      <c r="K8418" s="288"/>
      <c r="AM8418" s="2" t="str">
        <f t="shared" ca="1" si="394"/>
        <v/>
      </c>
      <c r="AN8418" s="2" t="str">
        <f t="shared" ca="1" si="395"/>
        <v/>
      </c>
    </row>
    <row r="8419" spans="1:40" customFormat="1">
      <c r="A8419" s="280" t="str">
        <f t="shared" ca="1" si="393"/>
        <v/>
      </c>
      <c r="B8419" s="281"/>
      <c r="C8419" s="287"/>
      <c r="D8419" s="297"/>
      <c r="E8419" s="270"/>
      <c r="F8419" s="271"/>
      <c r="G8419" s="284"/>
      <c r="H8419" s="284"/>
      <c r="I8419" s="284"/>
      <c r="J8419" s="284"/>
      <c r="K8419" s="288"/>
      <c r="AM8419" s="2" t="str">
        <f t="shared" ca="1" si="394"/>
        <v/>
      </c>
      <c r="AN8419" s="2" t="str">
        <f t="shared" ca="1" si="395"/>
        <v/>
      </c>
    </row>
    <row r="8420" spans="1:40" customFormat="1">
      <c r="A8420" s="280" t="str">
        <f t="shared" ca="1" si="393"/>
        <v/>
      </c>
      <c r="B8420" s="281"/>
      <c r="C8420" s="287"/>
      <c r="D8420" s="297"/>
      <c r="E8420" s="270"/>
      <c r="F8420" s="271"/>
      <c r="G8420" s="284"/>
      <c r="H8420" s="284"/>
      <c r="I8420" s="284"/>
      <c r="J8420" s="284"/>
      <c r="K8420" s="288"/>
      <c r="AM8420" s="2" t="str">
        <f t="shared" ca="1" si="394"/>
        <v/>
      </c>
      <c r="AN8420" s="2" t="str">
        <f t="shared" ca="1" si="395"/>
        <v/>
      </c>
    </row>
    <row r="8421" spans="1:40" customFormat="1">
      <c r="A8421" s="280" t="str">
        <f t="shared" ca="1" si="393"/>
        <v/>
      </c>
      <c r="B8421" s="281"/>
      <c r="C8421" s="287"/>
      <c r="D8421" s="297"/>
      <c r="E8421" s="270"/>
      <c r="F8421" s="271"/>
      <c r="G8421" s="284"/>
      <c r="H8421" s="284"/>
      <c r="I8421" s="284"/>
      <c r="J8421" s="284"/>
      <c r="K8421" s="288"/>
      <c r="AM8421" s="2" t="str">
        <f t="shared" ca="1" si="394"/>
        <v/>
      </c>
      <c r="AN8421" s="2" t="str">
        <f t="shared" ca="1" si="395"/>
        <v/>
      </c>
    </row>
    <row r="8422" spans="1:40" customFormat="1">
      <c r="A8422" s="280" t="str">
        <f t="shared" ca="1" si="393"/>
        <v/>
      </c>
      <c r="B8422" s="281"/>
      <c r="C8422" s="287"/>
      <c r="D8422" s="297"/>
      <c r="E8422" s="270"/>
      <c r="F8422" s="271"/>
      <c r="G8422" s="284"/>
      <c r="H8422" s="284"/>
      <c r="I8422" s="284"/>
      <c r="J8422" s="284"/>
      <c r="K8422" s="288"/>
      <c r="AM8422" s="2" t="str">
        <f t="shared" ca="1" si="394"/>
        <v/>
      </c>
      <c r="AN8422" s="2" t="str">
        <f t="shared" ca="1" si="395"/>
        <v/>
      </c>
    </row>
    <row r="8423" spans="1:40" customFormat="1">
      <c r="A8423" s="280" t="str">
        <f t="shared" ca="1" si="393"/>
        <v/>
      </c>
      <c r="B8423" s="281"/>
      <c r="C8423" s="287"/>
      <c r="D8423" s="297"/>
      <c r="E8423" s="270"/>
      <c r="F8423" s="271"/>
      <c r="G8423" s="284"/>
      <c r="H8423" s="284"/>
      <c r="I8423" s="284"/>
      <c r="J8423" s="284"/>
      <c r="K8423" s="288"/>
      <c r="AM8423" s="2" t="str">
        <f t="shared" ca="1" si="394"/>
        <v/>
      </c>
      <c r="AN8423" s="2" t="str">
        <f t="shared" ca="1" si="395"/>
        <v/>
      </c>
    </row>
    <row r="8424" spans="1:40" customFormat="1">
      <c r="A8424" s="280" t="str">
        <f t="shared" ca="1" si="393"/>
        <v/>
      </c>
      <c r="B8424" s="281"/>
      <c r="C8424" s="287"/>
      <c r="D8424" s="297"/>
      <c r="E8424" s="270"/>
      <c r="F8424" s="271"/>
      <c r="G8424" s="284"/>
      <c r="H8424" s="284"/>
      <c r="I8424" s="284"/>
      <c r="J8424" s="284"/>
      <c r="K8424" s="288"/>
      <c r="AM8424" s="2" t="str">
        <f t="shared" ca="1" si="394"/>
        <v/>
      </c>
      <c r="AN8424" s="2" t="str">
        <f t="shared" ca="1" si="395"/>
        <v/>
      </c>
    </row>
    <row r="8425" spans="1:40" customFormat="1">
      <c r="A8425" s="280" t="str">
        <f t="shared" ca="1" si="393"/>
        <v/>
      </c>
      <c r="B8425" s="281"/>
      <c r="C8425" s="287"/>
      <c r="D8425" s="297"/>
      <c r="E8425" s="270"/>
      <c r="F8425" s="271"/>
      <c r="G8425" s="284"/>
      <c r="H8425" s="284"/>
      <c r="I8425" s="284"/>
      <c r="J8425" s="284"/>
      <c r="K8425" s="288"/>
      <c r="AM8425" s="2" t="str">
        <f t="shared" ca="1" si="394"/>
        <v/>
      </c>
      <c r="AN8425" s="2" t="str">
        <f t="shared" ca="1" si="395"/>
        <v/>
      </c>
    </row>
    <row r="8426" spans="1:40" customFormat="1">
      <c r="A8426" s="280" t="str">
        <f t="shared" ca="1" si="393"/>
        <v/>
      </c>
      <c r="B8426" s="281"/>
      <c r="C8426" s="287"/>
      <c r="D8426" s="297"/>
      <c r="E8426" s="270"/>
      <c r="F8426" s="271"/>
      <c r="G8426" s="284"/>
      <c r="H8426" s="284"/>
      <c r="I8426" s="284"/>
      <c r="J8426" s="284"/>
      <c r="K8426" s="288"/>
      <c r="AM8426" s="2" t="str">
        <f t="shared" ca="1" si="394"/>
        <v/>
      </c>
      <c r="AN8426" s="2" t="str">
        <f t="shared" ca="1" si="395"/>
        <v/>
      </c>
    </row>
    <row r="8427" spans="1:40" customFormat="1">
      <c r="A8427" s="280" t="str">
        <f t="shared" ca="1" si="393"/>
        <v/>
      </c>
      <c r="B8427" s="281"/>
      <c r="C8427" s="287"/>
      <c r="D8427" s="297"/>
      <c r="E8427" s="270"/>
      <c r="F8427" s="271"/>
      <c r="G8427" s="284"/>
      <c r="H8427" s="284"/>
      <c r="I8427" s="284"/>
      <c r="J8427" s="284"/>
      <c r="K8427" s="288"/>
      <c r="AM8427" s="2" t="str">
        <f t="shared" ca="1" si="394"/>
        <v/>
      </c>
      <c r="AN8427" s="2" t="str">
        <f t="shared" ca="1" si="395"/>
        <v/>
      </c>
    </row>
    <row r="8428" spans="1:40" customFormat="1">
      <c r="A8428" s="280" t="str">
        <f t="shared" ca="1" si="393"/>
        <v/>
      </c>
      <c r="B8428" s="281"/>
      <c r="C8428" s="287"/>
      <c r="D8428" s="297"/>
      <c r="E8428" s="270"/>
      <c r="F8428" s="271"/>
      <c r="G8428" s="284"/>
      <c r="H8428" s="284"/>
      <c r="I8428" s="284"/>
      <c r="J8428" s="284"/>
      <c r="K8428" s="288"/>
      <c r="AM8428" s="2" t="str">
        <f t="shared" ca="1" si="394"/>
        <v/>
      </c>
      <c r="AN8428" s="2" t="str">
        <f t="shared" ca="1" si="395"/>
        <v/>
      </c>
    </row>
    <row r="8429" spans="1:40" customFormat="1">
      <c r="A8429" s="280" t="str">
        <f t="shared" ca="1" si="393"/>
        <v/>
      </c>
      <c r="B8429" s="281"/>
      <c r="C8429" s="287"/>
      <c r="D8429" s="297"/>
      <c r="E8429" s="270"/>
      <c r="F8429" s="271"/>
      <c r="G8429" s="284"/>
      <c r="H8429" s="284"/>
      <c r="I8429" s="284"/>
      <c r="J8429" s="284"/>
      <c r="K8429" s="288"/>
      <c r="AM8429" s="2" t="str">
        <f t="shared" ca="1" si="394"/>
        <v/>
      </c>
      <c r="AN8429" s="2" t="str">
        <f t="shared" ca="1" si="395"/>
        <v/>
      </c>
    </row>
    <row r="8430" spans="1:40" customFormat="1">
      <c r="A8430" s="280" t="str">
        <f t="shared" ca="1" si="393"/>
        <v/>
      </c>
      <c r="B8430" s="281"/>
      <c r="C8430" s="287"/>
      <c r="D8430" s="297"/>
      <c r="E8430" s="270"/>
      <c r="F8430" s="271"/>
      <c r="G8430" s="284"/>
      <c r="H8430" s="284"/>
      <c r="I8430" s="284"/>
      <c r="J8430" s="284"/>
      <c r="K8430" s="288"/>
      <c r="AM8430" s="2" t="str">
        <f t="shared" ca="1" si="394"/>
        <v/>
      </c>
      <c r="AN8430" s="2" t="str">
        <f t="shared" ca="1" si="395"/>
        <v/>
      </c>
    </row>
    <row r="8431" spans="1:40" customFormat="1">
      <c r="A8431" s="280" t="str">
        <f t="shared" ca="1" si="393"/>
        <v/>
      </c>
      <c r="B8431" s="281"/>
      <c r="C8431" s="287"/>
      <c r="D8431" s="297"/>
      <c r="E8431" s="270"/>
      <c r="F8431" s="271"/>
      <c r="G8431" s="284"/>
      <c r="H8431" s="284"/>
      <c r="I8431" s="284"/>
      <c r="J8431" s="284"/>
      <c r="K8431" s="288"/>
      <c r="AM8431" s="2" t="str">
        <f t="shared" ca="1" si="394"/>
        <v/>
      </c>
      <c r="AN8431" s="2" t="str">
        <f t="shared" ca="1" si="395"/>
        <v/>
      </c>
    </row>
    <row r="8432" spans="1:40" customFormat="1">
      <c r="A8432" s="280" t="str">
        <f t="shared" ca="1" si="393"/>
        <v/>
      </c>
      <c r="B8432" s="281"/>
      <c r="C8432" s="287"/>
      <c r="D8432" s="297"/>
      <c r="E8432" s="270"/>
      <c r="F8432" s="271"/>
      <c r="G8432" s="284"/>
      <c r="H8432" s="284"/>
      <c r="I8432" s="284"/>
      <c r="J8432" s="284"/>
      <c r="K8432" s="288"/>
      <c r="AM8432" s="2" t="str">
        <f t="shared" ca="1" si="394"/>
        <v/>
      </c>
      <c r="AN8432" s="2" t="str">
        <f t="shared" ca="1" si="395"/>
        <v/>
      </c>
    </row>
    <row r="8433" spans="1:40" customFormat="1">
      <c r="A8433" s="280" t="str">
        <f t="shared" ca="1" si="393"/>
        <v/>
      </c>
      <c r="B8433" s="281"/>
      <c r="C8433" s="287"/>
      <c r="D8433" s="297"/>
      <c r="E8433" s="270"/>
      <c r="F8433" s="271"/>
      <c r="G8433" s="284"/>
      <c r="H8433" s="284"/>
      <c r="I8433" s="284"/>
      <c r="J8433" s="284"/>
      <c r="K8433" s="288"/>
      <c r="AM8433" s="2" t="str">
        <f t="shared" ca="1" si="394"/>
        <v/>
      </c>
      <c r="AN8433" s="2" t="str">
        <f t="shared" ca="1" si="395"/>
        <v/>
      </c>
    </row>
    <row r="8434" spans="1:40" customFormat="1">
      <c r="A8434" s="280" t="str">
        <f t="shared" ca="1" si="393"/>
        <v/>
      </c>
      <c r="B8434" s="281"/>
      <c r="C8434" s="287"/>
      <c r="D8434" s="297"/>
      <c r="E8434" s="270"/>
      <c r="F8434" s="271"/>
      <c r="G8434" s="284"/>
      <c r="H8434" s="284"/>
      <c r="I8434" s="284"/>
      <c r="J8434" s="284"/>
      <c r="K8434" s="288"/>
      <c r="AM8434" s="2" t="str">
        <f t="shared" ca="1" si="394"/>
        <v/>
      </c>
      <c r="AN8434" s="2" t="str">
        <f t="shared" ca="1" si="395"/>
        <v/>
      </c>
    </row>
    <row r="8435" spans="1:40" customFormat="1">
      <c r="A8435" s="280" t="str">
        <f t="shared" ca="1" si="393"/>
        <v/>
      </c>
      <c r="B8435" s="281"/>
      <c r="C8435" s="287"/>
      <c r="D8435" s="297"/>
      <c r="E8435" s="270"/>
      <c r="F8435" s="271"/>
      <c r="G8435" s="284"/>
      <c r="H8435" s="284"/>
      <c r="I8435" s="284"/>
      <c r="J8435" s="284"/>
      <c r="K8435" s="288"/>
      <c r="AM8435" s="2" t="str">
        <f t="shared" ca="1" si="394"/>
        <v/>
      </c>
      <c r="AN8435" s="2" t="str">
        <f t="shared" ca="1" si="395"/>
        <v/>
      </c>
    </row>
    <row r="8436" spans="1:40" customFormat="1">
      <c r="A8436" s="280" t="str">
        <f t="shared" ca="1" si="393"/>
        <v/>
      </c>
      <c r="B8436" s="281"/>
      <c r="C8436" s="287"/>
      <c r="D8436" s="297"/>
      <c r="E8436" s="270"/>
      <c r="F8436" s="271"/>
      <c r="G8436" s="284"/>
      <c r="H8436" s="284"/>
      <c r="I8436" s="284"/>
      <c r="J8436" s="284"/>
      <c r="K8436" s="288"/>
      <c r="AM8436" s="2" t="str">
        <f t="shared" ca="1" si="394"/>
        <v/>
      </c>
      <c r="AN8436" s="2" t="str">
        <f t="shared" ca="1" si="395"/>
        <v/>
      </c>
    </row>
    <row r="8437" spans="1:40" customFormat="1">
      <c r="A8437" s="280" t="str">
        <f t="shared" ca="1" si="393"/>
        <v/>
      </c>
      <c r="B8437" s="281"/>
      <c r="C8437" s="287"/>
      <c r="D8437" s="297"/>
      <c r="E8437" s="270"/>
      <c r="F8437" s="271"/>
      <c r="G8437" s="284"/>
      <c r="H8437" s="284"/>
      <c r="I8437" s="284"/>
      <c r="J8437" s="284"/>
      <c r="K8437" s="288"/>
      <c r="AM8437" s="2" t="str">
        <f t="shared" ca="1" si="394"/>
        <v/>
      </c>
      <c r="AN8437" s="2" t="str">
        <f t="shared" ca="1" si="395"/>
        <v/>
      </c>
    </row>
    <row r="8438" spans="1:40" customFormat="1">
      <c r="A8438" s="280" t="str">
        <f t="shared" ca="1" si="393"/>
        <v/>
      </c>
      <c r="B8438" s="281"/>
      <c r="C8438" s="287"/>
      <c r="D8438" s="297"/>
      <c r="E8438" s="270"/>
      <c r="F8438" s="271"/>
      <c r="G8438" s="284"/>
      <c r="H8438" s="284"/>
      <c r="I8438" s="284"/>
      <c r="J8438" s="284"/>
      <c r="K8438" s="288"/>
      <c r="AM8438" s="2" t="str">
        <f t="shared" ca="1" si="394"/>
        <v/>
      </c>
      <c r="AN8438" s="2" t="str">
        <f t="shared" ca="1" si="395"/>
        <v/>
      </c>
    </row>
    <row r="8439" spans="1:40" customFormat="1">
      <c r="A8439" s="280" t="str">
        <f t="shared" ca="1" si="393"/>
        <v/>
      </c>
      <c r="B8439" s="281"/>
      <c r="C8439" s="287"/>
      <c r="D8439" s="297"/>
      <c r="E8439" s="270"/>
      <c r="F8439" s="271"/>
      <c r="G8439" s="284"/>
      <c r="H8439" s="284"/>
      <c r="I8439" s="284"/>
      <c r="J8439" s="284"/>
      <c r="K8439" s="288"/>
      <c r="AM8439" s="2" t="str">
        <f t="shared" ca="1" si="394"/>
        <v/>
      </c>
      <c r="AN8439" s="2" t="str">
        <f t="shared" ca="1" si="395"/>
        <v/>
      </c>
    </row>
    <row r="8440" spans="1:40" customFormat="1">
      <c r="A8440" s="280" t="str">
        <f t="shared" ca="1" si="393"/>
        <v/>
      </c>
      <c r="B8440" s="281"/>
      <c r="C8440" s="287"/>
      <c r="D8440" s="297"/>
      <c r="E8440" s="270"/>
      <c r="F8440" s="271"/>
      <c r="G8440" s="284"/>
      <c r="H8440" s="284"/>
      <c r="I8440" s="284"/>
      <c r="J8440" s="284"/>
      <c r="K8440" s="288"/>
      <c r="AM8440" s="2" t="str">
        <f t="shared" ca="1" si="394"/>
        <v/>
      </c>
      <c r="AN8440" s="2" t="str">
        <f t="shared" ca="1" si="395"/>
        <v/>
      </c>
    </row>
    <row r="8441" spans="1:40" customFormat="1">
      <c r="A8441" s="280" t="str">
        <f t="shared" ca="1" si="393"/>
        <v/>
      </c>
      <c r="B8441" s="281"/>
      <c r="C8441" s="287"/>
      <c r="D8441" s="297"/>
      <c r="E8441" s="270"/>
      <c r="F8441" s="271"/>
      <c r="G8441" s="284"/>
      <c r="H8441" s="284"/>
      <c r="I8441" s="284"/>
      <c r="J8441" s="284"/>
      <c r="K8441" s="288"/>
      <c r="AM8441" s="2" t="str">
        <f t="shared" ca="1" si="394"/>
        <v/>
      </c>
      <c r="AN8441" s="2" t="str">
        <f t="shared" ca="1" si="395"/>
        <v/>
      </c>
    </row>
    <row r="8442" spans="1:40" customFormat="1">
      <c r="A8442" s="280" t="str">
        <f t="shared" ca="1" si="393"/>
        <v/>
      </c>
      <c r="B8442" s="281"/>
      <c r="C8442" s="287"/>
      <c r="D8442" s="297"/>
      <c r="E8442" s="270"/>
      <c r="F8442" s="271"/>
      <c r="G8442" s="284"/>
      <c r="H8442" s="284"/>
      <c r="I8442" s="284"/>
      <c r="J8442" s="284"/>
      <c r="K8442" s="288"/>
      <c r="AM8442" s="2" t="str">
        <f t="shared" ca="1" si="394"/>
        <v/>
      </c>
      <c r="AN8442" s="2" t="str">
        <f t="shared" ca="1" si="395"/>
        <v/>
      </c>
    </row>
    <row r="8443" spans="1:40" customFormat="1">
      <c r="A8443" s="280" t="str">
        <f t="shared" ca="1" si="393"/>
        <v/>
      </c>
      <c r="B8443" s="281"/>
      <c r="C8443" s="287"/>
      <c r="D8443" s="297"/>
      <c r="E8443" s="270"/>
      <c r="F8443" s="271"/>
      <c r="G8443" s="284"/>
      <c r="H8443" s="284"/>
      <c r="I8443" s="284"/>
      <c r="J8443" s="284"/>
      <c r="K8443" s="288"/>
      <c r="AM8443" s="2" t="str">
        <f t="shared" ca="1" si="394"/>
        <v/>
      </c>
      <c r="AN8443" s="2" t="str">
        <f t="shared" ca="1" si="395"/>
        <v/>
      </c>
    </row>
    <row r="8444" spans="1:40" customFormat="1">
      <c r="A8444" s="280" t="str">
        <f t="shared" ca="1" si="393"/>
        <v/>
      </c>
      <c r="B8444" s="281"/>
      <c r="C8444" s="287"/>
      <c r="D8444" s="297"/>
      <c r="E8444" s="270"/>
      <c r="F8444" s="271"/>
      <c r="G8444" s="284"/>
      <c r="H8444" s="284"/>
      <c r="I8444" s="284"/>
      <c r="J8444" s="284"/>
      <c r="K8444" s="288"/>
      <c r="AM8444" s="2" t="str">
        <f t="shared" ca="1" si="394"/>
        <v/>
      </c>
      <c r="AN8444" s="2" t="str">
        <f t="shared" ca="1" si="395"/>
        <v/>
      </c>
    </row>
    <row r="8445" spans="1:40" customFormat="1">
      <c r="A8445" s="280" t="str">
        <f t="shared" ca="1" si="393"/>
        <v/>
      </c>
      <c r="B8445" s="281"/>
      <c r="C8445" s="287"/>
      <c r="D8445" s="297"/>
      <c r="E8445" s="270"/>
      <c r="F8445" s="271"/>
      <c r="G8445" s="284"/>
      <c r="H8445" s="284"/>
      <c r="I8445" s="284"/>
      <c r="J8445" s="284"/>
      <c r="K8445" s="288"/>
      <c r="AM8445" s="2" t="str">
        <f t="shared" ca="1" si="394"/>
        <v/>
      </c>
      <c r="AN8445" s="2" t="str">
        <f t="shared" ca="1" si="395"/>
        <v/>
      </c>
    </row>
    <row r="8446" spans="1:40" customFormat="1">
      <c r="A8446" s="280" t="str">
        <f t="shared" ca="1" si="393"/>
        <v/>
      </c>
      <c r="B8446" s="281"/>
      <c r="C8446" s="287"/>
      <c r="D8446" s="297"/>
      <c r="E8446" s="270"/>
      <c r="F8446" s="271"/>
      <c r="G8446" s="284"/>
      <c r="H8446" s="284"/>
      <c r="I8446" s="284"/>
      <c r="J8446" s="284"/>
      <c r="K8446" s="288"/>
      <c r="AM8446" s="2" t="str">
        <f t="shared" ca="1" si="394"/>
        <v/>
      </c>
      <c r="AN8446" s="2" t="str">
        <f t="shared" ca="1" si="395"/>
        <v/>
      </c>
    </row>
    <row r="8447" spans="1:40" customFormat="1">
      <c r="A8447" s="280" t="str">
        <f t="shared" ca="1" si="393"/>
        <v/>
      </c>
      <c r="B8447" s="281"/>
      <c r="C8447" s="287"/>
      <c r="D8447" s="297"/>
      <c r="E8447" s="270"/>
      <c r="F8447" s="271"/>
      <c r="G8447" s="284"/>
      <c r="H8447" s="284"/>
      <c r="I8447" s="284"/>
      <c r="J8447" s="284"/>
      <c r="K8447" s="288"/>
      <c r="AM8447" s="2" t="str">
        <f t="shared" ca="1" si="394"/>
        <v/>
      </c>
      <c r="AN8447" s="2" t="str">
        <f t="shared" ca="1" si="395"/>
        <v/>
      </c>
    </row>
    <row r="8448" spans="1:40" customFormat="1">
      <c r="A8448" s="280" t="str">
        <f t="shared" ca="1" si="393"/>
        <v/>
      </c>
      <c r="B8448" s="281"/>
      <c r="C8448" s="287"/>
      <c r="D8448" s="297"/>
      <c r="E8448" s="270"/>
      <c r="F8448" s="271"/>
      <c r="G8448" s="284"/>
      <c r="H8448" s="284"/>
      <c r="I8448" s="284"/>
      <c r="J8448" s="284"/>
      <c r="K8448" s="288"/>
      <c r="AM8448" s="2" t="str">
        <f t="shared" ca="1" si="394"/>
        <v/>
      </c>
      <c r="AN8448" s="2" t="str">
        <f t="shared" ca="1" si="395"/>
        <v/>
      </c>
    </row>
    <row r="8449" spans="1:40" customFormat="1">
      <c r="A8449" s="280" t="str">
        <f t="shared" ca="1" si="393"/>
        <v/>
      </c>
      <c r="B8449" s="281"/>
      <c r="C8449" s="287"/>
      <c r="D8449" s="297"/>
      <c r="E8449" s="270"/>
      <c r="F8449" s="271"/>
      <c r="G8449" s="284"/>
      <c r="H8449" s="284"/>
      <c r="I8449" s="284"/>
      <c r="J8449" s="284"/>
      <c r="K8449" s="288"/>
      <c r="AM8449" s="2" t="str">
        <f t="shared" ca="1" si="394"/>
        <v/>
      </c>
      <c r="AN8449" s="2" t="str">
        <f t="shared" ca="1" si="395"/>
        <v/>
      </c>
    </row>
    <row r="8450" spans="1:40" customFormat="1">
      <c r="A8450" s="280" t="str">
        <f t="shared" ca="1" si="393"/>
        <v/>
      </c>
      <c r="B8450" s="281"/>
      <c r="C8450" s="287"/>
      <c r="D8450" s="297"/>
      <c r="E8450" s="270"/>
      <c r="F8450" s="271"/>
      <c r="G8450" s="284"/>
      <c r="H8450" s="284"/>
      <c r="I8450" s="284"/>
      <c r="J8450" s="284"/>
      <c r="K8450" s="288"/>
      <c r="AM8450" s="2" t="str">
        <f t="shared" ca="1" si="394"/>
        <v/>
      </c>
      <c r="AN8450" s="2" t="str">
        <f t="shared" ca="1" si="395"/>
        <v/>
      </c>
    </row>
    <row r="8451" spans="1:40" customFormat="1">
      <c r="A8451" s="280" t="str">
        <f t="shared" ref="A8451:A8514" ca="1" si="396">IF(AM8451="A receber","A receber",IF(AN8451="A pagar","A pagar",IF(OR(AM8451="HJ",AN8451="HJ"),"HJ",IF(AND(AM8451="",AN8451=""),""))))</f>
        <v/>
      </c>
      <c r="B8451" s="281"/>
      <c r="C8451" s="287"/>
      <c r="D8451" s="297"/>
      <c r="E8451" s="270"/>
      <c r="F8451" s="271"/>
      <c r="G8451" s="284"/>
      <c r="H8451" s="284"/>
      <c r="I8451" s="284"/>
      <c r="J8451" s="284"/>
      <c r="K8451" s="288"/>
      <c r="AM8451" s="2" t="str">
        <f t="shared" ref="AM8451:AM8514" ca="1" si="397">IF(OR(G8451="",B8451&gt;$A$1),"",IF(B8451=$A$1,"HJ",IF(B8451&lt;$A$1,"A Receber")))</f>
        <v/>
      </c>
      <c r="AN8451" s="2" t="str">
        <f t="shared" ref="AN8451:AN8514" ca="1" si="398">IF(OR(H8451="",B8451&gt;$A$1),"",IF(B8451=$A$1,"HJ",IF(B8451&lt;$A$1,"A Pagar")))</f>
        <v/>
      </c>
    </row>
    <row r="8452" spans="1:40" customFormat="1">
      <c r="A8452" s="280" t="str">
        <f t="shared" ca="1" si="396"/>
        <v/>
      </c>
      <c r="B8452" s="281"/>
      <c r="C8452" s="287"/>
      <c r="D8452" s="297"/>
      <c r="E8452" s="270"/>
      <c r="F8452" s="271"/>
      <c r="G8452" s="284"/>
      <c r="H8452" s="284"/>
      <c r="I8452" s="284"/>
      <c r="J8452" s="284"/>
      <c r="K8452" s="288"/>
      <c r="AM8452" s="2" t="str">
        <f t="shared" ca="1" si="397"/>
        <v/>
      </c>
      <c r="AN8452" s="2" t="str">
        <f t="shared" ca="1" si="398"/>
        <v/>
      </c>
    </row>
    <row r="8453" spans="1:40" customFormat="1">
      <c r="A8453" s="280" t="str">
        <f t="shared" ca="1" si="396"/>
        <v/>
      </c>
      <c r="B8453" s="281"/>
      <c r="C8453" s="287"/>
      <c r="D8453" s="297"/>
      <c r="E8453" s="270"/>
      <c r="F8453" s="271"/>
      <c r="G8453" s="284"/>
      <c r="H8453" s="284"/>
      <c r="I8453" s="284"/>
      <c r="J8453" s="284"/>
      <c r="K8453" s="288"/>
      <c r="AM8453" s="2" t="str">
        <f t="shared" ca="1" si="397"/>
        <v/>
      </c>
      <c r="AN8453" s="2" t="str">
        <f t="shared" ca="1" si="398"/>
        <v/>
      </c>
    </row>
    <row r="8454" spans="1:40" customFormat="1">
      <c r="A8454" s="280" t="str">
        <f t="shared" ca="1" si="396"/>
        <v/>
      </c>
      <c r="B8454" s="281"/>
      <c r="C8454" s="287"/>
      <c r="D8454" s="297"/>
      <c r="E8454" s="270"/>
      <c r="F8454" s="271"/>
      <c r="G8454" s="284"/>
      <c r="H8454" s="284"/>
      <c r="I8454" s="284"/>
      <c r="J8454" s="284"/>
      <c r="K8454" s="288"/>
      <c r="AM8454" s="2" t="str">
        <f t="shared" ca="1" si="397"/>
        <v/>
      </c>
      <c r="AN8454" s="2" t="str">
        <f t="shared" ca="1" si="398"/>
        <v/>
      </c>
    </row>
    <row r="8455" spans="1:40" customFormat="1">
      <c r="A8455" s="280" t="str">
        <f t="shared" ca="1" si="396"/>
        <v/>
      </c>
      <c r="B8455" s="281"/>
      <c r="C8455" s="287"/>
      <c r="D8455" s="297"/>
      <c r="E8455" s="270"/>
      <c r="F8455" s="271"/>
      <c r="G8455" s="284"/>
      <c r="H8455" s="284"/>
      <c r="I8455" s="284"/>
      <c r="J8455" s="284"/>
      <c r="K8455" s="288"/>
      <c r="AM8455" s="2" t="str">
        <f t="shared" ca="1" si="397"/>
        <v/>
      </c>
      <c r="AN8455" s="2" t="str">
        <f t="shared" ca="1" si="398"/>
        <v/>
      </c>
    </row>
    <row r="8456" spans="1:40" customFormat="1">
      <c r="A8456" s="280" t="str">
        <f t="shared" ca="1" si="396"/>
        <v/>
      </c>
      <c r="B8456" s="281"/>
      <c r="C8456" s="287"/>
      <c r="D8456" s="297"/>
      <c r="E8456" s="270"/>
      <c r="F8456" s="271"/>
      <c r="G8456" s="284"/>
      <c r="H8456" s="284"/>
      <c r="I8456" s="284"/>
      <c r="J8456" s="284"/>
      <c r="K8456" s="288"/>
      <c r="AM8456" s="2" t="str">
        <f t="shared" ca="1" si="397"/>
        <v/>
      </c>
      <c r="AN8456" s="2" t="str">
        <f t="shared" ca="1" si="398"/>
        <v/>
      </c>
    </row>
    <row r="8457" spans="1:40" customFormat="1">
      <c r="A8457" s="280" t="str">
        <f t="shared" ca="1" si="396"/>
        <v/>
      </c>
      <c r="B8457" s="281"/>
      <c r="C8457" s="287"/>
      <c r="D8457" s="297"/>
      <c r="E8457" s="270"/>
      <c r="F8457" s="271"/>
      <c r="G8457" s="284"/>
      <c r="H8457" s="284"/>
      <c r="I8457" s="284"/>
      <c r="J8457" s="284"/>
      <c r="K8457" s="288"/>
      <c r="AM8457" s="2" t="str">
        <f t="shared" ca="1" si="397"/>
        <v/>
      </c>
      <c r="AN8457" s="2" t="str">
        <f t="shared" ca="1" si="398"/>
        <v/>
      </c>
    </row>
    <row r="8458" spans="1:40" customFormat="1">
      <c r="A8458" s="280" t="str">
        <f t="shared" ca="1" si="396"/>
        <v/>
      </c>
      <c r="B8458" s="281"/>
      <c r="C8458" s="287"/>
      <c r="D8458" s="297"/>
      <c r="E8458" s="270"/>
      <c r="F8458" s="271"/>
      <c r="G8458" s="284"/>
      <c r="H8458" s="284"/>
      <c r="I8458" s="284"/>
      <c r="J8458" s="284"/>
      <c r="K8458" s="288"/>
      <c r="AM8458" s="2" t="str">
        <f t="shared" ca="1" si="397"/>
        <v/>
      </c>
      <c r="AN8458" s="2" t="str">
        <f t="shared" ca="1" si="398"/>
        <v/>
      </c>
    </row>
    <row r="8459" spans="1:40" customFormat="1">
      <c r="A8459" s="280" t="str">
        <f t="shared" ca="1" si="396"/>
        <v/>
      </c>
      <c r="B8459" s="281"/>
      <c r="C8459" s="287"/>
      <c r="D8459" s="297"/>
      <c r="E8459" s="270"/>
      <c r="F8459" s="271"/>
      <c r="G8459" s="284"/>
      <c r="H8459" s="284"/>
      <c r="I8459" s="284"/>
      <c r="J8459" s="284"/>
      <c r="K8459" s="288"/>
      <c r="AM8459" s="2" t="str">
        <f t="shared" ca="1" si="397"/>
        <v/>
      </c>
      <c r="AN8459" s="2" t="str">
        <f t="shared" ca="1" si="398"/>
        <v/>
      </c>
    </row>
    <row r="8460" spans="1:40" customFormat="1">
      <c r="A8460" s="280" t="str">
        <f t="shared" ca="1" si="396"/>
        <v/>
      </c>
      <c r="B8460" s="281"/>
      <c r="C8460" s="287"/>
      <c r="D8460" s="297"/>
      <c r="E8460" s="270"/>
      <c r="F8460" s="271"/>
      <c r="G8460" s="284"/>
      <c r="H8460" s="284"/>
      <c r="I8460" s="284"/>
      <c r="J8460" s="284"/>
      <c r="K8460" s="288"/>
      <c r="AM8460" s="2" t="str">
        <f t="shared" ca="1" si="397"/>
        <v/>
      </c>
      <c r="AN8460" s="2" t="str">
        <f t="shared" ca="1" si="398"/>
        <v/>
      </c>
    </row>
    <row r="8461" spans="1:40" customFormat="1">
      <c r="A8461" s="280" t="str">
        <f t="shared" ca="1" si="396"/>
        <v/>
      </c>
      <c r="B8461" s="281"/>
      <c r="C8461" s="287"/>
      <c r="D8461" s="297"/>
      <c r="E8461" s="270"/>
      <c r="F8461" s="271"/>
      <c r="G8461" s="284"/>
      <c r="H8461" s="284"/>
      <c r="I8461" s="284"/>
      <c r="J8461" s="284"/>
      <c r="K8461" s="288"/>
      <c r="AM8461" s="2" t="str">
        <f t="shared" ca="1" si="397"/>
        <v/>
      </c>
      <c r="AN8461" s="2" t="str">
        <f t="shared" ca="1" si="398"/>
        <v/>
      </c>
    </row>
    <row r="8462" spans="1:40" customFormat="1">
      <c r="A8462" s="280" t="str">
        <f t="shared" ca="1" si="396"/>
        <v/>
      </c>
      <c r="B8462" s="281"/>
      <c r="C8462" s="287"/>
      <c r="D8462" s="297"/>
      <c r="E8462" s="270"/>
      <c r="F8462" s="271"/>
      <c r="G8462" s="284"/>
      <c r="H8462" s="284"/>
      <c r="I8462" s="284"/>
      <c r="J8462" s="284"/>
      <c r="K8462" s="288"/>
      <c r="AM8462" s="2" t="str">
        <f t="shared" ca="1" si="397"/>
        <v/>
      </c>
      <c r="AN8462" s="2" t="str">
        <f t="shared" ca="1" si="398"/>
        <v/>
      </c>
    </row>
    <row r="8463" spans="1:40" customFormat="1">
      <c r="A8463" s="280" t="str">
        <f t="shared" ca="1" si="396"/>
        <v/>
      </c>
      <c r="B8463" s="281"/>
      <c r="C8463" s="287"/>
      <c r="D8463" s="297"/>
      <c r="E8463" s="270"/>
      <c r="F8463" s="271"/>
      <c r="G8463" s="284"/>
      <c r="H8463" s="284"/>
      <c r="I8463" s="284"/>
      <c r="J8463" s="284"/>
      <c r="K8463" s="288"/>
      <c r="AM8463" s="2" t="str">
        <f t="shared" ca="1" si="397"/>
        <v/>
      </c>
      <c r="AN8463" s="2" t="str">
        <f t="shared" ca="1" si="398"/>
        <v/>
      </c>
    </row>
    <row r="8464" spans="1:40" customFormat="1">
      <c r="A8464" s="280" t="str">
        <f t="shared" ca="1" si="396"/>
        <v/>
      </c>
      <c r="B8464" s="281"/>
      <c r="C8464" s="287"/>
      <c r="D8464" s="297"/>
      <c r="E8464" s="270"/>
      <c r="F8464" s="271"/>
      <c r="G8464" s="284"/>
      <c r="H8464" s="284"/>
      <c r="I8464" s="284"/>
      <c r="J8464" s="284"/>
      <c r="K8464" s="288"/>
      <c r="AM8464" s="2" t="str">
        <f t="shared" ca="1" si="397"/>
        <v/>
      </c>
      <c r="AN8464" s="2" t="str">
        <f t="shared" ca="1" si="398"/>
        <v/>
      </c>
    </row>
    <row r="8465" spans="1:40" customFormat="1">
      <c r="A8465" s="280" t="str">
        <f t="shared" ca="1" si="396"/>
        <v/>
      </c>
      <c r="B8465" s="281"/>
      <c r="C8465" s="287"/>
      <c r="D8465" s="297"/>
      <c r="E8465" s="270"/>
      <c r="F8465" s="271"/>
      <c r="G8465" s="284"/>
      <c r="H8465" s="284"/>
      <c r="I8465" s="284"/>
      <c r="J8465" s="284"/>
      <c r="K8465" s="288"/>
      <c r="AM8465" s="2" t="str">
        <f t="shared" ca="1" si="397"/>
        <v/>
      </c>
      <c r="AN8465" s="2" t="str">
        <f t="shared" ca="1" si="398"/>
        <v/>
      </c>
    </row>
    <row r="8466" spans="1:40" customFormat="1">
      <c r="A8466" s="280" t="str">
        <f t="shared" ca="1" si="396"/>
        <v/>
      </c>
      <c r="B8466" s="281"/>
      <c r="C8466" s="287"/>
      <c r="D8466" s="297"/>
      <c r="E8466" s="270"/>
      <c r="F8466" s="271"/>
      <c r="G8466" s="284"/>
      <c r="H8466" s="284"/>
      <c r="I8466" s="284"/>
      <c r="J8466" s="284"/>
      <c r="K8466" s="288"/>
      <c r="AM8466" s="2" t="str">
        <f t="shared" ca="1" si="397"/>
        <v/>
      </c>
      <c r="AN8466" s="2" t="str">
        <f t="shared" ca="1" si="398"/>
        <v/>
      </c>
    </row>
    <row r="8467" spans="1:40" customFormat="1">
      <c r="A8467" s="280" t="str">
        <f t="shared" ca="1" si="396"/>
        <v/>
      </c>
      <c r="B8467" s="281"/>
      <c r="C8467" s="287"/>
      <c r="D8467" s="297"/>
      <c r="E8467" s="270"/>
      <c r="F8467" s="271"/>
      <c r="G8467" s="284"/>
      <c r="H8467" s="284"/>
      <c r="I8467" s="284"/>
      <c r="J8467" s="284"/>
      <c r="K8467" s="288"/>
      <c r="AM8467" s="2" t="str">
        <f t="shared" ca="1" si="397"/>
        <v/>
      </c>
      <c r="AN8467" s="2" t="str">
        <f t="shared" ca="1" si="398"/>
        <v/>
      </c>
    </row>
    <row r="8468" spans="1:40" customFormat="1">
      <c r="A8468" s="280" t="str">
        <f t="shared" ca="1" si="396"/>
        <v/>
      </c>
      <c r="B8468" s="281"/>
      <c r="C8468" s="287"/>
      <c r="D8468" s="297"/>
      <c r="E8468" s="270"/>
      <c r="F8468" s="271"/>
      <c r="G8468" s="284"/>
      <c r="H8468" s="284"/>
      <c r="I8468" s="284"/>
      <c r="J8468" s="284"/>
      <c r="K8468" s="288"/>
      <c r="AM8468" s="2" t="str">
        <f t="shared" ca="1" si="397"/>
        <v/>
      </c>
      <c r="AN8468" s="2" t="str">
        <f t="shared" ca="1" si="398"/>
        <v/>
      </c>
    </row>
    <row r="8469" spans="1:40" customFormat="1">
      <c r="A8469" s="280" t="str">
        <f t="shared" ca="1" si="396"/>
        <v/>
      </c>
      <c r="B8469" s="281"/>
      <c r="C8469" s="287"/>
      <c r="D8469" s="297"/>
      <c r="E8469" s="270"/>
      <c r="F8469" s="271"/>
      <c r="G8469" s="284"/>
      <c r="H8469" s="284"/>
      <c r="I8469" s="284"/>
      <c r="J8469" s="284"/>
      <c r="K8469" s="288"/>
      <c r="AM8469" s="2" t="str">
        <f t="shared" ca="1" si="397"/>
        <v/>
      </c>
      <c r="AN8469" s="2" t="str">
        <f t="shared" ca="1" si="398"/>
        <v/>
      </c>
    </row>
    <row r="8470" spans="1:40" customFormat="1">
      <c r="A8470" s="280" t="str">
        <f t="shared" ca="1" si="396"/>
        <v/>
      </c>
      <c r="B8470" s="281"/>
      <c r="C8470" s="287"/>
      <c r="D8470" s="297"/>
      <c r="E8470" s="270"/>
      <c r="F8470" s="271"/>
      <c r="G8470" s="284"/>
      <c r="H8470" s="284"/>
      <c r="I8470" s="284"/>
      <c r="J8470" s="284"/>
      <c r="K8470" s="288"/>
      <c r="AM8470" s="2" t="str">
        <f t="shared" ca="1" si="397"/>
        <v/>
      </c>
      <c r="AN8470" s="2" t="str">
        <f t="shared" ca="1" si="398"/>
        <v/>
      </c>
    </row>
    <row r="8471" spans="1:40" customFormat="1">
      <c r="A8471" s="280" t="str">
        <f t="shared" ca="1" si="396"/>
        <v/>
      </c>
      <c r="B8471" s="281"/>
      <c r="C8471" s="287"/>
      <c r="D8471" s="297"/>
      <c r="E8471" s="270"/>
      <c r="F8471" s="271"/>
      <c r="G8471" s="284"/>
      <c r="H8471" s="284"/>
      <c r="I8471" s="284"/>
      <c r="J8471" s="284"/>
      <c r="K8471" s="288"/>
      <c r="AM8471" s="2" t="str">
        <f t="shared" ca="1" si="397"/>
        <v/>
      </c>
      <c r="AN8471" s="2" t="str">
        <f t="shared" ca="1" si="398"/>
        <v/>
      </c>
    </row>
    <row r="8472" spans="1:40" customFormat="1">
      <c r="A8472" s="280" t="str">
        <f t="shared" ca="1" si="396"/>
        <v/>
      </c>
      <c r="B8472" s="281"/>
      <c r="C8472" s="287"/>
      <c r="D8472" s="297"/>
      <c r="E8472" s="270"/>
      <c r="F8472" s="271"/>
      <c r="G8472" s="284"/>
      <c r="H8472" s="284"/>
      <c r="I8472" s="284"/>
      <c r="J8472" s="284"/>
      <c r="K8472" s="288"/>
      <c r="AM8472" s="2" t="str">
        <f t="shared" ca="1" si="397"/>
        <v/>
      </c>
      <c r="AN8472" s="2" t="str">
        <f t="shared" ca="1" si="398"/>
        <v/>
      </c>
    </row>
    <row r="8473" spans="1:40" customFormat="1">
      <c r="A8473" s="280" t="str">
        <f t="shared" ca="1" si="396"/>
        <v/>
      </c>
      <c r="B8473" s="281"/>
      <c r="C8473" s="287"/>
      <c r="D8473" s="297"/>
      <c r="E8473" s="270"/>
      <c r="F8473" s="271"/>
      <c r="G8473" s="284"/>
      <c r="H8473" s="284"/>
      <c r="I8473" s="284"/>
      <c r="J8473" s="284"/>
      <c r="K8473" s="288"/>
      <c r="AM8473" s="2" t="str">
        <f t="shared" ca="1" si="397"/>
        <v/>
      </c>
      <c r="AN8473" s="2" t="str">
        <f t="shared" ca="1" si="398"/>
        <v/>
      </c>
    </row>
    <row r="8474" spans="1:40" customFormat="1">
      <c r="A8474" s="280" t="str">
        <f t="shared" ca="1" si="396"/>
        <v/>
      </c>
      <c r="B8474" s="281"/>
      <c r="C8474" s="287"/>
      <c r="D8474" s="297"/>
      <c r="E8474" s="270"/>
      <c r="F8474" s="271"/>
      <c r="G8474" s="284"/>
      <c r="H8474" s="284"/>
      <c r="I8474" s="284"/>
      <c r="J8474" s="284"/>
      <c r="K8474" s="288"/>
      <c r="AM8474" s="2" t="str">
        <f t="shared" ca="1" si="397"/>
        <v/>
      </c>
      <c r="AN8474" s="2" t="str">
        <f t="shared" ca="1" si="398"/>
        <v/>
      </c>
    </row>
    <row r="8475" spans="1:40" customFormat="1">
      <c r="A8475" s="280" t="str">
        <f t="shared" ca="1" si="396"/>
        <v/>
      </c>
      <c r="B8475" s="281"/>
      <c r="C8475" s="287"/>
      <c r="D8475" s="297"/>
      <c r="E8475" s="270"/>
      <c r="F8475" s="271"/>
      <c r="G8475" s="284"/>
      <c r="H8475" s="284"/>
      <c r="I8475" s="284"/>
      <c r="J8475" s="284"/>
      <c r="K8475" s="288"/>
      <c r="AM8475" s="2" t="str">
        <f t="shared" ca="1" si="397"/>
        <v/>
      </c>
      <c r="AN8475" s="2" t="str">
        <f t="shared" ca="1" si="398"/>
        <v/>
      </c>
    </row>
    <row r="8476" spans="1:40" customFormat="1">
      <c r="A8476" s="280" t="str">
        <f t="shared" ca="1" si="396"/>
        <v/>
      </c>
      <c r="B8476" s="281"/>
      <c r="C8476" s="287"/>
      <c r="D8476" s="297"/>
      <c r="E8476" s="270"/>
      <c r="F8476" s="271"/>
      <c r="G8476" s="284"/>
      <c r="H8476" s="284"/>
      <c r="I8476" s="284"/>
      <c r="J8476" s="284"/>
      <c r="K8476" s="288"/>
      <c r="AM8476" s="2" t="str">
        <f t="shared" ca="1" si="397"/>
        <v/>
      </c>
      <c r="AN8476" s="2" t="str">
        <f t="shared" ca="1" si="398"/>
        <v/>
      </c>
    </row>
    <row r="8477" spans="1:40" customFormat="1">
      <c r="A8477" s="280" t="str">
        <f t="shared" ca="1" si="396"/>
        <v/>
      </c>
      <c r="B8477" s="281"/>
      <c r="C8477" s="287"/>
      <c r="D8477" s="297"/>
      <c r="E8477" s="270"/>
      <c r="F8477" s="271"/>
      <c r="G8477" s="284"/>
      <c r="H8477" s="284"/>
      <c r="I8477" s="284"/>
      <c r="J8477" s="284"/>
      <c r="K8477" s="288"/>
      <c r="AM8477" s="2" t="str">
        <f t="shared" ca="1" si="397"/>
        <v/>
      </c>
      <c r="AN8477" s="2" t="str">
        <f t="shared" ca="1" si="398"/>
        <v/>
      </c>
    </row>
    <row r="8478" spans="1:40" customFormat="1">
      <c r="A8478" s="280" t="str">
        <f t="shared" ca="1" si="396"/>
        <v/>
      </c>
      <c r="B8478" s="281"/>
      <c r="C8478" s="287"/>
      <c r="D8478" s="297"/>
      <c r="E8478" s="270"/>
      <c r="F8478" s="271"/>
      <c r="G8478" s="284"/>
      <c r="H8478" s="284"/>
      <c r="I8478" s="284"/>
      <c r="J8478" s="284"/>
      <c r="K8478" s="288"/>
      <c r="AM8478" s="2" t="str">
        <f t="shared" ca="1" si="397"/>
        <v/>
      </c>
      <c r="AN8478" s="2" t="str">
        <f t="shared" ca="1" si="398"/>
        <v/>
      </c>
    </row>
    <row r="8479" spans="1:40" customFormat="1">
      <c r="A8479" s="280" t="str">
        <f t="shared" ca="1" si="396"/>
        <v/>
      </c>
      <c r="B8479" s="281"/>
      <c r="C8479" s="287"/>
      <c r="D8479" s="297"/>
      <c r="E8479" s="270"/>
      <c r="F8479" s="271"/>
      <c r="G8479" s="284"/>
      <c r="H8479" s="284"/>
      <c r="I8479" s="284"/>
      <c r="J8479" s="284"/>
      <c r="K8479" s="288"/>
      <c r="AM8479" s="2" t="str">
        <f t="shared" ca="1" si="397"/>
        <v/>
      </c>
      <c r="AN8479" s="2" t="str">
        <f t="shared" ca="1" si="398"/>
        <v/>
      </c>
    </row>
    <row r="8480" spans="1:40" customFormat="1">
      <c r="A8480" s="280" t="str">
        <f t="shared" ca="1" si="396"/>
        <v/>
      </c>
      <c r="B8480" s="281"/>
      <c r="C8480" s="287"/>
      <c r="D8480" s="297"/>
      <c r="E8480" s="270"/>
      <c r="F8480" s="271"/>
      <c r="G8480" s="284"/>
      <c r="H8480" s="284"/>
      <c r="I8480" s="284"/>
      <c r="J8480" s="284"/>
      <c r="K8480" s="288"/>
      <c r="AM8480" s="2" t="str">
        <f t="shared" ca="1" si="397"/>
        <v/>
      </c>
      <c r="AN8480" s="2" t="str">
        <f t="shared" ca="1" si="398"/>
        <v/>
      </c>
    </row>
    <row r="8481" spans="1:40" customFormat="1">
      <c r="A8481" s="280" t="str">
        <f t="shared" ca="1" si="396"/>
        <v/>
      </c>
      <c r="B8481" s="281"/>
      <c r="C8481" s="287"/>
      <c r="D8481" s="297"/>
      <c r="E8481" s="270"/>
      <c r="F8481" s="271"/>
      <c r="G8481" s="284"/>
      <c r="H8481" s="284"/>
      <c r="I8481" s="284"/>
      <c r="J8481" s="284"/>
      <c r="K8481" s="288"/>
      <c r="AM8481" s="2" t="str">
        <f t="shared" ca="1" si="397"/>
        <v/>
      </c>
      <c r="AN8481" s="2" t="str">
        <f t="shared" ca="1" si="398"/>
        <v/>
      </c>
    </row>
    <row r="8482" spans="1:40" customFormat="1">
      <c r="A8482" s="280" t="str">
        <f t="shared" ca="1" si="396"/>
        <v/>
      </c>
      <c r="B8482" s="281"/>
      <c r="C8482" s="287"/>
      <c r="D8482" s="297"/>
      <c r="E8482" s="270"/>
      <c r="F8482" s="271"/>
      <c r="G8482" s="284"/>
      <c r="H8482" s="284"/>
      <c r="I8482" s="284"/>
      <c r="J8482" s="284"/>
      <c r="K8482" s="288"/>
      <c r="AM8482" s="2" t="str">
        <f t="shared" ca="1" si="397"/>
        <v/>
      </c>
      <c r="AN8482" s="2" t="str">
        <f t="shared" ca="1" si="398"/>
        <v/>
      </c>
    </row>
    <row r="8483" spans="1:40" customFormat="1">
      <c r="A8483" s="280" t="str">
        <f t="shared" ca="1" si="396"/>
        <v/>
      </c>
      <c r="B8483" s="281"/>
      <c r="C8483" s="287"/>
      <c r="D8483" s="297"/>
      <c r="E8483" s="270"/>
      <c r="F8483" s="271"/>
      <c r="G8483" s="284"/>
      <c r="H8483" s="284"/>
      <c r="I8483" s="284"/>
      <c r="J8483" s="284"/>
      <c r="K8483" s="288"/>
      <c r="AM8483" s="2" t="str">
        <f t="shared" ca="1" si="397"/>
        <v/>
      </c>
      <c r="AN8483" s="2" t="str">
        <f t="shared" ca="1" si="398"/>
        <v/>
      </c>
    </row>
    <row r="8484" spans="1:40" customFormat="1">
      <c r="A8484" s="280" t="str">
        <f t="shared" ca="1" si="396"/>
        <v/>
      </c>
      <c r="B8484" s="281"/>
      <c r="C8484" s="287"/>
      <c r="D8484" s="297"/>
      <c r="E8484" s="270"/>
      <c r="F8484" s="271"/>
      <c r="G8484" s="284"/>
      <c r="H8484" s="284"/>
      <c r="I8484" s="284"/>
      <c r="J8484" s="284"/>
      <c r="K8484" s="288"/>
      <c r="AM8484" s="2" t="str">
        <f t="shared" ca="1" si="397"/>
        <v/>
      </c>
      <c r="AN8484" s="2" t="str">
        <f t="shared" ca="1" si="398"/>
        <v/>
      </c>
    </row>
    <row r="8485" spans="1:40" customFormat="1">
      <c r="A8485" s="280" t="str">
        <f t="shared" ca="1" si="396"/>
        <v/>
      </c>
      <c r="B8485" s="281"/>
      <c r="C8485" s="287"/>
      <c r="D8485" s="297"/>
      <c r="E8485" s="270"/>
      <c r="F8485" s="271"/>
      <c r="G8485" s="284"/>
      <c r="H8485" s="284"/>
      <c r="I8485" s="284"/>
      <c r="J8485" s="284"/>
      <c r="K8485" s="288"/>
      <c r="AM8485" s="2" t="str">
        <f t="shared" ca="1" si="397"/>
        <v/>
      </c>
      <c r="AN8485" s="2" t="str">
        <f t="shared" ca="1" si="398"/>
        <v/>
      </c>
    </row>
    <row r="8486" spans="1:40" customFormat="1">
      <c r="A8486" s="280" t="str">
        <f t="shared" ca="1" si="396"/>
        <v/>
      </c>
      <c r="B8486" s="281"/>
      <c r="C8486" s="287"/>
      <c r="D8486" s="297"/>
      <c r="E8486" s="270"/>
      <c r="F8486" s="271"/>
      <c r="G8486" s="284"/>
      <c r="H8486" s="284"/>
      <c r="I8486" s="284"/>
      <c r="J8486" s="284"/>
      <c r="K8486" s="288"/>
      <c r="AM8486" s="2" t="str">
        <f t="shared" ca="1" si="397"/>
        <v/>
      </c>
      <c r="AN8486" s="2" t="str">
        <f t="shared" ca="1" si="398"/>
        <v/>
      </c>
    </row>
    <row r="8487" spans="1:40" customFormat="1">
      <c r="A8487" s="280" t="str">
        <f t="shared" ca="1" si="396"/>
        <v/>
      </c>
      <c r="B8487" s="281"/>
      <c r="C8487" s="287"/>
      <c r="D8487" s="297"/>
      <c r="E8487" s="270"/>
      <c r="F8487" s="271"/>
      <c r="G8487" s="284"/>
      <c r="H8487" s="284"/>
      <c r="I8487" s="284"/>
      <c r="J8487" s="284"/>
      <c r="K8487" s="288"/>
      <c r="AM8487" s="2" t="str">
        <f t="shared" ca="1" si="397"/>
        <v/>
      </c>
      <c r="AN8487" s="2" t="str">
        <f t="shared" ca="1" si="398"/>
        <v/>
      </c>
    </row>
    <row r="8488" spans="1:40" customFormat="1">
      <c r="A8488" s="280" t="str">
        <f t="shared" ca="1" si="396"/>
        <v/>
      </c>
      <c r="B8488" s="281"/>
      <c r="C8488" s="287"/>
      <c r="D8488" s="297"/>
      <c r="E8488" s="270"/>
      <c r="F8488" s="271"/>
      <c r="G8488" s="284"/>
      <c r="H8488" s="284"/>
      <c r="I8488" s="284"/>
      <c r="J8488" s="284"/>
      <c r="K8488" s="288"/>
      <c r="AM8488" s="2" t="str">
        <f t="shared" ca="1" si="397"/>
        <v/>
      </c>
      <c r="AN8488" s="2" t="str">
        <f t="shared" ca="1" si="398"/>
        <v/>
      </c>
    </row>
    <row r="8489" spans="1:40" customFormat="1">
      <c r="A8489" s="280" t="str">
        <f t="shared" ca="1" si="396"/>
        <v/>
      </c>
      <c r="B8489" s="281"/>
      <c r="C8489" s="287"/>
      <c r="D8489" s="297"/>
      <c r="E8489" s="270"/>
      <c r="F8489" s="271"/>
      <c r="G8489" s="284"/>
      <c r="H8489" s="284"/>
      <c r="I8489" s="284"/>
      <c r="J8489" s="284"/>
      <c r="K8489" s="288"/>
      <c r="AM8489" s="2" t="str">
        <f t="shared" ca="1" si="397"/>
        <v/>
      </c>
      <c r="AN8489" s="2" t="str">
        <f t="shared" ca="1" si="398"/>
        <v/>
      </c>
    </row>
    <row r="8490" spans="1:40" customFormat="1">
      <c r="A8490" s="280" t="str">
        <f t="shared" ca="1" si="396"/>
        <v/>
      </c>
      <c r="B8490" s="281"/>
      <c r="C8490" s="287"/>
      <c r="D8490" s="297"/>
      <c r="E8490" s="270"/>
      <c r="F8490" s="271"/>
      <c r="G8490" s="284"/>
      <c r="H8490" s="284"/>
      <c r="I8490" s="284"/>
      <c r="J8490" s="284"/>
      <c r="K8490" s="288"/>
      <c r="AM8490" s="2" t="str">
        <f t="shared" ca="1" si="397"/>
        <v/>
      </c>
      <c r="AN8490" s="2" t="str">
        <f t="shared" ca="1" si="398"/>
        <v/>
      </c>
    </row>
    <row r="8491" spans="1:40" customFormat="1">
      <c r="A8491" s="280" t="str">
        <f t="shared" ca="1" si="396"/>
        <v/>
      </c>
      <c r="B8491" s="281"/>
      <c r="C8491" s="287"/>
      <c r="D8491" s="297"/>
      <c r="E8491" s="270"/>
      <c r="F8491" s="271"/>
      <c r="G8491" s="284"/>
      <c r="H8491" s="284"/>
      <c r="I8491" s="284"/>
      <c r="J8491" s="284"/>
      <c r="K8491" s="288"/>
      <c r="AM8491" s="2" t="str">
        <f t="shared" ca="1" si="397"/>
        <v/>
      </c>
      <c r="AN8491" s="2" t="str">
        <f t="shared" ca="1" si="398"/>
        <v/>
      </c>
    </row>
    <row r="8492" spans="1:40" customFormat="1">
      <c r="A8492" s="280" t="str">
        <f t="shared" ca="1" si="396"/>
        <v/>
      </c>
      <c r="B8492" s="281"/>
      <c r="C8492" s="287"/>
      <c r="D8492" s="297"/>
      <c r="E8492" s="270"/>
      <c r="F8492" s="271"/>
      <c r="G8492" s="284"/>
      <c r="H8492" s="284"/>
      <c r="I8492" s="284"/>
      <c r="J8492" s="284"/>
      <c r="K8492" s="288"/>
      <c r="AM8492" s="2" t="str">
        <f t="shared" ca="1" si="397"/>
        <v/>
      </c>
      <c r="AN8492" s="2" t="str">
        <f t="shared" ca="1" si="398"/>
        <v/>
      </c>
    </row>
    <row r="8493" spans="1:40" customFormat="1">
      <c r="A8493" s="280" t="str">
        <f t="shared" ca="1" si="396"/>
        <v/>
      </c>
      <c r="B8493" s="281"/>
      <c r="C8493" s="287"/>
      <c r="D8493" s="297"/>
      <c r="E8493" s="270"/>
      <c r="F8493" s="271"/>
      <c r="G8493" s="284"/>
      <c r="H8493" s="284"/>
      <c r="I8493" s="284"/>
      <c r="J8493" s="284"/>
      <c r="K8493" s="288"/>
      <c r="AM8493" s="2" t="str">
        <f t="shared" ca="1" si="397"/>
        <v/>
      </c>
      <c r="AN8493" s="2" t="str">
        <f t="shared" ca="1" si="398"/>
        <v/>
      </c>
    </row>
    <row r="8494" spans="1:40" customFormat="1">
      <c r="A8494" s="280" t="str">
        <f t="shared" ca="1" si="396"/>
        <v/>
      </c>
      <c r="B8494" s="281"/>
      <c r="C8494" s="287"/>
      <c r="D8494" s="297"/>
      <c r="E8494" s="270"/>
      <c r="F8494" s="271"/>
      <c r="G8494" s="284"/>
      <c r="H8494" s="284"/>
      <c r="I8494" s="284"/>
      <c r="J8494" s="284"/>
      <c r="K8494" s="288"/>
      <c r="AM8494" s="2" t="str">
        <f t="shared" ca="1" si="397"/>
        <v/>
      </c>
      <c r="AN8494" s="2" t="str">
        <f t="shared" ca="1" si="398"/>
        <v/>
      </c>
    </row>
    <row r="8495" spans="1:40" customFormat="1">
      <c r="A8495" s="280" t="str">
        <f t="shared" ca="1" si="396"/>
        <v/>
      </c>
      <c r="B8495" s="281"/>
      <c r="C8495" s="287"/>
      <c r="D8495" s="297"/>
      <c r="E8495" s="270"/>
      <c r="F8495" s="271"/>
      <c r="G8495" s="284"/>
      <c r="H8495" s="284"/>
      <c r="I8495" s="284"/>
      <c r="J8495" s="284"/>
      <c r="K8495" s="288"/>
      <c r="AM8495" s="2" t="str">
        <f t="shared" ca="1" si="397"/>
        <v/>
      </c>
      <c r="AN8495" s="2" t="str">
        <f t="shared" ca="1" si="398"/>
        <v/>
      </c>
    </row>
    <row r="8496" spans="1:40" customFormat="1">
      <c r="A8496" s="280" t="str">
        <f t="shared" ca="1" si="396"/>
        <v/>
      </c>
      <c r="B8496" s="281"/>
      <c r="C8496" s="287"/>
      <c r="D8496" s="297"/>
      <c r="E8496" s="270"/>
      <c r="F8496" s="271"/>
      <c r="G8496" s="284"/>
      <c r="H8496" s="284"/>
      <c r="I8496" s="284"/>
      <c r="J8496" s="284"/>
      <c r="K8496" s="288"/>
      <c r="AM8496" s="2" t="str">
        <f t="shared" ca="1" si="397"/>
        <v/>
      </c>
      <c r="AN8496" s="2" t="str">
        <f t="shared" ca="1" si="398"/>
        <v/>
      </c>
    </row>
    <row r="8497" spans="1:40" customFormat="1">
      <c r="A8497" s="280" t="str">
        <f t="shared" ca="1" si="396"/>
        <v/>
      </c>
      <c r="B8497" s="281"/>
      <c r="C8497" s="287"/>
      <c r="D8497" s="297"/>
      <c r="E8497" s="270"/>
      <c r="F8497" s="271"/>
      <c r="G8497" s="284"/>
      <c r="H8497" s="284"/>
      <c r="I8497" s="284"/>
      <c r="J8497" s="284"/>
      <c r="K8497" s="288"/>
      <c r="AM8497" s="2" t="str">
        <f t="shared" ca="1" si="397"/>
        <v/>
      </c>
      <c r="AN8497" s="2" t="str">
        <f t="shared" ca="1" si="398"/>
        <v/>
      </c>
    </row>
    <row r="8498" spans="1:40" customFormat="1">
      <c r="A8498" s="280" t="str">
        <f t="shared" ca="1" si="396"/>
        <v/>
      </c>
      <c r="B8498" s="281"/>
      <c r="C8498" s="287"/>
      <c r="D8498" s="297"/>
      <c r="E8498" s="270"/>
      <c r="F8498" s="271"/>
      <c r="G8498" s="284"/>
      <c r="H8498" s="284"/>
      <c r="I8498" s="284"/>
      <c r="J8498" s="284"/>
      <c r="K8498" s="288"/>
      <c r="AM8498" s="2" t="str">
        <f t="shared" ca="1" si="397"/>
        <v/>
      </c>
      <c r="AN8498" s="2" t="str">
        <f t="shared" ca="1" si="398"/>
        <v/>
      </c>
    </row>
    <row r="8499" spans="1:40" customFormat="1">
      <c r="A8499" s="280" t="str">
        <f t="shared" ca="1" si="396"/>
        <v/>
      </c>
      <c r="B8499" s="281"/>
      <c r="C8499" s="287"/>
      <c r="D8499" s="297"/>
      <c r="E8499" s="270"/>
      <c r="F8499" s="271"/>
      <c r="G8499" s="284"/>
      <c r="H8499" s="284"/>
      <c r="I8499" s="284"/>
      <c r="J8499" s="284"/>
      <c r="K8499" s="288"/>
      <c r="AM8499" s="2" t="str">
        <f t="shared" ca="1" si="397"/>
        <v/>
      </c>
      <c r="AN8499" s="2" t="str">
        <f t="shared" ca="1" si="398"/>
        <v/>
      </c>
    </row>
    <row r="8500" spans="1:40" customFormat="1">
      <c r="A8500" s="280" t="str">
        <f t="shared" ca="1" si="396"/>
        <v/>
      </c>
      <c r="B8500" s="281"/>
      <c r="C8500" s="287"/>
      <c r="D8500" s="297"/>
      <c r="E8500" s="270"/>
      <c r="F8500" s="271"/>
      <c r="G8500" s="284"/>
      <c r="H8500" s="284"/>
      <c r="I8500" s="284"/>
      <c r="J8500" s="284"/>
      <c r="K8500" s="288"/>
      <c r="AM8500" s="2" t="str">
        <f t="shared" ca="1" si="397"/>
        <v/>
      </c>
      <c r="AN8500" s="2" t="str">
        <f t="shared" ca="1" si="398"/>
        <v/>
      </c>
    </row>
    <row r="8501" spans="1:40" customFormat="1">
      <c r="A8501" s="280" t="str">
        <f t="shared" ca="1" si="396"/>
        <v/>
      </c>
      <c r="B8501" s="281"/>
      <c r="C8501" s="287"/>
      <c r="D8501" s="297"/>
      <c r="E8501" s="270"/>
      <c r="F8501" s="271"/>
      <c r="G8501" s="284"/>
      <c r="H8501" s="284"/>
      <c r="I8501" s="284"/>
      <c r="J8501" s="284"/>
      <c r="K8501" s="288"/>
      <c r="AM8501" s="2" t="str">
        <f t="shared" ca="1" si="397"/>
        <v/>
      </c>
      <c r="AN8501" s="2" t="str">
        <f t="shared" ca="1" si="398"/>
        <v/>
      </c>
    </row>
    <row r="8502" spans="1:40" customFormat="1">
      <c r="A8502" s="280" t="str">
        <f t="shared" ca="1" si="396"/>
        <v/>
      </c>
      <c r="B8502" s="281"/>
      <c r="C8502" s="287"/>
      <c r="D8502" s="297"/>
      <c r="E8502" s="270"/>
      <c r="F8502" s="271"/>
      <c r="G8502" s="284"/>
      <c r="H8502" s="284"/>
      <c r="I8502" s="284"/>
      <c r="J8502" s="284"/>
      <c r="K8502" s="288"/>
      <c r="AM8502" s="2" t="str">
        <f t="shared" ca="1" si="397"/>
        <v/>
      </c>
      <c r="AN8502" s="2" t="str">
        <f t="shared" ca="1" si="398"/>
        <v/>
      </c>
    </row>
    <row r="8503" spans="1:40" customFormat="1">
      <c r="A8503" s="280" t="str">
        <f t="shared" ca="1" si="396"/>
        <v/>
      </c>
      <c r="B8503" s="281"/>
      <c r="C8503" s="287"/>
      <c r="D8503" s="297"/>
      <c r="E8503" s="270"/>
      <c r="F8503" s="271"/>
      <c r="G8503" s="284"/>
      <c r="H8503" s="284"/>
      <c r="I8503" s="284"/>
      <c r="J8503" s="284"/>
      <c r="K8503" s="288"/>
      <c r="AM8503" s="2" t="str">
        <f t="shared" ca="1" si="397"/>
        <v/>
      </c>
      <c r="AN8503" s="2" t="str">
        <f t="shared" ca="1" si="398"/>
        <v/>
      </c>
    </row>
    <row r="8504" spans="1:40" customFormat="1">
      <c r="A8504" s="280" t="str">
        <f t="shared" ca="1" si="396"/>
        <v/>
      </c>
      <c r="B8504" s="281"/>
      <c r="C8504" s="287"/>
      <c r="D8504" s="297"/>
      <c r="E8504" s="270"/>
      <c r="F8504" s="271"/>
      <c r="G8504" s="284"/>
      <c r="H8504" s="284"/>
      <c r="I8504" s="284"/>
      <c r="J8504" s="284"/>
      <c r="K8504" s="288"/>
      <c r="AM8504" s="2" t="str">
        <f t="shared" ca="1" si="397"/>
        <v/>
      </c>
      <c r="AN8504" s="2" t="str">
        <f t="shared" ca="1" si="398"/>
        <v/>
      </c>
    </row>
    <row r="8505" spans="1:40" customFormat="1">
      <c r="A8505" s="280" t="str">
        <f t="shared" ca="1" si="396"/>
        <v/>
      </c>
      <c r="B8505" s="281"/>
      <c r="C8505" s="287"/>
      <c r="D8505" s="297"/>
      <c r="E8505" s="270"/>
      <c r="F8505" s="271"/>
      <c r="G8505" s="284"/>
      <c r="H8505" s="284"/>
      <c r="I8505" s="284"/>
      <c r="J8505" s="284"/>
      <c r="K8505" s="288"/>
      <c r="AM8505" s="2" t="str">
        <f t="shared" ca="1" si="397"/>
        <v/>
      </c>
      <c r="AN8505" s="2" t="str">
        <f t="shared" ca="1" si="398"/>
        <v/>
      </c>
    </row>
    <row r="8506" spans="1:40" customFormat="1">
      <c r="A8506" s="280" t="str">
        <f t="shared" ca="1" si="396"/>
        <v/>
      </c>
      <c r="B8506" s="281"/>
      <c r="C8506" s="287"/>
      <c r="D8506" s="297"/>
      <c r="E8506" s="270"/>
      <c r="F8506" s="271"/>
      <c r="G8506" s="284"/>
      <c r="H8506" s="284"/>
      <c r="I8506" s="284"/>
      <c r="J8506" s="284"/>
      <c r="K8506" s="288"/>
      <c r="AM8506" s="2" t="str">
        <f t="shared" ca="1" si="397"/>
        <v/>
      </c>
      <c r="AN8506" s="2" t="str">
        <f t="shared" ca="1" si="398"/>
        <v/>
      </c>
    </row>
    <row r="8507" spans="1:40" customFormat="1">
      <c r="A8507" s="280" t="str">
        <f t="shared" ca="1" si="396"/>
        <v/>
      </c>
      <c r="B8507" s="281"/>
      <c r="C8507" s="287"/>
      <c r="D8507" s="297"/>
      <c r="E8507" s="270"/>
      <c r="F8507" s="271"/>
      <c r="G8507" s="284"/>
      <c r="H8507" s="284"/>
      <c r="I8507" s="284"/>
      <c r="J8507" s="284"/>
      <c r="K8507" s="288"/>
      <c r="AM8507" s="2" t="str">
        <f t="shared" ca="1" si="397"/>
        <v/>
      </c>
      <c r="AN8507" s="2" t="str">
        <f t="shared" ca="1" si="398"/>
        <v/>
      </c>
    </row>
    <row r="8508" spans="1:40" customFormat="1">
      <c r="A8508" s="280" t="str">
        <f t="shared" ca="1" si="396"/>
        <v/>
      </c>
      <c r="B8508" s="281"/>
      <c r="C8508" s="287"/>
      <c r="D8508" s="297"/>
      <c r="E8508" s="270"/>
      <c r="F8508" s="271"/>
      <c r="G8508" s="284"/>
      <c r="H8508" s="284"/>
      <c r="I8508" s="284"/>
      <c r="J8508" s="284"/>
      <c r="K8508" s="288"/>
      <c r="AM8508" s="2" t="str">
        <f t="shared" ca="1" si="397"/>
        <v/>
      </c>
      <c r="AN8508" s="2" t="str">
        <f t="shared" ca="1" si="398"/>
        <v/>
      </c>
    </row>
    <row r="8509" spans="1:40" customFormat="1">
      <c r="A8509" s="280" t="str">
        <f t="shared" ca="1" si="396"/>
        <v/>
      </c>
      <c r="B8509" s="281"/>
      <c r="C8509" s="287"/>
      <c r="D8509" s="297"/>
      <c r="E8509" s="270"/>
      <c r="F8509" s="271"/>
      <c r="G8509" s="284"/>
      <c r="H8509" s="284"/>
      <c r="I8509" s="284"/>
      <c r="J8509" s="284"/>
      <c r="K8509" s="288"/>
      <c r="AM8509" s="2" t="str">
        <f t="shared" ca="1" si="397"/>
        <v/>
      </c>
      <c r="AN8509" s="2" t="str">
        <f t="shared" ca="1" si="398"/>
        <v/>
      </c>
    </row>
    <row r="8510" spans="1:40" customFormat="1">
      <c r="A8510" s="280" t="str">
        <f t="shared" ca="1" si="396"/>
        <v/>
      </c>
      <c r="B8510" s="281"/>
      <c r="C8510" s="287"/>
      <c r="D8510" s="297"/>
      <c r="E8510" s="270"/>
      <c r="F8510" s="271"/>
      <c r="G8510" s="284"/>
      <c r="H8510" s="284"/>
      <c r="I8510" s="284"/>
      <c r="J8510" s="284"/>
      <c r="K8510" s="288"/>
      <c r="AM8510" s="2" t="str">
        <f t="shared" ca="1" si="397"/>
        <v/>
      </c>
      <c r="AN8510" s="2" t="str">
        <f t="shared" ca="1" si="398"/>
        <v/>
      </c>
    </row>
    <row r="8511" spans="1:40" customFormat="1">
      <c r="A8511" s="280" t="str">
        <f t="shared" ca="1" si="396"/>
        <v/>
      </c>
      <c r="B8511" s="281"/>
      <c r="C8511" s="287"/>
      <c r="D8511" s="297"/>
      <c r="E8511" s="270"/>
      <c r="F8511" s="271"/>
      <c r="G8511" s="284"/>
      <c r="H8511" s="284"/>
      <c r="I8511" s="284"/>
      <c r="J8511" s="284"/>
      <c r="K8511" s="288"/>
      <c r="AM8511" s="2" t="str">
        <f t="shared" ca="1" si="397"/>
        <v/>
      </c>
      <c r="AN8511" s="2" t="str">
        <f t="shared" ca="1" si="398"/>
        <v/>
      </c>
    </row>
    <row r="8512" spans="1:40" customFormat="1">
      <c r="A8512" s="280" t="str">
        <f t="shared" ca="1" si="396"/>
        <v/>
      </c>
      <c r="B8512" s="281"/>
      <c r="C8512" s="287"/>
      <c r="D8512" s="297"/>
      <c r="E8512" s="270"/>
      <c r="F8512" s="271"/>
      <c r="G8512" s="284"/>
      <c r="H8512" s="284"/>
      <c r="I8512" s="284"/>
      <c r="J8512" s="284"/>
      <c r="K8512" s="288"/>
      <c r="AM8512" s="2" t="str">
        <f t="shared" ca="1" si="397"/>
        <v/>
      </c>
      <c r="AN8512" s="2" t="str">
        <f t="shared" ca="1" si="398"/>
        <v/>
      </c>
    </row>
    <row r="8513" spans="1:40" customFormat="1">
      <c r="A8513" s="280" t="str">
        <f t="shared" ca="1" si="396"/>
        <v/>
      </c>
      <c r="B8513" s="281"/>
      <c r="C8513" s="287"/>
      <c r="D8513" s="297"/>
      <c r="E8513" s="270"/>
      <c r="F8513" s="271"/>
      <c r="G8513" s="284"/>
      <c r="H8513" s="284"/>
      <c r="I8513" s="284"/>
      <c r="J8513" s="284"/>
      <c r="K8513" s="288"/>
      <c r="AM8513" s="2" t="str">
        <f t="shared" ca="1" si="397"/>
        <v/>
      </c>
      <c r="AN8513" s="2" t="str">
        <f t="shared" ca="1" si="398"/>
        <v/>
      </c>
    </row>
    <row r="8514" spans="1:40" customFormat="1">
      <c r="A8514" s="280" t="str">
        <f t="shared" ca="1" si="396"/>
        <v/>
      </c>
      <c r="B8514" s="281"/>
      <c r="C8514" s="287"/>
      <c r="D8514" s="297"/>
      <c r="E8514" s="270"/>
      <c r="F8514" s="271"/>
      <c r="G8514" s="284"/>
      <c r="H8514" s="284"/>
      <c r="I8514" s="284"/>
      <c r="J8514" s="284"/>
      <c r="K8514" s="288"/>
      <c r="AM8514" s="2" t="str">
        <f t="shared" ca="1" si="397"/>
        <v/>
      </c>
      <c r="AN8514" s="2" t="str">
        <f t="shared" ca="1" si="398"/>
        <v/>
      </c>
    </row>
    <row r="8515" spans="1:40" customFormat="1">
      <c r="A8515" s="280" t="str">
        <f t="shared" ref="A8515:A8578" ca="1" si="399">IF(AM8515="A receber","A receber",IF(AN8515="A pagar","A pagar",IF(OR(AM8515="HJ",AN8515="HJ"),"HJ",IF(AND(AM8515="",AN8515=""),""))))</f>
        <v/>
      </c>
      <c r="B8515" s="281"/>
      <c r="C8515" s="287"/>
      <c r="D8515" s="297"/>
      <c r="E8515" s="270"/>
      <c r="F8515" s="271"/>
      <c r="G8515" s="284"/>
      <c r="H8515" s="284"/>
      <c r="I8515" s="284"/>
      <c r="J8515" s="284"/>
      <c r="K8515" s="288"/>
      <c r="AM8515" s="2" t="str">
        <f t="shared" ref="AM8515:AM8578" ca="1" si="400">IF(OR(G8515="",B8515&gt;$A$1),"",IF(B8515=$A$1,"HJ",IF(B8515&lt;$A$1,"A Receber")))</f>
        <v/>
      </c>
      <c r="AN8515" s="2" t="str">
        <f t="shared" ref="AN8515:AN8578" ca="1" si="401">IF(OR(H8515="",B8515&gt;$A$1),"",IF(B8515=$A$1,"HJ",IF(B8515&lt;$A$1,"A Pagar")))</f>
        <v/>
      </c>
    </row>
    <row r="8516" spans="1:40" customFormat="1">
      <c r="A8516" s="280" t="str">
        <f t="shared" ca="1" si="399"/>
        <v/>
      </c>
      <c r="B8516" s="281"/>
      <c r="C8516" s="287"/>
      <c r="D8516" s="297"/>
      <c r="E8516" s="270"/>
      <c r="F8516" s="271"/>
      <c r="G8516" s="284"/>
      <c r="H8516" s="284"/>
      <c r="I8516" s="284"/>
      <c r="J8516" s="284"/>
      <c r="K8516" s="288"/>
      <c r="AM8516" s="2" t="str">
        <f t="shared" ca="1" si="400"/>
        <v/>
      </c>
      <c r="AN8516" s="2" t="str">
        <f t="shared" ca="1" si="401"/>
        <v/>
      </c>
    </row>
    <row r="8517" spans="1:40" customFormat="1">
      <c r="A8517" s="280" t="str">
        <f t="shared" ca="1" si="399"/>
        <v/>
      </c>
      <c r="B8517" s="281"/>
      <c r="C8517" s="287"/>
      <c r="D8517" s="297"/>
      <c r="E8517" s="270"/>
      <c r="F8517" s="271"/>
      <c r="G8517" s="284"/>
      <c r="H8517" s="284"/>
      <c r="I8517" s="284"/>
      <c r="J8517" s="284"/>
      <c r="K8517" s="288"/>
      <c r="AM8517" s="2" t="str">
        <f t="shared" ca="1" si="400"/>
        <v/>
      </c>
      <c r="AN8517" s="2" t="str">
        <f t="shared" ca="1" si="401"/>
        <v/>
      </c>
    </row>
    <row r="8518" spans="1:40" customFormat="1">
      <c r="A8518" s="280" t="str">
        <f t="shared" ca="1" si="399"/>
        <v/>
      </c>
      <c r="B8518" s="281"/>
      <c r="C8518" s="287"/>
      <c r="D8518" s="297"/>
      <c r="E8518" s="270"/>
      <c r="F8518" s="271"/>
      <c r="G8518" s="284"/>
      <c r="H8518" s="284"/>
      <c r="I8518" s="284"/>
      <c r="J8518" s="284"/>
      <c r="K8518" s="288"/>
      <c r="AM8518" s="2" t="str">
        <f t="shared" ca="1" si="400"/>
        <v/>
      </c>
      <c r="AN8518" s="2" t="str">
        <f t="shared" ca="1" si="401"/>
        <v/>
      </c>
    </row>
    <row r="8519" spans="1:40" customFormat="1">
      <c r="A8519" s="280" t="str">
        <f t="shared" ca="1" si="399"/>
        <v/>
      </c>
      <c r="B8519" s="281"/>
      <c r="C8519" s="287"/>
      <c r="D8519" s="297"/>
      <c r="E8519" s="270"/>
      <c r="F8519" s="271"/>
      <c r="G8519" s="284"/>
      <c r="H8519" s="284"/>
      <c r="I8519" s="284"/>
      <c r="J8519" s="284"/>
      <c r="K8519" s="288"/>
      <c r="AM8519" s="2" t="str">
        <f t="shared" ca="1" si="400"/>
        <v/>
      </c>
      <c r="AN8519" s="2" t="str">
        <f t="shared" ca="1" si="401"/>
        <v/>
      </c>
    </row>
    <row r="8520" spans="1:40" customFormat="1">
      <c r="A8520" s="280" t="str">
        <f t="shared" ca="1" si="399"/>
        <v/>
      </c>
      <c r="B8520" s="281"/>
      <c r="C8520" s="287"/>
      <c r="D8520" s="297"/>
      <c r="E8520" s="270"/>
      <c r="F8520" s="271"/>
      <c r="G8520" s="284"/>
      <c r="H8520" s="284"/>
      <c r="I8520" s="284"/>
      <c r="J8520" s="284"/>
      <c r="K8520" s="288"/>
      <c r="AM8520" s="2" t="str">
        <f t="shared" ca="1" si="400"/>
        <v/>
      </c>
      <c r="AN8520" s="2" t="str">
        <f t="shared" ca="1" si="401"/>
        <v/>
      </c>
    </row>
    <row r="8521" spans="1:40" customFormat="1">
      <c r="A8521" s="280" t="str">
        <f t="shared" ca="1" si="399"/>
        <v/>
      </c>
      <c r="B8521" s="281"/>
      <c r="C8521" s="287"/>
      <c r="D8521" s="297"/>
      <c r="E8521" s="270"/>
      <c r="F8521" s="271"/>
      <c r="G8521" s="284"/>
      <c r="H8521" s="284"/>
      <c r="I8521" s="284"/>
      <c r="J8521" s="284"/>
      <c r="K8521" s="288"/>
      <c r="AM8521" s="2" t="str">
        <f t="shared" ca="1" si="400"/>
        <v/>
      </c>
      <c r="AN8521" s="2" t="str">
        <f t="shared" ca="1" si="401"/>
        <v/>
      </c>
    </row>
    <row r="8522" spans="1:40" customFormat="1">
      <c r="A8522" s="280" t="str">
        <f t="shared" ca="1" si="399"/>
        <v/>
      </c>
      <c r="B8522" s="281"/>
      <c r="C8522" s="287"/>
      <c r="D8522" s="297"/>
      <c r="E8522" s="270"/>
      <c r="F8522" s="271"/>
      <c r="G8522" s="284"/>
      <c r="H8522" s="284"/>
      <c r="I8522" s="284"/>
      <c r="J8522" s="284"/>
      <c r="K8522" s="288"/>
      <c r="AM8522" s="2" t="str">
        <f t="shared" ca="1" si="400"/>
        <v/>
      </c>
      <c r="AN8522" s="2" t="str">
        <f t="shared" ca="1" si="401"/>
        <v/>
      </c>
    </row>
    <row r="8523" spans="1:40" customFormat="1">
      <c r="A8523" s="280" t="str">
        <f t="shared" ca="1" si="399"/>
        <v/>
      </c>
      <c r="B8523" s="281"/>
      <c r="C8523" s="287"/>
      <c r="D8523" s="297"/>
      <c r="E8523" s="270"/>
      <c r="F8523" s="271"/>
      <c r="G8523" s="284"/>
      <c r="H8523" s="284"/>
      <c r="I8523" s="284"/>
      <c r="J8523" s="284"/>
      <c r="K8523" s="288"/>
      <c r="AM8523" s="2" t="str">
        <f t="shared" ca="1" si="400"/>
        <v/>
      </c>
      <c r="AN8523" s="2" t="str">
        <f t="shared" ca="1" si="401"/>
        <v/>
      </c>
    </row>
    <row r="8524" spans="1:40" customFormat="1">
      <c r="A8524" s="280" t="str">
        <f t="shared" ca="1" si="399"/>
        <v/>
      </c>
      <c r="B8524" s="281"/>
      <c r="C8524" s="287"/>
      <c r="D8524" s="297"/>
      <c r="E8524" s="270"/>
      <c r="F8524" s="271"/>
      <c r="G8524" s="284"/>
      <c r="H8524" s="284"/>
      <c r="I8524" s="284"/>
      <c r="J8524" s="284"/>
      <c r="K8524" s="288"/>
      <c r="AM8524" s="2" t="str">
        <f t="shared" ca="1" si="400"/>
        <v/>
      </c>
      <c r="AN8524" s="2" t="str">
        <f t="shared" ca="1" si="401"/>
        <v/>
      </c>
    </row>
    <row r="8525" spans="1:40" customFormat="1">
      <c r="A8525" s="280" t="str">
        <f t="shared" ca="1" si="399"/>
        <v/>
      </c>
      <c r="B8525" s="281"/>
      <c r="C8525" s="287"/>
      <c r="D8525" s="297"/>
      <c r="E8525" s="270"/>
      <c r="F8525" s="271"/>
      <c r="G8525" s="284"/>
      <c r="H8525" s="284"/>
      <c r="I8525" s="284"/>
      <c r="J8525" s="284"/>
      <c r="K8525" s="288"/>
      <c r="AM8525" s="2" t="str">
        <f t="shared" ca="1" si="400"/>
        <v/>
      </c>
      <c r="AN8525" s="2" t="str">
        <f t="shared" ca="1" si="401"/>
        <v/>
      </c>
    </row>
    <row r="8526" spans="1:40" customFormat="1">
      <c r="A8526" s="280" t="str">
        <f t="shared" ca="1" si="399"/>
        <v/>
      </c>
      <c r="B8526" s="281"/>
      <c r="C8526" s="287"/>
      <c r="D8526" s="297"/>
      <c r="E8526" s="270"/>
      <c r="F8526" s="271"/>
      <c r="G8526" s="284"/>
      <c r="H8526" s="284"/>
      <c r="I8526" s="284"/>
      <c r="J8526" s="284"/>
      <c r="K8526" s="288"/>
      <c r="AM8526" s="2" t="str">
        <f t="shared" ca="1" si="400"/>
        <v/>
      </c>
      <c r="AN8526" s="2" t="str">
        <f t="shared" ca="1" si="401"/>
        <v/>
      </c>
    </row>
    <row r="8527" spans="1:40" customFormat="1">
      <c r="A8527" s="280" t="str">
        <f t="shared" ca="1" si="399"/>
        <v/>
      </c>
      <c r="B8527" s="281"/>
      <c r="C8527" s="287"/>
      <c r="D8527" s="297"/>
      <c r="E8527" s="270"/>
      <c r="F8527" s="271"/>
      <c r="G8527" s="284"/>
      <c r="H8527" s="284"/>
      <c r="I8527" s="284"/>
      <c r="J8527" s="284"/>
      <c r="K8527" s="288"/>
      <c r="AM8527" s="2" t="str">
        <f t="shared" ca="1" si="400"/>
        <v/>
      </c>
      <c r="AN8527" s="2" t="str">
        <f t="shared" ca="1" si="401"/>
        <v/>
      </c>
    </row>
    <row r="8528" spans="1:40" customFormat="1">
      <c r="A8528" s="280" t="str">
        <f t="shared" ca="1" si="399"/>
        <v/>
      </c>
      <c r="B8528" s="281"/>
      <c r="C8528" s="287"/>
      <c r="D8528" s="297"/>
      <c r="E8528" s="270"/>
      <c r="F8528" s="271"/>
      <c r="G8528" s="284"/>
      <c r="H8528" s="284"/>
      <c r="I8528" s="284"/>
      <c r="J8528" s="284"/>
      <c r="K8528" s="288"/>
      <c r="AM8528" s="2" t="str">
        <f t="shared" ca="1" si="400"/>
        <v/>
      </c>
      <c r="AN8528" s="2" t="str">
        <f t="shared" ca="1" si="401"/>
        <v/>
      </c>
    </row>
    <row r="8529" spans="1:40" customFormat="1">
      <c r="A8529" s="280" t="str">
        <f t="shared" ca="1" si="399"/>
        <v/>
      </c>
      <c r="B8529" s="281"/>
      <c r="C8529" s="287"/>
      <c r="D8529" s="297"/>
      <c r="E8529" s="270"/>
      <c r="F8529" s="271"/>
      <c r="G8529" s="284"/>
      <c r="H8529" s="284"/>
      <c r="I8529" s="284"/>
      <c r="J8529" s="284"/>
      <c r="K8529" s="288"/>
      <c r="AM8529" s="2" t="str">
        <f t="shared" ca="1" si="400"/>
        <v/>
      </c>
      <c r="AN8529" s="2" t="str">
        <f t="shared" ca="1" si="401"/>
        <v/>
      </c>
    </row>
    <row r="8530" spans="1:40" customFormat="1">
      <c r="A8530" s="280" t="str">
        <f t="shared" ca="1" si="399"/>
        <v/>
      </c>
      <c r="B8530" s="281"/>
      <c r="C8530" s="287"/>
      <c r="D8530" s="297"/>
      <c r="E8530" s="270"/>
      <c r="F8530" s="271"/>
      <c r="G8530" s="284"/>
      <c r="H8530" s="284"/>
      <c r="I8530" s="284"/>
      <c r="J8530" s="284"/>
      <c r="K8530" s="288"/>
      <c r="AM8530" s="2" t="str">
        <f t="shared" ca="1" si="400"/>
        <v/>
      </c>
      <c r="AN8530" s="2" t="str">
        <f t="shared" ca="1" si="401"/>
        <v/>
      </c>
    </row>
    <row r="8531" spans="1:40" customFormat="1">
      <c r="A8531" s="280" t="str">
        <f t="shared" ca="1" si="399"/>
        <v/>
      </c>
      <c r="B8531" s="281"/>
      <c r="C8531" s="287"/>
      <c r="D8531" s="297"/>
      <c r="E8531" s="270"/>
      <c r="F8531" s="271"/>
      <c r="G8531" s="284"/>
      <c r="H8531" s="284"/>
      <c r="I8531" s="284"/>
      <c r="J8531" s="284"/>
      <c r="K8531" s="288"/>
      <c r="AM8531" s="2" t="str">
        <f t="shared" ca="1" si="400"/>
        <v/>
      </c>
      <c r="AN8531" s="2" t="str">
        <f t="shared" ca="1" si="401"/>
        <v/>
      </c>
    </row>
    <row r="8532" spans="1:40" customFormat="1">
      <c r="A8532" s="280" t="str">
        <f t="shared" ca="1" si="399"/>
        <v/>
      </c>
      <c r="B8532" s="281"/>
      <c r="C8532" s="287"/>
      <c r="D8532" s="297"/>
      <c r="E8532" s="270"/>
      <c r="F8532" s="271"/>
      <c r="G8532" s="284"/>
      <c r="H8532" s="284"/>
      <c r="I8532" s="284"/>
      <c r="J8532" s="284"/>
      <c r="K8532" s="288"/>
      <c r="AM8532" s="2" t="str">
        <f t="shared" ca="1" si="400"/>
        <v/>
      </c>
      <c r="AN8532" s="2" t="str">
        <f t="shared" ca="1" si="401"/>
        <v/>
      </c>
    </row>
    <row r="8533" spans="1:40" customFormat="1">
      <c r="A8533" s="280" t="str">
        <f t="shared" ca="1" si="399"/>
        <v/>
      </c>
      <c r="B8533" s="281"/>
      <c r="C8533" s="287"/>
      <c r="D8533" s="297"/>
      <c r="E8533" s="270"/>
      <c r="F8533" s="271"/>
      <c r="G8533" s="284"/>
      <c r="H8533" s="284"/>
      <c r="I8533" s="284"/>
      <c r="J8533" s="284"/>
      <c r="K8533" s="288"/>
      <c r="AM8533" s="2" t="str">
        <f t="shared" ca="1" si="400"/>
        <v/>
      </c>
      <c r="AN8533" s="2" t="str">
        <f t="shared" ca="1" si="401"/>
        <v/>
      </c>
    </row>
    <row r="8534" spans="1:40" customFormat="1">
      <c r="A8534" s="280" t="str">
        <f t="shared" ca="1" si="399"/>
        <v/>
      </c>
      <c r="B8534" s="281"/>
      <c r="C8534" s="287"/>
      <c r="D8534" s="297"/>
      <c r="E8534" s="270"/>
      <c r="F8534" s="271"/>
      <c r="G8534" s="284"/>
      <c r="H8534" s="284"/>
      <c r="I8534" s="284"/>
      <c r="J8534" s="284"/>
      <c r="K8534" s="288"/>
      <c r="AM8534" s="2" t="str">
        <f t="shared" ca="1" si="400"/>
        <v/>
      </c>
      <c r="AN8534" s="2" t="str">
        <f t="shared" ca="1" si="401"/>
        <v/>
      </c>
    </row>
    <row r="8535" spans="1:40" customFormat="1">
      <c r="A8535" s="280" t="str">
        <f t="shared" ca="1" si="399"/>
        <v/>
      </c>
      <c r="B8535" s="281"/>
      <c r="C8535" s="287"/>
      <c r="D8535" s="297"/>
      <c r="E8535" s="270"/>
      <c r="F8535" s="271"/>
      <c r="G8535" s="284"/>
      <c r="H8535" s="284"/>
      <c r="I8535" s="284"/>
      <c r="J8535" s="284"/>
      <c r="K8535" s="288"/>
      <c r="AM8535" s="2" t="str">
        <f t="shared" ca="1" si="400"/>
        <v/>
      </c>
      <c r="AN8535" s="2" t="str">
        <f t="shared" ca="1" si="401"/>
        <v/>
      </c>
    </row>
    <row r="8536" spans="1:40" customFormat="1">
      <c r="A8536" s="280" t="str">
        <f t="shared" ca="1" si="399"/>
        <v/>
      </c>
      <c r="B8536" s="281"/>
      <c r="C8536" s="287"/>
      <c r="D8536" s="297"/>
      <c r="E8536" s="270"/>
      <c r="F8536" s="271"/>
      <c r="G8536" s="284"/>
      <c r="H8536" s="284"/>
      <c r="I8536" s="284"/>
      <c r="J8536" s="284"/>
      <c r="K8536" s="288"/>
      <c r="AM8536" s="2" t="str">
        <f t="shared" ca="1" si="400"/>
        <v/>
      </c>
      <c r="AN8536" s="2" t="str">
        <f t="shared" ca="1" si="401"/>
        <v/>
      </c>
    </row>
    <row r="8537" spans="1:40" customFormat="1">
      <c r="A8537" s="280" t="str">
        <f t="shared" ca="1" si="399"/>
        <v/>
      </c>
      <c r="B8537" s="281"/>
      <c r="C8537" s="287"/>
      <c r="D8537" s="297"/>
      <c r="E8537" s="270"/>
      <c r="F8537" s="271"/>
      <c r="G8537" s="284"/>
      <c r="H8537" s="284"/>
      <c r="I8537" s="284"/>
      <c r="J8537" s="284"/>
      <c r="K8537" s="288"/>
      <c r="AM8537" s="2" t="str">
        <f t="shared" ca="1" si="400"/>
        <v/>
      </c>
      <c r="AN8537" s="2" t="str">
        <f t="shared" ca="1" si="401"/>
        <v/>
      </c>
    </row>
    <row r="8538" spans="1:40" customFormat="1">
      <c r="A8538" s="280" t="str">
        <f t="shared" ca="1" si="399"/>
        <v/>
      </c>
      <c r="B8538" s="281"/>
      <c r="C8538" s="287"/>
      <c r="D8538" s="297"/>
      <c r="E8538" s="270"/>
      <c r="F8538" s="271"/>
      <c r="G8538" s="284"/>
      <c r="H8538" s="284"/>
      <c r="I8538" s="284"/>
      <c r="J8538" s="284"/>
      <c r="K8538" s="288"/>
      <c r="AM8538" s="2" t="str">
        <f t="shared" ca="1" si="400"/>
        <v/>
      </c>
      <c r="AN8538" s="2" t="str">
        <f t="shared" ca="1" si="401"/>
        <v/>
      </c>
    </row>
    <row r="8539" spans="1:40" customFormat="1">
      <c r="A8539" s="280" t="str">
        <f t="shared" ca="1" si="399"/>
        <v/>
      </c>
      <c r="B8539" s="281"/>
      <c r="C8539" s="287"/>
      <c r="D8539" s="297"/>
      <c r="E8539" s="270"/>
      <c r="F8539" s="271"/>
      <c r="G8539" s="284"/>
      <c r="H8539" s="284"/>
      <c r="I8539" s="284"/>
      <c r="J8539" s="284"/>
      <c r="K8539" s="288"/>
      <c r="AM8539" s="2" t="str">
        <f t="shared" ca="1" si="400"/>
        <v/>
      </c>
      <c r="AN8539" s="2" t="str">
        <f t="shared" ca="1" si="401"/>
        <v/>
      </c>
    </row>
    <row r="8540" spans="1:40" customFormat="1">
      <c r="A8540" s="280" t="str">
        <f t="shared" ca="1" si="399"/>
        <v/>
      </c>
      <c r="B8540" s="281"/>
      <c r="C8540" s="287"/>
      <c r="D8540" s="297"/>
      <c r="E8540" s="270"/>
      <c r="F8540" s="271"/>
      <c r="G8540" s="284"/>
      <c r="H8540" s="284"/>
      <c r="I8540" s="284"/>
      <c r="J8540" s="284"/>
      <c r="K8540" s="288"/>
      <c r="AM8540" s="2" t="str">
        <f t="shared" ca="1" si="400"/>
        <v/>
      </c>
      <c r="AN8540" s="2" t="str">
        <f t="shared" ca="1" si="401"/>
        <v/>
      </c>
    </row>
    <row r="8541" spans="1:40" customFormat="1">
      <c r="A8541" s="280" t="str">
        <f t="shared" ca="1" si="399"/>
        <v/>
      </c>
      <c r="B8541" s="281"/>
      <c r="C8541" s="287"/>
      <c r="D8541" s="297"/>
      <c r="E8541" s="270"/>
      <c r="F8541" s="271"/>
      <c r="G8541" s="284"/>
      <c r="H8541" s="284"/>
      <c r="I8541" s="284"/>
      <c r="J8541" s="284"/>
      <c r="K8541" s="288"/>
      <c r="AM8541" s="2" t="str">
        <f t="shared" ca="1" si="400"/>
        <v/>
      </c>
      <c r="AN8541" s="2" t="str">
        <f t="shared" ca="1" si="401"/>
        <v/>
      </c>
    </row>
    <row r="8542" spans="1:40" customFormat="1">
      <c r="A8542" s="280" t="str">
        <f t="shared" ca="1" si="399"/>
        <v/>
      </c>
      <c r="B8542" s="281"/>
      <c r="C8542" s="287"/>
      <c r="D8542" s="297"/>
      <c r="E8542" s="270"/>
      <c r="F8542" s="271"/>
      <c r="G8542" s="284"/>
      <c r="H8542" s="284"/>
      <c r="I8542" s="284"/>
      <c r="J8542" s="284"/>
      <c r="K8542" s="288"/>
      <c r="AM8542" s="2" t="str">
        <f t="shared" ca="1" si="400"/>
        <v/>
      </c>
      <c r="AN8542" s="2" t="str">
        <f t="shared" ca="1" si="401"/>
        <v/>
      </c>
    </row>
    <row r="8543" spans="1:40" customFormat="1">
      <c r="A8543" s="280" t="str">
        <f t="shared" ca="1" si="399"/>
        <v/>
      </c>
      <c r="B8543" s="281"/>
      <c r="C8543" s="287"/>
      <c r="D8543" s="297"/>
      <c r="E8543" s="270"/>
      <c r="F8543" s="271"/>
      <c r="G8543" s="284"/>
      <c r="H8543" s="284"/>
      <c r="I8543" s="284"/>
      <c r="J8543" s="284"/>
      <c r="K8543" s="288"/>
      <c r="AM8543" s="2" t="str">
        <f t="shared" ca="1" si="400"/>
        <v/>
      </c>
      <c r="AN8543" s="2" t="str">
        <f t="shared" ca="1" si="401"/>
        <v/>
      </c>
    </row>
    <row r="8544" spans="1:40" customFormat="1">
      <c r="A8544" s="280" t="str">
        <f t="shared" ca="1" si="399"/>
        <v/>
      </c>
      <c r="B8544" s="281"/>
      <c r="C8544" s="287"/>
      <c r="D8544" s="297"/>
      <c r="E8544" s="270"/>
      <c r="F8544" s="271"/>
      <c r="G8544" s="284"/>
      <c r="H8544" s="284"/>
      <c r="I8544" s="284"/>
      <c r="J8544" s="284"/>
      <c r="K8544" s="288"/>
      <c r="AM8544" s="2" t="str">
        <f t="shared" ca="1" si="400"/>
        <v/>
      </c>
      <c r="AN8544" s="2" t="str">
        <f t="shared" ca="1" si="401"/>
        <v/>
      </c>
    </row>
    <row r="8545" spans="1:40" customFormat="1">
      <c r="A8545" s="280" t="str">
        <f t="shared" ca="1" si="399"/>
        <v/>
      </c>
      <c r="B8545" s="281"/>
      <c r="C8545" s="287"/>
      <c r="D8545" s="297"/>
      <c r="E8545" s="270"/>
      <c r="F8545" s="271"/>
      <c r="G8545" s="284"/>
      <c r="H8545" s="284"/>
      <c r="I8545" s="284"/>
      <c r="J8545" s="284"/>
      <c r="K8545" s="288"/>
      <c r="AM8545" s="2" t="str">
        <f t="shared" ca="1" si="400"/>
        <v/>
      </c>
      <c r="AN8545" s="2" t="str">
        <f t="shared" ca="1" si="401"/>
        <v/>
      </c>
    </row>
    <row r="8546" spans="1:40" customFormat="1">
      <c r="A8546" s="280" t="str">
        <f t="shared" ca="1" si="399"/>
        <v/>
      </c>
      <c r="B8546" s="281"/>
      <c r="C8546" s="287"/>
      <c r="D8546" s="297"/>
      <c r="E8546" s="270"/>
      <c r="F8546" s="271"/>
      <c r="G8546" s="284"/>
      <c r="H8546" s="284"/>
      <c r="I8546" s="284"/>
      <c r="J8546" s="284"/>
      <c r="K8546" s="288"/>
      <c r="AM8546" s="2" t="str">
        <f t="shared" ca="1" si="400"/>
        <v/>
      </c>
      <c r="AN8546" s="2" t="str">
        <f t="shared" ca="1" si="401"/>
        <v/>
      </c>
    </row>
    <row r="8547" spans="1:40" customFormat="1">
      <c r="A8547" s="280" t="str">
        <f t="shared" ca="1" si="399"/>
        <v/>
      </c>
      <c r="B8547" s="281"/>
      <c r="C8547" s="287"/>
      <c r="D8547" s="297"/>
      <c r="E8547" s="270"/>
      <c r="F8547" s="271"/>
      <c r="G8547" s="284"/>
      <c r="H8547" s="284"/>
      <c r="I8547" s="284"/>
      <c r="J8547" s="284"/>
      <c r="K8547" s="288"/>
      <c r="AM8547" s="2" t="str">
        <f t="shared" ca="1" si="400"/>
        <v/>
      </c>
      <c r="AN8547" s="2" t="str">
        <f t="shared" ca="1" si="401"/>
        <v/>
      </c>
    </row>
    <row r="8548" spans="1:40" customFormat="1">
      <c r="A8548" s="280" t="str">
        <f t="shared" ca="1" si="399"/>
        <v/>
      </c>
      <c r="B8548" s="281"/>
      <c r="C8548" s="287"/>
      <c r="D8548" s="297"/>
      <c r="E8548" s="270"/>
      <c r="F8548" s="271"/>
      <c r="G8548" s="284"/>
      <c r="H8548" s="284"/>
      <c r="I8548" s="284"/>
      <c r="J8548" s="284"/>
      <c r="K8548" s="288"/>
      <c r="AM8548" s="2" t="str">
        <f t="shared" ca="1" si="400"/>
        <v/>
      </c>
      <c r="AN8548" s="2" t="str">
        <f t="shared" ca="1" si="401"/>
        <v/>
      </c>
    </row>
    <row r="8549" spans="1:40" customFormat="1">
      <c r="A8549" s="280" t="str">
        <f t="shared" ca="1" si="399"/>
        <v/>
      </c>
      <c r="B8549" s="281"/>
      <c r="C8549" s="287"/>
      <c r="D8549" s="297"/>
      <c r="E8549" s="270"/>
      <c r="F8549" s="271"/>
      <c r="G8549" s="284"/>
      <c r="H8549" s="284"/>
      <c r="I8549" s="284"/>
      <c r="J8549" s="284"/>
      <c r="K8549" s="288"/>
      <c r="AM8549" s="2" t="str">
        <f t="shared" ca="1" si="400"/>
        <v/>
      </c>
      <c r="AN8549" s="2" t="str">
        <f t="shared" ca="1" si="401"/>
        <v/>
      </c>
    </row>
    <row r="8550" spans="1:40" customFormat="1">
      <c r="A8550" s="280" t="str">
        <f t="shared" ca="1" si="399"/>
        <v/>
      </c>
      <c r="B8550" s="281"/>
      <c r="C8550" s="287"/>
      <c r="D8550" s="297"/>
      <c r="E8550" s="270"/>
      <c r="F8550" s="271"/>
      <c r="G8550" s="284"/>
      <c r="H8550" s="284"/>
      <c r="I8550" s="284"/>
      <c r="J8550" s="284"/>
      <c r="K8550" s="288"/>
      <c r="AM8550" s="2" t="str">
        <f t="shared" ca="1" si="400"/>
        <v/>
      </c>
      <c r="AN8550" s="2" t="str">
        <f t="shared" ca="1" si="401"/>
        <v/>
      </c>
    </row>
    <row r="8551" spans="1:40" customFormat="1">
      <c r="A8551" s="280" t="str">
        <f t="shared" ca="1" si="399"/>
        <v/>
      </c>
      <c r="B8551" s="281"/>
      <c r="C8551" s="287"/>
      <c r="D8551" s="297"/>
      <c r="E8551" s="270"/>
      <c r="F8551" s="271"/>
      <c r="G8551" s="284"/>
      <c r="H8551" s="284"/>
      <c r="I8551" s="284"/>
      <c r="J8551" s="284"/>
      <c r="K8551" s="288"/>
      <c r="AM8551" s="2" t="str">
        <f t="shared" ca="1" si="400"/>
        <v/>
      </c>
      <c r="AN8551" s="2" t="str">
        <f t="shared" ca="1" si="401"/>
        <v/>
      </c>
    </row>
    <row r="8552" spans="1:40" customFormat="1">
      <c r="A8552" s="280" t="str">
        <f t="shared" ca="1" si="399"/>
        <v/>
      </c>
      <c r="B8552" s="281"/>
      <c r="C8552" s="287"/>
      <c r="D8552" s="297"/>
      <c r="E8552" s="270"/>
      <c r="F8552" s="271"/>
      <c r="G8552" s="284"/>
      <c r="H8552" s="284"/>
      <c r="I8552" s="284"/>
      <c r="J8552" s="284"/>
      <c r="K8552" s="288"/>
      <c r="AM8552" s="2" t="str">
        <f t="shared" ca="1" si="400"/>
        <v/>
      </c>
      <c r="AN8552" s="2" t="str">
        <f t="shared" ca="1" si="401"/>
        <v/>
      </c>
    </row>
    <row r="8553" spans="1:40" customFormat="1">
      <c r="A8553" s="280" t="str">
        <f t="shared" ca="1" si="399"/>
        <v/>
      </c>
      <c r="B8553" s="281"/>
      <c r="C8553" s="287"/>
      <c r="D8553" s="297"/>
      <c r="E8553" s="270"/>
      <c r="F8553" s="271"/>
      <c r="G8553" s="284"/>
      <c r="H8553" s="284"/>
      <c r="I8553" s="284"/>
      <c r="J8553" s="284"/>
      <c r="K8553" s="288"/>
      <c r="AM8553" s="2" t="str">
        <f t="shared" ca="1" si="400"/>
        <v/>
      </c>
      <c r="AN8553" s="2" t="str">
        <f t="shared" ca="1" si="401"/>
        <v/>
      </c>
    </row>
    <row r="8554" spans="1:40" customFormat="1">
      <c r="A8554" s="280" t="str">
        <f t="shared" ca="1" si="399"/>
        <v/>
      </c>
      <c r="B8554" s="281"/>
      <c r="C8554" s="287"/>
      <c r="D8554" s="297"/>
      <c r="E8554" s="270"/>
      <c r="F8554" s="271"/>
      <c r="G8554" s="284"/>
      <c r="H8554" s="284"/>
      <c r="I8554" s="284"/>
      <c r="J8554" s="284"/>
      <c r="K8554" s="288"/>
      <c r="AM8554" s="2" t="str">
        <f t="shared" ca="1" si="400"/>
        <v/>
      </c>
      <c r="AN8554" s="2" t="str">
        <f t="shared" ca="1" si="401"/>
        <v/>
      </c>
    </row>
    <row r="8555" spans="1:40" customFormat="1">
      <c r="A8555" s="280" t="str">
        <f t="shared" ca="1" si="399"/>
        <v/>
      </c>
      <c r="B8555" s="281"/>
      <c r="C8555" s="287"/>
      <c r="D8555" s="297"/>
      <c r="E8555" s="270"/>
      <c r="F8555" s="271"/>
      <c r="G8555" s="284"/>
      <c r="H8555" s="284"/>
      <c r="I8555" s="284"/>
      <c r="J8555" s="284"/>
      <c r="K8555" s="288"/>
      <c r="AM8555" s="2" t="str">
        <f t="shared" ca="1" si="400"/>
        <v/>
      </c>
      <c r="AN8555" s="2" t="str">
        <f t="shared" ca="1" si="401"/>
        <v/>
      </c>
    </row>
    <row r="8556" spans="1:40" customFormat="1">
      <c r="A8556" s="280" t="str">
        <f t="shared" ca="1" si="399"/>
        <v/>
      </c>
      <c r="B8556" s="281"/>
      <c r="C8556" s="287"/>
      <c r="D8556" s="297"/>
      <c r="E8556" s="270"/>
      <c r="F8556" s="271"/>
      <c r="G8556" s="284"/>
      <c r="H8556" s="284"/>
      <c r="I8556" s="284"/>
      <c r="J8556" s="284"/>
      <c r="K8556" s="288"/>
      <c r="AM8556" s="2" t="str">
        <f t="shared" ca="1" si="400"/>
        <v/>
      </c>
      <c r="AN8556" s="2" t="str">
        <f t="shared" ca="1" si="401"/>
        <v/>
      </c>
    </row>
    <row r="8557" spans="1:40" customFormat="1">
      <c r="A8557" s="280" t="str">
        <f t="shared" ca="1" si="399"/>
        <v/>
      </c>
      <c r="B8557" s="281"/>
      <c r="C8557" s="287"/>
      <c r="D8557" s="297"/>
      <c r="E8557" s="270"/>
      <c r="F8557" s="271"/>
      <c r="G8557" s="284"/>
      <c r="H8557" s="284"/>
      <c r="I8557" s="284"/>
      <c r="J8557" s="284"/>
      <c r="K8557" s="288"/>
      <c r="AM8557" s="2" t="str">
        <f t="shared" ca="1" si="400"/>
        <v/>
      </c>
      <c r="AN8557" s="2" t="str">
        <f t="shared" ca="1" si="401"/>
        <v/>
      </c>
    </row>
    <row r="8558" spans="1:40" customFormat="1">
      <c r="A8558" s="280" t="str">
        <f t="shared" ca="1" si="399"/>
        <v/>
      </c>
      <c r="B8558" s="281"/>
      <c r="C8558" s="287"/>
      <c r="D8558" s="297"/>
      <c r="E8558" s="270"/>
      <c r="F8558" s="271"/>
      <c r="G8558" s="284"/>
      <c r="H8558" s="284"/>
      <c r="I8558" s="284"/>
      <c r="J8558" s="284"/>
      <c r="K8558" s="288"/>
      <c r="AM8558" s="2" t="str">
        <f t="shared" ca="1" si="400"/>
        <v/>
      </c>
      <c r="AN8558" s="2" t="str">
        <f t="shared" ca="1" si="401"/>
        <v/>
      </c>
    </row>
    <row r="8559" spans="1:40" customFormat="1">
      <c r="A8559" s="280" t="str">
        <f t="shared" ca="1" si="399"/>
        <v/>
      </c>
      <c r="B8559" s="281"/>
      <c r="C8559" s="287"/>
      <c r="D8559" s="297"/>
      <c r="E8559" s="270"/>
      <c r="F8559" s="271"/>
      <c r="G8559" s="284"/>
      <c r="H8559" s="284"/>
      <c r="I8559" s="284"/>
      <c r="J8559" s="284"/>
      <c r="K8559" s="288"/>
      <c r="AM8559" s="2" t="str">
        <f t="shared" ca="1" si="400"/>
        <v/>
      </c>
      <c r="AN8559" s="2" t="str">
        <f t="shared" ca="1" si="401"/>
        <v/>
      </c>
    </row>
    <row r="8560" spans="1:40" customFormat="1">
      <c r="A8560" s="280" t="str">
        <f t="shared" ca="1" si="399"/>
        <v/>
      </c>
      <c r="B8560" s="281"/>
      <c r="C8560" s="287"/>
      <c r="D8560" s="297"/>
      <c r="E8560" s="270"/>
      <c r="F8560" s="271"/>
      <c r="G8560" s="284"/>
      <c r="H8560" s="284"/>
      <c r="I8560" s="284"/>
      <c r="J8560" s="284"/>
      <c r="K8560" s="288"/>
      <c r="AM8560" s="2" t="str">
        <f t="shared" ca="1" si="400"/>
        <v/>
      </c>
      <c r="AN8560" s="2" t="str">
        <f t="shared" ca="1" si="401"/>
        <v/>
      </c>
    </row>
    <row r="8561" spans="1:40" customFormat="1">
      <c r="A8561" s="280" t="str">
        <f t="shared" ca="1" si="399"/>
        <v/>
      </c>
      <c r="B8561" s="281"/>
      <c r="C8561" s="287"/>
      <c r="D8561" s="297"/>
      <c r="E8561" s="270"/>
      <c r="F8561" s="271"/>
      <c r="G8561" s="284"/>
      <c r="H8561" s="284"/>
      <c r="I8561" s="284"/>
      <c r="J8561" s="284"/>
      <c r="K8561" s="288"/>
      <c r="AM8561" s="2" t="str">
        <f t="shared" ca="1" si="400"/>
        <v/>
      </c>
      <c r="AN8561" s="2" t="str">
        <f t="shared" ca="1" si="401"/>
        <v/>
      </c>
    </row>
    <row r="8562" spans="1:40" customFormat="1">
      <c r="A8562" s="280" t="str">
        <f t="shared" ca="1" si="399"/>
        <v/>
      </c>
      <c r="B8562" s="281"/>
      <c r="C8562" s="287"/>
      <c r="D8562" s="297"/>
      <c r="E8562" s="270"/>
      <c r="F8562" s="271"/>
      <c r="G8562" s="284"/>
      <c r="H8562" s="284"/>
      <c r="I8562" s="284"/>
      <c r="J8562" s="284"/>
      <c r="K8562" s="288"/>
      <c r="AM8562" s="2" t="str">
        <f t="shared" ca="1" si="400"/>
        <v/>
      </c>
      <c r="AN8562" s="2" t="str">
        <f t="shared" ca="1" si="401"/>
        <v/>
      </c>
    </row>
    <row r="8563" spans="1:40" customFormat="1">
      <c r="A8563" s="280" t="str">
        <f t="shared" ca="1" si="399"/>
        <v/>
      </c>
      <c r="B8563" s="281"/>
      <c r="C8563" s="287"/>
      <c r="D8563" s="297"/>
      <c r="E8563" s="270"/>
      <c r="F8563" s="271"/>
      <c r="G8563" s="284"/>
      <c r="H8563" s="284"/>
      <c r="I8563" s="284"/>
      <c r="J8563" s="284"/>
      <c r="K8563" s="288"/>
      <c r="AM8563" s="2" t="str">
        <f t="shared" ca="1" si="400"/>
        <v/>
      </c>
      <c r="AN8563" s="2" t="str">
        <f t="shared" ca="1" si="401"/>
        <v/>
      </c>
    </row>
    <row r="8564" spans="1:40" customFormat="1">
      <c r="A8564" s="280" t="str">
        <f t="shared" ca="1" si="399"/>
        <v/>
      </c>
      <c r="B8564" s="281"/>
      <c r="C8564" s="287"/>
      <c r="D8564" s="297"/>
      <c r="E8564" s="270"/>
      <c r="F8564" s="271"/>
      <c r="G8564" s="284"/>
      <c r="H8564" s="284"/>
      <c r="I8564" s="284"/>
      <c r="J8564" s="284"/>
      <c r="K8564" s="288"/>
      <c r="AM8564" s="2" t="str">
        <f t="shared" ca="1" si="400"/>
        <v/>
      </c>
      <c r="AN8564" s="2" t="str">
        <f t="shared" ca="1" si="401"/>
        <v/>
      </c>
    </row>
    <row r="8565" spans="1:40" customFormat="1">
      <c r="A8565" s="280" t="str">
        <f t="shared" ca="1" si="399"/>
        <v/>
      </c>
      <c r="B8565" s="281"/>
      <c r="C8565" s="287"/>
      <c r="D8565" s="297"/>
      <c r="E8565" s="270"/>
      <c r="F8565" s="271"/>
      <c r="G8565" s="284"/>
      <c r="H8565" s="284"/>
      <c r="I8565" s="284"/>
      <c r="J8565" s="284"/>
      <c r="K8565" s="288"/>
      <c r="AM8565" s="2" t="str">
        <f t="shared" ca="1" si="400"/>
        <v/>
      </c>
      <c r="AN8565" s="2" t="str">
        <f t="shared" ca="1" si="401"/>
        <v/>
      </c>
    </row>
    <row r="8566" spans="1:40" customFormat="1">
      <c r="A8566" s="280" t="str">
        <f t="shared" ca="1" si="399"/>
        <v/>
      </c>
      <c r="B8566" s="281"/>
      <c r="C8566" s="287"/>
      <c r="D8566" s="297"/>
      <c r="E8566" s="270"/>
      <c r="F8566" s="271"/>
      <c r="G8566" s="284"/>
      <c r="H8566" s="284"/>
      <c r="I8566" s="284"/>
      <c r="J8566" s="284"/>
      <c r="K8566" s="288"/>
      <c r="AM8566" s="2" t="str">
        <f t="shared" ca="1" si="400"/>
        <v/>
      </c>
      <c r="AN8566" s="2" t="str">
        <f t="shared" ca="1" si="401"/>
        <v/>
      </c>
    </row>
    <row r="8567" spans="1:40" customFormat="1">
      <c r="A8567" s="280" t="str">
        <f t="shared" ca="1" si="399"/>
        <v/>
      </c>
      <c r="B8567" s="281"/>
      <c r="C8567" s="287"/>
      <c r="D8567" s="297"/>
      <c r="E8567" s="270"/>
      <c r="F8567" s="271"/>
      <c r="G8567" s="284"/>
      <c r="H8567" s="284"/>
      <c r="I8567" s="284"/>
      <c r="J8567" s="284"/>
      <c r="K8567" s="288"/>
      <c r="AM8567" s="2" t="str">
        <f t="shared" ca="1" si="400"/>
        <v/>
      </c>
      <c r="AN8567" s="2" t="str">
        <f t="shared" ca="1" si="401"/>
        <v/>
      </c>
    </row>
    <row r="8568" spans="1:40" customFormat="1">
      <c r="A8568" s="280" t="str">
        <f t="shared" ca="1" si="399"/>
        <v/>
      </c>
      <c r="B8568" s="281"/>
      <c r="C8568" s="287"/>
      <c r="D8568" s="297"/>
      <c r="E8568" s="270"/>
      <c r="F8568" s="271"/>
      <c r="G8568" s="284"/>
      <c r="H8568" s="284"/>
      <c r="I8568" s="284"/>
      <c r="J8568" s="284"/>
      <c r="K8568" s="288"/>
      <c r="AM8568" s="2" t="str">
        <f t="shared" ca="1" si="400"/>
        <v/>
      </c>
      <c r="AN8568" s="2" t="str">
        <f t="shared" ca="1" si="401"/>
        <v/>
      </c>
    </row>
    <row r="8569" spans="1:40" customFormat="1">
      <c r="A8569" s="280" t="str">
        <f t="shared" ca="1" si="399"/>
        <v/>
      </c>
      <c r="B8569" s="281"/>
      <c r="C8569" s="287"/>
      <c r="D8569" s="297"/>
      <c r="E8569" s="270"/>
      <c r="F8569" s="271"/>
      <c r="G8569" s="284"/>
      <c r="H8569" s="284"/>
      <c r="I8569" s="284"/>
      <c r="J8569" s="284"/>
      <c r="K8569" s="288"/>
      <c r="AM8569" s="2" t="str">
        <f t="shared" ca="1" si="400"/>
        <v/>
      </c>
      <c r="AN8569" s="2" t="str">
        <f t="shared" ca="1" si="401"/>
        <v/>
      </c>
    </row>
    <row r="8570" spans="1:40" customFormat="1">
      <c r="A8570" s="280" t="str">
        <f t="shared" ca="1" si="399"/>
        <v/>
      </c>
      <c r="B8570" s="281"/>
      <c r="C8570" s="287"/>
      <c r="D8570" s="297"/>
      <c r="E8570" s="270"/>
      <c r="F8570" s="271"/>
      <c r="G8570" s="284"/>
      <c r="H8570" s="284"/>
      <c r="I8570" s="284"/>
      <c r="J8570" s="284"/>
      <c r="K8570" s="288"/>
      <c r="AM8570" s="2" t="str">
        <f t="shared" ca="1" si="400"/>
        <v/>
      </c>
      <c r="AN8570" s="2" t="str">
        <f t="shared" ca="1" si="401"/>
        <v/>
      </c>
    </row>
    <row r="8571" spans="1:40" customFormat="1">
      <c r="A8571" s="280" t="str">
        <f t="shared" ca="1" si="399"/>
        <v/>
      </c>
      <c r="B8571" s="281"/>
      <c r="C8571" s="287"/>
      <c r="D8571" s="297"/>
      <c r="E8571" s="270"/>
      <c r="F8571" s="271"/>
      <c r="G8571" s="284"/>
      <c r="H8571" s="284"/>
      <c r="I8571" s="284"/>
      <c r="J8571" s="284"/>
      <c r="K8571" s="288"/>
      <c r="AM8571" s="2" t="str">
        <f t="shared" ca="1" si="400"/>
        <v/>
      </c>
      <c r="AN8571" s="2" t="str">
        <f t="shared" ca="1" si="401"/>
        <v/>
      </c>
    </row>
    <row r="8572" spans="1:40" customFormat="1">
      <c r="A8572" s="280" t="str">
        <f t="shared" ca="1" si="399"/>
        <v/>
      </c>
      <c r="B8572" s="281"/>
      <c r="C8572" s="287"/>
      <c r="D8572" s="297"/>
      <c r="E8572" s="270"/>
      <c r="F8572" s="271"/>
      <c r="G8572" s="284"/>
      <c r="H8572" s="284"/>
      <c r="I8572" s="284"/>
      <c r="J8572" s="284"/>
      <c r="K8572" s="288"/>
      <c r="AM8572" s="2" t="str">
        <f t="shared" ca="1" si="400"/>
        <v/>
      </c>
      <c r="AN8572" s="2" t="str">
        <f t="shared" ca="1" si="401"/>
        <v/>
      </c>
    </row>
    <row r="8573" spans="1:40" customFormat="1">
      <c r="A8573" s="280" t="str">
        <f t="shared" ca="1" si="399"/>
        <v/>
      </c>
      <c r="B8573" s="281"/>
      <c r="C8573" s="287"/>
      <c r="D8573" s="297"/>
      <c r="E8573" s="270"/>
      <c r="F8573" s="271"/>
      <c r="G8573" s="284"/>
      <c r="H8573" s="284"/>
      <c r="I8573" s="284"/>
      <c r="J8573" s="284"/>
      <c r="K8573" s="288"/>
      <c r="AM8573" s="2" t="str">
        <f t="shared" ca="1" si="400"/>
        <v/>
      </c>
      <c r="AN8573" s="2" t="str">
        <f t="shared" ca="1" si="401"/>
        <v/>
      </c>
    </row>
    <row r="8574" spans="1:40" customFormat="1">
      <c r="A8574" s="280" t="str">
        <f t="shared" ca="1" si="399"/>
        <v/>
      </c>
      <c r="B8574" s="281"/>
      <c r="C8574" s="287"/>
      <c r="D8574" s="297"/>
      <c r="E8574" s="270"/>
      <c r="F8574" s="271"/>
      <c r="G8574" s="284"/>
      <c r="H8574" s="284"/>
      <c r="I8574" s="284"/>
      <c r="J8574" s="284"/>
      <c r="K8574" s="288"/>
      <c r="AM8574" s="2" t="str">
        <f t="shared" ca="1" si="400"/>
        <v/>
      </c>
      <c r="AN8574" s="2" t="str">
        <f t="shared" ca="1" si="401"/>
        <v/>
      </c>
    </row>
    <row r="8575" spans="1:40" customFormat="1">
      <c r="A8575" s="280" t="str">
        <f t="shared" ca="1" si="399"/>
        <v/>
      </c>
      <c r="B8575" s="281"/>
      <c r="C8575" s="287"/>
      <c r="D8575" s="297"/>
      <c r="E8575" s="270"/>
      <c r="F8575" s="271"/>
      <c r="G8575" s="284"/>
      <c r="H8575" s="284"/>
      <c r="I8575" s="284"/>
      <c r="J8575" s="284"/>
      <c r="K8575" s="288"/>
      <c r="AM8575" s="2" t="str">
        <f t="shared" ca="1" si="400"/>
        <v/>
      </c>
      <c r="AN8575" s="2" t="str">
        <f t="shared" ca="1" si="401"/>
        <v/>
      </c>
    </row>
    <row r="8576" spans="1:40" customFormat="1">
      <c r="A8576" s="280" t="str">
        <f t="shared" ca="1" si="399"/>
        <v/>
      </c>
      <c r="B8576" s="281"/>
      <c r="C8576" s="287"/>
      <c r="D8576" s="297"/>
      <c r="E8576" s="270"/>
      <c r="F8576" s="271"/>
      <c r="G8576" s="284"/>
      <c r="H8576" s="284"/>
      <c r="I8576" s="284"/>
      <c r="J8576" s="284"/>
      <c r="K8576" s="288"/>
      <c r="AM8576" s="2" t="str">
        <f t="shared" ca="1" si="400"/>
        <v/>
      </c>
      <c r="AN8576" s="2" t="str">
        <f t="shared" ca="1" si="401"/>
        <v/>
      </c>
    </row>
    <row r="8577" spans="1:40" customFormat="1">
      <c r="A8577" s="280" t="str">
        <f t="shared" ca="1" si="399"/>
        <v/>
      </c>
      <c r="B8577" s="281"/>
      <c r="C8577" s="287"/>
      <c r="D8577" s="297"/>
      <c r="E8577" s="270"/>
      <c r="F8577" s="271"/>
      <c r="G8577" s="284"/>
      <c r="H8577" s="284"/>
      <c r="I8577" s="284"/>
      <c r="J8577" s="284"/>
      <c r="K8577" s="288"/>
      <c r="AM8577" s="2" t="str">
        <f t="shared" ca="1" si="400"/>
        <v/>
      </c>
      <c r="AN8577" s="2" t="str">
        <f t="shared" ca="1" si="401"/>
        <v/>
      </c>
    </row>
    <row r="8578" spans="1:40" customFormat="1">
      <c r="A8578" s="280" t="str">
        <f t="shared" ca="1" si="399"/>
        <v/>
      </c>
      <c r="B8578" s="281"/>
      <c r="C8578" s="287"/>
      <c r="D8578" s="297"/>
      <c r="E8578" s="270"/>
      <c r="F8578" s="271"/>
      <c r="G8578" s="284"/>
      <c r="H8578" s="284"/>
      <c r="I8578" s="284"/>
      <c r="J8578" s="284"/>
      <c r="K8578" s="288"/>
      <c r="AM8578" s="2" t="str">
        <f t="shared" ca="1" si="400"/>
        <v/>
      </c>
      <c r="AN8578" s="2" t="str">
        <f t="shared" ca="1" si="401"/>
        <v/>
      </c>
    </row>
    <row r="8579" spans="1:40" customFormat="1">
      <c r="A8579" s="280" t="str">
        <f t="shared" ref="A8579:A8642" ca="1" si="402">IF(AM8579="A receber","A receber",IF(AN8579="A pagar","A pagar",IF(OR(AM8579="HJ",AN8579="HJ"),"HJ",IF(AND(AM8579="",AN8579=""),""))))</f>
        <v/>
      </c>
      <c r="B8579" s="281"/>
      <c r="C8579" s="287"/>
      <c r="D8579" s="297"/>
      <c r="E8579" s="270"/>
      <c r="F8579" s="271"/>
      <c r="G8579" s="284"/>
      <c r="H8579" s="284"/>
      <c r="I8579" s="284"/>
      <c r="J8579" s="284"/>
      <c r="K8579" s="288"/>
      <c r="AM8579" s="2" t="str">
        <f t="shared" ref="AM8579:AM8642" ca="1" si="403">IF(OR(G8579="",B8579&gt;$A$1),"",IF(B8579=$A$1,"HJ",IF(B8579&lt;$A$1,"A Receber")))</f>
        <v/>
      </c>
      <c r="AN8579" s="2" t="str">
        <f t="shared" ref="AN8579:AN8642" ca="1" si="404">IF(OR(H8579="",B8579&gt;$A$1),"",IF(B8579=$A$1,"HJ",IF(B8579&lt;$A$1,"A Pagar")))</f>
        <v/>
      </c>
    </row>
    <row r="8580" spans="1:40" customFormat="1">
      <c r="A8580" s="280" t="str">
        <f t="shared" ca="1" si="402"/>
        <v/>
      </c>
      <c r="B8580" s="281"/>
      <c r="C8580" s="287"/>
      <c r="D8580" s="297"/>
      <c r="E8580" s="270"/>
      <c r="F8580" s="271"/>
      <c r="G8580" s="284"/>
      <c r="H8580" s="284"/>
      <c r="I8580" s="284"/>
      <c r="J8580" s="284"/>
      <c r="K8580" s="288"/>
      <c r="AM8580" s="2" t="str">
        <f t="shared" ca="1" si="403"/>
        <v/>
      </c>
      <c r="AN8580" s="2" t="str">
        <f t="shared" ca="1" si="404"/>
        <v/>
      </c>
    </row>
    <row r="8581" spans="1:40" customFormat="1">
      <c r="A8581" s="280" t="str">
        <f t="shared" ca="1" si="402"/>
        <v/>
      </c>
      <c r="B8581" s="281"/>
      <c r="C8581" s="287"/>
      <c r="D8581" s="297"/>
      <c r="E8581" s="270"/>
      <c r="F8581" s="271"/>
      <c r="G8581" s="284"/>
      <c r="H8581" s="284"/>
      <c r="I8581" s="284"/>
      <c r="J8581" s="284"/>
      <c r="K8581" s="288"/>
      <c r="AM8581" s="2" t="str">
        <f t="shared" ca="1" si="403"/>
        <v/>
      </c>
      <c r="AN8581" s="2" t="str">
        <f t="shared" ca="1" si="404"/>
        <v/>
      </c>
    </row>
    <row r="8582" spans="1:40" customFormat="1">
      <c r="A8582" s="280" t="str">
        <f t="shared" ca="1" si="402"/>
        <v/>
      </c>
      <c r="B8582" s="281"/>
      <c r="C8582" s="287"/>
      <c r="D8582" s="297"/>
      <c r="E8582" s="270"/>
      <c r="F8582" s="271"/>
      <c r="G8582" s="284"/>
      <c r="H8582" s="284"/>
      <c r="I8582" s="284"/>
      <c r="J8582" s="284"/>
      <c r="K8582" s="288"/>
      <c r="AM8582" s="2" t="str">
        <f t="shared" ca="1" si="403"/>
        <v/>
      </c>
      <c r="AN8582" s="2" t="str">
        <f t="shared" ca="1" si="404"/>
        <v/>
      </c>
    </row>
    <row r="8583" spans="1:40" customFormat="1">
      <c r="A8583" s="280" t="str">
        <f t="shared" ca="1" si="402"/>
        <v/>
      </c>
      <c r="B8583" s="281"/>
      <c r="C8583" s="287"/>
      <c r="D8583" s="297"/>
      <c r="E8583" s="270"/>
      <c r="F8583" s="271"/>
      <c r="G8583" s="284"/>
      <c r="H8583" s="284"/>
      <c r="I8583" s="284"/>
      <c r="J8583" s="284"/>
      <c r="K8583" s="288"/>
      <c r="AM8583" s="2" t="str">
        <f t="shared" ca="1" si="403"/>
        <v/>
      </c>
      <c r="AN8583" s="2" t="str">
        <f t="shared" ca="1" si="404"/>
        <v/>
      </c>
    </row>
    <row r="8584" spans="1:40" customFormat="1">
      <c r="A8584" s="280" t="str">
        <f t="shared" ca="1" si="402"/>
        <v/>
      </c>
      <c r="B8584" s="281"/>
      <c r="C8584" s="287"/>
      <c r="D8584" s="297"/>
      <c r="E8584" s="270"/>
      <c r="F8584" s="271"/>
      <c r="G8584" s="284"/>
      <c r="H8584" s="284"/>
      <c r="I8584" s="284"/>
      <c r="J8584" s="284"/>
      <c r="K8584" s="288"/>
      <c r="AM8584" s="2" t="str">
        <f t="shared" ca="1" si="403"/>
        <v/>
      </c>
      <c r="AN8584" s="2" t="str">
        <f t="shared" ca="1" si="404"/>
        <v/>
      </c>
    </row>
    <row r="8585" spans="1:40" customFormat="1">
      <c r="A8585" s="280" t="str">
        <f t="shared" ca="1" si="402"/>
        <v/>
      </c>
      <c r="B8585" s="281"/>
      <c r="C8585" s="287"/>
      <c r="D8585" s="297"/>
      <c r="E8585" s="270"/>
      <c r="F8585" s="271"/>
      <c r="G8585" s="284"/>
      <c r="H8585" s="284"/>
      <c r="I8585" s="284"/>
      <c r="J8585" s="284"/>
      <c r="K8585" s="288"/>
      <c r="AM8585" s="2" t="str">
        <f t="shared" ca="1" si="403"/>
        <v/>
      </c>
      <c r="AN8585" s="2" t="str">
        <f t="shared" ca="1" si="404"/>
        <v/>
      </c>
    </row>
    <row r="8586" spans="1:40" customFormat="1">
      <c r="A8586" s="280" t="str">
        <f t="shared" ca="1" si="402"/>
        <v/>
      </c>
      <c r="B8586" s="281"/>
      <c r="C8586" s="287"/>
      <c r="D8586" s="297"/>
      <c r="E8586" s="270"/>
      <c r="F8586" s="271"/>
      <c r="G8586" s="284"/>
      <c r="H8586" s="284"/>
      <c r="I8586" s="284"/>
      <c r="J8586" s="284"/>
      <c r="K8586" s="288"/>
      <c r="AM8586" s="2" t="str">
        <f t="shared" ca="1" si="403"/>
        <v/>
      </c>
      <c r="AN8586" s="2" t="str">
        <f t="shared" ca="1" si="404"/>
        <v/>
      </c>
    </row>
    <row r="8587" spans="1:40" customFormat="1">
      <c r="A8587" s="280" t="str">
        <f t="shared" ca="1" si="402"/>
        <v/>
      </c>
      <c r="B8587" s="281"/>
      <c r="C8587" s="287"/>
      <c r="D8587" s="297"/>
      <c r="E8587" s="270"/>
      <c r="F8587" s="271"/>
      <c r="G8587" s="284"/>
      <c r="H8587" s="284"/>
      <c r="I8587" s="284"/>
      <c r="J8587" s="284"/>
      <c r="K8587" s="288"/>
      <c r="AM8587" s="2" t="str">
        <f t="shared" ca="1" si="403"/>
        <v/>
      </c>
      <c r="AN8587" s="2" t="str">
        <f t="shared" ca="1" si="404"/>
        <v/>
      </c>
    </row>
    <row r="8588" spans="1:40" customFormat="1">
      <c r="A8588" s="280" t="str">
        <f t="shared" ca="1" si="402"/>
        <v/>
      </c>
      <c r="B8588" s="281"/>
      <c r="C8588" s="287"/>
      <c r="D8588" s="297"/>
      <c r="E8588" s="270"/>
      <c r="F8588" s="271"/>
      <c r="G8588" s="284"/>
      <c r="H8588" s="284"/>
      <c r="I8588" s="284"/>
      <c r="J8588" s="284"/>
      <c r="K8588" s="288"/>
      <c r="AM8588" s="2" t="str">
        <f t="shared" ca="1" si="403"/>
        <v/>
      </c>
      <c r="AN8588" s="2" t="str">
        <f t="shared" ca="1" si="404"/>
        <v/>
      </c>
    </row>
    <row r="8589" spans="1:40" customFormat="1">
      <c r="A8589" s="280" t="str">
        <f t="shared" ca="1" si="402"/>
        <v/>
      </c>
      <c r="B8589" s="281"/>
      <c r="C8589" s="287"/>
      <c r="D8589" s="297"/>
      <c r="E8589" s="270"/>
      <c r="F8589" s="271"/>
      <c r="G8589" s="284"/>
      <c r="H8589" s="284"/>
      <c r="I8589" s="284"/>
      <c r="J8589" s="284"/>
      <c r="K8589" s="288"/>
      <c r="AM8589" s="2" t="str">
        <f t="shared" ca="1" si="403"/>
        <v/>
      </c>
      <c r="AN8589" s="2" t="str">
        <f t="shared" ca="1" si="404"/>
        <v/>
      </c>
    </row>
    <row r="8590" spans="1:40" customFormat="1">
      <c r="A8590" s="280" t="str">
        <f t="shared" ca="1" si="402"/>
        <v/>
      </c>
      <c r="B8590" s="281"/>
      <c r="C8590" s="287"/>
      <c r="D8590" s="297"/>
      <c r="E8590" s="270"/>
      <c r="F8590" s="271"/>
      <c r="G8590" s="284"/>
      <c r="H8590" s="284"/>
      <c r="I8590" s="284"/>
      <c r="J8590" s="284"/>
      <c r="K8590" s="288"/>
      <c r="AM8590" s="2" t="str">
        <f t="shared" ca="1" si="403"/>
        <v/>
      </c>
      <c r="AN8590" s="2" t="str">
        <f t="shared" ca="1" si="404"/>
        <v/>
      </c>
    </row>
    <row r="8591" spans="1:40" customFormat="1">
      <c r="A8591" s="280" t="str">
        <f t="shared" ca="1" si="402"/>
        <v/>
      </c>
      <c r="B8591" s="281"/>
      <c r="C8591" s="287"/>
      <c r="D8591" s="297"/>
      <c r="E8591" s="270"/>
      <c r="F8591" s="271"/>
      <c r="G8591" s="284"/>
      <c r="H8591" s="284"/>
      <c r="I8591" s="284"/>
      <c r="J8591" s="284"/>
      <c r="K8591" s="288"/>
      <c r="AM8591" s="2" t="str">
        <f t="shared" ca="1" si="403"/>
        <v/>
      </c>
      <c r="AN8591" s="2" t="str">
        <f t="shared" ca="1" si="404"/>
        <v/>
      </c>
    </row>
    <row r="8592" spans="1:40" customFormat="1">
      <c r="A8592" s="280" t="str">
        <f t="shared" ca="1" si="402"/>
        <v/>
      </c>
      <c r="B8592" s="281"/>
      <c r="C8592" s="287"/>
      <c r="D8592" s="297"/>
      <c r="E8592" s="270"/>
      <c r="F8592" s="271"/>
      <c r="G8592" s="284"/>
      <c r="H8592" s="284"/>
      <c r="I8592" s="284"/>
      <c r="J8592" s="284"/>
      <c r="K8592" s="288"/>
      <c r="AM8592" s="2" t="str">
        <f t="shared" ca="1" si="403"/>
        <v/>
      </c>
      <c r="AN8592" s="2" t="str">
        <f t="shared" ca="1" si="404"/>
        <v/>
      </c>
    </row>
    <row r="8593" spans="1:40" customFormat="1">
      <c r="A8593" s="280" t="str">
        <f t="shared" ca="1" si="402"/>
        <v/>
      </c>
      <c r="B8593" s="281"/>
      <c r="C8593" s="287"/>
      <c r="D8593" s="297"/>
      <c r="E8593" s="270"/>
      <c r="F8593" s="271"/>
      <c r="G8593" s="284"/>
      <c r="H8593" s="284"/>
      <c r="I8593" s="284"/>
      <c r="J8593" s="284"/>
      <c r="K8593" s="288"/>
      <c r="AM8593" s="2" t="str">
        <f t="shared" ca="1" si="403"/>
        <v/>
      </c>
      <c r="AN8593" s="2" t="str">
        <f t="shared" ca="1" si="404"/>
        <v/>
      </c>
    </row>
    <row r="8594" spans="1:40" customFormat="1">
      <c r="A8594" s="280" t="str">
        <f t="shared" ca="1" si="402"/>
        <v/>
      </c>
      <c r="B8594" s="281"/>
      <c r="C8594" s="287"/>
      <c r="D8594" s="297"/>
      <c r="E8594" s="270"/>
      <c r="F8594" s="271"/>
      <c r="G8594" s="284"/>
      <c r="H8594" s="284"/>
      <c r="I8594" s="284"/>
      <c r="J8594" s="284"/>
      <c r="K8594" s="288"/>
      <c r="AM8594" s="2" t="str">
        <f t="shared" ca="1" si="403"/>
        <v/>
      </c>
      <c r="AN8594" s="2" t="str">
        <f t="shared" ca="1" si="404"/>
        <v/>
      </c>
    </row>
    <row r="8595" spans="1:40" customFormat="1">
      <c r="A8595" s="280" t="str">
        <f t="shared" ca="1" si="402"/>
        <v/>
      </c>
      <c r="B8595" s="281"/>
      <c r="C8595" s="287"/>
      <c r="D8595" s="297"/>
      <c r="E8595" s="270"/>
      <c r="F8595" s="271"/>
      <c r="G8595" s="284"/>
      <c r="H8595" s="284"/>
      <c r="I8595" s="284"/>
      <c r="J8595" s="284"/>
      <c r="K8595" s="288"/>
      <c r="AM8595" s="2" t="str">
        <f t="shared" ca="1" si="403"/>
        <v/>
      </c>
      <c r="AN8595" s="2" t="str">
        <f t="shared" ca="1" si="404"/>
        <v/>
      </c>
    </row>
    <row r="8596" spans="1:40" customFormat="1">
      <c r="A8596" s="280" t="str">
        <f t="shared" ca="1" si="402"/>
        <v/>
      </c>
      <c r="B8596" s="281"/>
      <c r="C8596" s="287"/>
      <c r="D8596" s="297"/>
      <c r="E8596" s="270"/>
      <c r="F8596" s="271"/>
      <c r="G8596" s="284"/>
      <c r="H8596" s="284"/>
      <c r="I8596" s="284"/>
      <c r="J8596" s="284"/>
      <c r="K8596" s="288"/>
      <c r="AM8596" s="2" t="str">
        <f t="shared" ca="1" si="403"/>
        <v/>
      </c>
      <c r="AN8596" s="2" t="str">
        <f t="shared" ca="1" si="404"/>
        <v/>
      </c>
    </row>
    <row r="8597" spans="1:40" customFormat="1">
      <c r="A8597" s="280" t="str">
        <f t="shared" ca="1" si="402"/>
        <v/>
      </c>
      <c r="B8597" s="281"/>
      <c r="C8597" s="287"/>
      <c r="D8597" s="297"/>
      <c r="E8597" s="270"/>
      <c r="F8597" s="271"/>
      <c r="G8597" s="284"/>
      <c r="H8597" s="284"/>
      <c r="I8597" s="284"/>
      <c r="J8597" s="284"/>
      <c r="K8597" s="288"/>
      <c r="AM8597" s="2" t="str">
        <f t="shared" ca="1" si="403"/>
        <v/>
      </c>
      <c r="AN8597" s="2" t="str">
        <f t="shared" ca="1" si="404"/>
        <v/>
      </c>
    </row>
    <row r="8598" spans="1:40" customFormat="1">
      <c r="A8598" s="280" t="str">
        <f t="shared" ca="1" si="402"/>
        <v/>
      </c>
      <c r="B8598" s="281"/>
      <c r="C8598" s="287"/>
      <c r="D8598" s="297"/>
      <c r="E8598" s="270"/>
      <c r="F8598" s="271"/>
      <c r="G8598" s="284"/>
      <c r="H8598" s="284"/>
      <c r="I8598" s="284"/>
      <c r="J8598" s="284"/>
      <c r="K8598" s="288"/>
      <c r="AM8598" s="2" t="str">
        <f t="shared" ca="1" si="403"/>
        <v/>
      </c>
      <c r="AN8598" s="2" t="str">
        <f t="shared" ca="1" si="404"/>
        <v/>
      </c>
    </row>
    <row r="8599" spans="1:40" customFormat="1">
      <c r="A8599" s="280" t="str">
        <f t="shared" ca="1" si="402"/>
        <v/>
      </c>
      <c r="B8599" s="281"/>
      <c r="C8599" s="287"/>
      <c r="D8599" s="297"/>
      <c r="E8599" s="270"/>
      <c r="F8599" s="271"/>
      <c r="G8599" s="284"/>
      <c r="H8599" s="284"/>
      <c r="I8599" s="284"/>
      <c r="J8599" s="284"/>
      <c r="K8599" s="288"/>
      <c r="AM8599" s="2" t="str">
        <f t="shared" ca="1" si="403"/>
        <v/>
      </c>
      <c r="AN8599" s="2" t="str">
        <f t="shared" ca="1" si="404"/>
        <v/>
      </c>
    </row>
    <row r="8600" spans="1:40" customFormat="1">
      <c r="A8600" s="280" t="str">
        <f t="shared" ca="1" si="402"/>
        <v/>
      </c>
      <c r="B8600" s="281"/>
      <c r="C8600" s="287"/>
      <c r="D8600" s="297"/>
      <c r="E8600" s="270"/>
      <c r="F8600" s="271"/>
      <c r="G8600" s="284"/>
      <c r="H8600" s="284"/>
      <c r="I8600" s="284"/>
      <c r="J8600" s="284"/>
      <c r="K8600" s="288"/>
      <c r="AM8600" s="2" t="str">
        <f t="shared" ca="1" si="403"/>
        <v/>
      </c>
      <c r="AN8600" s="2" t="str">
        <f t="shared" ca="1" si="404"/>
        <v/>
      </c>
    </row>
    <row r="8601" spans="1:40" customFormat="1">
      <c r="A8601" s="280" t="str">
        <f t="shared" ca="1" si="402"/>
        <v/>
      </c>
      <c r="B8601" s="281"/>
      <c r="C8601" s="287"/>
      <c r="D8601" s="297"/>
      <c r="E8601" s="270"/>
      <c r="F8601" s="271"/>
      <c r="G8601" s="284"/>
      <c r="H8601" s="284"/>
      <c r="I8601" s="284"/>
      <c r="J8601" s="284"/>
      <c r="K8601" s="288"/>
      <c r="AM8601" s="2" t="str">
        <f t="shared" ca="1" si="403"/>
        <v/>
      </c>
      <c r="AN8601" s="2" t="str">
        <f t="shared" ca="1" si="404"/>
        <v/>
      </c>
    </row>
    <row r="8602" spans="1:40" customFormat="1">
      <c r="A8602" s="280" t="str">
        <f t="shared" ca="1" si="402"/>
        <v/>
      </c>
      <c r="B8602" s="281"/>
      <c r="C8602" s="287"/>
      <c r="D8602" s="297"/>
      <c r="E8602" s="270"/>
      <c r="F8602" s="271"/>
      <c r="G8602" s="284"/>
      <c r="H8602" s="284"/>
      <c r="I8602" s="284"/>
      <c r="J8602" s="284"/>
      <c r="K8602" s="288"/>
      <c r="AM8602" s="2" t="str">
        <f t="shared" ca="1" si="403"/>
        <v/>
      </c>
      <c r="AN8602" s="2" t="str">
        <f t="shared" ca="1" si="404"/>
        <v/>
      </c>
    </row>
    <row r="8603" spans="1:40" customFormat="1">
      <c r="A8603" s="280" t="str">
        <f t="shared" ca="1" si="402"/>
        <v/>
      </c>
      <c r="B8603" s="281"/>
      <c r="C8603" s="287"/>
      <c r="D8603" s="297"/>
      <c r="E8603" s="270"/>
      <c r="F8603" s="271"/>
      <c r="G8603" s="284"/>
      <c r="H8603" s="284"/>
      <c r="I8603" s="284"/>
      <c r="J8603" s="284"/>
      <c r="K8603" s="288"/>
      <c r="AM8603" s="2" t="str">
        <f t="shared" ca="1" si="403"/>
        <v/>
      </c>
      <c r="AN8603" s="2" t="str">
        <f t="shared" ca="1" si="404"/>
        <v/>
      </c>
    </row>
    <row r="8604" spans="1:40" customFormat="1">
      <c r="A8604" s="280" t="str">
        <f t="shared" ca="1" si="402"/>
        <v/>
      </c>
      <c r="B8604" s="281"/>
      <c r="C8604" s="287"/>
      <c r="D8604" s="297"/>
      <c r="E8604" s="270"/>
      <c r="F8604" s="271"/>
      <c r="G8604" s="284"/>
      <c r="H8604" s="284"/>
      <c r="I8604" s="284"/>
      <c r="J8604" s="284"/>
      <c r="K8604" s="288"/>
      <c r="AM8604" s="2" t="str">
        <f t="shared" ca="1" si="403"/>
        <v/>
      </c>
      <c r="AN8604" s="2" t="str">
        <f t="shared" ca="1" si="404"/>
        <v/>
      </c>
    </row>
    <row r="8605" spans="1:40" customFormat="1">
      <c r="A8605" s="280" t="str">
        <f t="shared" ca="1" si="402"/>
        <v/>
      </c>
      <c r="B8605" s="281"/>
      <c r="C8605" s="287"/>
      <c r="D8605" s="297"/>
      <c r="E8605" s="270"/>
      <c r="F8605" s="271"/>
      <c r="G8605" s="284"/>
      <c r="H8605" s="284"/>
      <c r="I8605" s="284"/>
      <c r="J8605" s="284"/>
      <c r="K8605" s="288"/>
      <c r="AM8605" s="2" t="str">
        <f t="shared" ca="1" si="403"/>
        <v/>
      </c>
      <c r="AN8605" s="2" t="str">
        <f t="shared" ca="1" si="404"/>
        <v/>
      </c>
    </row>
    <row r="8606" spans="1:40" customFormat="1">
      <c r="A8606" s="280" t="str">
        <f t="shared" ca="1" si="402"/>
        <v/>
      </c>
      <c r="B8606" s="281"/>
      <c r="C8606" s="287"/>
      <c r="D8606" s="297"/>
      <c r="E8606" s="270"/>
      <c r="F8606" s="271"/>
      <c r="G8606" s="284"/>
      <c r="H8606" s="284"/>
      <c r="I8606" s="284"/>
      <c r="J8606" s="284"/>
      <c r="K8606" s="288"/>
      <c r="AM8606" s="2" t="str">
        <f t="shared" ca="1" si="403"/>
        <v/>
      </c>
      <c r="AN8606" s="2" t="str">
        <f t="shared" ca="1" si="404"/>
        <v/>
      </c>
    </row>
    <row r="8607" spans="1:40" customFormat="1">
      <c r="A8607" s="280" t="str">
        <f t="shared" ca="1" si="402"/>
        <v/>
      </c>
      <c r="B8607" s="281"/>
      <c r="C8607" s="287"/>
      <c r="D8607" s="297"/>
      <c r="E8607" s="270"/>
      <c r="F8607" s="271"/>
      <c r="G8607" s="284"/>
      <c r="H8607" s="284"/>
      <c r="I8607" s="284"/>
      <c r="J8607" s="284"/>
      <c r="K8607" s="288"/>
      <c r="AM8607" s="2" t="str">
        <f t="shared" ca="1" si="403"/>
        <v/>
      </c>
      <c r="AN8607" s="2" t="str">
        <f t="shared" ca="1" si="404"/>
        <v/>
      </c>
    </row>
    <row r="8608" spans="1:40" customFormat="1">
      <c r="A8608" s="280" t="str">
        <f t="shared" ca="1" si="402"/>
        <v/>
      </c>
      <c r="B8608" s="281"/>
      <c r="C8608" s="287"/>
      <c r="D8608" s="297"/>
      <c r="E8608" s="270"/>
      <c r="F8608" s="271"/>
      <c r="G8608" s="284"/>
      <c r="H8608" s="284"/>
      <c r="I8608" s="284"/>
      <c r="J8608" s="284"/>
      <c r="K8608" s="288"/>
      <c r="AM8608" s="2" t="str">
        <f t="shared" ca="1" si="403"/>
        <v/>
      </c>
      <c r="AN8608" s="2" t="str">
        <f t="shared" ca="1" si="404"/>
        <v/>
      </c>
    </row>
    <row r="8609" spans="1:40" customFormat="1">
      <c r="A8609" s="280" t="str">
        <f t="shared" ca="1" si="402"/>
        <v/>
      </c>
      <c r="B8609" s="281"/>
      <c r="C8609" s="287"/>
      <c r="D8609" s="297"/>
      <c r="E8609" s="270"/>
      <c r="F8609" s="271"/>
      <c r="G8609" s="284"/>
      <c r="H8609" s="284"/>
      <c r="I8609" s="284"/>
      <c r="J8609" s="284"/>
      <c r="K8609" s="288"/>
      <c r="AM8609" s="2" t="str">
        <f t="shared" ca="1" si="403"/>
        <v/>
      </c>
      <c r="AN8609" s="2" t="str">
        <f t="shared" ca="1" si="404"/>
        <v/>
      </c>
    </row>
    <row r="8610" spans="1:40" customFormat="1">
      <c r="A8610" s="280" t="str">
        <f t="shared" ca="1" si="402"/>
        <v/>
      </c>
      <c r="B8610" s="281"/>
      <c r="C8610" s="287"/>
      <c r="D8610" s="297"/>
      <c r="E8610" s="270"/>
      <c r="F8610" s="271"/>
      <c r="G8610" s="284"/>
      <c r="H8610" s="284"/>
      <c r="I8610" s="284"/>
      <c r="J8610" s="284"/>
      <c r="K8610" s="288"/>
      <c r="AM8610" s="2" t="str">
        <f t="shared" ca="1" si="403"/>
        <v/>
      </c>
      <c r="AN8610" s="2" t="str">
        <f t="shared" ca="1" si="404"/>
        <v/>
      </c>
    </row>
    <row r="8611" spans="1:40" customFormat="1">
      <c r="A8611" s="280" t="str">
        <f t="shared" ca="1" si="402"/>
        <v/>
      </c>
      <c r="B8611" s="281"/>
      <c r="C8611" s="287"/>
      <c r="D8611" s="297"/>
      <c r="E8611" s="270"/>
      <c r="F8611" s="271"/>
      <c r="G8611" s="284"/>
      <c r="H8611" s="284"/>
      <c r="I8611" s="284"/>
      <c r="J8611" s="284"/>
      <c r="K8611" s="288"/>
      <c r="AM8611" s="2" t="str">
        <f t="shared" ca="1" si="403"/>
        <v/>
      </c>
      <c r="AN8611" s="2" t="str">
        <f t="shared" ca="1" si="404"/>
        <v/>
      </c>
    </row>
    <row r="8612" spans="1:40" customFormat="1">
      <c r="A8612" s="280" t="str">
        <f t="shared" ca="1" si="402"/>
        <v/>
      </c>
      <c r="B8612" s="281"/>
      <c r="C8612" s="287"/>
      <c r="D8612" s="297"/>
      <c r="E8612" s="270"/>
      <c r="F8612" s="271"/>
      <c r="G8612" s="284"/>
      <c r="H8612" s="284"/>
      <c r="I8612" s="284"/>
      <c r="J8612" s="284"/>
      <c r="K8612" s="288"/>
      <c r="AM8612" s="2" t="str">
        <f t="shared" ca="1" si="403"/>
        <v/>
      </c>
      <c r="AN8612" s="2" t="str">
        <f t="shared" ca="1" si="404"/>
        <v/>
      </c>
    </row>
    <row r="8613" spans="1:40" customFormat="1">
      <c r="A8613" s="280" t="str">
        <f t="shared" ca="1" si="402"/>
        <v/>
      </c>
      <c r="B8613" s="281"/>
      <c r="C8613" s="287"/>
      <c r="D8613" s="297"/>
      <c r="E8613" s="270"/>
      <c r="F8613" s="271"/>
      <c r="G8613" s="284"/>
      <c r="H8613" s="284"/>
      <c r="I8613" s="284"/>
      <c r="J8613" s="284"/>
      <c r="K8613" s="288"/>
      <c r="AM8613" s="2" t="str">
        <f t="shared" ca="1" si="403"/>
        <v/>
      </c>
      <c r="AN8613" s="2" t="str">
        <f t="shared" ca="1" si="404"/>
        <v/>
      </c>
    </row>
    <row r="8614" spans="1:40" customFormat="1">
      <c r="A8614" s="280" t="str">
        <f t="shared" ca="1" si="402"/>
        <v/>
      </c>
      <c r="B8614" s="281"/>
      <c r="C8614" s="287"/>
      <c r="D8614" s="297"/>
      <c r="E8614" s="270"/>
      <c r="F8614" s="271"/>
      <c r="G8614" s="284"/>
      <c r="H8614" s="284"/>
      <c r="I8614" s="284"/>
      <c r="J8614" s="284"/>
      <c r="K8614" s="288"/>
      <c r="AM8614" s="2" t="str">
        <f t="shared" ca="1" si="403"/>
        <v/>
      </c>
      <c r="AN8614" s="2" t="str">
        <f t="shared" ca="1" si="404"/>
        <v/>
      </c>
    </row>
    <row r="8615" spans="1:40" customFormat="1">
      <c r="A8615" s="280" t="str">
        <f t="shared" ca="1" si="402"/>
        <v/>
      </c>
      <c r="B8615" s="281"/>
      <c r="C8615" s="287"/>
      <c r="D8615" s="297"/>
      <c r="E8615" s="270"/>
      <c r="F8615" s="271"/>
      <c r="G8615" s="284"/>
      <c r="H8615" s="284"/>
      <c r="I8615" s="284"/>
      <c r="J8615" s="284"/>
      <c r="K8615" s="288"/>
      <c r="AM8615" s="2" t="str">
        <f t="shared" ca="1" si="403"/>
        <v/>
      </c>
      <c r="AN8615" s="2" t="str">
        <f t="shared" ca="1" si="404"/>
        <v/>
      </c>
    </row>
    <row r="8616" spans="1:40" customFormat="1">
      <c r="A8616" s="280" t="str">
        <f t="shared" ca="1" si="402"/>
        <v/>
      </c>
      <c r="B8616" s="281"/>
      <c r="C8616" s="287"/>
      <c r="D8616" s="297"/>
      <c r="E8616" s="270"/>
      <c r="F8616" s="271"/>
      <c r="G8616" s="284"/>
      <c r="H8616" s="284"/>
      <c r="I8616" s="284"/>
      <c r="J8616" s="284"/>
      <c r="K8616" s="288"/>
      <c r="AM8616" s="2" t="str">
        <f t="shared" ca="1" si="403"/>
        <v/>
      </c>
      <c r="AN8616" s="2" t="str">
        <f t="shared" ca="1" si="404"/>
        <v/>
      </c>
    </row>
    <row r="8617" spans="1:40" customFormat="1">
      <c r="A8617" s="280" t="str">
        <f t="shared" ca="1" si="402"/>
        <v/>
      </c>
      <c r="B8617" s="281"/>
      <c r="C8617" s="287"/>
      <c r="D8617" s="297"/>
      <c r="E8617" s="270"/>
      <c r="F8617" s="271"/>
      <c r="G8617" s="284"/>
      <c r="H8617" s="284"/>
      <c r="I8617" s="284"/>
      <c r="J8617" s="284"/>
      <c r="K8617" s="288"/>
      <c r="AM8617" s="2" t="str">
        <f t="shared" ca="1" si="403"/>
        <v/>
      </c>
      <c r="AN8617" s="2" t="str">
        <f t="shared" ca="1" si="404"/>
        <v/>
      </c>
    </row>
    <row r="8618" spans="1:40" customFormat="1">
      <c r="A8618" s="280" t="str">
        <f t="shared" ca="1" si="402"/>
        <v/>
      </c>
      <c r="B8618" s="281"/>
      <c r="C8618" s="287"/>
      <c r="D8618" s="297"/>
      <c r="E8618" s="270"/>
      <c r="F8618" s="271"/>
      <c r="G8618" s="284"/>
      <c r="H8618" s="284"/>
      <c r="I8618" s="284"/>
      <c r="J8618" s="284"/>
      <c r="K8618" s="288"/>
      <c r="AM8618" s="2" t="str">
        <f t="shared" ca="1" si="403"/>
        <v/>
      </c>
      <c r="AN8618" s="2" t="str">
        <f t="shared" ca="1" si="404"/>
        <v/>
      </c>
    </row>
    <row r="8619" spans="1:40" customFormat="1">
      <c r="A8619" s="280" t="str">
        <f t="shared" ca="1" si="402"/>
        <v/>
      </c>
      <c r="B8619" s="281"/>
      <c r="C8619" s="287"/>
      <c r="D8619" s="297"/>
      <c r="E8619" s="270"/>
      <c r="F8619" s="271"/>
      <c r="G8619" s="284"/>
      <c r="H8619" s="284"/>
      <c r="I8619" s="284"/>
      <c r="J8619" s="284"/>
      <c r="K8619" s="288"/>
      <c r="AM8619" s="2" t="str">
        <f t="shared" ca="1" si="403"/>
        <v/>
      </c>
      <c r="AN8619" s="2" t="str">
        <f t="shared" ca="1" si="404"/>
        <v/>
      </c>
    </row>
    <row r="8620" spans="1:40" customFormat="1">
      <c r="A8620" s="280" t="str">
        <f t="shared" ca="1" si="402"/>
        <v/>
      </c>
      <c r="B8620" s="281"/>
      <c r="C8620" s="287"/>
      <c r="D8620" s="297"/>
      <c r="E8620" s="270"/>
      <c r="F8620" s="271"/>
      <c r="G8620" s="284"/>
      <c r="H8620" s="284"/>
      <c r="I8620" s="284"/>
      <c r="J8620" s="284"/>
      <c r="K8620" s="288"/>
      <c r="AM8620" s="2" t="str">
        <f t="shared" ca="1" si="403"/>
        <v/>
      </c>
      <c r="AN8620" s="2" t="str">
        <f t="shared" ca="1" si="404"/>
        <v/>
      </c>
    </row>
    <row r="8621" spans="1:40" customFormat="1">
      <c r="A8621" s="280" t="str">
        <f t="shared" ca="1" si="402"/>
        <v/>
      </c>
      <c r="B8621" s="281"/>
      <c r="C8621" s="287"/>
      <c r="D8621" s="297"/>
      <c r="E8621" s="270"/>
      <c r="F8621" s="271"/>
      <c r="G8621" s="284"/>
      <c r="H8621" s="284"/>
      <c r="I8621" s="284"/>
      <c r="J8621" s="284"/>
      <c r="K8621" s="288"/>
      <c r="AM8621" s="2" t="str">
        <f t="shared" ca="1" si="403"/>
        <v/>
      </c>
      <c r="AN8621" s="2" t="str">
        <f t="shared" ca="1" si="404"/>
        <v/>
      </c>
    </row>
    <row r="8622" spans="1:40" customFormat="1">
      <c r="A8622" s="280" t="str">
        <f t="shared" ca="1" si="402"/>
        <v/>
      </c>
      <c r="B8622" s="281"/>
      <c r="C8622" s="287"/>
      <c r="D8622" s="297"/>
      <c r="E8622" s="270"/>
      <c r="F8622" s="271"/>
      <c r="G8622" s="284"/>
      <c r="H8622" s="284"/>
      <c r="I8622" s="284"/>
      <c r="J8622" s="284"/>
      <c r="K8622" s="288"/>
      <c r="AM8622" s="2" t="str">
        <f t="shared" ca="1" si="403"/>
        <v/>
      </c>
      <c r="AN8622" s="2" t="str">
        <f t="shared" ca="1" si="404"/>
        <v/>
      </c>
    </row>
    <row r="8623" spans="1:40" customFormat="1">
      <c r="A8623" s="280" t="str">
        <f t="shared" ca="1" si="402"/>
        <v/>
      </c>
      <c r="B8623" s="281"/>
      <c r="C8623" s="287"/>
      <c r="D8623" s="297"/>
      <c r="E8623" s="270"/>
      <c r="F8623" s="271"/>
      <c r="G8623" s="284"/>
      <c r="H8623" s="284"/>
      <c r="I8623" s="284"/>
      <c r="J8623" s="284"/>
      <c r="K8623" s="288"/>
      <c r="AM8623" s="2" t="str">
        <f t="shared" ca="1" si="403"/>
        <v/>
      </c>
      <c r="AN8623" s="2" t="str">
        <f t="shared" ca="1" si="404"/>
        <v/>
      </c>
    </row>
    <row r="8624" spans="1:40" customFormat="1">
      <c r="A8624" s="280" t="str">
        <f t="shared" ca="1" si="402"/>
        <v/>
      </c>
      <c r="B8624" s="281"/>
      <c r="C8624" s="287"/>
      <c r="D8624" s="297"/>
      <c r="E8624" s="270"/>
      <c r="F8624" s="271"/>
      <c r="G8624" s="284"/>
      <c r="H8624" s="284"/>
      <c r="I8624" s="284"/>
      <c r="J8624" s="284"/>
      <c r="K8624" s="288"/>
      <c r="AM8624" s="2" t="str">
        <f t="shared" ca="1" si="403"/>
        <v/>
      </c>
      <c r="AN8624" s="2" t="str">
        <f t="shared" ca="1" si="404"/>
        <v/>
      </c>
    </row>
    <row r="8625" spans="1:40" customFormat="1">
      <c r="A8625" s="280" t="str">
        <f t="shared" ca="1" si="402"/>
        <v/>
      </c>
      <c r="B8625" s="281"/>
      <c r="C8625" s="287"/>
      <c r="D8625" s="297"/>
      <c r="E8625" s="270"/>
      <c r="F8625" s="271"/>
      <c r="G8625" s="284"/>
      <c r="H8625" s="284"/>
      <c r="I8625" s="284"/>
      <c r="J8625" s="284"/>
      <c r="K8625" s="288"/>
      <c r="AM8625" s="2" t="str">
        <f t="shared" ca="1" si="403"/>
        <v/>
      </c>
      <c r="AN8625" s="2" t="str">
        <f t="shared" ca="1" si="404"/>
        <v/>
      </c>
    </row>
    <row r="8626" spans="1:40" customFormat="1">
      <c r="A8626" s="280" t="str">
        <f t="shared" ca="1" si="402"/>
        <v/>
      </c>
      <c r="B8626" s="281"/>
      <c r="C8626" s="287"/>
      <c r="D8626" s="297"/>
      <c r="E8626" s="270"/>
      <c r="F8626" s="271"/>
      <c r="G8626" s="284"/>
      <c r="H8626" s="284"/>
      <c r="I8626" s="284"/>
      <c r="J8626" s="284"/>
      <c r="K8626" s="288"/>
      <c r="AM8626" s="2" t="str">
        <f t="shared" ca="1" si="403"/>
        <v/>
      </c>
      <c r="AN8626" s="2" t="str">
        <f t="shared" ca="1" si="404"/>
        <v/>
      </c>
    </row>
    <row r="8627" spans="1:40" customFormat="1">
      <c r="A8627" s="280" t="str">
        <f t="shared" ca="1" si="402"/>
        <v/>
      </c>
      <c r="B8627" s="281"/>
      <c r="C8627" s="287"/>
      <c r="D8627" s="297"/>
      <c r="E8627" s="270"/>
      <c r="F8627" s="271"/>
      <c r="G8627" s="284"/>
      <c r="H8627" s="284"/>
      <c r="I8627" s="284"/>
      <c r="J8627" s="284"/>
      <c r="K8627" s="288"/>
      <c r="AM8627" s="2" t="str">
        <f t="shared" ca="1" si="403"/>
        <v/>
      </c>
      <c r="AN8627" s="2" t="str">
        <f t="shared" ca="1" si="404"/>
        <v/>
      </c>
    </row>
    <row r="8628" spans="1:40" customFormat="1">
      <c r="A8628" s="280" t="str">
        <f t="shared" ca="1" si="402"/>
        <v/>
      </c>
      <c r="B8628" s="281"/>
      <c r="C8628" s="287"/>
      <c r="D8628" s="297"/>
      <c r="E8628" s="270"/>
      <c r="F8628" s="271"/>
      <c r="G8628" s="284"/>
      <c r="H8628" s="284"/>
      <c r="I8628" s="284"/>
      <c r="J8628" s="284"/>
      <c r="K8628" s="288"/>
      <c r="AM8628" s="2" t="str">
        <f t="shared" ca="1" si="403"/>
        <v/>
      </c>
      <c r="AN8628" s="2" t="str">
        <f t="shared" ca="1" si="404"/>
        <v/>
      </c>
    </row>
    <row r="8629" spans="1:40" customFormat="1">
      <c r="A8629" s="280" t="str">
        <f t="shared" ca="1" si="402"/>
        <v/>
      </c>
      <c r="B8629" s="281"/>
      <c r="C8629" s="287"/>
      <c r="D8629" s="297"/>
      <c r="E8629" s="270"/>
      <c r="F8629" s="271"/>
      <c r="G8629" s="284"/>
      <c r="H8629" s="284"/>
      <c r="I8629" s="284"/>
      <c r="J8629" s="284"/>
      <c r="K8629" s="288"/>
      <c r="AM8629" s="2" t="str">
        <f t="shared" ca="1" si="403"/>
        <v/>
      </c>
      <c r="AN8629" s="2" t="str">
        <f t="shared" ca="1" si="404"/>
        <v/>
      </c>
    </row>
    <row r="8630" spans="1:40" customFormat="1">
      <c r="A8630" s="280" t="str">
        <f t="shared" ca="1" si="402"/>
        <v/>
      </c>
      <c r="B8630" s="281"/>
      <c r="C8630" s="287"/>
      <c r="D8630" s="297"/>
      <c r="E8630" s="270"/>
      <c r="F8630" s="271"/>
      <c r="G8630" s="284"/>
      <c r="H8630" s="284"/>
      <c r="I8630" s="284"/>
      <c r="J8630" s="284"/>
      <c r="K8630" s="288"/>
      <c r="AM8630" s="2" t="str">
        <f t="shared" ca="1" si="403"/>
        <v/>
      </c>
      <c r="AN8630" s="2" t="str">
        <f t="shared" ca="1" si="404"/>
        <v/>
      </c>
    </row>
    <row r="8631" spans="1:40" customFormat="1">
      <c r="A8631" s="280" t="str">
        <f t="shared" ca="1" si="402"/>
        <v/>
      </c>
      <c r="B8631" s="281"/>
      <c r="C8631" s="287"/>
      <c r="D8631" s="297"/>
      <c r="E8631" s="270"/>
      <c r="F8631" s="271"/>
      <c r="G8631" s="284"/>
      <c r="H8631" s="284"/>
      <c r="I8631" s="284"/>
      <c r="J8631" s="284"/>
      <c r="K8631" s="288"/>
      <c r="AM8631" s="2" t="str">
        <f t="shared" ca="1" si="403"/>
        <v/>
      </c>
      <c r="AN8631" s="2" t="str">
        <f t="shared" ca="1" si="404"/>
        <v/>
      </c>
    </row>
    <row r="8632" spans="1:40" customFormat="1">
      <c r="A8632" s="280" t="str">
        <f t="shared" ca="1" si="402"/>
        <v/>
      </c>
      <c r="B8632" s="281"/>
      <c r="C8632" s="287"/>
      <c r="D8632" s="297"/>
      <c r="E8632" s="270"/>
      <c r="F8632" s="271"/>
      <c r="G8632" s="284"/>
      <c r="H8632" s="284"/>
      <c r="I8632" s="284"/>
      <c r="J8632" s="284"/>
      <c r="K8632" s="288"/>
      <c r="AM8632" s="2" t="str">
        <f t="shared" ca="1" si="403"/>
        <v/>
      </c>
      <c r="AN8632" s="2" t="str">
        <f t="shared" ca="1" si="404"/>
        <v/>
      </c>
    </row>
    <row r="8633" spans="1:40" customFormat="1">
      <c r="A8633" s="280" t="str">
        <f t="shared" ca="1" si="402"/>
        <v/>
      </c>
      <c r="B8633" s="281"/>
      <c r="C8633" s="287"/>
      <c r="D8633" s="297"/>
      <c r="E8633" s="270"/>
      <c r="F8633" s="271"/>
      <c r="G8633" s="284"/>
      <c r="H8633" s="284"/>
      <c r="I8633" s="284"/>
      <c r="J8633" s="284"/>
      <c r="K8633" s="288"/>
      <c r="AM8633" s="2" t="str">
        <f t="shared" ca="1" si="403"/>
        <v/>
      </c>
      <c r="AN8633" s="2" t="str">
        <f t="shared" ca="1" si="404"/>
        <v/>
      </c>
    </row>
    <row r="8634" spans="1:40" customFormat="1">
      <c r="A8634" s="280" t="str">
        <f t="shared" ca="1" si="402"/>
        <v/>
      </c>
      <c r="B8634" s="281"/>
      <c r="C8634" s="287"/>
      <c r="D8634" s="297"/>
      <c r="E8634" s="270"/>
      <c r="F8634" s="271"/>
      <c r="G8634" s="284"/>
      <c r="H8634" s="284"/>
      <c r="I8634" s="284"/>
      <c r="J8634" s="284"/>
      <c r="K8634" s="288"/>
      <c r="AM8634" s="2" t="str">
        <f t="shared" ca="1" si="403"/>
        <v/>
      </c>
      <c r="AN8634" s="2" t="str">
        <f t="shared" ca="1" si="404"/>
        <v/>
      </c>
    </row>
    <row r="8635" spans="1:40" customFormat="1">
      <c r="A8635" s="280" t="str">
        <f t="shared" ca="1" si="402"/>
        <v/>
      </c>
      <c r="B8635" s="281"/>
      <c r="C8635" s="287"/>
      <c r="D8635" s="297"/>
      <c r="E8635" s="270"/>
      <c r="F8635" s="271"/>
      <c r="G8635" s="284"/>
      <c r="H8635" s="284"/>
      <c r="I8635" s="284"/>
      <c r="J8635" s="284"/>
      <c r="K8635" s="288"/>
      <c r="AM8635" s="2" t="str">
        <f t="shared" ca="1" si="403"/>
        <v/>
      </c>
      <c r="AN8635" s="2" t="str">
        <f t="shared" ca="1" si="404"/>
        <v/>
      </c>
    </row>
    <row r="8636" spans="1:40" customFormat="1">
      <c r="A8636" s="280" t="str">
        <f t="shared" ca="1" si="402"/>
        <v/>
      </c>
      <c r="B8636" s="281"/>
      <c r="C8636" s="287"/>
      <c r="D8636" s="297"/>
      <c r="E8636" s="270"/>
      <c r="F8636" s="271"/>
      <c r="G8636" s="284"/>
      <c r="H8636" s="284"/>
      <c r="I8636" s="284"/>
      <c r="J8636" s="284"/>
      <c r="K8636" s="288"/>
      <c r="AM8636" s="2" t="str">
        <f t="shared" ca="1" si="403"/>
        <v/>
      </c>
      <c r="AN8636" s="2" t="str">
        <f t="shared" ca="1" si="404"/>
        <v/>
      </c>
    </row>
    <row r="8637" spans="1:40" customFormat="1">
      <c r="A8637" s="280" t="str">
        <f t="shared" ca="1" si="402"/>
        <v/>
      </c>
      <c r="B8637" s="281"/>
      <c r="C8637" s="287"/>
      <c r="D8637" s="297"/>
      <c r="E8637" s="270"/>
      <c r="F8637" s="271"/>
      <c r="G8637" s="284"/>
      <c r="H8637" s="284"/>
      <c r="I8637" s="284"/>
      <c r="J8637" s="284"/>
      <c r="K8637" s="288"/>
      <c r="AM8637" s="2" t="str">
        <f t="shared" ca="1" si="403"/>
        <v/>
      </c>
      <c r="AN8637" s="2" t="str">
        <f t="shared" ca="1" si="404"/>
        <v/>
      </c>
    </row>
    <row r="8638" spans="1:40" customFormat="1">
      <c r="A8638" s="280" t="str">
        <f t="shared" ca="1" si="402"/>
        <v/>
      </c>
      <c r="B8638" s="281"/>
      <c r="C8638" s="287"/>
      <c r="D8638" s="297"/>
      <c r="E8638" s="270"/>
      <c r="F8638" s="271"/>
      <c r="G8638" s="284"/>
      <c r="H8638" s="284"/>
      <c r="I8638" s="284"/>
      <c r="J8638" s="284"/>
      <c r="K8638" s="288"/>
      <c r="AM8638" s="2" t="str">
        <f t="shared" ca="1" si="403"/>
        <v/>
      </c>
      <c r="AN8638" s="2" t="str">
        <f t="shared" ca="1" si="404"/>
        <v/>
      </c>
    </row>
    <row r="8639" spans="1:40" customFormat="1">
      <c r="A8639" s="280" t="str">
        <f t="shared" ca="1" si="402"/>
        <v/>
      </c>
      <c r="B8639" s="281"/>
      <c r="C8639" s="287"/>
      <c r="D8639" s="297"/>
      <c r="E8639" s="270"/>
      <c r="F8639" s="271"/>
      <c r="G8639" s="284"/>
      <c r="H8639" s="284"/>
      <c r="I8639" s="284"/>
      <c r="J8639" s="284"/>
      <c r="K8639" s="288"/>
      <c r="AM8639" s="2" t="str">
        <f t="shared" ca="1" si="403"/>
        <v/>
      </c>
      <c r="AN8639" s="2" t="str">
        <f t="shared" ca="1" si="404"/>
        <v/>
      </c>
    </row>
    <row r="8640" spans="1:40" customFormat="1">
      <c r="A8640" s="280" t="str">
        <f t="shared" ca="1" si="402"/>
        <v/>
      </c>
      <c r="B8640" s="281"/>
      <c r="C8640" s="287"/>
      <c r="D8640" s="297"/>
      <c r="E8640" s="270"/>
      <c r="F8640" s="271"/>
      <c r="G8640" s="284"/>
      <c r="H8640" s="284"/>
      <c r="I8640" s="284"/>
      <c r="J8640" s="284"/>
      <c r="K8640" s="288"/>
      <c r="AM8640" s="2" t="str">
        <f t="shared" ca="1" si="403"/>
        <v/>
      </c>
      <c r="AN8640" s="2" t="str">
        <f t="shared" ca="1" si="404"/>
        <v/>
      </c>
    </row>
    <row r="8641" spans="1:40" customFormat="1">
      <c r="A8641" s="280" t="str">
        <f t="shared" ca="1" si="402"/>
        <v/>
      </c>
      <c r="B8641" s="281"/>
      <c r="C8641" s="287"/>
      <c r="D8641" s="297"/>
      <c r="E8641" s="270"/>
      <c r="F8641" s="271"/>
      <c r="G8641" s="284"/>
      <c r="H8641" s="284"/>
      <c r="I8641" s="284"/>
      <c r="J8641" s="284"/>
      <c r="K8641" s="288"/>
      <c r="AM8641" s="2" t="str">
        <f t="shared" ca="1" si="403"/>
        <v/>
      </c>
      <c r="AN8641" s="2" t="str">
        <f t="shared" ca="1" si="404"/>
        <v/>
      </c>
    </row>
    <row r="8642" spans="1:40" customFormat="1">
      <c r="A8642" s="280" t="str">
        <f t="shared" ca="1" si="402"/>
        <v/>
      </c>
      <c r="B8642" s="281"/>
      <c r="C8642" s="287"/>
      <c r="D8642" s="297"/>
      <c r="E8642" s="270"/>
      <c r="F8642" s="271"/>
      <c r="G8642" s="284"/>
      <c r="H8642" s="284"/>
      <c r="I8642" s="284"/>
      <c r="J8642" s="284"/>
      <c r="K8642" s="288"/>
      <c r="AM8642" s="2" t="str">
        <f t="shared" ca="1" si="403"/>
        <v/>
      </c>
      <c r="AN8642" s="2" t="str">
        <f t="shared" ca="1" si="404"/>
        <v/>
      </c>
    </row>
    <row r="8643" spans="1:40" customFormat="1">
      <c r="A8643" s="280" t="str">
        <f t="shared" ref="A8643:A8706" ca="1" si="405">IF(AM8643="A receber","A receber",IF(AN8643="A pagar","A pagar",IF(OR(AM8643="HJ",AN8643="HJ"),"HJ",IF(AND(AM8643="",AN8643=""),""))))</f>
        <v/>
      </c>
      <c r="B8643" s="281"/>
      <c r="C8643" s="287"/>
      <c r="D8643" s="297"/>
      <c r="E8643" s="270"/>
      <c r="F8643" s="271"/>
      <c r="G8643" s="284"/>
      <c r="H8643" s="284"/>
      <c r="I8643" s="284"/>
      <c r="J8643" s="284"/>
      <c r="K8643" s="288"/>
      <c r="AM8643" s="2" t="str">
        <f t="shared" ref="AM8643:AM8706" ca="1" si="406">IF(OR(G8643="",B8643&gt;$A$1),"",IF(B8643=$A$1,"HJ",IF(B8643&lt;$A$1,"A Receber")))</f>
        <v/>
      </c>
      <c r="AN8643" s="2" t="str">
        <f t="shared" ref="AN8643:AN8706" ca="1" si="407">IF(OR(H8643="",B8643&gt;$A$1),"",IF(B8643=$A$1,"HJ",IF(B8643&lt;$A$1,"A Pagar")))</f>
        <v/>
      </c>
    </row>
    <row r="8644" spans="1:40" customFormat="1">
      <c r="A8644" s="280" t="str">
        <f t="shared" ca="1" si="405"/>
        <v/>
      </c>
      <c r="B8644" s="281"/>
      <c r="C8644" s="287"/>
      <c r="D8644" s="297"/>
      <c r="E8644" s="270"/>
      <c r="F8644" s="271"/>
      <c r="G8644" s="284"/>
      <c r="H8644" s="284"/>
      <c r="I8644" s="284"/>
      <c r="J8644" s="284"/>
      <c r="K8644" s="288"/>
      <c r="AM8644" s="2" t="str">
        <f t="shared" ca="1" si="406"/>
        <v/>
      </c>
      <c r="AN8644" s="2" t="str">
        <f t="shared" ca="1" si="407"/>
        <v/>
      </c>
    </row>
    <row r="8645" spans="1:40" customFormat="1">
      <c r="A8645" s="280" t="str">
        <f t="shared" ca="1" si="405"/>
        <v/>
      </c>
      <c r="B8645" s="281"/>
      <c r="C8645" s="287"/>
      <c r="D8645" s="297"/>
      <c r="E8645" s="270"/>
      <c r="F8645" s="271"/>
      <c r="G8645" s="284"/>
      <c r="H8645" s="284"/>
      <c r="I8645" s="284"/>
      <c r="J8645" s="284"/>
      <c r="K8645" s="288"/>
      <c r="AM8645" s="2" t="str">
        <f t="shared" ca="1" si="406"/>
        <v/>
      </c>
      <c r="AN8645" s="2" t="str">
        <f t="shared" ca="1" si="407"/>
        <v/>
      </c>
    </row>
    <row r="8646" spans="1:40" customFormat="1">
      <c r="A8646" s="280" t="str">
        <f t="shared" ca="1" si="405"/>
        <v/>
      </c>
      <c r="B8646" s="281"/>
      <c r="C8646" s="287"/>
      <c r="D8646" s="297"/>
      <c r="E8646" s="270"/>
      <c r="F8646" s="271"/>
      <c r="G8646" s="284"/>
      <c r="H8646" s="284"/>
      <c r="I8646" s="284"/>
      <c r="J8646" s="284"/>
      <c r="K8646" s="288"/>
      <c r="AM8646" s="2" t="str">
        <f t="shared" ca="1" si="406"/>
        <v/>
      </c>
      <c r="AN8646" s="2" t="str">
        <f t="shared" ca="1" si="407"/>
        <v/>
      </c>
    </row>
    <row r="8647" spans="1:40" customFormat="1">
      <c r="A8647" s="280" t="str">
        <f t="shared" ca="1" si="405"/>
        <v/>
      </c>
      <c r="B8647" s="281"/>
      <c r="C8647" s="287"/>
      <c r="D8647" s="297"/>
      <c r="E8647" s="270"/>
      <c r="F8647" s="271"/>
      <c r="G8647" s="284"/>
      <c r="H8647" s="284"/>
      <c r="I8647" s="284"/>
      <c r="J8647" s="284"/>
      <c r="K8647" s="288"/>
      <c r="AM8647" s="2" t="str">
        <f t="shared" ca="1" si="406"/>
        <v/>
      </c>
      <c r="AN8647" s="2" t="str">
        <f t="shared" ca="1" si="407"/>
        <v/>
      </c>
    </row>
    <row r="8648" spans="1:40" customFormat="1">
      <c r="A8648" s="280" t="str">
        <f t="shared" ca="1" si="405"/>
        <v/>
      </c>
      <c r="B8648" s="281"/>
      <c r="C8648" s="287"/>
      <c r="D8648" s="297"/>
      <c r="E8648" s="270"/>
      <c r="F8648" s="271"/>
      <c r="G8648" s="284"/>
      <c r="H8648" s="284"/>
      <c r="I8648" s="284"/>
      <c r="J8648" s="284"/>
      <c r="K8648" s="288"/>
      <c r="AM8648" s="2" t="str">
        <f t="shared" ca="1" si="406"/>
        <v/>
      </c>
      <c r="AN8648" s="2" t="str">
        <f t="shared" ca="1" si="407"/>
        <v/>
      </c>
    </row>
    <row r="8649" spans="1:40" customFormat="1">
      <c r="A8649" s="280" t="str">
        <f t="shared" ca="1" si="405"/>
        <v/>
      </c>
      <c r="B8649" s="281"/>
      <c r="C8649" s="287"/>
      <c r="D8649" s="297"/>
      <c r="E8649" s="270"/>
      <c r="F8649" s="271"/>
      <c r="G8649" s="284"/>
      <c r="H8649" s="284"/>
      <c r="I8649" s="284"/>
      <c r="J8649" s="284"/>
      <c r="K8649" s="288"/>
      <c r="AM8649" s="2" t="str">
        <f t="shared" ca="1" si="406"/>
        <v/>
      </c>
      <c r="AN8649" s="2" t="str">
        <f t="shared" ca="1" si="407"/>
        <v/>
      </c>
    </row>
    <row r="8650" spans="1:40" customFormat="1">
      <c r="A8650" s="280" t="str">
        <f t="shared" ca="1" si="405"/>
        <v/>
      </c>
      <c r="B8650" s="281"/>
      <c r="C8650" s="287"/>
      <c r="D8650" s="297"/>
      <c r="E8650" s="270"/>
      <c r="F8650" s="271"/>
      <c r="G8650" s="284"/>
      <c r="H8650" s="284"/>
      <c r="I8650" s="284"/>
      <c r="J8650" s="284"/>
      <c r="K8650" s="288"/>
      <c r="AM8650" s="2" t="str">
        <f t="shared" ca="1" si="406"/>
        <v/>
      </c>
      <c r="AN8650" s="2" t="str">
        <f t="shared" ca="1" si="407"/>
        <v/>
      </c>
    </row>
    <row r="8651" spans="1:40" customFormat="1">
      <c r="A8651" s="280" t="str">
        <f t="shared" ca="1" si="405"/>
        <v/>
      </c>
      <c r="B8651" s="281"/>
      <c r="C8651" s="287"/>
      <c r="D8651" s="297"/>
      <c r="E8651" s="270"/>
      <c r="F8651" s="271"/>
      <c r="G8651" s="284"/>
      <c r="H8651" s="284"/>
      <c r="I8651" s="284"/>
      <c r="J8651" s="284"/>
      <c r="K8651" s="288"/>
      <c r="AM8651" s="2" t="str">
        <f t="shared" ca="1" si="406"/>
        <v/>
      </c>
      <c r="AN8651" s="2" t="str">
        <f t="shared" ca="1" si="407"/>
        <v/>
      </c>
    </row>
    <row r="8652" spans="1:40" customFormat="1">
      <c r="A8652" s="280" t="str">
        <f t="shared" ca="1" si="405"/>
        <v/>
      </c>
      <c r="B8652" s="281"/>
      <c r="C8652" s="287"/>
      <c r="D8652" s="297"/>
      <c r="E8652" s="270"/>
      <c r="F8652" s="271"/>
      <c r="G8652" s="284"/>
      <c r="H8652" s="284"/>
      <c r="I8652" s="284"/>
      <c r="J8652" s="284"/>
      <c r="K8652" s="288"/>
      <c r="AM8652" s="2" t="str">
        <f t="shared" ca="1" si="406"/>
        <v/>
      </c>
      <c r="AN8652" s="2" t="str">
        <f t="shared" ca="1" si="407"/>
        <v/>
      </c>
    </row>
    <row r="8653" spans="1:40" customFormat="1">
      <c r="A8653" s="280" t="str">
        <f t="shared" ca="1" si="405"/>
        <v/>
      </c>
      <c r="B8653" s="281"/>
      <c r="C8653" s="287"/>
      <c r="D8653" s="297"/>
      <c r="E8653" s="270"/>
      <c r="F8653" s="271"/>
      <c r="G8653" s="284"/>
      <c r="H8653" s="284"/>
      <c r="I8653" s="284"/>
      <c r="J8653" s="284"/>
      <c r="K8653" s="288"/>
      <c r="AM8653" s="2" t="str">
        <f t="shared" ca="1" si="406"/>
        <v/>
      </c>
      <c r="AN8653" s="2" t="str">
        <f t="shared" ca="1" si="407"/>
        <v/>
      </c>
    </row>
    <row r="8654" spans="1:40" customFormat="1">
      <c r="A8654" s="280" t="str">
        <f t="shared" ca="1" si="405"/>
        <v/>
      </c>
      <c r="B8654" s="281"/>
      <c r="C8654" s="287"/>
      <c r="D8654" s="297"/>
      <c r="E8654" s="270"/>
      <c r="F8654" s="271"/>
      <c r="G8654" s="284"/>
      <c r="H8654" s="284"/>
      <c r="I8654" s="284"/>
      <c r="J8654" s="284"/>
      <c r="K8654" s="288"/>
      <c r="AM8654" s="2" t="str">
        <f t="shared" ca="1" si="406"/>
        <v/>
      </c>
      <c r="AN8654" s="2" t="str">
        <f t="shared" ca="1" si="407"/>
        <v/>
      </c>
    </row>
    <row r="8655" spans="1:40" customFormat="1">
      <c r="A8655" s="280" t="str">
        <f t="shared" ca="1" si="405"/>
        <v/>
      </c>
      <c r="B8655" s="281"/>
      <c r="C8655" s="287"/>
      <c r="D8655" s="297"/>
      <c r="E8655" s="270"/>
      <c r="F8655" s="271"/>
      <c r="G8655" s="284"/>
      <c r="H8655" s="284"/>
      <c r="I8655" s="284"/>
      <c r="J8655" s="284"/>
      <c r="K8655" s="288"/>
      <c r="AM8655" s="2" t="str">
        <f t="shared" ca="1" si="406"/>
        <v/>
      </c>
      <c r="AN8655" s="2" t="str">
        <f t="shared" ca="1" si="407"/>
        <v/>
      </c>
    </row>
    <row r="8656" spans="1:40" customFormat="1">
      <c r="A8656" s="280" t="str">
        <f t="shared" ca="1" si="405"/>
        <v/>
      </c>
      <c r="B8656" s="281"/>
      <c r="C8656" s="287"/>
      <c r="D8656" s="297"/>
      <c r="E8656" s="270"/>
      <c r="F8656" s="271"/>
      <c r="G8656" s="284"/>
      <c r="H8656" s="284"/>
      <c r="I8656" s="284"/>
      <c r="J8656" s="284"/>
      <c r="K8656" s="288"/>
      <c r="AM8656" s="2" t="str">
        <f t="shared" ca="1" si="406"/>
        <v/>
      </c>
      <c r="AN8656" s="2" t="str">
        <f t="shared" ca="1" si="407"/>
        <v/>
      </c>
    </row>
    <row r="8657" spans="1:40" customFormat="1">
      <c r="A8657" s="280" t="str">
        <f t="shared" ca="1" si="405"/>
        <v/>
      </c>
      <c r="B8657" s="281"/>
      <c r="C8657" s="287"/>
      <c r="D8657" s="297"/>
      <c r="E8657" s="270"/>
      <c r="F8657" s="271"/>
      <c r="G8657" s="284"/>
      <c r="H8657" s="284"/>
      <c r="I8657" s="284"/>
      <c r="J8657" s="284"/>
      <c r="K8657" s="288"/>
      <c r="AM8657" s="2" t="str">
        <f t="shared" ca="1" si="406"/>
        <v/>
      </c>
      <c r="AN8657" s="2" t="str">
        <f t="shared" ca="1" si="407"/>
        <v/>
      </c>
    </row>
    <row r="8658" spans="1:40" customFormat="1">
      <c r="A8658" s="280" t="str">
        <f t="shared" ca="1" si="405"/>
        <v/>
      </c>
      <c r="B8658" s="281"/>
      <c r="C8658" s="287"/>
      <c r="D8658" s="297"/>
      <c r="E8658" s="270"/>
      <c r="F8658" s="271"/>
      <c r="G8658" s="284"/>
      <c r="H8658" s="284"/>
      <c r="I8658" s="284"/>
      <c r="J8658" s="284"/>
      <c r="K8658" s="288"/>
      <c r="AM8658" s="2" t="str">
        <f t="shared" ca="1" si="406"/>
        <v/>
      </c>
      <c r="AN8658" s="2" t="str">
        <f t="shared" ca="1" si="407"/>
        <v/>
      </c>
    </row>
    <row r="8659" spans="1:40" customFormat="1">
      <c r="A8659" s="280" t="str">
        <f t="shared" ca="1" si="405"/>
        <v/>
      </c>
      <c r="B8659" s="281"/>
      <c r="C8659" s="287"/>
      <c r="D8659" s="297"/>
      <c r="E8659" s="270"/>
      <c r="F8659" s="271"/>
      <c r="G8659" s="284"/>
      <c r="H8659" s="284"/>
      <c r="I8659" s="284"/>
      <c r="J8659" s="284"/>
      <c r="K8659" s="288"/>
      <c r="AM8659" s="2" t="str">
        <f t="shared" ca="1" si="406"/>
        <v/>
      </c>
      <c r="AN8659" s="2" t="str">
        <f t="shared" ca="1" si="407"/>
        <v/>
      </c>
    </row>
    <row r="8660" spans="1:40" customFormat="1">
      <c r="A8660" s="280" t="str">
        <f t="shared" ca="1" si="405"/>
        <v/>
      </c>
      <c r="B8660" s="281"/>
      <c r="C8660" s="287"/>
      <c r="D8660" s="297"/>
      <c r="E8660" s="270"/>
      <c r="F8660" s="271"/>
      <c r="G8660" s="284"/>
      <c r="H8660" s="284"/>
      <c r="I8660" s="284"/>
      <c r="J8660" s="284"/>
      <c r="K8660" s="288"/>
      <c r="AM8660" s="2" t="str">
        <f t="shared" ca="1" si="406"/>
        <v/>
      </c>
      <c r="AN8660" s="2" t="str">
        <f t="shared" ca="1" si="407"/>
        <v/>
      </c>
    </row>
    <row r="8661" spans="1:40" customFormat="1">
      <c r="A8661" s="280" t="str">
        <f t="shared" ca="1" si="405"/>
        <v/>
      </c>
      <c r="B8661" s="281"/>
      <c r="C8661" s="287"/>
      <c r="D8661" s="297"/>
      <c r="E8661" s="270"/>
      <c r="F8661" s="271"/>
      <c r="G8661" s="284"/>
      <c r="H8661" s="284"/>
      <c r="I8661" s="284"/>
      <c r="J8661" s="284"/>
      <c r="K8661" s="288"/>
      <c r="AM8661" s="2" t="str">
        <f t="shared" ca="1" si="406"/>
        <v/>
      </c>
      <c r="AN8661" s="2" t="str">
        <f t="shared" ca="1" si="407"/>
        <v/>
      </c>
    </row>
    <row r="8662" spans="1:40" customFormat="1">
      <c r="A8662" s="280" t="str">
        <f t="shared" ca="1" si="405"/>
        <v/>
      </c>
      <c r="B8662" s="281"/>
      <c r="C8662" s="287"/>
      <c r="D8662" s="297"/>
      <c r="E8662" s="270"/>
      <c r="F8662" s="271"/>
      <c r="G8662" s="284"/>
      <c r="H8662" s="284"/>
      <c r="I8662" s="284"/>
      <c r="J8662" s="284"/>
      <c r="K8662" s="288"/>
      <c r="AM8662" s="2" t="str">
        <f t="shared" ca="1" si="406"/>
        <v/>
      </c>
      <c r="AN8662" s="2" t="str">
        <f t="shared" ca="1" si="407"/>
        <v/>
      </c>
    </row>
    <row r="8663" spans="1:40" customFormat="1">
      <c r="A8663" s="280" t="str">
        <f t="shared" ca="1" si="405"/>
        <v/>
      </c>
      <c r="B8663" s="281"/>
      <c r="C8663" s="287"/>
      <c r="D8663" s="297"/>
      <c r="E8663" s="270"/>
      <c r="F8663" s="271"/>
      <c r="G8663" s="284"/>
      <c r="H8663" s="284"/>
      <c r="I8663" s="284"/>
      <c r="J8663" s="284"/>
      <c r="K8663" s="288"/>
      <c r="AM8663" s="2" t="str">
        <f t="shared" ca="1" si="406"/>
        <v/>
      </c>
      <c r="AN8663" s="2" t="str">
        <f t="shared" ca="1" si="407"/>
        <v/>
      </c>
    </row>
    <row r="8664" spans="1:40" customFormat="1">
      <c r="A8664" s="280" t="str">
        <f t="shared" ca="1" si="405"/>
        <v/>
      </c>
      <c r="B8664" s="281"/>
      <c r="C8664" s="287"/>
      <c r="D8664" s="297"/>
      <c r="E8664" s="270"/>
      <c r="F8664" s="271"/>
      <c r="G8664" s="284"/>
      <c r="H8664" s="284"/>
      <c r="I8664" s="284"/>
      <c r="J8664" s="284"/>
      <c r="K8664" s="288"/>
      <c r="AM8664" s="2" t="str">
        <f t="shared" ca="1" si="406"/>
        <v/>
      </c>
      <c r="AN8664" s="2" t="str">
        <f t="shared" ca="1" si="407"/>
        <v/>
      </c>
    </row>
    <row r="8665" spans="1:40" customFormat="1">
      <c r="A8665" s="280" t="str">
        <f t="shared" ca="1" si="405"/>
        <v/>
      </c>
      <c r="B8665" s="281"/>
      <c r="C8665" s="287"/>
      <c r="D8665" s="297"/>
      <c r="E8665" s="270"/>
      <c r="F8665" s="271"/>
      <c r="G8665" s="284"/>
      <c r="H8665" s="284"/>
      <c r="I8665" s="284"/>
      <c r="J8665" s="284"/>
      <c r="K8665" s="288"/>
      <c r="AM8665" s="2" t="str">
        <f t="shared" ca="1" si="406"/>
        <v/>
      </c>
      <c r="AN8665" s="2" t="str">
        <f t="shared" ca="1" si="407"/>
        <v/>
      </c>
    </row>
    <row r="8666" spans="1:40" customFormat="1">
      <c r="A8666" s="280" t="str">
        <f t="shared" ca="1" si="405"/>
        <v/>
      </c>
      <c r="B8666" s="281"/>
      <c r="C8666" s="287"/>
      <c r="D8666" s="297"/>
      <c r="E8666" s="270"/>
      <c r="F8666" s="271"/>
      <c r="G8666" s="284"/>
      <c r="H8666" s="284"/>
      <c r="I8666" s="284"/>
      <c r="J8666" s="284"/>
      <c r="K8666" s="288"/>
      <c r="AM8666" s="2" t="str">
        <f t="shared" ca="1" si="406"/>
        <v/>
      </c>
      <c r="AN8666" s="2" t="str">
        <f t="shared" ca="1" si="407"/>
        <v/>
      </c>
    </row>
    <row r="8667" spans="1:40" customFormat="1">
      <c r="A8667" s="280" t="str">
        <f t="shared" ca="1" si="405"/>
        <v/>
      </c>
      <c r="B8667" s="281"/>
      <c r="C8667" s="287"/>
      <c r="D8667" s="297"/>
      <c r="E8667" s="270"/>
      <c r="F8667" s="271"/>
      <c r="G8667" s="284"/>
      <c r="H8667" s="284"/>
      <c r="I8667" s="284"/>
      <c r="J8667" s="284"/>
      <c r="K8667" s="288"/>
      <c r="AM8667" s="2" t="str">
        <f t="shared" ca="1" si="406"/>
        <v/>
      </c>
      <c r="AN8667" s="2" t="str">
        <f t="shared" ca="1" si="407"/>
        <v/>
      </c>
    </row>
    <row r="8668" spans="1:40" customFormat="1">
      <c r="A8668" s="280" t="str">
        <f t="shared" ca="1" si="405"/>
        <v/>
      </c>
      <c r="B8668" s="281"/>
      <c r="C8668" s="287"/>
      <c r="D8668" s="297"/>
      <c r="E8668" s="270"/>
      <c r="F8668" s="271"/>
      <c r="G8668" s="284"/>
      <c r="H8668" s="284"/>
      <c r="I8668" s="284"/>
      <c r="J8668" s="284"/>
      <c r="K8668" s="288"/>
      <c r="AM8668" s="2" t="str">
        <f t="shared" ca="1" si="406"/>
        <v/>
      </c>
      <c r="AN8668" s="2" t="str">
        <f t="shared" ca="1" si="407"/>
        <v/>
      </c>
    </row>
    <row r="8669" spans="1:40" customFormat="1">
      <c r="A8669" s="280" t="str">
        <f t="shared" ca="1" si="405"/>
        <v/>
      </c>
      <c r="B8669" s="281"/>
      <c r="C8669" s="287"/>
      <c r="D8669" s="297"/>
      <c r="E8669" s="270"/>
      <c r="F8669" s="271"/>
      <c r="G8669" s="284"/>
      <c r="H8669" s="284"/>
      <c r="I8669" s="284"/>
      <c r="J8669" s="284"/>
      <c r="K8669" s="288"/>
      <c r="AM8669" s="2" t="str">
        <f t="shared" ca="1" si="406"/>
        <v/>
      </c>
      <c r="AN8669" s="2" t="str">
        <f t="shared" ca="1" si="407"/>
        <v/>
      </c>
    </row>
    <row r="8670" spans="1:40" customFormat="1">
      <c r="A8670" s="280" t="str">
        <f t="shared" ca="1" si="405"/>
        <v/>
      </c>
      <c r="B8670" s="281"/>
      <c r="C8670" s="287"/>
      <c r="D8670" s="297"/>
      <c r="E8670" s="270"/>
      <c r="F8670" s="271"/>
      <c r="G8670" s="284"/>
      <c r="H8670" s="284"/>
      <c r="I8670" s="284"/>
      <c r="J8670" s="284"/>
      <c r="K8670" s="288"/>
      <c r="AM8670" s="2" t="str">
        <f t="shared" ca="1" si="406"/>
        <v/>
      </c>
      <c r="AN8670" s="2" t="str">
        <f t="shared" ca="1" si="407"/>
        <v/>
      </c>
    </row>
    <row r="8671" spans="1:40" customFormat="1">
      <c r="A8671" s="280" t="str">
        <f t="shared" ca="1" si="405"/>
        <v/>
      </c>
      <c r="B8671" s="281"/>
      <c r="C8671" s="287"/>
      <c r="D8671" s="297"/>
      <c r="E8671" s="270"/>
      <c r="F8671" s="271"/>
      <c r="G8671" s="284"/>
      <c r="H8671" s="284"/>
      <c r="I8671" s="284"/>
      <c r="J8671" s="284"/>
      <c r="K8671" s="288"/>
      <c r="AM8671" s="2" t="str">
        <f t="shared" ca="1" si="406"/>
        <v/>
      </c>
      <c r="AN8671" s="2" t="str">
        <f t="shared" ca="1" si="407"/>
        <v/>
      </c>
    </row>
    <row r="8672" spans="1:40" customFormat="1">
      <c r="A8672" s="280" t="str">
        <f t="shared" ca="1" si="405"/>
        <v/>
      </c>
      <c r="B8672" s="281"/>
      <c r="C8672" s="287"/>
      <c r="D8672" s="297"/>
      <c r="E8672" s="270"/>
      <c r="F8672" s="271"/>
      <c r="G8672" s="284"/>
      <c r="H8672" s="284"/>
      <c r="I8672" s="284"/>
      <c r="J8672" s="284"/>
      <c r="K8672" s="288"/>
      <c r="AM8672" s="2" t="str">
        <f t="shared" ca="1" si="406"/>
        <v/>
      </c>
      <c r="AN8672" s="2" t="str">
        <f t="shared" ca="1" si="407"/>
        <v/>
      </c>
    </row>
    <row r="8673" spans="1:40" customFormat="1">
      <c r="A8673" s="280" t="str">
        <f t="shared" ca="1" si="405"/>
        <v/>
      </c>
      <c r="B8673" s="281"/>
      <c r="C8673" s="287"/>
      <c r="D8673" s="297"/>
      <c r="E8673" s="270"/>
      <c r="F8673" s="271"/>
      <c r="G8673" s="284"/>
      <c r="H8673" s="284"/>
      <c r="I8673" s="284"/>
      <c r="J8673" s="284"/>
      <c r="K8673" s="288"/>
      <c r="AM8673" s="2" t="str">
        <f t="shared" ca="1" si="406"/>
        <v/>
      </c>
      <c r="AN8673" s="2" t="str">
        <f t="shared" ca="1" si="407"/>
        <v/>
      </c>
    </row>
    <row r="8674" spans="1:40" customFormat="1">
      <c r="A8674" s="280" t="str">
        <f t="shared" ca="1" si="405"/>
        <v/>
      </c>
      <c r="B8674" s="281"/>
      <c r="C8674" s="287"/>
      <c r="D8674" s="297"/>
      <c r="E8674" s="270"/>
      <c r="F8674" s="271"/>
      <c r="G8674" s="284"/>
      <c r="H8674" s="284"/>
      <c r="I8674" s="284"/>
      <c r="J8674" s="284"/>
      <c r="K8674" s="288"/>
      <c r="AM8674" s="2" t="str">
        <f t="shared" ca="1" si="406"/>
        <v/>
      </c>
      <c r="AN8674" s="2" t="str">
        <f t="shared" ca="1" si="407"/>
        <v/>
      </c>
    </row>
    <row r="8675" spans="1:40" customFormat="1">
      <c r="A8675" s="280" t="str">
        <f t="shared" ca="1" si="405"/>
        <v/>
      </c>
      <c r="B8675" s="281"/>
      <c r="C8675" s="287"/>
      <c r="D8675" s="297"/>
      <c r="E8675" s="270"/>
      <c r="F8675" s="271"/>
      <c r="G8675" s="284"/>
      <c r="H8675" s="284"/>
      <c r="I8675" s="284"/>
      <c r="J8675" s="284"/>
      <c r="K8675" s="288"/>
      <c r="AM8675" s="2" t="str">
        <f t="shared" ca="1" si="406"/>
        <v/>
      </c>
      <c r="AN8675" s="2" t="str">
        <f t="shared" ca="1" si="407"/>
        <v/>
      </c>
    </row>
    <row r="8676" spans="1:40" customFormat="1">
      <c r="A8676" s="280" t="str">
        <f t="shared" ca="1" si="405"/>
        <v/>
      </c>
      <c r="B8676" s="281"/>
      <c r="C8676" s="287"/>
      <c r="D8676" s="297"/>
      <c r="E8676" s="270"/>
      <c r="F8676" s="271"/>
      <c r="G8676" s="284"/>
      <c r="H8676" s="284"/>
      <c r="I8676" s="284"/>
      <c r="J8676" s="284"/>
      <c r="K8676" s="288"/>
      <c r="AM8676" s="2" t="str">
        <f t="shared" ca="1" si="406"/>
        <v/>
      </c>
      <c r="AN8676" s="2" t="str">
        <f t="shared" ca="1" si="407"/>
        <v/>
      </c>
    </row>
    <row r="8677" spans="1:40" customFormat="1">
      <c r="A8677" s="280" t="str">
        <f t="shared" ca="1" si="405"/>
        <v/>
      </c>
      <c r="B8677" s="281"/>
      <c r="C8677" s="287"/>
      <c r="D8677" s="297"/>
      <c r="E8677" s="270"/>
      <c r="F8677" s="271"/>
      <c r="G8677" s="284"/>
      <c r="H8677" s="284"/>
      <c r="I8677" s="284"/>
      <c r="J8677" s="284"/>
      <c r="K8677" s="288"/>
      <c r="AM8677" s="2" t="str">
        <f t="shared" ca="1" si="406"/>
        <v/>
      </c>
      <c r="AN8677" s="2" t="str">
        <f t="shared" ca="1" si="407"/>
        <v/>
      </c>
    </row>
    <row r="8678" spans="1:40" customFormat="1">
      <c r="A8678" s="280" t="str">
        <f t="shared" ca="1" si="405"/>
        <v/>
      </c>
      <c r="B8678" s="281"/>
      <c r="C8678" s="287"/>
      <c r="D8678" s="297"/>
      <c r="E8678" s="270"/>
      <c r="F8678" s="271"/>
      <c r="G8678" s="284"/>
      <c r="H8678" s="284"/>
      <c r="I8678" s="284"/>
      <c r="J8678" s="284"/>
      <c r="K8678" s="288"/>
      <c r="AM8678" s="2" t="str">
        <f t="shared" ca="1" si="406"/>
        <v/>
      </c>
      <c r="AN8678" s="2" t="str">
        <f t="shared" ca="1" si="407"/>
        <v/>
      </c>
    </row>
    <row r="8679" spans="1:40" customFormat="1">
      <c r="A8679" s="280" t="str">
        <f t="shared" ca="1" si="405"/>
        <v/>
      </c>
      <c r="B8679" s="281"/>
      <c r="C8679" s="287"/>
      <c r="D8679" s="297"/>
      <c r="E8679" s="270"/>
      <c r="F8679" s="271"/>
      <c r="G8679" s="284"/>
      <c r="H8679" s="284"/>
      <c r="I8679" s="284"/>
      <c r="J8679" s="284"/>
      <c r="K8679" s="288"/>
      <c r="AM8679" s="2" t="str">
        <f t="shared" ca="1" si="406"/>
        <v/>
      </c>
      <c r="AN8679" s="2" t="str">
        <f t="shared" ca="1" si="407"/>
        <v/>
      </c>
    </row>
    <row r="8680" spans="1:40" customFormat="1">
      <c r="A8680" s="280" t="str">
        <f t="shared" ca="1" si="405"/>
        <v/>
      </c>
      <c r="B8680" s="281"/>
      <c r="C8680" s="287"/>
      <c r="D8680" s="297"/>
      <c r="E8680" s="270"/>
      <c r="F8680" s="271"/>
      <c r="G8680" s="284"/>
      <c r="H8680" s="284"/>
      <c r="I8680" s="284"/>
      <c r="J8680" s="284"/>
      <c r="K8680" s="288"/>
      <c r="AM8680" s="2" t="str">
        <f t="shared" ca="1" si="406"/>
        <v/>
      </c>
      <c r="AN8680" s="2" t="str">
        <f t="shared" ca="1" si="407"/>
        <v/>
      </c>
    </row>
    <row r="8681" spans="1:40" customFormat="1">
      <c r="A8681" s="280" t="str">
        <f t="shared" ca="1" si="405"/>
        <v/>
      </c>
      <c r="B8681" s="281"/>
      <c r="C8681" s="287"/>
      <c r="D8681" s="297"/>
      <c r="E8681" s="270"/>
      <c r="F8681" s="271"/>
      <c r="G8681" s="284"/>
      <c r="H8681" s="284"/>
      <c r="I8681" s="284"/>
      <c r="J8681" s="284"/>
      <c r="K8681" s="288"/>
      <c r="AM8681" s="2" t="str">
        <f t="shared" ca="1" si="406"/>
        <v/>
      </c>
      <c r="AN8681" s="2" t="str">
        <f t="shared" ca="1" si="407"/>
        <v/>
      </c>
    </row>
    <row r="8682" spans="1:40" customFormat="1">
      <c r="A8682" s="280" t="str">
        <f t="shared" ca="1" si="405"/>
        <v/>
      </c>
      <c r="B8682" s="281"/>
      <c r="C8682" s="287"/>
      <c r="D8682" s="297"/>
      <c r="E8682" s="270"/>
      <c r="F8682" s="271"/>
      <c r="G8682" s="284"/>
      <c r="H8682" s="284"/>
      <c r="I8682" s="284"/>
      <c r="J8682" s="284"/>
      <c r="K8682" s="288"/>
      <c r="AM8682" s="2" t="str">
        <f t="shared" ca="1" si="406"/>
        <v/>
      </c>
      <c r="AN8682" s="2" t="str">
        <f t="shared" ca="1" si="407"/>
        <v/>
      </c>
    </row>
    <row r="8683" spans="1:40" customFormat="1">
      <c r="A8683" s="280" t="str">
        <f t="shared" ca="1" si="405"/>
        <v/>
      </c>
      <c r="B8683" s="281"/>
      <c r="C8683" s="287"/>
      <c r="D8683" s="297"/>
      <c r="E8683" s="270"/>
      <c r="F8683" s="271"/>
      <c r="G8683" s="284"/>
      <c r="H8683" s="284"/>
      <c r="I8683" s="284"/>
      <c r="J8683" s="284"/>
      <c r="K8683" s="288"/>
      <c r="AM8683" s="2" t="str">
        <f t="shared" ca="1" si="406"/>
        <v/>
      </c>
      <c r="AN8683" s="2" t="str">
        <f t="shared" ca="1" si="407"/>
        <v/>
      </c>
    </row>
    <row r="8684" spans="1:40" customFormat="1">
      <c r="A8684" s="280" t="str">
        <f t="shared" ca="1" si="405"/>
        <v/>
      </c>
      <c r="B8684" s="281"/>
      <c r="C8684" s="287"/>
      <c r="D8684" s="297"/>
      <c r="E8684" s="270"/>
      <c r="F8684" s="271"/>
      <c r="G8684" s="284"/>
      <c r="H8684" s="284"/>
      <c r="I8684" s="284"/>
      <c r="J8684" s="284"/>
      <c r="K8684" s="288"/>
      <c r="AM8684" s="2" t="str">
        <f t="shared" ca="1" si="406"/>
        <v/>
      </c>
      <c r="AN8684" s="2" t="str">
        <f t="shared" ca="1" si="407"/>
        <v/>
      </c>
    </row>
    <row r="8685" spans="1:40" customFormat="1">
      <c r="A8685" s="280" t="str">
        <f t="shared" ca="1" si="405"/>
        <v/>
      </c>
      <c r="B8685" s="281"/>
      <c r="C8685" s="287"/>
      <c r="D8685" s="297"/>
      <c r="E8685" s="270"/>
      <c r="F8685" s="271"/>
      <c r="G8685" s="284"/>
      <c r="H8685" s="284"/>
      <c r="I8685" s="284"/>
      <c r="J8685" s="284"/>
      <c r="K8685" s="288"/>
      <c r="AM8685" s="2" t="str">
        <f t="shared" ca="1" si="406"/>
        <v/>
      </c>
      <c r="AN8685" s="2" t="str">
        <f t="shared" ca="1" si="407"/>
        <v/>
      </c>
    </row>
    <row r="8686" spans="1:40" customFormat="1">
      <c r="A8686" s="280" t="str">
        <f t="shared" ca="1" si="405"/>
        <v/>
      </c>
      <c r="B8686" s="281"/>
      <c r="C8686" s="287"/>
      <c r="D8686" s="297"/>
      <c r="E8686" s="270"/>
      <c r="F8686" s="271"/>
      <c r="G8686" s="284"/>
      <c r="H8686" s="284"/>
      <c r="I8686" s="284"/>
      <c r="J8686" s="284"/>
      <c r="K8686" s="288"/>
      <c r="AM8686" s="2" t="str">
        <f t="shared" ca="1" si="406"/>
        <v/>
      </c>
      <c r="AN8686" s="2" t="str">
        <f t="shared" ca="1" si="407"/>
        <v/>
      </c>
    </row>
    <row r="8687" spans="1:40" customFormat="1">
      <c r="A8687" s="280" t="str">
        <f t="shared" ca="1" si="405"/>
        <v/>
      </c>
      <c r="B8687" s="281"/>
      <c r="C8687" s="287"/>
      <c r="D8687" s="297"/>
      <c r="E8687" s="270"/>
      <c r="F8687" s="271"/>
      <c r="G8687" s="284"/>
      <c r="H8687" s="284"/>
      <c r="I8687" s="284"/>
      <c r="J8687" s="284"/>
      <c r="K8687" s="288"/>
      <c r="AM8687" s="2" t="str">
        <f t="shared" ca="1" si="406"/>
        <v/>
      </c>
      <c r="AN8687" s="2" t="str">
        <f t="shared" ca="1" si="407"/>
        <v/>
      </c>
    </row>
    <row r="8688" spans="1:40" customFormat="1">
      <c r="A8688" s="280" t="str">
        <f t="shared" ca="1" si="405"/>
        <v/>
      </c>
      <c r="B8688" s="281"/>
      <c r="C8688" s="287"/>
      <c r="D8688" s="297"/>
      <c r="E8688" s="270"/>
      <c r="F8688" s="271"/>
      <c r="G8688" s="284"/>
      <c r="H8688" s="284"/>
      <c r="I8688" s="284"/>
      <c r="J8688" s="284"/>
      <c r="K8688" s="288"/>
      <c r="AM8688" s="2" t="str">
        <f t="shared" ca="1" si="406"/>
        <v/>
      </c>
      <c r="AN8688" s="2" t="str">
        <f t="shared" ca="1" si="407"/>
        <v/>
      </c>
    </row>
    <row r="8689" spans="1:40" customFormat="1">
      <c r="A8689" s="280" t="str">
        <f t="shared" ca="1" si="405"/>
        <v/>
      </c>
      <c r="B8689" s="281"/>
      <c r="C8689" s="287"/>
      <c r="D8689" s="297"/>
      <c r="E8689" s="270"/>
      <c r="F8689" s="271"/>
      <c r="G8689" s="284"/>
      <c r="H8689" s="284"/>
      <c r="I8689" s="284"/>
      <c r="J8689" s="284"/>
      <c r="K8689" s="288"/>
      <c r="AM8689" s="2" t="str">
        <f t="shared" ca="1" si="406"/>
        <v/>
      </c>
      <c r="AN8689" s="2" t="str">
        <f t="shared" ca="1" si="407"/>
        <v/>
      </c>
    </row>
    <row r="8690" spans="1:40" customFormat="1">
      <c r="A8690" s="280" t="str">
        <f t="shared" ca="1" si="405"/>
        <v/>
      </c>
      <c r="B8690" s="281"/>
      <c r="C8690" s="287"/>
      <c r="D8690" s="297"/>
      <c r="E8690" s="270"/>
      <c r="F8690" s="271"/>
      <c r="G8690" s="284"/>
      <c r="H8690" s="284"/>
      <c r="I8690" s="284"/>
      <c r="J8690" s="284"/>
      <c r="K8690" s="288"/>
      <c r="AM8690" s="2" t="str">
        <f t="shared" ca="1" si="406"/>
        <v/>
      </c>
      <c r="AN8690" s="2" t="str">
        <f t="shared" ca="1" si="407"/>
        <v/>
      </c>
    </row>
    <row r="8691" spans="1:40" customFormat="1">
      <c r="A8691" s="280" t="str">
        <f t="shared" ca="1" si="405"/>
        <v/>
      </c>
      <c r="B8691" s="281"/>
      <c r="C8691" s="287"/>
      <c r="D8691" s="297"/>
      <c r="E8691" s="270"/>
      <c r="F8691" s="271"/>
      <c r="G8691" s="284"/>
      <c r="H8691" s="284"/>
      <c r="I8691" s="284"/>
      <c r="J8691" s="284"/>
      <c r="K8691" s="288"/>
      <c r="AM8691" s="2" t="str">
        <f t="shared" ca="1" si="406"/>
        <v/>
      </c>
      <c r="AN8691" s="2" t="str">
        <f t="shared" ca="1" si="407"/>
        <v/>
      </c>
    </row>
    <row r="8692" spans="1:40" customFormat="1">
      <c r="A8692" s="280" t="str">
        <f t="shared" ca="1" si="405"/>
        <v/>
      </c>
      <c r="B8692" s="281"/>
      <c r="C8692" s="287"/>
      <c r="D8692" s="297"/>
      <c r="E8692" s="270"/>
      <c r="F8692" s="271"/>
      <c r="G8692" s="284"/>
      <c r="H8692" s="284"/>
      <c r="I8692" s="284"/>
      <c r="J8692" s="284"/>
      <c r="K8692" s="288"/>
      <c r="AM8692" s="2" t="str">
        <f t="shared" ca="1" si="406"/>
        <v/>
      </c>
      <c r="AN8692" s="2" t="str">
        <f t="shared" ca="1" si="407"/>
        <v/>
      </c>
    </row>
    <row r="8693" spans="1:40" customFormat="1">
      <c r="A8693" s="280" t="str">
        <f t="shared" ca="1" si="405"/>
        <v/>
      </c>
      <c r="B8693" s="281"/>
      <c r="C8693" s="287"/>
      <c r="D8693" s="297"/>
      <c r="E8693" s="270"/>
      <c r="F8693" s="271"/>
      <c r="G8693" s="284"/>
      <c r="H8693" s="284"/>
      <c r="I8693" s="284"/>
      <c r="J8693" s="284"/>
      <c r="K8693" s="288"/>
      <c r="AM8693" s="2" t="str">
        <f t="shared" ca="1" si="406"/>
        <v/>
      </c>
      <c r="AN8693" s="2" t="str">
        <f t="shared" ca="1" si="407"/>
        <v/>
      </c>
    </row>
    <row r="8694" spans="1:40" customFormat="1">
      <c r="A8694" s="280" t="str">
        <f t="shared" ca="1" si="405"/>
        <v/>
      </c>
      <c r="B8694" s="281"/>
      <c r="C8694" s="287"/>
      <c r="D8694" s="297"/>
      <c r="E8694" s="270"/>
      <c r="F8694" s="271"/>
      <c r="G8694" s="284"/>
      <c r="H8694" s="284"/>
      <c r="I8694" s="284"/>
      <c r="J8694" s="284"/>
      <c r="K8694" s="288"/>
      <c r="AM8694" s="2" t="str">
        <f t="shared" ca="1" si="406"/>
        <v/>
      </c>
      <c r="AN8694" s="2" t="str">
        <f t="shared" ca="1" si="407"/>
        <v/>
      </c>
    </row>
    <row r="8695" spans="1:40" customFormat="1">
      <c r="A8695" s="280" t="str">
        <f t="shared" ca="1" si="405"/>
        <v/>
      </c>
      <c r="B8695" s="281"/>
      <c r="C8695" s="287"/>
      <c r="D8695" s="297"/>
      <c r="E8695" s="270"/>
      <c r="F8695" s="271"/>
      <c r="G8695" s="284"/>
      <c r="H8695" s="284"/>
      <c r="I8695" s="284"/>
      <c r="J8695" s="284"/>
      <c r="K8695" s="288"/>
      <c r="AM8695" s="2" t="str">
        <f t="shared" ca="1" si="406"/>
        <v/>
      </c>
      <c r="AN8695" s="2" t="str">
        <f t="shared" ca="1" si="407"/>
        <v/>
      </c>
    </row>
    <row r="8696" spans="1:40" customFormat="1">
      <c r="A8696" s="280" t="str">
        <f t="shared" ca="1" si="405"/>
        <v/>
      </c>
      <c r="B8696" s="281"/>
      <c r="C8696" s="287"/>
      <c r="D8696" s="297"/>
      <c r="E8696" s="270"/>
      <c r="F8696" s="271"/>
      <c r="G8696" s="284"/>
      <c r="H8696" s="284"/>
      <c r="I8696" s="284"/>
      <c r="J8696" s="284"/>
      <c r="K8696" s="288"/>
      <c r="AM8696" s="2" t="str">
        <f t="shared" ca="1" si="406"/>
        <v/>
      </c>
      <c r="AN8696" s="2" t="str">
        <f t="shared" ca="1" si="407"/>
        <v/>
      </c>
    </row>
    <row r="8697" spans="1:40" customFormat="1">
      <c r="A8697" s="280" t="str">
        <f t="shared" ca="1" si="405"/>
        <v/>
      </c>
      <c r="B8697" s="281"/>
      <c r="C8697" s="287"/>
      <c r="D8697" s="297"/>
      <c r="E8697" s="270"/>
      <c r="F8697" s="271"/>
      <c r="G8697" s="284"/>
      <c r="H8697" s="284"/>
      <c r="I8697" s="284"/>
      <c r="J8697" s="284"/>
      <c r="K8697" s="288"/>
      <c r="AM8697" s="2" t="str">
        <f t="shared" ca="1" si="406"/>
        <v/>
      </c>
      <c r="AN8697" s="2" t="str">
        <f t="shared" ca="1" si="407"/>
        <v/>
      </c>
    </row>
    <row r="8698" spans="1:40" customFormat="1">
      <c r="A8698" s="280" t="str">
        <f t="shared" ca="1" si="405"/>
        <v/>
      </c>
      <c r="B8698" s="281"/>
      <c r="C8698" s="287"/>
      <c r="D8698" s="297"/>
      <c r="E8698" s="270"/>
      <c r="F8698" s="271"/>
      <c r="G8698" s="284"/>
      <c r="H8698" s="284"/>
      <c r="I8698" s="284"/>
      <c r="J8698" s="284"/>
      <c r="K8698" s="288"/>
      <c r="AM8698" s="2" t="str">
        <f t="shared" ca="1" si="406"/>
        <v/>
      </c>
      <c r="AN8698" s="2" t="str">
        <f t="shared" ca="1" si="407"/>
        <v/>
      </c>
    </row>
    <row r="8699" spans="1:40" customFormat="1">
      <c r="A8699" s="280" t="str">
        <f t="shared" ca="1" si="405"/>
        <v/>
      </c>
      <c r="B8699" s="281"/>
      <c r="C8699" s="287"/>
      <c r="D8699" s="297"/>
      <c r="E8699" s="270"/>
      <c r="F8699" s="271"/>
      <c r="G8699" s="284"/>
      <c r="H8699" s="284"/>
      <c r="I8699" s="284"/>
      <c r="J8699" s="284"/>
      <c r="K8699" s="288"/>
      <c r="AM8699" s="2" t="str">
        <f t="shared" ca="1" si="406"/>
        <v/>
      </c>
      <c r="AN8699" s="2" t="str">
        <f t="shared" ca="1" si="407"/>
        <v/>
      </c>
    </row>
    <row r="8700" spans="1:40" customFormat="1">
      <c r="A8700" s="280" t="str">
        <f t="shared" ca="1" si="405"/>
        <v/>
      </c>
      <c r="B8700" s="281"/>
      <c r="C8700" s="287"/>
      <c r="D8700" s="297"/>
      <c r="E8700" s="270"/>
      <c r="F8700" s="271"/>
      <c r="G8700" s="284"/>
      <c r="H8700" s="284"/>
      <c r="I8700" s="284"/>
      <c r="J8700" s="284"/>
      <c r="K8700" s="288"/>
      <c r="AM8700" s="2" t="str">
        <f t="shared" ca="1" si="406"/>
        <v/>
      </c>
      <c r="AN8700" s="2" t="str">
        <f t="shared" ca="1" si="407"/>
        <v/>
      </c>
    </row>
    <row r="8701" spans="1:40" customFormat="1">
      <c r="A8701" s="280" t="str">
        <f t="shared" ca="1" si="405"/>
        <v/>
      </c>
      <c r="B8701" s="281"/>
      <c r="C8701" s="287"/>
      <c r="D8701" s="297"/>
      <c r="E8701" s="270"/>
      <c r="F8701" s="271"/>
      <c r="G8701" s="284"/>
      <c r="H8701" s="284"/>
      <c r="I8701" s="284"/>
      <c r="J8701" s="284"/>
      <c r="K8701" s="288"/>
      <c r="AM8701" s="2" t="str">
        <f t="shared" ca="1" si="406"/>
        <v/>
      </c>
      <c r="AN8701" s="2" t="str">
        <f t="shared" ca="1" si="407"/>
        <v/>
      </c>
    </row>
    <row r="8702" spans="1:40" customFormat="1">
      <c r="A8702" s="280" t="str">
        <f t="shared" ca="1" si="405"/>
        <v/>
      </c>
      <c r="B8702" s="281"/>
      <c r="C8702" s="287"/>
      <c r="D8702" s="297"/>
      <c r="E8702" s="270"/>
      <c r="F8702" s="271"/>
      <c r="G8702" s="284"/>
      <c r="H8702" s="284"/>
      <c r="I8702" s="284"/>
      <c r="J8702" s="284"/>
      <c r="K8702" s="288"/>
      <c r="AM8702" s="2" t="str">
        <f t="shared" ca="1" si="406"/>
        <v/>
      </c>
      <c r="AN8702" s="2" t="str">
        <f t="shared" ca="1" si="407"/>
        <v/>
      </c>
    </row>
    <row r="8703" spans="1:40" customFormat="1">
      <c r="A8703" s="280" t="str">
        <f t="shared" ca="1" si="405"/>
        <v/>
      </c>
      <c r="B8703" s="281"/>
      <c r="C8703" s="287"/>
      <c r="D8703" s="297"/>
      <c r="E8703" s="270"/>
      <c r="F8703" s="271"/>
      <c r="G8703" s="284"/>
      <c r="H8703" s="284"/>
      <c r="I8703" s="284"/>
      <c r="J8703" s="284"/>
      <c r="K8703" s="288"/>
      <c r="AM8703" s="2" t="str">
        <f t="shared" ca="1" si="406"/>
        <v/>
      </c>
      <c r="AN8703" s="2" t="str">
        <f t="shared" ca="1" si="407"/>
        <v/>
      </c>
    </row>
    <row r="8704" spans="1:40" customFormat="1">
      <c r="A8704" s="280" t="str">
        <f t="shared" ca="1" si="405"/>
        <v/>
      </c>
      <c r="B8704" s="281"/>
      <c r="C8704" s="287"/>
      <c r="D8704" s="297"/>
      <c r="E8704" s="270"/>
      <c r="F8704" s="271"/>
      <c r="G8704" s="284"/>
      <c r="H8704" s="284"/>
      <c r="I8704" s="284"/>
      <c r="J8704" s="284"/>
      <c r="K8704" s="288"/>
      <c r="AM8704" s="2" t="str">
        <f t="shared" ca="1" si="406"/>
        <v/>
      </c>
      <c r="AN8704" s="2" t="str">
        <f t="shared" ca="1" si="407"/>
        <v/>
      </c>
    </row>
    <row r="8705" spans="1:40" customFormat="1">
      <c r="A8705" s="280" t="str">
        <f t="shared" ca="1" si="405"/>
        <v/>
      </c>
      <c r="B8705" s="281"/>
      <c r="C8705" s="287"/>
      <c r="D8705" s="297"/>
      <c r="E8705" s="270"/>
      <c r="F8705" s="271"/>
      <c r="G8705" s="284"/>
      <c r="H8705" s="284"/>
      <c r="I8705" s="284"/>
      <c r="J8705" s="284"/>
      <c r="K8705" s="288"/>
      <c r="AM8705" s="2" t="str">
        <f t="shared" ca="1" si="406"/>
        <v/>
      </c>
      <c r="AN8705" s="2" t="str">
        <f t="shared" ca="1" si="407"/>
        <v/>
      </c>
    </row>
    <row r="8706" spans="1:40" customFormat="1">
      <c r="A8706" s="280" t="str">
        <f t="shared" ca="1" si="405"/>
        <v/>
      </c>
      <c r="B8706" s="281"/>
      <c r="C8706" s="287"/>
      <c r="D8706" s="297"/>
      <c r="E8706" s="270"/>
      <c r="F8706" s="271"/>
      <c r="G8706" s="284"/>
      <c r="H8706" s="284"/>
      <c r="I8706" s="284"/>
      <c r="J8706" s="284"/>
      <c r="K8706" s="288"/>
      <c r="AM8706" s="2" t="str">
        <f t="shared" ca="1" si="406"/>
        <v/>
      </c>
      <c r="AN8706" s="2" t="str">
        <f t="shared" ca="1" si="407"/>
        <v/>
      </c>
    </row>
    <row r="8707" spans="1:40" customFormat="1">
      <c r="A8707" s="280" t="str">
        <f t="shared" ref="A8707:A8770" ca="1" si="408">IF(AM8707="A receber","A receber",IF(AN8707="A pagar","A pagar",IF(OR(AM8707="HJ",AN8707="HJ"),"HJ",IF(AND(AM8707="",AN8707=""),""))))</f>
        <v/>
      </c>
      <c r="B8707" s="281"/>
      <c r="C8707" s="287"/>
      <c r="D8707" s="297"/>
      <c r="E8707" s="270"/>
      <c r="F8707" s="271"/>
      <c r="G8707" s="284"/>
      <c r="H8707" s="284"/>
      <c r="I8707" s="284"/>
      <c r="J8707" s="284"/>
      <c r="K8707" s="288"/>
      <c r="AM8707" s="2" t="str">
        <f t="shared" ref="AM8707:AM8770" ca="1" si="409">IF(OR(G8707="",B8707&gt;$A$1),"",IF(B8707=$A$1,"HJ",IF(B8707&lt;$A$1,"A Receber")))</f>
        <v/>
      </c>
      <c r="AN8707" s="2" t="str">
        <f t="shared" ref="AN8707:AN8770" ca="1" si="410">IF(OR(H8707="",B8707&gt;$A$1),"",IF(B8707=$A$1,"HJ",IF(B8707&lt;$A$1,"A Pagar")))</f>
        <v/>
      </c>
    </row>
    <row r="8708" spans="1:40" customFormat="1">
      <c r="A8708" s="280" t="str">
        <f t="shared" ca="1" si="408"/>
        <v/>
      </c>
      <c r="B8708" s="281"/>
      <c r="C8708" s="287"/>
      <c r="D8708" s="297"/>
      <c r="E8708" s="270"/>
      <c r="F8708" s="271"/>
      <c r="G8708" s="284"/>
      <c r="H8708" s="284"/>
      <c r="I8708" s="284"/>
      <c r="J8708" s="284"/>
      <c r="K8708" s="288"/>
      <c r="AM8708" s="2" t="str">
        <f t="shared" ca="1" si="409"/>
        <v/>
      </c>
      <c r="AN8708" s="2" t="str">
        <f t="shared" ca="1" si="410"/>
        <v/>
      </c>
    </row>
    <row r="8709" spans="1:40" customFormat="1">
      <c r="A8709" s="280" t="str">
        <f t="shared" ca="1" si="408"/>
        <v/>
      </c>
      <c r="B8709" s="281"/>
      <c r="C8709" s="287"/>
      <c r="D8709" s="297"/>
      <c r="E8709" s="270"/>
      <c r="F8709" s="271"/>
      <c r="G8709" s="284"/>
      <c r="H8709" s="284"/>
      <c r="I8709" s="284"/>
      <c r="J8709" s="284"/>
      <c r="K8709" s="288"/>
      <c r="AM8709" s="2" t="str">
        <f t="shared" ca="1" si="409"/>
        <v/>
      </c>
      <c r="AN8709" s="2" t="str">
        <f t="shared" ca="1" si="410"/>
        <v/>
      </c>
    </row>
    <row r="8710" spans="1:40" customFormat="1">
      <c r="A8710" s="280" t="str">
        <f t="shared" ca="1" si="408"/>
        <v/>
      </c>
      <c r="B8710" s="281"/>
      <c r="C8710" s="287"/>
      <c r="D8710" s="297"/>
      <c r="E8710" s="270"/>
      <c r="F8710" s="271"/>
      <c r="G8710" s="284"/>
      <c r="H8710" s="284"/>
      <c r="I8710" s="284"/>
      <c r="J8710" s="284"/>
      <c r="K8710" s="288"/>
      <c r="AM8710" s="2" t="str">
        <f t="shared" ca="1" si="409"/>
        <v/>
      </c>
      <c r="AN8710" s="2" t="str">
        <f t="shared" ca="1" si="410"/>
        <v/>
      </c>
    </row>
    <row r="8711" spans="1:40" customFormat="1">
      <c r="A8711" s="280" t="str">
        <f t="shared" ca="1" si="408"/>
        <v/>
      </c>
      <c r="B8711" s="281"/>
      <c r="C8711" s="287"/>
      <c r="D8711" s="297"/>
      <c r="E8711" s="270"/>
      <c r="F8711" s="271"/>
      <c r="G8711" s="284"/>
      <c r="H8711" s="284"/>
      <c r="I8711" s="284"/>
      <c r="J8711" s="284"/>
      <c r="K8711" s="288"/>
      <c r="AM8711" s="2" t="str">
        <f t="shared" ca="1" si="409"/>
        <v/>
      </c>
      <c r="AN8711" s="2" t="str">
        <f t="shared" ca="1" si="410"/>
        <v/>
      </c>
    </row>
    <row r="8712" spans="1:40" customFormat="1">
      <c r="A8712" s="280" t="str">
        <f t="shared" ca="1" si="408"/>
        <v/>
      </c>
      <c r="B8712" s="281"/>
      <c r="C8712" s="287"/>
      <c r="D8712" s="297"/>
      <c r="E8712" s="270"/>
      <c r="F8712" s="271"/>
      <c r="G8712" s="284"/>
      <c r="H8712" s="284"/>
      <c r="I8712" s="284"/>
      <c r="J8712" s="284"/>
      <c r="K8712" s="288"/>
      <c r="AM8712" s="2" t="str">
        <f t="shared" ca="1" si="409"/>
        <v/>
      </c>
      <c r="AN8712" s="2" t="str">
        <f t="shared" ca="1" si="410"/>
        <v/>
      </c>
    </row>
    <row r="8713" spans="1:40" customFormat="1">
      <c r="A8713" s="280" t="str">
        <f t="shared" ca="1" si="408"/>
        <v/>
      </c>
      <c r="B8713" s="281"/>
      <c r="C8713" s="287"/>
      <c r="D8713" s="297"/>
      <c r="E8713" s="270"/>
      <c r="F8713" s="271"/>
      <c r="G8713" s="284"/>
      <c r="H8713" s="284"/>
      <c r="I8713" s="284"/>
      <c r="J8713" s="284"/>
      <c r="K8713" s="288"/>
      <c r="AM8713" s="2" t="str">
        <f t="shared" ca="1" si="409"/>
        <v/>
      </c>
      <c r="AN8713" s="2" t="str">
        <f t="shared" ca="1" si="410"/>
        <v/>
      </c>
    </row>
    <row r="8714" spans="1:40" customFormat="1">
      <c r="A8714" s="280" t="str">
        <f t="shared" ca="1" si="408"/>
        <v/>
      </c>
      <c r="B8714" s="281"/>
      <c r="C8714" s="287"/>
      <c r="D8714" s="297"/>
      <c r="E8714" s="270"/>
      <c r="F8714" s="271"/>
      <c r="G8714" s="284"/>
      <c r="H8714" s="284"/>
      <c r="I8714" s="284"/>
      <c r="J8714" s="284"/>
      <c r="K8714" s="288"/>
      <c r="AM8714" s="2" t="str">
        <f t="shared" ca="1" si="409"/>
        <v/>
      </c>
      <c r="AN8714" s="2" t="str">
        <f t="shared" ca="1" si="410"/>
        <v/>
      </c>
    </row>
    <row r="8715" spans="1:40" customFormat="1">
      <c r="A8715" s="280" t="str">
        <f t="shared" ca="1" si="408"/>
        <v/>
      </c>
      <c r="B8715" s="281"/>
      <c r="C8715" s="287"/>
      <c r="D8715" s="297"/>
      <c r="E8715" s="270"/>
      <c r="F8715" s="271"/>
      <c r="G8715" s="284"/>
      <c r="H8715" s="284"/>
      <c r="I8715" s="284"/>
      <c r="J8715" s="284"/>
      <c r="K8715" s="288"/>
      <c r="AM8715" s="2" t="str">
        <f t="shared" ca="1" si="409"/>
        <v/>
      </c>
      <c r="AN8715" s="2" t="str">
        <f t="shared" ca="1" si="410"/>
        <v/>
      </c>
    </row>
    <row r="8716" spans="1:40" customFormat="1">
      <c r="A8716" s="280" t="str">
        <f t="shared" ca="1" si="408"/>
        <v/>
      </c>
      <c r="B8716" s="281"/>
      <c r="C8716" s="287"/>
      <c r="D8716" s="297"/>
      <c r="E8716" s="270"/>
      <c r="F8716" s="271"/>
      <c r="G8716" s="284"/>
      <c r="H8716" s="284"/>
      <c r="I8716" s="284"/>
      <c r="J8716" s="284"/>
      <c r="K8716" s="288"/>
      <c r="AM8716" s="2" t="str">
        <f t="shared" ca="1" si="409"/>
        <v/>
      </c>
      <c r="AN8716" s="2" t="str">
        <f t="shared" ca="1" si="410"/>
        <v/>
      </c>
    </row>
    <row r="8717" spans="1:40" customFormat="1">
      <c r="A8717" s="280" t="str">
        <f t="shared" ca="1" si="408"/>
        <v/>
      </c>
      <c r="B8717" s="281"/>
      <c r="C8717" s="287"/>
      <c r="D8717" s="297"/>
      <c r="E8717" s="270"/>
      <c r="F8717" s="271"/>
      <c r="G8717" s="284"/>
      <c r="H8717" s="284"/>
      <c r="I8717" s="284"/>
      <c r="J8717" s="284"/>
      <c r="K8717" s="288"/>
      <c r="AM8717" s="2" t="str">
        <f t="shared" ca="1" si="409"/>
        <v/>
      </c>
      <c r="AN8717" s="2" t="str">
        <f t="shared" ca="1" si="410"/>
        <v/>
      </c>
    </row>
    <row r="8718" spans="1:40" customFormat="1">
      <c r="A8718" s="280" t="str">
        <f t="shared" ca="1" si="408"/>
        <v/>
      </c>
      <c r="B8718" s="281"/>
      <c r="C8718" s="287"/>
      <c r="D8718" s="297"/>
      <c r="E8718" s="270"/>
      <c r="F8718" s="271"/>
      <c r="G8718" s="284"/>
      <c r="H8718" s="284"/>
      <c r="I8718" s="284"/>
      <c r="J8718" s="284"/>
      <c r="K8718" s="288"/>
      <c r="AM8718" s="2" t="str">
        <f t="shared" ca="1" si="409"/>
        <v/>
      </c>
      <c r="AN8718" s="2" t="str">
        <f t="shared" ca="1" si="410"/>
        <v/>
      </c>
    </row>
    <row r="8719" spans="1:40" customFormat="1">
      <c r="A8719" s="280" t="str">
        <f t="shared" ca="1" si="408"/>
        <v/>
      </c>
      <c r="B8719" s="281"/>
      <c r="C8719" s="287"/>
      <c r="D8719" s="297"/>
      <c r="E8719" s="270"/>
      <c r="F8719" s="271"/>
      <c r="G8719" s="284"/>
      <c r="H8719" s="284"/>
      <c r="I8719" s="284"/>
      <c r="J8719" s="284"/>
      <c r="K8719" s="288"/>
      <c r="AM8719" s="2" t="str">
        <f t="shared" ca="1" si="409"/>
        <v/>
      </c>
      <c r="AN8719" s="2" t="str">
        <f t="shared" ca="1" si="410"/>
        <v/>
      </c>
    </row>
    <row r="8720" spans="1:40" customFormat="1">
      <c r="A8720" s="280" t="str">
        <f t="shared" ca="1" si="408"/>
        <v/>
      </c>
      <c r="B8720" s="281"/>
      <c r="C8720" s="287"/>
      <c r="D8720" s="297"/>
      <c r="E8720" s="270"/>
      <c r="F8720" s="271"/>
      <c r="G8720" s="284"/>
      <c r="H8720" s="284"/>
      <c r="I8720" s="284"/>
      <c r="J8720" s="284"/>
      <c r="K8720" s="288"/>
      <c r="AM8720" s="2" t="str">
        <f t="shared" ca="1" si="409"/>
        <v/>
      </c>
      <c r="AN8720" s="2" t="str">
        <f t="shared" ca="1" si="410"/>
        <v/>
      </c>
    </row>
    <row r="8721" spans="1:40" customFormat="1">
      <c r="A8721" s="280" t="str">
        <f t="shared" ca="1" si="408"/>
        <v/>
      </c>
      <c r="B8721" s="281"/>
      <c r="C8721" s="287"/>
      <c r="D8721" s="297"/>
      <c r="E8721" s="270"/>
      <c r="F8721" s="271"/>
      <c r="G8721" s="284"/>
      <c r="H8721" s="284"/>
      <c r="I8721" s="284"/>
      <c r="J8721" s="284"/>
      <c r="K8721" s="288"/>
      <c r="AM8721" s="2" t="str">
        <f t="shared" ca="1" si="409"/>
        <v/>
      </c>
      <c r="AN8721" s="2" t="str">
        <f t="shared" ca="1" si="410"/>
        <v/>
      </c>
    </row>
    <row r="8722" spans="1:40" customFormat="1">
      <c r="A8722" s="280" t="str">
        <f t="shared" ca="1" si="408"/>
        <v/>
      </c>
      <c r="B8722" s="281"/>
      <c r="C8722" s="287"/>
      <c r="D8722" s="297"/>
      <c r="E8722" s="270"/>
      <c r="F8722" s="271"/>
      <c r="G8722" s="284"/>
      <c r="H8722" s="284"/>
      <c r="I8722" s="284"/>
      <c r="J8722" s="284"/>
      <c r="K8722" s="288"/>
      <c r="AM8722" s="2" t="str">
        <f t="shared" ca="1" si="409"/>
        <v/>
      </c>
      <c r="AN8722" s="2" t="str">
        <f t="shared" ca="1" si="410"/>
        <v/>
      </c>
    </row>
    <row r="8723" spans="1:40" customFormat="1">
      <c r="A8723" s="280" t="str">
        <f t="shared" ca="1" si="408"/>
        <v/>
      </c>
      <c r="B8723" s="281"/>
      <c r="C8723" s="287"/>
      <c r="D8723" s="297"/>
      <c r="E8723" s="270"/>
      <c r="F8723" s="271"/>
      <c r="G8723" s="284"/>
      <c r="H8723" s="284"/>
      <c r="I8723" s="284"/>
      <c r="J8723" s="284"/>
      <c r="K8723" s="288"/>
      <c r="AM8723" s="2" t="str">
        <f t="shared" ca="1" si="409"/>
        <v/>
      </c>
      <c r="AN8723" s="2" t="str">
        <f t="shared" ca="1" si="410"/>
        <v/>
      </c>
    </row>
    <row r="8724" spans="1:40" customFormat="1">
      <c r="A8724" s="280" t="str">
        <f t="shared" ca="1" si="408"/>
        <v/>
      </c>
      <c r="B8724" s="281"/>
      <c r="C8724" s="287"/>
      <c r="D8724" s="297"/>
      <c r="E8724" s="270"/>
      <c r="F8724" s="271"/>
      <c r="G8724" s="284"/>
      <c r="H8724" s="284"/>
      <c r="I8724" s="284"/>
      <c r="J8724" s="284"/>
      <c r="K8724" s="288"/>
      <c r="AM8724" s="2" t="str">
        <f t="shared" ca="1" si="409"/>
        <v/>
      </c>
      <c r="AN8724" s="2" t="str">
        <f t="shared" ca="1" si="410"/>
        <v/>
      </c>
    </row>
    <row r="8725" spans="1:40" customFormat="1">
      <c r="A8725" s="280" t="str">
        <f t="shared" ca="1" si="408"/>
        <v/>
      </c>
      <c r="B8725" s="281"/>
      <c r="C8725" s="287"/>
      <c r="D8725" s="297"/>
      <c r="E8725" s="270"/>
      <c r="F8725" s="271"/>
      <c r="G8725" s="284"/>
      <c r="H8725" s="284"/>
      <c r="I8725" s="284"/>
      <c r="J8725" s="284"/>
      <c r="K8725" s="288"/>
      <c r="AM8725" s="2" t="str">
        <f t="shared" ca="1" si="409"/>
        <v/>
      </c>
      <c r="AN8725" s="2" t="str">
        <f t="shared" ca="1" si="410"/>
        <v/>
      </c>
    </row>
    <row r="8726" spans="1:40" customFormat="1">
      <c r="A8726" s="280" t="str">
        <f t="shared" ca="1" si="408"/>
        <v/>
      </c>
      <c r="B8726" s="281"/>
      <c r="C8726" s="287"/>
      <c r="D8726" s="297"/>
      <c r="E8726" s="270"/>
      <c r="F8726" s="271"/>
      <c r="G8726" s="284"/>
      <c r="H8726" s="284"/>
      <c r="I8726" s="284"/>
      <c r="J8726" s="284"/>
      <c r="K8726" s="288"/>
      <c r="AM8726" s="2" t="str">
        <f t="shared" ca="1" si="409"/>
        <v/>
      </c>
      <c r="AN8726" s="2" t="str">
        <f t="shared" ca="1" si="410"/>
        <v/>
      </c>
    </row>
    <row r="8727" spans="1:40" customFormat="1">
      <c r="A8727" s="280" t="str">
        <f t="shared" ca="1" si="408"/>
        <v/>
      </c>
      <c r="B8727" s="281"/>
      <c r="C8727" s="287"/>
      <c r="D8727" s="297"/>
      <c r="E8727" s="270"/>
      <c r="F8727" s="271"/>
      <c r="G8727" s="284"/>
      <c r="H8727" s="284"/>
      <c r="I8727" s="284"/>
      <c r="J8727" s="284"/>
      <c r="K8727" s="288"/>
      <c r="AM8727" s="2" t="str">
        <f t="shared" ca="1" si="409"/>
        <v/>
      </c>
      <c r="AN8727" s="2" t="str">
        <f t="shared" ca="1" si="410"/>
        <v/>
      </c>
    </row>
    <row r="8728" spans="1:40" customFormat="1">
      <c r="A8728" s="280" t="str">
        <f t="shared" ca="1" si="408"/>
        <v/>
      </c>
      <c r="B8728" s="281"/>
      <c r="C8728" s="287"/>
      <c r="D8728" s="297"/>
      <c r="E8728" s="270"/>
      <c r="F8728" s="271"/>
      <c r="G8728" s="284"/>
      <c r="H8728" s="284"/>
      <c r="I8728" s="284"/>
      <c r="J8728" s="284"/>
      <c r="K8728" s="288"/>
      <c r="AM8728" s="2" t="str">
        <f t="shared" ca="1" si="409"/>
        <v/>
      </c>
      <c r="AN8728" s="2" t="str">
        <f t="shared" ca="1" si="410"/>
        <v/>
      </c>
    </row>
    <row r="8729" spans="1:40" customFormat="1">
      <c r="A8729" s="280" t="str">
        <f t="shared" ca="1" si="408"/>
        <v/>
      </c>
      <c r="B8729" s="281"/>
      <c r="C8729" s="287"/>
      <c r="D8729" s="297"/>
      <c r="E8729" s="270"/>
      <c r="F8729" s="271"/>
      <c r="G8729" s="284"/>
      <c r="H8729" s="284"/>
      <c r="I8729" s="284"/>
      <c r="J8729" s="284"/>
      <c r="K8729" s="288"/>
      <c r="AM8729" s="2" t="str">
        <f t="shared" ca="1" si="409"/>
        <v/>
      </c>
      <c r="AN8729" s="2" t="str">
        <f t="shared" ca="1" si="410"/>
        <v/>
      </c>
    </row>
    <row r="8730" spans="1:40" customFormat="1">
      <c r="A8730" s="280" t="str">
        <f t="shared" ca="1" si="408"/>
        <v/>
      </c>
      <c r="B8730" s="281"/>
      <c r="C8730" s="287"/>
      <c r="D8730" s="297"/>
      <c r="E8730" s="270"/>
      <c r="F8730" s="271"/>
      <c r="G8730" s="284"/>
      <c r="H8730" s="284"/>
      <c r="I8730" s="284"/>
      <c r="J8730" s="284"/>
      <c r="K8730" s="288"/>
      <c r="AM8730" s="2" t="str">
        <f t="shared" ca="1" si="409"/>
        <v/>
      </c>
      <c r="AN8730" s="2" t="str">
        <f t="shared" ca="1" si="410"/>
        <v/>
      </c>
    </row>
    <row r="8731" spans="1:40" customFormat="1">
      <c r="A8731" s="280" t="str">
        <f t="shared" ca="1" si="408"/>
        <v/>
      </c>
      <c r="B8731" s="281"/>
      <c r="C8731" s="287"/>
      <c r="D8731" s="297"/>
      <c r="E8731" s="270"/>
      <c r="F8731" s="271"/>
      <c r="G8731" s="284"/>
      <c r="H8731" s="284"/>
      <c r="I8731" s="284"/>
      <c r="J8731" s="284"/>
      <c r="K8731" s="288"/>
      <c r="AM8731" s="2" t="str">
        <f t="shared" ca="1" si="409"/>
        <v/>
      </c>
      <c r="AN8731" s="2" t="str">
        <f t="shared" ca="1" si="410"/>
        <v/>
      </c>
    </row>
    <row r="8732" spans="1:40" customFormat="1">
      <c r="A8732" s="280" t="str">
        <f t="shared" ca="1" si="408"/>
        <v/>
      </c>
      <c r="B8732" s="281"/>
      <c r="C8732" s="287"/>
      <c r="D8732" s="297"/>
      <c r="E8732" s="270"/>
      <c r="F8732" s="271"/>
      <c r="G8732" s="284"/>
      <c r="H8732" s="284"/>
      <c r="I8732" s="284"/>
      <c r="J8732" s="284"/>
      <c r="K8732" s="288"/>
      <c r="AM8732" s="2" t="str">
        <f t="shared" ca="1" si="409"/>
        <v/>
      </c>
      <c r="AN8732" s="2" t="str">
        <f t="shared" ca="1" si="410"/>
        <v/>
      </c>
    </row>
    <row r="8733" spans="1:40" customFormat="1">
      <c r="A8733" s="280" t="str">
        <f t="shared" ca="1" si="408"/>
        <v/>
      </c>
      <c r="B8733" s="281"/>
      <c r="C8733" s="287"/>
      <c r="D8733" s="297"/>
      <c r="E8733" s="270"/>
      <c r="F8733" s="271"/>
      <c r="G8733" s="284"/>
      <c r="H8733" s="284"/>
      <c r="I8733" s="284"/>
      <c r="J8733" s="284"/>
      <c r="K8733" s="288"/>
      <c r="AM8733" s="2" t="str">
        <f t="shared" ca="1" si="409"/>
        <v/>
      </c>
      <c r="AN8733" s="2" t="str">
        <f t="shared" ca="1" si="410"/>
        <v/>
      </c>
    </row>
    <row r="8734" spans="1:40" customFormat="1">
      <c r="A8734" s="280" t="str">
        <f t="shared" ca="1" si="408"/>
        <v/>
      </c>
      <c r="B8734" s="281"/>
      <c r="C8734" s="287"/>
      <c r="D8734" s="297"/>
      <c r="E8734" s="270"/>
      <c r="F8734" s="271"/>
      <c r="G8734" s="284"/>
      <c r="H8734" s="284"/>
      <c r="I8734" s="284"/>
      <c r="J8734" s="284"/>
      <c r="K8734" s="288"/>
      <c r="AM8734" s="2" t="str">
        <f t="shared" ca="1" si="409"/>
        <v/>
      </c>
      <c r="AN8734" s="2" t="str">
        <f t="shared" ca="1" si="410"/>
        <v/>
      </c>
    </row>
    <row r="8735" spans="1:40" customFormat="1">
      <c r="A8735" s="280" t="str">
        <f t="shared" ca="1" si="408"/>
        <v/>
      </c>
      <c r="B8735" s="281"/>
      <c r="C8735" s="287"/>
      <c r="D8735" s="297"/>
      <c r="E8735" s="270"/>
      <c r="F8735" s="271"/>
      <c r="G8735" s="284"/>
      <c r="H8735" s="284"/>
      <c r="I8735" s="284"/>
      <c r="J8735" s="284"/>
      <c r="K8735" s="288"/>
      <c r="AM8735" s="2" t="str">
        <f t="shared" ca="1" si="409"/>
        <v/>
      </c>
      <c r="AN8735" s="2" t="str">
        <f t="shared" ca="1" si="410"/>
        <v/>
      </c>
    </row>
    <row r="8736" spans="1:40" customFormat="1">
      <c r="A8736" s="280" t="str">
        <f t="shared" ca="1" si="408"/>
        <v/>
      </c>
      <c r="B8736" s="281"/>
      <c r="C8736" s="287"/>
      <c r="D8736" s="297"/>
      <c r="E8736" s="270"/>
      <c r="F8736" s="271"/>
      <c r="G8736" s="284"/>
      <c r="H8736" s="284"/>
      <c r="I8736" s="284"/>
      <c r="J8736" s="284"/>
      <c r="K8736" s="288"/>
      <c r="AM8736" s="2" t="str">
        <f t="shared" ca="1" si="409"/>
        <v/>
      </c>
      <c r="AN8736" s="2" t="str">
        <f t="shared" ca="1" si="410"/>
        <v/>
      </c>
    </row>
    <row r="8737" spans="1:40" customFormat="1">
      <c r="A8737" s="280" t="str">
        <f t="shared" ca="1" si="408"/>
        <v/>
      </c>
      <c r="B8737" s="281"/>
      <c r="C8737" s="287"/>
      <c r="D8737" s="297"/>
      <c r="E8737" s="270"/>
      <c r="F8737" s="271"/>
      <c r="G8737" s="284"/>
      <c r="H8737" s="284"/>
      <c r="I8737" s="284"/>
      <c r="J8737" s="284"/>
      <c r="K8737" s="288"/>
      <c r="AM8737" s="2" t="str">
        <f t="shared" ca="1" si="409"/>
        <v/>
      </c>
      <c r="AN8737" s="2" t="str">
        <f t="shared" ca="1" si="410"/>
        <v/>
      </c>
    </row>
    <row r="8738" spans="1:40" customFormat="1">
      <c r="A8738" s="280" t="str">
        <f t="shared" ca="1" si="408"/>
        <v/>
      </c>
      <c r="B8738" s="281"/>
      <c r="C8738" s="287"/>
      <c r="D8738" s="297"/>
      <c r="E8738" s="270"/>
      <c r="F8738" s="271"/>
      <c r="G8738" s="284"/>
      <c r="H8738" s="284"/>
      <c r="I8738" s="284"/>
      <c r="J8738" s="284"/>
      <c r="K8738" s="288"/>
      <c r="AM8738" s="2" t="str">
        <f t="shared" ca="1" si="409"/>
        <v/>
      </c>
      <c r="AN8738" s="2" t="str">
        <f t="shared" ca="1" si="410"/>
        <v/>
      </c>
    </row>
    <row r="8739" spans="1:40" customFormat="1">
      <c r="A8739" s="280" t="str">
        <f t="shared" ca="1" si="408"/>
        <v/>
      </c>
      <c r="B8739" s="281"/>
      <c r="C8739" s="287"/>
      <c r="D8739" s="297"/>
      <c r="E8739" s="270"/>
      <c r="F8739" s="271"/>
      <c r="G8739" s="284"/>
      <c r="H8739" s="284"/>
      <c r="I8739" s="284"/>
      <c r="J8739" s="284"/>
      <c r="K8739" s="288"/>
      <c r="AM8739" s="2" t="str">
        <f t="shared" ca="1" si="409"/>
        <v/>
      </c>
      <c r="AN8739" s="2" t="str">
        <f t="shared" ca="1" si="410"/>
        <v/>
      </c>
    </row>
    <row r="8740" spans="1:40" customFormat="1">
      <c r="A8740" s="280" t="str">
        <f t="shared" ca="1" si="408"/>
        <v/>
      </c>
      <c r="B8740" s="281"/>
      <c r="C8740" s="287"/>
      <c r="D8740" s="297"/>
      <c r="E8740" s="270"/>
      <c r="F8740" s="271"/>
      <c r="G8740" s="284"/>
      <c r="H8740" s="284"/>
      <c r="I8740" s="284"/>
      <c r="J8740" s="284"/>
      <c r="K8740" s="288"/>
      <c r="AM8740" s="2" t="str">
        <f t="shared" ca="1" si="409"/>
        <v/>
      </c>
      <c r="AN8740" s="2" t="str">
        <f t="shared" ca="1" si="410"/>
        <v/>
      </c>
    </row>
    <row r="8741" spans="1:40" customFormat="1">
      <c r="A8741" s="280" t="str">
        <f t="shared" ca="1" si="408"/>
        <v/>
      </c>
      <c r="B8741" s="281"/>
      <c r="C8741" s="287"/>
      <c r="D8741" s="297"/>
      <c r="E8741" s="270"/>
      <c r="F8741" s="271"/>
      <c r="G8741" s="284"/>
      <c r="H8741" s="284"/>
      <c r="I8741" s="284"/>
      <c r="J8741" s="284"/>
      <c r="K8741" s="288"/>
      <c r="AM8741" s="2" t="str">
        <f t="shared" ca="1" si="409"/>
        <v/>
      </c>
      <c r="AN8741" s="2" t="str">
        <f t="shared" ca="1" si="410"/>
        <v/>
      </c>
    </row>
    <row r="8742" spans="1:40" customFormat="1">
      <c r="A8742" s="280" t="str">
        <f t="shared" ca="1" si="408"/>
        <v/>
      </c>
      <c r="B8742" s="281"/>
      <c r="C8742" s="287"/>
      <c r="D8742" s="297"/>
      <c r="E8742" s="270"/>
      <c r="F8742" s="271"/>
      <c r="G8742" s="284"/>
      <c r="H8742" s="284"/>
      <c r="I8742" s="284"/>
      <c r="J8742" s="284"/>
      <c r="K8742" s="288"/>
      <c r="AM8742" s="2" t="str">
        <f t="shared" ca="1" si="409"/>
        <v/>
      </c>
      <c r="AN8742" s="2" t="str">
        <f t="shared" ca="1" si="410"/>
        <v/>
      </c>
    </row>
    <row r="8743" spans="1:40" customFormat="1">
      <c r="A8743" s="280" t="str">
        <f t="shared" ca="1" si="408"/>
        <v/>
      </c>
      <c r="B8743" s="281"/>
      <c r="C8743" s="287"/>
      <c r="D8743" s="297"/>
      <c r="E8743" s="270"/>
      <c r="F8743" s="271"/>
      <c r="G8743" s="284"/>
      <c r="H8743" s="284"/>
      <c r="I8743" s="284"/>
      <c r="J8743" s="284"/>
      <c r="K8743" s="288"/>
      <c r="AM8743" s="2" t="str">
        <f t="shared" ca="1" si="409"/>
        <v/>
      </c>
      <c r="AN8743" s="2" t="str">
        <f t="shared" ca="1" si="410"/>
        <v/>
      </c>
    </row>
    <row r="8744" spans="1:40" customFormat="1">
      <c r="A8744" s="280" t="str">
        <f t="shared" ca="1" si="408"/>
        <v/>
      </c>
      <c r="B8744" s="281"/>
      <c r="C8744" s="287"/>
      <c r="D8744" s="297"/>
      <c r="E8744" s="270"/>
      <c r="F8744" s="271"/>
      <c r="G8744" s="284"/>
      <c r="H8744" s="284"/>
      <c r="I8744" s="284"/>
      <c r="J8744" s="284"/>
      <c r="K8744" s="288"/>
      <c r="AM8744" s="2" t="str">
        <f t="shared" ca="1" si="409"/>
        <v/>
      </c>
      <c r="AN8744" s="2" t="str">
        <f t="shared" ca="1" si="410"/>
        <v/>
      </c>
    </row>
    <row r="8745" spans="1:40" customFormat="1">
      <c r="A8745" s="280" t="str">
        <f t="shared" ca="1" si="408"/>
        <v/>
      </c>
      <c r="B8745" s="281"/>
      <c r="C8745" s="287"/>
      <c r="D8745" s="297"/>
      <c r="E8745" s="270"/>
      <c r="F8745" s="271"/>
      <c r="G8745" s="284"/>
      <c r="H8745" s="284"/>
      <c r="I8745" s="284"/>
      <c r="J8745" s="284"/>
      <c r="K8745" s="288"/>
      <c r="AM8745" s="2" t="str">
        <f t="shared" ca="1" si="409"/>
        <v/>
      </c>
      <c r="AN8745" s="2" t="str">
        <f t="shared" ca="1" si="410"/>
        <v/>
      </c>
    </row>
    <row r="8746" spans="1:40" customFormat="1">
      <c r="A8746" s="280" t="str">
        <f t="shared" ca="1" si="408"/>
        <v/>
      </c>
      <c r="B8746" s="281"/>
      <c r="C8746" s="287"/>
      <c r="D8746" s="297"/>
      <c r="E8746" s="270"/>
      <c r="F8746" s="271"/>
      <c r="G8746" s="284"/>
      <c r="H8746" s="284"/>
      <c r="I8746" s="284"/>
      <c r="J8746" s="284"/>
      <c r="K8746" s="288"/>
      <c r="AM8746" s="2" t="str">
        <f t="shared" ca="1" si="409"/>
        <v/>
      </c>
      <c r="AN8746" s="2" t="str">
        <f t="shared" ca="1" si="410"/>
        <v/>
      </c>
    </row>
    <row r="8747" spans="1:40" customFormat="1">
      <c r="A8747" s="280" t="str">
        <f t="shared" ca="1" si="408"/>
        <v/>
      </c>
      <c r="B8747" s="281"/>
      <c r="C8747" s="287"/>
      <c r="D8747" s="297"/>
      <c r="E8747" s="270"/>
      <c r="F8747" s="271"/>
      <c r="G8747" s="284"/>
      <c r="H8747" s="284"/>
      <c r="I8747" s="284"/>
      <c r="J8747" s="284"/>
      <c r="K8747" s="288"/>
      <c r="AM8747" s="2" t="str">
        <f t="shared" ca="1" si="409"/>
        <v/>
      </c>
      <c r="AN8747" s="2" t="str">
        <f t="shared" ca="1" si="410"/>
        <v/>
      </c>
    </row>
    <row r="8748" spans="1:40" customFormat="1">
      <c r="A8748" s="280" t="str">
        <f t="shared" ca="1" si="408"/>
        <v/>
      </c>
      <c r="B8748" s="281"/>
      <c r="C8748" s="287"/>
      <c r="D8748" s="297"/>
      <c r="E8748" s="270"/>
      <c r="F8748" s="271"/>
      <c r="G8748" s="284"/>
      <c r="H8748" s="284"/>
      <c r="I8748" s="284"/>
      <c r="J8748" s="284"/>
      <c r="K8748" s="288"/>
      <c r="AM8748" s="2" t="str">
        <f t="shared" ca="1" si="409"/>
        <v/>
      </c>
      <c r="AN8748" s="2" t="str">
        <f t="shared" ca="1" si="410"/>
        <v/>
      </c>
    </row>
    <row r="8749" spans="1:40" customFormat="1">
      <c r="A8749" s="280" t="str">
        <f t="shared" ca="1" si="408"/>
        <v/>
      </c>
      <c r="B8749" s="281"/>
      <c r="C8749" s="287"/>
      <c r="D8749" s="297"/>
      <c r="E8749" s="270"/>
      <c r="F8749" s="271"/>
      <c r="G8749" s="284"/>
      <c r="H8749" s="284"/>
      <c r="I8749" s="284"/>
      <c r="J8749" s="284"/>
      <c r="K8749" s="288"/>
      <c r="AM8749" s="2" t="str">
        <f t="shared" ca="1" si="409"/>
        <v/>
      </c>
      <c r="AN8749" s="2" t="str">
        <f t="shared" ca="1" si="410"/>
        <v/>
      </c>
    </row>
    <row r="8750" spans="1:40" customFormat="1">
      <c r="A8750" s="280" t="str">
        <f t="shared" ca="1" si="408"/>
        <v/>
      </c>
      <c r="B8750" s="281"/>
      <c r="C8750" s="287"/>
      <c r="D8750" s="297"/>
      <c r="E8750" s="270"/>
      <c r="F8750" s="271"/>
      <c r="G8750" s="284"/>
      <c r="H8750" s="284"/>
      <c r="I8750" s="284"/>
      <c r="J8750" s="284"/>
      <c r="K8750" s="288"/>
      <c r="AM8750" s="2" t="str">
        <f t="shared" ca="1" si="409"/>
        <v/>
      </c>
      <c r="AN8750" s="2" t="str">
        <f t="shared" ca="1" si="410"/>
        <v/>
      </c>
    </row>
    <row r="8751" spans="1:40" customFormat="1">
      <c r="A8751" s="280" t="str">
        <f t="shared" ca="1" si="408"/>
        <v/>
      </c>
      <c r="B8751" s="281"/>
      <c r="C8751" s="287"/>
      <c r="D8751" s="297"/>
      <c r="E8751" s="270"/>
      <c r="F8751" s="271"/>
      <c r="G8751" s="284"/>
      <c r="H8751" s="284"/>
      <c r="I8751" s="284"/>
      <c r="J8751" s="284"/>
      <c r="K8751" s="288"/>
      <c r="AM8751" s="2" t="str">
        <f t="shared" ca="1" si="409"/>
        <v/>
      </c>
      <c r="AN8751" s="2" t="str">
        <f t="shared" ca="1" si="410"/>
        <v/>
      </c>
    </row>
    <row r="8752" spans="1:40" customFormat="1">
      <c r="A8752" s="280" t="str">
        <f t="shared" ca="1" si="408"/>
        <v/>
      </c>
      <c r="B8752" s="281"/>
      <c r="C8752" s="287"/>
      <c r="D8752" s="297"/>
      <c r="E8752" s="270"/>
      <c r="F8752" s="271"/>
      <c r="G8752" s="284"/>
      <c r="H8752" s="284"/>
      <c r="I8752" s="284"/>
      <c r="J8752" s="284"/>
      <c r="K8752" s="288"/>
      <c r="AM8752" s="2" t="str">
        <f t="shared" ca="1" si="409"/>
        <v/>
      </c>
      <c r="AN8752" s="2" t="str">
        <f t="shared" ca="1" si="410"/>
        <v/>
      </c>
    </row>
    <row r="8753" spans="1:40" customFormat="1">
      <c r="A8753" s="280" t="str">
        <f t="shared" ca="1" si="408"/>
        <v/>
      </c>
      <c r="B8753" s="281"/>
      <c r="C8753" s="287"/>
      <c r="D8753" s="297"/>
      <c r="E8753" s="270"/>
      <c r="F8753" s="271"/>
      <c r="G8753" s="284"/>
      <c r="H8753" s="284"/>
      <c r="I8753" s="284"/>
      <c r="J8753" s="284"/>
      <c r="K8753" s="288"/>
      <c r="AM8753" s="2" t="str">
        <f t="shared" ca="1" si="409"/>
        <v/>
      </c>
      <c r="AN8753" s="2" t="str">
        <f t="shared" ca="1" si="410"/>
        <v/>
      </c>
    </row>
    <row r="8754" spans="1:40" customFormat="1">
      <c r="A8754" s="280" t="str">
        <f t="shared" ca="1" si="408"/>
        <v/>
      </c>
      <c r="B8754" s="281"/>
      <c r="C8754" s="287"/>
      <c r="D8754" s="297"/>
      <c r="E8754" s="270"/>
      <c r="F8754" s="271"/>
      <c r="G8754" s="284"/>
      <c r="H8754" s="284"/>
      <c r="I8754" s="284"/>
      <c r="J8754" s="284"/>
      <c r="K8754" s="288"/>
      <c r="AM8754" s="2" t="str">
        <f t="shared" ca="1" si="409"/>
        <v/>
      </c>
      <c r="AN8754" s="2" t="str">
        <f t="shared" ca="1" si="410"/>
        <v/>
      </c>
    </row>
    <row r="8755" spans="1:40" customFormat="1">
      <c r="A8755" s="280" t="str">
        <f t="shared" ca="1" si="408"/>
        <v/>
      </c>
      <c r="B8755" s="281"/>
      <c r="C8755" s="287"/>
      <c r="D8755" s="297"/>
      <c r="E8755" s="270"/>
      <c r="F8755" s="271"/>
      <c r="G8755" s="284"/>
      <c r="H8755" s="284"/>
      <c r="I8755" s="284"/>
      <c r="J8755" s="284"/>
      <c r="K8755" s="288"/>
      <c r="AM8755" s="2" t="str">
        <f t="shared" ca="1" si="409"/>
        <v/>
      </c>
      <c r="AN8755" s="2" t="str">
        <f t="shared" ca="1" si="410"/>
        <v/>
      </c>
    </row>
    <row r="8756" spans="1:40" customFormat="1">
      <c r="A8756" s="280" t="str">
        <f t="shared" ca="1" si="408"/>
        <v/>
      </c>
      <c r="B8756" s="281"/>
      <c r="C8756" s="287"/>
      <c r="D8756" s="297"/>
      <c r="E8756" s="270"/>
      <c r="F8756" s="271"/>
      <c r="G8756" s="284"/>
      <c r="H8756" s="284"/>
      <c r="I8756" s="284"/>
      <c r="J8756" s="284"/>
      <c r="K8756" s="288"/>
      <c r="AM8756" s="2" t="str">
        <f t="shared" ca="1" si="409"/>
        <v/>
      </c>
      <c r="AN8756" s="2" t="str">
        <f t="shared" ca="1" si="410"/>
        <v/>
      </c>
    </row>
    <row r="8757" spans="1:40" customFormat="1">
      <c r="A8757" s="280" t="str">
        <f t="shared" ca="1" si="408"/>
        <v/>
      </c>
      <c r="B8757" s="281"/>
      <c r="C8757" s="287"/>
      <c r="D8757" s="297"/>
      <c r="E8757" s="270"/>
      <c r="F8757" s="271"/>
      <c r="G8757" s="284"/>
      <c r="H8757" s="284"/>
      <c r="I8757" s="284"/>
      <c r="J8757" s="284"/>
      <c r="K8757" s="288"/>
      <c r="AM8757" s="2" t="str">
        <f t="shared" ca="1" si="409"/>
        <v/>
      </c>
      <c r="AN8757" s="2" t="str">
        <f t="shared" ca="1" si="410"/>
        <v/>
      </c>
    </row>
    <row r="8758" spans="1:40" customFormat="1">
      <c r="A8758" s="280" t="str">
        <f t="shared" ca="1" si="408"/>
        <v/>
      </c>
      <c r="B8758" s="281"/>
      <c r="C8758" s="287"/>
      <c r="D8758" s="297"/>
      <c r="E8758" s="270"/>
      <c r="F8758" s="271"/>
      <c r="G8758" s="284"/>
      <c r="H8758" s="284"/>
      <c r="I8758" s="284"/>
      <c r="J8758" s="284"/>
      <c r="K8758" s="288"/>
      <c r="AM8758" s="2" t="str">
        <f t="shared" ca="1" si="409"/>
        <v/>
      </c>
      <c r="AN8758" s="2" t="str">
        <f t="shared" ca="1" si="410"/>
        <v/>
      </c>
    </row>
    <row r="8759" spans="1:40" customFormat="1">
      <c r="A8759" s="280" t="str">
        <f t="shared" ca="1" si="408"/>
        <v/>
      </c>
      <c r="B8759" s="281"/>
      <c r="C8759" s="287"/>
      <c r="D8759" s="297"/>
      <c r="E8759" s="270"/>
      <c r="F8759" s="271"/>
      <c r="G8759" s="284"/>
      <c r="H8759" s="284"/>
      <c r="I8759" s="284"/>
      <c r="J8759" s="284"/>
      <c r="K8759" s="288"/>
      <c r="AM8759" s="2" t="str">
        <f t="shared" ca="1" si="409"/>
        <v/>
      </c>
      <c r="AN8759" s="2" t="str">
        <f t="shared" ca="1" si="410"/>
        <v/>
      </c>
    </row>
    <row r="8760" spans="1:40" customFormat="1">
      <c r="A8760" s="280" t="str">
        <f t="shared" ca="1" si="408"/>
        <v/>
      </c>
      <c r="B8760" s="281"/>
      <c r="C8760" s="287"/>
      <c r="D8760" s="297"/>
      <c r="E8760" s="270"/>
      <c r="F8760" s="271"/>
      <c r="G8760" s="284"/>
      <c r="H8760" s="284"/>
      <c r="I8760" s="284"/>
      <c r="J8760" s="284"/>
      <c r="K8760" s="288"/>
      <c r="AM8760" s="2" t="str">
        <f t="shared" ca="1" si="409"/>
        <v/>
      </c>
      <c r="AN8760" s="2" t="str">
        <f t="shared" ca="1" si="410"/>
        <v/>
      </c>
    </row>
    <row r="8761" spans="1:40" customFormat="1">
      <c r="A8761" s="280" t="str">
        <f t="shared" ca="1" si="408"/>
        <v/>
      </c>
      <c r="B8761" s="281"/>
      <c r="C8761" s="287"/>
      <c r="D8761" s="297"/>
      <c r="E8761" s="270"/>
      <c r="F8761" s="271"/>
      <c r="G8761" s="284"/>
      <c r="H8761" s="284"/>
      <c r="I8761" s="284"/>
      <c r="J8761" s="284"/>
      <c r="K8761" s="288"/>
      <c r="AM8761" s="2" t="str">
        <f t="shared" ca="1" si="409"/>
        <v/>
      </c>
      <c r="AN8761" s="2" t="str">
        <f t="shared" ca="1" si="410"/>
        <v/>
      </c>
    </row>
    <row r="8762" spans="1:40" customFormat="1">
      <c r="A8762" s="280" t="str">
        <f t="shared" ca="1" si="408"/>
        <v/>
      </c>
      <c r="B8762" s="281"/>
      <c r="C8762" s="287"/>
      <c r="D8762" s="297"/>
      <c r="E8762" s="270"/>
      <c r="F8762" s="271"/>
      <c r="G8762" s="284"/>
      <c r="H8762" s="284"/>
      <c r="I8762" s="284"/>
      <c r="J8762" s="284"/>
      <c r="K8762" s="288"/>
      <c r="AM8762" s="2" t="str">
        <f t="shared" ca="1" si="409"/>
        <v/>
      </c>
      <c r="AN8762" s="2" t="str">
        <f t="shared" ca="1" si="410"/>
        <v/>
      </c>
    </row>
    <row r="8763" spans="1:40" customFormat="1">
      <c r="A8763" s="280" t="str">
        <f t="shared" ca="1" si="408"/>
        <v/>
      </c>
      <c r="B8763" s="281"/>
      <c r="C8763" s="287"/>
      <c r="D8763" s="297"/>
      <c r="E8763" s="270"/>
      <c r="F8763" s="271"/>
      <c r="G8763" s="284"/>
      <c r="H8763" s="284"/>
      <c r="I8763" s="284"/>
      <c r="J8763" s="284"/>
      <c r="K8763" s="288"/>
      <c r="AM8763" s="2" t="str">
        <f t="shared" ca="1" si="409"/>
        <v/>
      </c>
      <c r="AN8763" s="2" t="str">
        <f t="shared" ca="1" si="410"/>
        <v/>
      </c>
    </row>
    <row r="8764" spans="1:40" customFormat="1">
      <c r="A8764" s="280" t="str">
        <f t="shared" ca="1" si="408"/>
        <v/>
      </c>
      <c r="B8764" s="281"/>
      <c r="C8764" s="287"/>
      <c r="D8764" s="297"/>
      <c r="E8764" s="270"/>
      <c r="F8764" s="271"/>
      <c r="G8764" s="284"/>
      <c r="H8764" s="284"/>
      <c r="I8764" s="284"/>
      <c r="J8764" s="284"/>
      <c r="K8764" s="288"/>
      <c r="AM8764" s="2" t="str">
        <f t="shared" ca="1" si="409"/>
        <v/>
      </c>
      <c r="AN8764" s="2" t="str">
        <f t="shared" ca="1" si="410"/>
        <v/>
      </c>
    </row>
    <row r="8765" spans="1:40" customFormat="1">
      <c r="A8765" s="280" t="str">
        <f t="shared" ca="1" si="408"/>
        <v/>
      </c>
      <c r="B8765" s="281"/>
      <c r="C8765" s="287"/>
      <c r="D8765" s="297"/>
      <c r="E8765" s="270"/>
      <c r="F8765" s="271"/>
      <c r="G8765" s="284"/>
      <c r="H8765" s="284"/>
      <c r="I8765" s="284"/>
      <c r="J8765" s="284"/>
      <c r="K8765" s="288"/>
      <c r="AM8765" s="2" t="str">
        <f t="shared" ca="1" si="409"/>
        <v/>
      </c>
      <c r="AN8765" s="2" t="str">
        <f t="shared" ca="1" si="410"/>
        <v/>
      </c>
    </row>
    <row r="8766" spans="1:40" customFormat="1">
      <c r="A8766" s="280" t="str">
        <f t="shared" ca="1" si="408"/>
        <v/>
      </c>
      <c r="B8766" s="281"/>
      <c r="C8766" s="287"/>
      <c r="D8766" s="297"/>
      <c r="E8766" s="270"/>
      <c r="F8766" s="271"/>
      <c r="G8766" s="284"/>
      <c r="H8766" s="284"/>
      <c r="I8766" s="284"/>
      <c r="J8766" s="284"/>
      <c r="K8766" s="288"/>
      <c r="AM8766" s="2" t="str">
        <f t="shared" ca="1" si="409"/>
        <v/>
      </c>
      <c r="AN8766" s="2" t="str">
        <f t="shared" ca="1" si="410"/>
        <v/>
      </c>
    </row>
    <row r="8767" spans="1:40" customFormat="1">
      <c r="A8767" s="280" t="str">
        <f t="shared" ca="1" si="408"/>
        <v/>
      </c>
      <c r="B8767" s="281"/>
      <c r="C8767" s="287"/>
      <c r="D8767" s="297"/>
      <c r="E8767" s="270"/>
      <c r="F8767" s="271"/>
      <c r="G8767" s="284"/>
      <c r="H8767" s="284"/>
      <c r="I8767" s="284"/>
      <c r="J8767" s="284"/>
      <c r="K8767" s="288"/>
      <c r="AM8767" s="2" t="str">
        <f t="shared" ca="1" si="409"/>
        <v/>
      </c>
      <c r="AN8767" s="2" t="str">
        <f t="shared" ca="1" si="410"/>
        <v/>
      </c>
    </row>
    <row r="8768" spans="1:40" customFormat="1">
      <c r="A8768" s="280" t="str">
        <f t="shared" ca="1" si="408"/>
        <v/>
      </c>
      <c r="B8768" s="281"/>
      <c r="C8768" s="287"/>
      <c r="D8768" s="297"/>
      <c r="E8768" s="270"/>
      <c r="F8768" s="271"/>
      <c r="G8768" s="284"/>
      <c r="H8768" s="284"/>
      <c r="I8768" s="284"/>
      <c r="J8768" s="284"/>
      <c r="K8768" s="288"/>
      <c r="AM8768" s="2" t="str">
        <f t="shared" ca="1" si="409"/>
        <v/>
      </c>
      <c r="AN8768" s="2" t="str">
        <f t="shared" ca="1" si="410"/>
        <v/>
      </c>
    </row>
    <row r="8769" spans="1:40" customFormat="1">
      <c r="A8769" s="280" t="str">
        <f t="shared" ca="1" si="408"/>
        <v/>
      </c>
      <c r="B8769" s="281"/>
      <c r="C8769" s="287"/>
      <c r="D8769" s="297"/>
      <c r="E8769" s="270"/>
      <c r="F8769" s="271"/>
      <c r="G8769" s="284"/>
      <c r="H8769" s="284"/>
      <c r="I8769" s="284"/>
      <c r="J8769" s="284"/>
      <c r="K8769" s="288"/>
      <c r="AM8769" s="2" t="str">
        <f t="shared" ca="1" si="409"/>
        <v/>
      </c>
      <c r="AN8769" s="2" t="str">
        <f t="shared" ca="1" si="410"/>
        <v/>
      </c>
    </row>
    <row r="8770" spans="1:40" customFormat="1">
      <c r="A8770" s="280" t="str">
        <f t="shared" ca="1" si="408"/>
        <v/>
      </c>
      <c r="B8770" s="281"/>
      <c r="C8770" s="287"/>
      <c r="D8770" s="297"/>
      <c r="E8770" s="270"/>
      <c r="F8770" s="271"/>
      <c r="G8770" s="284"/>
      <c r="H8770" s="284"/>
      <c r="I8770" s="284"/>
      <c r="J8770" s="284"/>
      <c r="K8770" s="288"/>
      <c r="AM8770" s="2" t="str">
        <f t="shared" ca="1" si="409"/>
        <v/>
      </c>
      <c r="AN8770" s="2" t="str">
        <f t="shared" ca="1" si="410"/>
        <v/>
      </c>
    </row>
    <row r="8771" spans="1:40" customFormat="1">
      <c r="A8771" s="280" t="str">
        <f t="shared" ref="A8771:A8834" ca="1" si="411">IF(AM8771="A receber","A receber",IF(AN8771="A pagar","A pagar",IF(OR(AM8771="HJ",AN8771="HJ"),"HJ",IF(AND(AM8771="",AN8771=""),""))))</f>
        <v/>
      </c>
      <c r="B8771" s="281"/>
      <c r="C8771" s="287"/>
      <c r="D8771" s="297"/>
      <c r="E8771" s="270"/>
      <c r="F8771" s="271"/>
      <c r="G8771" s="284"/>
      <c r="H8771" s="284"/>
      <c r="I8771" s="284"/>
      <c r="J8771" s="284"/>
      <c r="K8771" s="288"/>
      <c r="AM8771" s="2" t="str">
        <f t="shared" ref="AM8771:AM8834" ca="1" si="412">IF(OR(G8771="",B8771&gt;$A$1),"",IF(B8771=$A$1,"HJ",IF(B8771&lt;$A$1,"A Receber")))</f>
        <v/>
      </c>
      <c r="AN8771" s="2" t="str">
        <f t="shared" ref="AN8771:AN8834" ca="1" si="413">IF(OR(H8771="",B8771&gt;$A$1),"",IF(B8771=$A$1,"HJ",IF(B8771&lt;$A$1,"A Pagar")))</f>
        <v/>
      </c>
    </row>
    <row r="8772" spans="1:40" customFormat="1">
      <c r="A8772" s="280" t="str">
        <f t="shared" ca="1" si="411"/>
        <v/>
      </c>
      <c r="B8772" s="281"/>
      <c r="C8772" s="287"/>
      <c r="D8772" s="297"/>
      <c r="E8772" s="270"/>
      <c r="F8772" s="271"/>
      <c r="G8772" s="284"/>
      <c r="H8772" s="284"/>
      <c r="I8772" s="284"/>
      <c r="J8772" s="284"/>
      <c r="K8772" s="288"/>
      <c r="AM8772" s="2" t="str">
        <f t="shared" ca="1" si="412"/>
        <v/>
      </c>
      <c r="AN8772" s="2" t="str">
        <f t="shared" ca="1" si="413"/>
        <v/>
      </c>
    </row>
    <row r="8773" spans="1:40" customFormat="1">
      <c r="A8773" s="280" t="str">
        <f t="shared" ca="1" si="411"/>
        <v/>
      </c>
      <c r="B8773" s="281"/>
      <c r="C8773" s="287"/>
      <c r="D8773" s="297"/>
      <c r="E8773" s="270"/>
      <c r="F8773" s="271"/>
      <c r="G8773" s="284"/>
      <c r="H8773" s="284"/>
      <c r="I8773" s="284"/>
      <c r="J8773" s="284"/>
      <c r="K8773" s="288"/>
      <c r="AM8773" s="2" t="str">
        <f t="shared" ca="1" si="412"/>
        <v/>
      </c>
      <c r="AN8773" s="2" t="str">
        <f t="shared" ca="1" si="413"/>
        <v/>
      </c>
    </row>
    <row r="8774" spans="1:40" customFormat="1">
      <c r="A8774" s="280" t="str">
        <f t="shared" ca="1" si="411"/>
        <v/>
      </c>
      <c r="B8774" s="281"/>
      <c r="C8774" s="287"/>
      <c r="D8774" s="297"/>
      <c r="E8774" s="270"/>
      <c r="F8774" s="271"/>
      <c r="G8774" s="284"/>
      <c r="H8774" s="284"/>
      <c r="I8774" s="284"/>
      <c r="J8774" s="284"/>
      <c r="K8774" s="288"/>
      <c r="AM8774" s="2" t="str">
        <f t="shared" ca="1" si="412"/>
        <v/>
      </c>
      <c r="AN8774" s="2" t="str">
        <f t="shared" ca="1" si="413"/>
        <v/>
      </c>
    </row>
    <row r="8775" spans="1:40" customFormat="1">
      <c r="A8775" s="280" t="str">
        <f t="shared" ca="1" si="411"/>
        <v/>
      </c>
      <c r="B8775" s="281"/>
      <c r="C8775" s="287"/>
      <c r="D8775" s="297"/>
      <c r="E8775" s="270"/>
      <c r="F8775" s="271"/>
      <c r="G8775" s="284"/>
      <c r="H8775" s="284"/>
      <c r="I8775" s="284"/>
      <c r="J8775" s="284"/>
      <c r="K8775" s="288"/>
      <c r="AM8775" s="2" t="str">
        <f t="shared" ca="1" si="412"/>
        <v/>
      </c>
      <c r="AN8775" s="2" t="str">
        <f t="shared" ca="1" si="413"/>
        <v/>
      </c>
    </row>
    <row r="8776" spans="1:40" customFormat="1">
      <c r="A8776" s="280" t="str">
        <f t="shared" ca="1" si="411"/>
        <v/>
      </c>
      <c r="B8776" s="281"/>
      <c r="C8776" s="287"/>
      <c r="D8776" s="297"/>
      <c r="E8776" s="270"/>
      <c r="F8776" s="271"/>
      <c r="G8776" s="284"/>
      <c r="H8776" s="284"/>
      <c r="I8776" s="284"/>
      <c r="J8776" s="284"/>
      <c r="K8776" s="288"/>
      <c r="AM8776" s="2" t="str">
        <f t="shared" ca="1" si="412"/>
        <v/>
      </c>
      <c r="AN8776" s="2" t="str">
        <f t="shared" ca="1" si="413"/>
        <v/>
      </c>
    </row>
    <row r="8777" spans="1:40" customFormat="1">
      <c r="A8777" s="280" t="str">
        <f t="shared" ca="1" si="411"/>
        <v/>
      </c>
      <c r="B8777" s="281"/>
      <c r="C8777" s="287"/>
      <c r="D8777" s="297"/>
      <c r="E8777" s="270"/>
      <c r="F8777" s="271"/>
      <c r="G8777" s="284"/>
      <c r="H8777" s="284"/>
      <c r="I8777" s="284"/>
      <c r="J8777" s="284"/>
      <c r="K8777" s="288"/>
      <c r="AM8777" s="2" t="str">
        <f t="shared" ca="1" si="412"/>
        <v/>
      </c>
      <c r="AN8777" s="2" t="str">
        <f t="shared" ca="1" si="413"/>
        <v/>
      </c>
    </row>
    <row r="8778" spans="1:40" customFormat="1">
      <c r="A8778" s="280" t="str">
        <f t="shared" ca="1" si="411"/>
        <v/>
      </c>
      <c r="B8778" s="281"/>
      <c r="C8778" s="287"/>
      <c r="D8778" s="297"/>
      <c r="E8778" s="270"/>
      <c r="F8778" s="271"/>
      <c r="G8778" s="284"/>
      <c r="H8778" s="284"/>
      <c r="I8778" s="284"/>
      <c r="J8778" s="284"/>
      <c r="K8778" s="288"/>
      <c r="AM8778" s="2" t="str">
        <f t="shared" ca="1" si="412"/>
        <v/>
      </c>
      <c r="AN8778" s="2" t="str">
        <f t="shared" ca="1" si="413"/>
        <v/>
      </c>
    </row>
    <row r="8779" spans="1:40" customFormat="1">
      <c r="A8779" s="280" t="str">
        <f t="shared" ca="1" si="411"/>
        <v/>
      </c>
      <c r="B8779" s="281"/>
      <c r="C8779" s="287"/>
      <c r="D8779" s="297"/>
      <c r="E8779" s="270"/>
      <c r="F8779" s="271"/>
      <c r="G8779" s="284"/>
      <c r="H8779" s="284"/>
      <c r="I8779" s="284"/>
      <c r="J8779" s="284"/>
      <c r="K8779" s="288"/>
      <c r="AM8779" s="2" t="str">
        <f t="shared" ca="1" si="412"/>
        <v/>
      </c>
      <c r="AN8779" s="2" t="str">
        <f t="shared" ca="1" si="413"/>
        <v/>
      </c>
    </row>
    <row r="8780" spans="1:40" customFormat="1">
      <c r="A8780" s="280" t="str">
        <f t="shared" ca="1" si="411"/>
        <v/>
      </c>
      <c r="B8780" s="281"/>
      <c r="C8780" s="287"/>
      <c r="D8780" s="297"/>
      <c r="E8780" s="270"/>
      <c r="F8780" s="271"/>
      <c r="G8780" s="284"/>
      <c r="H8780" s="284"/>
      <c r="I8780" s="284"/>
      <c r="J8780" s="284"/>
      <c r="K8780" s="288"/>
      <c r="AM8780" s="2" t="str">
        <f t="shared" ca="1" si="412"/>
        <v/>
      </c>
      <c r="AN8780" s="2" t="str">
        <f t="shared" ca="1" si="413"/>
        <v/>
      </c>
    </row>
    <row r="8781" spans="1:40" customFormat="1">
      <c r="A8781" s="280" t="str">
        <f t="shared" ca="1" si="411"/>
        <v/>
      </c>
      <c r="B8781" s="281"/>
      <c r="C8781" s="287"/>
      <c r="D8781" s="297"/>
      <c r="E8781" s="270"/>
      <c r="F8781" s="271"/>
      <c r="G8781" s="284"/>
      <c r="H8781" s="284"/>
      <c r="I8781" s="284"/>
      <c r="J8781" s="284"/>
      <c r="K8781" s="288"/>
      <c r="AM8781" s="2" t="str">
        <f t="shared" ca="1" si="412"/>
        <v/>
      </c>
      <c r="AN8781" s="2" t="str">
        <f t="shared" ca="1" si="413"/>
        <v/>
      </c>
    </row>
    <row r="8782" spans="1:40" customFormat="1">
      <c r="A8782" s="280" t="str">
        <f t="shared" ca="1" si="411"/>
        <v/>
      </c>
      <c r="B8782" s="281"/>
      <c r="C8782" s="287"/>
      <c r="D8782" s="297"/>
      <c r="E8782" s="270"/>
      <c r="F8782" s="271"/>
      <c r="G8782" s="284"/>
      <c r="H8782" s="284"/>
      <c r="I8782" s="284"/>
      <c r="J8782" s="284"/>
      <c r="K8782" s="288"/>
      <c r="AM8782" s="2" t="str">
        <f t="shared" ca="1" si="412"/>
        <v/>
      </c>
      <c r="AN8782" s="2" t="str">
        <f t="shared" ca="1" si="413"/>
        <v/>
      </c>
    </row>
    <row r="8783" spans="1:40" customFormat="1">
      <c r="A8783" s="280" t="str">
        <f t="shared" ca="1" si="411"/>
        <v/>
      </c>
      <c r="B8783" s="281"/>
      <c r="C8783" s="287"/>
      <c r="D8783" s="297"/>
      <c r="E8783" s="270"/>
      <c r="F8783" s="271"/>
      <c r="G8783" s="284"/>
      <c r="H8783" s="284"/>
      <c r="I8783" s="284"/>
      <c r="J8783" s="284"/>
      <c r="K8783" s="288"/>
      <c r="AM8783" s="2" t="str">
        <f t="shared" ca="1" si="412"/>
        <v/>
      </c>
      <c r="AN8783" s="2" t="str">
        <f t="shared" ca="1" si="413"/>
        <v/>
      </c>
    </row>
    <row r="8784" spans="1:40" customFormat="1">
      <c r="A8784" s="280" t="str">
        <f t="shared" ca="1" si="411"/>
        <v/>
      </c>
      <c r="B8784" s="281"/>
      <c r="C8784" s="287"/>
      <c r="D8784" s="297"/>
      <c r="E8784" s="270"/>
      <c r="F8784" s="271"/>
      <c r="G8784" s="284"/>
      <c r="H8784" s="284"/>
      <c r="I8784" s="284"/>
      <c r="J8784" s="284"/>
      <c r="K8784" s="288"/>
      <c r="AM8784" s="2" t="str">
        <f t="shared" ca="1" si="412"/>
        <v/>
      </c>
      <c r="AN8784" s="2" t="str">
        <f t="shared" ca="1" si="413"/>
        <v/>
      </c>
    </row>
    <row r="8785" spans="1:40" customFormat="1">
      <c r="A8785" s="280" t="str">
        <f t="shared" ca="1" si="411"/>
        <v/>
      </c>
      <c r="B8785" s="281"/>
      <c r="C8785" s="287"/>
      <c r="D8785" s="297"/>
      <c r="E8785" s="270"/>
      <c r="F8785" s="271"/>
      <c r="G8785" s="284"/>
      <c r="H8785" s="284"/>
      <c r="I8785" s="284"/>
      <c r="J8785" s="284"/>
      <c r="K8785" s="288"/>
      <c r="AM8785" s="2" t="str">
        <f t="shared" ca="1" si="412"/>
        <v/>
      </c>
      <c r="AN8785" s="2" t="str">
        <f t="shared" ca="1" si="413"/>
        <v/>
      </c>
    </row>
    <row r="8786" spans="1:40" customFormat="1">
      <c r="A8786" s="280" t="str">
        <f t="shared" ca="1" si="411"/>
        <v/>
      </c>
      <c r="B8786" s="281"/>
      <c r="C8786" s="287"/>
      <c r="D8786" s="297"/>
      <c r="E8786" s="270"/>
      <c r="F8786" s="271"/>
      <c r="G8786" s="284"/>
      <c r="H8786" s="284"/>
      <c r="I8786" s="284"/>
      <c r="J8786" s="284"/>
      <c r="K8786" s="288"/>
      <c r="AM8786" s="2" t="str">
        <f t="shared" ca="1" si="412"/>
        <v/>
      </c>
      <c r="AN8786" s="2" t="str">
        <f t="shared" ca="1" si="413"/>
        <v/>
      </c>
    </row>
    <row r="8787" spans="1:40" customFormat="1">
      <c r="A8787" s="280" t="str">
        <f t="shared" ca="1" si="411"/>
        <v/>
      </c>
      <c r="B8787" s="281"/>
      <c r="C8787" s="287"/>
      <c r="D8787" s="297"/>
      <c r="E8787" s="270"/>
      <c r="F8787" s="271"/>
      <c r="G8787" s="284"/>
      <c r="H8787" s="284"/>
      <c r="I8787" s="284"/>
      <c r="J8787" s="284"/>
      <c r="K8787" s="288"/>
      <c r="AM8787" s="2" t="str">
        <f t="shared" ca="1" si="412"/>
        <v/>
      </c>
      <c r="AN8787" s="2" t="str">
        <f t="shared" ca="1" si="413"/>
        <v/>
      </c>
    </row>
    <row r="8788" spans="1:40" customFormat="1">
      <c r="A8788" s="280" t="str">
        <f t="shared" ca="1" si="411"/>
        <v/>
      </c>
      <c r="B8788" s="281"/>
      <c r="C8788" s="287"/>
      <c r="D8788" s="297"/>
      <c r="E8788" s="270"/>
      <c r="F8788" s="271"/>
      <c r="G8788" s="284"/>
      <c r="H8788" s="284"/>
      <c r="I8788" s="284"/>
      <c r="J8788" s="284"/>
      <c r="K8788" s="288"/>
      <c r="AM8788" s="2" t="str">
        <f t="shared" ca="1" si="412"/>
        <v/>
      </c>
      <c r="AN8788" s="2" t="str">
        <f t="shared" ca="1" si="413"/>
        <v/>
      </c>
    </row>
    <row r="8789" spans="1:40" customFormat="1">
      <c r="A8789" s="280" t="str">
        <f t="shared" ca="1" si="411"/>
        <v/>
      </c>
      <c r="B8789" s="281"/>
      <c r="C8789" s="287"/>
      <c r="D8789" s="297"/>
      <c r="E8789" s="270"/>
      <c r="F8789" s="271"/>
      <c r="G8789" s="284"/>
      <c r="H8789" s="284"/>
      <c r="I8789" s="284"/>
      <c r="J8789" s="284"/>
      <c r="K8789" s="288"/>
      <c r="AM8789" s="2" t="str">
        <f t="shared" ca="1" si="412"/>
        <v/>
      </c>
      <c r="AN8789" s="2" t="str">
        <f t="shared" ca="1" si="413"/>
        <v/>
      </c>
    </row>
    <row r="8790" spans="1:40" customFormat="1">
      <c r="A8790" s="280" t="str">
        <f t="shared" ca="1" si="411"/>
        <v/>
      </c>
      <c r="B8790" s="281"/>
      <c r="C8790" s="287"/>
      <c r="D8790" s="297"/>
      <c r="E8790" s="270"/>
      <c r="F8790" s="271"/>
      <c r="G8790" s="284"/>
      <c r="H8790" s="284"/>
      <c r="I8790" s="284"/>
      <c r="J8790" s="284"/>
      <c r="K8790" s="288"/>
      <c r="AM8790" s="2" t="str">
        <f t="shared" ca="1" si="412"/>
        <v/>
      </c>
      <c r="AN8790" s="2" t="str">
        <f t="shared" ca="1" si="413"/>
        <v/>
      </c>
    </row>
    <row r="8791" spans="1:40" customFormat="1">
      <c r="A8791" s="280" t="str">
        <f t="shared" ca="1" si="411"/>
        <v/>
      </c>
      <c r="B8791" s="281"/>
      <c r="C8791" s="287"/>
      <c r="D8791" s="297"/>
      <c r="E8791" s="270"/>
      <c r="F8791" s="271"/>
      <c r="G8791" s="284"/>
      <c r="H8791" s="284"/>
      <c r="I8791" s="284"/>
      <c r="J8791" s="284"/>
      <c r="K8791" s="288"/>
      <c r="AM8791" s="2" t="str">
        <f t="shared" ca="1" si="412"/>
        <v/>
      </c>
      <c r="AN8791" s="2" t="str">
        <f t="shared" ca="1" si="413"/>
        <v/>
      </c>
    </row>
    <row r="8792" spans="1:40" customFormat="1">
      <c r="A8792" s="280" t="str">
        <f t="shared" ca="1" si="411"/>
        <v/>
      </c>
      <c r="B8792" s="281"/>
      <c r="C8792" s="287"/>
      <c r="D8792" s="297"/>
      <c r="E8792" s="270"/>
      <c r="F8792" s="271"/>
      <c r="G8792" s="284"/>
      <c r="H8792" s="284"/>
      <c r="I8792" s="284"/>
      <c r="J8792" s="284"/>
      <c r="K8792" s="288"/>
      <c r="AM8792" s="2" t="str">
        <f t="shared" ca="1" si="412"/>
        <v/>
      </c>
      <c r="AN8792" s="2" t="str">
        <f t="shared" ca="1" si="413"/>
        <v/>
      </c>
    </row>
    <row r="8793" spans="1:40" customFormat="1">
      <c r="A8793" s="280" t="str">
        <f t="shared" ca="1" si="411"/>
        <v/>
      </c>
      <c r="B8793" s="281"/>
      <c r="C8793" s="287"/>
      <c r="D8793" s="297"/>
      <c r="E8793" s="270"/>
      <c r="F8793" s="271"/>
      <c r="G8793" s="284"/>
      <c r="H8793" s="284"/>
      <c r="I8793" s="284"/>
      <c r="J8793" s="284"/>
      <c r="K8793" s="288"/>
      <c r="AM8793" s="2" t="str">
        <f t="shared" ca="1" si="412"/>
        <v/>
      </c>
      <c r="AN8793" s="2" t="str">
        <f t="shared" ca="1" si="413"/>
        <v/>
      </c>
    </row>
    <row r="8794" spans="1:40" customFormat="1">
      <c r="A8794" s="280" t="str">
        <f t="shared" ca="1" si="411"/>
        <v/>
      </c>
      <c r="B8794" s="281"/>
      <c r="C8794" s="287"/>
      <c r="D8794" s="297"/>
      <c r="E8794" s="270"/>
      <c r="F8794" s="271"/>
      <c r="G8794" s="284"/>
      <c r="H8794" s="284"/>
      <c r="I8794" s="284"/>
      <c r="J8794" s="284"/>
      <c r="K8794" s="288"/>
      <c r="AM8794" s="2" t="str">
        <f t="shared" ca="1" si="412"/>
        <v/>
      </c>
      <c r="AN8794" s="2" t="str">
        <f t="shared" ca="1" si="413"/>
        <v/>
      </c>
    </row>
    <row r="8795" spans="1:40" customFormat="1">
      <c r="A8795" s="280" t="str">
        <f t="shared" ca="1" si="411"/>
        <v/>
      </c>
      <c r="B8795" s="281"/>
      <c r="C8795" s="287"/>
      <c r="D8795" s="297"/>
      <c r="E8795" s="270"/>
      <c r="F8795" s="271"/>
      <c r="G8795" s="284"/>
      <c r="H8795" s="284"/>
      <c r="I8795" s="284"/>
      <c r="J8795" s="284"/>
      <c r="K8795" s="288"/>
      <c r="AM8795" s="2" t="str">
        <f t="shared" ca="1" si="412"/>
        <v/>
      </c>
      <c r="AN8795" s="2" t="str">
        <f t="shared" ca="1" si="413"/>
        <v/>
      </c>
    </row>
    <row r="8796" spans="1:40" customFormat="1">
      <c r="A8796" s="280" t="str">
        <f t="shared" ca="1" si="411"/>
        <v/>
      </c>
      <c r="B8796" s="281"/>
      <c r="C8796" s="287"/>
      <c r="D8796" s="297"/>
      <c r="E8796" s="270"/>
      <c r="F8796" s="271"/>
      <c r="G8796" s="284"/>
      <c r="H8796" s="284"/>
      <c r="I8796" s="284"/>
      <c r="J8796" s="284"/>
      <c r="K8796" s="288"/>
      <c r="AM8796" s="2" t="str">
        <f t="shared" ca="1" si="412"/>
        <v/>
      </c>
      <c r="AN8796" s="2" t="str">
        <f t="shared" ca="1" si="413"/>
        <v/>
      </c>
    </row>
    <row r="8797" spans="1:40" customFormat="1">
      <c r="A8797" s="280" t="str">
        <f t="shared" ca="1" si="411"/>
        <v/>
      </c>
      <c r="B8797" s="281"/>
      <c r="C8797" s="287"/>
      <c r="D8797" s="297"/>
      <c r="E8797" s="270"/>
      <c r="F8797" s="271"/>
      <c r="G8797" s="284"/>
      <c r="H8797" s="284"/>
      <c r="I8797" s="284"/>
      <c r="J8797" s="284"/>
      <c r="K8797" s="288"/>
      <c r="AM8797" s="2" t="str">
        <f t="shared" ca="1" si="412"/>
        <v/>
      </c>
      <c r="AN8797" s="2" t="str">
        <f t="shared" ca="1" si="413"/>
        <v/>
      </c>
    </row>
    <row r="8798" spans="1:40" customFormat="1">
      <c r="A8798" s="280" t="str">
        <f t="shared" ca="1" si="411"/>
        <v/>
      </c>
      <c r="B8798" s="281"/>
      <c r="C8798" s="287"/>
      <c r="D8798" s="297"/>
      <c r="E8798" s="270"/>
      <c r="F8798" s="271"/>
      <c r="G8798" s="284"/>
      <c r="H8798" s="284"/>
      <c r="I8798" s="284"/>
      <c r="J8798" s="284"/>
      <c r="K8798" s="288"/>
      <c r="AM8798" s="2" t="str">
        <f t="shared" ca="1" si="412"/>
        <v/>
      </c>
      <c r="AN8798" s="2" t="str">
        <f t="shared" ca="1" si="413"/>
        <v/>
      </c>
    </row>
    <row r="8799" spans="1:40" customFormat="1">
      <c r="A8799" s="280" t="str">
        <f t="shared" ca="1" si="411"/>
        <v/>
      </c>
      <c r="B8799" s="281"/>
      <c r="C8799" s="287"/>
      <c r="D8799" s="297"/>
      <c r="E8799" s="270"/>
      <c r="F8799" s="271"/>
      <c r="G8799" s="284"/>
      <c r="H8799" s="284"/>
      <c r="I8799" s="284"/>
      <c r="J8799" s="284"/>
      <c r="K8799" s="288"/>
      <c r="AM8799" s="2" t="str">
        <f t="shared" ca="1" si="412"/>
        <v/>
      </c>
      <c r="AN8799" s="2" t="str">
        <f t="shared" ca="1" si="413"/>
        <v/>
      </c>
    </row>
    <row r="8800" spans="1:40" customFormat="1">
      <c r="A8800" s="280" t="str">
        <f t="shared" ca="1" si="411"/>
        <v/>
      </c>
      <c r="B8800" s="281"/>
      <c r="C8800" s="287"/>
      <c r="D8800" s="297"/>
      <c r="E8800" s="270"/>
      <c r="F8800" s="271"/>
      <c r="G8800" s="284"/>
      <c r="H8800" s="284"/>
      <c r="I8800" s="284"/>
      <c r="J8800" s="284"/>
      <c r="K8800" s="288"/>
      <c r="AM8800" s="2" t="str">
        <f t="shared" ca="1" si="412"/>
        <v/>
      </c>
      <c r="AN8800" s="2" t="str">
        <f t="shared" ca="1" si="413"/>
        <v/>
      </c>
    </row>
    <row r="8801" spans="1:40" customFormat="1">
      <c r="A8801" s="280" t="str">
        <f t="shared" ca="1" si="411"/>
        <v/>
      </c>
      <c r="B8801" s="281"/>
      <c r="C8801" s="287"/>
      <c r="D8801" s="297"/>
      <c r="E8801" s="270"/>
      <c r="F8801" s="271"/>
      <c r="G8801" s="284"/>
      <c r="H8801" s="284"/>
      <c r="I8801" s="284"/>
      <c r="J8801" s="284"/>
      <c r="K8801" s="288"/>
      <c r="AM8801" s="2" t="str">
        <f t="shared" ca="1" si="412"/>
        <v/>
      </c>
      <c r="AN8801" s="2" t="str">
        <f t="shared" ca="1" si="413"/>
        <v/>
      </c>
    </row>
    <row r="8802" spans="1:40" customFormat="1">
      <c r="A8802" s="280" t="str">
        <f t="shared" ca="1" si="411"/>
        <v/>
      </c>
      <c r="B8802" s="281"/>
      <c r="C8802" s="287"/>
      <c r="D8802" s="297"/>
      <c r="E8802" s="270"/>
      <c r="F8802" s="271"/>
      <c r="G8802" s="284"/>
      <c r="H8802" s="284"/>
      <c r="I8802" s="284"/>
      <c r="J8802" s="284"/>
      <c r="K8802" s="288"/>
      <c r="AM8802" s="2" t="str">
        <f t="shared" ca="1" si="412"/>
        <v/>
      </c>
      <c r="AN8802" s="2" t="str">
        <f t="shared" ca="1" si="413"/>
        <v/>
      </c>
    </row>
    <row r="8803" spans="1:40" customFormat="1">
      <c r="A8803" s="280" t="str">
        <f t="shared" ca="1" si="411"/>
        <v/>
      </c>
      <c r="B8803" s="281"/>
      <c r="C8803" s="287"/>
      <c r="D8803" s="297"/>
      <c r="E8803" s="270"/>
      <c r="F8803" s="271"/>
      <c r="G8803" s="284"/>
      <c r="H8803" s="284"/>
      <c r="I8803" s="284"/>
      <c r="J8803" s="284"/>
      <c r="K8803" s="288"/>
      <c r="AM8803" s="2" t="str">
        <f t="shared" ca="1" si="412"/>
        <v/>
      </c>
      <c r="AN8803" s="2" t="str">
        <f t="shared" ca="1" si="413"/>
        <v/>
      </c>
    </row>
    <row r="8804" spans="1:40" customFormat="1">
      <c r="A8804" s="280" t="str">
        <f t="shared" ca="1" si="411"/>
        <v/>
      </c>
      <c r="B8804" s="281"/>
      <c r="C8804" s="287"/>
      <c r="D8804" s="297"/>
      <c r="E8804" s="270"/>
      <c r="F8804" s="271"/>
      <c r="G8804" s="284"/>
      <c r="H8804" s="284"/>
      <c r="I8804" s="284"/>
      <c r="J8804" s="284"/>
      <c r="K8804" s="288"/>
      <c r="AM8804" s="2" t="str">
        <f t="shared" ca="1" si="412"/>
        <v/>
      </c>
      <c r="AN8804" s="2" t="str">
        <f t="shared" ca="1" si="413"/>
        <v/>
      </c>
    </row>
    <row r="8805" spans="1:40" customFormat="1">
      <c r="A8805" s="280" t="str">
        <f t="shared" ca="1" si="411"/>
        <v/>
      </c>
      <c r="B8805" s="281"/>
      <c r="C8805" s="287"/>
      <c r="D8805" s="297"/>
      <c r="E8805" s="270"/>
      <c r="F8805" s="271"/>
      <c r="G8805" s="284"/>
      <c r="H8805" s="284"/>
      <c r="I8805" s="284"/>
      <c r="J8805" s="284"/>
      <c r="K8805" s="288"/>
      <c r="AM8805" s="2" t="str">
        <f t="shared" ca="1" si="412"/>
        <v/>
      </c>
      <c r="AN8805" s="2" t="str">
        <f t="shared" ca="1" si="413"/>
        <v/>
      </c>
    </row>
    <row r="8806" spans="1:40" customFormat="1">
      <c r="A8806" s="280" t="str">
        <f t="shared" ca="1" si="411"/>
        <v/>
      </c>
      <c r="B8806" s="281"/>
      <c r="C8806" s="287"/>
      <c r="D8806" s="297"/>
      <c r="E8806" s="270"/>
      <c r="F8806" s="271"/>
      <c r="G8806" s="284"/>
      <c r="H8806" s="284"/>
      <c r="I8806" s="284"/>
      <c r="J8806" s="284"/>
      <c r="K8806" s="288"/>
      <c r="AM8806" s="2" t="str">
        <f t="shared" ca="1" si="412"/>
        <v/>
      </c>
      <c r="AN8806" s="2" t="str">
        <f t="shared" ca="1" si="413"/>
        <v/>
      </c>
    </row>
    <row r="8807" spans="1:40" customFormat="1">
      <c r="A8807" s="280" t="str">
        <f t="shared" ca="1" si="411"/>
        <v/>
      </c>
      <c r="B8807" s="281"/>
      <c r="C8807" s="287"/>
      <c r="D8807" s="297"/>
      <c r="E8807" s="270"/>
      <c r="F8807" s="271"/>
      <c r="G8807" s="284"/>
      <c r="H8807" s="284"/>
      <c r="I8807" s="284"/>
      <c r="J8807" s="284"/>
      <c r="K8807" s="288"/>
      <c r="AM8807" s="2" t="str">
        <f t="shared" ca="1" si="412"/>
        <v/>
      </c>
      <c r="AN8807" s="2" t="str">
        <f t="shared" ca="1" si="413"/>
        <v/>
      </c>
    </row>
    <row r="8808" spans="1:40" customFormat="1">
      <c r="A8808" s="280" t="str">
        <f t="shared" ca="1" si="411"/>
        <v/>
      </c>
      <c r="B8808" s="281"/>
      <c r="C8808" s="287"/>
      <c r="D8808" s="297"/>
      <c r="E8808" s="270"/>
      <c r="F8808" s="271"/>
      <c r="G8808" s="284"/>
      <c r="H8808" s="284"/>
      <c r="I8808" s="284"/>
      <c r="J8808" s="284"/>
      <c r="K8808" s="288"/>
      <c r="AM8808" s="2" t="str">
        <f t="shared" ca="1" si="412"/>
        <v/>
      </c>
      <c r="AN8808" s="2" t="str">
        <f t="shared" ca="1" si="413"/>
        <v/>
      </c>
    </row>
    <row r="8809" spans="1:40" customFormat="1">
      <c r="A8809" s="280" t="str">
        <f t="shared" ca="1" si="411"/>
        <v/>
      </c>
      <c r="B8809" s="281"/>
      <c r="C8809" s="287"/>
      <c r="D8809" s="297"/>
      <c r="E8809" s="270"/>
      <c r="F8809" s="271"/>
      <c r="G8809" s="284"/>
      <c r="H8809" s="284"/>
      <c r="I8809" s="284"/>
      <c r="J8809" s="284"/>
      <c r="K8809" s="288"/>
      <c r="AM8809" s="2" t="str">
        <f t="shared" ca="1" si="412"/>
        <v/>
      </c>
      <c r="AN8809" s="2" t="str">
        <f t="shared" ca="1" si="413"/>
        <v/>
      </c>
    </row>
    <row r="8810" spans="1:40" customFormat="1">
      <c r="A8810" s="280" t="str">
        <f t="shared" ca="1" si="411"/>
        <v/>
      </c>
      <c r="B8810" s="281"/>
      <c r="C8810" s="287"/>
      <c r="D8810" s="297"/>
      <c r="E8810" s="270"/>
      <c r="F8810" s="271"/>
      <c r="G8810" s="284"/>
      <c r="H8810" s="284"/>
      <c r="I8810" s="284"/>
      <c r="J8810" s="284"/>
      <c r="K8810" s="288"/>
      <c r="AM8810" s="2" t="str">
        <f t="shared" ca="1" si="412"/>
        <v/>
      </c>
      <c r="AN8810" s="2" t="str">
        <f t="shared" ca="1" si="413"/>
        <v/>
      </c>
    </row>
    <row r="8811" spans="1:40" customFormat="1">
      <c r="A8811" s="280" t="str">
        <f t="shared" ca="1" si="411"/>
        <v/>
      </c>
      <c r="B8811" s="281"/>
      <c r="C8811" s="287"/>
      <c r="D8811" s="297"/>
      <c r="E8811" s="270"/>
      <c r="F8811" s="271"/>
      <c r="G8811" s="284"/>
      <c r="H8811" s="284"/>
      <c r="I8811" s="284"/>
      <c r="J8811" s="284"/>
      <c r="K8811" s="288"/>
      <c r="AM8811" s="2" t="str">
        <f t="shared" ca="1" si="412"/>
        <v/>
      </c>
      <c r="AN8811" s="2" t="str">
        <f t="shared" ca="1" si="413"/>
        <v/>
      </c>
    </row>
    <row r="8812" spans="1:40" customFormat="1">
      <c r="A8812" s="280" t="str">
        <f t="shared" ca="1" si="411"/>
        <v/>
      </c>
      <c r="B8812" s="281"/>
      <c r="C8812" s="287"/>
      <c r="D8812" s="297"/>
      <c r="E8812" s="270"/>
      <c r="F8812" s="271"/>
      <c r="G8812" s="284"/>
      <c r="H8812" s="284"/>
      <c r="I8812" s="284"/>
      <c r="J8812" s="284"/>
      <c r="K8812" s="288"/>
      <c r="AM8812" s="2" t="str">
        <f t="shared" ca="1" si="412"/>
        <v/>
      </c>
      <c r="AN8812" s="2" t="str">
        <f t="shared" ca="1" si="413"/>
        <v/>
      </c>
    </row>
    <row r="8813" spans="1:40" customFormat="1">
      <c r="A8813" s="280" t="str">
        <f t="shared" ca="1" si="411"/>
        <v/>
      </c>
      <c r="B8813" s="281"/>
      <c r="C8813" s="287"/>
      <c r="D8813" s="297"/>
      <c r="E8813" s="270"/>
      <c r="F8813" s="271"/>
      <c r="G8813" s="284"/>
      <c r="H8813" s="284"/>
      <c r="I8813" s="284"/>
      <c r="J8813" s="284"/>
      <c r="K8813" s="288"/>
      <c r="AM8813" s="2" t="str">
        <f t="shared" ca="1" si="412"/>
        <v/>
      </c>
      <c r="AN8813" s="2" t="str">
        <f t="shared" ca="1" si="413"/>
        <v/>
      </c>
    </row>
    <row r="8814" spans="1:40" customFormat="1">
      <c r="A8814" s="280" t="str">
        <f t="shared" ca="1" si="411"/>
        <v/>
      </c>
      <c r="B8814" s="281"/>
      <c r="C8814" s="287"/>
      <c r="D8814" s="297"/>
      <c r="E8814" s="270"/>
      <c r="F8814" s="271"/>
      <c r="G8814" s="284"/>
      <c r="H8814" s="284"/>
      <c r="I8814" s="284"/>
      <c r="J8814" s="284"/>
      <c r="K8814" s="288"/>
      <c r="AM8814" s="2" t="str">
        <f t="shared" ca="1" si="412"/>
        <v/>
      </c>
      <c r="AN8814" s="2" t="str">
        <f t="shared" ca="1" si="413"/>
        <v/>
      </c>
    </row>
    <row r="8815" spans="1:40" customFormat="1">
      <c r="A8815" s="280" t="str">
        <f t="shared" ca="1" si="411"/>
        <v/>
      </c>
      <c r="B8815" s="281"/>
      <c r="C8815" s="287"/>
      <c r="D8815" s="297"/>
      <c r="E8815" s="270"/>
      <c r="F8815" s="271"/>
      <c r="G8815" s="284"/>
      <c r="H8815" s="284"/>
      <c r="I8815" s="284"/>
      <c r="J8815" s="284"/>
      <c r="K8815" s="288"/>
      <c r="AM8815" s="2" t="str">
        <f t="shared" ca="1" si="412"/>
        <v/>
      </c>
      <c r="AN8815" s="2" t="str">
        <f t="shared" ca="1" si="413"/>
        <v/>
      </c>
    </row>
    <row r="8816" spans="1:40" customFormat="1">
      <c r="A8816" s="280" t="str">
        <f t="shared" ca="1" si="411"/>
        <v/>
      </c>
      <c r="B8816" s="281"/>
      <c r="C8816" s="287"/>
      <c r="D8816" s="297"/>
      <c r="E8816" s="270"/>
      <c r="F8816" s="271"/>
      <c r="G8816" s="284"/>
      <c r="H8816" s="284"/>
      <c r="I8816" s="284"/>
      <c r="J8816" s="284"/>
      <c r="K8816" s="288"/>
      <c r="AM8816" s="2" t="str">
        <f t="shared" ca="1" si="412"/>
        <v/>
      </c>
      <c r="AN8816" s="2" t="str">
        <f t="shared" ca="1" si="413"/>
        <v/>
      </c>
    </row>
    <row r="8817" spans="1:40" customFormat="1">
      <c r="A8817" s="280" t="str">
        <f t="shared" ca="1" si="411"/>
        <v/>
      </c>
      <c r="B8817" s="281"/>
      <c r="C8817" s="287"/>
      <c r="D8817" s="297"/>
      <c r="E8817" s="270"/>
      <c r="F8817" s="271"/>
      <c r="G8817" s="284"/>
      <c r="H8817" s="284"/>
      <c r="I8817" s="284"/>
      <c r="J8817" s="284"/>
      <c r="K8817" s="288"/>
      <c r="AM8817" s="2" t="str">
        <f t="shared" ca="1" si="412"/>
        <v/>
      </c>
      <c r="AN8817" s="2" t="str">
        <f t="shared" ca="1" si="413"/>
        <v/>
      </c>
    </row>
    <row r="8818" spans="1:40" customFormat="1">
      <c r="A8818" s="280" t="str">
        <f t="shared" ca="1" si="411"/>
        <v/>
      </c>
      <c r="B8818" s="281"/>
      <c r="C8818" s="287"/>
      <c r="D8818" s="297"/>
      <c r="E8818" s="270"/>
      <c r="F8818" s="271"/>
      <c r="G8818" s="284"/>
      <c r="H8818" s="284"/>
      <c r="I8818" s="284"/>
      <c r="J8818" s="284"/>
      <c r="K8818" s="288"/>
      <c r="AM8818" s="2" t="str">
        <f t="shared" ca="1" si="412"/>
        <v/>
      </c>
      <c r="AN8818" s="2" t="str">
        <f t="shared" ca="1" si="413"/>
        <v/>
      </c>
    </row>
    <row r="8819" spans="1:40" customFormat="1">
      <c r="A8819" s="280" t="str">
        <f t="shared" ca="1" si="411"/>
        <v/>
      </c>
      <c r="B8819" s="281"/>
      <c r="C8819" s="287"/>
      <c r="D8819" s="297"/>
      <c r="E8819" s="270"/>
      <c r="F8819" s="271"/>
      <c r="G8819" s="284"/>
      <c r="H8819" s="284"/>
      <c r="I8819" s="284"/>
      <c r="J8819" s="284"/>
      <c r="K8819" s="288"/>
      <c r="AM8819" s="2" t="str">
        <f t="shared" ca="1" si="412"/>
        <v/>
      </c>
      <c r="AN8819" s="2" t="str">
        <f t="shared" ca="1" si="413"/>
        <v/>
      </c>
    </row>
    <row r="8820" spans="1:40" customFormat="1">
      <c r="A8820" s="280" t="str">
        <f t="shared" ca="1" si="411"/>
        <v/>
      </c>
      <c r="B8820" s="281"/>
      <c r="C8820" s="287"/>
      <c r="D8820" s="297"/>
      <c r="E8820" s="270"/>
      <c r="F8820" s="271"/>
      <c r="G8820" s="284"/>
      <c r="H8820" s="284"/>
      <c r="I8820" s="284"/>
      <c r="J8820" s="284"/>
      <c r="K8820" s="288"/>
      <c r="AM8820" s="2" t="str">
        <f t="shared" ca="1" si="412"/>
        <v/>
      </c>
      <c r="AN8820" s="2" t="str">
        <f t="shared" ca="1" si="413"/>
        <v/>
      </c>
    </row>
    <row r="8821" spans="1:40" customFormat="1">
      <c r="A8821" s="280" t="str">
        <f t="shared" ca="1" si="411"/>
        <v/>
      </c>
      <c r="B8821" s="281"/>
      <c r="C8821" s="287"/>
      <c r="D8821" s="297"/>
      <c r="E8821" s="270"/>
      <c r="F8821" s="271"/>
      <c r="G8821" s="284"/>
      <c r="H8821" s="284"/>
      <c r="I8821" s="284"/>
      <c r="J8821" s="284"/>
      <c r="K8821" s="288"/>
      <c r="AM8821" s="2" t="str">
        <f t="shared" ca="1" si="412"/>
        <v/>
      </c>
      <c r="AN8821" s="2" t="str">
        <f t="shared" ca="1" si="413"/>
        <v/>
      </c>
    </row>
    <row r="8822" spans="1:40" customFormat="1">
      <c r="A8822" s="280" t="str">
        <f t="shared" ca="1" si="411"/>
        <v/>
      </c>
      <c r="B8822" s="281"/>
      <c r="C8822" s="287"/>
      <c r="D8822" s="297"/>
      <c r="E8822" s="270"/>
      <c r="F8822" s="271"/>
      <c r="G8822" s="284"/>
      <c r="H8822" s="284"/>
      <c r="I8822" s="284"/>
      <c r="J8822" s="284"/>
      <c r="K8822" s="288"/>
      <c r="AM8822" s="2" t="str">
        <f t="shared" ca="1" si="412"/>
        <v/>
      </c>
      <c r="AN8822" s="2" t="str">
        <f t="shared" ca="1" si="413"/>
        <v/>
      </c>
    </row>
    <row r="8823" spans="1:40" customFormat="1">
      <c r="A8823" s="280" t="str">
        <f t="shared" ca="1" si="411"/>
        <v/>
      </c>
      <c r="B8823" s="281"/>
      <c r="C8823" s="287"/>
      <c r="D8823" s="297"/>
      <c r="E8823" s="270"/>
      <c r="F8823" s="271"/>
      <c r="G8823" s="284"/>
      <c r="H8823" s="284"/>
      <c r="I8823" s="284"/>
      <c r="J8823" s="284"/>
      <c r="K8823" s="288"/>
      <c r="AM8823" s="2" t="str">
        <f t="shared" ca="1" si="412"/>
        <v/>
      </c>
      <c r="AN8823" s="2" t="str">
        <f t="shared" ca="1" si="413"/>
        <v/>
      </c>
    </row>
    <row r="8824" spans="1:40" customFormat="1">
      <c r="A8824" s="280" t="str">
        <f t="shared" ca="1" si="411"/>
        <v/>
      </c>
      <c r="B8824" s="281"/>
      <c r="C8824" s="287"/>
      <c r="D8824" s="297"/>
      <c r="E8824" s="270"/>
      <c r="F8824" s="271"/>
      <c r="G8824" s="284"/>
      <c r="H8824" s="284"/>
      <c r="I8824" s="284"/>
      <c r="J8824" s="284"/>
      <c r="K8824" s="288"/>
      <c r="AM8824" s="2" t="str">
        <f t="shared" ca="1" si="412"/>
        <v/>
      </c>
      <c r="AN8824" s="2" t="str">
        <f t="shared" ca="1" si="413"/>
        <v/>
      </c>
    </row>
    <row r="8825" spans="1:40" customFormat="1">
      <c r="A8825" s="280" t="str">
        <f t="shared" ca="1" si="411"/>
        <v/>
      </c>
      <c r="B8825" s="281"/>
      <c r="C8825" s="287"/>
      <c r="D8825" s="297"/>
      <c r="E8825" s="270"/>
      <c r="F8825" s="271"/>
      <c r="G8825" s="284"/>
      <c r="H8825" s="284"/>
      <c r="I8825" s="284"/>
      <c r="J8825" s="284"/>
      <c r="K8825" s="288"/>
      <c r="AM8825" s="2" t="str">
        <f t="shared" ca="1" si="412"/>
        <v/>
      </c>
      <c r="AN8825" s="2" t="str">
        <f t="shared" ca="1" si="413"/>
        <v/>
      </c>
    </row>
    <row r="8826" spans="1:40" customFormat="1">
      <c r="A8826" s="280" t="str">
        <f t="shared" ca="1" si="411"/>
        <v/>
      </c>
      <c r="B8826" s="281"/>
      <c r="C8826" s="287"/>
      <c r="D8826" s="297"/>
      <c r="E8826" s="270"/>
      <c r="F8826" s="271"/>
      <c r="G8826" s="284"/>
      <c r="H8826" s="284"/>
      <c r="I8826" s="284"/>
      <c r="J8826" s="284"/>
      <c r="K8826" s="288"/>
      <c r="AM8826" s="2" t="str">
        <f t="shared" ca="1" si="412"/>
        <v/>
      </c>
      <c r="AN8826" s="2" t="str">
        <f t="shared" ca="1" si="413"/>
        <v/>
      </c>
    </row>
    <row r="8827" spans="1:40" customFormat="1">
      <c r="A8827" s="280" t="str">
        <f t="shared" ca="1" si="411"/>
        <v/>
      </c>
      <c r="B8827" s="281"/>
      <c r="C8827" s="287"/>
      <c r="D8827" s="297"/>
      <c r="E8827" s="270"/>
      <c r="F8827" s="271"/>
      <c r="G8827" s="284"/>
      <c r="H8827" s="284"/>
      <c r="I8827" s="284"/>
      <c r="J8827" s="284"/>
      <c r="K8827" s="288"/>
      <c r="AM8827" s="2" t="str">
        <f t="shared" ca="1" si="412"/>
        <v/>
      </c>
      <c r="AN8827" s="2" t="str">
        <f t="shared" ca="1" si="413"/>
        <v/>
      </c>
    </row>
    <row r="8828" spans="1:40" customFormat="1">
      <c r="A8828" s="280" t="str">
        <f t="shared" ca="1" si="411"/>
        <v/>
      </c>
      <c r="B8828" s="281"/>
      <c r="C8828" s="287"/>
      <c r="D8828" s="297"/>
      <c r="E8828" s="270"/>
      <c r="F8828" s="271"/>
      <c r="G8828" s="284"/>
      <c r="H8828" s="284"/>
      <c r="I8828" s="284"/>
      <c r="J8828" s="284"/>
      <c r="K8828" s="288"/>
      <c r="AM8828" s="2" t="str">
        <f t="shared" ca="1" si="412"/>
        <v/>
      </c>
      <c r="AN8828" s="2" t="str">
        <f t="shared" ca="1" si="413"/>
        <v/>
      </c>
    </row>
    <row r="8829" spans="1:40" customFormat="1">
      <c r="A8829" s="280" t="str">
        <f t="shared" ca="1" si="411"/>
        <v/>
      </c>
      <c r="B8829" s="281"/>
      <c r="C8829" s="287"/>
      <c r="D8829" s="297"/>
      <c r="E8829" s="270"/>
      <c r="F8829" s="271"/>
      <c r="G8829" s="284"/>
      <c r="H8829" s="284"/>
      <c r="I8829" s="284"/>
      <c r="J8829" s="284"/>
      <c r="K8829" s="288"/>
      <c r="AM8829" s="2" t="str">
        <f t="shared" ca="1" si="412"/>
        <v/>
      </c>
      <c r="AN8829" s="2" t="str">
        <f t="shared" ca="1" si="413"/>
        <v/>
      </c>
    </row>
    <row r="8830" spans="1:40" customFormat="1">
      <c r="A8830" s="280" t="str">
        <f t="shared" ca="1" si="411"/>
        <v/>
      </c>
      <c r="B8830" s="281"/>
      <c r="C8830" s="287"/>
      <c r="D8830" s="297"/>
      <c r="E8830" s="270"/>
      <c r="F8830" s="271"/>
      <c r="G8830" s="284"/>
      <c r="H8830" s="284"/>
      <c r="I8830" s="284"/>
      <c r="J8830" s="284"/>
      <c r="K8830" s="288"/>
      <c r="AM8830" s="2" t="str">
        <f t="shared" ca="1" si="412"/>
        <v/>
      </c>
      <c r="AN8830" s="2" t="str">
        <f t="shared" ca="1" si="413"/>
        <v/>
      </c>
    </row>
    <row r="8831" spans="1:40" customFormat="1">
      <c r="A8831" s="280" t="str">
        <f t="shared" ca="1" si="411"/>
        <v/>
      </c>
      <c r="B8831" s="281"/>
      <c r="C8831" s="287"/>
      <c r="D8831" s="297"/>
      <c r="E8831" s="270"/>
      <c r="F8831" s="271"/>
      <c r="G8831" s="284"/>
      <c r="H8831" s="284"/>
      <c r="I8831" s="284"/>
      <c r="J8831" s="284"/>
      <c r="K8831" s="288"/>
      <c r="AM8831" s="2" t="str">
        <f t="shared" ca="1" si="412"/>
        <v/>
      </c>
      <c r="AN8831" s="2" t="str">
        <f t="shared" ca="1" si="413"/>
        <v/>
      </c>
    </row>
    <row r="8832" spans="1:40" customFormat="1">
      <c r="A8832" s="280" t="str">
        <f t="shared" ca="1" si="411"/>
        <v/>
      </c>
      <c r="B8832" s="281"/>
      <c r="C8832" s="287"/>
      <c r="D8832" s="297"/>
      <c r="E8832" s="270"/>
      <c r="F8832" s="271"/>
      <c r="G8832" s="284"/>
      <c r="H8832" s="284"/>
      <c r="I8832" s="284"/>
      <c r="J8832" s="284"/>
      <c r="K8832" s="288"/>
      <c r="AM8832" s="2" t="str">
        <f t="shared" ca="1" si="412"/>
        <v/>
      </c>
      <c r="AN8832" s="2" t="str">
        <f t="shared" ca="1" si="413"/>
        <v/>
      </c>
    </row>
    <row r="8833" spans="1:40" customFormat="1">
      <c r="A8833" s="280" t="str">
        <f t="shared" ca="1" si="411"/>
        <v/>
      </c>
      <c r="B8833" s="281"/>
      <c r="C8833" s="287"/>
      <c r="D8833" s="297"/>
      <c r="E8833" s="270"/>
      <c r="F8833" s="271"/>
      <c r="G8833" s="284"/>
      <c r="H8833" s="284"/>
      <c r="I8833" s="284"/>
      <c r="J8833" s="284"/>
      <c r="K8833" s="288"/>
      <c r="AM8833" s="2" t="str">
        <f t="shared" ca="1" si="412"/>
        <v/>
      </c>
      <c r="AN8833" s="2" t="str">
        <f t="shared" ca="1" si="413"/>
        <v/>
      </c>
    </row>
    <row r="8834" spans="1:40" customFormat="1">
      <c r="A8834" s="280" t="str">
        <f t="shared" ca="1" si="411"/>
        <v/>
      </c>
      <c r="B8834" s="281"/>
      <c r="C8834" s="287"/>
      <c r="D8834" s="297"/>
      <c r="E8834" s="270"/>
      <c r="F8834" s="271"/>
      <c r="G8834" s="284"/>
      <c r="H8834" s="284"/>
      <c r="I8834" s="284"/>
      <c r="J8834" s="284"/>
      <c r="K8834" s="288"/>
      <c r="AM8834" s="2" t="str">
        <f t="shared" ca="1" si="412"/>
        <v/>
      </c>
      <c r="AN8834" s="2" t="str">
        <f t="shared" ca="1" si="413"/>
        <v/>
      </c>
    </row>
    <row r="8835" spans="1:40" customFormat="1">
      <c r="A8835" s="280" t="str">
        <f t="shared" ref="A8835:A8898" ca="1" si="414">IF(AM8835="A receber","A receber",IF(AN8835="A pagar","A pagar",IF(OR(AM8835="HJ",AN8835="HJ"),"HJ",IF(AND(AM8835="",AN8835=""),""))))</f>
        <v/>
      </c>
      <c r="B8835" s="281"/>
      <c r="C8835" s="287"/>
      <c r="D8835" s="297"/>
      <c r="E8835" s="270"/>
      <c r="F8835" s="271"/>
      <c r="G8835" s="284"/>
      <c r="H8835" s="284"/>
      <c r="I8835" s="284"/>
      <c r="J8835" s="284"/>
      <c r="K8835" s="288"/>
      <c r="AM8835" s="2" t="str">
        <f t="shared" ref="AM8835:AM8898" ca="1" si="415">IF(OR(G8835="",B8835&gt;$A$1),"",IF(B8835=$A$1,"HJ",IF(B8835&lt;$A$1,"A Receber")))</f>
        <v/>
      </c>
      <c r="AN8835" s="2" t="str">
        <f t="shared" ref="AN8835:AN8898" ca="1" si="416">IF(OR(H8835="",B8835&gt;$A$1),"",IF(B8835=$A$1,"HJ",IF(B8835&lt;$A$1,"A Pagar")))</f>
        <v/>
      </c>
    </row>
    <row r="8836" spans="1:40" customFormat="1">
      <c r="A8836" s="280" t="str">
        <f t="shared" ca="1" si="414"/>
        <v/>
      </c>
      <c r="B8836" s="281"/>
      <c r="C8836" s="287"/>
      <c r="D8836" s="297"/>
      <c r="E8836" s="270"/>
      <c r="F8836" s="271"/>
      <c r="G8836" s="284"/>
      <c r="H8836" s="284"/>
      <c r="I8836" s="284"/>
      <c r="J8836" s="284"/>
      <c r="K8836" s="288"/>
      <c r="AM8836" s="2" t="str">
        <f t="shared" ca="1" si="415"/>
        <v/>
      </c>
      <c r="AN8836" s="2" t="str">
        <f t="shared" ca="1" si="416"/>
        <v/>
      </c>
    </row>
    <row r="8837" spans="1:40" customFormat="1">
      <c r="A8837" s="280" t="str">
        <f t="shared" ca="1" si="414"/>
        <v/>
      </c>
      <c r="B8837" s="281"/>
      <c r="C8837" s="287"/>
      <c r="D8837" s="297"/>
      <c r="E8837" s="270"/>
      <c r="F8837" s="271"/>
      <c r="G8837" s="284"/>
      <c r="H8837" s="284"/>
      <c r="I8837" s="284"/>
      <c r="J8837" s="284"/>
      <c r="K8837" s="288"/>
      <c r="AM8837" s="2" t="str">
        <f t="shared" ca="1" si="415"/>
        <v/>
      </c>
      <c r="AN8837" s="2" t="str">
        <f t="shared" ca="1" si="416"/>
        <v/>
      </c>
    </row>
    <row r="8838" spans="1:40" customFormat="1">
      <c r="A8838" s="280" t="str">
        <f t="shared" ca="1" si="414"/>
        <v/>
      </c>
      <c r="B8838" s="281"/>
      <c r="C8838" s="287"/>
      <c r="D8838" s="297"/>
      <c r="E8838" s="270"/>
      <c r="F8838" s="271"/>
      <c r="G8838" s="284"/>
      <c r="H8838" s="284"/>
      <c r="I8838" s="284"/>
      <c r="J8838" s="284"/>
      <c r="K8838" s="288"/>
      <c r="AM8838" s="2" t="str">
        <f t="shared" ca="1" si="415"/>
        <v/>
      </c>
      <c r="AN8838" s="2" t="str">
        <f t="shared" ca="1" si="416"/>
        <v/>
      </c>
    </row>
    <row r="8839" spans="1:40" customFormat="1">
      <c r="A8839" s="280" t="str">
        <f t="shared" ca="1" si="414"/>
        <v/>
      </c>
      <c r="B8839" s="281"/>
      <c r="C8839" s="287"/>
      <c r="D8839" s="297"/>
      <c r="E8839" s="270"/>
      <c r="F8839" s="271"/>
      <c r="G8839" s="284"/>
      <c r="H8839" s="284"/>
      <c r="I8839" s="284"/>
      <c r="J8839" s="284"/>
      <c r="K8839" s="288"/>
      <c r="AM8839" s="2" t="str">
        <f t="shared" ca="1" si="415"/>
        <v/>
      </c>
      <c r="AN8839" s="2" t="str">
        <f t="shared" ca="1" si="416"/>
        <v/>
      </c>
    </row>
    <row r="8840" spans="1:40" customFormat="1">
      <c r="A8840" s="280" t="str">
        <f t="shared" ca="1" si="414"/>
        <v/>
      </c>
      <c r="B8840" s="281"/>
      <c r="C8840" s="287"/>
      <c r="D8840" s="297"/>
      <c r="E8840" s="270"/>
      <c r="F8840" s="271"/>
      <c r="G8840" s="284"/>
      <c r="H8840" s="284"/>
      <c r="I8840" s="284"/>
      <c r="J8840" s="284"/>
      <c r="K8840" s="288"/>
      <c r="AM8840" s="2" t="str">
        <f t="shared" ca="1" si="415"/>
        <v/>
      </c>
      <c r="AN8840" s="2" t="str">
        <f t="shared" ca="1" si="416"/>
        <v/>
      </c>
    </row>
    <row r="8841" spans="1:40" customFormat="1">
      <c r="A8841" s="280" t="str">
        <f t="shared" ca="1" si="414"/>
        <v/>
      </c>
      <c r="B8841" s="281"/>
      <c r="C8841" s="287"/>
      <c r="D8841" s="297"/>
      <c r="E8841" s="270"/>
      <c r="F8841" s="271"/>
      <c r="G8841" s="284"/>
      <c r="H8841" s="284"/>
      <c r="I8841" s="284"/>
      <c r="J8841" s="284"/>
      <c r="K8841" s="288"/>
      <c r="AM8841" s="2" t="str">
        <f t="shared" ca="1" si="415"/>
        <v/>
      </c>
      <c r="AN8841" s="2" t="str">
        <f t="shared" ca="1" si="416"/>
        <v/>
      </c>
    </row>
    <row r="8842" spans="1:40" customFormat="1">
      <c r="A8842" s="280" t="str">
        <f t="shared" ca="1" si="414"/>
        <v/>
      </c>
      <c r="B8842" s="281"/>
      <c r="C8842" s="287"/>
      <c r="D8842" s="297"/>
      <c r="E8842" s="270"/>
      <c r="F8842" s="271"/>
      <c r="G8842" s="284"/>
      <c r="H8842" s="284"/>
      <c r="I8842" s="284"/>
      <c r="J8842" s="284"/>
      <c r="K8842" s="288"/>
      <c r="AM8842" s="2" t="str">
        <f t="shared" ca="1" si="415"/>
        <v/>
      </c>
      <c r="AN8842" s="2" t="str">
        <f t="shared" ca="1" si="416"/>
        <v/>
      </c>
    </row>
    <row r="8843" spans="1:40" customFormat="1">
      <c r="A8843" s="280" t="str">
        <f t="shared" ca="1" si="414"/>
        <v/>
      </c>
      <c r="B8843" s="281"/>
      <c r="C8843" s="287"/>
      <c r="D8843" s="297"/>
      <c r="E8843" s="270"/>
      <c r="F8843" s="271"/>
      <c r="G8843" s="284"/>
      <c r="H8843" s="284"/>
      <c r="I8843" s="284"/>
      <c r="J8843" s="284"/>
      <c r="K8843" s="288"/>
      <c r="AM8843" s="2" t="str">
        <f t="shared" ca="1" si="415"/>
        <v/>
      </c>
      <c r="AN8843" s="2" t="str">
        <f t="shared" ca="1" si="416"/>
        <v/>
      </c>
    </row>
    <row r="8844" spans="1:40" customFormat="1">
      <c r="A8844" s="280" t="str">
        <f t="shared" ca="1" si="414"/>
        <v/>
      </c>
      <c r="B8844" s="281"/>
      <c r="C8844" s="287"/>
      <c r="D8844" s="297"/>
      <c r="E8844" s="270"/>
      <c r="F8844" s="271"/>
      <c r="G8844" s="284"/>
      <c r="H8844" s="284"/>
      <c r="I8844" s="284"/>
      <c r="J8844" s="284"/>
      <c r="K8844" s="288"/>
      <c r="AM8844" s="2" t="str">
        <f t="shared" ca="1" si="415"/>
        <v/>
      </c>
      <c r="AN8844" s="2" t="str">
        <f t="shared" ca="1" si="416"/>
        <v/>
      </c>
    </row>
    <row r="8845" spans="1:40" customFormat="1">
      <c r="A8845" s="280" t="str">
        <f t="shared" ca="1" si="414"/>
        <v/>
      </c>
      <c r="B8845" s="281"/>
      <c r="C8845" s="287"/>
      <c r="D8845" s="297"/>
      <c r="E8845" s="270"/>
      <c r="F8845" s="271"/>
      <c r="G8845" s="284"/>
      <c r="H8845" s="284"/>
      <c r="I8845" s="284"/>
      <c r="J8845" s="284"/>
      <c r="K8845" s="288"/>
      <c r="AM8845" s="2" t="str">
        <f t="shared" ca="1" si="415"/>
        <v/>
      </c>
      <c r="AN8845" s="2" t="str">
        <f t="shared" ca="1" si="416"/>
        <v/>
      </c>
    </row>
    <row r="8846" spans="1:40" customFormat="1">
      <c r="A8846" s="280" t="str">
        <f t="shared" ca="1" si="414"/>
        <v/>
      </c>
      <c r="B8846" s="281"/>
      <c r="C8846" s="287"/>
      <c r="D8846" s="297"/>
      <c r="E8846" s="270"/>
      <c r="F8846" s="271"/>
      <c r="G8846" s="284"/>
      <c r="H8846" s="284"/>
      <c r="I8846" s="284"/>
      <c r="J8846" s="284"/>
      <c r="K8846" s="288"/>
      <c r="AM8846" s="2" t="str">
        <f t="shared" ca="1" si="415"/>
        <v/>
      </c>
      <c r="AN8846" s="2" t="str">
        <f t="shared" ca="1" si="416"/>
        <v/>
      </c>
    </row>
    <row r="8847" spans="1:40" customFormat="1">
      <c r="A8847" s="280" t="str">
        <f t="shared" ca="1" si="414"/>
        <v/>
      </c>
      <c r="B8847" s="281"/>
      <c r="C8847" s="287"/>
      <c r="D8847" s="297"/>
      <c r="E8847" s="270"/>
      <c r="F8847" s="271"/>
      <c r="G8847" s="284"/>
      <c r="H8847" s="284"/>
      <c r="I8847" s="284"/>
      <c r="J8847" s="284"/>
      <c r="K8847" s="288"/>
      <c r="AM8847" s="2" t="str">
        <f t="shared" ca="1" si="415"/>
        <v/>
      </c>
      <c r="AN8847" s="2" t="str">
        <f t="shared" ca="1" si="416"/>
        <v/>
      </c>
    </row>
    <row r="8848" spans="1:40" customFormat="1">
      <c r="A8848" s="280" t="str">
        <f t="shared" ca="1" si="414"/>
        <v/>
      </c>
      <c r="B8848" s="281"/>
      <c r="C8848" s="287"/>
      <c r="D8848" s="297"/>
      <c r="E8848" s="270"/>
      <c r="F8848" s="271"/>
      <c r="G8848" s="284"/>
      <c r="H8848" s="284"/>
      <c r="I8848" s="284"/>
      <c r="J8848" s="284"/>
      <c r="K8848" s="288"/>
      <c r="AM8848" s="2" t="str">
        <f t="shared" ca="1" si="415"/>
        <v/>
      </c>
      <c r="AN8848" s="2" t="str">
        <f t="shared" ca="1" si="416"/>
        <v/>
      </c>
    </row>
    <row r="8849" spans="1:40" customFormat="1">
      <c r="A8849" s="280" t="str">
        <f t="shared" ca="1" si="414"/>
        <v/>
      </c>
      <c r="B8849" s="281"/>
      <c r="C8849" s="287"/>
      <c r="D8849" s="297"/>
      <c r="E8849" s="270"/>
      <c r="F8849" s="271"/>
      <c r="G8849" s="284"/>
      <c r="H8849" s="284"/>
      <c r="I8849" s="284"/>
      <c r="J8849" s="284"/>
      <c r="K8849" s="288"/>
      <c r="AM8849" s="2" t="str">
        <f t="shared" ca="1" si="415"/>
        <v/>
      </c>
      <c r="AN8849" s="2" t="str">
        <f t="shared" ca="1" si="416"/>
        <v/>
      </c>
    </row>
    <row r="8850" spans="1:40" customFormat="1">
      <c r="A8850" s="280" t="str">
        <f t="shared" ca="1" si="414"/>
        <v/>
      </c>
      <c r="B8850" s="281"/>
      <c r="C8850" s="287"/>
      <c r="D8850" s="297"/>
      <c r="E8850" s="270"/>
      <c r="F8850" s="271"/>
      <c r="G8850" s="284"/>
      <c r="H8850" s="284"/>
      <c r="I8850" s="284"/>
      <c r="J8850" s="284"/>
      <c r="K8850" s="288"/>
      <c r="AM8850" s="2" t="str">
        <f t="shared" ca="1" si="415"/>
        <v/>
      </c>
      <c r="AN8850" s="2" t="str">
        <f t="shared" ca="1" si="416"/>
        <v/>
      </c>
    </row>
    <row r="8851" spans="1:40" customFormat="1">
      <c r="A8851" s="280" t="str">
        <f t="shared" ca="1" si="414"/>
        <v/>
      </c>
      <c r="B8851" s="281"/>
      <c r="C8851" s="287"/>
      <c r="D8851" s="297"/>
      <c r="E8851" s="270"/>
      <c r="F8851" s="271"/>
      <c r="G8851" s="284"/>
      <c r="H8851" s="284"/>
      <c r="I8851" s="284"/>
      <c r="J8851" s="284"/>
      <c r="K8851" s="288"/>
      <c r="AM8851" s="2" t="str">
        <f t="shared" ca="1" si="415"/>
        <v/>
      </c>
      <c r="AN8851" s="2" t="str">
        <f t="shared" ca="1" si="416"/>
        <v/>
      </c>
    </row>
    <row r="8852" spans="1:40" customFormat="1">
      <c r="A8852" s="280" t="str">
        <f t="shared" ca="1" si="414"/>
        <v/>
      </c>
      <c r="B8852" s="281"/>
      <c r="C8852" s="287"/>
      <c r="D8852" s="297"/>
      <c r="E8852" s="270"/>
      <c r="F8852" s="271"/>
      <c r="G8852" s="284"/>
      <c r="H8852" s="284"/>
      <c r="I8852" s="284"/>
      <c r="J8852" s="284"/>
      <c r="K8852" s="288"/>
      <c r="AM8852" s="2" t="str">
        <f t="shared" ca="1" si="415"/>
        <v/>
      </c>
      <c r="AN8852" s="2" t="str">
        <f t="shared" ca="1" si="416"/>
        <v/>
      </c>
    </row>
    <row r="8853" spans="1:40" customFormat="1">
      <c r="A8853" s="280" t="str">
        <f t="shared" ca="1" si="414"/>
        <v/>
      </c>
      <c r="B8853" s="281"/>
      <c r="C8853" s="287"/>
      <c r="D8853" s="297"/>
      <c r="E8853" s="270"/>
      <c r="F8853" s="271"/>
      <c r="G8853" s="284"/>
      <c r="H8853" s="284"/>
      <c r="I8853" s="284"/>
      <c r="J8853" s="284"/>
      <c r="K8853" s="288"/>
      <c r="AM8853" s="2" t="str">
        <f t="shared" ca="1" si="415"/>
        <v/>
      </c>
      <c r="AN8853" s="2" t="str">
        <f t="shared" ca="1" si="416"/>
        <v/>
      </c>
    </row>
    <row r="8854" spans="1:40" customFormat="1">
      <c r="A8854" s="280" t="str">
        <f t="shared" ca="1" si="414"/>
        <v/>
      </c>
      <c r="B8854" s="281"/>
      <c r="C8854" s="287"/>
      <c r="D8854" s="297"/>
      <c r="E8854" s="270"/>
      <c r="F8854" s="271"/>
      <c r="G8854" s="284"/>
      <c r="H8854" s="284"/>
      <c r="I8854" s="284"/>
      <c r="J8854" s="284"/>
      <c r="K8854" s="288"/>
      <c r="AM8854" s="2" t="str">
        <f t="shared" ca="1" si="415"/>
        <v/>
      </c>
      <c r="AN8854" s="2" t="str">
        <f t="shared" ca="1" si="416"/>
        <v/>
      </c>
    </row>
    <row r="8855" spans="1:40" customFormat="1">
      <c r="A8855" s="280" t="str">
        <f t="shared" ca="1" si="414"/>
        <v/>
      </c>
      <c r="B8855" s="281"/>
      <c r="C8855" s="287"/>
      <c r="D8855" s="297"/>
      <c r="E8855" s="270"/>
      <c r="F8855" s="271"/>
      <c r="G8855" s="284"/>
      <c r="H8855" s="284"/>
      <c r="I8855" s="284"/>
      <c r="J8855" s="284"/>
      <c r="K8855" s="288"/>
      <c r="AM8855" s="2" t="str">
        <f t="shared" ca="1" si="415"/>
        <v/>
      </c>
      <c r="AN8855" s="2" t="str">
        <f t="shared" ca="1" si="416"/>
        <v/>
      </c>
    </row>
    <row r="8856" spans="1:40" customFormat="1">
      <c r="A8856" s="280" t="str">
        <f t="shared" ca="1" si="414"/>
        <v/>
      </c>
      <c r="B8856" s="281"/>
      <c r="C8856" s="287"/>
      <c r="D8856" s="297"/>
      <c r="E8856" s="270"/>
      <c r="F8856" s="271"/>
      <c r="G8856" s="284"/>
      <c r="H8856" s="284"/>
      <c r="I8856" s="284"/>
      <c r="J8856" s="284"/>
      <c r="K8856" s="288"/>
      <c r="AM8856" s="2" t="str">
        <f t="shared" ca="1" si="415"/>
        <v/>
      </c>
      <c r="AN8856" s="2" t="str">
        <f t="shared" ca="1" si="416"/>
        <v/>
      </c>
    </row>
    <row r="8857" spans="1:40" customFormat="1">
      <c r="A8857" s="280" t="str">
        <f t="shared" ca="1" si="414"/>
        <v/>
      </c>
      <c r="B8857" s="281"/>
      <c r="C8857" s="287"/>
      <c r="D8857" s="297"/>
      <c r="E8857" s="270"/>
      <c r="F8857" s="271"/>
      <c r="G8857" s="284"/>
      <c r="H8857" s="284"/>
      <c r="I8857" s="284"/>
      <c r="J8857" s="284"/>
      <c r="K8857" s="288"/>
      <c r="AM8857" s="2" t="str">
        <f t="shared" ca="1" si="415"/>
        <v/>
      </c>
      <c r="AN8857" s="2" t="str">
        <f t="shared" ca="1" si="416"/>
        <v/>
      </c>
    </row>
    <row r="8858" spans="1:40" customFormat="1">
      <c r="A8858" s="280" t="str">
        <f t="shared" ca="1" si="414"/>
        <v/>
      </c>
      <c r="B8858" s="281"/>
      <c r="C8858" s="287"/>
      <c r="D8858" s="297"/>
      <c r="E8858" s="270"/>
      <c r="F8858" s="271"/>
      <c r="G8858" s="284"/>
      <c r="H8858" s="284"/>
      <c r="I8858" s="284"/>
      <c r="J8858" s="284"/>
      <c r="K8858" s="288"/>
      <c r="AM8858" s="2" t="str">
        <f t="shared" ca="1" si="415"/>
        <v/>
      </c>
      <c r="AN8858" s="2" t="str">
        <f t="shared" ca="1" si="416"/>
        <v/>
      </c>
    </row>
    <row r="8859" spans="1:40" customFormat="1">
      <c r="A8859" s="280" t="str">
        <f t="shared" ca="1" si="414"/>
        <v/>
      </c>
      <c r="B8859" s="281"/>
      <c r="C8859" s="287"/>
      <c r="D8859" s="297"/>
      <c r="E8859" s="270"/>
      <c r="F8859" s="271"/>
      <c r="G8859" s="284"/>
      <c r="H8859" s="284"/>
      <c r="I8859" s="284"/>
      <c r="J8859" s="284"/>
      <c r="K8859" s="288"/>
      <c r="AM8859" s="2" t="str">
        <f t="shared" ca="1" si="415"/>
        <v/>
      </c>
      <c r="AN8859" s="2" t="str">
        <f t="shared" ca="1" si="416"/>
        <v/>
      </c>
    </row>
    <row r="8860" spans="1:40" customFormat="1">
      <c r="A8860" s="280" t="str">
        <f t="shared" ca="1" si="414"/>
        <v/>
      </c>
      <c r="B8860" s="281"/>
      <c r="C8860" s="287"/>
      <c r="D8860" s="297"/>
      <c r="E8860" s="270"/>
      <c r="F8860" s="271"/>
      <c r="G8860" s="284"/>
      <c r="H8860" s="284"/>
      <c r="I8860" s="284"/>
      <c r="J8860" s="284"/>
      <c r="K8860" s="288"/>
      <c r="AM8860" s="2" t="str">
        <f t="shared" ca="1" si="415"/>
        <v/>
      </c>
      <c r="AN8860" s="2" t="str">
        <f t="shared" ca="1" si="416"/>
        <v/>
      </c>
    </row>
    <row r="8861" spans="1:40" customFormat="1">
      <c r="A8861" s="280" t="str">
        <f t="shared" ca="1" si="414"/>
        <v/>
      </c>
      <c r="B8861" s="281"/>
      <c r="C8861" s="287"/>
      <c r="D8861" s="297"/>
      <c r="E8861" s="270"/>
      <c r="F8861" s="271"/>
      <c r="G8861" s="284"/>
      <c r="H8861" s="284"/>
      <c r="I8861" s="284"/>
      <c r="J8861" s="284"/>
      <c r="K8861" s="288"/>
      <c r="AM8861" s="2" t="str">
        <f t="shared" ca="1" si="415"/>
        <v/>
      </c>
      <c r="AN8861" s="2" t="str">
        <f t="shared" ca="1" si="416"/>
        <v/>
      </c>
    </row>
    <row r="8862" spans="1:40" customFormat="1">
      <c r="A8862" s="280" t="str">
        <f t="shared" ca="1" si="414"/>
        <v/>
      </c>
      <c r="B8862" s="281"/>
      <c r="C8862" s="287"/>
      <c r="D8862" s="297"/>
      <c r="E8862" s="270"/>
      <c r="F8862" s="271"/>
      <c r="G8862" s="284"/>
      <c r="H8862" s="284"/>
      <c r="I8862" s="284"/>
      <c r="J8862" s="284"/>
      <c r="K8862" s="288"/>
      <c r="AM8862" s="2" t="str">
        <f t="shared" ca="1" si="415"/>
        <v/>
      </c>
      <c r="AN8862" s="2" t="str">
        <f t="shared" ca="1" si="416"/>
        <v/>
      </c>
    </row>
    <row r="8863" spans="1:40" customFormat="1">
      <c r="A8863" s="280" t="str">
        <f t="shared" ca="1" si="414"/>
        <v/>
      </c>
      <c r="B8863" s="281"/>
      <c r="C8863" s="287"/>
      <c r="D8863" s="297"/>
      <c r="E8863" s="270"/>
      <c r="F8863" s="271"/>
      <c r="G8863" s="284"/>
      <c r="H8863" s="284"/>
      <c r="I8863" s="284"/>
      <c r="J8863" s="284"/>
      <c r="K8863" s="288"/>
      <c r="AM8863" s="2" t="str">
        <f t="shared" ca="1" si="415"/>
        <v/>
      </c>
      <c r="AN8863" s="2" t="str">
        <f t="shared" ca="1" si="416"/>
        <v/>
      </c>
    </row>
    <row r="8864" spans="1:40" customFormat="1">
      <c r="A8864" s="280" t="str">
        <f t="shared" ca="1" si="414"/>
        <v/>
      </c>
      <c r="B8864" s="281"/>
      <c r="C8864" s="287"/>
      <c r="D8864" s="297"/>
      <c r="E8864" s="270"/>
      <c r="F8864" s="271"/>
      <c r="G8864" s="284"/>
      <c r="H8864" s="284"/>
      <c r="I8864" s="284"/>
      <c r="J8864" s="284"/>
      <c r="K8864" s="288"/>
      <c r="AM8864" s="2" t="str">
        <f t="shared" ca="1" si="415"/>
        <v/>
      </c>
      <c r="AN8864" s="2" t="str">
        <f t="shared" ca="1" si="416"/>
        <v/>
      </c>
    </row>
    <row r="8865" spans="1:40" customFormat="1">
      <c r="A8865" s="280" t="str">
        <f t="shared" ca="1" si="414"/>
        <v/>
      </c>
      <c r="B8865" s="281"/>
      <c r="C8865" s="287"/>
      <c r="D8865" s="297"/>
      <c r="E8865" s="270"/>
      <c r="F8865" s="271"/>
      <c r="G8865" s="284"/>
      <c r="H8865" s="284"/>
      <c r="I8865" s="284"/>
      <c r="J8865" s="284"/>
      <c r="K8865" s="288"/>
      <c r="AM8865" s="2" t="str">
        <f t="shared" ca="1" si="415"/>
        <v/>
      </c>
      <c r="AN8865" s="2" t="str">
        <f t="shared" ca="1" si="416"/>
        <v/>
      </c>
    </row>
    <row r="8866" spans="1:40" customFormat="1">
      <c r="A8866" s="280" t="str">
        <f t="shared" ca="1" si="414"/>
        <v/>
      </c>
      <c r="B8866" s="281"/>
      <c r="C8866" s="287"/>
      <c r="D8866" s="297"/>
      <c r="E8866" s="270"/>
      <c r="F8866" s="271"/>
      <c r="G8866" s="284"/>
      <c r="H8866" s="284"/>
      <c r="I8866" s="284"/>
      <c r="J8866" s="284"/>
      <c r="K8866" s="288"/>
      <c r="AM8866" s="2" t="str">
        <f t="shared" ca="1" si="415"/>
        <v/>
      </c>
      <c r="AN8866" s="2" t="str">
        <f t="shared" ca="1" si="416"/>
        <v/>
      </c>
    </row>
    <row r="8867" spans="1:40" customFormat="1">
      <c r="A8867" s="280" t="str">
        <f t="shared" ca="1" si="414"/>
        <v/>
      </c>
      <c r="B8867" s="281"/>
      <c r="C8867" s="287"/>
      <c r="D8867" s="297"/>
      <c r="E8867" s="270"/>
      <c r="F8867" s="271"/>
      <c r="G8867" s="284"/>
      <c r="H8867" s="284"/>
      <c r="I8867" s="284"/>
      <c r="J8867" s="284"/>
      <c r="K8867" s="288"/>
      <c r="AM8867" s="2" t="str">
        <f t="shared" ca="1" si="415"/>
        <v/>
      </c>
      <c r="AN8867" s="2" t="str">
        <f t="shared" ca="1" si="416"/>
        <v/>
      </c>
    </row>
    <row r="8868" spans="1:40" customFormat="1">
      <c r="A8868" s="280" t="str">
        <f t="shared" ca="1" si="414"/>
        <v/>
      </c>
      <c r="B8868" s="281"/>
      <c r="C8868" s="287"/>
      <c r="D8868" s="297"/>
      <c r="E8868" s="270"/>
      <c r="F8868" s="271"/>
      <c r="G8868" s="284"/>
      <c r="H8868" s="284"/>
      <c r="I8868" s="284"/>
      <c r="J8868" s="284"/>
      <c r="K8868" s="288"/>
      <c r="AM8868" s="2" t="str">
        <f t="shared" ca="1" si="415"/>
        <v/>
      </c>
      <c r="AN8868" s="2" t="str">
        <f t="shared" ca="1" si="416"/>
        <v/>
      </c>
    </row>
    <row r="8869" spans="1:40" customFormat="1">
      <c r="A8869" s="280" t="str">
        <f t="shared" ca="1" si="414"/>
        <v/>
      </c>
      <c r="B8869" s="281"/>
      <c r="C8869" s="287"/>
      <c r="D8869" s="297"/>
      <c r="E8869" s="270"/>
      <c r="F8869" s="271"/>
      <c r="G8869" s="284"/>
      <c r="H8869" s="284"/>
      <c r="I8869" s="284"/>
      <c r="J8869" s="284"/>
      <c r="K8869" s="288"/>
      <c r="AM8869" s="2" t="str">
        <f t="shared" ca="1" si="415"/>
        <v/>
      </c>
      <c r="AN8869" s="2" t="str">
        <f t="shared" ca="1" si="416"/>
        <v/>
      </c>
    </row>
    <row r="8870" spans="1:40" customFormat="1">
      <c r="A8870" s="280" t="str">
        <f t="shared" ca="1" si="414"/>
        <v/>
      </c>
      <c r="B8870" s="281"/>
      <c r="C8870" s="287"/>
      <c r="D8870" s="297"/>
      <c r="E8870" s="270"/>
      <c r="F8870" s="271"/>
      <c r="G8870" s="284"/>
      <c r="H8870" s="284"/>
      <c r="I8870" s="284"/>
      <c r="J8870" s="284"/>
      <c r="K8870" s="288"/>
      <c r="AM8870" s="2" t="str">
        <f t="shared" ca="1" si="415"/>
        <v/>
      </c>
      <c r="AN8870" s="2" t="str">
        <f t="shared" ca="1" si="416"/>
        <v/>
      </c>
    </row>
    <row r="8871" spans="1:40" customFormat="1">
      <c r="A8871" s="280" t="str">
        <f t="shared" ca="1" si="414"/>
        <v/>
      </c>
      <c r="B8871" s="281"/>
      <c r="C8871" s="287"/>
      <c r="D8871" s="297"/>
      <c r="E8871" s="270"/>
      <c r="F8871" s="271"/>
      <c r="G8871" s="284"/>
      <c r="H8871" s="284"/>
      <c r="I8871" s="284"/>
      <c r="J8871" s="284"/>
      <c r="K8871" s="288"/>
      <c r="AM8871" s="2" t="str">
        <f t="shared" ca="1" si="415"/>
        <v/>
      </c>
      <c r="AN8871" s="2" t="str">
        <f t="shared" ca="1" si="416"/>
        <v/>
      </c>
    </row>
    <row r="8872" spans="1:40" customFormat="1">
      <c r="A8872" s="280" t="str">
        <f t="shared" ca="1" si="414"/>
        <v/>
      </c>
      <c r="B8872" s="281"/>
      <c r="C8872" s="287"/>
      <c r="D8872" s="297"/>
      <c r="E8872" s="270"/>
      <c r="F8872" s="271"/>
      <c r="G8872" s="284"/>
      <c r="H8872" s="284"/>
      <c r="I8872" s="284"/>
      <c r="J8872" s="284"/>
      <c r="K8872" s="288"/>
      <c r="AM8872" s="2" t="str">
        <f t="shared" ca="1" si="415"/>
        <v/>
      </c>
      <c r="AN8872" s="2" t="str">
        <f t="shared" ca="1" si="416"/>
        <v/>
      </c>
    </row>
    <row r="8873" spans="1:40" customFormat="1">
      <c r="A8873" s="280" t="str">
        <f t="shared" ca="1" si="414"/>
        <v/>
      </c>
      <c r="B8873" s="281"/>
      <c r="C8873" s="287"/>
      <c r="D8873" s="297"/>
      <c r="E8873" s="270"/>
      <c r="F8873" s="271"/>
      <c r="G8873" s="284"/>
      <c r="H8873" s="284"/>
      <c r="I8873" s="284"/>
      <c r="J8873" s="284"/>
      <c r="K8873" s="288"/>
      <c r="AM8873" s="2" t="str">
        <f t="shared" ca="1" si="415"/>
        <v/>
      </c>
      <c r="AN8873" s="2" t="str">
        <f t="shared" ca="1" si="416"/>
        <v/>
      </c>
    </row>
    <row r="8874" spans="1:40" customFormat="1">
      <c r="A8874" s="280" t="str">
        <f t="shared" ca="1" si="414"/>
        <v/>
      </c>
      <c r="B8874" s="281"/>
      <c r="C8874" s="287"/>
      <c r="D8874" s="297"/>
      <c r="E8874" s="270"/>
      <c r="F8874" s="271"/>
      <c r="G8874" s="284"/>
      <c r="H8874" s="284"/>
      <c r="I8874" s="284"/>
      <c r="J8874" s="284"/>
      <c r="K8874" s="288"/>
      <c r="AM8874" s="2" t="str">
        <f t="shared" ca="1" si="415"/>
        <v/>
      </c>
      <c r="AN8874" s="2" t="str">
        <f t="shared" ca="1" si="416"/>
        <v/>
      </c>
    </row>
    <row r="8875" spans="1:40" customFormat="1">
      <c r="A8875" s="280" t="str">
        <f t="shared" ca="1" si="414"/>
        <v/>
      </c>
      <c r="B8875" s="281"/>
      <c r="C8875" s="287"/>
      <c r="D8875" s="297"/>
      <c r="E8875" s="270"/>
      <c r="F8875" s="271"/>
      <c r="G8875" s="284"/>
      <c r="H8875" s="284"/>
      <c r="I8875" s="284"/>
      <c r="J8875" s="284"/>
      <c r="K8875" s="288"/>
      <c r="AM8875" s="2" t="str">
        <f t="shared" ca="1" si="415"/>
        <v/>
      </c>
      <c r="AN8875" s="2" t="str">
        <f t="shared" ca="1" si="416"/>
        <v/>
      </c>
    </row>
    <row r="8876" spans="1:40" customFormat="1">
      <c r="A8876" s="280" t="str">
        <f t="shared" ca="1" si="414"/>
        <v/>
      </c>
      <c r="B8876" s="281"/>
      <c r="C8876" s="287"/>
      <c r="D8876" s="297"/>
      <c r="E8876" s="270"/>
      <c r="F8876" s="271"/>
      <c r="G8876" s="284"/>
      <c r="H8876" s="284"/>
      <c r="I8876" s="284"/>
      <c r="J8876" s="284"/>
      <c r="K8876" s="288"/>
      <c r="AM8876" s="2" t="str">
        <f t="shared" ca="1" si="415"/>
        <v/>
      </c>
      <c r="AN8876" s="2" t="str">
        <f t="shared" ca="1" si="416"/>
        <v/>
      </c>
    </row>
    <row r="8877" spans="1:40" customFormat="1">
      <c r="A8877" s="280" t="str">
        <f t="shared" ca="1" si="414"/>
        <v/>
      </c>
      <c r="B8877" s="281"/>
      <c r="C8877" s="287"/>
      <c r="D8877" s="297"/>
      <c r="E8877" s="270"/>
      <c r="F8877" s="271"/>
      <c r="G8877" s="284"/>
      <c r="H8877" s="284"/>
      <c r="I8877" s="284"/>
      <c r="J8877" s="284"/>
      <c r="K8877" s="288"/>
      <c r="AM8877" s="2" t="str">
        <f t="shared" ca="1" si="415"/>
        <v/>
      </c>
      <c r="AN8877" s="2" t="str">
        <f t="shared" ca="1" si="416"/>
        <v/>
      </c>
    </row>
    <row r="8878" spans="1:40" customFormat="1">
      <c r="A8878" s="280" t="str">
        <f t="shared" ca="1" si="414"/>
        <v/>
      </c>
      <c r="B8878" s="281"/>
      <c r="C8878" s="287"/>
      <c r="D8878" s="297"/>
      <c r="E8878" s="270"/>
      <c r="F8878" s="271"/>
      <c r="G8878" s="284"/>
      <c r="H8878" s="284"/>
      <c r="I8878" s="284"/>
      <c r="J8878" s="284"/>
      <c r="K8878" s="288"/>
      <c r="AM8878" s="2" t="str">
        <f t="shared" ca="1" si="415"/>
        <v/>
      </c>
      <c r="AN8878" s="2" t="str">
        <f t="shared" ca="1" si="416"/>
        <v/>
      </c>
    </row>
    <row r="8879" spans="1:40" customFormat="1">
      <c r="A8879" s="280" t="str">
        <f t="shared" ca="1" si="414"/>
        <v/>
      </c>
      <c r="B8879" s="281"/>
      <c r="C8879" s="287"/>
      <c r="D8879" s="297"/>
      <c r="E8879" s="270"/>
      <c r="F8879" s="271"/>
      <c r="G8879" s="284"/>
      <c r="H8879" s="284"/>
      <c r="I8879" s="284"/>
      <c r="J8879" s="284"/>
      <c r="K8879" s="288"/>
      <c r="AM8879" s="2" t="str">
        <f t="shared" ca="1" si="415"/>
        <v/>
      </c>
      <c r="AN8879" s="2" t="str">
        <f t="shared" ca="1" si="416"/>
        <v/>
      </c>
    </row>
    <row r="8880" spans="1:40" customFormat="1">
      <c r="A8880" s="280" t="str">
        <f t="shared" ca="1" si="414"/>
        <v/>
      </c>
      <c r="B8880" s="281"/>
      <c r="C8880" s="287"/>
      <c r="D8880" s="297"/>
      <c r="E8880" s="270"/>
      <c r="F8880" s="271"/>
      <c r="G8880" s="284"/>
      <c r="H8880" s="284"/>
      <c r="I8880" s="284"/>
      <c r="J8880" s="284"/>
      <c r="K8880" s="288"/>
      <c r="AM8880" s="2" t="str">
        <f t="shared" ca="1" si="415"/>
        <v/>
      </c>
      <c r="AN8880" s="2" t="str">
        <f t="shared" ca="1" si="416"/>
        <v/>
      </c>
    </row>
    <row r="8881" spans="1:40" customFormat="1">
      <c r="A8881" s="280" t="str">
        <f t="shared" ca="1" si="414"/>
        <v/>
      </c>
      <c r="B8881" s="281"/>
      <c r="C8881" s="287"/>
      <c r="D8881" s="297"/>
      <c r="E8881" s="270"/>
      <c r="F8881" s="271"/>
      <c r="G8881" s="284"/>
      <c r="H8881" s="284"/>
      <c r="I8881" s="284"/>
      <c r="J8881" s="284"/>
      <c r="K8881" s="288"/>
      <c r="AM8881" s="2" t="str">
        <f t="shared" ca="1" si="415"/>
        <v/>
      </c>
      <c r="AN8881" s="2" t="str">
        <f t="shared" ca="1" si="416"/>
        <v/>
      </c>
    </row>
    <row r="8882" spans="1:40" customFormat="1">
      <c r="A8882" s="280" t="str">
        <f t="shared" ca="1" si="414"/>
        <v/>
      </c>
      <c r="B8882" s="281"/>
      <c r="C8882" s="287"/>
      <c r="D8882" s="297"/>
      <c r="E8882" s="270"/>
      <c r="F8882" s="271"/>
      <c r="G8882" s="284"/>
      <c r="H8882" s="284"/>
      <c r="I8882" s="284"/>
      <c r="J8882" s="284"/>
      <c r="K8882" s="288"/>
      <c r="AM8882" s="2" t="str">
        <f t="shared" ca="1" si="415"/>
        <v/>
      </c>
      <c r="AN8882" s="2" t="str">
        <f t="shared" ca="1" si="416"/>
        <v/>
      </c>
    </row>
    <row r="8883" spans="1:40" customFormat="1">
      <c r="A8883" s="280" t="str">
        <f t="shared" ca="1" si="414"/>
        <v/>
      </c>
      <c r="B8883" s="281"/>
      <c r="C8883" s="287"/>
      <c r="D8883" s="297"/>
      <c r="E8883" s="270"/>
      <c r="F8883" s="271"/>
      <c r="G8883" s="284"/>
      <c r="H8883" s="284"/>
      <c r="I8883" s="284"/>
      <c r="J8883" s="284"/>
      <c r="K8883" s="288"/>
      <c r="AM8883" s="2" t="str">
        <f t="shared" ca="1" si="415"/>
        <v/>
      </c>
      <c r="AN8883" s="2" t="str">
        <f t="shared" ca="1" si="416"/>
        <v/>
      </c>
    </row>
    <row r="8884" spans="1:40" customFormat="1">
      <c r="A8884" s="280" t="str">
        <f t="shared" ca="1" si="414"/>
        <v/>
      </c>
      <c r="B8884" s="281"/>
      <c r="C8884" s="287"/>
      <c r="D8884" s="297"/>
      <c r="E8884" s="270"/>
      <c r="F8884" s="271"/>
      <c r="G8884" s="284"/>
      <c r="H8884" s="284"/>
      <c r="I8884" s="284"/>
      <c r="J8884" s="284"/>
      <c r="K8884" s="288"/>
      <c r="AM8884" s="2" t="str">
        <f t="shared" ca="1" si="415"/>
        <v/>
      </c>
      <c r="AN8884" s="2" t="str">
        <f t="shared" ca="1" si="416"/>
        <v/>
      </c>
    </row>
    <row r="8885" spans="1:40" customFormat="1">
      <c r="A8885" s="280" t="str">
        <f t="shared" ca="1" si="414"/>
        <v/>
      </c>
      <c r="B8885" s="281"/>
      <c r="C8885" s="287"/>
      <c r="D8885" s="297"/>
      <c r="E8885" s="270"/>
      <c r="F8885" s="271"/>
      <c r="G8885" s="284"/>
      <c r="H8885" s="284"/>
      <c r="I8885" s="284"/>
      <c r="J8885" s="284"/>
      <c r="K8885" s="288"/>
      <c r="AM8885" s="2" t="str">
        <f t="shared" ca="1" si="415"/>
        <v/>
      </c>
      <c r="AN8885" s="2" t="str">
        <f t="shared" ca="1" si="416"/>
        <v/>
      </c>
    </row>
    <row r="8886" spans="1:40" customFormat="1">
      <c r="A8886" s="280" t="str">
        <f t="shared" ca="1" si="414"/>
        <v/>
      </c>
      <c r="B8886" s="281"/>
      <c r="C8886" s="287"/>
      <c r="D8886" s="297"/>
      <c r="E8886" s="270"/>
      <c r="F8886" s="271"/>
      <c r="G8886" s="284"/>
      <c r="H8886" s="284"/>
      <c r="I8886" s="284"/>
      <c r="J8886" s="284"/>
      <c r="K8886" s="288"/>
      <c r="AM8886" s="2" t="str">
        <f t="shared" ca="1" si="415"/>
        <v/>
      </c>
      <c r="AN8886" s="2" t="str">
        <f t="shared" ca="1" si="416"/>
        <v/>
      </c>
    </row>
    <row r="8887" spans="1:40" customFormat="1">
      <c r="A8887" s="280" t="str">
        <f t="shared" ca="1" si="414"/>
        <v/>
      </c>
      <c r="B8887" s="281"/>
      <c r="C8887" s="287"/>
      <c r="D8887" s="297"/>
      <c r="E8887" s="270"/>
      <c r="F8887" s="271"/>
      <c r="G8887" s="284"/>
      <c r="H8887" s="284"/>
      <c r="I8887" s="284"/>
      <c r="J8887" s="284"/>
      <c r="K8887" s="288"/>
      <c r="AM8887" s="2" t="str">
        <f t="shared" ca="1" si="415"/>
        <v/>
      </c>
      <c r="AN8887" s="2" t="str">
        <f t="shared" ca="1" si="416"/>
        <v/>
      </c>
    </row>
    <row r="8888" spans="1:40" customFormat="1">
      <c r="A8888" s="280" t="str">
        <f t="shared" ca="1" si="414"/>
        <v/>
      </c>
      <c r="B8888" s="281"/>
      <c r="C8888" s="287"/>
      <c r="D8888" s="297"/>
      <c r="E8888" s="270"/>
      <c r="F8888" s="271"/>
      <c r="G8888" s="284"/>
      <c r="H8888" s="284"/>
      <c r="I8888" s="284"/>
      <c r="J8888" s="284"/>
      <c r="K8888" s="288"/>
      <c r="AM8888" s="2" t="str">
        <f t="shared" ca="1" si="415"/>
        <v/>
      </c>
      <c r="AN8888" s="2" t="str">
        <f t="shared" ca="1" si="416"/>
        <v/>
      </c>
    </row>
    <row r="8889" spans="1:40" customFormat="1">
      <c r="A8889" s="280" t="str">
        <f t="shared" ca="1" si="414"/>
        <v/>
      </c>
      <c r="B8889" s="281"/>
      <c r="C8889" s="287"/>
      <c r="D8889" s="297"/>
      <c r="E8889" s="270"/>
      <c r="F8889" s="271"/>
      <c r="G8889" s="284"/>
      <c r="H8889" s="284"/>
      <c r="I8889" s="284"/>
      <c r="J8889" s="284"/>
      <c r="K8889" s="288"/>
      <c r="AM8889" s="2" t="str">
        <f t="shared" ca="1" si="415"/>
        <v/>
      </c>
      <c r="AN8889" s="2" t="str">
        <f t="shared" ca="1" si="416"/>
        <v/>
      </c>
    </row>
    <row r="8890" spans="1:40" customFormat="1">
      <c r="A8890" s="280" t="str">
        <f t="shared" ca="1" si="414"/>
        <v/>
      </c>
      <c r="B8890" s="281"/>
      <c r="C8890" s="287"/>
      <c r="D8890" s="297"/>
      <c r="E8890" s="270"/>
      <c r="F8890" s="271"/>
      <c r="G8890" s="284"/>
      <c r="H8890" s="284"/>
      <c r="I8890" s="284"/>
      <c r="J8890" s="284"/>
      <c r="K8890" s="288"/>
      <c r="AM8890" s="2" t="str">
        <f t="shared" ca="1" si="415"/>
        <v/>
      </c>
      <c r="AN8890" s="2" t="str">
        <f t="shared" ca="1" si="416"/>
        <v/>
      </c>
    </row>
    <row r="8891" spans="1:40" customFormat="1">
      <c r="A8891" s="280" t="str">
        <f t="shared" ca="1" si="414"/>
        <v/>
      </c>
      <c r="B8891" s="281"/>
      <c r="C8891" s="287"/>
      <c r="D8891" s="297"/>
      <c r="E8891" s="270"/>
      <c r="F8891" s="271"/>
      <c r="G8891" s="284"/>
      <c r="H8891" s="284"/>
      <c r="I8891" s="284"/>
      <c r="J8891" s="284"/>
      <c r="K8891" s="288"/>
      <c r="AM8891" s="2" t="str">
        <f t="shared" ca="1" si="415"/>
        <v/>
      </c>
      <c r="AN8891" s="2" t="str">
        <f t="shared" ca="1" si="416"/>
        <v/>
      </c>
    </row>
    <row r="8892" spans="1:40" customFormat="1">
      <c r="A8892" s="280" t="str">
        <f t="shared" ca="1" si="414"/>
        <v/>
      </c>
      <c r="B8892" s="281"/>
      <c r="C8892" s="287"/>
      <c r="D8892" s="297"/>
      <c r="E8892" s="270"/>
      <c r="F8892" s="271"/>
      <c r="G8892" s="284"/>
      <c r="H8892" s="284"/>
      <c r="I8892" s="284"/>
      <c r="J8892" s="284"/>
      <c r="K8892" s="288"/>
      <c r="AM8892" s="2" t="str">
        <f t="shared" ca="1" si="415"/>
        <v/>
      </c>
      <c r="AN8892" s="2" t="str">
        <f t="shared" ca="1" si="416"/>
        <v/>
      </c>
    </row>
    <row r="8893" spans="1:40" customFormat="1">
      <c r="A8893" s="280" t="str">
        <f t="shared" ca="1" si="414"/>
        <v/>
      </c>
      <c r="B8893" s="281"/>
      <c r="C8893" s="287"/>
      <c r="D8893" s="297"/>
      <c r="E8893" s="270"/>
      <c r="F8893" s="271"/>
      <c r="G8893" s="284"/>
      <c r="H8893" s="284"/>
      <c r="I8893" s="284"/>
      <c r="J8893" s="284"/>
      <c r="K8893" s="288"/>
      <c r="AM8893" s="2" t="str">
        <f t="shared" ca="1" si="415"/>
        <v/>
      </c>
      <c r="AN8893" s="2" t="str">
        <f t="shared" ca="1" si="416"/>
        <v/>
      </c>
    </row>
    <row r="8894" spans="1:40" customFormat="1">
      <c r="A8894" s="280" t="str">
        <f t="shared" ca="1" si="414"/>
        <v/>
      </c>
      <c r="B8894" s="281"/>
      <c r="C8894" s="287"/>
      <c r="D8894" s="297"/>
      <c r="E8894" s="270"/>
      <c r="F8894" s="271"/>
      <c r="G8894" s="284"/>
      <c r="H8894" s="284"/>
      <c r="I8894" s="284"/>
      <c r="J8894" s="284"/>
      <c r="K8894" s="288"/>
      <c r="AM8894" s="2" t="str">
        <f t="shared" ca="1" si="415"/>
        <v/>
      </c>
      <c r="AN8894" s="2" t="str">
        <f t="shared" ca="1" si="416"/>
        <v/>
      </c>
    </row>
    <row r="8895" spans="1:40" customFormat="1">
      <c r="A8895" s="280" t="str">
        <f t="shared" ca="1" si="414"/>
        <v/>
      </c>
      <c r="B8895" s="281"/>
      <c r="C8895" s="287"/>
      <c r="D8895" s="297"/>
      <c r="E8895" s="270"/>
      <c r="F8895" s="271"/>
      <c r="G8895" s="284"/>
      <c r="H8895" s="284"/>
      <c r="I8895" s="284"/>
      <c r="J8895" s="284"/>
      <c r="K8895" s="288"/>
      <c r="AM8895" s="2" t="str">
        <f t="shared" ca="1" si="415"/>
        <v/>
      </c>
      <c r="AN8895" s="2" t="str">
        <f t="shared" ca="1" si="416"/>
        <v/>
      </c>
    </row>
    <row r="8896" spans="1:40" customFormat="1">
      <c r="A8896" s="280" t="str">
        <f t="shared" ca="1" si="414"/>
        <v/>
      </c>
      <c r="B8896" s="281"/>
      <c r="C8896" s="287"/>
      <c r="D8896" s="297"/>
      <c r="E8896" s="270"/>
      <c r="F8896" s="271"/>
      <c r="G8896" s="284"/>
      <c r="H8896" s="284"/>
      <c r="I8896" s="284"/>
      <c r="J8896" s="284"/>
      <c r="K8896" s="288"/>
      <c r="AM8896" s="2" t="str">
        <f t="shared" ca="1" si="415"/>
        <v/>
      </c>
      <c r="AN8896" s="2" t="str">
        <f t="shared" ca="1" si="416"/>
        <v/>
      </c>
    </row>
    <row r="8897" spans="1:40" customFormat="1">
      <c r="A8897" s="280" t="str">
        <f t="shared" ca="1" si="414"/>
        <v/>
      </c>
      <c r="B8897" s="281"/>
      <c r="C8897" s="287"/>
      <c r="D8897" s="297"/>
      <c r="E8897" s="270"/>
      <c r="F8897" s="271"/>
      <c r="G8897" s="284"/>
      <c r="H8897" s="284"/>
      <c r="I8897" s="284"/>
      <c r="J8897" s="284"/>
      <c r="K8897" s="288"/>
      <c r="AM8897" s="2" t="str">
        <f t="shared" ca="1" si="415"/>
        <v/>
      </c>
      <c r="AN8897" s="2" t="str">
        <f t="shared" ca="1" si="416"/>
        <v/>
      </c>
    </row>
    <row r="8898" spans="1:40" customFormat="1">
      <c r="A8898" s="280" t="str">
        <f t="shared" ca="1" si="414"/>
        <v/>
      </c>
      <c r="B8898" s="281"/>
      <c r="C8898" s="287"/>
      <c r="D8898" s="297"/>
      <c r="E8898" s="270"/>
      <c r="F8898" s="271"/>
      <c r="G8898" s="284"/>
      <c r="H8898" s="284"/>
      <c r="I8898" s="284"/>
      <c r="J8898" s="284"/>
      <c r="K8898" s="288"/>
      <c r="AM8898" s="2" t="str">
        <f t="shared" ca="1" si="415"/>
        <v/>
      </c>
      <c r="AN8898" s="2" t="str">
        <f t="shared" ca="1" si="416"/>
        <v/>
      </c>
    </row>
    <row r="8899" spans="1:40" customFormat="1">
      <c r="A8899" s="280" t="str">
        <f t="shared" ref="A8899:A8962" ca="1" si="417">IF(AM8899="A receber","A receber",IF(AN8899="A pagar","A pagar",IF(OR(AM8899="HJ",AN8899="HJ"),"HJ",IF(AND(AM8899="",AN8899=""),""))))</f>
        <v/>
      </c>
      <c r="B8899" s="281"/>
      <c r="C8899" s="287"/>
      <c r="D8899" s="297"/>
      <c r="E8899" s="270"/>
      <c r="F8899" s="271"/>
      <c r="G8899" s="284"/>
      <c r="H8899" s="284"/>
      <c r="I8899" s="284"/>
      <c r="J8899" s="284"/>
      <c r="K8899" s="288"/>
      <c r="AM8899" s="2" t="str">
        <f t="shared" ref="AM8899:AM8962" ca="1" si="418">IF(OR(G8899="",B8899&gt;$A$1),"",IF(B8899=$A$1,"HJ",IF(B8899&lt;$A$1,"A Receber")))</f>
        <v/>
      </c>
      <c r="AN8899" s="2" t="str">
        <f t="shared" ref="AN8899:AN8962" ca="1" si="419">IF(OR(H8899="",B8899&gt;$A$1),"",IF(B8899=$A$1,"HJ",IF(B8899&lt;$A$1,"A Pagar")))</f>
        <v/>
      </c>
    </row>
    <row r="8900" spans="1:40" customFormat="1">
      <c r="A8900" s="280" t="str">
        <f t="shared" ca="1" si="417"/>
        <v/>
      </c>
      <c r="B8900" s="281"/>
      <c r="C8900" s="287"/>
      <c r="D8900" s="297"/>
      <c r="E8900" s="270"/>
      <c r="F8900" s="271"/>
      <c r="G8900" s="284"/>
      <c r="H8900" s="284"/>
      <c r="I8900" s="284"/>
      <c r="J8900" s="284"/>
      <c r="K8900" s="288"/>
      <c r="AM8900" s="2" t="str">
        <f t="shared" ca="1" si="418"/>
        <v/>
      </c>
      <c r="AN8900" s="2" t="str">
        <f t="shared" ca="1" si="419"/>
        <v/>
      </c>
    </row>
    <row r="8901" spans="1:40" customFormat="1">
      <c r="A8901" s="280" t="str">
        <f t="shared" ca="1" si="417"/>
        <v/>
      </c>
      <c r="B8901" s="281"/>
      <c r="C8901" s="287"/>
      <c r="D8901" s="297"/>
      <c r="E8901" s="270"/>
      <c r="F8901" s="271"/>
      <c r="G8901" s="284"/>
      <c r="H8901" s="284"/>
      <c r="I8901" s="284"/>
      <c r="J8901" s="284"/>
      <c r="K8901" s="288"/>
      <c r="AM8901" s="2" t="str">
        <f t="shared" ca="1" si="418"/>
        <v/>
      </c>
      <c r="AN8901" s="2" t="str">
        <f t="shared" ca="1" si="419"/>
        <v/>
      </c>
    </row>
    <row r="8902" spans="1:40" customFormat="1">
      <c r="A8902" s="280" t="str">
        <f t="shared" ca="1" si="417"/>
        <v/>
      </c>
      <c r="B8902" s="281"/>
      <c r="C8902" s="287"/>
      <c r="D8902" s="297"/>
      <c r="E8902" s="270"/>
      <c r="F8902" s="271"/>
      <c r="G8902" s="284"/>
      <c r="H8902" s="284"/>
      <c r="I8902" s="284"/>
      <c r="J8902" s="284"/>
      <c r="K8902" s="288"/>
      <c r="AM8902" s="2" t="str">
        <f t="shared" ca="1" si="418"/>
        <v/>
      </c>
      <c r="AN8902" s="2" t="str">
        <f t="shared" ca="1" si="419"/>
        <v/>
      </c>
    </row>
    <row r="8903" spans="1:40" customFormat="1">
      <c r="A8903" s="280" t="str">
        <f t="shared" ca="1" si="417"/>
        <v/>
      </c>
      <c r="B8903" s="281"/>
      <c r="C8903" s="287"/>
      <c r="D8903" s="297"/>
      <c r="E8903" s="270"/>
      <c r="F8903" s="271"/>
      <c r="G8903" s="284"/>
      <c r="H8903" s="284"/>
      <c r="I8903" s="284"/>
      <c r="J8903" s="284"/>
      <c r="K8903" s="288"/>
      <c r="AM8903" s="2" t="str">
        <f t="shared" ca="1" si="418"/>
        <v/>
      </c>
      <c r="AN8903" s="2" t="str">
        <f t="shared" ca="1" si="419"/>
        <v/>
      </c>
    </row>
    <row r="8904" spans="1:40" customFormat="1">
      <c r="A8904" s="280" t="str">
        <f t="shared" ca="1" si="417"/>
        <v/>
      </c>
      <c r="B8904" s="281"/>
      <c r="C8904" s="287"/>
      <c r="D8904" s="297"/>
      <c r="E8904" s="270"/>
      <c r="F8904" s="271"/>
      <c r="G8904" s="284"/>
      <c r="H8904" s="284"/>
      <c r="I8904" s="284"/>
      <c r="J8904" s="284"/>
      <c r="K8904" s="288"/>
      <c r="AM8904" s="2" t="str">
        <f t="shared" ca="1" si="418"/>
        <v/>
      </c>
      <c r="AN8904" s="2" t="str">
        <f t="shared" ca="1" si="419"/>
        <v/>
      </c>
    </row>
    <row r="8905" spans="1:40" customFormat="1">
      <c r="A8905" s="280" t="str">
        <f t="shared" ca="1" si="417"/>
        <v/>
      </c>
      <c r="B8905" s="281"/>
      <c r="C8905" s="287"/>
      <c r="D8905" s="297"/>
      <c r="E8905" s="270"/>
      <c r="F8905" s="271"/>
      <c r="G8905" s="284"/>
      <c r="H8905" s="284"/>
      <c r="I8905" s="284"/>
      <c r="J8905" s="284"/>
      <c r="K8905" s="288"/>
      <c r="AM8905" s="2" t="str">
        <f t="shared" ca="1" si="418"/>
        <v/>
      </c>
      <c r="AN8905" s="2" t="str">
        <f t="shared" ca="1" si="419"/>
        <v/>
      </c>
    </row>
    <row r="8906" spans="1:40" customFormat="1">
      <c r="A8906" s="280" t="str">
        <f t="shared" ca="1" si="417"/>
        <v/>
      </c>
      <c r="B8906" s="281"/>
      <c r="C8906" s="287"/>
      <c r="D8906" s="297"/>
      <c r="E8906" s="270"/>
      <c r="F8906" s="271"/>
      <c r="G8906" s="284"/>
      <c r="H8906" s="284"/>
      <c r="I8906" s="284"/>
      <c r="J8906" s="284"/>
      <c r="K8906" s="288"/>
      <c r="AM8906" s="2" t="str">
        <f t="shared" ca="1" si="418"/>
        <v/>
      </c>
      <c r="AN8906" s="2" t="str">
        <f t="shared" ca="1" si="419"/>
        <v/>
      </c>
    </row>
    <row r="8907" spans="1:40" customFormat="1">
      <c r="A8907" s="280" t="str">
        <f t="shared" ca="1" si="417"/>
        <v/>
      </c>
      <c r="B8907" s="281"/>
      <c r="C8907" s="287"/>
      <c r="D8907" s="297"/>
      <c r="E8907" s="270"/>
      <c r="F8907" s="271"/>
      <c r="G8907" s="284"/>
      <c r="H8907" s="284"/>
      <c r="I8907" s="284"/>
      <c r="J8907" s="284"/>
      <c r="K8907" s="288"/>
      <c r="AM8907" s="2" t="str">
        <f t="shared" ca="1" si="418"/>
        <v/>
      </c>
      <c r="AN8907" s="2" t="str">
        <f t="shared" ca="1" si="419"/>
        <v/>
      </c>
    </row>
    <row r="8908" spans="1:40" customFormat="1">
      <c r="A8908" s="280" t="str">
        <f t="shared" ca="1" si="417"/>
        <v/>
      </c>
      <c r="B8908" s="281"/>
      <c r="C8908" s="287"/>
      <c r="D8908" s="297"/>
      <c r="E8908" s="270"/>
      <c r="F8908" s="271"/>
      <c r="G8908" s="284"/>
      <c r="H8908" s="284"/>
      <c r="I8908" s="284"/>
      <c r="J8908" s="284"/>
      <c r="K8908" s="288"/>
      <c r="AM8908" s="2" t="str">
        <f t="shared" ca="1" si="418"/>
        <v/>
      </c>
      <c r="AN8908" s="2" t="str">
        <f t="shared" ca="1" si="419"/>
        <v/>
      </c>
    </row>
    <row r="8909" spans="1:40" customFormat="1">
      <c r="A8909" s="280" t="str">
        <f t="shared" ca="1" si="417"/>
        <v/>
      </c>
      <c r="B8909" s="281"/>
      <c r="C8909" s="287"/>
      <c r="D8909" s="297"/>
      <c r="E8909" s="270"/>
      <c r="F8909" s="271"/>
      <c r="G8909" s="284"/>
      <c r="H8909" s="284"/>
      <c r="I8909" s="284"/>
      <c r="J8909" s="284"/>
      <c r="K8909" s="288"/>
      <c r="AM8909" s="2" t="str">
        <f t="shared" ca="1" si="418"/>
        <v/>
      </c>
      <c r="AN8909" s="2" t="str">
        <f t="shared" ca="1" si="419"/>
        <v/>
      </c>
    </row>
    <row r="8910" spans="1:40" customFormat="1">
      <c r="A8910" s="280" t="str">
        <f t="shared" ca="1" si="417"/>
        <v/>
      </c>
      <c r="B8910" s="281"/>
      <c r="C8910" s="287"/>
      <c r="D8910" s="297"/>
      <c r="E8910" s="270"/>
      <c r="F8910" s="271"/>
      <c r="G8910" s="284"/>
      <c r="H8910" s="284"/>
      <c r="I8910" s="284"/>
      <c r="J8910" s="284"/>
      <c r="K8910" s="288"/>
      <c r="AM8910" s="2" t="str">
        <f t="shared" ca="1" si="418"/>
        <v/>
      </c>
      <c r="AN8910" s="2" t="str">
        <f t="shared" ca="1" si="419"/>
        <v/>
      </c>
    </row>
    <row r="8911" spans="1:40" customFormat="1">
      <c r="A8911" s="280" t="str">
        <f t="shared" ca="1" si="417"/>
        <v/>
      </c>
      <c r="B8911" s="281"/>
      <c r="C8911" s="287"/>
      <c r="D8911" s="297"/>
      <c r="E8911" s="270"/>
      <c r="F8911" s="271"/>
      <c r="G8911" s="284"/>
      <c r="H8911" s="284"/>
      <c r="I8911" s="284"/>
      <c r="J8911" s="284"/>
      <c r="K8911" s="288"/>
      <c r="AM8911" s="2" t="str">
        <f t="shared" ca="1" si="418"/>
        <v/>
      </c>
      <c r="AN8911" s="2" t="str">
        <f t="shared" ca="1" si="419"/>
        <v/>
      </c>
    </row>
    <row r="8912" spans="1:40" customFormat="1">
      <c r="A8912" s="280" t="str">
        <f t="shared" ca="1" si="417"/>
        <v/>
      </c>
      <c r="B8912" s="281"/>
      <c r="C8912" s="287"/>
      <c r="D8912" s="297"/>
      <c r="E8912" s="270"/>
      <c r="F8912" s="271"/>
      <c r="G8912" s="284"/>
      <c r="H8912" s="284"/>
      <c r="I8912" s="284"/>
      <c r="J8912" s="284"/>
      <c r="K8912" s="288"/>
      <c r="AM8912" s="2" t="str">
        <f t="shared" ca="1" si="418"/>
        <v/>
      </c>
      <c r="AN8912" s="2" t="str">
        <f t="shared" ca="1" si="419"/>
        <v/>
      </c>
    </row>
    <row r="8913" spans="1:40" customFormat="1">
      <c r="A8913" s="280" t="str">
        <f t="shared" ca="1" si="417"/>
        <v/>
      </c>
      <c r="B8913" s="281"/>
      <c r="C8913" s="287"/>
      <c r="D8913" s="297"/>
      <c r="E8913" s="270"/>
      <c r="F8913" s="271"/>
      <c r="G8913" s="284"/>
      <c r="H8913" s="284"/>
      <c r="I8913" s="284"/>
      <c r="J8913" s="284"/>
      <c r="K8913" s="288"/>
      <c r="AM8913" s="2" t="str">
        <f t="shared" ca="1" si="418"/>
        <v/>
      </c>
      <c r="AN8913" s="2" t="str">
        <f t="shared" ca="1" si="419"/>
        <v/>
      </c>
    </row>
    <row r="8914" spans="1:40" customFormat="1">
      <c r="A8914" s="280" t="str">
        <f t="shared" ca="1" si="417"/>
        <v/>
      </c>
      <c r="B8914" s="281"/>
      <c r="C8914" s="287"/>
      <c r="D8914" s="297"/>
      <c r="E8914" s="270"/>
      <c r="F8914" s="271"/>
      <c r="G8914" s="284"/>
      <c r="H8914" s="284"/>
      <c r="I8914" s="284"/>
      <c r="J8914" s="284"/>
      <c r="K8914" s="288"/>
      <c r="AM8914" s="2" t="str">
        <f t="shared" ca="1" si="418"/>
        <v/>
      </c>
      <c r="AN8914" s="2" t="str">
        <f t="shared" ca="1" si="419"/>
        <v/>
      </c>
    </row>
    <row r="8915" spans="1:40" customFormat="1">
      <c r="A8915" s="280" t="str">
        <f t="shared" ca="1" si="417"/>
        <v/>
      </c>
      <c r="B8915" s="281"/>
      <c r="C8915" s="287"/>
      <c r="D8915" s="297"/>
      <c r="E8915" s="270"/>
      <c r="F8915" s="271"/>
      <c r="G8915" s="284"/>
      <c r="H8915" s="284"/>
      <c r="I8915" s="284"/>
      <c r="J8915" s="284"/>
      <c r="K8915" s="288"/>
      <c r="AM8915" s="2" t="str">
        <f t="shared" ca="1" si="418"/>
        <v/>
      </c>
      <c r="AN8915" s="2" t="str">
        <f t="shared" ca="1" si="419"/>
        <v/>
      </c>
    </row>
    <row r="8916" spans="1:40" customFormat="1">
      <c r="A8916" s="280" t="str">
        <f t="shared" ca="1" si="417"/>
        <v/>
      </c>
      <c r="B8916" s="281"/>
      <c r="C8916" s="287"/>
      <c r="D8916" s="297"/>
      <c r="E8916" s="270"/>
      <c r="F8916" s="271"/>
      <c r="G8916" s="284"/>
      <c r="H8916" s="284"/>
      <c r="I8916" s="284"/>
      <c r="J8916" s="284"/>
      <c r="K8916" s="288"/>
      <c r="AM8916" s="2" t="str">
        <f t="shared" ca="1" si="418"/>
        <v/>
      </c>
      <c r="AN8916" s="2" t="str">
        <f t="shared" ca="1" si="419"/>
        <v/>
      </c>
    </row>
    <row r="8917" spans="1:40" customFormat="1">
      <c r="A8917" s="280" t="str">
        <f t="shared" ca="1" si="417"/>
        <v/>
      </c>
      <c r="B8917" s="281"/>
      <c r="C8917" s="287"/>
      <c r="D8917" s="297"/>
      <c r="E8917" s="270"/>
      <c r="F8917" s="271"/>
      <c r="G8917" s="284"/>
      <c r="H8917" s="284"/>
      <c r="I8917" s="284"/>
      <c r="J8917" s="284"/>
      <c r="K8917" s="288"/>
      <c r="AM8917" s="2" t="str">
        <f t="shared" ca="1" si="418"/>
        <v/>
      </c>
      <c r="AN8917" s="2" t="str">
        <f t="shared" ca="1" si="419"/>
        <v/>
      </c>
    </row>
    <row r="8918" spans="1:40" customFormat="1">
      <c r="A8918" s="280" t="str">
        <f t="shared" ca="1" si="417"/>
        <v/>
      </c>
      <c r="B8918" s="281"/>
      <c r="C8918" s="287"/>
      <c r="D8918" s="297"/>
      <c r="E8918" s="270"/>
      <c r="F8918" s="271"/>
      <c r="G8918" s="284"/>
      <c r="H8918" s="284"/>
      <c r="I8918" s="284"/>
      <c r="J8918" s="284"/>
      <c r="K8918" s="288"/>
      <c r="AM8918" s="2" t="str">
        <f t="shared" ca="1" si="418"/>
        <v/>
      </c>
      <c r="AN8918" s="2" t="str">
        <f t="shared" ca="1" si="419"/>
        <v/>
      </c>
    </row>
    <row r="8919" spans="1:40" customFormat="1">
      <c r="A8919" s="280" t="str">
        <f t="shared" ca="1" si="417"/>
        <v/>
      </c>
      <c r="B8919" s="281"/>
      <c r="C8919" s="287"/>
      <c r="D8919" s="297"/>
      <c r="E8919" s="270"/>
      <c r="F8919" s="271"/>
      <c r="G8919" s="284"/>
      <c r="H8919" s="284"/>
      <c r="I8919" s="284"/>
      <c r="J8919" s="284"/>
      <c r="K8919" s="288"/>
      <c r="AM8919" s="2" t="str">
        <f t="shared" ca="1" si="418"/>
        <v/>
      </c>
      <c r="AN8919" s="2" t="str">
        <f t="shared" ca="1" si="419"/>
        <v/>
      </c>
    </row>
    <row r="8920" spans="1:40" customFormat="1">
      <c r="A8920" s="280" t="str">
        <f t="shared" ca="1" si="417"/>
        <v/>
      </c>
      <c r="B8920" s="281"/>
      <c r="C8920" s="287"/>
      <c r="D8920" s="297"/>
      <c r="E8920" s="270"/>
      <c r="F8920" s="271"/>
      <c r="G8920" s="284"/>
      <c r="H8920" s="284"/>
      <c r="I8920" s="284"/>
      <c r="J8920" s="284"/>
      <c r="K8920" s="288"/>
      <c r="AM8920" s="2" t="str">
        <f t="shared" ca="1" si="418"/>
        <v/>
      </c>
      <c r="AN8920" s="2" t="str">
        <f t="shared" ca="1" si="419"/>
        <v/>
      </c>
    </row>
    <row r="8921" spans="1:40" customFormat="1">
      <c r="A8921" s="280" t="str">
        <f t="shared" ca="1" si="417"/>
        <v/>
      </c>
      <c r="B8921" s="281"/>
      <c r="C8921" s="287"/>
      <c r="D8921" s="297"/>
      <c r="E8921" s="270"/>
      <c r="F8921" s="271"/>
      <c r="G8921" s="284"/>
      <c r="H8921" s="284"/>
      <c r="I8921" s="284"/>
      <c r="J8921" s="284"/>
      <c r="K8921" s="288"/>
      <c r="AM8921" s="2" t="str">
        <f t="shared" ca="1" si="418"/>
        <v/>
      </c>
      <c r="AN8921" s="2" t="str">
        <f t="shared" ca="1" si="419"/>
        <v/>
      </c>
    </row>
    <row r="8922" spans="1:40" customFormat="1">
      <c r="A8922" s="280" t="str">
        <f t="shared" ca="1" si="417"/>
        <v/>
      </c>
      <c r="B8922" s="281"/>
      <c r="C8922" s="287"/>
      <c r="D8922" s="297"/>
      <c r="E8922" s="270"/>
      <c r="F8922" s="271"/>
      <c r="G8922" s="284"/>
      <c r="H8922" s="284"/>
      <c r="I8922" s="284"/>
      <c r="J8922" s="284"/>
      <c r="K8922" s="288"/>
      <c r="AM8922" s="2" t="str">
        <f t="shared" ca="1" si="418"/>
        <v/>
      </c>
      <c r="AN8922" s="2" t="str">
        <f t="shared" ca="1" si="419"/>
        <v/>
      </c>
    </row>
    <row r="8923" spans="1:40" customFormat="1">
      <c r="A8923" s="280" t="str">
        <f t="shared" ca="1" si="417"/>
        <v/>
      </c>
      <c r="B8923" s="281"/>
      <c r="C8923" s="287"/>
      <c r="D8923" s="297"/>
      <c r="E8923" s="270"/>
      <c r="F8923" s="271"/>
      <c r="G8923" s="284"/>
      <c r="H8923" s="284"/>
      <c r="I8923" s="284"/>
      <c r="J8923" s="284"/>
      <c r="K8923" s="288"/>
      <c r="AM8923" s="2" t="str">
        <f t="shared" ca="1" si="418"/>
        <v/>
      </c>
      <c r="AN8923" s="2" t="str">
        <f t="shared" ca="1" si="419"/>
        <v/>
      </c>
    </row>
    <row r="8924" spans="1:40" customFormat="1">
      <c r="A8924" s="280" t="str">
        <f t="shared" ca="1" si="417"/>
        <v/>
      </c>
      <c r="B8924" s="281"/>
      <c r="C8924" s="287"/>
      <c r="D8924" s="297"/>
      <c r="E8924" s="270"/>
      <c r="F8924" s="271"/>
      <c r="G8924" s="284"/>
      <c r="H8924" s="284"/>
      <c r="I8924" s="284"/>
      <c r="J8924" s="284"/>
      <c r="K8924" s="288"/>
      <c r="AM8924" s="2" t="str">
        <f t="shared" ca="1" si="418"/>
        <v/>
      </c>
      <c r="AN8924" s="2" t="str">
        <f t="shared" ca="1" si="419"/>
        <v/>
      </c>
    </row>
    <row r="8925" spans="1:40" customFormat="1">
      <c r="A8925" s="280" t="str">
        <f t="shared" ca="1" si="417"/>
        <v/>
      </c>
      <c r="B8925" s="281"/>
      <c r="C8925" s="287"/>
      <c r="D8925" s="297"/>
      <c r="E8925" s="270"/>
      <c r="F8925" s="271"/>
      <c r="G8925" s="284"/>
      <c r="H8925" s="284"/>
      <c r="I8925" s="284"/>
      <c r="J8925" s="284"/>
      <c r="K8925" s="288"/>
      <c r="AM8925" s="2" t="str">
        <f t="shared" ca="1" si="418"/>
        <v/>
      </c>
      <c r="AN8925" s="2" t="str">
        <f t="shared" ca="1" si="419"/>
        <v/>
      </c>
    </row>
    <row r="8926" spans="1:40" customFormat="1">
      <c r="A8926" s="280" t="str">
        <f t="shared" ca="1" si="417"/>
        <v/>
      </c>
      <c r="B8926" s="281"/>
      <c r="C8926" s="287"/>
      <c r="D8926" s="297"/>
      <c r="E8926" s="270"/>
      <c r="F8926" s="271"/>
      <c r="G8926" s="284"/>
      <c r="H8926" s="284"/>
      <c r="I8926" s="284"/>
      <c r="J8926" s="284"/>
      <c r="K8926" s="288"/>
      <c r="AM8926" s="2" t="str">
        <f t="shared" ca="1" si="418"/>
        <v/>
      </c>
      <c r="AN8926" s="2" t="str">
        <f t="shared" ca="1" si="419"/>
        <v/>
      </c>
    </row>
    <row r="8927" spans="1:40" customFormat="1">
      <c r="A8927" s="280" t="str">
        <f t="shared" ca="1" si="417"/>
        <v/>
      </c>
      <c r="B8927" s="281"/>
      <c r="C8927" s="287"/>
      <c r="D8927" s="297"/>
      <c r="E8927" s="270"/>
      <c r="F8927" s="271"/>
      <c r="G8927" s="284"/>
      <c r="H8927" s="284"/>
      <c r="I8927" s="284"/>
      <c r="J8927" s="284"/>
      <c r="K8927" s="288"/>
      <c r="AM8927" s="2" t="str">
        <f t="shared" ca="1" si="418"/>
        <v/>
      </c>
      <c r="AN8927" s="2" t="str">
        <f t="shared" ca="1" si="419"/>
        <v/>
      </c>
    </row>
    <row r="8928" spans="1:40" customFormat="1">
      <c r="A8928" s="280" t="str">
        <f t="shared" ca="1" si="417"/>
        <v/>
      </c>
      <c r="B8928" s="281"/>
      <c r="C8928" s="287"/>
      <c r="D8928" s="297"/>
      <c r="E8928" s="270"/>
      <c r="F8928" s="271"/>
      <c r="G8928" s="284"/>
      <c r="H8928" s="284"/>
      <c r="I8928" s="284"/>
      <c r="J8928" s="284"/>
      <c r="K8928" s="288"/>
      <c r="AM8928" s="2" t="str">
        <f t="shared" ca="1" si="418"/>
        <v/>
      </c>
      <c r="AN8928" s="2" t="str">
        <f t="shared" ca="1" si="419"/>
        <v/>
      </c>
    </row>
    <row r="8929" spans="1:40" customFormat="1">
      <c r="A8929" s="280" t="str">
        <f t="shared" ca="1" si="417"/>
        <v/>
      </c>
      <c r="B8929" s="281"/>
      <c r="C8929" s="287"/>
      <c r="D8929" s="297"/>
      <c r="E8929" s="270"/>
      <c r="F8929" s="271"/>
      <c r="G8929" s="284"/>
      <c r="H8929" s="284"/>
      <c r="I8929" s="284"/>
      <c r="J8929" s="284"/>
      <c r="K8929" s="288"/>
      <c r="AM8929" s="2" t="str">
        <f t="shared" ca="1" si="418"/>
        <v/>
      </c>
      <c r="AN8929" s="2" t="str">
        <f t="shared" ca="1" si="419"/>
        <v/>
      </c>
    </row>
    <row r="8930" spans="1:40" customFormat="1">
      <c r="A8930" s="280" t="str">
        <f t="shared" ca="1" si="417"/>
        <v/>
      </c>
      <c r="B8930" s="281"/>
      <c r="C8930" s="287"/>
      <c r="D8930" s="297"/>
      <c r="E8930" s="270"/>
      <c r="F8930" s="271"/>
      <c r="G8930" s="284"/>
      <c r="H8930" s="284"/>
      <c r="I8930" s="284"/>
      <c r="J8930" s="284"/>
      <c r="K8930" s="288"/>
      <c r="AM8930" s="2" t="str">
        <f t="shared" ca="1" si="418"/>
        <v/>
      </c>
      <c r="AN8930" s="2" t="str">
        <f t="shared" ca="1" si="419"/>
        <v/>
      </c>
    </row>
    <row r="8931" spans="1:40" customFormat="1">
      <c r="A8931" s="280" t="str">
        <f t="shared" ca="1" si="417"/>
        <v/>
      </c>
      <c r="B8931" s="281"/>
      <c r="C8931" s="287"/>
      <c r="D8931" s="297"/>
      <c r="E8931" s="270"/>
      <c r="F8931" s="271"/>
      <c r="G8931" s="284"/>
      <c r="H8931" s="284"/>
      <c r="I8931" s="284"/>
      <c r="J8931" s="284"/>
      <c r="K8931" s="288"/>
      <c r="AM8931" s="2" t="str">
        <f t="shared" ca="1" si="418"/>
        <v/>
      </c>
      <c r="AN8931" s="2" t="str">
        <f t="shared" ca="1" si="419"/>
        <v/>
      </c>
    </row>
    <row r="8932" spans="1:40" customFormat="1">
      <c r="A8932" s="280" t="str">
        <f t="shared" ca="1" si="417"/>
        <v/>
      </c>
      <c r="B8932" s="281"/>
      <c r="C8932" s="287"/>
      <c r="D8932" s="297"/>
      <c r="E8932" s="270"/>
      <c r="F8932" s="271"/>
      <c r="G8932" s="284"/>
      <c r="H8932" s="284"/>
      <c r="I8932" s="284"/>
      <c r="J8932" s="284"/>
      <c r="K8932" s="288"/>
      <c r="AM8932" s="2" t="str">
        <f t="shared" ca="1" si="418"/>
        <v/>
      </c>
      <c r="AN8932" s="2" t="str">
        <f t="shared" ca="1" si="419"/>
        <v/>
      </c>
    </row>
    <row r="8933" spans="1:40" customFormat="1">
      <c r="A8933" s="280" t="str">
        <f t="shared" ca="1" si="417"/>
        <v/>
      </c>
      <c r="B8933" s="281"/>
      <c r="C8933" s="287"/>
      <c r="D8933" s="297"/>
      <c r="E8933" s="270"/>
      <c r="F8933" s="271"/>
      <c r="G8933" s="284"/>
      <c r="H8933" s="284"/>
      <c r="I8933" s="284"/>
      <c r="J8933" s="284"/>
      <c r="K8933" s="288"/>
      <c r="AM8933" s="2" t="str">
        <f t="shared" ca="1" si="418"/>
        <v/>
      </c>
      <c r="AN8933" s="2" t="str">
        <f t="shared" ca="1" si="419"/>
        <v/>
      </c>
    </row>
    <row r="8934" spans="1:40" customFormat="1">
      <c r="A8934" s="280" t="str">
        <f t="shared" ca="1" si="417"/>
        <v/>
      </c>
      <c r="B8934" s="281"/>
      <c r="C8934" s="287"/>
      <c r="D8934" s="297"/>
      <c r="E8934" s="270"/>
      <c r="F8934" s="271"/>
      <c r="G8934" s="284"/>
      <c r="H8934" s="284"/>
      <c r="I8934" s="284"/>
      <c r="J8934" s="284"/>
      <c r="K8934" s="288"/>
      <c r="AM8934" s="2" t="str">
        <f t="shared" ca="1" si="418"/>
        <v/>
      </c>
      <c r="AN8934" s="2" t="str">
        <f t="shared" ca="1" si="419"/>
        <v/>
      </c>
    </row>
    <row r="8935" spans="1:40" customFormat="1">
      <c r="A8935" s="280" t="str">
        <f t="shared" ca="1" si="417"/>
        <v/>
      </c>
      <c r="B8935" s="281"/>
      <c r="C8935" s="287"/>
      <c r="D8935" s="297"/>
      <c r="E8935" s="270"/>
      <c r="F8935" s="271"/>
      <c r="G8935" s="284"/>
      <c r="H8935" s="284"/>
      <c r="I8935" s="284"/>
      <c r="J8935" s="284"/>
      <c r="K8935" s="288"/>
      <c r="AM8935" s="2" t="str">
        <f t="shared" ca="1" si="418"/>
        <v/>
      </c>
      <c r="AN8935" s="2" t="str">
        <f t="shared" ca="1" si="419"/>
        <v/>
      </c>
    </row>
    <row r="8936" spans="1:40" customFormat="1">
      <c r="A8936" s="280" t="str">
        <f t="shared" ca="1" si="417"/>
        <v/>
      </c>
      <c r="B8936" s="281"/>
      <c r="C8936" s="287"/>
      <c r="D8936" s="297"/>
      <c r="E8936" s="270"/>
      <c r="F8936" s="271"/>
      <c r="G8936" s="284"/>
      <c r="H8936" s="284"/>
      <c r="I8936" s="284"/>
      <c r="J8936" s="284"/>
      <c r="K8936" s="288"/>
      <c r="AM8936" s="2" t="str">
        <f t="shared" ca="1" si="418"/>
        <v/>
      </c>
      <c r="AN8936" s="2" t="str">
        <f t="shared" ca="1" si="419"/>
        <v/>
      </c>
    </row>
    <row r="8937" spans="1:40" customFormat="1">
      <c r="A8937" s="280" t="str">
        <f t="shared" ca="1" si="417"/>
        <v/>
      </c>
      <c r="B8937" s="281"/>
      <c r="C8937" s="287"/>
      <c r="D8937" s="297"/>
      <c r="E8937" s="270"/>
      <c r="F8937" s="271"/>
      <c r="G8937" s="284"/>
      <c r="H8937" s="284"/>
      <c r="I8937" s="284"/>
      <c r="J8937" s="284"/>
      <c r="K8937" s="288"/>
      <c r="AM8937" s="2" t="str">
        <f t="shared" ca="1" si="418"/>
        <v/>
      </c>
      <c r="AN8937" s="2" t="str">
        <f t="shared" ca="1" si="419"/>
        <v/>
      </c>
    </row>
    <row r="8938" spans="1:40" customFormat="1">
      <c r="A8938" s="280" t="str">
        <f t="shared" ca="1" si="417"/>
        <v/>
      </c>
      <c r="B8938" s="281"/>
      <c r="C8938" s="287"/>
      <c r="D8938" s="297"/>
      <c r="E8938" s="270"/>
      <c r="F8938" s="271"/>
      <c r="G8938" s="284"/>
      <c r="H8938" s="284"/>
      <c r="I8938" s="284"/>
      <c r="J8938" s="284"/>
      <c r="K8938" s="288"/>
      <c r="AM8938" s="2" t="str">
        <f t="shared" ca="1" si="418"/>
        <v/>
      </c>
      <c r="AN8938" s="2" t="str">
        <f t="shared" ca="1" si="419"/>
        <v/>
      </c>
    </row>
    <row r="8939" spans="1:40" customFormat="1">
      <c r="A8939" s="280" t="str">
        <f t="shared" ca="1" si="417"/>
        <v/>
      </c>
      <c r="B8939" s="281"/>
      <c r="C8939" s="287"/>
      <c r="D8939" s="297"/>
      <c r="E8939" s="270"/>
      <c r="F8939" s="271"/>
      <c r="G8939" s="284"/>
      <c r="H8939" s="284"/>
      <c r="I8939" s="284"/>
      <c r="J8939" s="284"/>
      <c r="K8939" s="288"/>
      <c r="AM8939" s="2" t="str">
        <f t="shared" ca="1" si="418"/>
        <v/>
      </c>
      <c r="AN8939" s="2" t="str">
        <f t="shared" ca="1" si="419"/>
        <v/>
      </c>
    </row>
    <row r="8940" spans="1:40" customFormat="1">
      <c r="A8940" s="280" t="str">
        <f t="shared" ca="1" si="417"/>
        <v/>
      </c>
      <c r="B8940" s="281"/>
      <c r="C8940" s="287"/>
      <c r="D8940" s="297"/>
      <c r="E8940" s="270"/>
      <c r="F8940" s="271"/>
      <c r="G8940" s="284"/>
      <c r="H8940" s="284"/>
      <c r="I8940" s="284"/>
      <c r="J8940" s="284"/>
      <c r="K8940" s="288"/>
      <c r="AM8940" s="2" t="str">
        <f t="shared" ca="1" si="418"/>
        <v/>
      </c>
      <c r="AN8940" s="2" t="str">
        <f t="shared" ca="1" si="419"/>
        <v/>
      </c>
    </row>
    <row r="8941" spans="1:40" customFormat="1">
      <c r="A8941" s="280" t="str">
        <f t="shared" ca="1" si="417"/>
        <v/>
      </c>
      <c r="B8941" s="281"/>
      <c r="C8941" s="287"/>
      <c r="D8941" s="297"/>
      <c r="E8941" s="270"/>
      <c r="F8941" s="271"/>
      <c r="G8941" s="284"/>
      <c r="H8941" s="284"/>
      <c r="I8941" s="284"/>
      <c r="J8941" s="284"/>
      <c r="K8941" s="288"/>
      <c r="AM8941" s="2" t="str">
        <f t="shared" ca="1" si="418"/>
        <v/>
      </c>
      <c r="AN8941" s="2" t="str">
        <f t="shared" ca="1" si="419"/>
        <v/>
      </c>
    </row>
    <row r="8942" spans="1:40" customFormat="1">
      <c r="A8942" s="280" t="str">
        <f t="shared" ca="1" si="417"/>
        <v/>
      </c>
      <c r="B8942" s="281"/>
      <c r="C8942" s="287"/>
      <c r="D8942" s="297"/>
      <c r="E8942" s="270"/>
      <c r="F8942" s="271"/>
      <c r="G8942" s="284"/>
      <c r="H8942" s="284"/>
      <c r="I8942" s="284"/>
      <c r="J8942" s="284"/>
      <c r="K8942" s="288"/>
      <c r="AM8942" s="2" t="str">
        <f t="shared" ca="1" si="418"/>
        <v/>
      </c>
      <c r="AN8942" s="2" t="str">
        <f t="shared" ca="1" si="419"/>
        <v/>
      </c>
    </row>
    <row r="8943" spans="1:40" customFormat="1">
      <c r="A8943" s="280" t="str">
        <f t="shared" ca="1" si="417"/>
        <v/>
      </c>
      <c r="B8943" s="281"/>
      <c r="C8943" s="287"/>
      <c r="D8943" s="297"/>
      <c r="E8943" s="270"/>
      <c r="F8943" s="271"/>
      <c r="G8943" s="284"/>
      <c r="H8943" s="284"/>
      <c r="I8943" s="284"/>
      <c r="J8943" s="284"/>
      <c r="K8943" s="288"/>
      <c r="AM8943" s="2" t="str">
        <f t="shared" ca="1" si="418"/>
        <v/>
      </c>
      <c r="AN8943" s="2" t="str">
        <f t="shared" ca="1" si="419"/>
        <v/>
      </c>
    </row>
    <row r="8944" spans="1:40" customFormat="1">
      <c r="A8944" s="280" t="str">
        <f t="shared" ca="1" si="417"/>
        <v/>
      </c>
      <c r="B8944" s="281"/>
      <c r="C8944" s="287"/>
      <c r="D8944" s="297"/>
      <c r="E8944" s="270"/>
      <c r="F8944" s="271"/>
      <c r="G8944" s="284"/>
      <c r="H8944" s="284"/>
      <c r="I8944" s="284"/>
      <c r="J8944" s="284"/>
      <c r="K8944" s="288"/>
      <c r="AM8944" s="2" t="str">
        <f t="shared" ca="1" si="418"/>
        <v/>
      </c>
      <c r="AN8944" s="2" t="str">
        <f t="shared" ca="1" si="419"/>
        <v/>
      </c>
    </row>
    <row r="8945" spans="1:40" customFormat="1">
      <c r="A8945" s="280" t="str">
        <f t="shared" ca="1" si="417"/>
        <v/>
      </c>
      <c r="B8945" s="281"/>
      <c r="C8945" s="287"/>
      <c r="D8945" s="297"/>
      <c r="E8945" s="270"/>
      <c r="F8945" s="271"/>
      <c r="G8945" s="284"/>
      <c r="H8945" s="284"/>
      <c r="I8945" s="284"/>
      <c r="J8945" s="284"/>
      <c r="K8945" s="288"/>
      <c r="AM8945" s="2" t="str">
        <f t="shared" ca="1" si="418"/>
        <v/>
      </c>
      <c r="AN8945" s="2" t="str">
        <f t="shared" ca="1" si="419"/>
        <v/>
      </c>
    </row>
    <row r="8946" spans="1:40" customFormat="1">
      <c r="A8946" s="280" t="str">
        <f t="shared" ca="1" si="417"/>
        <v/>
      </c>
      <c r="B8946" s="281"/>
      <c r="C8946" s="287"/>
      <c r="D8946" s="297"/>
      <c r="E8946" s="270"/>
      <c r="F8946" s="271"/>
      <c r="G8946" s="284"/>
      <c r="H8946" s="284"/>
      <c r="I8946" s="284"/>
      <c r="J8946" s="284"/>
      <c r="K8946" s="288"/>
      <c r="AM8946" s="2" t="str">
        <f t="shared" ca="1" si="418"/>
        <v/>
      </c>
      <c r="AN8946" s="2" t="str">
        <f t="shared" ca="1" si="419"/>
        <v/>
      </c>
    </row>
    <row r="8947" spans="1:40" customFormat="1">
      <c r="A8947" s="280" t="str">
        <f t="shared" ca="1" si="417"/>
        <v/>
      </c>
      <c r="B8947" s="281"/>
      <c r="C8947" s="287"/>
      <c r="D8947" s="297"/>
      <c r="E8947" s="270"/>
      <c r="F8947" s="271"/>
      <c r="G8947" s="284"/>
      <c r="H8947" s="284"/>
      <c r="I8947" s="284"/>
      <c r="J8947" s="284"/>
      <c r="K8947" s="288"/>
      <c r="AM8947" s="2" t="str">
        <f t="shared" ca="1" si="418"/>
        <v/>
      </c>
      <c r="AN8947" s="2" t="str">
        <f t="shared" ca="1" si="419"/>
        <v/>
      </c>
    </row>
    <row r="8948" spans="1:40" customFormat="1">
      <c r="A8948" s="280" t="str">
        <f t="shared" ca="1" si="417"/>
        <v/>
      </c>
      <c r="B8948" s="281"/>
      <c r="C8948" s="287"/>
      <c r="D8948" s="297"/>
      <c r="E8948" s="270"/>
      <c r="F8948" s="271"/>
      <c r="G8948" s="284"/>
      <c r="H8948" s="284"/>
      <c r="I8948" s="284"/>
      <c r="J8948" s="284"/>
      <c r="K8948" s="288"/>
      <c r="AM8948" s="2" t="str">
        <f t="shared" ca="1" si="418"/>
        <v/>
      </c>
      <c r="AN8948" s="2" t="str">
        <f t="shared" ca="1" si="419"/>
        <v/>
      </c>
    </row>
    <row r="8949" spans="1:40" customFormat="1">
      <c r="A8949" s="280" t="str">
        <f t="shared" ca="1" si="417"/>
        <v/>
      </c>
      <c r="B8949" s="281"/>
      <c r="C8949" s="287"/>
      <c r="D8949" s="297"/>
      <c r="E8949" s="270"/>
      <c r="F8949" s="271"/>
      <c r="G8949" s="284"/>
      <c r="H8949" s="284"/>
      <c r="I8949" s="284"/>
      <c r="J8949" s="284"/>
      <c r="K8949" s="288"/>
      <c r="AM8949" s="2" t="str">
        <f t="shared" ca="1" si="418"/>
        <v/>
      </c>
      <c r="AN8949" s="2" t="str">
        <f t="shared" ca="1" si="419"/>
        <v/>
      </c>
    </row>
    <row r="8950" spans="1:40" customFormat="1">
      <c r="A8950" s="280" t="str">
        <f t="shared" ca="1" si="417"/>
        <v/>
      </c>
      <c r="B8950" s="281"/>
      <c r="C8950" s="287"/>
      <c r="D8950" s="297"/>
      <c r="E8950" s="270"/>
      <c r="F8950" s="271"/>
      <c r="G8950" s="284"/>
      <c r="H8950" s="284"/>
      <c r="I8950" s="284"/>
      <c r="J8950" s="284"/>
      <c r="K8950" s="288"/>
      <c r="AM8950" s="2" t="str">
        <f t="shared" ca="1" si="418"/>
        <v/>
      </c>
      <c r="AN8950" s="2" t="str">
        <f t="shared" ca="1" si="419"/>
        <v/>
      </c>
    </row>
    <row r="8951" spans="1:40" customFormat="1">
      <c r="A8951" s="280" t="str">
        <f t="shared" ca="1" si="417"/>
        <v/>
      </c>
      <c r="B8951" s="281"/>
      <c r="C8951" s="287"/>
      <c r="D8951" s="297"/>
      <c r="E8951" s="270"/>
      <c r="F8951" s="271"/>
      <c r="G8951" s="284"/>
      <c r="H8951" s="284"/>
      <c r="I8951" s="284"/>
      <c r="J8951" s="284"/>
      <c r="K8951" s="288"/>
      <c r="AM8951" s="2" t="str">
        <f t="shared" ca="1" si="418"/>
        <v/>
      </c>
      <c r="AN8951" s="2" t="str">
        <f t="shared" ca="1" si="419"/>
        <v/>
      </c>
    </row>
    <row r="8952" spans="1:40" customFormat="1">
      <c r="A8952" s="280" t="str">
        <f t="shared" ca="1" si="417"/>
        <v/>
      </c>
      <c r="B8952" s="281"/>
      <c r="C8952" s="287"/>
      <c r="D8952" s="297"/>
      <c r="E8952" s="270"/>
      <c r="F8952" s="271"/>
      <c r="G8952" s="284"/>
      <c r="H8952" s="284"/>
      <c r="I8952" s="284"/>
      <c r="J8952" s="284"/>
      <c r="K8952" s="288"/>
      <c r="AM8952" s="2" t="str">
        <f t="shared" ca="1" si="418"/>
        <v/>
      </c>
      <c r="AN8952" s="2" t="str">
        <f t="shared" ca="1" si="419"/>
        <v/>
      </c>
    </row>
    <row r="8953" spans="1:40" customFormat="1">
      <c r="A8953" s="280" t="str">
        <f t="shared" ca="1" si="417"/>
        <v/>
      </c>
      <c r="B8953" s="281"/>
      <c r="C8953" s="287"/>
      <c r="D8953" s="297"/>
      <c r="E8953" s="270"/>
      <c r="F8953" s="271"/>
      <c r="G8953" s="284"/>
      <c r="H8953" s="284"/>
      <c r="I8953" s="284"/>
      <c r="J8953" s="284"/>
      <c r="K8953" s="288"/>
      <c r="AM8953" s="2" t="str">
        <f t="shared" ca="1" si="418"/>
        <v/>
      </c>
      <c r="AN8953" s="2" t="str">
        <f t="shared" ca="1" si="419"/>
        <v/>
      </c>
    </row>
    <row r="8954" spans="1:40" customFormat="1">
      <c r="A8954" s="280" t="str">
        <f t="shared" ca="1" si="417"/>
        <v/>
      </c>
      <c r="B8954" s="281"/>
      <c r="C8954" s="287"/>
      <c r="D8954" s="297"/>
      <c r="E8954" s="270"/>
      <c r="F8954" s="271"/>
      <c r="G8954" s="284"/>
      <c r="H8954" s="284"/>
      <c r="I8954" s="284"/>
      <c r="J8954" s="284"/>
      <c r="K8954" s="288"/>
      <c r="AM8954" s="2" t="str">
        <f t="shared" ca="1" si="418"/>
        <v/>
      </c>
      <c r="AN8954" s="2" t="str">
        <f t="shared" ca="1" si="419"/>
        <v/>
      </c>
    </row>
    <row r="8955" spans="1:40" customFormat="1">
      <c r="A8955" s="280" t="str">
        <f t="shared" ca="1" si="417"/>
        <v/>
      </c>
      <c r="B8955" s="281"/>
      <c r="C8955" s="287"/>
      <c r="D8955" s="297"/>
      <c r="E8955" s="270"/>
      <c r="F8955" s="271"/>
      <c r="G8955" s="284"/>
      <c r="H8955" s="284"/>
      <c r="I8955" s="284"/>
      <c r="J8955" s="284"/>
      <c r="K8955" s="288"/>
      <c r="AM8955" s="2" t="str">
        <f t="shared" ca="1" si="418"/>
        <v/>
      </c>
      <c r="AN8955" s="2" t="str">
        <f t="shared" ca="1" si="419"/>
        <v/>
      </c>
    </row>
    <row r="8956" spans="1:40" customFormat="1">
      <c r="A8956" s="280" t="str">
        <f t="shared" ca="1" si="417"/>
        <v/>
      </c>
      <c r="B8956" s="281"/>
      <c r="C8956" s="287"/>
      <c r="D8956" s="297"/>
      <c r="E8956" s="270"/>
      <c r="F8956" s="271"/>
      <c r="G8956" s="284"/>
      <c r="H8956" s="284"/>
      <c r="I8956" s="284"/>
      <c r="J8956" s="284"/>
      <c r="K8956" s="288"/>
      <c r="AM8956" s="2" t="str">
        <f t="shared" ca="1" si="418"/>
        <v/>
      </c>
      <c r="AN8956" s="2" t="str">
        <f t="shared" ca="1" si="419"/>
        <v/>
      </c>
    </row>
    <row r="8957" spans="1:40" customFormat="1">
      <c r="A8957" s="280" t="str">
        <f t="shared" ca="1" si="417"/>
        <v/>
      </c>
      <c r="B8957" s="281"/>
      <c r="C8957" s="287"/>
      <c r="D8957" s="297"/>
      <c r="E8957" s="270"/>
      <c r="F8957" s="271"/>
      <c r="G8957" s="284"/>
      <c r="H8957" s="284"/>
      <c r="I8957" s="284"/>
      <c r="J8957" s="284"/>
      <c r="K8957" s="288"/>
      <c r="AM8957" s="2" t="str">
        <f t="shared" ca="1" si="418"/>
        <v/>
      </c>
      <c r="AN8957" s="2" t="str">
        <f t="shared" ca="1" si="419"/>
        <v/>
      </c>
    </row>
    <row r="8958" spans="1:40" customFormat="1">
      <c r="A8958" s="280" t="str">
        <f t="shared" ca="1" si="417"/>
        <v/>
      </c>
      <c r="B8958" s="281"/>
      <c r="C8958" s="287"/>
      <c r="D8958" s="297"/>
      <c r="E8958" s="270"/>
      <c r="F8958" s="271"/>
      <c r="G8958" s="284"/>
      <c r="H8958" s="284"/>
      <c r="I8958" s="284"/>
      <c r="J8958" s="284"/>
      <c r="K8958" s="288"/>
      <c r="AM8958" s="2" t="str">
        <f t="shared" ca="1" si="418"/>
        <v/>
      </c>
      <c r="AN8958" s="2" t="str">
        <f t="shared" ca="1" si="419"/>
        <v/>
      </c>
    </row>
    <row r="8959" spans="1:40" customFormat="1">
      <c r="A8959" s="280" t="str">
        <f t="shared" ca="1" si="417"/>
        <v/>
      </c>
      <c r="B8959" s="281"/>
      <c r="C8959" s="287"/>
      <c r="D8959" s="297"/>
      <c r="E8959" s="270"/>
      <c r="F8959" s="271"/>
      <c r="G8959" s="284"/>
      <c r="H8959" s="284"/>
      <c r="I8959" s="284"/>
      <c r="J8959" s="284"/>
      <c r="K8959" s="288"/>
      <c r="AM8959" s="2" t="str">
        <f t="shared" ca="1" si="418"/>
        <v/>
      </c>
      <c r="AN8959" s="2" t="str">
        <f t="shared" ca="1" si="419"/>
        <v/>
      </c>
    </row>
    <row r="8960" spans="1:40" customFormat="1">
      <c r="A8960" s="280" t="str">
        <f t="shared" ca="1" si="417"/>
        <v/>
      </c>
      <c r="B8960" s="281"/>
      <c r="C8960" s="287"/>
      <c r="D8960" s="297"/>
      <c r="E8960" s="270"/>
      <c r="F8960" s="271"/>
      <c r="G8960" s="284"/>
      <c r="H8960" s="284"/>
      <c r="I8960" s="284"/>
      <c r="J8960" s="284"/>
      <c r="K8960" s="288"/>
      <c r="AM8960" s="2" t="str">
        <f t="shared" ca="1" si="418"/>
        <v/>
      </c>
      <c r="AN8960" s="2" t="str">
        <f t="shared" ca="1" si="419"/>
        <v/>
      </c>
    </row>
    <row r="8961" spans="1:40" customFormat="1">
      <c r="A8961" s="280" t="str">
        <f t="shared" ca="1" si="417"/>
        <v/>
      </c>
      <c r="B8961" s="281"/>
      <c r="C8961" s="287"/>
      <c r="D8961" s="297"/>
      <c r="E8961" s="270"/>
      <c r="F8961" s="271"/>
      <c r="G8961" s="284"/>
      <c r="H8961" s="284"/>
      <c r="I8961" s="284"/>
      <c r="J8961" s="284"/>
      <c r="K8961" s="288"/>
      <c r="AM8961" s="2" t="str">
        <f t="shared" ca="1" si="418"/>
        <v/>
      </c>
      <c r="AN8961" s="2" t="str">
        <f t="shared" ca="1" si="419"/>
        <v/>
      </c>
    </row>
    <row r="8962" spans="1:40" customFormat="1">
      <c r="A8962" s="280" t="str">
        <f t="shared" ca="1" si="417"/>
        <v/>
      </c>
      <c r="B8962" s="281"/>
      <c r="C8962" s="287"/>
      <c r="D8962" s="297"/>
      <c r="E8962" s="270"/>
      <c r="F8962" s="271"/>
      <c r="G8962" s="284"/>
      <c r="H8962" s="284"/>
      <c r="I8962" s="284"/>
      <c r="J8962" s="284"/>
      <c r="K8962" s="288"/>
      <c r="AM8962" s="2" t="str">
        <f t="shared" ca="1" si="418"/>
        <v/>
      </c>
      <c r="AN8962" s="2" t="str">
        <f t="shared" ca="1" si="419"/>
        <v/>
      </c>
    </row>
    <row r="8963" spans="1:40" customFormat="1">
      <c r="A8963" s="280" t="str">
        <f t="shared" ref="A8963:A9026" ca="1" si="420">IF(AM8963="A receber","A receber",IF(AN8963="A pagar","A pagar",IF(OR(AM8963="HJ",AN8963="HJ"),"HJ",IF(AND(AM8963="",AN8963=""),""))))</f>
        <v/>
      </c>
      <c r="B8963" s="281"/>
      <c r="C8963" s="287"/>
      <c r="D8963" s="297"/>
      <c r="E8963" s="270"/>
      <c r="F8963" s="271"/>
      <c r="G8963" s="284"/>
      <c r="H8963" s="284"/>
      <c r="I8963" s="284"/>
      <c r="J8963" s="284"/>
      <c r="K8963" s="288"/>
      <c r="AM8963" s="2" t="str">
        <f t="shared" ref="AM8963:AM9026" ca="1" si="421">IF(OR(G8963="",B8963&gt;$A$1),"",IF(B8963=$A$1,"HJ",IF(B8963&lt;$A$1,"A Receber")))</f>
        <v/>
      </c>
      <c r="AN8963" s="2" t="str">
        <f t="shared" ref="AN8963:AN9026" ca="1" si="422">IF(OR(H8963="",B8963&gt;$A$1),"",IF(B8963=$A$1,"HJ",IF(B8963&lt;$A$1,"A Pagar")))</f>
        <v/>
      </c>
    </row>
    <row r="8964" spans="1:40" customFormat="1">
      <c r="A8964" s="280" t="str">
        <f t="shared" ca="1" si="420"/>
        <v/>
      </c>
      <c r="B8964" s="281"/>
      <c r="C8964" s="287"/>
      <c r="D8964" s="297"/>
      <c r="E8964" s="270"/>
      <c r="F8964" s="271"/>
      <c r="G8964" s="284"/>
      <c r="H8964" s="284"/>
      <c r="I8964" s="284"/>
      <c r="J8964" s="284"/>
      <c r="K8964" s="288"/>
      <c r="AM8964" s="2" t="str">
        <f t="shared" ca="1" si="421"/>
        <v/>
      </c>
      <c r="AN8964" s="2" t="str">
        <f t="shared" ca="1" si="422"/>
        <v/>
      </c>
    </row>
    <row r="8965" spans="1:40" customFormat="1">
      <c r="A8965" s="280" t="str">
        <f t="shared" ca="1" si="420"/>
        <v/>
      </c>
      <c r="B8965" s="281"/>
      <c r="C8965" s="287"/>
      <c r="D8965" s="297"/>
      <c r="E8965" s="270"/>
      <c r="F8965" s="271"/>
      <c r="G8965" s="284"/>
      <c r="H8965" s="284"/>
      <c r="I8965" s="284"/>
      <c r="J8965" s="284"/>
      <c r="K8965" s="288"/>
      <c r="AM8965" s="2" t="str">
        <f t="shared" ca="1" si="421"/>
        <v/>
      </c>
      <c r="AN8965" s="2" t="str">
        <f t="shared" ca="1" si="422"/>
        <v/>
      </c>
    </row>
    <row r="8966" spans="1:40" customFormat="1">
      <c r="A8966" s="280" t="str">
        <f t="shared" ca="1" si="420"/>
        <v/>
      </c>
      <c r="B8966" s="281"/>
      <c r="C8966" s="287"/>
      <c r="D8966" s="297"/>
      <c r="E8966" s="270"/>
      <c r="F8966" s="271"/>
      <c r="G8966" s="284"/>
      <c r="H8966" s="284"/>
      <c r="I8966" s="284"/>
      <c r="J8966" s="284"/>
      <c r="K8966" s="288"/>
      <c r="AM8966" s="2" t="str">
        <f t="shared" ca="1" si="421"/>
        <v/>
      </c>
      <c r="AN8966" s="2" t="str">
        <f t="shared" ca="1" si="422"/>
        <v/>
      </c>
    </row>
    <row r="8967" spans="1:40" customFormat="1">
      <c r="A8967" s="280" t="str">
        <f t="shared" ca="1" si="420"/>
        <v/>
      </c>
      <c r="B8967" s="281"/>
      <c r="C8967" s="287"/>
      <c r="D8967" s="297"/>
      <c r="E8967" s="270"/>
      <c r="F8967" s="271"/>
      <c r="G8967" s="284"/>
      <c r="H8967" s="284"/>
      <c r="I8967" s="284"/>
      <c r="J8967" s="284"/>
      <c r="K8967" s="288"/>
      <c r="AM8967" s="2" t="str">
        <f t="shared" ca="1" si="421"/>
        <v/>
      </c>
      <c r="AN8967" s="2" t="str">
        <f t="shared" ca="1" si="422"/>
        <v/>
      </c>
    </row>
    <row r="8968" spans="1:40" customFormat="1">
      <c r="A8968" s="280" t="str">
        <f t="shared" ca="1" si="420"/>
        <v/>
      </c>
      <c r="B8968" s="281"/>
      <c r="C8968" s="287"/>
      <c r="D8968" s="297"/>
      <c r="E8968" s="270"/>
      <c r="F8968" s="271"/>
      <c r="G8968" s="284"/>
      <c r="H8968" s="284"/>
      <c r="I8968" s="284"/>
      <c r="J8968" s="284"/>
      <c r="K8968" s="288"/>
      <c r="AM8968" s="2" t="str">
        <f t="shared" ca="1" si="421"/>
        <v/>
      </c>
      <c r="AN8968" s="2" t="str">
        <f t="shared" ca="1" si="422"/>
        <v/>
      </c>
    </row>
    <row r="8969" spans="1:40" customFormat="1">
      <c r="A8969" s="280" t="str">
        <f t="shared" ca="1" si="420"/>
        <v/>
      </c>
      <c r="B8969" s="281"/>
      <c r="C8969" s="287"/>
      <c r="D8969" s="297"/>
      <c r="E8969" s="270"/>
      <c r="F8969" s="271"/>
      <c r="G8969" s="284"/>
      <c r="H8969" s="284"/>
      <c r="I8969" s="284"/>
      <c r="J8969" s="284"/>
      <c r="K8969" s="288"/>
      <c r="AM8969" s="2" t="str">
        <f t="shared" ca="1" si="421"/>
        <v/>
      </c>
      <c r="AN8969" s="2" t="str">
        <f t="shared" ca="1" si="422"/>
        <v/>
      </c>
    </row>
    <row r="8970" spans="1:40" customFormat="1">
      <c r="A8970" s="280" t="str">
        <f t="shared" ca="1" si="420"/>
        <v/>
      </c>
      <c r="B8970" s="281"/>
      <c r="C8970" s="287"/>
      <c r="D8970" s="297"/>
      <c r="E8970" s="270"/>
      <c r="F8970" s="271"/>
      <c r="G8970" s="284"/>
      <c r="H8970" s="284"/>
      <c r="I8970" s="284"/>
      <c r="J8970" s="284"/>
      <c r="K8970" s="288"/>
      <c r="AM8970" s="2" t="str">
        <f t="shared" ca="1" si="421"/>
        <v/>
      </c>
      <c r="AN8970" s="2" t="str">
        <f t="shared" ca="1" si="422"/>
        <v/>
      </c>
    </row>
    <row r="8971" spans="1:40" customFormat="1">
      <c r="A8971" s="280" t="str">
        <f t="shared" ca="1" si="420"/>
        <v/>
      </c>
      <c r="B8971" s="281"/>
      <c r="C8971" s="287"/>
      <c r="D8971" s="297"/>
      <c r="E8971" s="270"/>
      <c r="F8971" s="271"/>
      <c r="G8971" s="284"/>
      <c r="H8971" s="284"/>
      <c r="I8971" s="284"/>
      <c r="J8971" s="284"/>
      <c r="K8971" s="288"/>
      <c r="AM8971" s="2" t="str">
        <f t="shared" ca="1" si="421"/>
        <v/>
      </c>
      <c r="AN8971" s="2" t="str">
        <f t="shared" ca="1" si="422"/>
        <v/>
      </c>
    </row>
    <row r="8972" spans="1:40" customFormat="1">
      <c r="A8972" s="280" t="str">
        <f t="shared" ca="1" si="420"/>
        <v/>
      </c>
      <c r="B8972" s="281"/>
      <c r="C8972" s="287"/>
      <c r="D8972" s="297"/>
      <c r="E8972" s="270"/>
      <c r="F8972" s="271"/>
      <c r="G8972" s="284"/>
      <c r="H8972" s="284"/>
      <c r="I8972" s="284"/>
      <c r="J8972" s="284"/>
      <c r="K8972" s="288"/>
      <c r="AM8972" s="2" t="str">
        <f t="shared" ca="1" si="421"/>
        <v/>
      </c>
      <c r="AN8972" s="2" t="str">
        <f t="shared" ca="1" si="422"/>
        <v/>
      </c>
    </row>
    <row r="8973" spans="1:40" customFormat="1">
      <c r="A8973" s="280" t="str">
        <f t="shared" ca="1" si="420"/>
        <v/>
      </c>
      <c r="B8973" s="281"/>
      <c r="C8973" s="287"/>
      <c r="D8973" s="297"/>
      <c r="E8973" s="270"/>
      <c r="F8973" s="271"/>
      <c r="G8973" s="284"/>
      <c r="H8973" s="284"/>
      <c r="I8973" s="284"/>
      <c r="J8973" s="284"/>
      <c r="K8973" s="288"/>
      <c r="AM8973" s="2" t="str">
        <f t="shared" ca="1" si="421"/>
        <v/>
      </c>
      <c r="AN8973" s="2" t="str">
        <f t="shared" ca="1" si="422"/>
        <v/>
      </c>
    </row>
    <row r="8974" spans="1:40" customFormat="1">
      <c r="A8974" s="280" t="str">
        <f t="shared" ca="1" si="420"/>
        <v/>
      </c>
      <c r="B8974" s="281"/>
      <c r="C8974" s="287"/>
      <c r="D8974" s="297"/>
      <c r="E8974" s="270"/>
      <c r="F8974" s="271"/>
      <c r="G8974" s="284"/>
      <c r="H8974" s="284"/>
      <c r="I8974" s="284"/>
      <c r="J8974" s="284"/>
      <c r="K8974" s="288"/>
      <c r="AM8974" s="2" t="str">
        <f t="shared" ca="1" si="421"/>
        <v/>
      </c>
      <c r="AN8974" s="2" t="str">
        <f t="shared" ca="1" si="422"/>
        <v/>
      </c>
    </row>
    <row r="8975" spans="1:40" customFormat="1">
      <c r="A8975" s="280" t="str">
        <f t="shared" ca="1" si="420"/>
        <v/>
      </c>
      <c r="B8975" s="281"/>
      <c r="C8975" s="287"/>
      <c r="D8975" s="297"/>
      <c r="E8975" s="270"/>
      <c r="F8975" s="271"/>
      <c r="G8975" s="284"/>
      <c r="H8975" s="284"/>
      <c r="I8975" s="284"/>
      <c r="J8975" s="284"/>
      <c r="K8975" s="288"/>
      <c r="AM8975" s="2" t="str">
        <f t="shared" ca="1" si="421"/>
        <v/>
      </c>
      <c r="AN8975" s="2" t="str">
        <f t="shared" ca="1" si="422"/>
        <v/>
      </c>
    </row>
    <row r="8976" spans="1:40" customFormat="1">
      <c r="A8976" s="280" t="str">
        <f t="shared" ca="1" si="420"/>
        <v/>
      </c>
      <c r="B8976" s="281"/>
      <c r="C8976" s="287"/>
      <c r="D8976" s="297"/>
      <c r="E8976" s="270"/>
      <c r="F8976" s="271"/>
      <c r="G8976" s="284"/>
      <c r="H8976" s="284"/>
      <c r="I8976" s="284"/>
      <c r="J8976" s="284"/>
      <c r="K8976" s="288"/>
      <c r="AM8976" s="2" t="str">
        <f t="shared" ca="1" si="421"/>
        <v/>
      </c>
      <c r="AN8976" s="2" t="str">
        <f t="shared" ca="1" si="422"/>
        <v/>
      </c>
    </row>
    <row r="8977" spans="1:40" customFormat="1">
      <c r="A8977" s="280" t="str">
        <f t="shared" ca="1" si="420"/>
        <v/>
      </c>
      <c r="B8977" s="281"/>
      <c r="C8977" s="287"/>
      <c r="D8977" s="297"/>
      <c r="E8977" s="270"/>
      <c r="F8977" s="271"/>
      <c r="G8977" s="284"/>
      <c r="H8977" s="284"/>
      <c r="I8977" s="284"/>
      <c r="J8977" s="284"/>
      <c r="K8977" s="288"/>
      <c r="AM8977" s="2" t="str">
        <f t="shared" ca="1" si="421"/>
        <v/>
      </c>
      <c r="AN8977" s="2" t="str">
        <f t="shared" ca="1" si="422"/>
        <v/>
      </c>
    </row>
    <row r="8978" spans="1:40" customFormat="1">
      <c r="A8978" s="280" t="str">
        <f t="shared" ca="1" si="420"/>
        <v/>
      </c>
      <c r="B8978" s="281"/>
      <c r="C8978" s="287"/>
      <c r="D8978" s="297"/>
      <c r="E8978" s="270"/>
      <c r="F8978" s="271"/>
      <c r="G8978" s="284"/>
      <c r="H8978" s="284"/>
      <c r="I8978" s="284"/>
      <c r="J8978" s="284"/>
      <c r="K8978" s="288"/>
      <c r="AM8978" s="2" t="str">
        <f t="shared" ca="1" si="421"/>
        <v/>
      </c>
      <c r="AN8978" s="2" t="str">
        <f t="shared" ca="1" si="422"/>
        <v/>
      </c>
    </row>
    <row r="8979" spans="1:40" customFormat="1">
      <c r="A8979" s="280" t="str">
        <f t="shared" ca="1" si="420"/>
        <v/>
      </c>
      <c r="B8979" s="281"/>
      <c r="C8979" s="287"/>
      <c r="D8979" s="297"/>
      <c r="E8979" s="270"/>
      <c r="F8979" s="271"/>
      <c r="G8979" s="284"/>
      <c r="H8979" s="284"/>
      <c r="I8979" s="284"/>
      <c r="J8979" s="284"/>
      <c r="K8979" s="288"/>
      <c r="AM8979" s="2" t="str">
        <f t="shared" ca="1" si="421"/>
        <v/>
      </c>
      <c r="AN8979" s="2" t="str">
        <f t="shared" ca="1" si="422"/>
        <v/>
      </c>
    </row>
    <row r="8980" spans="1:40" customFormat="1">
      <c r="A8980" s="280" t="str">
        <f t="shared" ca="1" si="420"/>
        <v/>
      </c>
      <c r="B8980" s="281"/>
      <c r="C8980" s="287"/>
      <c r="D8980" s="297"/>
      <c r="E8980" s="270"/>
      <c r="F8980" s="271"/>
      <c r="G8980" s="284"/>
      <c r="H8980" s="284"/>
      <c r="I8980" s="284"/>
      <c r="J8980" s="284"/>
      <c r="K8980" s="288"/>
      <c r="AM8980" s="2" t="str">
        <f t="shared" ca="1" si="421"/>
        <v/>
      </c>
      <c r="AN8980" s="2" t="str">
        <f t="shared" ca="1" si="422"/>
        <v/>
      </c>
    </row>
    <row r="8981" spans="1:40" customFormat="1">
      <c r="A8981" s="280" t="str">
        <f t="shared" ca="1" si="420"/>
        <v/>
      </c>
      <c r="B8981" s="281"/>
      <c r="C8981" s="287"/>
      <c r="D8981" s="297"/>
      <c r="E8981" s="270"/>
      <c r="F8981" s="271"/>
      <c r="G8981" s="284"/>
      <c r="H8981" s="284"/>
      <c r="I8981" s="284"/>
      <c r="J8981" s="284"/>
      <c r="K8981" s="288"/>
      <c r="AM8981" s="2" t="str">
        <f t="shared" ca="1" si="421"/>
        <v/>
      </c>
      <c r="AN8981" s="2" t="str">
        <f t="shared" ca="1" si="422"/>
        <v/>
      </c>
    </row>
    <row r="8982" spans="1:40" customFormat="1">
      <c r="A8982" s="280" t="str">
        <f t="shared" ca="1" si="420"/>
        <v/>
      </c>
      <c r="B8982" s="281"/>
      <c r="C8982" s="287"/>
      <c r="D8982" s="297"/>
      <c r="E8982" s="270"/>
      <c r="F8982" s="271"/>
      <c r="G8982" s="284"/>
      <c r="H8982" s="284"/>
      <c r="I8982" s="284"/>
      <c r="J8982" s="284"/>
      <c r="K8982" s="288"/>
      <c r="AM8982" s="2" t="str">
        <f t="shared" ca="1" si="421"/>
        <v/>
      </c>
      <c r="AN8982" s="2" t="str">
        <f t="shared" ca="1" si="422"/>
        <v/>
      </c>
    </row>
    <row r="8983" spans="1:40" customFormat="1">
      <c r="A8983" s="280" t="str">
        <f t="shared" ca="1" si="420"/>
        <v/>
      </c>
      <c r="B8983" s="281"/>
      <c r="C8983" s="287"/>
      <c r="D8983" s="297"/>
      <c r="E8983" s="270"/>
      <c r="F8983" s="271"/>
      <c r="G8983" s="284"/>
      <c r="H8983" s="284"/>
      <c r="I8983" s="284"/>
      <c r="J8983" s="284"/>
      <c r="K8983" s="288"/>
      <c r="AM8983" s="2" t="str">
        <f t="shared" ca="1" si="421"/>
        <v/>
      </c>
      <c r="AN8983" s="2" t="str">
        <f t="shared" ca="1" si="422"/>
        <v/>
      </c>
    </row>
    <row r="8984" spans="1:40" customFormat="1">
      <c r="A8984" s="280" t="str">
        <f t="shared" ca="1" si="420"/>
        <v/>
      </c>
      <c r="B8984" s="281"/>
      <c r="C8984" s="287"/>
      <c r="D8984" s="297"/>
      <c r="E8984" s="270"/>
      <c r="F8984" s="271"/>
      <c r="G8984" s="284"/>
      <c r="H8984" s="284"/>
      <c r="I8984" s="284"/>
      <c r="J8984" s="284"/>
      <c r="K8984" s="288"/>
      <c r="AM8984" s="2" t="str">
        <f t="shared" ca="1" si="421"/>
        <v/>
      </c>
      <c r="AN8984" s="2" t="str">
        <f t="shared" ca="1" si="422"/>
        <v/>
      </c>
    </row>
    <row r="8985" spans="1:40" customFormat="1">
      <c r="A8985" s="280" t="str">
        <f t="shared" ca="1" si="420"/>
        <v/>
      </c>
      <c r="B8985" s="281"/>
      <c r="C8985" s="287"/>
      <c r="D8985" s="297"/>
      <c r="E8985" s="270"/>
      <c r="F8985" s="271"/>
      <c r="G8985" s="284"/>
      <c r="H8985" s="284"/>
      <c r="I8985" s="284"/>
      <c r="J8985" s="284"/>
      <c r="K8985" s="288"/>
      <c r="AM8985" s="2" t="str">
        <f t="shared" ca="1" si="421"/>
        <v/>
      </c>
      <c r="AN8985" s="2" t="str">
        <f t="shared" ca="1" si="422"/>
        <v/>
      </c>
    </row>
    <row r="8986" spans="1:40" customFormat="1">
      <c r="A8986" s="280" t="str">
        <f t="shared" ca="1" si="420"/>
        <v/>
      </c>
      <c r="B8986" s="281"/>
      <c r="C8986" s="287"/>
      <c r="D8986" s="297"/>
      <c r="E8986" s="270"/>
      <c r="F8986" s="271"/>
      <c r="G8986" s="284"/>
      <c r="H8986" s="284"/>
      <c r="I8986" s="284"/>
      <c r="J8986" s="284"/>
      <c r="K8986" s="288"/>
      <c r="AM8986" s="2" t="str">
        <f t="shared" ca="1" si="421"/>
        <v/>
      </c>
      <c r="AN8986" s="2" t="str">
        <f t="shared" ca="1" si="422"/>
        <v/>
      </c>
    </row>
    <row r="8987" spans="1:40" customFormat="1">
      <c r="A8987" s="280" t="str">
        <f t="shared" ca="1" si="420"/>
        <v/>
      </c>
      <c r="B8987" s="281"/>
      <c r="C8987" s="287"/>
      <c r="D8987" s="297"/>
      <c r="E8987" s="270"/>
      <c r="F8987" s="271"/>
      <c r="G8987" s="284"/>
      <c r="H8987" s="284"/>
      <c r="I8987" s="284"/>
      <c r="J8987" s="284"/>
      <c r="K8987" s="288"/>
      <c r="AM8987" s="2" t="str">
        <f t="shared" ca="1" si="421"/>
        <v/>
      </c>
      <c r="AN8987" s="2" t="str">
        <f t="shared" ca="1" si="422"/>
        <v/>
      </c>
    </row>
    <row r="8988" spans="1:40" customFormat="1">
      <c r="A8988" s="280" t="str">
        <f t="shared" ca="1" si="420"/>
        <v/>
      </c>
      <c r="B8988" s="281"/>
      <c r="C8988" s="287"/>
      <c r="D8988" s="297"/>
      <c r="E8988" s="270"/>
      <c r="F8988" s="271"/>
      <c r="G8988" s="284"/>
      <c r="H8988" s="284"/>
      <c r="I8988" s="284"/>
      <c r="J8988" s="284"/>
      <c r="K8988" s="288"/>
      <c r="AM8988" s="2" t="str">
        <f t="shared" ca="1" si="421"/>
        <v/>
      </c>
      <c r="AN8988" s="2" t="str">
        <f t="shared" ca="1" si="422"/>
        <v/>
      </c>
    </row>
    <row r="8989" spans="1:40" customFormat="1">
      <c r="A8989" s="280" t="str">
        <f t="shared" ca="1" si="420"/>
        <v/>
      </c>
      <c r="B8989" s="281"/>
      <c r="C8989" s="287"/>
      <c r="D8989" s="297"/>
      <c r="E8989" s="270"/>
      <c r="F8989" s="271"/>
      <c r="G8989" s="284"/>
      <c r="H8989" s="284"/>
      <c r="I8989" s="284"/>
      <c r="J8989" s="284"/>
      <c r="K8989" s="288"/>
      <c r="AM8989" s="2" t="str">
        <f t="shared" ca="1" si="421"/>
        <v/>
      </c>
      <c r="AN8989" s="2" t="str">
        <f t="shared" ca="1" si="422"/>
        <v/>
      </c>
    </row>
    <row r="8990" spans="1:40" customFormat="1">
      <c r="A8990" s="280" t="str">
        <f t="shared" ca="1" si="420"/>
        <v/>
      </c>
      <c r="B8990" s="281"/>
      <c r="C8990" s="287"/>
      <c r="D8990" s="297"/>
      <c r="E8990" s="270"/>
      <c r="F8990" s="271"/>
      <c r="G8990" s="284"/>
      <c r="H8990" s="284"/>
      <c r="I8990" s="284"/>
      <c r="J8990" s="284"/>
      <c r="K8990" s="288"/>
      <c r="AM8990" s="2" t="str">
        <f t="shared" ca="1" si="421"/>
        <v/>
      </c>
      <c r="AN8990" s="2" t="str">
        <f t="shared" ca="1" si="422"/>
        <v/>
      </c>
    </row>
    <row r="8991" spans="1:40" customFormat="1">
      <c r="A8991" s="280" t="str">
        <f t="shared" ca="1" si="420"/>
        <v/>
      </c>
      <c r="B8991" s="281"/>
      <c r="C8991" s="287"/>
      <c r="D8991" s="297"/>
      <c r="E8991" s="270"/>
      <c r="F8991" s="271"/>
      <c r="G8991" s="284"/>
      <c r="H8991" s="284"/>
      <c r="I8991" s="284"/>
      <c r="J8991" s="284"/>
      <c r="K8991" s="288"/>
      <c r="AM8991" s="2" t="str">
        <f t="shared" ca="1" si="421"/>
        <v/>
      </c>
      <c r="AN8991" s="2" t="str">
        <f t="shared" ca="1" si="422"/>
        <v/>
      </c>
    </row>
    <row r="8992" spans="1:40" customFormat="1">
      <c r="A8992" s="280" t="str">
        <f t="shared" ca="1" si="420"/>
        <v/>
      </c>
      <c r="B8992" s="281"/>
      <c r="C8992" s="287"/>
      <c r="D8992" s="297"/>
      <c r="E8992" s="270"/>
      <c r="F8992" s="271"/>
      <c r="G8992" s="284"/>
      <c r="H8992" s="284"/>
      <c r="I8992" s="284"/>
      <c r="J8992" s="284"/>
      <c r="K8992" s="288"/>
      <c r="AM8992" s="2" t="str">
        <f t="shared" ca="1" si="421"/>
        <v/>
      </c>
      <c r="AN8992" s="2" t="str">
        <f t="shared" ca="1" si="422"/>
        <v/>
      </c>
    </row>
    <row r="8993" spans="1:40" customFormat="1">
      <c r="A8993" s="280" t="str">
        <f t="shared" ca="1" si="420"/>
        <v/>
      </c>
      <c r="B8993" s="281"/>
      <c r="C8993" s="287"/>
      <c r="D8993" s="297"/>
      <c r="E8993" s="270"/>
      <c r="F8993" s="271"/>
      <c r="G8993" s="284"/>
      <c r="H8993" s="284"/>
      <c r="I8993" s="284"/>
      <c r="J8993" s="284"/>
      <c r="K8993" s="288"/>
      <c r="AM8993" s="2" t="str">
        <f t="shared" ca="1" si="421"/>
        <v/>
      </c>
      <c r="AN8993" s="2" t="str">
        <f t="shared" ca="1" si="422"/>
        <v/>
      </c>
    </row>
    <row r="8994" spans="1:40" customFormat="1">
      <c r="A8994" s="280" t="str">
        <f t="shared" ca="1" si="420"/>
        <v/>
      </c>
      <c r="B8994" s="281"/>
      <c r="C8994" s="287"/>
      <c r="D8994" s="297"/>
      <c r="E8994" s="270"/>
      <c r="F8994" s="271"/>
      <c r="G8994" s="284"/>
      <c r="H8994" s="284"/>
      <c r="I8994" s="284"/>
      <c r="J8994" s="284"/>
      <c r="K8994" s="288"/>
      <c r="AM8994" s="2" t="str">
        <f t="shared" ca="1" si="421"/>
        <v/>
      </c>
      <c r="AN8994" s="2" t="str">
        <f t="shared" ca="1" si="422"/>
        <v/>
      </c>
    </row>
    <row r="8995" spans="1:40" customFormat="1">
      <c r="A8995" s="280" t="str">
        <f t="shared" ca="1" si="420"/>
        <v/>
      </c>
      <c r="B8995" s="281"/>
      <c r="C8995" s="287"/>
      <c r="D8995" s="297"/>
      <c r="E8995" s="270"/>
      <c r="F8995" s="271"/>
      <c r="G8995" s="284"/>
      <c r="H8995" s="284"/>
      <c r="I8995" s="284"/>
      <c r="J8995" s="284"/>
      <c r="K8995" s="288"/>
      <c r="AM8995" s="2" t="str">
        <f t="shared" ca="1" si="421"/>
        <v/>
      </c>
      <c r="AN8995" s="2" t="str">
        <f t="shared" ca="1" si="422"/>
        <v/>
      </c>
    </row>
    <row r="8996" spans="1:40" customFormat="1">
      <c r="A8996" s="280" t="str">
        <f t="shared" ca="1" si="420"/>
        <v/>
      </c>
      <c r="B8996" s="281"/>
      <c r="C8996" s="287"/>
      <c r="D8996" s="297"/>
      <c r="E8996" s="270"/>
      <c r="F8996" s="271"/>
      <c r="G8996" s="284"/>
      <c r="H8996" s="284"/>
      <c r="I8996" s="284"/>
      <c r="J8996" s="284"/>
      <c r="K8996" s="288"/>
      <c r="AM8996" s="2" t="str">
        <f t="shared" ca="1" si="421"/>
        <v/>
      </c>
      <c r="AN8996" s="2" t="str">
        <f t="shared" ca="1" si="422"/>
        <v/>
      </c>
    </row>
    <row r="8997" spans="1:40" customFormat="1">
      <c r="A8997" s="280" t="str">
        <f t="shared" ca="1" si="420"/>
        <v/>
      </c>
      <c r="B8997" s="281"/>
      <c r="C8997" s="287"/>
      <c r="D8997" s="297"/>
      <c r="E8997" s="270"/>
      <c r="F8997" s="271"/>
      <c r="G8997" s="284"/>
      <c r="H8997" s="284"/>
      <c r="I8997" s="284"/>
      <c r="J8997" s="284"/>
      <c r="K8997" s="288"/>
      <c r="AM8997" s="2" t="str">
        <f t="shared" ca="1" si="421"/>
        <v/>
      </c>
      <c r="AN8997" s="2" t="str">
        <f t="shared" ca="1" si="422"/>
        <v/>
      </c>
    </row>
    <row r="8998" spans="1:40" customFormat="1">
      <c r="A8998" s="280" t="str">
        <f t="shared" ca="1" si="420"/>
        <v/>
      </c>
      <c r="B8998" s="281"/>
      <c r="C8998" s="287"/>
      <c r="D8998" s="297"/>
      <c r="E8998" s="270"/>
      <c r="F8998" s="271"/>
      <c r="G8998" s="284"/>
      <c r="H8998" s="284"/>
      <c r="I8998" s="284"/>
      <c r="J8998" s="284"/>
      <c r="K8998" s="288"/>
      <c r="AM8998" s="2" t="str">
        <f t="shared" ca="1" si="421"/>
        <v/>
      </c>
      <c r="AN8998" s="2" t="str">
        <f t="shared" ca="1" si="422"/>
        <v/>
      </c>
    </row>
    <row r="8999" spans="1:40" customFormat="1">
      <c r="A8999" s="280" t="str">
        <f t="shared" ca="1" si="420"/>
        <v/>
      </c>
      <c r="B8999" s="281"/>
      <c r="C8999" s="287"/>
      <c r="D8999" s="297"/>
      <c r="E8999" s="270"/>
      <c r="F8999" s="271"/>
      <c r="G8999" s="284"/>
      <c r="H8999" s="284"/>
      <c r="I8999" s="284"/>
      <c r="J8999" s="284"/>
      <c r="K8999" s="288"/>
      <c r="AM8999" s="2" t="str">
        <f t="shared" ca="1" si="421"/>
        <v/>
      </c>
      <c r="AN8999" s="2" t="str">
        <f t="shared" ca="1" si="422"/>
        <v/>
      </c>
    </row>
    <row r="9000" spans="1:40" customFormat="1">
      <c r="A9000" s="280" t="str">
        <f t="shared" ca="1" si="420"/>
        <v/>
      </c>
      <c r="B9000" s="281"/>
      <c r="C9000" s="287"/>
      <c r="D9000" s="297"/>
      <c r="E9000" s="270"/>
      <c r="F9000" s="271"/>
      <c r="G9000" s="284"/>
      <c r="H9000" s="284"/>
      <c r="I9000" s="284"/>
      <c r="J9000" s="284"/>
      <c r="K9000" s="288"/>
      <c r="AM9000" s="2" t="str">
        <f t="shared" ca="1" si="421"/>
        <v/>
      </c>
      <c r="AN9000" s="2" t="str">
        <f t="shared" ca="1" si="422"/>
        <v/>
      </c>
    </row>
    <row r="9001" spans="1:40" customFormat="1">
      <c r="A9001" s="280" t="str">
        <f t="shared" ca="1" si="420"/>
        <v/>
      </c>
      <c r="B9001" s="281"/>
      <c r="C9001" s="287"/>
      <c r="D9001" s="297"/>
      <c r="E9001" s="270"/>
      <c r="F9001" s="271"/>
      <c r="G9001" s="284"/>
      <c r="H9001" s="284"/>
      <c r="I9001" s="284"/>
      <c r="J9001" s="284"/>
      <c r="K9001" s="288"/>
      <c r="AM9001" s="2" t="str">
        <f t="shared" ca="1" si="421"/>
        <v/>
      </c>
      <c r="AN9001" s="2" t="str">
        <f t="shared" ca="1" si="422"/>
        <v/>
      </c>
    </row>
    <row r="9002" spans="1:40" customFormat="1">
      <c r="A9002" s="280" t="str">
        <f t="shared" ca="1" si="420"/>
        <v/>
      </c>
      <c r="B9002" s="281"/>
      <c r="C9002" s="287"/>
      <c r="D9002" s="297"/>
      <c r="E9002" s="270"/>
      <c r="F9002" s="271"/>
      <c r="G9002" s="284"/>
      <c r="H9002" s="284"/>
      <c r="I9002" s="284"/>
      <c r="J9002" s="284"/>
      <c r="K9002" s="288"/>
      <c r="AM9002" s="2" t="str">
        <f t="shared" ca="1" si="421"/>
        <v/>
      </c>
      <c r="AN9002" s="2" t="str">
        <f t="shared" ca="1" si="422"/>
        <v/>
      </c>
    </row>
    <row r="9003" spans="1:40" customFormat="1">
      <c r="A9003" s="280" t="str">
        <f t="shared" ca="1" si="420"/>
        <v/>
      </c>
      <c r="B9003" s="281"/>
      <c r="C9003" s="287"/>
      <c r="D9003" s="297"/>
      <c r="E9003" s="270"/>
      <c r="F9003" s="271"/>
      <c r="G9003" s="284"/>
      <c r="H9003" s="284"/>
      <c r="I9003" s="284"/>
      <c r="J9003" s="284"/>
      <c r="K9003" s="288"/>
      <c r="AM9003" s="2" t="str">
        <f t="shared" ca="1" si="421"/>
        <v/>
      </c>
      <c r="AN9003" s="2" t="str">
        <f t="shared" ca="1" si="422"/>
        <v/>
      </c>
    </row>
    <row r="9004" spans="1:40" customFormat="1">
      <c r="A9004" s="280" t="str">
        <f t="shared" ca="1" si="420"/>
        <v/>
      </c>
      <c r="B9004" s="281"/>
      <c r="C9004" s="287"/>
      <c r="D9004" s="297"/>
      <c r="E9004" s="270"/>
      <c r="F9004" s="271"/>
      <c r="G9004" s="284"/>
      <c r="H9004" s="284"/>
      <c r="I9004" s="284"/>
      <c r="J9004" s="284"/>
      <c r="K9004" s="288"/>
      <c r="AM9004" s="2" t="str">
        <f t="shared" ca="1" si="421"/>
        <v/>
      </c>
      <c r="AN9004" s="2" t="str">
        <f t="shared" ca="1" si="422"/>
        <v/>
      </c>
    </row>
    <row r="9005" spans="1:40" customFormat="1">
      <c r="A9005" s="280" t="str">
        <f t="shared" ca="1" si="420"/>
        <v/>
      </c>
      <c r="B9005" s="281"/>
      <c r="C9005" s="287"/>
      <c r="D9005" s="297"/>
      <c r="E9005" s="270"/>
      <c r="F9005" s="271"/>
      <c r="G9005" s="284"/>
      <c r="H9005" s="284"/>
      <c r="I9005" s="284"/>
      <c r="J9005" s="284"/>
      <c r="K9005" s="288"/>
      <c r="AM9005" s="2" t="str">
        <f t="shared" ca="1" si="421"/>
        <v/>
      </c>
      <c r="AN9005" s="2" t="str">
        <f t="shared" ca="1" si="422"/>
        <v/>
      </c>
    </row>
    <row r="9006" spans="1:40" customFormat="1">
      <c r="A9006" s="280" t="str">
        <f t="shared" ca="1" si="420"/>
        <v/>
      </c>
      <c r="B9006" s="281"/>
      <c r="C9006" s="287"/>
      <c r="D9006" s="297"/>
      <c r="E9006" s="270"/>
      <c r="F9006" s="271"/>
      <c r="G9006" s="284"/>
      <c r="H9006" s="284"/>
      <c r="I9006" s="284"/>
      <c r="J9006" s="284"/>
      <c r="K9006" s="288"/>
      <c r="AM9006" s="2" t="str">
        <f t="shared" ca="1" si="421"/>
        <v/>
      </c>
      <c r="AN9006" s="2" t="str">
        <f t="shared" ca="1" si="422"/>
        <v/>
      </c>
    </row>
    <row r="9007" spans="1:40" customFormat="1">
      <c r="A9007" s="280" t="str">
        <f t="shared" ca="1" si="420"/>
        <v/>
      </c>
      <c r="B9007" s="281"/>
      <c r="C9007" s="287"/>
      <c r="D9007" s="297"/>
      <c r="E9007" s="270"/>
      <c r="F9007" s="271"/>
      <c r="G9007" s="284"/>
      <c r="H9007" s="284"/>
      <c r="I9007" s="284"/>
      <c r="J9007" s="284"/>
      <c r="K9007" s="288"/>
      <c r="AM9007" s="2" t="str">
        <f t="shared" ca="1" si="421"/>
        <v/>
      </c>
      <c r="AN9007" s="2" t="str">
        <f t="shared" ca="1" si="422"/>
        <v/>
      </c>
    </row>
    <row r="9008" spans="1:40" customFormat="1">
      <c r="A9008" s="280" t="str">
        <f t="shared" ca="1" si="420"/>
        <v/>
      </c>
      <c r="B9008" s="281"/>
      <c r="C9008" s="287"/>
      <c r="D9008" s="297"/>
      <c r="E9008" s="270"/>
      <c r="F9008" s="271"/>
      <c r="G9008" s="284"/>
      <c r="H9008" s="284"/>
      <c r="I9008" s="284"/>
      <c r="J9008" s="284"/>
      <c r="K9008" s="288"/>
      <c r="AM9008" s="2" t="str">
        <f t="shared" ca="1" si="421"/>
        <v/>
      </c>
      <c r="AN9008" s="2" t="str">
        <f t="shared" ca="1" si="422"/>
        <v/>
      </c>
    </row>
    <row r="9009" spans="1:40" customFormat="1">
      <c r="A9009" s="280" t="str">
        <f t="shared" ca="1" si="420"/>
        <v/>
      </c>
      <c r="B9009" s="281"/>
      <c r="C9009" s="287"/>
      <c r="D9009" s="297"/>
      <c r="E9009" s="270"/>
      <c r="F9009" s="271"/>
      <c r="G9009" s="284"/>
      <c r="H9009" s="284"/>
      <c r="I9009" s="284"/>
      <c r="J9009" s="284"/>
      <c r="K9009" s="288"/>
      <c r="AM9009" s="2" t="str">
        <f t="shared" ca="1" si="421"/>
        <v/>
      </c>
      <c r="AN9009" s="2" t="str">
        <f t="shared" ca="1" si="422"/>
        <v/>
      </c>
    </row>
    <row r="9010" spans="1:40" customFormat="1">
      <c r="A9010" s="280" t="str">
        <f t="shared" ca="1" si="420"/>
        <v/>
      </c>
      <c r="B9010" s="281"/>
      <c r="C9010" s="287"/>
      <c r="D9010" s="297"/>
      <c r="E9010" s="270"/>
      <c r="F9010" s="271"/>
      <c r="G9010" s="284"/>
      <c r="H9010" s="284"/>
      <c r="I9010" s="284"/>
      <c r="J9010" s="284"/>
      <c r="K9010" s="288"/>
      <c r="AM9010" s="2" t="str">
        <f t="shared" ca="1" si="421"/>
        <v/>
      </c>
      <c r="AN9010" s="2" t="str">
        <f t="shared" ca="1" si="422"/>
        <v/>
      </c>
    </row>
    <row r="9011" spans="1:40" customFormat="1">
      <c r="A9011" s="280" t="str">
        <f t="shared" ca="1" si="420"/>
        <v/>
      </c>
      <c r="B9011" s="281"/>
      <c r="C9011" s="287"/>
      <c r="D9011" s="297"/>
      <c r="E9011" s="270"/>
      <c r="F9011" s="271"/>
      <c r="G9011" s="284"/>
      <c r="H9011" s="284"/>
      <c r="I9011" s="284"/>
      <c r="J9011" s="284"/>
      <c r="K9011" s="288"/>
      <c r="AM9011" s="2" t="str">
        <f t="shared" ca="1" si="421"/>
        <v/>
      </c>
      <c r="AN9011" s="2" t="str">
        <f t="shared" ca="1" si="422"/>
        <v/>
      </c>
    </row>
    <row r="9012" spans="1:40" customFormat="1">
      <c r="A9012" s="280" t="str">
        <f t="shared" ca="1" si="420"/>
        <v/>
      </c>
      <c r="B9012" s="281"/>
      <c r="C9012" s="287"/>
      <c r="D9012" s="297"/>
      <c r="E9012" s="270"/>
      <c r="F9012" s="271"/>
      <c r="G9012" s="284"/>
      <c r="H9012" s="284"/>
      <c r="I9012" s="284"/>
      <c r="J9012" s="284"/>
      <c r="K9012" s="288"/>
      <c r="AM9012" s="2" t="str">
        <f t="shared" ca="1" si="421"/>
        <v/>
      </c>
      <c r="AN9012" s="2" t="str">
        <f t="shared" ca="1" si="422"/>
        <v/>
      </c>
    </row>
    <row r="9013" spans="1:40" customFormat="1">
      <c r="A9013" s="280" t="str">
        <f t="shared" ca="1" si="420"/>
        <v/>
      </c>
      <c r="B9013" s="281"/>
      <c r="C9013" s="287"/>
      <c r="D9013" s="297"/>
      <c r="E9013" s="270"/>
      <c r="F9013" s="271"/>
      <c r="G9013" s="284"/>
      <c r="H9013" s="284"/>
      <c r="I9013" s="284"/>
      <c r="J9013" s="284"/>
      <c r="K9013" s="288"/>
      <c r="AM9013" s="2" t="str">
        <f t="shared" ca="1" si="421"/>
        <v/>
      </c>
      <c r="AN9013" s="2" t="str">
        <f t="shared" ca="1" si="422"/>
        <v/>
      </c>
    </row>
    <row r="9014" spans="1:40" customFormat="1">
      <c r="A9014" s="280" t="str">
        <f t="shared" ca="1" si="420"/>
        <v/>
      </c>
      <c r="B9014" s="281"/>
      <c r="C9014" s="287"/>
      <c r="D9014" s="297"/>
      <c r="E9014" s="270"/>
      <c r="F9014" s="271"/>
      <c r="G9014" s="284"/>
      <c r="H9014" s="284"/>
      <c r="I9014" s="284"/>
      <c r="J9014" s="284"/>
      <c r="K9014" s="288"/>
      <c r="AM9014" s="2" t="str">
        <f t="shared" ca="1" si="421"/>
        <v/>
      </c>
      <c r="AN9014" s="2" t="str">
        <f t="shared" ca="1" si="422"/>
        <v/>
      </c>
    </row>
    <row r="9015" spans="1:40" customFormat="1">
      <c r="A9015" s="280" t="str">
        <f t="shared" ca="1" si="420"/>
        <v/>
      </c>
      <c r="B9015" s="281"/>
      <c r="C9015" s="287"/>
      <c r="D9015" s="297"/>
      <c r="E9015" s="270"/>
      <c r="F9015" s="271"/>
      <c r="G9015" s="284"/>
      <c r="H9015" s="284"/>
      <c r="I9015" s="284"/>
      <c r="J9015" s="284"/>
      <c r="K9015" s="288"/>
      <c r="AM9015" s="2" t="str">
        <f t="shared" ca="1" si="421"/>
        <v/>
      </c>
      <c r="AN9015" s="2" t="str">
        <f t="shared" ca="1" si="422"/>
        <v/>
      </c>
    </row>
    <row r="9016" spans="1:40" customFormat="1">
      <c r="A9016" s="280" t="str">
        <f t="shared" ca="1" si="420"/>
        <v/>
      </c>
      <c r="B9016" s="281"/>
      <c r="C9016" s="287"/>
      <c r="D9016" s="297"/>
      <c r="E9016" s="270"/>
      <c r="F9016" s="271"/>
      <c r="G9016" s="284"/>
      <c r="H9016" s="284"/>
      <c r="I9016" s="284"/>
      <c r="J9016" s="284"/>
      <c r="K9016" s="288"/>
      <c r="AM9016" s="2" t="str">
        <f t="shared" ca="1" si="421"/>
        <v/>
      </c>
      <c r="AN9016" s="2" t="str">
        <f t="shared" ca="1" si="422"/>
        <v/>
      </c>
    </row>
    <row r="9017" spans="1:40" customFormat="1">
      <c r="A9017" s="280" t="str">
        <f t="shared" ca="1" si="420"/>
        <v/>
      </c>
      <c r="B9017" s="281"/>
      <c r="C9017" s="287"/>
      <c r="D9017" s="297"/>
      <c r="E9017" s="270"/>
      <c r="F9017" s="271"/>
      <c r="G9017" s="284"/>
      <c r="H9017" s="284"/>
      <c r="I9017" s="284"/>
      <c r="J9017" s="284"/>
      <c r="K9017" s="288"/>
      <c r="AM9017" s="2" t="str">
        <f t="shared" ca="1" si="421"/>
        <v/>
      </c>
      <c r="AN9017" s="2" t="str">
        <f t="shared" ca="1" si="422"/>
        <v/>
      </c>
    </row>
    <row r="9018" spans="1:40" customFormat="1">
      <c r="A9018" s="280" t="str">
        <f t="shared" ca="1" si="420"/>
        <v/>
      </c>
      <c r="B9018" s="281"/>
      <c r="C9018" s="287"/>
      <c r="D9018" s="297"/>
      <c r="E9018" s="270"/>
      <c r="F9018" s="271"/>
      <c r="G9018" s="284"/>
      <c r="H9018" s="284"/>
      <c r="I9018" s="284"/>
      <c r="J9018" s="284"/>
      <c r="K9018" s="288"/>
      <c r="AM9018" s="2" t="str">
        <f t="shared" ca="1" si="421"/>
        <v/>
      </c>
      <c r="AN9018" s="2" t="str">
        <f t="shared" ca="1" si="422"/>
        <v/>
      </c>
    </row>
    <row r="9019" spans="1:40" customFormat="1">
      <c r="A9019" s="280" t="str">
        <f t="shared" ca="1" si="420"/>
        <v/>
      </c>
      <c r="B9019" s="281"/>
      <c r="C9019" s="287"/>
      <c r="D9019" s="297"/>
      <c r="E9019" s="270"/>
      <c r="F9019" s="271"/>
      <c r="G9019" s="284"/>
      <c r="H9019" s="284"/>
      <c r="I9019" s="284"/>
      <c r="J9019" s="284"/>
      <c r="K9019" s="288"/>
      <c r="AM9019" s="2" t="str">
        <f t="shared" ca="1" si="421"/>
        <v/>
      </c>
      <c r="AN9019" s="2" t="str">
        <f t="shared" ca="1" si="422"/>
        <v/>
      </c>
    </row>
    <row r="9020" spans="1:40" customFormat="1">
      <c r="A9020" s="280" t="str">
        <f t="shared" ca="1" si="420"/>
        <v/>
      </c>
      <c r="B9020" s="281"/>
      <c r="C9020" s="287"/>
      <c r="D9020" s="297"/>
      <c r="E9020" s="270"/>
      <c r="F9020" s="271"/>
      <c r="G9020" s="284"/>
      <c r="H9020" s="284"/>
      <c r="I9020" s="284"/>
      <c r="J9020" s="284"/>
      <c r="K9020" s="288"/>
      <c r="AM9020" s="2" t="str">
        <f t="shared" ca="1" si="421"/>
        <v/>
      </c>
      <c r="AN9020" s="2" t="str">
        <f t="shared" ca="1" si="422"/>
        <v/>
      </c>
    </row>
    <row r="9021" spans="1:40" customFormat="1">
      <c r="A9021" s="280" t="str">
        <f t="shared" ca="1" si="420"/>
        <v/>
      </c>
      <c r="B9021" s="281"/>
      <c r="C9021" s="287"/>
      <c r="D9021" s="297"/>
      <c r="E9021" s="270"/>
      <c r="F9021" s="271"/>
      <c r="G9021" s="284"/>
      <c r="H9021" s="284"/>
      <c r="I9021" s="284"/>
      <c r="J9021" s="284"/>
      <c r="K9021" s="288"/>
      <c r="AM9021" s="2" t="str">
        <f t="shared" ca="1" si="421"/>
        <v/>
      </c>
      <c r="AN9021" s="2" t="str">
        <f t="shared" ca="1" si="422"/>
        <v/>
      </c>
    </row>
    <row r="9022" spans="1:40" customFormat="1">
      <c r="A9022" s="280" t="str">
        <f t="shared" ca="1" si="420"/>
        <v/>
      </c>
      <c r="B9022" s="281"/>
      <c r="C9022" s="287"/>
      <c r="D9022" s="297"/>
      <c r="E9022" s="270"/>
      <c r="F9022" s="271"/>
      <c r="G9022" s="284"/>
      <c r="H9022" s="284"/>
      <c r="I9022" s="284"/>
      <c r="J9022" s="284"/>
      <c r="K9022" s="288"/>
      <c r="AM9022" s="2" t="str">
        <f t="shared" ca="1" si="421"/>
        <v/>
      </c>
      <c r="AN9022" s="2" t="str">
        <f t="shared" ca="1" si="422"/>
        <v/>
      </c>
    </row>
    <row r="9023" spans="1:40" customFormat="1">
      <c r="A9023" s="280" t="str">
        <f t="shared" ca="1" si="420"/>
        <v/>
      </c>
      <c r="B9023" s="281"/>
      <c r="C9023" s="287"/>
      <c r="D9023" s="297"/>
      <c r="E9023" s="270"/>
      <c r="F9023" s="271"/>
      <c r="G9023" s="284"/>
      <c r="H9023" s="284"/>
      <c r="I9023" s="284"/>
      <c r="J9023" s="284"/>
      <c r="K9023" s="288"/>
      <c r="AM9023" s="2" t="str">
        <f t="shared" ca="1" si="421"/>
        <v/>
      </c>
      <c r="AN9023" s="2" t="str">
        <f t="shared" ca="1" si="422"/>
        <v/>
      </c>
    </row>
    <row r="9024" spans="1:40" customFormat="1">
      <c r="A9024" s="280" t="str">
        <f t="shared" ca="1" si="420"/>
        <v/>
      </c>
      <c r="B9024" s="281"/>
      <c r="C9024" s="287"/>
      <c r="D9024" s="297"/>
      <c r="E9024" s="270"/>
      <c r="F9024" s="271"/>
      <c r="G9024" s="284"/>
      <c r="H9024" s="284"/>
      <c r="I9024" s="284"/>
      <c r="J9024" s="284"/>
      <c r="K9024" s="288"/>
      <c r="AM9024" s="2" t="str">
        <f t="shared" ca="1" si="421"/>
        <v/>
      </c>
      <c r="AN9024" s="2" t="str">
        <f t="shared" ca="1" si="422"/>
        <v/>
      </c>
    </row>
    <row r="9025" spans="1:40" customFormat="1">
      <c r="A9025" s="280" t="str">
        <f t="shared" ca="1" si="420"/>
        <v/>
      </c>
      <c r="B9025" s="281"/>
      <c r="C9025" s="287"/>
      <c r="D9025" s="297"/>
      <c r="E9025" s="270"/>
      <c r="F9025" s="271"/>
      <c r="G9025" s="284"/>
      <c r="H9025" s="284"/>
      <c r="I9025" s="284"/>
      <c r="J9025" s="284"/>
      <c r="K9025" s="288"/>
      <c r="AM9025" s="2" t="str">
        <f t="shared" ca="1" si="421"/>
        <v/>
      </c>
      <c r="AN9025" s="2" t="str">
        <f t="shared" ca="1" si="422"/>
        <v/>
      </c>
    </row>
    <row r="9026" spans="1:40" customFormat="1">
      <c r="A9026" s="280" t="str">
        <f t="shared" ca="1" si="420"/>
        <v/>
      </c>
      <c r="B9026" s="281"/>
      <c r="C9026" s="287"/>
      <c r="D9026" s="297"/>
      <c r="E9026" s="270"/>
      <c r="F9026" s="271"/>
      <c r="G9026" s="284"/>
      <c r="H9026" s="284"/>
      <c r="I9026" s="284"/>
      <c r="J9026" s="284"/>
      <c r="K9026" s="288"/>
      <c r="AM9026" s="2" t="str">
        <f t="shared" ca="1" si="421"/>
        <v/>
      </c>
      <c r="AN9026" s="2" t="str">
        <f t="shared" ca="1" si="422"/>
        <v/>
      </c>
    </row>
    <row r="9027" spans="1:40" customFormat="1">
      <c r="A9027" s="280" t="str">
        <f t="shared" ref="A9027:A9090" ca="1" si="423">IF(AM9027="A receber","A receber",IF(AN9027="A pagar","A pagar",IF(OR(AM9027="HJ",AN9027="HJ"),"HJ",IF(AND(AM9027="",AN9027=""),""))))</f>
        <v/>
      </c>
      <c r="B9027" s="281"/>
      <c r="C9027" s="287"/>
      <c r="D9027" s="297"/>
      <c r="E9027" s="270"/>
      <c r="F9027" s="271"/>
      <c r="G9027" s="284"/>
      <c r="H9027" s="284"/>
      <c r="I9027" s="284"/>
      <c r="J9027" s="284"/>
      <c r="K9027" s="288"/>
      <c r="AM9027" s="2" t="str">
        <f t="shared" ref="AM9027:AM9090" ca="1" si="424">IF(OR(G9027="",B9027&gt;$A$1),"",IF(B9027=$A$1,"HJ",IF(B9027&lt;$A$1,"A Receber")))</f>
        <v/>
      </c>
      <c r="AN9027" s="2" t="str">
        <f t="shared" ref="AN9027:AN9090" ca="1" si="425">IF(OR(H9027="",B9027&gt;$A$1),"",IF(B9027=$A$1,"HJ",IF(B9027&lt;$A$1,"A Pagar")))</f>
        <v/>
      </c>
    </row>
    <row r="9028" spans="1:40" customFormat="1">
      <c r="A9028" s="280" t="str">
        <f t="shared" ca="1" si="423"/>
        <v/>
      </c>
      <c r="B9028" s="281"/>
      <c r="C9028" s="287"/>
      <c r="D9028" s="297"/>
      <c r="E9028" s="270"/>
      <c r="F9028" s="271"/>
      <c r="G9028" s="284"/>
      <c r="H9028" s="284"/>
      <c r="I9028" s="284"/>
      <c r="J9028" s="284"/>
      <c r="K9028" s="288"/>
      <c r="AM9028" s="2" t="str">
        <f t="shared" ca="1" si="424"/>
        <v/>
      </c>
      <c r="AN9028" s="2" t="str">
        <f t="shared" ca="1" si="425"/>
        <v/>
      </c>
    </row>
    <row r="9029" spans="1:40" customFormat="1">
      <c r="A9029" s="280" t="str">
        <f t="shared" ca="1" si="423"/>
        <v/>
      </c>
      <c r="B9029" s="281"/>
      <c r="C9029" s="287"/>
      <c r="D9029" s="297"/>
      <c r="E9029" s="270"/>
      <c r="F9029" s="271"/>
      <c r="G9029" s="284"/>
      <c r="H9029" s="284"/>
      <c r="I9029" s="284"/>
      <c r="J9029" s="284"/>
      <c r="K9029" s="288"/>
      <c r="AM9029" s="2" t="str">
        <f t="shared" ca="1" si="424"/>
        <v/>
      </c>
      <c r="AN9029" s="2" t="str">
        <f t="shared" ca="1" si="425"/>
        <v/>
      </c>
    </row>
    <row r="9030" spans="1:40" customFormat="1">
      <c r="A9030" s="280" t="str">
        <f t="shared" ca="1" si="423"/>
        <v/>
      </c>
      <c r="B9030" s="281"/>
      <c r="C9030" s="287"/>
      <c r="D9030" s="297"/>
      <c r="E9030" s="270"/>
      <c r="F9030" s="271"/>
      <c r="G9030" s="284"/>
      <c r="H9030" s="284"/>
      <c r="I9030" s="284"/>
      <c r="J9030" s="284"/>
      <c r="K9030" s="288"/>
      <c r="AM9030" s="2" t="str">
        <f t="shared" ca="1" si="424"/>
        <v/>
      </c>
      <c r="AN9030" s="2" t="str">
        <f t="shared" ca="1" si="425"/>
        <v/>
      </c>
    </row>
    <row r="9031" spans="1:40" customFormat="1">
      <c r="A9031" s="280" t="str">
        <f t="shared" ca="1" si="423"/>
        <v/>
      </c>
      <c r="B9031" s="281"/>
      <c r="C9031" s="287"/>
      <c r="D9031" s="297"/>
      <c r="E9031" s="270"/>
      <c r="F9031" s="271"/>
      <c r="G9031" s="284"/>
      <c r="H9031" s="284"/>
      <c r="I9031" s="284"/>
      <c r="J9031" s="284"/>
      <c r="K9031" s="288"/>
      <c r="AM9031" s="2" t="str">
        <f t="shared" ca="1" si="424"/>
        <v/>
      </c>
      <c r="AN9031" s="2" t="str">
        <f t="shared" ca="1" si="425"/>
        <v/>
      </c>
    </row>
    <row r="9032" spans="1:40" customFormat="1">
      <c r="A9032" s="280" t="str">
        <f t="shared" ca="1" si="423"/>
        <v/>
      </c>
      <c r="B9032" s="281"/>
      <c r="C9032" s="287"/>
      <c r="D9032" s="297"/>
      <c r="E9032" s="270"/>
      <c r="F9032" s="271"/>
      <c r="G9032" s="284"/>
      <c r="H9032" s="284"/>
      <c r="I9032" s="284"/>
      <c r="J9032" s="284"/>
      <c r="K9032" s="288"/>
      <c r="AM9032" s="2" t="str">
        <f t="shared" ca="1" si="424"/>
        <v/>
      </c>
      <c r="AN9032" s="2" t="str">
        <f t="shared" ca="1" si="425"/>
        <v/>
      </c>
    </row>
    <row r="9033" spans="1:40" customFormat="1">
      <c r="A9033" s="280" t="str">
        <f t="shared" ca="1" si="423"/>
        <v/>
      </c>
      <c r="B9033" s="281"/>
      <c r="C9033" s="287"/>
      <c r="D9033" s="297"/>
      <c r="E9033" s="270"/>
      <c r="F9033" s="271"/>
      <c r="G9033" s="284"/>
      <c r="H9033" s="284"/>
      <c r="I9033" s="284"/>
      <c r="J9033" s="284"/>
      <c r="K9033" s="288"/>
      <c r="AM9033" s="2" t="str">
        <f t="shared" ca="1" si="424"/>
        <v/>
      </c>
      <c r="AN9033" s="2" t="str">
        <f t="shared" ca="1" si="425"/>
        <v/>
      </c>
    </row>
    <row r="9034" spans="1:40" customFormat="1">
      <c r="A9034" s="280" t="str">
        <f t="shared" ca="1" si="423"/>
        <v/>
      </c>
      <c r="B9034" s="281"/>
      <c r="C9034" s="287"/>
      <c r="D9034" s="297"/>
      <c r="E9034" s="270"/>
      <c r="F9034" s="271"/>
      <c r="G9034" s="284"/>
      <c r="H9034" s="284"/>
      <c r="I9034" s="284"/>
      <c r="J9034" s="284"/>
      <c r="K9034" s="288"/>
      <c r="AM9034" s="2" t="str">
        <f t="shared" ca="1" si="424"/>
        <v/>
      </c>
      <c r="AN9034" s="2" t="str">
        <f t="shared" ca="1" si="425"/>
        <v/>
      </c>
    </row>
    <row r="9035" spans="1:40" customFormat="1">
      <c r="A9035" s="280" t="str">
        <f t="shared" ca="1" si="423"/>
        <v/>
      </c>
      <c r="B9035" s="281"/>
      <c r="C9035" s="287"/>
      <c r="D9035" s="297"/>
      <c r="E9035" s="270"/>
      <c r="F9035" s="271"/>
      <c r="G9035" s="284"/>
      <c r="H9035" s="284"/>
      <c r="I9035" s="284"/>
      <c r="J9035" s="284"/>
      <c r="K9035" s="288"/>
      <c r="AM9035" s="2" t="str">
        <f t="shared" ca="1" si="424"/>
        <v/>
      </c>
      <c r="AN9035" s="2" t="str">
        <f t="shared" ca="1" si="425"/>
        <v/>
      </c>
    </row>
    <row r="9036" spans="1:40" customFormat="1">
      <c r="A9036" s="280" t="str">
        <f t="shared" ca="1" si="423"/>
        <v/>
      </c>
      <c r="B9036" s="281"/>
      <c r="C9036" s="287"/>
      <c r="D9036" s="297"/>
      <c r="E9036" s="270"/>
      <c r="F9036" s="271"/>
      <c r="G9036" s="284"/>
      <c r="H9036" s="284"/>
      <c r="I9036" s="284"/>
      <c r="J9036" s="284"/>
      <c r="K9036" s="288"/>
      <c r="AM9036" s="2" t="str">
        <f t="shared" ca="1" si="424"/>
        <v/>
      </c>
      <c r="AN9036" s="2" t="str">
        <f t="shared" ca="1" si="425"/>
        <v/>
      </c>
    </row>
    <row r="9037" spans="1:40" customFormat="1">
      <c r="A9037" s="280" t="str">
        <f t="shared" ca="1" si="423"/>
        <v/>
      </c>
      <c r="B9037" s="281"/>
      <c r="C9037" s="287"/>
      <c r="D9037" s="297"/>
      <c r="E9037" s="270"/>
      <c r="F9037" s="271"/>
      <c r="G9037" s="284"/>
      <c r="H9037" s="284"/>
      <c r="I9037" s="284"/>
      <c r="J9037" s="284"/>
      <c r="K9037" s="288"/>
      <c r="AM9037" s="2" t="str">
        <f t="shared" ca="1" si="424"/>
        <v/>
      </c>
      <c r="AN9037" s="2" t="str">
        <f t="shared" ca="1" si="425"/>
        <v/>
      </c>
    </row>
    <row r="9038" spans="1:40" customFormat="1">
      <c r="A9038" s="280" t="str">
        <f t="shared" ca="1" si="423"/>
        <v/>
      </c>
      <c r="B9038" s="281"/>
      <c r="C9038" s="287"/>
      <c r="D9038" s="297"/>
      <c r="E9038" s="270"/>
      <c r="F9038" s="271"/>
      <c r="G9038" s="284"/>
      <c r="H9038" s="284"/>
      <c r="I9038" s="284"/>
      <c r="J9038" s="284"/>
      <c r="K9038" s="288"/>
      <c r="AM9038" s="2" t="str">
        <f t="shared" ca="1" si="424"/>
        <v/>
      </c>
      <c r="AN9038" s="2" t="str">
        <f t="shared" ca="1" si="425"/>
        <v/>
      </c>
    </row>
    <row r="9039" spans="1:40" customFormat="1">
      <c r="A9039" s="280" t="str">
        <f t="shared" ca="1" si="423"/>
        <v/>
      </c>
      <c r="B9039" s="281"/>
      <c r="C9039" s="287"/>
      <c r="D9039" s="297"/>
      <c r="E9039" s="270"/>
      <c r="F9039" s="271"/>
      <c r="G9039" s="284"/>
      <c r="H9039" s="284"/>
      <c r="I9039" s="284"/>
      <c r="J9039" s="284"/>
      <c r="K9039" s="288"/>
      <c r="AM9039" s="2" t="str">
        <f t="shared" ca="1" si="424"/>
        <v/>
      </c>
      <c r="AN9039" s="2" t="str">
        <f t="shared" ca="1" si="425"/>
        <v/>
      </c>
    </row>
    <row r="9040" spans="1:40" customFormat="1">
      <c r="A9040" s="280" t="str">
        <f t="shared" ca="1" si="423"/>
        <v/>
      </c>
      <c r="B9040" s="281"/>
      <c r="C9040" s="287"/>
      <c r="D9040" s="297"/>
      <c r="E9040" s="270"/>
      <c r="F9040" s="271"/>
      <c r="G9040" s="284"/>
      <c r="H9040" s="284"/>
      <c r="I9040" s="284"/>
      <c r="J9040" s="284"/>
      <c r="K9040" s="288"/>
      <c r="AM9040" s="2" t="str">
        <f t="shared" ca="1" si="424"/>
        <v/>
      </c>
      <c r="AN9040" s="2" t="str">
        <f t="shared" ca="1" si="425"/>
        <v/>
      </c>
    </row>
    <row r="9041" spans="1:40" customFormat="1">
      <c r="A9041" s="280" t="str">
        <f t="shared" ca="1" si="423"/>
        <v/>
      </c>
      <c r="B9041" s="281"/>
      <c r="C9041" s="287"/>
      <c r="D9041" s="297"/>
      <c r="E9041" s="270"/>
      <c r="F9041" s="271"/>
      <c r="G9041" s="284"/>
      <c r="H9041" s="284"/>
      <c r="I9041" s="284"/>
      <c r="J9041" s="284"/>
      <c r="K9041" s="288"/>
      <c r="AM9041" s="2" t="str">
        <f t="shared" ca="1" si="424"/>
        <v/>
      </c>
      <c r="AN9041" s="2" t="str">
        <f t="shared" ca="1" si="425"/>
        <v/>
      </c>
    </row>
    <row r="9042" spans="1:40" customFormat="1">
      <c r="A9042" s="280" t="str">
        <f t="shared" ca="1" si="423"/>
        <v/>
      </c>
      <c r="B9042" s="281"/>
      <c r="C9042" s="287"/>
      <c r="D9042" s="297"/>
      <c r="E9042" s="270"/>
      <c r="F9042" s="271"/>
      <c r="G9042" s="284"/>
      <c r="H9042" s="284"/>
      <c r="I9042" s="284"/>
      <c r="J9042" s="284"/>
      <c r="K9042" s="288"/>
      <c r="AM9042" s="2" t="str">
        <f t="shared" ca="1" si="424"/>
        <v/>
      </c>
      <c r="AN9042" s="2" t="str">
        <f t="shared" ca="1" si="425"/>
        <v/>
      </c>
    </row>
    <row r="9043" spans="1:40" customFormat="1">
      <c r="A9043" s="280" t="str">
        <f t="shared" ca="1" si="423"/>
        <v/>
      </c>
      <c r="B9043" s="281"/>
      <c r="C9043" s="287"/>
      <c r="D9043" s="297"/>
      <c r="E9043" s="270"/>
      <c r="F9043" s="271"/>
      <c r="G9043" s="284"/>
      <c r="H9043" s="284"/>
      <c r="I9043" s="284"/>
      <c r="J9043" s="284"/>
      <c r="K9043" s="288"/>
      <c r="AM9043" s="2" t="str">
        <f t="shared" ca="1" si="424"/>
        <v/>
      </c>
      <c r="AN9043" s="2" t="str">
        <f t="shared" ca="1" si="425"/>
        <v/>
      </c>
    </row>
    <row r="9044" spans="1:40" customFormat="1">
      <c r="A9044" s="280" t="str">
        <f t="shared" ca="1" si="423"/>
        <v/>
      </c>
      <c r="B9044" s="281"/>
      <c r="C9044" s="287"/>
      <c r="D9044" s="297"/>
      <c r="E9044" s="270"/>
      <c r="F9044" s="271"/>
      <c r="G9044" s="284"/>
      <c r="H9044" s="284"/>
      <c r="I9044" s="284"/>
      <c r="J9044" s="284"/>
      <c r="K9044" s="288"/>
      <c r="AM9044" s="2" t="str">
        <f t="shared" ca="1" si="424"/>
        <v/>
      </c>
      <c r="AN9044" s="2" t="str">
        <f t="shared" ca="1" si="425"/>
        <v/>
      </c>
    </row>
    <row r="9045" spans="1:40" customFormat="1">
      <c r="A9045" s="280" t="str">
        <f t="shared" ca="1" si="423"/>
        <v/>
      </c>
      <c r="B9045" s="281"/>
      <c r="C9045" s="287"/>
      <c r="D9045" s="297"/>
      <c r="E9045" s="270"/>
      <c r="F9045" s="271"/>
      <c r="G9045" s="284"/>
      <c r="H9045" s="284"/>
      <c r="I9045" s="284"/>
      <c r="J9045" s="284"/>
      <c r="K9045" s="288"/>
      <c r="AM9045" s="2" t="str">
        <f t="shared" ca="1" si="424"/>
        <v/>
      </c>
      <c r="AN9045" s="2" t="str">
        <f t="shared" ca="1" si="425"/>
        <v/>
      </c>
    </row>
    <row r="9046" spans="1:40" customFormat="1">
      <c r="A9046" s="280" t="str">
        <f t="shared" ca="1" si="423"/>
        <v/>
      </c>
      <c r="B9046" s="281"/>
      <c r="C9046" s="287"/>
      <c r="D9046" s="297"/>
      <c r="E9046" s="270"/>
      <c r="F9046" s="271"/>
      <c r="G9046" s="284"/>
      <c r="H9046" s="284"/>
      <c r="I9046" s="284"/>
      <c r="J9046" s="284"/>
      <c r="K9046" s="288"/>
      <c r="AM9046" s="2" t="str">
        <f t="shared" ca="1" si="424"/>
        <v/>
      </c>
      <c r="AN9046" s="2" t="str">
        <f t="shared" ca="1" si="425"/>
        <v/>
      </c>
    </row>
    <row r="9047" spans="1:40" customFormat="1">
      <c r="A9047" s="280" t="str">
        <f t="shared" ca="1" si="423"/>
        <v/>
      </c>
      <c r="B9047" s="281"/>
      <c r="C9047" s="287"/>
      <c r="D9047" s="297"/>
      <c r="E9047" s="270"/>
      <c r="F9047" s="271"/>
      <c r="G9047" s="284"/>
      <c r="H9047" s="284"/>
      <c r="I9047" s="284"/>
      <c r="J9047" s="284"/>
      <c r="K9047" s="288"/>
      <c r="AM9047" s="2" t="str">
        <f t="shared" ca="1" si="424"/>
        <v/>
      </c>
      <c r="AN9047" s="2" t="str">
        <f t="shared" ca="1" si="425"/>
        <v/>
      </c>
    </row>
    <row r="9048" spans="1:40" customFormat="1">
      <c r="A9048" s="280" t="str">
        <f t="shared" ca="1" si="423"/>
        <v/>
      </c>
      <c r="B9048" s="281"/>
      <c r="C9048" s="287"/>
      <c r="D9048" s="297"/>
      <c r="E9048" s="270"/>
      <c r="F9048" s="271"/>
      <c r="G9048" s="284"/>
      <c r="H9048" s="284"/>
      <c r="I9048" s="284"/>
      <c r="J9048" s="284"/>
      <c r="K9048" s="288"/>
      <c r="AM9048" s="2" t="str">
        <f t="shared" ca="1" si="424"/>
        <v/>
      </c>
      <c r="AN9048" s="2" t="str">
        <f t="shared" ca="1" si="425"/>
        <v/>
      </c>
    </row>
    <row r="9049" spans="1:40" customFormat="1">
      <c r="A9049" s="280" t="str">
        <f t="shared" ca="1" si="423"/>
        <v/>
      </c>
      <c r="B9049" s="281"/>
      <c r="C9049" s="287"/>
      <c r="D9049" s="297"/>
      <c r="E9049" s="270"/>
      <c r="F9049" s="271"/>
      <c r="G9049" s="284"/>
      <c r="H9049" s="284"/>
      <c r="I9049" s="284"/>
      <c r="J9049" s="284"/>
      <c r="K9049" s="288"/>
      <c r="AM9049" s="2" t="str">
        <f t="shared" ca="1" si="424"/>
        <v/>
      </c>
      <c r="AN9049" s="2" t="str">
        <f t="shared" ca="1" si="425"/>
        <v/>
      </c>
    </row>
    <row r="9050" spans="1:40" customFormat="1">
      <c r="A9050" s="280" t="str">
        <f t="shared" ca="1" si="423"/>
        <v/>
      </c>
      <c r="B9050" s="281"/>
      <c r="C9050" s="287"/>
      <c r="D9050" s="297"/>
      <c r="E9050" s="270"/>
      <c r="F9050" s="271"/>
      <c r="G9050" s="284"/>
      <c r="H9050" s="284"/>
      <c r="I9050" s="284"/>
      <c r="J9050" s="284"/>
      <c r="K9050" s="288"/>
      <c r="AM9050" s="2" t="str">
        <f t="shared" ca="1" si="424"/>
        <v/>
      </c>
      <c r="AN9050" s="2" t="str">
        <f t="shared" ca="1" si="425"/>
        <v/>
      </c>
    </row>
    <row r="9051" spans="1:40" customFormat="1">
      <c r="A9051" s="280" t="str">
        <f t="shared" ca="1" si="423"/>
        <v/>
      </c>
      <c r="B9051" s="281"/>
      <c r="C9051" s="287"/>
      <c r="D9051" s="297"/>
      <c r="E9051" s="270"/>
      <c r="F9051" s="271"/>
      <c r="G9051" s="284"/>
      <c r="H9051" s="284"/>
      <c r="I9051" s="284"/>
      <c r="J9051" s="284"/>
      <c r="K9051" s="288"/>
      <c r="AM9051" s="2" t="str">
        <f t="shared" ca="1" si="424"/>
        <v/>
      </c>
      <c r="AN9051" s="2" t="str">
        <f t="shared" ca="1" si="425"/>
        <v/>
      </c>
    </row>
    <row r="9052" spans="1:40" customFormat="1">
      <c r="A9052" s="280" t="str">
        <f t="shared" ca="1" si="423"/>
        <v/>
      </c>
      <c r="B9052" s="281"/>
      <c r="C9052" s="287"/>
      <c r="D9052" s="297"/>
      <c r="E9052" s="270"/>
      <c r="F9052" s="271"/>
      <c r="G9052" s="284"/>
      <c r="H9052" s="284"/>
      <c r="I9052" s="284"/>
      <c r="J9052" s="284"/>
      <c r="K9052" s="288"/>
      <c r="AM9052" s="2" t="str">
        <f t="shared" ca="1" si="424"/>
        <v/>
      </c>
      <c r="AN9052" s="2" t="str">
        <f t="shared" ca="1" si="425"/>
        <v/>
      </c>
    </row>
    <row r="9053" spans="1:40" customFormat="1">
      <c r="A9053" s="280" t="str">
        <f t="shared" ca="1" si="423"/>
        <v/>
      </c>
      <c r="B9053" s="281"/>
      <c r="C9053" s="287"/>
      <c r="D9053" s="297"/>
      <c r="E9053" s="270"/>
      <c r="F9053" s="271"/>
      <c r="G9053" s="284"/>
      <c r="H9053" s="284"/>
      <c r="I9053" s="284"/>
      <c r="J9053" s="284"/>
      <c r="K9053" s="288"/>
      <c r="AM9053" s="2" t="str">
        <f t="shared" ca="1" si="424"/>
        <v/>
      </c>
      <c r="AN9053" s="2" t="str">
        <f t="shared" ca="1" si="425"/>
        <v/>
      </c>
    </row>
    <row r="9054" spans="1:40" customFormat="1">
      <c r="A9054" s="280" t="str">
        <f t="shared" ca="1" si="423"/>
        <v/>
      </c>
      <c r="B9054" s="281"/>
      <c r="C9054" s="287"/>
      <c r="D9054" s="297"/>
      <c r="E9054" s="270"/>
      <c r="F9054" s="271"/>
      <c r="G9054" s="284"/>
      <c r="H9054" s="284"/>
      <c r="I9054" s="284"/>
      <c r="J9054" s="284"/>
      <c r="K9054" s="288"/>
      <c r="AM9054" s="2" t="str">
        <f t="shared" ca="1" si="424"/>
        <v/>
      </c>
      <c r="AN9054" s="2" t="str">
        <f t="shared" ca="1" si="425"/>
        <v/>
      </c>
    </row>
    <row r="9055" spans="1:40" customFormat="1">
      <c r="A9055" s="280" t="str">
        <f t="shared" ca="1" si="423"/>
        <v/>
      </c>
      <c r="B9055" s="281"/>
      <c r="C9055" s="287"/>
      <c r="D9055" s="297"/>
      <c r="E9055" s="270"/>
      <c r="F9055" s="271"/>
      <c r="G9055" s="284"/>
      <c r="H9055" s="284"/>
      <c r="I9055" s="284"/>
      <c r="J9055" s="284"/>
      <c r="K9055" s="288"/>
      <c r="AM9055" s="2" t="str">
        <f t="shared" ca="1" si="424"/>
        <v/>
      </c>
      <c r="AN9055" s="2" t="str">
        <f t="shared" ca="1" si="425"/>
        <v/>
      </c>
    </row>
    <row r="9056" spans="1:40" customFormat="1">
      <c r="A9056" s="280" t="str">
        <f t="shared" ca="1" si="423"/>
        <v/>
      </c>
      <c r="B9056" s="281"/>
      <c r="C9056" s="287"/>
      <c r="D9056" s="297"/>
      <c r="E9056" s="270"/>
      <c r="F9056" s="271"/>
      <c r="G9056" s="284"/>
      <c r="H9056" s="284"/>
      <c r="I9056" s="284"/>
      <c r="J9056" s="284"/>
      <c r="K9056" s="288"/>
      <c r="AM9056" s="2" t="str">
        <f t="shared" ca="1" si="424"/>
        <v/>
      </c>
      <c r="AN9056" s="2" t="str">
        <f t="shared" ca="1" si="425"/>
        <v/>
      </c>
    </row>
    <row r="9057" spans="1:40" customFormat="1">
      <c r="A9057" s="280" t="str">
        <f t="shared" ca="1" si="423"/>
        <v/>
      </c>
      <c r="B9057" s="281"/>
      <c r="C9057" s="287"/>
      <c r="D9057" s="297"/>
      <c r="E9057" s="270"/>
      <c r="F9057" s="271"/>
      <c r="G9057" s="284"/>
      <c r="H9057" s="284"/>
      <c r="I9057" s="284"/>
      <c r="J9057" s="284"/>
      <c r="K9057" s="288"/>
      <c r="AM9057" s="2" t="str">
        <f t="shared" ca="1" si="424"/>
        <v/>
      </c>
      <c r="AN9057" s="2" t="str">
        <f t="shared" ca="1" si="425"/>
        <v/>
      </c>
    </row>
    <row r="9058" spans="1:40" customFormat="1">
      <c r="A9058" s="280" t="str">
        <f t="shared" ca="1" si="423"/>
        <v/>
      </c>
      <c r="B9058" s="281"/>
      <c r="C9058" s="287"/>
      <c r="D9058" s="297"/>
      <c r="E9058" s="270"/>
      <c r="F9058" s="271"/>
      <c r="G9058" s="284"/>
      <c r="H9058" s="284"/>
      <c r="I9058" s="284"/>
      <c r="J9058" s="284"/>
      <c r="K9058" s="288"/>
      <c r="AM9058" s="2" t="str">
        <f t="shared" ca="1" si="424"/>
        <v/>
      </c>
      <c r="AN9058" s="2" t="str">
        <f t="shared" ca="1" si="425"/>
        <v/>
      </c>
    </row>
    <row r="9059" spans="1:40" customFormat="1">
      <c r="A9059" s="280" t="str">
        <f t="shared" ca="1" si="423"/>
        <v/>
      </c>
      <c r="B9059" s="281"/>
      <c r="C9059" s="287"/>
      <c r="D9059" s="297"/>
      <c r="E9059" s="270"/>
      <c r="F9059" s="271"/>
      <c r="G9059" s="284"/>
      <c r="H9059" s="284"/>
      <c r="I9059" s="284"/>
      <c r="J9059" s="284"/>
      <c r="K9059" s="288"/>
      <c r="AM9059" s="2" t="str">
        <f t="shared" ca="1" si="424"/>
        <v/>
      </c>
      <c r="AN9059" s="2" t="str">
        <f t="shared" ca="1" si="425"/>
        <v/>
      </c>
    </row>
    <row r="9060" spans="1:40" customFormat="1">
      <c r="A9060" s="280" t="str">
        <f t="shared" ca="1" si="423"/>
        <v/>
      </c>
      <c r="B9060" s="281"/>
      <c r="C9060" s="287"/>
      <c r="D9060" s="297"/>
      <c r="E9060" s="270"/>
      <c r="F9060" s="271"/>
      <c r="G9060" s="284"/>
      <c r="H9060" s="284"/>
      <c r="I9060" s="284"/>
      <c r="J9060" s="284"/>
      <c r="K9060" s="288"/>
      <c r="AM9060" s="2" t="str">
        <f t="shared" ca="1" si="424"/>
        <v/>
      </c>
      <c r="AN9060" s="2" t="str">
        <f t="shared" ca="1" si="425"/>
        <v/>
      </c>
    </row>
    <row r="9061" spans="1:40" customFormat="1">
      <c r="A9061" s="280" t="str">
        <f t="shared" ca="1" si="423"/>
        <v/>
      </c>
      <c r="B9061" s="281"/>
      <c r="C9061" s="287"/>
      <c r="D9061" s="297"/>
      <c r="E9061" s="270"/>
      <c r="F9061" s="271"/>
      <c r="G9061" s="284"/>
      <c r="H9061" s="284"/>
      <c r="I9061" s="284"/>
      <c r="J9061" s="284"/>
      <c r="K9061" s="288"/>
      <c r="AM9061" s="2" t="str">
        <f t="shared" ca="1" si="424"/>
        <v/>
      </c>
      <c r="AN9061" s="2" t="str">
        <f t="shared" ca="1" si="425"/>
        <v/>
      </c>
    </row>
    <row r="9062" spans="1:40" customFormat="1">
      <c r="A9062" s="280" t="str">
        <f t="shared" ca="1" si="423"/>
        <v/>
      </c>
      <c r="B9062" s="281"/>
      <c r="C9062" s="287"/>
      <c r="D9062" s="297"/>
      <c r="E9062" s="270"/>
      <c r="F9062" s="271"/>
      <c r="G9062" s="284"/>
      <c r="H9062" s="284"/>
      <c r="I9062" s="284"/>
      <c r="J9062" s="284"/>
      <c r="K9062" s="288"/>
      <c r="AM9062" s="2" t="str">
        <f t="shared" ca="1" si="424"/>
        <v/>
      </c>
      <c r="AN9062" s="2" t="str">
        <f t="shared" ca="1" si="425"/>
        <v/>
      </c>
    </row>
    <row r="9063" spans="1:40" customFormat="1">
      <c r="A9063" s="280" t="str">
        <f t="shared" ca="1" si="423"/>
        <v/>
      </c>
      <c r="B9063" s="281"/>
      <c r="C9063" s="287"/>
      <c r="D9063" s="297"/>
      <c r="E9063" s="270"/>
      <c r="F9063" s="271"/>
      <c r="G9063" s="284"/>
      <c r="H9063" s="284"/>
      <c r="I9063" s="284"/>
      <c r="J9063" s="284"/>
      <c r="K9063" s="288"/>
      <c r="AM9063" s="2" t="str">
        <f t="shared" ca="1" si="424"/>
        <v/>
      </c>
      <c r="AN9063" s="2" t="str">
        <f t="shared" ca="1" si="425"/>
        <v/>
      </c>
    </row>
    <row r="9064" spans="1:40" customFormat="1">
      <c r="A9064" s="280" t="str">
        <f t="shared" ca="1" si="423"/>
        <v/>
      </c>
      <c r="B9064" s="281"/>
      <c r="C9064" s="287"/>
      <c r="D9064" s="297"/>
      <c r="E9064" s="270"/>
      <c r="F9064" s="271"/>
      <c r="G9064" s="284"/>
      <c r="H9064" s="284"/>
      <c r="I9064" s="284"/>
      <c r="J9064" s="284"/>
      <c r="K9064" s="288"/>
      <c r="AM9064" s="2" t="str">
        <f t="shared" ca="1" si="424"/>
        <v/>
      </c>
      <c r="AN9064" s="2" t="str">
        <f t="shared" ca="1" si="425"/>
        <v/>
      </c>
    </row>
    <row r="9065" spans="1:40" customFormat="1">
      <c r="A9065" s="280" t="str">
        <f t="shared" ca="1" si="423"/>
        <v/>
      </c>
      <c r="B9065" s="281"/>
      <c r="C9065" s="287"/>
      <c r="D9065" s="297"/>
      <c r="E9065" s="270"/>
      <c r="F9065" s="271"/>
      <c r="G9065" s="284"/>
      <c r="H9065" s="284"/>
      <c r="I9065" s="284"/>
      <c r="J9065" s="284"/>
      <c r="K9065" s="288"/>
      <c r="AM9065" s="2" t="str">
        <f t="shared" ca="1" si="424"/>
        <v/>
      </c>
      <c r="AN9065" s="2" t="str">
        <f t="shared" ca="1" si="425"/>
        <v/>
      </c>
    </row>
    <row r="9066" spans="1:40" customFormat="1">
      <c r="A9066" s="280" t="str">
        <f t="shared" ca="1" si="423"/>
        <v/>
      </c>
      <c r="B9066" s="281"/>
      <c r="C9066" s="287"/>
      <c r="D9066" s="297"/>
      <c r="E9066" s="270"/>
      <c r="F9066" s="271"/>
      <c r="G9066" s="284"/>
      <c r="H9066" s="284"/>
      <c r="I9066" s="284"/>
      <c r="J9066" s="284"/>
      <c r="K9066" s="288"/>
      <c r="AM9066" s="2" t="str">
        <f t="shared" ca="1" si="424"/>
        <v/>
      </c>
      <c r="AN9066" s="2" t="str">
        <f t="shared" ca="1" si="425"/>
        <v/>
      </c>
    </row>
    <row r="9067" spans="1:40" customFormat="1">
      <c r="A9067" s="280" t="str">
        <f t="shared" ca="1" si="423"/>
        <v/>
      </c>
      <c r="B9067" s="281"/>
      <c r="C9067" s="287"/>
      <c r="D9067" s="297"/>
      <c r="E9067" s="270"/>
      <c r="F9067" s="271"/>
      <c r="G9067" s="284"/>
      <c r="H9067" s="284"/>
      <c r="I9067" s="284"/>
      <c r="J9067" s="284"/>
      <c r="K9067" s="288"/>
      <c r="AM9067" s="2" t="str">
        <f t="shared" ca="1" si="424"/>
        <v/>
      </c>
      <c r="AN9067" s="2" t="str">
        <f t="shared" ca="1" si="425"/>
        <v/>
      </c>
    </row>
    <row r="9068" spans="1:40" customFormat="1">
      <c r="A9068" s="280" t="str">
        <f t="shared" ca="1" si="423"/>
        <v/>
      </c>
      <c r="B9068" s="281"/>
      <c r="C9068" s="287"/>
      <c r="D9068" s="297"/>
      <c r="E9068" s="270"/>
      <c r="F9068" s="271"/>
      <c r="G9068" s="284"/>
      <c r="H9068" s="284"/>
      <c r="I9068" s="284"/>
      <c r="J9068" s="284"/>
      <c r="K9068" s="288"/>
      <c r="AM9068" s="2" t="str">
        <f t="shared" ca="1" si="424"/>
        <v/>
      </c>
      <c r="AN9068" s="2" t="str">
        <f t="shared" ca="1" si="425"/>
        <v/>
      </c>
    </row>
    <row r="9069" spans="1:40" customFormat="1">
      <c r="A9069" s="280" t="str">
        <f t="shared" ca="1" si="423"/>
        <v/>
      </c>
      <c r="B9069" s="281"/>
      <c r="C9069" s="287"/>
      <c r="D9069" s="297"/>
      <c r="E9069" s="270"/>
      <c r="F9069" s="271"/>
      <c r="G9069" s="284"/>
      <c r="H9069" s="284"/>
      <c r="I9069" s="284"/>
      <c r="J9069" s="284"/>
      <c r="K9069" s="288"/>
      <c r="AM9069" s="2" t="str">
        <f t="shared" ca="1" si="424"/>
        <v/>
      </c>
      <c r="AN9069" s="2" t="str">
        <f t="shared" ca="1" si="425"/>
        <v/>
      </c>
    </row>
    <row r="9070" spans="1:40" customFormat="1">
      <c r="A9070" s="280" t="str">
        <f t="shared" ca="1" si="423"/>
        <v/>
      </c>
      <c r="B9070" s="281"/>
      <c r="C9070" s="287"/>
      <c r="D9070" s="297"/>
      <c r="E9070" s="270"/>
      <c r="F9070" s="271"/>
      <c r="G9070" s="284"/>
      <c r="H9070" s="284"/>
      <c r="I9070" s="284"/>
      <c r="J9070" s="284"/>
      <c r="K9070" s="288"/>
      <c r="AM9070" s="2" t="str">
        <f t="shared" ca="1" si="424"/>
        <v/>
      </c>
      <c r="AN9070" s="2" t="str">
        <f t="shared" ca="1" si="425"/>
        <v/>
      </c>
    </row>
    <row r="9071" spans="1:40" customFormat="1">
      <c r="A9071" s="280" t="str">
        <f t="shared" ca="1" si="423"/>
        <v/>
      </c>
      <c r="B9071" s="281"/>
      <c r="C9071" s="287"/>
      <c r="D9071" s="297"/>
      <c r="E9071" s="270"/>
      <c r="F9071" s="271"/>
      <c r="G9071" s="284"/>
      <c r="H9071" s="284"/>
      <c r="I9071" s="284"/>
      <c r="J9071" s="284"/>
      <c r="K9071" s="288"/>
      <c r="AM9071" s="2" t="str">
        <f t="shared" ca="1" si="424"/>
        <v/>
      </c>
      <c r="AN9071" s="2" t="str">
        <f t="shared" ca="1" si="425"/>
        <v/>
      </c>
    </row>
    <row r="9072" spans="1:40" customFormat="1">
      <c r="A9072" s="280" t="str">
        <f t="shared" ca="1" si="423"/>
        <v/>
      </c>
      <c r="B9072" s="281"/>
      <c r="C9072" s="287"/>
      <c r="D9072" s="297"/>
      <c r="E9072" s="270"/>
      <c r="F9072" s="271"/>
      <c r="G9072" s="284"/>
      <c r="H9072" s="284"/>
      <c r="I9072" s="284"/>
      <c r="J9072" s="284"/>
      <c r="K9072" s="288"/>
      <c r="AM9072" s="2" t="str">
        <f t="shared" ca="1" si="424"/>
        <v/>
      </c>
      <c r="AN9072" s="2" t="str">
        <f t="shared" ca="1" si="425"/>
        <v/>
      </c>
    </row>
    <row r="9073" spans="1:40" customFormat="1">
      <c r="A9073" s="280" t="str">
        <f t="shared" ca="1" si="423"/>
        <v/>
      </c>
      <c r="B9073" s="281"/>
      <c r="C9073" s="287"/>
      <c r="D9073" s="297"/>
      <c r="E9073" s="270"/>
      <c r="F9073" s="271"/>
      <c r="G9073" s="284"/>
      <c r="H9073" s="284"/>
      <c r="I9073" s="284"/>
      <c r="J9073" s="284"/>
      <c r="K9073" s="288"/>
      <c r="AM9073" s="2" t="str">
        <f t="shared" ca="1" si="424"/>
        <v/>
      </c>
      <c r="AN9073" s="2" t="str">
        <f t="shared" ca="1" si="425"/>
        <v/>
      </c>
    </row>
    <row r="9074" spans="1:40" customFormat="1">
      <c r="A9074" s="280" t="str">
        <f t="shared" ca="1" si="423"/>
        <v/>
      </c>
      <c r="B9074" s="281"/>
      <c r="C9074" s="287"/>
      <c r="D9074" s="297"/>
      <c r="E9074" s="270"/>
      <c r="F9074" s="271"/>
      <c r="G9074" s="284"/>
      <c r="H9074" s="284"/>
      <c r="I9074" s="284"/>
      <c r="J9074" s="284"/>
      <c r="K9074" s="288"/>
      <c r="AM9074" s="2" t="str">
        <f t="shared" ca="1" si="424"/>
        <v/>
      </c>
      <c r="AN9074" s="2" t="str">
        <f t="shared" ca="1" si="425"/>
        <v/>
      </c>
    </row>
    <row r="9075" spans="1:40" customFormat="1">
      <c r="A9075" s="280" t="str">
        <f t="shared" ca="1" si="423"/>
        <v/>
      </c>
      <c r="B9075" s="281"/>
      <c r="C9075" s="287"/>
      <c r="D9075" s="297"/>
      <c r="E9075" s="270"/>
      <c r="F9075" s="271"/>
      <c r="G9075" s="284"/>
      <c r="H9075" s="284"/>
      <c r="I9075" s="284"/>
      <c r="J9075" s="284"/>
      <c r="K9075" s="288"/>
      <c r="AM9075" s="2" t="str">
        <f t="shared" ca="1" si="424"/>
        <v/>
      </c>
      <c r="AN9075" s="2" t="str">
        <f t="shared" ca="1" si="425"/>
        <v/>
      </c>
    </row>
    <row r="9076" spans="1:40" customFormat="1">
      <c r="A9076" s="280" t="str">
        <f t="shared" ca="1" si="423"/>
        <v/>
      </c>
      <c r="B9076" s="281"/>
      <c r="C9076" s="287"/>
      <c r="D9076" s="297"/>
      <c r="E9076" s="270"/>
      <c r="F9076" s="271"/>
      <c r="G9076" s="284"/>
      <c r="H9076" s="284"/>
      <c r="I9076" s="284"/>
      <c r="J9076" s="284"/>
      <c r="K9076" s="288"/>
      <c r="AM9076" s="2" t="str">
        <f t="shared" ca="1" si="424"/>
        <v/>
      </c>
      <c r="AN9076" s="2" t="str">
        <f t="shared" ca="1" si="425"/>
        <v/>
      </c>
    </row>
    <row r="9077" spans="1:40" customFormat="1">
      <c r="A9077" s="280" t="str">
        <f t="shared" ca="1" si="423"/>
        <v/>
      </c>
      <c r="B9077" s="281"/>
      <c r="C9077" s="287"/>
      <c r="D9077" s="297"/>
      <c r="E9077" s="270"/>
      <c r="F9077" s="271"/>
      <c r="G9077" s="284"/>
      <c r="H9077" s="284"/>
      <c r="I9077" s="284"/>
      <c r="J9077" s="284"/>
      <c r="K9077" s="288"/>
      <c r="AM9077" s="2" t="str">
        <f t="shared" ca="1" si="424"/>
        <v/>
      </c>
      <c r="AN9077" s="2" t="str">
        <f t="shared" ca="1" si="425"/>
        <v/>
      </c>
    </row>
    <row r="9078" spans="1:40" customFormat="1">
      <c r="A9078" s="280" t="str">
        <f t="shared" ca="1" si="423"/>
        <v/>
      </c>
      <c r="B9078" s="281"/>
      <c r="C9078" s="287"/>
      <c r="D9078" s="297"/>
      <c r="E9078" s="270"/>
      <c r="F9078" s="271"/>
      <c r="G9078" s="284"/>
      <c r="H9078" s="284"/>
      <c r="I9078" s="284"/>
      <c r="J9078" s="284"/>
      <c r="K9078" s="288"/>
      <c r="AM9078" s="2" t="str">
        <f t="shared" ca="1" si="424"/>
        <v/>
      </c>
      <c r="AN9078" s="2" t="str">
        <f t="shared" ca="1" si="425"/>
        <v/>
      </c>
    </row>
    <row r="9079" spans="1:40" customFormat="1">
      <c r="A9079" s="280" t="str">
        <f t="shared" ca="1" si="423"/>
        <v/>
      </c>
      <c r="B9079" s="281"/>
      <c r="C9079" s="287"/>
      <c r="D9079" s="297"/>
      <c r="E9079" s="270"/>
      <c r="F9079" s="271"/>
      <c r="G9079" s="284"/>
      <c r="H9079" s="284"/>
      <c r="I9079" s="284"/>
      <c r="J9079" s="284"/>
      <c r="K9079" s="288"/>
      <c r="AM9079" s="2" t="str">
        <f t="shared" ca="1" si="424"/>
        <v/>
      </c>
      <c r="AN9079" s="2" t="str">
        <f t="shared" ca="1" si="425"/>
        <v/>
      </c>
    </row>
    <row r="9080" spans="1:40" customFormat="1">
      <c r="A9080" s="280" t="str">
        <f t="shared" ca="1" si="423"/>
        <v/>
      </c>
      <c r="B9080" s="281"/>
      <c r="C9080" s="287"/>
      <c r="D9080" s="297"/>
      <c r="E9080" s="270"/>
      <c r="F9080" s="271"/>
      <c r="G9080" s="284"/>
      <c r="H9080" s="284"/>
      <c r="I9080" s="284"/>
      <c r="J9080" s="284"/>
      <c r="K9080" s="288"/>
      <c r="AM9080" s="2" t="str">
        <f t="shared" ca="1" si="424"/>
        <v/>
      </c>
      <c r="AN9080" s="2" t="str">
        <f t="shared" ca="1" si="425"/>
        <v/>
      </c>
    </row>
    <row r="9081" spans="1:40" customFormat="1">
      <c r="A9081" s="280" t="str">
        <f t="shared" ca="1" si="423"/>
        <v/>
      </c>
      <c r="B9081" s="281"/>
      <c r="C9081" s="287"/>
      <c r="D9081" s="297"/>
      <c r="E9081" s="270"/>
      <c r="F9081" s="271"/>
      <c r="G9081" s="284"/>
      <c r="H9081" s="284"/>
      <c r="I9081" s="284"/>
      <c r="J9081" s="284"/>
      <c r="K9081" s="288"/>
      <c r="AM9081" s="2" t="str">
        <f t="shared" ca="1" si="424"/>
        <v/>
      </c>
      <c r="AN9081" s="2" t="str">
        <f t="shared" ca="1" si="425"/>
        <v/>
      </c>
    </row>
    <row r="9082" spans="1:40" customFormat="1">
      <c r="A9082" s="280" t="str">
        <f t="shared" ca="1" si="423"/>
        <v/>
      </c>
      <c r="B9082" s="281"/>
      <c r="C9082" s="287"/>
      <c r="D9082" s="297"/>
      <c r="E9082" s="270"/>
      <c r="F9082" s="271"/>
      <c r="G9082" s="284"/>
      <c r="H9082" s="284"/>
      <c r="I9082" s="284"/>
      <c r="J9082" s="284"/>
      <c r="K9082" s="288"/>
      <c r="AM9082" s="2" t="str">
        <f t="shared" ca="1" si="424"/>
        <v/>
      </c>
      <c r="AN9082" s="2" t="str">
        <f t="shared" ca="1" si="425"/>
        <v/>
      </c>
    </row>
    <row r="9083" spans="1:40" customFormat="1">
      <c r="A9083" s="280" t="str">
        <f t="shared" ca="1" si="423"/>
        <v/>
      </c>
      <c r="B9083" s="281"/>
      <c r="C9083" s="287"/>
      <c r="D9083" s="297"/>
      <c r="E9083" s="270"/>
      <c r="F9083" s="271"/>
      <c r="G9083" s="284"/>
      <c r="H9083" s="284"/>
      <c r="I9083" s="284"/>
      <c r="J9083" s="284"/>
      <c r="K9083" s="288"/>
      <c r="AM9083" s="2" t="str">
        <f t="shared" ca="1" si="424"/>
        <v/>
      </c>
      <c r="AN9083" s="2" t="str">
        <f t="shared" ca="1" si="425"/>
        <v/>
      </c>
    </row>
    <row r="9084" spans="1:40" customFormat="1">
      <c r="A9084" s="280" t="str">
        <f t="shared" ca="1" si="423"/>
        <v/>
      </c>
      <c r="B9084" s="281"/>
      <c r="C9084" s="287"/>
      <c r="D9084" s="297"/>
      <c r="E9084" s="270"/>
      <c r="F9084" s="271"/>
      <c r="G9084" s="284"/>
      <c r="H9084" s="284"/>
      <c r="I9084" s="284"/>
      <c r="J9084" s="284"/>
      <c r="K9084" s="288"/>
      <c r="AM9084" s="2" t="str">
        <f t="shared" ca="1" si="424"/>
        <v/>
      </c>
      <c r="AN9084" s="2" t="str">
        <f t="shared" ca="1" si="425"/>
        <v/>
      </c>
    </row>
    <row r="9085" spans="1:40" customFormat="1">
      <c r="A9085" s="280" t="str">
        <f t="shared" ca="1" si="423"/>
        <v/>
      </c>
      <c r="B9085" s="281"/>
      <c r="C9085" s="287"/>
      <c r="D9085" s="297"/>
      <c r="E9085" s="270"/>
      <c r="F9085" s="271"/>
      <c r="G9085" s="284"/>
      <c r="H9085" s="284"/>
      <c r="I9085" s="284"/>
      <c r="J9085" s="284"/>
      <c r="K9085" s="288"/>
      <c r="AM9085" s="2" t="str">
        <f t="shared" ca="1" si="424"/>
        <v/>
      </c>
      <c r="AN9085" s="2" t="str">
        <f t="shared" ca="1" si="425"/>
        <v/>
      </c>
    </row>
    <row r="9086" spans="1:40" customFormat="1">
      <c r="A9086" s="280" t="str">
        <f t="shared" ca="1" si="423"/>
        <v/>
      </c>
      <c r="B9086" s="281"/>
      <c r="C9086" s="287"/>
      <c r="D9086" s="297"/>
      <c r="E9086" s="270"/>
      <c r="F9086" s="271"/>
      <c r="G9086" s="284"/>
      <c r="H9086" s="284"/>
      <c r="I9086" s="284"/>
      <c r="J9086" s="284"/>
      <c r="K9086" s="288"/>
      <c r="AM9086" s="2" t="str">
        <f t="shared" ca="1" si="424"/>
        <v/>
      </c>
      <c r="AN9086" s="2" t="str">
        <f t="shared" ca="1" si="425"/>
        <v/>
      </c>
    </row>
    <row r="9087" spans="1:40" customFormat="1">
      <c r="A9087" s="280" t="str">
        <f t="shared" ca="1" si="423"/>
        <v/>
      </c>
      <c r="B9087" s="281"/>
      <c r="C9087" s="287"/>
      <c r="D9087" s="297"/>
      <c r="E9087" s="270"/>
      <c r="F9087" s="271"/>
      <c r="G9087" s="284"/>
      <c r="H9087" s="284"/>
      <c r="I9087" s="284"/>
      <c r="J9087" s="284"/>
      <c r="K9087" s="288"/>
      <c r="AM9087" s="2" t="str">
        <f t="shared" ca="1" si="424"/>
        <v/>
      </c>
      <c r="AN9087" s="2" t="str">
        <f t="shared" ca="1" si="425"/>
        <v/>
      </c>
    </row>
    <row r="9088" spans="1:40" customFormat="1">
      <c r="A9088" s="280" t="str">
        <f t="shared" ca="1" si="423"/>
        <v/>
      </c>
      <c r="B9088" s="281"/>
      <c r="C9088" s="287"/>
      <c r="D9088" s="297"/>
      <c r="E9088" s="270"/>
      <c r="F9088" s="271"/>
      <c r="G9088" s="284"/>
      <c r="H9088" s="284"/>
      <c r="I9088" s="284"/>
      <c r="J9088" s="284"/>
      <c r="K9088" s="288"/>
      <c r="AM9088" s="2" t="str">
        <f t="shared" ca="1" si="424"/>
        <v/>
      </c>
      <c r="AN9088" s="2" t="str">
        <f t="shared" ca="1" si="425"/>
        <v/>
      </c>
    </row>
    <row r="9089" spans="1:40" customFormat="1">
      <c r="A9089" s="280" t="str">
        <f t="shared" ca="1" si="423"/>
        <v/>
      </c>
      <c r="B9089" s="281"/>
      <c r="C9089" s="287"/>
      <c r="D9089" s="297"/>
      <c r="E9089" s="270"/>
      <c r="F9089" s="271"/>
      <c r="G9089" s="284"/>
      <c r="H9089" s="284"/>
      <c r="I9089" s="284"/>
      <c r="J9089" s="284"/>
      <c r="K9089" s="288"/>
      <c r="AM9089" s="2" t="str">
        <f t="shared" ca="1" si="424"/>
        <v/>
      </c>
      <c r="AN9089" s="2" t="str">
        <f t="shared" ca="1" si="425"/>
        <v/>
      </c>
    </row>
    <row r="9090" spans="1:40" customFormat="1">
      <c r="A9090" s="280" t="str">
        <f t="shared" ca="1" si="423"/>
        <v/>
      </c>
      <c r="B9090" s="281"/>
      <c r="C9090" s="287"/>
      <c r="D9090" s="297"/>
      <c r="E9090" s="270"/>
      <c r="F9090" s="271"/>
      <c r="G9090" s="284"/>
      <c r="H9090" s="284"/>
      <c r="I9090" s="284"/>
      <c r="J9090" s="284"/>
      <c r="K9090" s="288"/>
      <c r="AM9090" s="2" t="str">
        <f t="shared" ca="1" si="424"/>
        <v/>
      </c>
      <c r="AN9090" s="2" t="str">
        <f t="shared" ca="1" si="425"/>
        <v/>
      </c>
    </row>
    <row r="9091" spans="1:40" customFormat="1">
      <c r="A9091" s="280" t="str">
        <f t="shared" ref="A9091:A9154" ca="1" si="426">IF(AM9091="A receber","A receber",IF(AN9091="A pagar","A pagar",IF(OR(AM9091="HJ",AN9091="HJ"),"HJ",IF(AND(AM9091="",AN9091=""),""))))</f>
        <v/>
      </c>
      <c r="B9091" s="281"/>
      <c r="C9091" s="287"/>
      <c r="D9091" s="297"/>
      <c r="E9091" s="270"/>
      <c r="F9091" s="271"/>
      <c r="G9091" s="284"/>
      <c r="H9091" s="284"/>
      <c r="I9091" s="284"/>
      <c r="J9091" s="284"/>
      <c r="K9091" s="288"/>
      <c r="AM9091" s="2" t="str">
        <f t="shared" ref="AM9091:AM9154" ca="1" si="427">IF(OR(G9091="",B9091&gt;$A$1),"",IF(B9091=$A$1,"HJ",IF(B9091&lt;$A$1,"A Receber")))</f>
        <v/>
      </c>
      <c r="AN9091" s="2" t="str">
        <f t="shared" ref="AN9091:AN9154" ca="1" si="428">IF(OR(H9091="",B9091&gt;$A$1),"",IF(B9091=$A$1,"HJ",IF(B9091&lt;$A$1,"A Pagar")))</f>
        <v/>
      </c>
    </row>
    <row r="9092" spans="1:40" customFormat="1">
      <c r="A9092" s="280" t="str">
        <f t="shared" ca="1" si="426"/>
        <v/>
      </c>
      <c r="B9092" s="281"/>
      <c r="C9092" s="287"/>
      <c r="D9092" s="297"/>
      <c r="E9092" s="270"/>
      <c r="F9092" s="271"/>
      <c r="G9092" s="284"/>
      <c r="H9092" s="284"/>
      <c r="I9092" s="284"/>
      <c r="J9092" s="284"/>
      <c r="K9092" s="288"/>
      <c r="AM9092" s="2" t="str">
        <f t="shared" ca="1" si="427"/>
        <v/>
      </c>
      <c r="AN9092" s="2" t="str">
        <f t="shared" ca="1" si="428"/>
        <v/>
      </c>
    </row>
    <row r="9093" spans="1:40" customFormat="1">
      <c r="A9093" s="280" t="str">
        <f t="shared" ca="1" si="426"/>
        <v/>
      </c>
      <c r="B9093" s="281"/>
      <c r="C9093" s="287"/>
      <c r="D9093" s="297"/>
      <c r="E9093" s="270"/>
      <c r="F9093" s="271"/>
      <c r="G9093" s="284"/>
      <c r="H9093" s="284"/>
      <c r="I9093" s="284"/>
      <c r="J9093" s="284"/>
      <c r="K9093" s="288"/>
      <c r="AM9093" s="2" t="str">
        <f t="shared" ca="1" si="427"/>
        <v/>
      </c>
      <c r="AN9093" s="2" t="str">
        <f t="shared" ca="1" si="428"/>
        <v/>
      </c>
    </row>
    <row r="9094" spans="1:40" customFormat="1">
      <c r="A9094" s="280" t="str">
        <f t="shared" ca="1" si="426"/>
        <v/>
      </c>
      <c r="B9094" s="281"/>
      <c r="C9094" s="287"/>
      <c r="D9094" s="297"/>
      <c r="E9094" s="270"/>
      <c r="F9094" s="271"/>
      <c r="G9094" s="284"/>
      <c r="H9094" s="284"/>
      <c r="I9094" s="284"/>
      <c r="J9094" s="284"/>
      <c r="K9094" s="288"/>
      <c r="AM9094" s="2" t="str">
        <f t="shared" ca="1" si="427"/>
        <v/>
      </c>
      <c r="AN9094" s="2" t="str">
        <f t="shared" ca="1" si="428"/>
        <v/>
      </c>
    </row>
    <row r="9095" spans="1:40" customFormat="1">
      <c r="A9095" s="280" t="str">
        <f t="shared" ca="1" si="426"/>
        <v/>
      </c>
      <c r="B9095" s="281"/>
      <c r="C9095" s="287"/>
      <c r="D9095" s="297"/>
      <c r="E9095" s="270"/>
      <c r="F9095" s="271"/>
      <c r="G9095" s="284"/>
      <c r="H9095" s="284"/>
      <c r="I9095" s="284"/>
      <c r="J9095" s="284"/>
      <c r="K9095" s="288"/>
      <c r="AM9095" s="2" t="str">
        <f t="shared" ca="1" si="427"/>
        <v/>
      </c>
      <c r="AN9095" s="2" t="str">
        <f t="shared" ca="1" si="428"/>
        <v/>
      </c>
    </row>
    <row r="9096" spans="1:40" customFormat="1">
      <c r="A9096" s="280" t="str">
        <f t="shared" ca="1" si="426"/>
        <v/>
      </c>
      <c r="B9096" s="281"/>
      <c r="C9096" s="287"/>
      <c r="D9096" s="297"/>
      <c r="E9096" s="270"/>
      <c r="F9096" s="271"/>
      <c r="G9096" s="284"/>
      <c r="H9096" s="284"/>
      <c r="I9096" s="284"/>
      <c r="J9096" s="284"/>
      <c r="K9096" s="288"/>
      <c r="AM9096" s="2" t="str">
        <f t="shared" ca="1" si="427"/>
        <v/>
      </c>
      <c r="AN9096" s="2" t="str">
        <f t="shared" ca="1" si="428"/>
        <v/>
      </c>
    </row>
    <row r="9097" spans="1:40" customFormat="1">
      <c r="A9097" s="280" t="str">
        <f t="shared" ca="1" si="426"/>
        <v/>
      </c>
      <c r="B9097" s="281"/>
      <c r="C9097" s="287"/>
      <c r="D9097" s="297"/>
      <c r="E9097" s="270"/>
      <c r="F9097" s="271"/>
      <c r="G9097" s="284"/>
      <c r="H9097" s="284"/>
      <c r="I9097" s="284"/>
      <c r="J9097" s="284"/>
      <c r="K9097" s="288"/>
      <c r="AM9097" s="2" t="str">
        <f t="shared" ca="1" si="427"/>
        <v/>
      </c>
      <c r="AN9097" s="2" t="str">
        <f t="shared" ca="1" si="428"/>
        <v/>
      </c>
    </row>
    <row r="9098" spans="1:40" customFormat="1">
      <c r="A9098" s="280" t="str">
        <f t="shared" ca="1" si="426"/>
        <v/>
      </c>
      <c r="B9098" s="281"/>
      <c r="C9098" s="287"/>
      <c r="D9098" s="297"/>
      <c r="E9098" s="270"/>
      <c r="F9098" s="271"/>
      <c r="G9098" s="284"/>
      <c r="H9098" s="284"/>
      <c r="I9098" s="284"/>
      <c r="J9098" s="284"/>
      <c r="K9098" s="288"/>
      <c r="AM9098" s="2" t="str">
        <f t="shared" ca="1" si="427"/>
        <v/>
      </c>
      <c r="AN9098" s="2" t="str">
        <f t="shared" ca="1" si="428"/>
        <v/>
      </c>
    </row>
    <row r="9099" spans="1:40" customFormat="1">
      <c r="A9099" s="280" t="str">
        <f t="shared" ca="1" si="426"/>
        <v/>
      </c>
      <c r="B9099" s="281"/>
      <c r="C9099" s="287"/>
      <c r="D9099" s="297"/>
      <c r="E9099" s="270"/>
      <c r="F9099" s="271"/>
      <c r="G9099" s="284"/>
      <c r="H9099" s="284"/>
      <c r="I9099" s="284"/>
      <c r="J9099" s="284"/>
      <c r="K9099" s="288"/>
      <c r="AM9099" s="2" t="str">
        <f t="shared" ca="1" si="427"/>
        <v/>
      </c>
      <c r="AN9099" s="2" t="str">
        <f t="shared" ca="1" si="428"/>
        <v/>
      </c>
    </row>
    <row r="9100" spans="1:40" customFormat="1">
      <c r="A9100" s="280" t="str">
        <f t="shared" ca="1" si="426"/>
        <v/>
      </c>
      <c r="B9100" s="281"/>
      <c r="C9100" s="287"/>
      <c r="D9100" s="297"/>
      <c r="E9100" s="270"/>
      <c r="F9100" s="271"/>
      <c r="G9100" s="284"/>
      <c r="H9100" s="284"/>
      <c r="I9100" s="284"/>
      <c r="J9100" s="284"/>
      <c r="K9100" s="288"/>
      <c r="AM9100" s="2" t="str">
        <f t="shared" ca="1" si="427"/>
        <v/>
      </c>
      <c r="AN9100" s="2" t="str">
        <f t="shared" ca="1" si="428"/>
        <v/>
      </c>
    </row>
    <row r="9101" spans="1:40" customFormat="1">
      <c r="A9101" s="280" t="str">
        <f t="shared" ca="1" si="426"/>
        <v/>
      </c>
      <c r="B9101" s="281"/>
      <c r="C9101" s="287"/>
      <c r="D9101" s="297"/>
      <c r="E9101" s="270"/>
      <c r="F9101" s="271"/>
      <c r="G9101" s="284"/>
      <c r="H9101" s="284"/>
      <c r="I9101" s="284"/>
      <c r="J9101" s="284"/>
      <c r="K9101" s="288"/>
      <c r="AM9101" s="2" t="str">
        <f t="shared" ca="1" si="427"/>
        <v/>
      </c>
      <c r="AN9101" s="2" t="str">
        <f t="shared" ca="1" si="428"/>
        <v/>
      </c>
    </row>
    <row r="9102" spans="1:40" customFormat="1">
      <c r="A9102" s="280" t="str">
        <f t="shared" ca="1" si="426"/>
        <v/>
      </c>
      <c r="B9102" s="281"/>
      <c r="C9102" s="287"/>
      <c r="D9102" s="297"/>
      <c r="E9102" s="270"/>
      <c r="F9102" s="271"/>
      <c r="G9102" s="284"/>
      <c r="H9102" s="284"/>
      <c r="I9102" s="284"/>
      <c r="J9102" s="284"/>
      <c r="K9102" s="288"/>
      <c r="AM9102" s="2" t="str">
        <f t="shared" ca="1" si="427"/>
        <v/>
      </c>
      <c r="AN9102" s="2" t="str">
        <f t="shared" ca="1" si="428"/>
        <v/>
      </c>
    </row>
    <row r="9103" spans="1:40" customFormat="1">
      <c r="A9103" s="280" t="str">
        <f t="shared" ca="1" si="426"/>
        <v/>
      </c>
      <c r="B9103" s="281"/>
      <c r="C9103" s="287"/>
      <c r="D9103" s="297"/>
      <c r="E9103" s="270"/>
      <c r="F9103" s="271"/>
      <c r="G9103" s="284"/>
      <c r="H9103" s="284"/>
      <c r="I9103" s="284"/>
      <c r="J9103" s="284"/>
      <c r="K9103" s="288"/>
      <c r="AM9103" s="2" t="str">
        <f t="shared" ca="1" si="427"/>
        <v/>
      </c>
      <c r="AN9103" s="2" t="str">
        <f t="shared" ca="1" si="428"/>
        <v/>
      </c>
    </row>
    <row r="9104" spans="1:40" customFormat="1">
      <c r="A9104" s="280" t="str">
        <f t="shared" ca="1" si="426"/>
        <v/>
      </c>
      <c r="B9104" s="281"/>
      <c r="C9104" s="287"/>
      <c r="D9104" s="297"/>
      <c r="E9104" s="270"/>
      <c r="F9104" s="271"/>
      <c r="G9104" s="284"/>
      <c r="H9104" s="284"/>
      <c r="I9104" s="284"/>
      <c r="J9104" s="284"/>
      <c r="K9104" s="288"/>
      <c r="AM9104" s="2" t="str">
        <f t="shared" ca="1" si="427"/>
        <v/>
      </c>
      <c r="AN9104" s="2" t="str">
        <f t="shared" ca="1" si="428"/>
        <v/>
      </c>
    </row>
    <row r="9105" spans="1:40" customFormat="1">
      <c r="A9105" s="280" t="str">
        <f t="shared" ca="1" si="426"/>
        <v/>
      </c>
      <c r="B9105" s="281"/>
      <c r="C9105" s="287"/>
      <c r="D9105" s="297"/>
      <c r="E9105" s="270"/>
      <c r="F9105" s="271"/>
      <c r="G9105" s="284"/>
      <c r="H9105" s="284"/>
      <c r="I9105" s="284"/>
      <c r="J9105" s="284"/>
      <c r="K9105" s="288"/>
      <c r="AM9105" s="2" t="str">
        <f t="shared" ca="1" si="427"/>
        <v/>
      </c>
      <c r="AN9105" s="2" t="str">
        <f t="shared" ca="1" si="428"/>
        <v/>
      </c>
    </row>
    <row r="9106" spans="1:40" customFormat="1">
      <c r="A9106" s="280" t="str">
        <f t="shared" ca="1" si="426"/>
        <v/>
      </c>
      <c r="B9106" s="281"/>
      <c r="C9106" s="287"/>
      <c r="D9106" s="297"/>
      <c r="E9106" s="270"/>
      <c r="F9106" s="271"/>
      <c r="G9106" s="284"/>
      <c r="H9106" s="284"/>
      <c r="I9106" s="284"/>
      <c r="J9106" s="284"/>
      <c r="K9106" s="288"/>
      <c r="AM9106" s="2" t="str">
        <f t="shared" ca="1" si="427"/>
        <v/>
      </c>
      <c r="AN9106" s="2" t="str">
        <f t="shared" ca="1" si="428"/>
        <v/>
      </c>
    </row>
    <row r="9107" spans="1:40" customFormat="1">
      <c r="A9107" s="280" t="str">
        <f t="shared" ca="1" si="426"/>
        <v/>
      </c>
      <c r="B9107" s="281"/>
      <c r="C9107" s="287"/>
      <c r="D9107" s="297"/>
      <c r="E9107" s="270"/>
      <c r="F9107" s="271"/>
      <c r="G9107" s="284"/>
      <c r="H9107" s="284"/>
      <c r="I9107" s="284"/>
      <c r="J9107" s="284"/>
      <c r="K9107" s="288"/>
      <c r="AM9107" s="2" t="str">
        <f t="shared" ca="1" si="427"/>
        <v/>
      </c>
      <c r="AN9107" s="2" t="str">
        <f t="shared" ca="1" si="428"/>
        <v/>
      </c>
    </row>
    <row r="9108" spans="1:40" customFormat="1">
      <c r="A9108" s="280" t="str">
        <f t="shared" ca="1" si="426"/>
        <v/>
      </c>
      <c r="B9108" s="281"/>
      <c r="C9108" s="287"/>
      <c r="D9108" s="297"/>
      <c r="E9108" s="270"/>
      <c r="F9108" s="271"/>
      <c r="G9108" s="284"/>
      <c r="H9108" s="284"/>
      <c r="I9108" s="284"/>
      <c r="J9108" s="284"/>
      <c r="K9108" s="288"/>
      <c r="AM9108" s="2" t="str">
        <f t="shared" ca="1" si="427"/>
        <v/>
      </c>
      <c r="AN9108" s="2" t="str">
        <f t="shared" ca="1" si="428"/>
        <v/>
      </c>
    </row>
    <row r="9109" spans="1:40" customFormat="1">
      <c r="A9109" s="280" t="str">
        <f t="shared" ca="1" si="426"/>
        <v/>
      </c>
      <c r="B9109" s="281"/>
      <c r="C9109" s="287"/>
      <c r="D9109" s="297"/>
      <c r="E9109" s="270"/>
      <c r="F9109" s="271"/>
      <c r="G9109" s="284"/>
      <c r="H9109" s="284"/>
      <c r="I9109" s="284"/>
      <c r="J9109" s="284"/>
      <c r="K9109" s="288"/>
      <c r="AM9109" s="2" t="str">
        <f t="shared" ca="1" si="427"/>
        <v/>
      </c>
      <c r="AN9109" s="2" t="str">
        <f t="shared" ca="1" si="428"/>
        <v/>
      </c>
    </row>
    <row r="9110" spans="1:40" customFormat="1">
      <c r="A9110" s="280" t="str">
        <f t="shared" ca="1" si="426"/>
        <v/>
      </c>
      <c r="B9110" s="281"/>
      <c r="C9110" s="287"/>
      <c r="D9110" s="297"/>
      <c r="E9110" s="270"/>
      <c r="F9110" s="271"/>
      <c r="G9110" s="284"/>
      <c r="H9110" s="284"/>
      <c r="I9110" s="284"/>
      <c r="J9110" s="284"/>
      <c r="K9110" s="288"/>
      <c r="AM9110" s="2" t="str">
        <f t="shared" ca="1" si="427"/>
        <v/>
      </c>
      <c r="AN9110" s="2" t="str">
        <f t="shared" ca="1" si="428"/>
        <v/>
      </c>
    </row>
    <row r="9111" spans="1:40" customFormat="1">
      <c r="A9111" s="280" t="str">
        <f t="shared" ca="1" si="426"/>
        <v/>
      </c>
      <c r="B9111" s="281"/>
      <c r="C9111" s="287"/>
      <c r="D9111" s="297"/>
      <c r="E9111" s="270"/>
      <c r="F9111" s="271"/>
      <c r="G9111" s="284"/>
      <c r="H9111" s="284"/>
      <c r="I9111" s="284"/>
      <c r="J9111" s="284"/>
      <c r="K9111" s="288"/>
      <c r="AM9111" s="2" t="str">
        <f t="shared" ca="1" si="427"/>
        <v/>
      </c>
      <c r="AN9111" s="2" t="str">
        <f t="shared" ca="1" si="428"/>
        <v/>
      </c>
    </row>
    <row r="9112" spans="1:40" customFormat="1">
      <c r="A9112" s="280" t="str">
        <f t="shared" ca="1" si="426"/>
        <v/>
      </c>
      <c r="B9112" s="281"/>
      <c r="C9112" s="287"/>
      <c r="D9112" s="297"/>
      <c r="E9112" s="270"/>
      <c r="F9112" s="271"/>
      <c r="G9112" s="284"/>
      <c r="H9112" s="284"/>
      <c r="I9112" s="284"/>
      <c r="J9112" s="284"/>
      <c r="K9112" s="288"/>
      <c r="AM9112" s="2" t="str">
        <f t="shared" ca="1" si="427"/>
        <v/>
      </c>
      <c r="AN9112" s="2" t="str">
        <f t="shared" ca="1" si="428"/>
        <v/>
      </c>
    </row>
    <row r="9113" spans="1:40" customFormat="1">
      <c r="A9113" s="280" t="str">
        <f t="shared" ca="1" si="426"/>
        <v/>
      </c>
      <c r="B9113" s="281"/>
      <c r="C9113" s="287"/>
      <c r="D9113" s="297"/>
      <c r="E9113" s="270"/>
      <c r="F9113" s="271"/>
      <c r="G9113" s="284"/>
      <c r="H9113" s="284"/>
      <c r="I9113" s="284"/>
      <c r="J9113" s="284"/>
      <c r="K9113" s="288"/>
      <c r="AM9113" s="2" t="str">
        <f t="shared" ca="1" si="427"/>
        <v/>
      </c>
      <c r="AN9113" s="2" t="str">
        <f t="shared" ca="1" si="428"/>
        <v/>
      </c>
    </row>
    <row r="9114" spans="1:40" customFormat="1">
      <c r="A9114" s="280" t="str">
        <f t="shared" ca="1" si="426"/>
        <v/>
      </c>
      <c r="B9114" s="281"/>
      <c r="C9114" s="287"/>
      <c r="D9114" s="297"/>
      <c r="E9114" s="270"/>
      <c r="F9114" s="271"/>
      <c r="G9114" s="284"/>
      <c r="H9114" s="284"/>
      <c r="I9114" s="284"/>
      <c r="J9114" s="284"/>
      <c r="K9114" s="288"/>
      <c r="AM9114" s="2" t="str">
        <f t="shared" ca="1" si="427"/>
        <v/>
      </c>
      <c r="AN9114" s="2" t="str">
        <f t="shared" ca="1" si="428"/>
        <v/>
      </c>
    </row>
    <row r="9115" spans="1:40" customFormat="1">
      <c r="A9115" s="280" t="str">
        <f t="shared" ca="1" si="426"/>
        <v/>
      </c>
      <c r="B9115" s="281"/>
      <c r="C9115" s="287"/>
      <c r="D9115" s="297"/>
      <c r="E9115" s="270"/>
      <c r="F9115" s="271"/>
      <c r="G9115" s="284"/>
      <c r="H9115" s="284"/>
      <c r="I9115" s="284"/>
      <c r="J9115" s="284"/>
      <c r="K9115" s="288"/>
      <c r="AM9115" s="2" t="str">
        <f t="shared" ca="1" si="427"/>
        <v/>
      </c>
      <c r="AN9115" s="2" t="str">
        <f t="shared" ca="1" si="428"/>
        <v/>
      </c>
    </row>
    <row r="9116" spans="1:40" customFormat="1">
      <c r="A9116" s="280" t="str">
        <f t="shared" ca="1" si="426"/>
        <v/>
      </c>
      <c r="B9116" s="281"/>
      <c r="C9116" s="287"/>
      <c r="D9116" s="297"/>
      <c r="E9116" s="270"/>
      <c r="F9116" s="271"/>
      <c r="G9116" s="284"/>
      <c r="H9116" s="284"/>
      <c r="I9116" s="284"/>
      <c r="J9116" s="284"/>
      <c r="K9116" s="288"/>
      <c r="AM9116" s="2" t="str">
        <f t="shared" ca="1" si="427"/>
        <v/>
      </c>
      <c r="AN9116" s="2" t="str">
        <f t="shared" ca="1" si="428"/>
        <v/>
      </c>
    </row>
    <row r="9117" spans="1:40" customFormat="1">
      <c r="A9117" s="280" t="str">
        <f t="shared" ca="1" si="426"/>
        <v/>
      </c>
      <c r="B9117" s="281"/>
      <c r="C9117" s="287"/>
      <c r="D9117" s="297"/>
      <c r="E9117" s="270"/>
      <c r="F9117" s="271"/>
      <c r="G9117" s="284"/>
      <c r="H9117" s="284"/>
      <c r="I9117" s="284"/>
      <c r="J9117" s="284"/>
      <c r="K9117" s="288"/>
      <c r="AM9117" s="2" t="str">
        <f t="shared" ca="1" si="427"/>
        <v/>
      </c>
      <c r="AN9117" s="2" t="str">
        <f t="shared" ca="1" si="428"/>
        <v/>
      </c>
    </row>
    <row r="9118" spans="1:40" customFormat="1">
      <c r="A9118" s="280" t="str">
        <f t="shared" ca="1" si="426"/>
        <v/>
      </c>
      <c r="B9118" s="281"/>
      <c r="C9118" s="287"/>
      <c r="D9118" s="297"/>
      <c r="E9118" s="270"/>
      <c r="F9118" s="271"/>
      <c r="G9118" s="284"/>
      <c r="H9118" s="284"/>
      <c r="I9118" s="284"/>
      <c r="J9118" s="284"/>
      <c r="K9118" s="288"/>
      <c r="AM9118" s="2" t="str">
        <f t="shared" ca="1" si="427"/>
        <v/>
      </c>
      <c r="AN9118" s="2" t="str">
        <f t="shared" ca="1" si="428"/>
        <v/>
      </c>
    </row>
    <row r="9119" spans="1:40" customFormat="1">
      <c r="A9119" s="280" t="str">
        <f t="shared" ca="1" si="426"/>
        <v/>
      </c>
      <c r="B9119" s="281"/>
      <c r="C9119" s="287"/>
      <c r="D9119" s="297"/>
      <c r="E9119" s="270"/>
      <c r="F9119" s="271"/>
      <c r="G9119" s="284"/>
      <c r="H9119" s="284"/>
      <c r="I9119" s="284"/>
      <c r="J9119" s="284"/>
      <c r="K9119" s="288"/>
      <c r="AM9119" s="2" t="str">
        <f t="shared" ca="1" si="427"/>
        <v/>
      </c>
      <c r="AN9119" s="2" t="str">
        <f t="shared" ca="1" si="428"/>
        <v/>
      </c>
    </row>
    <row r="9120" spans="1:40" customFormat="1">
      <c r="A9120" s="280" t="str">
        <f t="shared" ca="1" si="426"/>
        <v/>
      </c>
      <c r="B9120" s="281"/>
      <c r="C9120" s="287"/>
      <c r="D9120" s="297"/>
      <c r="E9120" s="270"/>
      <c r="F9120" s="271"/>
      <c r="G9120" s="284"/>
      <c r="H9120" s="284"/>
      <c r="I9120" s="284"/>
      <c r="J9120" s="284"/>
      <c r="K9120" s="288"/>
      <c r="AM9120" s="2" t="str">
        <f t="shared" ca="1" si="427"/>
        <v/>
      </c>
      <c r="AN9120" s="2" t="str">
        <f t="shared" ca="1" si="428"/>
        <v/>
      </c>
    </row>
    <row r="9121" spans="1:40" customFormat="1">
      <c r="A9121" s="280" t="str">
        <f t="shared" ca="1" si="426"/>
        <v/>
      </c>
      <c r="B9121" s="281"/>
      <c r="C9121" s="287"/>
      <c r="D9121" s="297"/>
      <c r="E9121" s="270"/>
      <c r="F9121" s="271"/>
      <c r="G9121" s="284"/>
      <c r="H9121" s="284"/>
      <c r="I9121" s="284"/>
      <c r="J9121" s="284"/>
      <c r="K9121" s="288"/>
      <c r="AM9121" s="2" t="str">
        <f t="shared" ca="1" si="427"/>
        <v/>
      </c>
      <c r="AN9121" s="2" t="str">
        <f t="shared" ca="1" si="428"/>
        <v/>
      </c>
    </row>
    <row r="9122" spans="1:40" customFormat="1">
      <c r="A9122" s="280" t="str">
        <f t="shared" ca="1" si="426"/>
        <v/>
      </c>
      <c r="B9122" s="281"/>
      <c r="C9122" s="287"/>
      <c r="D9122" s="297"/>
      <c r="E9122" s="270"/>
      <c r="F9122" s="271"/>
      <c r="G9122" s="284"/>
      <c r="H9122" s="284"/>
      <c r="I9122" s="284"/>
      <c r="J9122" s="284"/>
      <c r="K9122" s="288"/>
      <c r="AM9122" s="2" t="str">
        <f t="shared" ca="1" si="427"/>
        <v/>
      </c>
      <c r="AN9122" s="2" t="str">
        <f t="shared" ca="1" si="428"/>
        <v/>
      </c>
    </row>
    <row r="9123" spans="1:40" customFormat="1">
      <c r="A9123" s="280" t="str">
        <f t="shared" ca="1" si="426"/>
        <v/>
      </c>
      <c r="B9123" s="281"/>
      <c r="C9123" s="287"/>
      <c r="D9123" s="297"/>
      <c r="E9123" s="270"/>
      <c r="F9123" s="271"/>
      <c r="G9123" s="284"/>
      <c r="H9123" s="284"/>
      <c r="I9123" s="284"/>
      <c r="J9123" s="284"/>
      <c r="K9123" s="288"/>
      <c r="AM9123" s="2" t="str">
        <f t="shared" ca="1" si="427"/>
        <v/>
      </c>
      <c r="AN9123" s="2" t="str">
        <f t="shared" ca="1" si="428"/>
        <v/>
      </c>
    </row>
    <row r="9124" spans="1:40" customFormat="1">
      <c r="A9124" s="280" t="str">
        <f t="shared" ca="1" si="426"/>
        <v/>
      </c>
      <c r="B9124" s="281"/>
      <c r="C9124" s="287"/>
      <c r="D9124" s="297"/>
      <c r="E9124" s="270"/>
      <c r="F9124" s="271"/>
      <c r="G9124" s="284"/>
      <c r="H9124" s="284"/>
      <c r="I9124" s="284"/>
      <c r="J9124" s="284"/>
      <c r="K9124" s="288"/>
      <c r="AM9124" s="2" t="str">
        <f t="shared" ca="1" si="427"/>
        <v/>
      </c>
      <c r="AN9124" s="2" t="str">
        <f t="shared" ca="1" si="428"/>
        <v/>
      </c>
    </row>
    <row r="9125" spans="1:40" customFormat="1">
      <c r="A9125" s="280" t="str">
        <f t="shared" ca="1" si="426"/>
        <v/>
      </c>
      <c r="B9125" s="281"/>
      <c r="C9125" s="287"/>
      <c r="D9125" s="297"/>
      <c r="E9125" s="270"/>
      <c r="F9125" s="271"/>
      <c r="G9125" s="284"/>
      <c r="H9125" s="284"/>
      <c r="I9125" s="284"/>
      <c r="J9125" s="284"/>
      <c r="K9125" s="288"/>
      <c r="AM9125" s="2" t="str">
        <f t="shared" ca="1" si="427"/>
        <v/>
      </c>
      <c r="AN9125" s="2" t="str">
        <f t="shared" ca="1" si="428"/>
        <v/>
      </c>
    </row>
    <row r="9126" spans="1:40" customFormat="1">
      <c r="A9126" s="280" t="str">
        <f t="shared" ca="1" si="426"/>
        <v/>
      </c>
      <c r="B9126" s="281"/>
      <c r="C9126" s="287"/>
      <c r="D9126" s="297"/>
      <c r="E9126" s="270"/>
      <c r="F9126" s="271"/>
      <c r="G9126" s="284"/>
      <c r="H9126" s="284"/>
      <c r="I9126" s="284"/>
      <c r="J9126" s="284"/>
      <c r="K9126" s="288"/>
      <c r="AM9126" s="2" t="str">
        <f t="shared" ca="1" si="427"/>
        <v/>
      </c>
      <c r="AN9126" s="2" t="str">
        <f t="shared" ca="1" si="428"/>
        <v/>
      </c>
    </row>
    <row r="9127" spans="1:40" customFormat="1">
      <c r="A9127" s="280" t="str">
        <f t="shared" ca="1" si="426"/>
        <v/>
      </c>
      <c r="B9127" s="281"/>
      <c r="C9127" s="287"/>
      <c r="D9127" s="297"/>
      <c r="E9127" s="270"/>
      <c r="F9127" s="271"/>
      <c r="G9127" s="284"/>
      <c r="H9127" s="284"/>
      <c r="I9127" s="284"/>
      <c r="J9127" s="284"/>
      <c r="K9127" s="288"/>
      <c r="AM9127" s="2" t="str">
        <f t="shared" ca="1" si="427"/>
        <v/>
      </c>
      <c r="AN9127" s="2" t="str">
        <f t="shared" ca="1" si="428"/>
        <v/>
      </c>
    </row>
    <row r="9128" spans="1:40" customFormat="1">
      <c r="A9128" s="280" t="str">
        <f t="shared" ca="1" si="426"/>
        <v/>
      </c>
      <c r="B9128" s="281"/>
      <c r="C9128" s="287"/>
      <c r="D9128" s="297"/>
      <c r="E9128" s="270"/>
      <c r="F9128" s="271"/>
      <c r="G9128" s="284"/>
      <c r="H9128" s="284"/>
      <c r="I9128" s="284"/>
      <c r="J9128" s="284"/>
      <c r="K9128" s="288"/>
      <c r="AM9128" s="2" t="str">
        <f t="shared" ca="1" si="427"/>
        <v/>
      </c>
      <c r="AN9128" s="2" t="str">
        <f t="shared" ca="1" si="428"/>
        <v/>
      </c>
    </row>
    <row r="9129" spans="1:40" customFormat="1">
      <c r="A9129" s="280" t="str">
        <f t="shared" ca="1" si="426"/>
        <v/>
      </c>
      <c r="B9129" s="281"/>
      <c r="C9129" s="287"/>
      <c r="D9129" s="297"/>
      <c r="E9129" s="270"/>
      <c r="F9129" s="271"/>
      <c r="G9129" s="284"/>
      <c r="H9129" s="284"/>
      <c r="I9129" s="284"/>
      <c r="J9129" s="284"/>
      <c r="K9129" s="288"/>
      <c r="AM9129" s="2" t="str">
        <f t="shared" ca="1" si="427"/>
        <v/>
      </c>
      <c r="AN9129" s="2" t="str">
        <f t="shared" ca="1" si="428"/>
        <v/>
      </c>
    </row>
    <row r="9130" spans="1:40" customFormat="1">
      <c r="A9130" s="280" t="str">
        <f t="shared" ca="1" si="426"/>
        <v/>
      </c>
      <c r="B9130" s="281"/>
      <c r="C9130" s="287"/>
      <c r="D9130" s="297"/>
      <c r="E9130" s="270"/>
      <c r="F9130" s="271"/>
      <c r="G9130" s="284"/>
      <c r="H9130" s="284"/>
      <c r="I9130" s="284"/>
      <c r="J9130" s="284"/>
      <c r="K9130" s="288"/>
      <c r="AM9130" s="2" t="str">
        <f t="shared" ca="1" si="427"/>
        <v/>
      </c>
      <c r="AN9130" s="2" t="str">
        <f t="shared" ca="1" si="428"/>
        <v/>
      </c>
    </row>
    <row r="9131" spans="1:40" customFormat="1">
      <c r="A9131" s="280" t="str">
        <f t="shared" ca="1" si="426"/>
        <v/>
      </c>
      <c r="B9131" s="281"/>
      <c r="C9131" s="287"/>
      <c r="D9131" s="297"/>
      <c r="E9131" s="270"/>
      <c r="F9131" s="271"/>
      <c r="G9131" s="284"/>
      <c r="H9131" s="284"/>
      <c r="I9131" s="284"/>
      <c r="J9131" s="284"/>
      <c r="K9131" s="288"/>
      <c r="AM9131" s="2" t="str">
        <f t="shared" ca="1" si="427"/>
        <v/>
      </c>
      <c r="AN9131" s="2" t="str">
        <f t="shared" ca="1" si="428"/>
        <v/>
      </c>
    </row>
    <row r="9132" spans="1:40" customFormat="1">
      <c r="A9132" s="280" t="str">
        <f t="shared" ca="1" si="426"/>
        <v/>
      </c>
      <c r="B9132" s="281"/>
      <c r="C9132" s="287"/>
      <c r="D9132" s="297"/>
      <c r="E9132" s="270"/>
      <c r="F9132" s="271"/>
      <c r="G9132" s="284"/>
      <c r="H9132" s="284"/>
      <c r="I9132" s="284"/>
      <c r="J9132" s="284"/>
      <c r="K9132" s="288"/>
      <c r="AM9132" s="2" t="str">
        <f t="shared" ca="1" si="427"/>
        <v/>
      </c>
      <c r="AN9132" s="2" t="str">
        <f t="shared" ca="1" si="428"/>
        <v/>
      </c>
    </row>
    <row r="9133" spans="1:40" customFormat="1">
      <c r="A9133" s="280" t="str">
        <f t="shared" ca="1" si="426"/>
        <v/>
      </c>
      <c r="B9133" s="281"/>
      <c r="C9133" s="287"/>
      <c r="D9133" s="297"/>
      <c r="E9133" s="270"/>
      <c r="F9133" s="271"/>
      <c r="G9133" s="284"/>
      <c r="H9133" s="284"/>
      <c r="I9133" s="284"/>
      <c r="J9133" s="284"/>
      <c r="K9133" s="288"/>
      <c r="AM9133" s="2" t="str">
        <f t="shared" ca="1" si="427"/>
        <v/>
      </c>
      <c r="AN9133" s="2" t="str">
        <f t="shared" ca="1" si="428"/>
        <v/>
      </c>
    </row>
    <row r="9134" spans="1:40" customFormat="1">
      <c r="A9134" s="280" t="str">
        <f t="shared" ca="1" si="426"/>
        <v/>
      </c>
      <c r="B9134" s="281"/>
      <c r="C9134" s="287"/>
      <c r="D9134" s="297"/>
      <c r="E9134" s="270"/>
      <c r="F9134" s="271"/>
      <c r="G9134" s="284"/>
      <c r="H9134" s="284"/>
      <c r="I9134" s="284"/>
      <c r="J9134" s="284"/>
      <c r="K9134" s="288"/>
      <c r="AM9134" s="2" t="str">
        <f t="shared" ca="1" si="427"/>
        <v/>
      </c>
      <c r="AN9134" s="2" t="str">
        <f t="shared" ca="1" si="428"/>
        <v/>
      </c>
    </row>
    <row r="9135" spans="1:40" customFormat="1">
      <c r="A9135" s="280" t="str">
        <f t="shared" ca="1" si="426"/>
        <v/>
      </c>
      <c r="B9135" s="281"/>
      <c r="C9135" s="287"/>
      <c r="D9135" s="297"/>
      <c r="E9135" s="270"/>
      <c r="F9135" s="271"/>
      <c r="G9135" s="284"/>
      <c r="H9135" s="284"/>
      <c r="I9135" s="284"/>
      <c r="J9135" s="284"/>
      <c r="K9135" s="288"/>
      <c r="AM9135" s="2" t="str">
        <f t="shared" ca="1" si="427"/>
        <v/>
      </c>
      <c r="AN9135" s="2" t="str">
        <f t="shared" ca="1" si="428"/>
        <v/>
      </c>
    </row>
    <row r="9136" spans="1:40" customFormat="1">
      <c r="A9136" s="280" t="str">
        <f t="shared" ca="1" si="426"/>
        <v/>
      </c>
      <c r="B9136" s="281"/>
      <c r="C9136" s="287"/>
      <c r="D9136" s="297"/>
      <c r="E9136" s="270"/>
      <c r="F9136" s="271"/>
      <c r="G9136" s="284"/>
      <c r="H9136" s="284"/>
      <c r="I9136" s="284"/>
      <c r="J9136" s="284"/>
      <c r="K9136" s="288"/>
      <c r="AM9136" s="2" t="str">
        <f t="shared" ca="1" si="427"/>
        <v/>
      </c>
      <c r="AN9136" s="2" t="str">
        <f t="shared" ca="1" si="428"/>
        <v/>
      </c>
    </row>
    <row r="9137" spans="1:40" customFormat="1">
      <c r="A9137" s="280" t="str">
        <f t="shared" ca="1" si="426"/>
        <v/>
      </c>
      <c r="B9137" s="281"/>
      <c r="C9137" s="287"/>
      <c r="D9137" s="297"/>
      <c r="E9137" s="270"/>
      <c r="F9137" s="271"/>
      <c r="G9137" s="284"/>
      <c r="H9137" s="284"/>
      <c r="I9137" s="284"/>
      <c r="J9137" s="284"/>
      <c r="K9137" s="288"/>
      <c r="AM9137" s="2" t="str">
        <f t="shared" ca="1" si="427"/>
        <v/>
      </c>
      <c r="AN9137" s="2" t="str">
        <f t="shared" ca="1" si="428"/>
        <v/>
      </c>
    </row>
    <row r="9138" spans="1:40" customFormat="1">
      <c r="A9138" s="280" t="str">
        <f t="shared" ca="1" si="426"/>
        <v/>
      </c>
      <c r="B9138" s="281"/>
      <c r="C9138" s="287"/>
      <c r="D9138" s="297"/>
      <c r="E9138" s="270"/>
      <c r="F9138" s="271"/>
      <c r="G9138" s="284"/>
      <c r="H9138" s="284"/>
      <c r="I9138" s="284"/>
      <c r="J9138" s="284"/>
      <c r="K9138" s="288"/>
      <c r="AM9138" s="2" t="str">
        <f t="shared" ca="1" si="427"/>
        <v/>
      </c>
      <c r="AN9138" s="2" t="str">
        <f t="shared" ca="1" si="428"/>
        <v/>
      </c>
    </row>
    <row r="9139" spans="1:40" customFormat="1">
      <c r="A9139" s="280" t="str">
        <f t="shared" ca="1" si="426"/>
        <v/>
      </c>
      <c r="B9139" s="281"/>
      <c r="C9139" s="287"/>
      <c r="D9139" s="297"/>
      <c r="E9139" s="270"/>
      <c r="F9139" s="271"/>
      <c r="G9139" s="284"/>
      <c r="H9139" s="284"/>
      <c r="I9139" s="284"/>
      <c r="J9139" s="284"/>
      <c r="K9139" s="288"/>
      <c r="AM9139" s="2" t="str">
        <f t="shared" ca="1" si="427"/>
        <v/>
      </c>
      <c r="AN9139" s="2" t="str">
        <f t="shared" ca="1" si="428"/>
        <v/>
      </c>
    </row>
    <row r="9140" spans="1:40" customFormat="1">
      <c r="A9140" s="280" t="str">
        <f t="shared" ca="1" si="426"/>
        <v/>
      </c>
      <c r="B9140" s="281"/>
      <c r="C9140" s="287"/>
      <c r="D9140" s="297"/>
      <c r="E9140" s="270"/>
      <c r="F9140" s="271"/>
      <c r="G9140" s="284"/>
      <c r="H9140" s="284"/>
      <c r="I9140" s="284"/>
      <c r="J9140" s="284"/>
      <c r="K9140" s="288"/>
      <c r="AM9140" s="2" t="str">
        <f t="shared" ca="1" si="427"/>
        <v/>
      </c>
      <c r="AN9140" s="2" t="str">
        <f t="shared" ca="1" si="428"/>
        <v/>
      </c>
    </row>
    <row r="9141" spans="1:40" customFormat="1">
      <c r="A9141" s="280" t="str">
        <f t="shared" ca="1" si="426"/>
        <v/>
      </c>
      <c r="B9141" s="281"/>
      <c r="C9141" s="287"/>
      <c r="D9141" s="297"/>
      <c r="E9141" s="270"/>
      <c r="F9141" s="271"/>
      <c r="G9141" s="284"/>
      <c r="H9141" s="284"/>
      <c r="I9141" s="284"/>
      <c r="J9141" s="284"/>
      <c r="K9141" s="288"/>
      <c r="AM9141" s="2" t="str">
        <f t="shared" ca="1" si="427"/>
        <v/>
      </c>
      <c r="AN9141" s="2" t="str">
        <f t="shared" ca="1" si="428"/>
        <v/>
      </c>
    </row>
    <row r="9142" spans="1:40" customFormat="1">
      <c r="A9142" s="280" t="str">
        <f t="shared" ca="1" si="426"/>
        <v/>
      </c>
      <c r="B9142" s="281"/>
      <c r="C9142" s="287"/>
      <c r="D9142" s="297"/>
      <c r="E9142" s="270"/>
      <c r="F9142" s="271"/>
      <c r="G9142" s="284"/>
      <c r="H9142" s="284"/>
      <c r="I9142" s="284"/>
      <c r="J9142" s="284"/>
      <c r="K9142" s="288"/>
      <c r="AM9142" s="2" t="str">
        <f t="shared" ca="1" si="427"/>
        <v/>
      </c>
      <c r="AN9142" s="2" t="str">
        <f t="shared" ca="1" si="428"/>
        <v/>
      </c>
    </row>
    <row r="9143" spans="1:40" customFormat="1">
      <c r="A9143" s="280" t="str">
        <f t="shared" ca="1" si="426"/>
        <v/>
      </c>
      <c r="B9143" s="281"/>
      <c r="C9143" s="287"/>
      <c r="D9143" s="297"/>
      <c r="E9143" s="270"/>
      <c r="F9143" s="271"/>
      <c r="G9143" s="284"/>
      <c r="H9143" s="284"/>
      <c r="I9143" s="284"/>
      <c r="J9143" s="284"/>
      <c r="K9143" s="288"/>
      <c r="AM9143" s="2" t="str">
        <f t="shared" ca="1" si="427"/>
        <v/>
      </c>
      <c r="AN9143" s="2" t="str">
        <f t="shared" ca="1" si="428"/>
        <v/>
      </c>
    </row>
    <row r="9144" spans="1:40" customFormat="1">
      <c r="A9144" s="280" t="str">
        <f t="shared" ca="1" si="426"/>
        <v/>
      </c>
      <c r="B9144" s="281"/>
      <c r="C9144" s="287"/>
      <c r="D9144" s="297"/>
      <c r="E9144" s="270"/>
      <c r="F9144" s="271"/>
      <c r="G9144" s="284"/>
      <c r="H9144" s="284"/>
      <c r="I9144" s="284"/>
      <c r="J9144" s="284"/>
      <c r="K9144" s="288"/>
      <c r="AM9144" s="2" t="str">
        <f t="shared" ca="1" si="427"/>
        <v/>
      </c>
      <c r="AN9144" s="2" t="str">
        <f t="shared" ca="1" si="428"/>
        <v/>
      </c>
    </row>
    <row r="9145" spans="1:40" customFormat="1">
      <c r="A9145" s="280" t="str">
        <f t="shared" ca="1" si="426"/>
        <v/>
      </c>
      <c r="B9145" s="281"/>
      <c r="C9145" s="287"/>
      <c r="D9145" s="297"/>
      <c r="E9145" s="270"/>
      <c r="F9145" s="271"/>
      <c r="G9145" s="284"/>
      <c r="H9145" s="284"/>
      <c r="I9145" s="284"/>
      <c r="J9145" s="284"/>
      <c r="K9145" s="288"/>
      <c r="AM9145" s="2" t="str">
        <f t="shared" ca="1" si="427"/>
        <v/>
      </c>
      <c r="AN9145" s="2" t="str">
        <f t="shared" ca="1" si="428"/>
        <v/>
      </c>
    </row>
    <row r="9146" spans="1:40" customFormat="1">
      <c r="A9146" s="280" t="str">
        <f t="shared" ca="1" si="426"/>
        <v/>
      </c>
      <c r="B9146" s="281"/>
      <c r="C9146" s="287"/>
      <c r="D9146" s="297"/>
      <c r="E9146" s="270"/>
      <c r="F9146" s="271"/>
      <c r="G9146" s="284"/>
      <c r="H9146" s="284"/>
      <c r="I9146" s="284"/>
      <c r="J9146" s="284"/>
      <c r="K9146" s="288"/>
      <c r="AM9146" s="2" t="str">
        <f t="shared" ca="1" si="427"/>
        <v/>
      </c>
      <c r="AN9146" s="2" t="str">
        <f t="shared" ca="1" si="428"/>
        <v/>
      </c>
    </row>
    <row r="9147" spans="1:40" customFormat="1">
      <c r="A9147" s="280" t="str">
        <f t="shared" ca="1" si="426"/>
        <v/>
      </c>
      <c r="B9147" s="281"/>
      <c r="C9147" s="287"/>
      <c r="D9147" s="297"/>
      <c r="E9147" s="270"/>
      <c r="F9147" s="271"/>
      <c r="G9147" s="284"/>
      <c r="H9147" s="284"/>
      <c r="I9147" s="284"/>
      <c r="J9147" s="284"/>
      <c r="K9147" s="288"/>
      <c r="AM9147" s="2" t="str">
        <f t="shared" ca="1" si="427"/>
        <v/>
      </c>
      <c r="AN9147" s="2" t="str">
        <f t="shared" ca="1" si="428"/>
        <v/>
      </c>
    </row>
    <row r="9148" spans="1:40" customFormat="1">
      <c r="A9148" s="280" t="str">
        <f t="shared" ca="1" si="426"/>
        <v/>
      </c>
      <c r="B9148" s="281"/>
      <c r="C9148" s="287"/>
      <c r="D9148" s="297"/>
      <c r="E9148" s="270"/>
      <c r="F9148" s="271"/>
      <c r="G9148" s="284"/>
      <c r="H9148" s="284"/>
      <c r="I9148" s="284"/>
      <c r="J9148" s="284"/>
      <c r="K9148" s="288"/>
      <c r="AM9148" s="2" t="str">
        <f t="shared" ca="1" si="427"/>
        <v/>
      </c>
      <c r="AN9148" s="2" t="str">
        <f t="shared" ca="1" si="428"/>
        <v/>
      </c>
    </row>
    <row r="9149" spans="1:40" customFormat="1">
      <c r="A9149" s="280" t="str">
        <f t="shared" ca="1" si="426"/>
        <v/>
      </c>
      <c r="B9149" s="281"/>
      <c r="C9149" s="287"/>
      <c r="D9149" s="297"/>
      <c r="E9149" s="270"/>
      <c r="F9149" s="271"/>
      <c r="G9149" s="284"/>
      <c r="H9149" s="284"/>
      <c r="I9149" s="284"/>
      <c r="J9149" s="284"/>
      <c r="K9149" s="288"/>
      <c r="AM9149" s="2" t="str">
        <f t="shared" ca="1" si="427"/>
        <v/>
      </c>
      <c r="AN9149" s="2" t="str">
        <f t="shared" ca="1" si="428"/>
        <v/>
      </c>
    </row>
    <row r="9150" spans="1:40" customFormat="1">
      <c r="A9150" s="280" t="str">
        <f t="shared" ca="1" si="426"/>
        <v/>
      </c>
      <c r="B9150" s="281"/>
      <c r="C9150" s="287"/>
      <c r="D9150" s="297"/>
      <c r="E9150" s="270"/>
      <c r="F9150" s="271"/>
      <c r="G9150" s="284"/>
      <c r="H9150" s="284"/>
      <c r="I9150" s="284"/>
      <c r="J9150" s="284"/>
      <c r="K9150" s="288"/>
      <c r="AM9150" s="2" t="str">
        <f t="shared" ca="1" si="427"/>
        <v/>
      </c>
      <c r="AN9150" s="2" t="str">
        <f t="shared" ca="1" si="428"/>
        <v/>
      </c>
    </row>
    <row r="9151" spans="1:40" customFormat="1">
      <c r="A9151" s="280" t="str">
        <f t="shared" ca="1" si="426"/>
        <v/>
      </c>
      <c r="B9151" s="281"/>
      <c r="C9151" s="287"/>
      <c r="D9151" s="297"/>
      <c r="E9151" s="270"/>
      <c r="F9151" s="271"/>
      <c r="G9151" s="284"/>
      <c r="H9151" s="284"/>
      <c r="I9151" s="284"/>
      <c r="J9151" s="284"/>
      <c r="K9151" s="288"/>
      <c r="AM9151" s="2" t="str">
        <f t="shared" ca="1" si="427"/>
        <v/>
      </c>
      <c r="AN9151" s="2" t="str">
        <f t="shared" ca="1" si="428"/>
        <v/>
      </c>
    </row>
    <row r="9152" spans="1:40" customFormat="1">
      <c r="A9152" s="280" t="str">
        <f t="shared" ca="1" si="426"/>
        <v/>
      </c>
      <c r="B9152" s="281"/>
      <c r="C9152" s="287"/>
      <c r="D9152" s="297"/>
      <c r="E9152" s="270"/>
      <c r="F9152" s="271"/>
      <c r="G9152" s="284"/>
      <c r="H9152" s="284"/>
      <c r="I9152" s="284"/>
      <c r="J9152" s="284"/>
      <c r="K9152" s="288"/>
      <c r="AM9152" s="2" t="str">
        <f t="shared" ca="1" si="427"/>
        <v/>
      </c>
      <c r="AN9152" s="2" t="str">
        <f t="shared" ca="1" si="428"/>
        <v/>
      </c>
    </row>
    <row r="9153" spans="1:40" customFormat="1">
      <c r="A9153" s="280" t="str">
        <f t="shared" ca="1" si="426"/>
        <v/>
      </c>
      <c r="B9153" s="281"/>
      <c r="C9153" s="287"/>
      <c r="D9153" s="297"/>
      <c r="E9153" s="270"/>
      <c r="F9153" s="271"/>
      <c r="G9153" s="284"/>
      <c r="H9153" s="284"/>
      <c r="I9153" s="284"/>
      <c r="J9153" s="284"/>
      <c r="K9153" s="288"/>
      <c r="AM9153" s="2" t="str">
        <f t="shared" ca="1" si="427"/>
        <v/>
      </c>
      <c r="AN9153" s="2" t="str">
        <f t="shared" ca="1" si="428"/>
        <v/>
      </c>
    </row>
    <row r="9154" spans="1:40" customFormat="1">
      <c r="A9154" s="280" t="str">
        <f t="shared" ca="1" si="426"/>
        <v/>
      </c>
      <c r="B9154" s="281"/>
      <c r="C9154" s="287"/>
      <c r="D9154" s="297"/>
      <c r="E9154" s="270"/>
      <c r="F9154" s="271"/>
      <c r="G9154" s="284"/>
      <c r="H9154" s="284"/>
      <c r="I9154" s="284"/>
      <c r="J9154" s="284"/>
      <c r="K9154" s="288"/>
      <c r="AM9154" s="2" t="str">
        <f t="shared" ca="1" si="427"/>
        <v/>
      </c>
      <c r="AN9154" s="2" t="str">
        <f t="shared" ca="1" si="428"/>
        <v/>
      </c>
    </row>
    <row r="9155" spans="1:40" customFormat="1">
      <c r="A9155" s="280" t="str">
        <f t="shared" ref="A9155:A9218" ca="1" si="429">IF(AM9155="A receber","A receber",IF(AN9155="A pagar","A pagar",IF(OR(AM9155="HJ",AN9155="HJ"),"HJ",IF(AND(AM9155="",AN9155=""),""))))</f>
        <v/>
      </c>
      <c r="B9155" s="281"/>
      <c r="C9155" s="287"/>
      <c r="D9155" s="297"/>
      <c r="E9155" s="270"/>
      <c r="F9155" s="271"/>
      <c r="G9155" s="284"/>
      <c r="H9155" s="284"/>
      <c r="I9155" s="284"/>
      <c r="J9155" s="284"/>
      <c r="K9155" s="288"/>
      <c r="AM9155" s="2" t="str">
        <f t="shared" ref="AM9155:AM9218" ca="1" si="430">IF(OR(G9155="",B9155&gt;$A$1),"",IF(B9155=$A$1,"HJ",IF(B9155&lt;$A$1,"A Receber")))</f>
        <v/>
      </c>
      <c r="AN9155" s="2" t="str">
        <f t="shared" ref="AN9155:AN9218" ca="1" si="431">IF(OR(H9155="",B9155&gt;$A$1),"",IF(B9155=$A$1,"HJ",IF(B9155&lt;$A$1,"A Pagar")))</f>
        <v/>
      </c>
    </row>
    <row r="9156" spans="1:40" customFormat="1">
      <c r="A9156" s="280" t="str">
        <f t="shared" ca="1" si="429"/>
        <v/>
      </c>
      <c r="B9156" s="281"/>
      <c r="C9156" s="287"/>
      <c r="D9156" s="297"/>
      <c r="E9156" s="270"/>
      <c r="F9156" s="271"/>
      <c r="G9156" s="284"/>
      <c r="H9156" s="284"/>
      <c r="I9156" s="284"/>
      <c r="J9156" s="284"/>
      <c r="K9156" s="288"/>
      <c r="AM9156" s="2" t="str">
        <f t="shared" ca="1" si="430"/>
        <v/>
      </c>
      <c r="AN9156" s="2" t="str">
        <f t="shared" ca="1" si="431"/>
        <v/>
      </c>
    </row>
    <row r="9157" spans="1:40" customFormat="1">
      <c r="A9157" s="280" t="str">
        <f t="shared" ca="1" si="429"/>
        <v/>
      </c>
      <c r="B9157" s="281"/>
      <c r="C9157" s="287"/>
      <c r="D9157" s="297"/>
      <c r="E9157" s="270"/>
      <c r="F9157" s="271"/>
      <c r="G9157" s="284"/>
      <c r="H9157" s="284"/>
      <c r="I9157" s="284"/>
      <c r="J9157" s="284"/>
      <c r="K9157" s="288"/>
      <c r="AM9157" s="2" t="str">
        <f t="shared" ca="1" si="430"/>
        <v/>
      </c>
      <c r="AN9157" s="2" t="str">
        <f t="shared" ca="1" si="431"/>
        <v/>
      </c>
    </row>
    <row r="9158" spans="1:40" customFormat="1">
      <c r="A9158" s="280" t="str">
        <f t="shared" ca="1" si="429"/>
        <v/>
      </c>
      <c r="B9158" s="281"/>
      <c r="C9158" s="287"/>
      <c r="D9158" s="297"/>
      <c r="E9158" s="270"/>
      <c r="F9158" s="271"/>
      <c r="G9158" s="284"/>
      <c r="H9158" s="284"/>
      <c r="I9158" s="284"/>
      <c r="J9158" s="284"/>
      <c r="K9158" s="288"/>
      <c r="AM9158" s="2" t="str">
        <f t="shared" ca="1" si="430"/>
        <v/>
      </c>
      <c r="AN9158" s="2" t="str">
        <f t="shared" ca="1" si="431"/>
        <v/>
      </c>
    </row>
    <row r="9159" spans="1:40" customFormat="1">
      <c r="A9159" s="280" t="str">
        <f t="shared" ca="1" si="429"/>
        <v/>
      </c>
      <c r="B9159" s="281"/>
      <c r="C9159" s="287"/>
      <c r="D9159" s="297"/>
      <c r="E9159" s="270"/>
      <c r="F9159" s="271"/>
      <c r="G9159" s="284"/>
      <c r="H9159" s="284"/>
      <c r="I9159" s="284"/>
      <c r="J9159" s="284"/>
      <c r="K9159" s="288"/>
      <c r="AM9159" s="2" t="str">
        <f t="shared" ca="1" si="430"/>
        <v/>
      </c>
      <c r="AN9159" s="2" t="str">
        <f t="shared" ca="1" si="431"/>
        <v/>
      </c>
    </row>
    <row r="9160" spans="1:40" customFormat="1">
      <c r="A9160" s="280" t="str">
        <f t="shared" ca="1" si="429"/>
        <v/>
      </c>
      <c r="B9160" s="281"/>
      <c r="C9160" s="287"/>
      <c r="D9160" s="297"/>
      <c r="E9160" s="270"/>
      <c r="F9160" s="271"/>
      <c r="G9160" s="284"/>
      <c r="H9160" s="284"/>
      <c r="I9160" s="284"/>
      <c r="J9160" s="284"/>
      <c r="K9160" s="288"/>
      <c r="AM9160" s="2" t="str">
        <f t="shared" ca="1" si="430"/>
        <v/>
      </c>
      <c r="AN9160" s="2" t="str">
        <f t="shared" ca="1" si="431"/>
        <v/>
      </c>
    </row>
    <row r="9161" spans="1:40" customFormat="1">
      <c r="A9161" s="280" t="str">
        <f t="shared" ca="1" si="429"/>
        <v/>
      </c>
      <c r="B9161" s="281"/>
      <c r="C9161" s="287"/>
      <c r="D9161" s="297"/>
      <c r="E9161" s="270"/>
      <c r="F9161" s="271"/>
      <c r="G9161" s="284"/>
      <c r="H9161" s="284"/>
      <c r="I9161" s="284"/>
      <c r="J9161" s="284"/>
      <c r="K9161" s="288"/>
      <c r="AM9161" s="2" t="str">
        <f t="shared" ca="1" si="430"/>
        <v/>
      </c>
      <c r="AN9161" s="2" t="str">
        <f t="shared" ca="1" si="431"/>
        <v/>
      </c>
    </row>
    <row r="9162" spans="1:40" customFormat="1">
      <c r="A9162" s="280" t="str">
        <f t="shared" ca="1" si="429"/>
        <v/>
      </c>
      <c r="B9162" s="281"/>
      <c r="C9162" s="287"/>
      <c r="D9162" s="297"/>
      <c r="E9162" s="270"/>
      <c r="F9162" s="271"/>
      <c r="G9162" s="284"/>
      <c r="H9162" s="284"/>
      <c r="I9162" s="284"/>
      <c r="J9162" s="284"/>
      <c r="K9162" s="288"/>
      <c r="AM9162" s="2" t="str">
        <f t="shared" ca="1" si="430"/>
        <v/>
      </c>
      <c r="AN9162" s="2" t="str">
        <f t="shared" ca="1" si="431"/>
        <v/>
      </c>
    </row>
    <row r="9163" spans="1:40" customFormat="1">
      <c r="A9163" s="280" t="str">
        <f t="shared" ca="1" si="429"/>
        <v/>
      </c>
      <c r="B9163" s="281"/>
      <c r="C9163" s="287"/>
      <c r="D9163" s="297"/>
      <c r="E9163" s="270"/>
      <c r="F9163" s="271"/>
      <c r="G9163" s="284"/>
      <c r="H9163" s="284"/>
      <c r="I9163" s="284"/>
      <c r="J9163" s="284"/>
      <c r="K9163" s="288"/>
      <c r="AM9163" s="2" t="str">
        <f t="shared" ca="1" si="430"/>
        <v/>
      </c>
      <c r="AN9163" s="2" t="str">
        <f t="shared" ca="1" si="431"/>
        <v/>
      </c>
    </row>
    <row r="9164" spans="1:40" customFormat="1">
      <c r="A9164" s="280" t="str">
        <f t="shared" ca="1" si="429"/>
        <v/>
      </c>
      <c r="B9164" s="281"/>
      <c r="C9164" s="287"/>
      <c r="D9164" s="297"/>
      <c r="E9164" s="270"/>
      <c r="F9164" s="271"/>
      <c r="G9164" s="284"/>
      <c r="H9164" s="284"/>
      <c r="I9164" s="284"/>
      <c r="J9164" s="284"/>
      <c r="K9164" s="288"/>
      <c r="AM9164" s="2" t="str">
        <f t="shared" ca="1" si="430"/>
        <v/>
      </c>
      <c r="AN9164" s="2" t="str">
        <f t="shared" ca="1" si="431"/>
        <v/>
      </c>
    </row>
    <row r="9165" spans="1:40" customFormat="1">
      <c r="A9165" s="280" t="str">
        <f t="shared" ca="1" si="429"/>
        <v/>
      </c>
      <c r="B9165" s="281"/>
      <c r="C9165" s="287"/>
      <c r="D9165" s="297"/>
      <c r="E9165" s="270"/>
      <c r="F9165" s="271"/>
      <c r="G9165" s="284"/>
      <c r="H9165" s="284"/>
      <c r="I9165" s="284"/>
      <c r="J9165" s="284"/>
      <c r="K9165" s="288"/>
      <c r="AM9165" s="2" t="str">
        <f t="shared" ca="1" si="430"/>
        <v/>
      </c>
      <c r="AN9165" s="2" t="str">
        <f t="shared" ca="1" si="431"/>
        <v/>
      </c>
    </row>
    <row r="9166" spans="1:40" customFormat="1">
      <c r="A9166" s="280" t="str">
        <f t="shared" ca="1" si="429"/>
        <v/>
      </c>
      <c r="B9166" s="281"/>
      <c r="C9166" s="287"/>
      <c r="D9166" s="297"/>
      <c r="E9166" s="270"/>
      <c r="F9166" s="271"/>
      <c r="G9166" s="284"/>
      <c r="H9166" s="284"/>
      <c r="I9166" s="284"/>
      <c r="J9166" s="284"/>
      <c r="K9166" s="288"/>
      <c r="AM9166" s="2" t="str">
        <f t="shared" ca="1" si="430"/>
        <v/>
      </c>
      <c r="AN9166" s="2" t="str">
        <f t="shared" ca="1" si="431"/>
        <v/>
      </c>
    </row>
    <row r="9167" spans="1:40" customFormat="1">
      <c r="A9167" s="280" t="str">
        <f t="shared" ca="1" si="429"/>
        <v/>
      </c>
      <c r="B9167" s="281"/>
      <c r="C9167" s="287"/>
      <c r="D9167" s="297"/>
      <c r="E9167" s="270"/>
      <c r="F9167" s="271"/>
      <c r="G9167" s="284"/>
      <c r="H9167" s="284"/>
      <c r="I9167" s="284"/>
      <c r="J9167" s="284"/>
      <c r="K9167" s="288"/>
      <c r="AM9167" s="2" t="str">
        <f t="shared" ca="1" si="430"/>
        <v/>
      </c>
      <c r="AN9167" s="2" t="str">
        <f t="shared" ca="1" si="431"/>
        <v/>
      </c>
    </row>
    <row r="9168" spans="1:40" customFormat="1">
      <c r="A9168" s="280" t="str">
        <f t="shared" ca="1" si="429"/>
        <v/>
      </c>
      <c r="B9168" s="281"/>
      <c r="C9168" s="287"/>
      <c r="D9168" s="297"/>
      <c r="E9168" s="270"/>
      <c r="F9168" s="271"/>
      <c r="G9168" s="284"/>
      <c r="H9168" s="284"/>
      <c r="I9168" s="284"/>
      <c r="J9168" s="284"/>
      <c r="K9168" s="288"/>
      <c r="AM9168" s="2" t="str">
        <f t="shared" ca="1" si="430"/>
        <v/>
      </c>
      <c r="AN9168" s="2" t="str">
        <f t="shared" ca="1" si="431"/>
        <v/>
      </c>
    </row>
    <row r="9169" spans="1:40" customFormat="1">
      <c r="A9169" s="280" t="str">
        <f t="shared" ca="1" si="429"/>
        <v/>
      </c>
      <c r="B9169" s="281"/>
      <c r="C9169" s="287"/>
      <c r="D9169" s="297"/>
      <c r="E9169" s="270"/>
      <c r="F9169" s="271"/>
      <c r="G9169" s="284"/>
      <c r="H9169" s="284"/>
      <c r="I9169" s="284"/>
      <c r="J9169" s="284"/>
      <c r="K9169" s="288"/>
      <c r="AM9169" s="2" t="str">
        <f t="shared" ca="1" si="430"/>
        <v/>
      </c>
      <c r="AN9169" s="2" t="str">
        <f t="shared" ca="1" si="431"/>
        <v/>
      </c>
    </row>
    <row r="9170" spans="1:40" customFormat="1">
      <c r="A9170" s="280" t="str">
        <f t="shared" ca="1" si="429"/>
        <v/>
      </c>
      <c r="B9170" s="281"/>
      <c r="C9170" s="287"/>
      <c r="D9170" s="297"/>
      <c r="E9170" s="270"/>
      <c r="F9170" s="271"/>
      <c r="G9170" s="284"/>
      <c r="H9170" s="284"/>
      <c r="I9170" s="284"/>
      <c r="J9170" s="284"/>
      <c r="K9170" s="288"/>
      <c r="AM9170" s="2" t="str">
        <f t="shared" ca="1" si="430"/>
        <v/>
      </c>
      <c r="AN9170" s="2" t="str">
        <f t="shared" ca="1" si="431"/>
        <v/>
      </c>
    </row>
    <row r="9171" spans="1:40" customFormat="1">
      <c r="A9171" s="280" t="str">
        <f t="shared" ca="1" si="429"/>
        <v/>
      </c>
      <c r="B9171" s="281"/>
      <c r="C9171" s="287"/>
      <c r="D9171" s="297"/>
      <c r="E9171" s="270"/>
      <c r="F9171" s="271"/>
      <c r="G9171" s="284"/>
      <c r="H9171" s="284"/>
      <c r="I9171" s="284"/>
      <c r="J9171" s="284"/>
      <c r="K9171" s="288"/>
      <c r="AM9171" s="2" t="str">
        <f t="shared" ca="1" si="430"/>
        <v/>
      </c>
      <c r="AN9171" s="2" t="str">
        <f t="shared" ca="1" si="431"/>
        <v/>
      </c>
    </row>
    <row r="9172" spans="1:40" customFormat="1">
      <c r="A9172" s="280" t="str">
        <f t="shared" ca="1" si="429"/>
        <v/>
      </c>
      <c r="B9172" s="281"/>
      <c r="C9172" s="287"/>
      <c r="D9172" s="297"/>
      <c r="E9172" s="270"/>
      <c r="F9172" s="271"/>
      <c r="G9172" s="284"/>
      <c r="H9172" s="284"/>
      <c r="I9172" s="284"/>
      <c r="J9172" s="284"/>
      <c r="K9172" s="288"/>
      <c r="AM9172" s="2" t="str">
        <f t="shared" ca="1" si="430"/>
        <v/>
      </c>
      <c r="AN9172" s="2" t="str">
        <f t="shared" ca="1" si="431"/>
        <v/>
      </c>
    </row>
    <row r="9173" spans="1:40" customFormat="1">
      <c r="A9173" s="280" t="str">
        <f t="shared" ca="1" si="429"/>
        <v/>
      </c>
      <c r="B9173" s="281"/>
      <c r="C9173" s="287"/>
      <c r="D9173" s="297"/>
      <c r="E9173" s="270"/>
      <c r="F9173" s="271"/>
      <c r="G9173" s="284"/>
      <c r="H9173" s="284"/>
      <c r="I9173" s="284"/>
      <c r="J9173" s="284"/>
      <c r="K9173" s="288"/>
      <c r="AM9173" s="2" t="str">
        <f t="shared" ca="1" si="430"/>
        <v/>
      </c>
      <c r="AN9173" s="2" t="str">
        <f t="shared" ca="1" si="431"/>
        <v/>
      </c>
    </row>
    <row r="9174" spans="1:40" customFormat="1">
      <c r="A9174" s="280" t="str">
        <f t="shared" ca="1" si="429"/>
        <v/>
      </c>
      <c r="B9174" s="281"/>
      <c r="C9174" s="287"/>
      <c r="D9174" s="297"/>
      <c r="E9174" s="270"/>
      <c r="F9174" s="271"/>
      <c r="G9174" s="284"/>
      <c r="H9174" s="284"/>
      <c r="I9174" s="284"/>
      <c r="J9174" s="284"/>
      <c r="K9174" s="288"/>
      <c r="AM9174" s="2" t="str">
        <f t="shared" ca="1" si="430"/>
        <v/>
      </c>
      <c r="AN9174" s="2" t="str">
        <f t="shared" ca="1" si="431"/>
        <v/>
      </c>
    </row>
    <row r="9175" spans="1:40" customFormat="1">
      <c r="A9175" s="280" t="str">
        <f t="shared" ca="1" si="429"/>
        <v/>
      </c>
      <c r="B9175" s="281"/>
      <c r="C9175" s="287"/>
      <c r="D9175" s="297"/>
      <c r="E9175" s="270"/>
      <c r="F9175" s="271"/>
      <c r="G9175" s="284"/>
      <c r="H9175" s="284"/>
      <c r="I9175" s="284"/>
      <c r="J9175" s="284"/>
      <c r="K9175" s="288"/>
      <c r="AM9175" s="2" t="str">
        <f t="shared" ca="1" si="430"/>
        <v/>
      </c>
      <c r="AN9175" s="2" t="str">
        <f t="shared" ca="1" si="431"/>
        <v/>
      </c>
    </row>
    <row r="9176" spans="1:40" customFormat="1">
      <c r="A9176" s="280" t="str">
        <f t="shared" ca="1" si="429"/>
        <v/>
      </c>
      <c r="B9176" s="281"/>
      <c r="C9176" s="287"/>
      <c r="D9176" s="297"/>
      <c r="E9176" s="270"/>
      <c r="F9176" s="271"/>
      <c r="G9176" s="284"/>
      <c r="H9176" s="284"/>
      <c r="I9176" s="284"/>
      <c r="J9176" s="284"/>
      <c r="K9176" s="288"/>
      <c r="AM9176" s="2" t="str">
        <f t="shared" ca="1" si="430"/>
        <v/>
      </c>
      <c r="AN9176" s="2" t="str">
        <f t="shared" ca="1" si="431"/>
        <v/>
      </c>
    </row>
    <row r="9177" spans="1:40" customFormat="1">
      <c r="A9177" s="280" t="str">
        <f t="shared" ca="1" si="429"/>
        <v/>
      </c>
      <c r="B9177" s="281"/>
      <c r="C9177" s="287"/>
      <c r="D9177" s="297"/>
      <c r="E9177" s="270"/>
      <c r="F9177" s="271"/>
      <c r="G9177" s="284"/>
      <c r="H9177" s="284"/>
      <c r="I9177" s="284"/>
      <c r="J9177" s="284"/>
      <c r="K9177" s="288"/>
      <c r="AM9177" s="2" t="str">
        <f t="shared" ca="1" si="430"/>
        <v/>
      </c>
      <c r="AN9177" s="2" t="str">
        <f t="shared" ca="1" si="431"/>
        <v/>
      </c>
    </row>
    <row r="9178" spans="1:40" customFormat="1">
      <c r="A9178" s="280" t="str">
        <f t="shared" ca="1" si="429"/>
        <v/>
      </c>
      <c r="B9178" s="281"/>
      <c r="C9178" s="287"/>
      <c r="D9178" s="297"/>
      <c r="E9178" s="270"/>
      <c r="F9178" s="271"/>
      <c r="G9178" s="284"/>
      <c r="H9178" s="284"/>
      <c r="I9178" s="284"/>
      <c r="J9178" s="284"/>
      <c r="K9178" s="288"/>
      <c r="AM9178" s="2" t="str">
        <f t="shared" ca="1" si="430"/>
        <v/>
      </c>
      <c r="AN9178" s="2" t="str">
        <f t="shared" ca="1" si="431"/>
        <v/>
      </c>
    </row>
    <row r="9179" spans="1:40" customFormat="1">
      <c r="A9179" s="280" t="str">
        <f t="shared" ca="1" si="429"/>
        <v/>
      </c>
      <c r="B9179" s="281"/>
      <c r="C9179" s="287"/>
      <c r="D9179" s="297"/>
      <c r="E9179" s="270"/>
      <c r="F9179" s="271"/>
      <c r="G9179" s="284"/>
      <c r="H9179" s="284"/>
      <c r="I9179" s="284"/>
      <c r="J9179" s="284"/>
      <c r="K9179" s="288"/>
      <c r="AM9179" s="2" t="str">
        <f t="shared" ca="1" si="430"/>
        <v/>
      </c>
      <c r="AN9179" s="2" t="str">
        <f t="shared" ca="1" si="431"/>
        <v/>
      </c>
    </row>
    <row r="9180" spans="1:40" customFormat="1">
      <c r="A9180" s="280" t="str">
        <f t="shared" ca="1" si="429"/>
        <v/>
      </c>
      <c r="B9180" s="281"/>
      <c r="C9180" s="287"/>
      <c r="D9180" s="297"/>
      <c r="E9180" s="270"/>
      <c r="F9180" s="271"/>
      <c r="G9180" s="284"/>
      <c r="H9180" s="284"/>
      <c r="I9180" s="284"/>
      <c r="J9180" s="284"/>
      <c r="K9180" s="288"/>
      <c r="AM9180" s="2" t="str">
        <f t="shared" ca="1" si="430"/>
        <v/>
      </c>
      <c r="AN9180" s="2" t="str">
        <f t="shared" ca="1" si="431"/>
        <v/>
      </c>
    </row>
    <row r="9181" spans="1:40" customFormat="1">
      <c r="A9181" s="280" t="str">
        <f t="shared" ca="1" si="429"/>
        <v/>
      </c>
      <c r="B9181" s="281"/>
      <c r="C9181" s="287"/>
      <c r="D9181" s="297"/>
      <c r="E9181" s="270"/>
      <c r="F9181" s="271"/>
      <c r="G9181" s="284"/>
      <c r="H9181" s="284"/>
      <c r="I9181" s="284"/>
      <c r="J9181" s="284"/>
      <c r="K9181" s="288"/>
      <c r="AM9181" s="2" t="str">
        <f t="shared" ca="1" si="430"/>
        <v/>
      </c>
      <c r="AN9181" s="2" t="str">
        <f t="shared" ca="1" si="431"/>
        <v/>
      </c>
    </row>
    <row r="9182" spans="1:40" customFormat="1">
      <c r="A9182" s="280" t="str">
        <f t="shared" ca="1" si="429"/>
        <v/>
      </c>
      <c r="B9182" s="281"/>
      <c r="C9182" s="287"/>
      <c r="D9182" s="297"/>
      <c r="E9182" s="270"/>
      <c r="F9182" s="271"/>
      <c r="G9182" s="284"/>
      <c r="H9182" s="284"/>
      <c r="I9182" s="284"/>
      <c r="J9182" s="284"/>
      <c r="K9182" s="288"/>
      <c r="AM9182" s="2" t="str">
        <f t="shared" ca="1" si="430"/>
        <v/>
      </c>
      <c r="AN9182" s="2" t="str">
        <f t="shared" ca="1" si="431"/>
        <v/>
      </c>
    </row>
    <row r="9183" spans="1:40" customFormat="1">
      <c r="A9183" s="280" t="str">
        <f t="shared" ca="1" si="429"/>
        <v/>
      </c>
      <c r="B9183" s="281"/>
      <c r="C9183" s="287"/>
      <c r="D9183" s="297"/>
      <c r="E9183" s="270"/>
      <c r="F9183" s="271"/>
      <c r="G9183" s="284"/>
      <c r="H9183" s="284"/>
      <c r="I9183" s="284"/>
      <c r="J9183" s="284"/>
      <c r="K9183" s="288"/>
      <c r="AM9183" s="2" t="str">
        <f t="shared" ca="1" si="430"/>
        <v/>
      </c>
      <c r="AN9183" s="2" t="str">
        <f t="shared" ca="1" si="431"/>
        <v/>
      </c>
    </row>
    <row r="9184" spans="1:40" customFormat="1">
      <c r="A9184" s="280" t="str">
        <f t="shared" ca="1" si="429"/>
        <v/>
      </c>
      <c r="B9184" s="281"/>
      <c r="C9184" s="287"/>
      <c r="D9184" s="297"/>
      <c r="E9184" s="270"/>
      <c r="F9184" s="271"/>
      <c r="G9184" s="284"/>
      <c r="H9184" s="284"/>
      <c r="I9184" s="284"/>
      <c r="J9184" s="284"/>
      <c r="K9184" s="288"/>
      <c r="AM9184" s="2" t="str">
        <f t="shared" ca="1" si="430"/>
        <v/>
      </c>
      <c r="AN9184" s="2" t="str">
        <f t="shared" ca="1" si="431"/>
        <v/>
      </c>
    </row>
    <row r="9185" spans="1:40" customFormat="1">
      <c r="A9185" s="280" t="str">
        <f t="shared" ca="1" si="429"/>
        <v/>
      </c>
      <c r="B9185" s="281"/>
      <c r="C9185" s="287"/>
      <c r="D9185" s="297"/>
      <c r="E9185" s="270"/>
      <c r="F9185" s="271"/>
      <c r="G9185" s="284"/>
      <c r="H9185" s="284"/>
      <c r="I9185" s="284"/>
      <c r="J9185" s="284"/>
      <c r="K9185" s="288"/>
      <c r="AM9185" s="2" t="str">
        <f t="shared" ca="1" si="430"/>
        <v/>
      </c>
      <c r="AN9185" s="2" t="str">
        <f t="shared" ca="1" si="431"/>
        <v/>
      </c>
    </row>
    <row r="9186" spans="1:40" customFormat="1">
      <c r="A9186" s="280" t="str">
        <f t="shared" ca="1" si="429"/>
        <v/>
      </c>
      <c r="B9186" s="281"/>
      <c r="C9186" s="287"/>
      <c r="D9186" s="297"/>
      <c r="E9186" s="270"/>
      <c r="F9186" s="271"/>
      <c r="G9186" s="284"/>
      <c r="H9186" s="284"/>
      <c r="I9186" s="284"/>
      <c r="J9186" s="284"/>
      <c r="K9186" s="288"/>
      <c r="AM9186" s="2" t="str">
        <f t="shared" ca="1" si="430"/>
        <v/>
      </c>
      <c r="AN9186" s="2" t="str">
        <f t="shared" ca="1" si="431"/>
        <v/>
      </c>
    </row>
    <row r="9187" spans="1:40" customFormat="1">
      <c r="A9187" s="280" t="str">
        <f t="shared" ca="1" si="429"/>
        <v/>
      </c>
      <c r="B9187" s="281"/>
      <c r="C9187" s="287"/>
      <c r="D9187" s="297"/>
      <c r="E9187" s="270"/>
      <c r="F9187" s="271"/>
      <c r="G9187" s="284"/>
      <c r="H9187" s="284"/>
      <c r="I9187" s="284"/>
      <c r="J9187" s="284"/>
      <c r="K9187" s="288"/>
      <c r="AM9187" s="2" t="str">
        <f t="shared" ca="1" si="430"/>
        <v/>
      </c>
      <c r="AN9187" s="2" t="str">
        <f t="shared" ca="1" si="431"/>
        <v/>
      </c>
    </row>
    <row r="9188" spans="1:40" customFormat="1">
      <c r="A9188" s="280" t="str">
        <f t="shared" ca="1" si="429"/>
        <v/>
      </c>
      <c r="B9188" s="281"/>
      <c r="C9188" s="287"/>
      <c r="D9188" s="297"/>
      <c r="E9188" s="270"/>
      <c r="F9188" s="271"/>
      <c r="G9188" s="284"/>
      <c r="H9188" s="284"/>
      <c r="I9188" s="284"/>
      <c r="J9188" s="284"/>
      <c r="K9188" s="288"/>
      <c r="AM9188" s="2" t="str">
        <f t="shared" ca="1" si="430"/>
        <v/>
      </c>
      <c r="AN9188" s="2" t="str">
        <f t="shared" ca="1" si="431"/>
        <v/>
      </c>
    </row>
    <row r="9189" spans="1:40" customFormat="1">
      <c r="A9189" s="280" t="str">
        <f t="shared" ca="1" si="429"/>
        <v/>
      </c>
      <c r="B9189" s="281"/>
      <c r="C9189" s="287"/>
      <c r="D9189" s="297"/>
      <c r="E9189" s="270"/>
      <c r="F9189" s="271"/>
      <c r="G9189" s="284"/>
      <c r="H9189" s="284"/>
      <c r="I9189" s="284"/>
      <c r="J9189" s="284"/>
      <c r="K9189" s="288"/>
      <c r="AM9189" s="2" t="str">
        <f t="shared" ca="1" si="430"/>
        <v/>
      </c>
      <c r="AN9189" s="2" t="str">
        <f t="shared" ca="1" si="431"/>
        <v/>
      </c>
    </row>
    <row r="9190" spans="1:40" customFormat="1">
      <c r="A9190" s="280" t="str">
        <f t="shared" ca="1" si="429"/>
        <v/>
      </c>
      <c r="B9190" s="281"/>
      <c r="C9190" s="287"/>
      <c r="D9190" s="297"/>
      <c r="E9190" s="270"/>
      <c r="F9190" s="271"/>
      <c r="G9190" s="284"/>
      <c r="H9190" s="284"/>
      <c r="I9190" s="284"/>
      <c r="J9190" s="284"/>
      <c r="K9190" s="288"/>
      <c r="AM9190" s="2" t="str">
        <f t="shared" ca="1" si="430"/>
        <v/>
      </c>
      <c r="AN9190" s="2" t="str">
        <f t="shared" ca="1" si="431"/>
        <v/>
      </c>
    </row>
    <row r="9191" spans="1:40" customFormat="1">
      <c r="A9191" s="280" t="str">
        <f t="shared" ca="1" si="429"/>
        <v/>
      </c>
      <c r="B9191" s="281"/>
      <c r="C9191" s="287"/>
      <c r="D9191" s="297"/>
      <c r="E9191" s="270"/>
      <c r="F9191" s="271"/>
      <c r="G9191" s="284"/>
      <c r="H9191" s="284"/>
      <c r="I9191" s="284"/>
      <c r="J9191" s="284"/>
      <c r="K9191" s="288"/>
      <c r="AM9191" s="2" t="str">
        <f t="shared" ca="1" si="430"/>
        <v/>
      </c>
      <c r="AN9191" s="2" t="str">
        <f t="shared" ca="1" si="431"/>
        <v/>
      </c>
    </row>
    <row r="9192" spans="1:40" customFormat="1">
      <c r="A9192" s="280" t="str">
        <f t="shared" ca="1" si="429"/>
        <v/>
      </c>
      <c r="B9192" s="281"/>
      <c r="C9192" s="287"/>
      <c r="D9192" s="297"/>
      <c r="E9192" s="270"/>
      <c r="F9192" s="271"/>
      <c r="G9192" s="284"/>
      <c r="H9192" s="284"/>
      <c r="I9192" s="284"/>
      <c r="J9192" s="284"/>
      <c r="K9192" s="288"/>
      <c r="AM9192" s="2" t="str">
        <f t="shared" ca="1" si="430"/>
        <v/>
      </c>
      <c r="AN9192" s="2" t="str">
        <f t="shared" ca="1" si="431"/>
        <v/>
      </c>
    </row>
    <row r="9193" spans="1:40" customFormat="1">
      <c r="A9193" s="280" t="str">
        <f t="shared" ca="1" si="429"/>
        <v/>
      </c>
      <c r="B9193" s="281"/>
      <c r="C9193" s="287"/>
      <c r="D9193" s="297"/>
      <c r="E9193" s="270"/>
      <c r="F9193" s="271"/>
      <c r="G9193" s="284"/>
      <c r="H9193" s="284"/>
      <c r="I9193" s="284"/>
      <c r="J9193" s="284"/>
      <c r="K9193" s="288"/>
      <c r="AM9193" s="2" t="str">
        <f t="shared" ca="1" si="430"/>
        <v/>
      </c>
      <c r="AN9193" s="2" t="str">
        <f t="shared" ca="1" si="431"/>
        <v/>
      </c>
    </row>
    <row r="9194" spans="1:40" customFormat="1">
      <c r="A9194" s="280" t="str">
        <f t="shared" ca="1" si="429"/>
        <v/>
      </c>
      <c r="B9194" s="281"/>
      <c r="C9194" s="287"/>
      <c r="D9194" s="297"/>
      <c r="E9194" s="270"/>
      <c r="F9194" s="271"/>
      <c r="G9194" s="284"/>
      <c r="H9194" s="284"/>
      <c r="I9194" s="284"/>
      <c r="J9194" s="284"/>
      <c r="K9194" s="288"/>
      <c r="AM9194" s="2" t="str">
        <f t="shared" ca="1" si="430"/>
        <v/>
      </c>
      <c r="AN9194" s="2" t="str">
        <f t="shared" ca="1" si="431"/>
        <v/>
      </c>
    </row>
    <row r="9195" spans="1:40" customFormat="1">
      <c r="A9195" s="280" t="str">
        <f t="shared" ca="1" si="429"/>
        <v/>
      </c>
      <c r="B9195" s="281"/>
      <c r="C9195" s="287"/>
      <c r="D9195" s="297"/>
      <c r="E9195" s="270"/>
      <c r="F9195" s="271"/>
      <c r="G9195" s="284"/>
      <c r="H9195" s="284"/>
      <c r="I9195" s="284"/>
      <c r="J9195" s="284"/>
      <c r="K9195" s="288"/>
      <c r="AM9195" s="2" t="str">
        <f t="shared" ca="1" si="430"/>
        <v/>
      </c>
      <c r="AN9195" s="2" t="str">
        <f t="shared" ca="1" si="431"/>
        <v/>
      </c>
    </row>
    <row r="9196" spans="1:40" customFormat="1">
      <c r="A9196" s="280" t="str">
        <f t="shared" ca="1" si="429"/>
        <v/>
      </c>
      <c r="B9196" s="281"/>
      <c r="C9196" s="287"/>
      <c r="D9196" s="297"/>
      <c r="E9196" s="270"/>
      <c r="F9196" s="271"/>
      <c r="G9196" s="284"/>
      <c r="H9196" s="284"/>
      <c r="I9196" s="284"/>
      <c r="J9196" s="284"/>
      <c r="K9196" s="288"/>
      <c r="AM9196" s="2" t="str">
        <f t="shared" ca="1" si="430"/>
        <v/>
      </c>
      <c r="AN9196" s="2" t="str">
        <f t="shared" ca="1" si="431"/>
        <v/>
      </c>
    </row>
    <row r="9197" spans="1:40" customFormat="1">
      <c r="A9197" s="280" t="str">
        <f t="shared" ca="1" si="429"/>
        <v/>
      </c>
      <c r="B9197" s="281"/>
      <c r="C9197" s="287"/>
      <c r="D9197" s="297"/>
      <c r="E9197" s="270"/>
      <c r="F9197" s="271"/>
      <c r="G9197" s="284"/>
      <c r="H9197" s="284"/>
      <c r="I9197" s="284"/>
      <c r="J9197" s="284"/>
      <c r="K9197" s="288"/>
      <c r="AM9197" s="2" t="str">
        <f t="shared" ca="1" si="430"/>
        <v/>
      </c>
      <c r="AN9197" s="2" t="str">
        <f t="shared" ca="1" si="431"/>
        <v/>
      </c>
    </row>
    <row r="9198" spans="1:40" customFormat="1">
      <c r="A9198" s="280" t="str">
        <f t="shared" ca="1" si="429"/>
        <v/>
      </c>
      <c r="B9198" s="281"/>
      <c r="C9198" s="287"/>
      <c r="D9198" s="297"/>
      <c r="E9198" s="270"/>
      <c r="F9198" s="271"/>
      <c r="G9198" s="284"/>
      <c r="H9198" s="284"/>
      <c r="I9198" s="284"/>
      <c r="J9198" s="284"/>
      <c r="K9198" s="288"/>
      <c r="AM9198" s="2" t="str">
        <f t="shared" ca="1" si="430"/>
        <v/>
      </c>
      <c r="AN9198" s="2" t="str">
        <f t="shared" ca="1" si="431"/>
        <v/>
      </c>
    </row>
    <row r="9199" spans="1:40" customFormat="1">
      <c r="A9199" s="280" t="str">
        <f t="shared" ca="1" si="429"/>
        <v/>
      </c>
      <c r="B9199" s="281"/>
      <c r="C9199" s="287"/>
      <c r="D9199" s="297"/>
      <c r="E9199" s="270"/>
      <c r="F9199" s="271"/>
      <c r="G9199" s="284"/>
      <c r="H9199" s="284"/>
      <c r="I9199" s="284"/>
      <c r="J9199" s="284"/>
      <c r="K9199" s="288"/>
      <c r="AM9199" s="2" t="str">
        <f t="shared" ca="1" si="430"/>
        <v/>
      </c>
      <c r="AN9199" s="2" t="str">
        <f t="shared" ca="1" si="431"/>
        <v/>
      </c>
    </row>
    <row r="9200" spans="1:40" customFormat="1">
      <c r="A9200" s="280" t="str">
        <f t="shared" ca="1" si="429"/>
        <v/>
      </c>
      <c r="B9200" s="281"/>
      <c r="C9200" s="287"/>
      <c r="D9200" s="297"/>
      <c r="E9200" s="270"/>
      <c r="F9200" s="271"/>
      <c r="G9200" s="284"/>
      <c r="H9200" s="284"/>
      <c r="I9200" s="284"/>
      <c r="J9200" s="284"/>
      <c r="K9200" s="288"/>
      <c r="AM9200" s="2" t="str">
        <f t="shared" ca="1" si="430"/>
        <v/>
      </c>
      <c r="AN9200" s="2" t="str">
        <f t="shared" ca="1" si="431"/>
        <v/>
      </c>
    </row>
    <row r="9201" spans="1:40" customFormat="1">
      <c r="A9201" s="280" t="str">
        <f t="shared" ca="1" si="429"/>
        <v/>
      </c>
      <c r="B9201" s="281"/>
      <c r="C9201" s="287"/>
      <c r="D9201" s="297"/>
      <c r="E9201" s="270"/>
      <c r="F9201" s="271"/>
      <c r="G9201" s="284"/>
      <c r="H9201" s="284"/>
      <c r="I9201" s="284"/>
      <c r="J9201" s="284"/>
      <c r="K9201" s="288"/>
      <c r="AM9201" s="2" t="str">
        <f t="shared" ca="1" si="430"/>
        <v/>
      </c>
      <c r="AN9201" s="2" t="str">
        <f t="shared" ca="1" si="431"/>
        <v/>
      </c>
    </row>
    <row r="9202" spans="1:40" customFormat="1">
      <c r="A9202" s="280" t="str">
        <f t="shared" ca="1" si="429"/>
        <v/>
      </c>
      <c r="B9202" s="281"/>
      <c r="C9202" s="287"/>
      <c r="D9202" s="297"/>
      <c r="E9202" s="270"/>
      <c r="F9202" s="271"/>
      <c r="G9202" s="284"/>
      <c r="H9202" s="284"/>
      <c r="I9202" s="284"/>
      <c r="J9202" s="284"/>
      <c r="K9202" s="288"/>
      <c r="AM9202" s="2" t="str">
        <f t="shared" ca="1" si="430"/>
        <v/>
      </c>
      <c r="AN9202" s="2" t="str">
        <f t="shared" ca="1" si="431"/>
        <v/>
      </c>
    </row>
    <row r="9203" spans="1:40" customFormat="1">
      <c r="A9203" s="280" t="str">
        <f t="shared" ca="1" si="429"/>
        <v/>
      </c>
      <c r="B9203" s="281"/>
      <c r="C9203" s="287"/>
      <c r="D9203" s="297"/>
      <c r="E9203" s="270"/>
      <c r="F9203" s="271"/>
      <c r="G9203" s="284"/>
      <c r="H9203" s="284"/>
      <c r="I9203" s="284"/>
      <c r="J9203" s="284"/>
      <c r="K9203" s="288"/>
      <c r="AM9203" s="2" t="str">
        <f t="shared" ca="1" si="430"/>
        <v/>
      </c>
      <c r="AN9203" s="2" t="str">
        <f t="shared" ca="1" si="431"/>
        <v/>
      </c>
    </row>
    <row r="9204" spans="1:40" customFormat="1">
      <c r="A9204" s="280" t="str">
        <f t="shared" ca="1" si="429"/>
        <v/>
      </c>
      <c r="B9204" s="281"/>
      <c r="C9204" s="287"/>
      <c r="D9204" s="297"/>
      <c r="E9204" s="270"/>
      <c r="F9204" s="271"/>
      <c r="G9204" s="284"/>
      <c r="H9204" s="284"/>
      <c r="I9204" s="284"/>
      <c r="J9204" s="284"/>
      <c r="K9204" s="288"/>
      <c r="AM9204" s="2" t="str">
        <f t="shared" ca="1" si="430"/>
        <v/>
      </c>
      <c r="AN9204" s="2" t="str">
        <f t="shared" ca="1" si="431"/>
        <v/>
      </c>
    </row>
    <row r="9205" spans="1:40" customFormat="1">
      <c r="A9205" s="280" t="str">
        <f t="shared" ca="1" si="429"/>
        <v/>
      </c>
      <c r="B9205" s="281"/>
      <c r="C9205" s="287"/>
      <c r="D9205" s="297"/>
      <c r="E9205" s="270"/>
      <c r="F9205" s="271"/>
      <c r="G9205" s="284"/>
      <c r="H9205" s="284"/>
      <c r="I9205" s="284"/>
      <c r="J9205" s="284"/>
      <c r="K9205" s="288"/>
      <c r="AM9205" s="2" t="str">
        <f t="shared" ca="1" si="430"/>
        <v/>
      </c>
      <c r="AN9205" s="2" t="str">
        <f t="shared" ca="1" si="431"/>
        <v/>
      </c>
    </row>
    <row r="9206" spans="1:40" customFormat="1">
      <c r="A9206" s="280" t="str">
        <f t="shared" ca="1" si="429"/>
        <v/>
      </c>
      <c r="B9206" s="281"/>
      <c r="C9206" s="287"/>
      <c r="D9206" s="297"/>
      <c r="E9206" s="270"/>
      <c r="F9206" s="271"/>
      <c r="G9206" s="284"/>
      <c r="H9206" s="284"/>
      <c r="I9206" s="284"/>
      <c r="J9206" s="284"/>
      <c r="K9206" s="288"/>
      <c r="AM9206" s="2" t="str">
        <f t="shared" ca="1" si="430"/>
        <v/>
      </c>
      <c r="AN9206" s="2" t="str">
        <f t="shared" ca="1" si="431"/>
        <v/>
      </c>
    </row>
    <row r="9207" spans="1:40" customFormat="1">
      <c r="A9207" s="280" t="str">
        <f t="shared" ca="1" si="429"/>
        <v/>
      </c>
      <c r="B9207" s="281"/>
      <c r="C9207" s="287"/>
      <c r="D9207" s="297"/>
      <c r="E9207" s="270"/>
      <c r="F9207" s="271"/>
      <c r="G9207" s="284"/>
      <c r="H9207" s="284"/>
      <c r="I9207" s="284"/>
      <c r="J9207" s="284"/>
      <c r="K9207" s="288"/>
      <c r="AM9207" s="2" t="str">
        <f t="shared" ca="1" si="430"/>
        <v/>
      </c>
      <c r="AN9207" s="2" t="str">
        <f t="shared" ca="1" si="431"/>
        <v/>
      </c>
    </row>
    <row r="9208" spans="1:40" customFormat="1">
      <c r="A9208" s="280" t="str">
        <f t="shared" ca="1" si="429"/>
        <v/>
      </c>
      <c r="B9208" s="281"/>
      <c r="C9208" s="287"/>
      <c r="D9208" s="297"/>
      <c r="E9208" s="270"/>
      <c r="F9208" s="271"/>
      <c r="G9208" s="284"/>
      <c r="H9208" s="284"/>
      <c r="I9208" s="284"/>
      <c r="J9208" s="284"/>
      <c r="K9208" s="288"/>
      <c r="AM9208" s="2" t="str">
        <f t="shared" ca="1" si="430"/>
        <v/>
      </c>
      <c r="AN9208" s="2" t="str">
        <f t="shared" ca="1" si="431"/>
        <v/>
      </c>
    </row>
    <row r="9209" spans="1:40" customFormat="1">
      <c r="A9209" s="280" t="str">
        <f t="shared" ca="1" si="429"/>
        <v/>
      </c>
      <c r="B9209" s="281"/>
      <c r="C9209" s="287"/>
      <c r="D9209" s="297"/>
      <c r="E9209" s="270"/>
      <c r="F9209" s="271"/>
      <c r="G9209" s="284"/>
      <c r="H9209" s="284"/>
      <c r="I9209" s="284"/>
      <c r="J9209" s="284"/>
      <c r="K9209" s="288"/>
      <c r="AM9209" s="2" t="str">
        <f t="shared" ca="1" si="430"/>
        <v/>
      </c>
      <c r="AN9209" s="2" t="str">
        <f t="shared" ca="1" si="431"/>
        <v/>
      </c>
    </row>
    <row r="9210" spans="1:40" customFormat="1">
      <c r="A9210" s="280" t="str">
        <f t="shared" ca="1" si="429"/>
        <v/>
      </c>
      <c r="B9210" s="281"/>
      <c r="C9210" s="287"/>
      <c r="D9210" s="297"/>
      <c r="E9210" s="270"/>
      <c r="F9210" s="271"/>
      <c r="G9210" s="284"/>
      <c r="H9210" s="284"/>
      <c r="I9210" s="284"/>
      <c r="J9210" s="284"/>
      <c r="K9210" s="288"/>
      <c r="AM9210" s="2" t="str">
        <f t="shared" ca="1" si="430"/>
        <v/>
      </c>
      <c r="AN9210" s="2" t="str">
        <f t="shared" ca="1" si="431"/>
        <v/>
      </c>
    </row>
    <row r="9211" spans="1:40" customFormat="1">
      <c r="A9211" s="280" t="str">
        <f t="shared" ca="1" si="429"/>
        <v/>
      </c>
      <c r="B9211" s="281"/>
      <c r="C9211" s="287"/>
      <c r="D9211" s="297"/>
      <c r="E9211" s="270"/>
      <c r="F9211" s="271"/>
      <c r="G9211" s="284"/>
      <c r="H9211" s="284"/>
      <c r="I9211" s="284"/>
      <c r="J9211" s="284"/>
      <c r="K9211" s="288"/>
      <c r="AM9211" s="2" t="str">
        <f t="shared" ca="1" si="430"/>
        <v/>
      </c>
      <c r="AN9211" s="2" t="str">
        <f t="shared" ca="1" si="431"/>
        <v/>
      </c>
    </row>
    <row r="9212" spans="1:40" customFormat="1">
      <c r="A9212" s="280" t="str">
        <f t="shared" ca="1" si="429"/>
        <v/>
      </c>
      <c r="B9212" s="281"/>
      <c r="C9212" s="287"/>
      <c r="D9212" s="297"/>
      <c r="E9212" s="270"/>
      <c r="F9212" s="271"/>
      <c r="G9212" s="284"/>
      <c r="H9212" s="284"/>
      <c r="I9212" s="284"/>
      <c r="J9212" s="284"/>
      <c r="K9212" s="288"/>
      <c r="AM9212" s="2" t="str">
        <f t="shared" ca="1" si="430"/>
        <v/>
      </c>
      <c r="AN9212" s="2" t="str">
        <f t="shared" ca="1" si="431"/>
        <v/>
      </c>
    </row>
    <row r="9213" spans="1:40" customFormat="1">
      <c r="A9213" s="280" t="str">
        <f t="shared" ca="1" si="429"/>
        <v/>
      </c>
      <c r="B9213" s="281"/>
      <c r="C9213" s="287"/>
      <c r="D9213" s="297"/>
      <c r="E9213" s="270"/>
      <c r="F9213" s="271"/>
      <c r="G9213" s="284"/>
      <c r="H9213" s="284"/>
      <c r="I9213" s="284"/>
      <c r="J9213" s="284"/>
      <c r="K9213" s="288"/>
      <c r="AM9213" s="2" t="str">
        <f t="shared" ca="1" si="430"/>
        <v/>
      </c>
      <c r="AN9213" s="2" t="str">
        <f t="shared" ca="1" si="431"/>
        <v/>
      </c>
    </row>
    <row r="9214" spans="1:40" customFormat="1">
      <c r="A9214" s="280" t="str">
        <f t="shared" ca="1" si="429"/>
        <v/>
      </c>
      <c r="B9214" s="281"/>
      <c r="C9214" s="287"/>
      <c r="D9214" s="297"/>
      <c r="E9214" s="270"/>
      <c r="F9214" s="271"/>
      <c r="G9214" s="284"/>
      <c r="H9214" s="284"/>
      <c r="I9214" s="284"/>
      <c r="J9214" s="284"/>
      <c r="K9214" s="288"/>
      <c r="AM9214" s="2" t="str">
        <f t="shared" ca="1" si="430"/>
        <v/>
      </c>
      <c r="AN9214" s="2" t="str">
        <f t="shared" ca="1" si="431"/>
        <v/>
      </c>
    </row>
    <row r="9215" spans="1:40" customFormat="1">
      <c r="A9215" s="280" t="str">
        <f t="shared" ca="1" si="429"/>
        <v/>
      </c>
      <c r="B9215" s="281"/>
      <c r="C9215" s="287"/>
      <c r="D9215" s="297"/>
      <c r="E9215" s="270"/>
      <c r="F9215" s="271"/>
      <c r="G9215" s="284"/>
      <c r="H9215" s="284"/>
      <c r="I9215" s="284"/>
      <c r="J9215" s="284"/>
      <c r="K9215" s="288"/>
      <c r="AM9215" s="2" t="str">
        <f t="shared" ca="1" si="430"/>
        <v/>
      </c>
      <c r="AN9215" s="2" t="str">
        <f t="shared" ca="1" si="431"/>
        <v/>
      </c>
    </row>
    <row r="9216" spans="1:40" customFormat="1">
      <c r="A9216" s="280" t="str">
        <f t="shared" ca="1" si="429"/>
        <v/>
      </c>
      <c r="B9216" s="281"/>
      <c r="C9216" s="287"/>
      <c r="D9216" s="297"/>
      <c r="E9216" s="270"/>
      <c r="F9216" s="271"/>
      <c r="G9216" s="284"/>
      <c r="H9216" s="284"/>
      <c r="I9216" s="284"/>
      <c r="J9216" s="284"/>
      <c r="K9216" s="288"/>
      <c r="AM9216" s="2" t="str">
        <f t="shared" ca="1" si="430"/>
        <v/>
      </c>
      <c r="AN9216" s="2" t="str">
        <f t="shared" ca="1" si="431"/>
        <v/>
      </c>
    </row>
    <row r="9217" spans="1:40" customFormat="1">
      <c r="A9217" s="280" t="str">
        <f t="shared" ca="1" si="429"/>
        <v/>
      </c>
      <c r="B9217" s="281"/>
      <c r="C9217" s="287"/>
      <c r="D9217" s="297"/>
      <c r="E9217" s="270"/>
      <c r="F9217" s="271"/>
      <c r="G9217" s="284"/>
      <c r="H9217" s="284"/>
      <c r="I9217" s="284"/>
      <c r="J9217" s="284"/>
      <c r="K9217" s="288"/>
      <c r="AM9217" s="2" t="str">
        <f t="shared" ca="1" si="430"/>
        <v/>
      </c>
      <c r="AN9217" s="2" t="str">
        <f t="shared" ca="1" si="431"/>
        <v/>
      </c>
    </row>
    <row r="9218" spans="1:40" customFormat="1">
      <c r="A9218" s="280" t="str">
        <f t="shared" ca="1" si="429"/>
        <v/>
      </c>
      <c r="B9218" s="281"/>
      <c r="C9218" s="287"/>
      <c r="D9218" s="297"/>
      <c r="E9218" s="270"/>
      <c r="F9218" s="271"/>
      <c r="G9218" s="284"/>
      <c r="H9218" s="284"/>
      <c r="I9218" s="284"/>
      <c r="J9218" s="284"/>
      <c r="K9218" s="288"/>
      <c r="AM9218" s="2" t="str">
        <f t="shared" ca="1" si="430"/>
        <v/>
      </c>
      <c r="AN9218" s="2" t="str">
        <f t="shared" ca="1" si="431"/>
        <v/>
      </c>
    </row>
    <row r="9219" spans="1:40" customFormat="1">
      <c r="A9219" s="280" t="str">
        <f t="shared" ref="A9219:A9282" ca="1" si="432">IF(AM9219="A receber","A receber",IF(AN9219="A pagar","A pagar",IF(OR(AM9219="HJ",AN9219="HJ"),"HJ",IF(AND(AM9219="",AN9219=""),""))))</f>
        <v/>
      </c>
      <c r="B9219" s="281"/>
      <c r="C9219" s="287"/>
      <c r="D9219" s="297"/>
      <c r="E9219" s="270"/>
      <c r="F9219" s="271"/>
      <c r="G9219" s="284"/>
      <c r="H9219" s="284"/>
      <c r="I9219" s="284"/>
      <c r="J9219" s="284"/>
      <c r="K9219" s="288"/>
      <c r="AM9219" s="2" t="str">
        <f t="shared" ref="AM9219:AM9282" ca="1" si="433">IF(OR(G9219="",B9219&gt;$A$1),"",IF(B9219=$A$1,"HJ",IF(B9219&lt;$A$1,"A Receber")))</f>
        <v/>
      </c>
      <c r="AN9219" s="2" t="str">
        <f t="shared" ref="AN9219:AN9282" ca="1" si="434">IF(OR(H9219="",B9219&gt;$A$1),"",IF(B9219=$A$1,"HJ",IF(B9219&lt;$A$1,"A Pagar")))</f>
        <v/>
      </c>
    </row>
    <row r="9220" spans="1:40" customFormat="1">
      <c r="A9220" s="280" t="str">
        <f t="shared" ca="1" si="432"/>
        <v/>
      </c>
      <c r="B9220" s="281"/>
      <c r="C9220" s="287"/>
      <c r="D9220" s="297"/>
      <c r="E9220" s="270"/>
      <c r="F9220" s="271"/>
      <c r="G9220" s="284"/>
      <c r="H9220" s="284"/>
      <c r="I9220" s="284"/>
      <c r="J9220" s="284"/>
      <c r="K9220" s="288"/>
      <c r="AM9220" s="2" t="str">
        <f t="shared" ca="1" si="433"/>
        <v/>
      </c>
      <c r="AN9220" s="2" t="str">
        <f t="shared" ca="1" si="434"/>
        <v/>
      </c>
    </row>
    <row r="9221" spans="1:40" customFormat="1">
      <c r="A9221" s="280" t="str">
        <f t="shared" ca="1" si="432"/>
        <v/>
      </c>
      <c r="B9221" s="281"/>
      <c r="C9221" s="287"/>
      <c r="D9221" s="297"/>
      <c r="E9221" s="270"/>
      <c r="F9221" s="271"/>
      <c r="G9221" s="284"/>
      <c r="H9221" s="284"/>
      <c r="I9221" s="284"/>
      <c r="J9221" s="284"/>
      <c r="K9221" s="288"/>
      <c r="AM9221" s="2" t="str">
        <f t="shared" ca="1" si="433"/>
        <v/>
      </c>
      <c r="AN9221" s="2" t="str">
        <f t="shared" ca="1" si="434"/>
        <v/>
      </c>
    </row>
    <row r="9222" spans="1:40" customFormat="1">
      <c r="A9222" s="280" t="str">
        <f t="shared" ca="1" si="432"/>
        <v/>
      </c>
      <c r="B9222" s="281"/>
      <c r="C9222" s="287"/>
      <c r="D9222" s="297"/>
      <c r="E9222" s="270"/>
      <c r="F9222" s="271"/>
      <c r="G9222" s="284"/>
      <c r="H9222" s="284"/>
      <c r="I9222" s="284"/>
      <c r="J9222" s="284"/>
      <c r="K9222" s="288"/>
      <c r="AM9222" s="2" t="str">
        <f t="shared" ca="1" si="433"/>
        <v/>
      </c>
      <c r="AN9222" s="2" t="str">
        <f t="shared" ca="1" si="434"/>
        <v/>
      </c>
    </row>
    <row r="9223" spans="1:40" customFormat="1">
      <c r="A9223" s="280" t="str">
        <f t="shared" ca="1" si="432"/>
        <v/>
      </c>
      <c r="B9223" s="281"/>
      <c r="C9223" s="287"/>
      <c r="D9223" s="297"/>
      <c r="E9223" s="270"/>
      <c r="F9223" s="271"/>
      <c r="G9223" s="284"/>
      <c r="H9223" s="284"/>
      <c r="I9223" s="284"/>
      <c r="J9223" s="284"/>
      <c r="K9223" s="288"/>
      <c r="AM9223" s="2" t="str">
        <f t="shared" ca="1" si="433"/>
        <v/>
      </c>
      <c r="AN9223" s="2" t="str">
        <f t="shared" ca="1" si="434"/>
        <v/>
      </c>
    </row>
    <row r="9224" spans="1:40" customFormat="1">
      <c r="A9224" s="280" t="str">
        <f t="shared" ca="1" si="432"/>
        <v/>
      </c>
      <c r="B9224" s="281"/>
      <c r="C9224" s="287"/>
      <c r="D9224" s="297"/>
      <c r="E9224" s="270"/>
      <c r="F9224" s="271"/>
      <c r="G9224" s="284"/>
      <c r="H9224" s="284"/>
      <c r="I9224" s="284"/>
      <c r="J9224" s="284"/>
      <c r="K9224" s="288"/>
      <c r="AM9224" s="2" t="str">
        <f t="shared" ca="1" si="433"/>
        <v/>
      </c>
      <c r="AN9224" s="2" t="str">
        <f t="shared" ca="1" si="434"/>
        <v/>
      </c>
    </row>
    <row r="9225" spans="1:40" customFormat="1">
      <c r="A9225" s="280" t="str">
        <f t="shared" ca="1" si="432"/>
        <v/>
      </c>
      <c r="B9225" s="281"/>
      <c r="C9225" s="287"/>
      <c r="D9225" s="297"/>
      <c r="E9225" s="270"/>
      <c r="F9225" s="271"/>
      <c r="G9225" s="284"/>
      <c r="H9225" s="284"/>
      <c r="I9225" s="284"/>
      <c r="J9225" s="284"/>
      <c r="K9225" s="288"/>
      <c r="AM9225" s="2" t="str">
        <f t="shared" ca="1" si="433"/>
        <v/>
      </c>
      <c r="AN9225" s="2" t="str">
        <f t="shared" ca="1" si="434"/>
        <v/>
      </c>
    </row>
    <row r="9226" spans="1:40" customFormat="1">
      <c r="A9226" s="280" t="str">
        <f t="shared" ca="1" si="432"/>
        <v/>
      </c>
      <c r="B9226" s="281"/>
      <c r="C9226" s="287"/>
      <c r="D9226" s="297"/>
      <c r="E9226" s="270"/>
      <c r="F9226" s="271"/>
      <c r="G9226" s="284"/>
      <c r="H9226" s="284"/>
      <c r="I9226" s="284"/>
      <c r="J9226" s="284"/>
      <c r="K9226" s="288"/>
      <c r="AM9226" s="2" t="str">
        <f t="shared" ca="1" si="433"/>
        <v/>
      </c>
      <c r="AN9226" s="2" t="str">
        <f t="shared" ca="1" si="434"/>
        <v/>
      </c>
    </row>
    <row r="9227" spans="1:40" customFormat="1">
      <c r="A9227" s="280" t="str">
        <f t="shared" ca="1" si="432"/>
        <v/>
      </c>
      <c r="B9227" s="281"/>
      <c r="C9227" s="287"/>
      <c r="D9227" s="297"/>
      <c r="E9227" s="270"/>
      <c r="F9227" s="271"/>
      <c r="G9227" s="284"/>
      <c r="H9227" s="284"/>
      <c r="I9227" s="284"/>
      <c r="J9227" s="284"/>
      <c r="K9227" s="288"/>
      <c r="AM9227" s="2" t="str">
        <f t="shared" ca="1" si="433"/>
        <v/>
      </c>
      <c r="AN9227" s="2" t="str">
        <f t="shared" ca="1" si="434"/>
        <v/>
      </c>
    </row>
    <row r="9228" spans="1:40" customFormat="1">
      <c r="A9228" s="280" t="str">
        <f t="shared" ca="1" si="432"/>
        <v/>
      </c>
      <c r="B9228" s="281"/>
      <c r="C9228" s="287"/>
      <c r="D9228" s="297"/>
      <c r="E9228" s="270"/>
      <c r="F9228" s="271"/>
      <c r="G9228" s="284"/>
      <c r="H9228" s="284"/>
      <c r="I9228" s="284"/>
      <c r="J9228" s="284"/>
      <c r="K9228" s="288"/>
      <c r="AM9228" s="2" t="str">
        <f t="shared" ca="1" si="433"/>
        <v/>
      </c>
      <c r="AN9228" s="2" t="str">
        <f t="shared" ca="1" si="434"/>
        <v/>
      </c>
    </row>
    <row r="9229" spans="1:40" customFormat="1">
      <c r="A9229" s="280" t="str">
        <f t="shared" ca="1" si="432"/>
        <v/>
      </c>
      <c r="B9229" s="281"/>
      <c r="C9229" s="287"/>
      <c r="D9229" s="297"/>
      <c r="E9229" s="270"/>
      <c r="F9229" s="271"/>
      <c r="G9229" s="284"/>
      <c r="H9229" s="284"/>
      <c r="I9229" s="284"/>
      <c r="J9229" s="284"/>
      <c r="K9229" s="288"/>
      <c r="AM9229" s="2" t="str">
        <f t="shared" ca="1" si="433"/>
        <v/>
      </c>
      <c r="AN9229" s="2" t="str">
        <f t="shared" ca="1" si="434"/>
        <v/>
      </c>
    </row>
    <row r="9230" spans="1:40" customFormat="1">
      <c r="A9230" s="280" t="str">
        <f t="shared" ca="1" si="432"/>
        <v/>
      </c>
      <c r="B9230" s="281"/>
      <c r="C9230" s="287"/>
      <c r="D9230" s="297"/>
      <c r="E9230" s="270"/>
      <c r="F9230" s="271"/>
      <c r="G9230" s="284"/>
      <c r="H9230" s="284"/>
      <c r="I9230" s="284"/>
      <c r="J9230" s="284"/>
      <c r="K9230" s="288"/>
      <c r="AM9230" s="2" t="str">
        <f t="shared" ca="1" si="433"/>
        <v/>
      </c>
      <c r="AN9230" s="2" t="str">
        <f t="shared" ca="1" si="434"/>
        <v/>
      </c>
    </row>
    <row r="9231" spans="1:40" customFormat="1">
      <c r="A9231" s="280" t="str">
        <f t="shared" ca="1" si="432"/>
        <v/>
      </c>
      <c r="B9231" s="281"/>
      <c r="C9231" s="287"/>
      <c r="D9231" s="297"/>
      <c r="E9231" s="270"/>
      <c r="F9231" s="271"/>
      <c r="G9231" s="284"/>
      <c r="H9231" s="284"/>
      <c r="I9231" s="284"/>
      <c r="J9231" s="284"/>
      <c r="K9231" s="288"/>
      <c r="AM9231" s="2" t="str">
        <f t="shared" ca="1" si="433"/>
        <v/>
      </c>
      <c r="AN9231" s="2" t="str">
        <f t="shared" ca="1" si="434"/>
        <v/>
      </c>
    </row>
    <row r="9232" spans="1:40" customFormat="1">
      <c r="A9232" s="280" t="str">
        <f t="shared" ca="1" si="432"/>
        <v/>
      </c>
      <c r="B9232" s="281"/>
      <c r="C9232" s="287"/>
      <c r="D9232" s="297"/>
      <c r="E9232" s="270"/>
      <c r="F9232" s="271"/>
      <c r="G9232" s="284"/>
      <c r="H9232" s="284"/>
      <c r="I9232" s="284"/>
      <c r="J9232" s="284"/>
      <c r="K9232" s="288"/>
      <c r="AM9232" s="2" t="str">
        <f t="shared" ca="1" si="433"/>
        <v/>
      </c>
      <c r="AN9232" s="2" t="str">
        <f t="shared" ca="1" si="434"/>
        <v/>
      </c>
    </row>
    <row r="9233" spans="1:40" customFormat="1">
      <c r="A9233" s="280" t="str">
        <f t="shared" ca="1" si="432"/>
        <v/>
      </c>
      <c r="B9233" s="281"/>
      <c r="C9233" s="287"/>
      <c r="D9233" s="297"/>
      <c r="E9233" s="270"/>
      <c r="F9233" s="271"/>
      <c r="G9233" s="284"/>
      <c r="H9233" s="284"/>
      <c r="I9233" s="284"/>
      <c r="J9233" s="284"/>
      <c r="K9233" s="288"/>
      <c r="AM9233" s="2" t="str">
        <f t="shared" ca="1" si="433"/>
        <v/>
      </c>
      <c r="AN9233" s="2" t="str">
        <f t="shared" ca="1" si="434"/>
        <v/>
      </c>
    </row>
    <row r="9234" spans="1:40" customFormat="1">
      <c r="A9234" s="280" t="str">
        <f t="shared" ca="1" si="432"/>
        <v/>
      </c>
      <c r="B9234" s="281"/>
      <c r="C9234" s="287"/>
      <c r="D9234" s="297"/>
      <c r="E9234" s="270"/>
      <c r="F9234" s="271"/>
      <c r="G9234" s="284"/>
      <c r="H9234" s="284"/>
      <c r="I9234" s="284"/>
      <c r="J9234" s="284"/>
      <c r="K9234" s="288"/>
      <c r="AM9234" s="2" t="str">
        <f t="shared" ca="1" si="433"/>
        <v/>
      </c>
      <c r="AN9234" s="2" t="str">
        <f t="shared" ca="1" si="434"/>
        <v/>
      </c>
    </row>
    <row r="9235" spans="1:40" customFormat="1">
      <c r="A9235" s="280" t="str">
        <f t="shared" ca="1" si="432"/>
        <v/>
      </c>
      <c r="B9235" s="281"/>
      <c r="C9235" s="287"/>
      <c r="D9235" s="297"/>
      <c r="E9235" s="270"/>
      <c r="F9235" s="271"/>
      <c r="G9235" s="284"/>
      <c r="H9235" s="284"/>
      <c r="I9235" s="284"/>
      <c r="J9235" s="284"/>
      <c r="K9235" s="288"/>
      <c r="AM9235" s="2" t="str">
        <f t="shared" ca="1" si="433"/>
        <v/>
      </c>
      <c r="AN9235" s="2" t="str">
        <f t="shared" ca="1" si="434"/>
        <v/>
      </c>
    </row>
    <row r="9236" spans="1:40" customFormat="1">
      <c r="A9236" s="280" t="str">
        <f t="shared" ca="1" si="432"/>
        <v/>
      </c>
      <c r="B9236" s="281"/>
      <c r="C9236" s="287"/>
      <c r="D9236" s="297"/>
      <c r="E9236" s="270"/>
      <c r="F9236" s="271"/>
      <c r="G9236" s="284"/>
      <c r="H9236" s="284"/>
      <c r="I9236" s="284"/>
      <c r="J9236" s="284"/>
      <c r="K9236" s="288"/>
      <c r="AM9236" s="2" t="str">
        <f t="shared" ca="1" si="433"/>
        <v/>
      </c>
      <c r="AN9236" s="2" t="str">
        <f t="shared" ca="1" si="434"/>
        <v/>
      </c>
    </row>
    <row r="9237" spans="1:40" customFormat="1">
      <c r="A9237" s="280" t="str">
        <f t="shared" ca="1" si="432"/>
        <v/>
      </c>
      <c r="B9237" s="281"/>
      <c r="C9237" s="287"/>
      <c r="D9237" s="297"/>
      <c r="E9237" s="270"/>
      <c r="F9237" s="271"/>
      <c r="G9237" s="284"/>
      <c r="H9237" s="284"/>
      <c r="I9237" s="284"/>
      <c r="J9237" s="284"/>
      <c r="K9237" s="288"/>
      <c r="AM9237" s="2" t="str">
        <f t="shared" ca="1" si="433"/>
        <v/>
      </c>
      <c r="AN9237" s="2" t="str">
        <f t="shared" ca="1" si="434"/>
        <v/>
      </c>
    </row>
    <row r="9238" spans="1:40" customFormat="1">
      <c r="A9238" s="280" t="str">
        <f t="shared" ca="1" si="432"/>
        <v/>
      </c>
      <c r="B9238" s="281"/>
      <c r="C9238" s="287"/>
      <c r="D9238" s="297"/>
      <c r="E9238" s="270"/>
      <c r="F9238" s="271"/>
      <c r="G9238" s="284"/>
      <c r="H9238" s="284"/>
      <c r="I9238" s="284"/>
      <c r="J9238" s="284"/>
      <c r="K9238" s="288"/>
      <c r="AM9238" s="2" t="str">
        <f t="shared" ca="1" si="433"/>
        <v/>
      </c>
      <c r="AN9238" s="2" t="str">
        <f t="shared" ca="1" si="434"/>
        <v/>
      </c>
    </row>
    <row r="9239" spans="1:40" customFormat="1">
      <c r="A9239" s="280" t="str">
        <f t="shared" ca="1" si="432"/>
        <v/>
      </c>
      <c r="B9239" s="281"/>
      <c r="C9239" s="287"/>
      <c r="D9239" s="297"/>
      <c r="E9239" s="270"/>
      <c r="F9239" s="271"/>
      <c r="G9239" s="284"/>
      <c r="H9239" s="284"/>
      <c r="I9239" s="284"/>
      <c r="J9239" s="284"/>
      <c r="K9239" s="288"/>
      <c r="AM9239" s="2" t="str">
        <f t="shared" ca="1" si="433"/>
        <v/>
      </c>
      <c r="AN9239" s="2" t="str">
        <f t="shared" ca="1" si="434"/>
        <v/>
      </c>
    </row>
    <row r="9240" spans="1:40" customFormat="1">
      <c r="A9240" s="280" t="str">
        <f t="shared" ca="1" si="432"/>
        <v/>
      </c>
      <c r="B9240" s="281"/>
      <c r="C9240" s="287"/>
      <c r="D9240" s="297"/>
      <c r="E9240" s="270"/>
      <c r="F9240" s="271"/>
      <c r="G9240" s="284"/>
      <c r="H9240" s="284"/>
      <c r="I9240" s="284"/>
      <c r="J9240" s="284"/>
      <c r="K9240" s="288"/>
      <c r="AM9240" s="2" t="str">
        <f t="shared" ca="1" si="433"/>
        <v/>
      </c>
      <c r="AN9240" s="2" t="str">
        <f t="shared" ca="1" si="434"/>
        <v/>
      </c>
    </row>
    <row r="9241" spans="1:40" customFormat="1">
      <c r="A9241" s="280" t="str">
        <f t="shared" ca="1" si="432"/>
        <v/>
      </c>
      <c r="B9241" s="281"/>
      <c r="C9241" s="287"/>
      <c r="D9241" s="297"/>
      <c r="E9241" s="270"/>
      <c r="F9241" s="271"/>
      <c r="G9241" s="284"/>
      <c r="H9241" s="284"/>
      <c r="I9241" s="284"/>
      <c r="J9241" s="284"/>
      <c r="K9241" s="288"/>
      <c r="AM9241" s="2" t="str">
        <f t="shared" ca="1" si="433"/>
        <v/>
      </c>
      <c r="AN9241" s="2" t="str">
        <f t="shared" ca="1" si="434"/>
        <v/>
      </c>
    </row>
    <row r="9242" spans="1:40" customFormat="1">
      <c r="A9242" s="280" t="str">
        <f t="shared" ca="1" si="432"/>
        <v/>
      </c>
      <c r="B9242" s="281"/>
      <c r="C9242" s="287"/>
      <c r="D9242" s="297"/>
      <c r="E9242" s="270"/>
      <c r="F9242" s="271"/>
      <c r="G9242" s="284"/>
      <c r="H9242" s="284"/>
      <c r="I9242" s="284"/>
      <c r="J9242" s="284"/>
      <c r="K9242" s="288"/>
      <c r="AM9242" s="2" t="str">
        <f t="shared" ca="1" si="433"/>
        <v/>
      </c>
      <c r="AN9242" s="2" t="str">
        <f t="shared" ca="1" si="434"/>
        <v/>
      </c>
    </row>
    <row r="9243" spans="1:40" customFormat="1">
      <c r="A9243" s="280" t="str">
        <f t="shared" ca="1" si="432"/>
        <v/>
      </c>
      <c r="B9243" s="281"/>
      <c r="C9243" s="287"/>
      <c r="D9243" s="297"/>
      <c r="E9243" s="270"/>
      <c r="F9243" s="271"/>
      <c r="G9243" s="284"/>
      <c r="H9243" s="284"/>
      <c r="I9243" s="284"/>
      <c r="J9243" s="284"/>
      <c r="K9243" s="288"/>
      <c r="AM9243" s="2" t="str">
        <f t="shared" ca="1" si="433"/>
        <v/>
      </c>
      <c r="AN9243" s="2" t="str">
        <f t="shared" ca="1" si="434"/>
        <v/>
      </c>
    </row>
    <row r="9244" spans="1:40" customFormat="1">
      <c r="A9244" s="280" t="str">
        <f t="shared" ca="1" si="432"/>
        <v/>
      </c>
      <c r="B9244" s="281"/>
      <c r="C9244" s="287"/>
      <c r="D9244" s="297"/>
      <c r="E9244" s="270"/>
      <c r="F9244" s="271"/>
      <c r="G9244" s="284"/>
      <c r="H9244" s="284"/>
      <c r="I9244" s="284"/>
      <c r="J9244" s="284"/>
      <c r="K9244" s="288"/>
      <c r="AM9244" s="2" t="str">
        <f t="shared" ca="1" si="433"/>
        <v/>
      </c>
      <c r="AN9244" s="2" t="str">
        <f t="shared" ca="1" si="434"/>
        <v/>
      </c>
    </row>
    <row r="9245" spans="1:40" customFormat="1">
      <c r="A9245" s="280" t="str">
        <f t="shared" ca="1" si="432"/>
        <v/>
      </c>
      <c r="B9245" s="281"/>
      <c r="C9245" s="287"/>
      <c r="D9245" s="297"/>
      <c r="E9245" s="270"/>
      <c r="F9245" s="271"/>
      <c r="G9245" s="284"/>
      <c r="H9245" s="284"/>
      <c r="I9245" s="284"/>
      <c r="J9245" s="284"/>
      <c r="K9245" s="288"/>
      <c r="AM9245" s="2" t="str">
        <f t="shared" ca="1" si="433"/>
        <v/>
      </c>
      <c r="AN9245" s="2" t="str">
        <f t="shared" ca="1" si="434"/>
        <v/>
      </c>
    </row>
    <row r="9246" spans="1:40" customFormat="1">
      <c r="A9246" s="280" t="str">
        <f t="shared" ca="1" si="432"/>
        <v/>
      </c>
      <c r="B9246" s="281"/>
      <c r="C9246" s="287"/>
      <c r="D9246" s="297"/>
      <c r="E9246" s="270"/>
      <c r="F9246" s="271"/>
      <c r="G9246" s="284"/>
      <c r="H9246" s="284"/>
      <c r="I9246" s="284"/>
      <c r="J9246" s="284"/>
      <c r="K9246" s="288"/>
      <c r="AM9246" s="2" t="str">
        <f t="shared" ca="1" si="433"/>
        <v/>
      </c>
      <c r="AN9246" s="2" t="str">
        <f t="shared" ca="1" si="434"/>
        <v/>
      </c>
    </row>
    <row r="9247" spans="1:40" customFormat="1">
      <c r="A9247" s="280" t="str">
        <f t="shared" ca="1" si="432"/>
        <v/>
      </c>
      <c r="B9247" s="281"/>
      <c r="C9247" s="287"/>
      <c r="D9247" s="297"/>
      <c r="E9247" s="270"/>
      <c r="F9247" s="271"/>
      <c r="G9247" s="284"/>
      <c r="H9247" s="284"/>
      <c r="I9247" s="284"/>
      <c r="J9247" s="284"/>
      <c r="K9247" s="288"/>
      <c r="AM9247" s="2" t="str">
        <f t="shared" ca="1" si="433"/>
        <v/>
      </c>
      <c r="AN9247" s="2" t="str">
        <f t="shared" ca="1" si="434"/>
        <v/>
      </c>
    </row>
    <row r="9248" spans="1:40" customFormat="1">
      <c r="A9248" s="280" t="str">
        <f t="shared" ca="1" si="432"/>
        <v/>
      </c>
      <c r="B9248" s="281"/>
      <c r="C9248" s="287"/>
      <c r="D9248" s="297"/>
      <c r="E9248" s="270"/>
      <c r="F9248" s="271"/>
      <c r="G9248" s="284"/>
      <c r="H9248" s="284"/>
      <c r="I9248" s="284"/>
      <c r="J9248" s="284"/>
      <c r="K9248" s="288"/>
      <c r="AM9248" s="2" t="str">
        <f t="shared" ca="1" si="433"/>
        <v/>
      </c>
      <c r="AN9248" s="2" t="str">
        <f t="shared" ca="1" si="434"/>
        <v/>
      </c>
    </row>
    <row r="9249" spans="1:40" customFormat="1">
      <c r="A9249" s="280" t="str">
        <f t="shared" ca="1" si="432"/>
        <v/>
      </c>
      <c r="B9249" s="281"/>
      <c r="C9249" s="287"/>
      <c r="D9249" s="297"/>
      <c r="E9249" s="270"/>
      <c r="F9249" s="271"/>
      <c r="G9249" s="284"/>
      <c r="H9249" s="284"/>
      <c r="I9249" s="284"/>
      <c r="J9249" s="284"/>
      <c r="K9249" s="288"/>
      <c r="AM9249" s="2" t="str">
        <f t="shared" ca="1" si="433"/>
        <v/>
      </c>
      <c r="AN9249" s="2" t="str">
        <f t="shared" ca="1" si="434"/>
        <v/>
      </c>
    </row>
    <row r="9250" spans="1:40" customFormat="1">
      <c r="A9250" s="280" t="str">
        <f t="shared" ca="1" si="432"/>
        <v/>
      </c>
      <c r="B9250" s="281"/>
      <c r="C9250" s="287"/>
      <c r="D9250" s="297"/>
      <c r="E9250" s="270"/>
      <c r="F9250" s="271"/>
      <c r="G9250" s="284"/>
      <c r="H9250" s="284"/>
      <c r="I9250" s="284"/>
      <c r="J9250" s="284"/>
      <c r="K9250" s="288"/>
      <c r="AM9250" s="2" t="str">
        <f t="shared" ca="1" si="433"/>
        <v/>
      </c>
      <c r="AN9250" s="2" t="str">
        <f t="shared" ca="1" si="434"/>
        <v/>
      </c>
    </row>
    <row r="9251" spans="1:40" customFormat="1">
      <c r="A9251" s="280" t="str">
        <f t="shared" ca="1" si="432"/>
        <v/>
      </c>
      <c r="B9251" s="281"/>
      <c r="C9251" s="287"/>
      <c r="D9251" s="297"/>
      <c r="E9251" s="270"/>
      <c r="F9251" s="271"/>
      <c r="G9251" s="284"/>
      <c r="H9251" s="284"/>
      <c r="I9251" s="284"/>
      <c r="J9251" s="284"/>
      <c r="K9251" s="288"/>
      <c r="AM9251" s="2" t="str">
        <f t="shared" ca="1" si="433"/>
        <v/>
      </c>
      <c r="AN9251" s="2" t="str">
        <f t="shared" ca="1" si="434"/>
        <v/>
      </c>
    </row>
    <row r="9252" spans="1:40" customFormat="1">
      <c r="A9252" s="280" t="str">
        <f t="shared" ca="1" si="432"/>
        <v/>
      </c>
      <c r="B9252" s="281"/>
      <c r="C9252" s="287"/>
      <c r="D9252" s="297"/>
      <c r="E9252" s="270"/>
      <c r="F9252" s="271"/>
      <c r="G9252" s="284"/>
      <c r="H9252" s="284"/>
      <c r="I9252" s="284"/>
      <c r="J9252" s="284"/>
      <c r="K9252" s="288"/>
      <c r="AM9252" s="2" t="str">
        <f t="shared" ca="1" si="433"/>
        <v/>
      </c>
      <c r="AN9252" s="2" t="str">
        <f t="shared" ca="1" si="434"/>
        <v/>
      </c>
    </row>
    <row r="9253" spans="1:40" customFormat="1">
      <c r="A9253" s="280" t="str">
        <f t="shared" ca="1" si="432"/>
        <v/>
      </c>
      <c r="B9253" s="281"/>
      <c r="C9253" s="287"/>
      <c r="D9253" s="297"/>
      <c r="E9253" s="270"/>
      <c r="F9253" s="271"/>
      <c r="G9253" s="284"/>
      <c r="H9253" s="284"/>
      <c r="I9253" s="284"/>
      <c r="J9253" s="284"/>
      <c r="K9253" s="288"/>
      <c r="AM9253" s="2" t="str">
        <f t="shared" ca="1" si="433"/>
        <v/>
      </c>
      <c r="AN9253" s="2" t="str">
        <f t="shared" ca="1" si="434"/>
        <v/>
      </c>
    </row>
    <row r="9254" spans="1:40" customFormat="1">
      <c r="A9254" s="280" t="str">
        <f t="shared" ca="1" si="432"/>
        <v/>
      </c>
      <c r="B9254" s="281"/>
      <c r="C9254" s="287"/>
      <c r="D9254" s="297"/>
      <c r="E9254" s="270"/>
      <c r="F9254" s="271"/>
      <c r="G9254" s="284"/>
      <c r="H9254" s="284"/>
      <c r="I9254" s="284"/>
      <c r="J9254" s="284"/>
      <c r="K9254" s="288"/>
      <c r="AM9254" s="2" t="str">
        <f t="shared" ca="1" si="433"/>
        <v/>
      </c>
      <c r="AN9254" s="2" t="str">
        <f t="shared" ca="1" si="434"/>
        <v/>
      </c>
    </row>
    <row r="9255" spans="1:40" customFormat="1">
      <c r="A9255" s="280" t="str">
        <f t="shared" ca="1" si="432"/>
        <v/>
      </c>
      <c r="B9255" s="281"/>
      <c r="C9255" s="287"/>
      <c r="D9255" s="297"/>
      <c r="E9255" s="270"/>
      <c r="F9255" s="271"/>
      <c r="G9255" s="284"/>
      <c r="H9255" s="284"/>
      <c r="I9255" s="284"/>
      <c r="J9255" s="284"/>
      <c r="K9255" s="288"/>
      <c r="AM9255" s="2" t="str">
        <f t="shared" ca="1" si="433"/>
        <v/>
      </c>
      <c r="AN9255" s="2" t="str">
        <f t="shared" ca="1" si="434"/>
        <v/>
      </c>
    </row>
    <row r="9256" spans="1:40" customFormat="1">
      <c r="A9256" s="280" t="str">
        <f t="shared" ca="1" si="432"/>
        <v/>
      </c>
      <c r="B9256" s="281"/>
      <c r="C9256" s="287"/>
      <c r="D9256" s="297"/>
      <c r="E9256" s="270"/>
      <c r="F9256" s="271"/>
      <c r="G9256" s="284"/>
      <c r="H9256" s="284"/>
      <c r="I9256" s="284"/>
      <c r="J9256" s="284"/>
      <c r="K9256" s="288"/>
      <c r="AM9256" s="2" t="str">
        <f t="shared" ca="1" si="433"/>
        <v/>
      </c>
      <c r="AN9256" s="2" t="str">
        <f t="shared" ca="1" si="434"/>
        <v/>
      </c>
    </row>
    <row r="9257" spans="1:40" customFormat="1">
      <c r="A9257" s="280" t="str">
        <f t="shared" ca="1" si="432"/>
        <v/>
      </c>
      <c r="B9257" s="281"/>
      <c r="C9257" s="287"/>
      <c r="D9257" s="297"/>
      <c r="E9257" s="270"/>
      <c r="F9257" s="271"/>
      <c r="G9257" s="284"/>
      <c r="H9257" s="284"/>
      <c r="I9257" s="284"/>
      <c r="J9257" s="284"/>
      <c r="K9257" s="288"/>
      <c r="AM9257" s="2" t="str">
        <f t="shared" ca="1" si="433"/>
        <v/>
      </c>
      <c r="AN9257" s="2" t="str">
        <f t="shared" ca="1" si="434"/>
        <v/>
      </c>
    </row>
    <row r="9258" spans="1:40" customFormat="1">
      <c r="A9258" s="280" t="str">
        <f t="shared" ca="1" si="432"/>
        <v/>
      </c>
      <c r="B9258" s="281"/>
      <c r="C9258" s="287"/>
      <c r="D9258" s="297"/>
      <c r="E9258" s="270"/>
      <c r="F9258" s="271"/>
      <c r="G9258" s="284"/>
      <c r="H9258" s="284"/>
      <c r="I9258" s="284"/>
      <c r="J9258" s="284"/>
      <c r="K9258" s="288"/>
      <c r="AM9258" s="2" t="str">
        <f t="shared" ca="1" si="433"/>
        <v/>
      </c>
      <c r="AN9258" s="2" t="str">
        <f t="shared" ca="1" si="434"/>
        <v/>
      </c>
    </row>
    <row r="9259" spans="1:40" customFormat="1">
      <c r="A9259" s="280" t="str">
        <f t="shared" ca="1" si="432"/>
        <v/>
      </c>
      <c r="B9259" s="281"/>
      <c r="C9259" s="287"/>
      <c r="D9259" s="297"/>
      <c r="E9259" s="270"/>
      <c r="F9259" s="271"/>
      <c r="G9259" s="284"/>
      <c r="H9259" s="284"/>
      <c r="I9259" s="284"/>
      <c r="J9259" s="284"/>
      <c r="K9259" s="288"/>
      <c r="AM9259" s="2" t="str">
        <f t="shared" ca="1" si="433"/>
        <v/>
      </c>
      <c r="AN9259" s="2" t="str">
        <f t="shared" ca="1" si="434"/>
        <v/>
      </c>
    </row>
    <row r="9260" spans="1:40" customFormat="1">
      <c r="A9260" s="280" t="str">
        <f t="shared" ca="1" si="432"/>
        <v/>
      </c>
      <c r="B9260" s="281"/>
      <c r="C9260" s="287"/>
      <c r="D9260" s="297"/>
      <c r="E9260" s="270"/>
      <c r="F9260" s="271"/>
      <c r="G9260" s="284"/>
      <c r="H9260" s="284"/>
      <c r="I9260" s="284"/>
      <c r="J9260" s="284"/>
      <c r="K9260" s="288"/>
      <c r="AM9260" s="2" t="str">
        <f t="shared" ca="1" si="433"/>
        <v/>
      </c>
      <c r="AN9260" s="2" t="str">
        <f t="shared" ca="1" si="434"/>
        <v/>
      </c>
    </row>
    <row r="9261" spans="1:40" customFormat="1">
      <c r="A9261" s="280" t="str">
        <f t="shared" ca="1" si="432"/>
        <v/>
      </c>
      <c r="B9261" s="281"/>
      <c r="C9261" s="287"/>
      <c r="D9261" s="297"/>
      <c r="E9261" s="270"/>
      <c r="F9261" s="271"/>
      <c r="G9261" s="284"/>
      <c r="H9261" s="284"/>
      <c r="I9261" s="284"/>
      <c r="J9261" s="284"/>
      <c r="K9261" s="288"/>
      <c r="AM9261" s="2" t="str">
        <f t="shared" ca="1" si="433"/>
        <v/>
      </c>
      <c r="AN9261" s="2" t="str">
        <f t="shared" ca="1" si="434"/>
        <v/>
      </c>
    </row>
    <row r="9262" spans="1:40" customFormat="1">
      <c r="A9262" s="280" t="str">
        <f t="shared" ca="1" si="432"/>
        <v/>
      </c>
      <c r="B9262" s="281"/>
      <c r="C9262" s="287"/>
      <c r="D9262" s="297"/>
      <c r="E9262" s="270"/>
      <c r="F9262" s="271"/>
      <c r="G9262" s="284"/>
      <c r="H9262" s="284"/>
      <c r="I9262" s="284"/>
      <c r="J9262" s="284"/>
      <c r="K9262" s="288"/>
      <c r="AM9262" s="2" t="str">
        <f t="shared" ca="1" si="433"/>
        <v/>
      </c>
      <c r="AN9262" s="2" t="str">
        <f t="shared" ca="1" si="434"/>
        <v/>
      </c>
    </row>
    <row r="9263" spans="1:40" customFormat="1">
      <c r="A9263" s="280" t="str">
        <f t="shared" ca="1" si="432"/>
        <v/>
      </c>
      <c r="B9263" s="281"/>
      <c r="C9263" s="287"/>
      <c r="D9263" s="297"/>
      <c r="E9263" s="270"/>
      <c r="F9263" s="271"/>
      <c r="G9263" s="284"/>
      <c r="H9263" s="284"/>
      <c r="I9263" s="284"/>
      <c r="J9263" s="284"/>
      <c r="K9263" s="288"/>
      <c r="AM9263" s="2" t="str">
        <f t="shared" ca="1" si="433"/>
        <v/>
      </c>
      <c r="AN9263" s="2" t="str">
        <f t="shared" ca="1" si="434"/>
        <v/>
      </c>
    </row>
    <row r="9264" spans="1:40" customFormat="1">
      <c r="A9264" s="280" t="str">
        <f t="shared" ca="1" si="432"/>
        <v/>
      </c>
      <c r="B9264" s="281"/>
      <c r="C9264" s="287"/>
      <c r="D9264" s="297"/>
      <c r="E9264" s="270"/>
      <c r="F9264" s="271"/>
      <c r="G9264" s="284"/>
      <c r="H9264" s="284"/>
      <c r="I9264" s="284"/>
      <c r="J9264" s="284"/>
      <c r="K9264" s="288"/>
      <c r="AM9264" s="2" t="str">
        <f t="shared" ca="1" si="433"/>
        <v/>
      </c>
      <c r="AN9264" s="2" t="str">
        <f t="shared" ca="1" si="434"/>
        <v/>
      </c>
    </row>
    <row r="9265" spans="1:40" customFormat="1">
      <c r="A9265" s="280" t="str">
        <f t="shared" ca="1" si="432"/>
        <v/>
      </c>
      <c r="B9265" s="281"/>
      <c r="C9265" s="287"/>
      <c r="D9265" s="297"/>
      <c r="E9265" s="270"/>
      <c r="F9265" s="271"/>
      <c r="G9265" s="284"/>
      <c r="H9265" s="284"/>
      <c r="I9265" s="284"/>
      <c r="J9265" s="284"/>
      <c r="K9265" s="288"/>
      <c r="AM9265" s="2" t="str">
        <f t="shared" ca="1" si="433"/>
        <v/>
      </c>
      <c r="AN9265" s="2" t="str">
        <f t="shared" ca="1" si="434"/>
        <v/>
      </c>
    </row>
    <row r="9266" spans="1:40" customFormat="1">
      <c r="A9266" s="280" t="str">
        <f t="shared" ca="1" si="432"/>
        <v/>
      </c>
      <c r="B9266" s="281"/>
      <c r="C9266" s="287"/>
      <c r="D9266" s="297"/>
      <c r="E9266" s="270"/>
      <c r="F9266" s="271"/>
      <c r="G9266" s="284"/>
      <c r="H9266" s="284"/>
      <c r="I9266" s="284"/>
      <c r="J9266" s="284"/>
      <c r="K9266" s="288"/>
      <c r="AM9266" s="2" t="str">
        <f t="shared" ca="1" si="433"/>
        <v/>
      </c>
      <c r="AN9266" s="2" t="str">
        <f t="shared" ca="1" si="434"/>
        <v/>
      </c>
    </row>
    <row r="9267" spans="1:40" customFormat="1">
      <c r="A9267" s="280" t="str">
        <f t="shared" ca="1" si="432"/>
        <v/>
      </c>
      <c r="B9267" s="281"/>
      <c r="C9267" s="287"/>
      <c r="D9267" s="297"/>
      <c r="E9267" s="270"/>
      <c r="F9267" s="271"/>
      <c r="G9267" s="284"/>
      <c r="H9267" s="284"/>
      <c r="I9267" s="284"/>
      <c r="J9267" s="284"/>
      <c r="K9267" s="288"/>
      <c r="AM9267" s="2" t="str">
        <f t="shared" ca="1" si="433"/>
        <v/>
      </c>
      <c r="AN9267" s="2" t="str">
        <f t="shared" ca="1" si="434"/>
        <v/>
      </c>
    </row>
    <row r="9268" spans="1:40" customFormat="1">
      <c r="A9268" s="280" t="str">
        <f t="shared" ca="1" si="432"/>
        <v/>
      </c>
      <c r="B9268" s="281"/>
      <c r="C9268" s="287"/>
      <c r="D9268" s="297"/>
      <c r="E9268" s="270"/>
      <c r="F9268" s="271"/>
      <c r="G9268" s="284"/>
      <c r="H9268" s="284"/>
      <c r="I9268" s="284"/>
      <c r="J9268" s="284"/>
      <c r="K9268" s="288"/>
      <c r="AM9268" s="2" t="str">
        <f t="shared" ca="1" si="433"/>
        <v/>
      </c>
      <c r="AN9268" s="2" t="str">
        <f t="shared" ca="1" si="434"/>
        <v/>
      </c>
    </row>
    <row r="9269" spans="1:40" customFormat="1">
      <c r="A9269" s="280" t="str">
        <f t="shared" ca="1" si="432"/>
        <v/>
      </c>
      <c r="B9269" s="281"/>
      <c r="C9269" s="287"/>
      <c r="D9269" s="297"/>
      <c r="E9269" s="270"/>
      <c r="F9269" s="271"/>
      <c r="G9269" s="284"/>
      <c r="H9269" s="284"/>
      <c r="I9269" s="284"/>
      <c r="J9269" s="284"/>
      <c r="K9269" s="288"/>
      <c r="AM9269" s="2" t="str">
        <f t="shared" ca="1" si="433"/>
        <v/>
      </c>
      <c r="AN9269" s="2" t="str">
        <f t="shared" ca="1" si="434"/>
        <v/>
      </c>
    </row>
    <row r="9270" spans="1:40" customFormat="1">
      <c r="A9270" s="280" t="str">
        <f t="shared" ca="1" si="432"/>
        <v/>
      </c>
      <c r="B9270" s="281"/>
      <c r="C9270" s="287"/>
      <c r="D9270" s="297"/>
      <c r="E9270" s="270"/>
      <c r="F9270" s="271"/>
      <c r="G9270" s="284"/>
      <c r="H9270" s="284"/>
      <c r="I9270" s="284"/>
      <c r="J9270" s="284"/>
      <c r="K9270" s="288"/>
      <c r="AM9270" s="2" t="str">
        <f t="shared" ca="1" si="433"/>
        <v/>
      </c>
      <c r="AN9270" s="2" t="str">
        <f t="shared" ca="1" si="434"/>
        <v/>
      </c>
    </row>
    <row r="9271" spans="1:40" customFormat="1">
      <c r="A9271" s="280" t="str">
        <f t="shared" ca="1" si="432"/>
        <v/>
      </c>
      <c r="B9271" s="281"/>
      <c r="C9271" s="287"/>
      <c r="D9271" s="297"/>
      <c r="E9271" s="270"/>
      <c r="F9271" s="271"/>
      <c r="G9271" s="284"/>
      <c r="H9271" s="284"/>
      <c r="I9271" s="284"/>
      <c r="J9271" s="284"/>
      <c r="K9271" s="288"/>
      <c r="AM9271" s="2" t="str">
        <f t="shared" ca="1" si="433"/>
        <v/>
      </c>
      <c r="AN9271" s="2" t="str">
        <f t="shared" ca="1" si="434"/>
        <v/>
      </c>
    </row>
    <row r="9272" spans="1:40" customFormat="1">
      <c r="A9272" s="280" t="str">
        <f t="shared" ca="1" si="432"/>
        <v/>
      </c>
      <c r="B9272" s="281"/>
      <c r="C9272" s="287"/>
      <c r="D9272" s="297"/>
      <c r="E9272" s="270"/>
      <c r="F9272" s="271"/>
      <c r="G9272" s="284"/>
      <c r="H9272" s="284"/>
      <c r="I9272" s="284"/>
      <c r="J9272" s="284"/>
      <c r="K9272" s="288"/>
      <c r="AM9272" s="2" t="str">
        <f t="shared" ca="1" si="433"/>
        <v/>
      </c>
      <c r="AN9272" s="2" t="str">
        <f t="shared" ca="1" si="434"/>
        <v/>
      </c>
    </row>
    <row r="9273" spans="1:40" customFormat="1">
      <c r="A9273" s="280" t="str">
        <f t="shared" ca="1" si="432"/>
        <v/>
      </c>
      <c r="B9273" s="281"/>
      <c r="C9273" s="287"/>
      <c r="D9273" s="297"/>
      <c r="E9273" s="270"/>
      <c r="F9273" s="271"/>
      <c r="G9273" s="284"/>
      <c r="H9273" s="284"/>
      <c r="I9273" s="284"/>
      <c r="J9273" s="284"/>
      <c r="K9273" s="288"/>
      <c r="AM9273" s="2" t="str">
        <f t="shared" ca="1" si="433"/>
        <v/>
      </c>
      <c r="AN9273" s="2" t="str">
        <f t="shared" ca="1" si="434"/>
        <v/>
      </c>
    </row>
    <row r="9274" spans="1:40" customFormat="1">
      <c r="A9274" s="280" t="str">
        <f t="shared" ca="1" si="432"/>
        <v/>
      </c>
      <c r="B9274" s="281"/>
      <c r="C9274" s="287"/>
      <c r="D9274" s="297"/>
      <c r="E9274" s="270"/>
      <c r="F9274" s="271"/>
      <c r="G9274" s="284"/>
      <c r="H9274" s="284"/>
      <c r="I9274" s="284"/>
      <c r="J9274" s="284"/>
      <c r="K9274" s="288"/>
      <c r="AM9274" s="2" t="str">
        <f t="shared" ca="1" si="433"/>
        <v/>
      </c>
      <c r="AN9274" s="2" t="str">
        <f t="shared" ca="1" si="434"/>
        <v/>
      </c>
    </row>
    <row r="9275" spans="1:40" customFormat="1">
      <c r="A9275" s="280" t="str">
        <f t="shared" ca="1" si="432"/>
        <v/>
      </c>
      <c r="B9275" s="281"/>
      <c r="C9275" s="287"/>
      <c r="D9275" s="297"/>
      <c r="E9275" s="270"/>
      <c r="F9275" s="271"/>
      <c r="G9275" s="284"/>
      <c r="H9275" s="284"/>
      <c r="I9275" s="284"/>
      <c r="J9275" s="284"/>
      <c r="K9275" s="288"/>
      <c r="AM9275" s="2" t="str">
        <f t="shared" ca="1" si="433"/>
        <v/>
      </c>
      <c r="AN9275" s="2" t="str">
        <f t="shared" ca="1" si="434"/>
        <v/>
      </c>
    </row>
    <row r="9276" spans="1:40" customFormat="1">
      <c r="A9276" s="280" t="str">
        <f t="shared" ca="1" si="432"/>
        <v/>
      </c>
      <c r="B9276" s="281"/>
      <c r="C9276" s="287"/>
      <c r="D9276" s="297"/>
      <c r="E9276" s="270"/>
      <c r="F9276" s="271"/>
      <c r="G9276" s="284"/>
      <c r="H9276" s="284"/>
      <c r="I9276" s="284"/>
      <c r="J9276" s="284"/>
      <c r="K9276" s="288"/>
      <c r="AM9276" s="2" t="str">
        <f t="shared" ca="1" si="433"/>
        <v/>
      </c>
      <c r="AN9276" s="2" t="str">
        <f t="shared" ca="1" si="434"/>
        <v/>
      </c>
    </row>
    <row r="9277" spans="1:40" customFormat="1">
      <c r="A9277" s="280" t="str">
        <f t="shared" ca="1" si="432"/>
        <v/>
      </c>
      <c r="B9277" s="281"/>
      <c r="C9277" s="287"/>
      <c r="D9277" s="297"/>
      <c r="E9277" s="270"/>
      <c r="F9277" s="271"/>
      <c r="G9277" s="284"/>
      <c r="H9277" s="284"/>
      <c r="I9277" s="284"/>
      <c r="J9277" s="284"/>
      <c r="K9277" s="288"/>
      <c r="AM9277" s="2" t="str">
        <f t="shared" ca="1" si="433"/>
        <v/>
      </c>
      <c r="AN9277" s="2" t="str">
        <f t="shared" ca="1" si="434"/>
        <v/>
      </c>
    </row>
    <row r="9278" spans="1:40" customFormat="1">
      <c r="A9278" s="280" t="str">
        <f t="shared" ca="1" si="432"/>
        <v/>
      </c>
      <c r="B9278" s="281"/>
      <c r="C9278" s="287"/>
      <c r="D9278" s="297"/>
      <c r="E9278" s="270"/>
      <c r="F9278" s="271"/>
      <c r="G9278" s="284"/>
      <c r="H9278" s="284"/>
      <c r="I9278" s="284"/>
      <c r="J9278" s="284"/>
      <c r="K9278" s="288"/>
      <c r="AM9278" s="2" t="str">
        <f t="shared" ca="1" si="433"/>
        <v/>
      </c>
      <c r="AN9278" s="2" t="str">
        <f t="shared" ca="1" si="434"/>
        <v/>
      </c>
    </row>
    <row r="9279" spans="1:40" customFormat="1">
      <c r="A9279" s="280" t="str">
        <f t="shared" ca="1" si="432"/>
        <v/>
      </c>
      <c r="B9279" s="281"/>
      <c r="C9279" s="287"/>
      <c r="D9279" s="297"/>
      <c r="E9279" s="270"/>
      <c r="F9279" s="271"/>
      <c r="G9279" s="284"/>
      <c r="H9279" s="284"/>
      <c r="I9279" s="284"/>
      <c r="J9279" s="284"/>
      <c r="K9279" s="288"/>
      <c r="AM9279" s="2" t="str">
        <f t="shared" ca="1" si="433"/>
        <v/>
      </c>
      <c r="AN9279" s="2" t="str">
        <f t="shared" ca="1" si="434"/>
        <v/>
      </c>
    </row>
    <row r="9280" spans="1:40" customFormat="1">
      <c r="A9280" s="280" t="str">
        <f t="shared" ca="1" si="432"/>
        <v/>
      </c>
      <c r="B9280" s="281"/>
      <c r="C9280" s="287"/>
      <c r="D9280" s="297"/>
      <c r="E9280" s="270"/>
      <c r="F9280" s="271"/>
      <c r="G9280" s="284"/>
      <c r="H9280" s="284"/>
      <c r="I9280" s="284"/>
      <c r="J9280" s="284"/>
      <c r="K9280" s="288"/>
      <c r="AM9280" s="2" t="str">
        <f t="shared" ca="1" si="433"/>
        <v/>
      </c>
      <c r="AN9280" s="2" t="str">
        <f t="shared" ca="1" si="434"/>
        <v/>
      </c>
    </row>
    <row r="9281" spans="1:40" customFormat="1">
      <c r="A9281" s="280" t="str">
        <f t="shared" ca="1" si="432"/>
        <v/>
      </c>
      <c r="B9281" s="281"/>
      <c r="C9281" s="287"/>
      <c r="D9281" s="297"/>
      <c r="E9281" s="270"/>
      <c r="F9281" s="271"/>
      <c r="G9281" s="284"/>
      <c r="H9281" s="284"/>
      <c r="I9281" s="284"/>
      <c r="J9281" s="284"/>
      <c r="K9281" s="288"/>
      <c r="AM9281" s="2" t="str">
        <f t="shared" ca="1" si="433"/>
        <v/>
      </c>
      <c r="AN9281" s="2" t="str">
        <f t="shared" ca="1" si="434"/>
        <v/>
      </c>
    </row>
    <row r="9282" spans="1:40" customFormat="1">
      <c r="A9282" s="280" t="str">
        <f t="shared" ca="1" si="432"/>
        <v/>
      </c>
      <c r="B9282" s="281"/>
      <c r="C9282" s="287"/>
      <c r="D9282" s="297"/>
      <c r="E9282" s="270"/>
      <c r="F9282" s="271"/>
      <c r="G9282" s="284"/>
      <c r="H9282" s="284"/>
      <c r="I9282" s="284"/>
      <c r="J9282" s="284"/>
      <c r="K9282" s="288"/>
      <c r="AM9282" s="2" t="str">
        <f t="shared" ca="1" si="433"/>
        <v/>
      </c>
      <c r="AN9282" s="2" t="str">
        <f t="shared" ca="1" si="434"/>
        <v/>
      </c>
    </row>
    <row r="9283" spans="1:40" customFormat="1">
      <c r="A9283" s="280" t="str">
        <f t="shared" ref="A9283:A9346" ca="1" si="435">IF(AM9283="A receber","A receber",IF(AN9283="A pagar","A pagar",IF(OR(AM9283="HJ",AN9283="HJ"),"HJ",IF(AND(AM9283="",AN9283=""),""))))</f>
        <v/>
      </c>
      <c r="B9283" s="281"/>
      <c r="C9283" s="287"/>
      <c r="D9283" s="297"/>
      <c r="E9283" s="270"/>
      <c r="F9283" s="271"/>
      <c r="G9283" s="284"/>
      <c r="H9283" s="284"/>
      <c r="I9283" s="284"/>
      <c r="J9283" s="284"/>
      <c r="K9283" s="288"/>
      <c r="AM9283" s="2" t="str">
        <f t="shared" ref="AM9283:AM9346" ca="1" si="436">IF(OR(G9283="",B9283&gt;$A$1),"",IF(B9283=$A$1,"HJ",IF(B9283&lt;$A$1,"A Receber")))</f>
        <v/>
      </c>
      <c r="AN9283" s="2" t="str">
        <f t="shared" ref="AN9283:AN9346" ca="1" si="437">IF(OR(H9283="",B9283&gt;$A$1),"",IF(B9283=$A$1,"HJ",IF(B9283&lt;$A$1,"A Pagar")))</f>
        <v/>
      </c>
    </row>
    <row r="9284" spans="1:40" customFormat="1">
      <c r="A9284" s="280" t="str">
        <f t="shared" ca="1" si="435"/>
        <v/>
      </c>
      <c r="B9284" s="281"/>
      <c r="C9284" s="287"/>
      <c r="D9284" s="297"/>
      <c r="E9284" s="270"/>
      <c r="F9284" s="271"/>
      <c r="G9284" s="284"/>
      <c r="H9284" s="284"/>
      <c r="I9284" s="284"/>
      <c r="J9284" s="284"/>
      <c r="K9284" s="288"/>
      <c r="AM9284" s="2" t="str">
        <f t="shared" ca="1" si="436"/>
        <v/>
      </c>
      <c r="AN9284" s="2" t="str">
        <f t="shared" ca="1" si="437"/>
        <v/>
      </c>
    </row>
    <row r="9285" spans="1:40" customFormat="1">
      <c r="A9285" s="280" t="str">
        <f t="shared" ca="1" si="435"/>
        <v/>
      </c>
      <c r="B9285" s="281"/>
      <c r="C9285" s="287"/>
      <c r="D9285" s="297"/>
      <c r="E9285" s="270"/>
      <c r="F9285" s="271"/>
      <c r="G9285" s="284"/>
      <c r="H9285" s="284"/>
      <c r="I9285" s="284"/>
      <c r="J9285" s="284"/>
      <c r="K9285" s="288"/>
      <c r="AM9285" s="2" t="str">
        <f t="shared" ca="1" si="436"/>
        <v/>
      </c>
      <c r="AN9285" s="2" t="str">
        <f t="shared" ca="1" si="437"/>
        <v/>
      </c>
    </row>
    <row r="9286" spans="1:40" customFormat="1">
      <c r="A9286" s="280" t="str">
        <f t="shared" ca="1" si="435"/>
        <v/>
      </c>
      <c r="B9286" s="281"/>
      <c r="C9286" s="287"/>
      <c r="D9286" s="297"/>
      <c r="E9286" s="270"/>
      <c r="F9286" s="271"/>
      <c r="G9286" s="284"/>
      <c r="H9286" s="284"/>
      <c r="I9286" s="284"/>
      <c r="J9286" s="284"/>
      <c r="K9286" s="288"/>
      <c r="AM9286" s="2" t="str">
        <f t="shared" ca="1" si="436"/>
        <v/>
      </c>
      <c r="AN9286" s="2" t="str">
        <f t="shared" ca="1" si="437"/>
        <v/>
      </c>
    </row>
    <row r="9287" spans="1:40" customFormat="1">
      <c r="A9287" s="280" t="str">
        <f t="shared" ca="1" si="435"/>
        <v/>
      </c>
      <c r="B9287" s="281"/>
      <c r="C9287" s="287"/>
      <c r="D9287" s="297"/>
      <c r="E9287" s="270"/>
      <c r="F9287" s="271"/>
      <c r="G9287" s="284"/>
      <c r="H9287" s="284"/>
      <c r="I9287" s="284"/>
      <c r="J9287" s="284"/>
      <c r="K9287" s="288"/>
      <c r="AM9287" s="2" t="str">
        <f t="shared" ca="1" si="436"/>
        <v/>
      </c>
      <c r="AN9287" s="2" t="str">
        <f t="shared" ca="1" si="437"/>
        <v/>
      </c>
    </row>
    <row r="9288" spans="1:40" customFormat="1">
      <c r="A9288" s="280" t="str">
        <f t="shared" ca="1" si="435"/>
        <v/>
      </c>
      <c r="B9288" s="281"/>
      <c r="C9288" s="287"/>
      <c r="D9288" s="297"/>
      <c r="E9288" s="270"/>
      <c r="F9288" s="271"/>
      <c r="G9288" s="284"/>
      <c r="H9288" s="284"/>
      <c r="I9288" s="284"/>
      <c r="J9288" s="284"/>
      <c r="K9288" s="288"/>
      <c r="AM9288" s="2" t="str">
        <f t="shared" ca="1" si="436"/>
        <v/>
      </c>
      <c r="AN9288" s="2" t="str">
        <f t="shared" ca="1" si="437"/>
        <v/>
      </c>
    </row>
    <row r="9289" spans="1:40" customFormat="1">
      <c r="A9289" s="280" t="str">
        <f t="shared" ca="1" si="435"/>
        <v/>
      </c>
      <c r="B9289" s="281"/>
      <c r="C9289" s="287"/>
      <c r="D9289" s="297"/>
      <c r="E9289" s="270"/>
      <c r="F9289" s="271"/>
      <c r="G9289" s="284"/>
      <c r="H9289" s="284"/>
      <c r="I9289" s="284"/>
      <c r="J9289" s="284"/>
      <c r="K9289" s="288"/>
      <c r="AM9289" s="2" t="str">
        <f t="shared" ca="1" si="436"/>
        <v/>
      </c>
      <c r="AN9289" s="2" t="str">
        <f t="shared" ca="1" si="437"/>
        <v/>
      </c>
    </row>
    <row r="9290" spans="1:40" customFormat="1">
      <c r="A9290" s="280" t="str">
        <f t="shared" ca="1" si="435"/>
        <v/>
      </c>
      <c r="B9290" s="281"/>
      <c r="C9290" s="287"/>
      <c r="D9290" s="297"/>
      <c r="E9290" s="270"/>
      <c r="F9290" s="271"/>
      <c r="G9290" s="284"/>
      <c r="H9290" s="284"/>
      <c r="I9290" s="284"/>
      <c r="J9290" s="284"/>
      <c r="K9290" s="288"/>
      <c r="AM9290" s="2" t="str">
        <f t="shared" ca="1" si="436"/>
        <v/>
      </c>
      <c r="AN9290" s="2" t="str">
        <f t="shared" ca="1" si="437"/>
        <v/>
      </c>
    </row>
    <row r="9291" spans="1:40" customFormat="1">
      <c r="A9291" s="280" t="str">
        <f t="shared" ca="1" si="435"/>
        <v/>
      </c>
      <c r="B9291" s="281"/>
      <c r="C9291" s="287"/>
      <c r="D9291" s="297"/>
      <c r="E9291" s="270"/>
      <c r="F9291" s="271"/>
      <c r="G9291" s="284"/>
      <c r="H9291" s="284"/>
      <c r="I9291" s="284"/>
      <c r="J9291" s="284"/>
      <c r="K9291" s="288"/>
      <c r="AM9291" s="2" t="str">
        <f t="shared" ca="1" si="436"/>
        <v/>
      </c>
      <c r="AN9291" s="2" t="str">
        <f t="shared" ca="1" si="437"/>
        <v/>
      </c>
    </row>
    <row r="9292" spans="1:40" customFormat="1">
      <c r="A9292" s="280" t="str">
        <f t="shared" ca="1" si="435"/>
        <v/>
      </c>
      <c r="B9292" s="281"/>
      <c r="C9292" s="287"/>
      <c r="D9292" s="297"/>
      <c r="E9292" s="270"/>
      <c r="F9292" s="271"/>
      <c r="G9292" s="284"/>
      <c r="H9292" s="284"/>
      <c r="I9292" s="284"/>
      <c r="J9292" s="284"/>
      <c r="K9292" s="288"/>
      <c r="AM9292" s="2" t="str">
        <f t="shared" ca="1" si="436"/>
        <v/>
      </c>
      <c r="AN9292" s="2" t="str">
        <f t="shared" ca="1" si="437"/>
        <v/>
      </c>
    </row>
    <row r="9293" spans="1:40" customFormat="1">
      <c r="A9293" s="280" t="str">
        <f t="shared" ca="1" si="435"/>
        <v/>
      </c>
      <c r="B9293" s="281"/>
      <c r="C9293" s="287"/>
      <c r="D9293" s="297"/>
      <c r="E9293" s="270"/>
      <c r="F9293" s="271"/>
      <c r="G9293" s="284"/>
      <c r="H9293" s="284"/>
      <c r="I9293" s="284"/>
      <c r="J9293" s="284"/>
      <c r="K9293" s="288"/>
      <c r="AM9293" s="2" t="str">
        <f t="shared" ca="1" si="436"/>
        <v/>
      </c>
      <c r="AN9293" s="2" t="str">
        <f t="shared" ca="1" si="437"/>
        <v/>
      </c>
    </row>
    <row r="9294" spans="1:40" customFormat="1">
      <c r="A9294" s="280" t="str">
        <f t="shared" ca="1" si="435"/>
        <v/>
      </c>
      <c r="B9294" s="281"/>
      <c r="C9294" s="287"/>
      <c r="D9294" s="297"/>
      <c r="E9294" s="270"/>
      <c r="F9294" s="271"/>
      <c r="G9294" s="284"/>
      <c r="H9294" s="284"/>
      <c r="I9294" s="284"/>
      <c r="J9294" s="284"/>
      <c r="K9294" s="288"/>
      <c r="AM9294" s="2" t="str">
        <f t="shared" ca="1" si="436"/>
        <v/>
      </c>
      <c r="AN9294" s="2" t="str">
        <f t="shared" ca="1" si="437"/>
        <v/>
      </c>
    </row>
    <row r="9295" spans="1:40" customFormat="1">
      <c r="A9295" s="280" t="str">
        <f t="shared" ca="1" si="435"/>
        <v/>
      </c>
      <c r="B9295" s="281"/>
      <c r="C9295" s="287"/>
      <c r="D9295" s="297"/>
      <c r="E9295" s="270"/>
      <c r="F9295" s="271"/>
      <c r="G9295" s="284"/>
      <c r="H9295" s="284"/>
      <c r="I9295" s="284"/>
      <c r="J9295" s="284"/>
      <c r="K9295" s="288"/>
      <c r="AM9295" s="2" t="str">
        <f t="shared" ca="1" si="436"/>
        <v/>
      </c>
      <c r="AN9295" s="2" t="str">
        <f t="shared" ca="1" si="437"/>
        <v/>
      </c>
    </row>
    <row r="9296" spans="1:40" customFormat="1">
      <c r="A9296" s="280" t="str">
        <f t="shared" ca="1" si="435"/>
        <v/>
      </c>
      <c r="B9296" s="281"/>
      <c r="C9296" s="287"/>
      <c r="D9296" s="297"/>
      <c r="E9296" s="270"/>
      <c r="F9296" s="271"/>
      <c r="G9296" s="284"/>
      <c r="H9296" s="284"/>
      <c r="I9296" s="284"/>
      <c r="J9296" s="284"/>
      <c r="K9296" s="288"/>
      <c r="AM9296" s="2" t="str">
        <f t="shared" ca="1" si="436"/>
        <v/>
      </c>
      <c r="AN9296" s="2" t="str">
        <f t="shared" ca="1" si="437"/>
        <v/>
      </c>
    </row>
    <row r="9297" spans="1:40" customFormat="1">
      <c r="A9297" s="280" t="str">
        <f t="shared" ca="1" si="435"/>
        <v/>
      </c>
      <c r="B9297" s="281"/>
      <c r="C9297" s="287"/>
      <c r="D9297" s="297"/>
      <c r="E9297" s="270"/>
      <c r="F9297" s="271"/>
      <c r="G9297" s="284"/>
      <c r="H9297" s="284"/>
      <c r="I9297" s="284"/>
      <c r="J9297" s="284"/>
      <c r="K9297" s="288"/>
      <c r="AM9297" s="2" t="str">
        <f t="shared" ca="1" si="436"/>
        <v/>
      </c>
      <c r="AN9297" s="2" t="str">
        <f t="shared" ca="1" si="437"/>
        <v/>
      </c>
    </row>
    <row r="9298" spans="1:40" customFormat="1">
      <c r="A9298" s="280" t="str">
        <f t="shared" ca="1" si="435"/>
        <v/>
      </c>
      <c r="B9298" s="281"/>
      <c r="C9298" s="287"/>
      <c r="D9298" s="297"/>
      <c r="E9298" s="270"/>
      <c r="F9298" s="271"/>
      <c r="G9298" s="284"/>
      <c r="H9298" s="284"/>
      <c r="I9298" s="284"/>
      <c r="J9298" s="284"/>
      <c r="K9298" s="288"/>
      <c r="AM9298" s="2" t="str">
        <f t="shared" ca="1" si="436"/>
        <v/>
      </c>
      <c r="AN9298" s="2" t="str">
        <f t="shared" ca="1" si="437"/>
        <v/>
      </c>
    </row>
    <row r="9299" spans="1:40" customFormat="1">
      <c r="A9299" s="280" t="str">
        <f t="shared" ca="1" si="435"/>
        <v/>
      </c>
      <c r="B9299" s="281"/>
      <c r="C9299" s="287"/>
      <c r="D9299" s="297"/>
      <c r="E9299" s="270"/>
      <c r="F9299" s="271"/>
      <c r="G9299" s="284"/>
      <c r="H9299" s="284"/>
      <c r="I9299" s="284"/>
      <c r="J9299" s="284"/>
      <c r="K9299" s="288"/>
      <c r="AM9299" s="2" t="str">
        <f t="shared" ca="1" si="436"/>
        <v/>
      </c>
      <c r="AN9299" s="2" t="str">
        <f t="shared" ca="1" si="437"/>
        <v/>
      </c>
    </row>
    <row r="9300" spans="1:40" customFormat="1">
      <c r="A9300" s="280" t="str">
        <f t="shared" ca="1" si="435"/>
        <v/>
      </c>
      <c r="B9300" s="281"/>
      <c r="C9300" s="287"/>
      <c r="D9300" s="297"/>
      <c r="E9300" s="270"/>
      <c r="F9300" s="271"/>
      <c r="G9300" s="284"/>
      <c r="H9300" s="284"/>
      <c r="I9300" s="284"/>
      <c r="J9300" s="284"/>
      <c r="K9300" s="288"/>
      <c r="AM9300" s="2" t="str">
        <f t="shared" ca="1" si="436"/>
        <v/>
      </c>
      <c r="AN9300" s="2" t="str">
        <f t="shared" ca="1" si="437"/>
        <v/>
      </c>
    </row>
    <row r="9301" spans="1:40" customFormat="1">
      <c r="A9301" s="280" t="str">
        <f t="shared" ca="1" si="435"/>
        <v/>
      </c>
      <c r="B9301" s="281"/>
      <c r="C9301" s="287"/>
      <c r="D9301" s="297"/>
      <c r="E9301" s="270"/>
      <c r="F9301" s="271"/>
      <c r="G9301" s="284"/>
      <c r="H9301" s="284"/>
      <c r="I9301" s="284"/>
      <c r="J9301" s="284"/>
      <c r="K9301" s="288"/>
      <c r="AM9301" s="2" t="str">
        <f t="shared" ca="1" si="436"/>
        <v/>
      </c>
      <c r="AN9301" s="2" t="str">
        <f t="shared" ca="1" si="437"/>
        <v/>
      </c>
    </row>
    <row r="9302" spans="1:40" customFormat="1">
      <c r="A9302" s="280" t="str">
        <f t="shared" ca="1" si="435"/>
        <v/>
      </c>
      <c r="B9302" s="281"/>
      <c r="C9302" s="287"/>
      <c r="D9302" s="297"/>
      <c r="E9302" s="270"/>
      <c r="F9302" s="271"/>
      <c r="G9302" s="284"/>
      <c r="H9302" s="284"/>
      <c r="I9302" s="284"/>
      <c r="J9302" s="284"/>
      <c r="K9302" s="288"/>
      <c r="AM9302" s="2" t="str">
        <f t="shared" ca="1" si="436"/>
        <v/>
      </c>
      <c r="AN9302" s="2" t="str">
        <f t="shared" ca="1" si="437"/>
        <v/>
      </c>
    </row>
    <row r="9303" spans="1:40" customFormat="1">
      <c r="A9303" s="280" t="str">
        <f t="shared" ca="1" si="435"/>
        <v/>
      </c>
      <c r="B9303" s="281"/>
      <c r="C9303" s="287"/>
      <c r="D9303" s="297"/>
      <c r="E9303" s="270"/>
      <c r="F9303" s="271"/>
      <c r="G9303" s="284"/>
      <c r="H9303" s="284"/>
      <c r="I9303" s="284"/>
      <c r="J9303" s="284"/>
      <c r="K9303" s="288"/>
      <c r="AM9303" s="2" t="str">
        <f t="shared" ca="1" si="436"/>
        <v/>
      </c>
      <c r="AN9303" s="2" t="str">
        <f t="shared" ca="1" si="437"/>
        <v/>
      </c>
    </row>
    <row r="9304" spans="1:40" customFormat="1">
      <c r="A9304" s="280" t="str">
        <f t="shared" ca="1" si="435"/>
        <v/>
      </c>
      <c r="B9304" s="281"/>
      <c r="C9304" s="287"/>
      <c r="D9304" s="297"/>
      <c r="E9304" s="270"/>
      <c r="F9304" s="271"/>
      <c r="G9304" s="284"/>
      <c r="H9304" s="284"/>
      <c r="I9304" s="284"/>
      <c r="J9304" s="284"/>
      <c r="K9304" s="288"/>
      <c r="AM9304" s="2" t="str">
        <f t="shared" ca="1" si="436"/>
        <v/>
      </c>
      <c r="AN9304" s="2" t="str">
        <f t="shared" ca="1" si="437"/>
        <v/>
      </c>
    </row>
    <row r="9305" spans="1:40" customFormat="1">
      <c r="A9305" s="280" t="str">
        <f t="shared" ca="1" si="435"/>
        <v/>
      </c>
      <c r="B9305" s="281"/>
      <c r="C9305" s="287"/>
      <c r="D9305" s="297"/>
      <c r="E9305" s="270"/>
      <c r="F9305" s="271"/>
      <c r="G9305" s="284"/>
      <c r="H9305" s="284"/>
      <c r="I9305" s="284"/>
      <c r="J9305" s="284"/>
      <c r="K9305" s="288"/>
      <c r="AM9305" s="2" t="str">
        <f t="shared" ca="1" si="436"/>
        <v/>
      </c>
      <c r="AN9305" s="2" t="str">
        <f t="shared" ca="1" si="437"/>
        <v/>
      </c>
    </row>
    <row r="9306" spans="1:40" customFormat="1">
      <c r="A9306" s="280" t="str">
        <f t="shared" ca="1" si="435"/>
        <v/>
      </c>
      <c r="B9306" s="281"/>
      <c r="C9306" s="287"/>
      <c r="D9306" s="297"/>
      <c r="E9306" s="270"/>
      <c r="F9306" s="271"/>
      <c r="G9306" s="284"/>
      <c r="H9306" s="284"/>
      <c r="I9306" s="284"/>
      <c r="J9306" s="284"/>
      <c r="K9306" s="288"/>
      <c r="AM9306" s="2" t="str">
        <f t="shared" ca="1" si="436"/>
        <v/>
      </c>
      <c r="AN9306" s="2" t="str">
        <f t="shared" ca="1" si="437"/>
        <v/>
      </c>
    </row>
    <row r="9307" spans="1:40" customFormat="1">
      <c r="A9307" s="280" t="str">
        <f t="shared" ca="1" si="435"/>
        <v/>
      </c>
      <c r="B9307" s="281"/>
      <c r="C9307" s="287"/>
      <c r="D9307" s="297"/>
      <c r="E9307" s="270"/>
      <c r="F9307" s="271"/>
      <c r="G9307" s="284"/>
      <c r="H9307" s="284"/>
      <c r="I9307" s="284"/>
      <c r="J9307" s="284"/>
      <c r="K9307" s="288"/>
      <c r="AM9307" s="2" t="str">
        <f t="shared" ca="1" si="436"/>
        <v/>
      </c>
      <c r="AN9307" s="2" t="str">
        <f t="shared" ca="1" si="437"/>
        <v/>
      </c>
    </row>
    <row r="9308" spans="1:40" customFormat="1">
      <c r="A9308" s="280" t="str">
        <f t="shared" ca="1" si="435"/>
        <v/>
      </c>
      <c r="B9308" s="281"/>
      <c r="C9308" s="287"/>
      <c r="D9308" s="297"/>
      <c r="E9308" s="270"/>
      <c r="F9308" s="271"/>
      <c r="G9308" s="284"/>
      <c r="H9308" s="284"/>
      <c r="I9308" s="284"/>
      <c r="J9308" s="284"/>
      <c r="K9308" s="288"/>
      <c r="AM9308" s="2" t="str">
        <f t="shared" ca="1" si="436"/>
        <v/>
      </c>
      <c r="AN9308" s="2" t="str">
        <f t="shared" ca="1" si="437"/>
        <v/>
      </c>
    </row>
    <row r="9309" spans="1:40" customFormat="1">
      <c r="A9309" s="280" t="str">
        <f t="shared" ca="1" si="435"/>
        <v/>
      </c>
      <c r="B9309" s="281"/>
      <c r="C9309" s="287"/>
      <c r="D9309" s="297"/>
      <c r="E9309" s="270"/>
      <c r="F9309" s="271"/>
      <c r="G9309" s="284"/>
      <c r="H9309" s="284"/>
      <c r="I9309" s="284"/>
      <c r="J9309" s="284"/>
      <c r="K9309" s="288"/>
      <c r="AM9309" s="2" t="str">
        <f t="shared" ca="1" si="436"/>
        <v/>
      </c>
      <c r="AN9309" s="2" t="str">
        <f t="shared" ca="1" si="437"/>
        <v/>
      </c>
    </row>
    <row r="9310" spans="1:40" customFormat="1">
      <c r="A9310" s="280" t="str">
        <f t="shared" ca="1" si="435"/>
        <v/>
      </c>
      <c r="B9310" s="281"/>
      <c r="C9310" s="287"/>
      <c r="D9310" s="297"/>
      <c r="E9310" s="270"/>
      <c r="F9310" s="271"/>
      <c r="G9310" s="284"/>
      <c r="H9310" s="284"/>
      <c r="I9310" s="284"/>
      <c r="J9310" s="284"/>
      <c r="K9310" s="288"/>
      <c r="AM9310" s="2" t="str">
        <f t="shared" ca="1" si="436"/>
        <v/>
      </c>
      <c r="AN9310" s="2" t="str">
        <f t="shared" ca="1" si="437"/>
        <v/>
      </c>
    </row>
    <row r="9311" spans="1:40" customFormat="1">
      <c r="A9311" s="280" t="str">
        <f t="shared" ca="1" si="435"/>
        <v/>
      </c>
      <c r="B9311" s="281"/>
      <c r="C9311" s="287"/>
      <c r="D9311" s="297"/>
      <c r="E9311" s="270"/>
      <c r="F9311" s="271"/>
      <c r="G9311" s="284"/>
      <c r="H9311" s="284"/>
      <c r="I9311" s="284"/>
      <c r="J9311" s="284"/>
      <c r="K9311" s="288"/>
      <c r="AM9311" s="2" t="str">
        <f t="shared" ca="1" si="436"/>
        <v/>
      </c>
      <c r="AN9311" s="2" t="str">
        <f t="shared" ca="1" si="437"/>
        <v/>
      </c>
    </row>
    <row r="9312" spans="1:40" customFormat="1">
      <c r="A9312" s="280" t="str">
        <f t="shared" ca="1" si="435"/>
        <v/>
      </c>
      <c r="B9312" s="281"/>
      <c r="C9312" s="287"/>
      <c r="D9312" s="297"/>
      <c r="E9312" s="270"/>
      <c r="F9312" s="271"/>
      <c r="G9312" s="284"/>
      <c r="H9312" s="284"/>
      <c r="I9312" s="284"/>
      <c r="J9312" s="284"/>
      <c r="K9312" s="288"/>
      <c r="AM9312" s="2" t="str">
        <f t="shared" ca="1" si="436"/>
        <v/>
      </c>
      <c r="AN9312" s="2" t="str">
        <f t="shared" ca="1" si="437"/>
        <v/>
      </c>
    </row>
    <row r="9313" spans="1:40" customFormat="1">
      <c r="A9313" s="280" t="str">
        <f t="shared" ca="1" si="435"/>
        <v/>
      </c>
      <c r="B9313" s="281"/>
      <c r="C9313" s="287"/>
      <c r="D9313" s="297"/>
      <c r="E9313" s="270"/>
      <c r="F9313" s="271"/>
      <c r="G9313" s="284"/>
      <c r="H9313" s="284"/>
      <c r="I9313" s="284"/>
      <c r="J9313" s="284"/>
      <c r="K9313" s="288"/>
      <c r="AM9313" s="2" t="str">
        <f t="shared" ca="1" si="436"/>
        <v/>
      </c>
      <c r="AN9313" s="2" t="str">
        <f t="shared" ca="1" si="437"/>
        <v/>
      </c>
    </row>
    <row r="9314" spans="1:40" customFormat="1">
      <c r="A9314" s="280" t="str">
        <f t="shared" ca="1" si="435"/>
        <v/>
      </c>
      <c r="B9314" s="281"/>
      <c r="C9314" s="287"/>
      <c r="D9314" s="297"/>
      <c r="E9314" s="270"/>
      <c r="F9314" s="271"/>
      <c r="G9314" s="284"/>
      <c r="H9314" s="284"/>
      <c r="I9314" s="284"/>
      <c r="J9314" s="284"/>
      <c r="K9314" s="288"/>
      <c r="AM9314" s="2" t="str">
        <f t="shared" ca="1" si="436"/>
        <v/>
      </c>
      <c r="AN9314" s="2" t="str">
        <f t="shared" ca="1" si="437"/>
        <v/>
      </c>
    </row>
    <row r="9315" spans="1:40" customFormat="1">
      <c r="A9315" s="280" t="str">
        <f t="shared" ca="1" si="435"/>
        <v/>
      </c>
      <c r="B9315" s="281"/>
      <c r="C9315" s="287"/>
      <c r="D9315" s="297"/>
      <c r="E9315" s="270"/>
      <c r="F9315" s="271"/>
      <c r="G9315" s="284"/>
      <c r="H9315" s="284"/>
      <c r="I9315" s="284"/>
      <c r="J9315" s="284"/>
      <c r="K9315" s="288"/>
      <c r="AM9315" s="2" t="str">
        <f t="shared" ca="1" si="436"/>
        <v/>
      </c>
      <c r="AN9315" s="2" t="str">
        <f t="shared" ca="1" si="437"/>
        <v/>
      </c>
    </row>
    <row r="9316" spans="1:40" customFormat="1">
      <c r="A9316" s="280" t="str">
        <f t="shared" ca="1" si="435"/>
        <v/>
      </c>
      <c r="B9316" s="281"/>
      <c r="C9316" s="287"/>
      <c r="D9316" s="297"/>
      <c r="E9316" s="270"/>
      <c r="F9316" s="271"/>
      <c r="G9316" s="284"/>
      <c r="H9316" s="284"/>
      <c r="I9316" s="284"/>
      <c r="J9316" s="284"/>
      <c r="K9316" s="288"/>
      <c r="AM9316" s="2" t="str">
        <f t="shared" ca="1" si="436"/>
        <v/>
      </c>
      <c r="AN9316" s="2" t="str">
        <f t="shared" ca="1" si="437"/>
        <v/>
      </c>
    </row>
    <row r="9317" spans="1:40" customFormat="1">
      <c r="A9317" s="280" t="str">
        <f t="shared" ca="1" si="435"/>
        <v/>
      </c>
      <c r="B9317" s="281"/>
      <c r="C9317" s="287"/>
      <c r="D9317" s="297"/>
      <c r="E9317" s="270"/>
      <c r="F9317" s="271"/>
      <c r="G9317" s="284"/>
      <c r="H9317" s="284"/>
      <c r="I9317" s="284"/>
      <c r="J9317" s="284"/>
      <c r="K9317" s="288"/>
      <c r="AM9317" s="2" t="str">
        <f t="shared" ca="1" si="436"/>
        <v/>
      </c>
      <c r="AN9317" s="2" t="str">
        <f t="shared" ca="1" si="437"/>
        <v/>
      </c>
    </row>
    <row r="9318" spans="1:40" customFormat="1">
      <c r="A9318" s="280" t="str">
        <f t="shared" ca="1" si="435"/>
        <v/>
      </c>
      <c r="B9318" s="281"/>
      <c r="C9318" s="287"/>
      <c r="D9318" s="297"/>
      <c r="E9318" s="270"/>
      <c r="F9318" s="271"/>
      <c r="G9318" s="284"/>
      <c r="H9318" s="284"/>
      <c r="I9318" s="284"/>
      <c r="J9318" s="284"/>
      <c r="K9318" s="288"/>
      <c r="AM9318" s="2" t="str">
        <f t="shared" ca="1" si="436"/>
        <v/>
      </c>
      <c r="AN9318" s="2" t="str">
        <f t="shared" ca="1" si="437"/>
        <v/>
      </c>
    </row>
    <row r="9319" spans="1:40" customFormat="1">
      <c r="A9319" s="280" t="str">
        <f t="shared" ca="1" si="435"/>
        <v/>
      </c>
      <c r="B9319" s="281"/>
      <c r="C9319" s="287"/>
      <c r="D9319" s="297"/>
      <c r="E9319" s="270"/>
      <c r="F9319" s="271"/>
      <c r="G9319" s="284"/>
      <c r="H9319" s="284"/>
      <c r="I9319" s="284"/>
      <c r="J9319" s="284"/>
      <c r="K9319" s="288"/>
      <c r="AM9319" s="2" t="str">
        <f t="shared" ca="1" si="436"/>
        <v/>
      </c>
      <c r="AN9319" s="2" t="str">
        <f t="shared" ca="1" si="437"/>
        <v/>
      </c>
    </row>
    <row r="9320" spans="1:40" customFormat="1">
      <c r="A9320" s="280" t="str">
        <f t="shared" ca="1" si="435"/>
        <v/>
      </c>
      <c r="B9320" s="281"/>
      <c r="C9320" s="287"/>
      <c r="D9320" s="297"/>
      <c r="E9320" s="270"/>
      <c r="F9320" s="271"/>
      <c r="G9320" s="284"/>
      <c r="H9320" s="284"/>
      <c r="I9320" s="284"/>
      <c r="J9320" s="284"/>
      <c r="K9320" s="288"/>
      <c r="AM9320" s="2" t="str">
        <f t="shared" ca="1" si="436"/>
        <v/>
      </c>
      <c r="AN9320" s="2" t="str">
        <f t="shared" ca="1" si="437"/>
        <v/>
      </c>
    </row>
    <row r="9321" spans="1:40" customFormat="1">
      <c r="A9321" s="280" t="str">
        <f t="shared" ca="1" si="435"/>
        <v/>
      </c>
      <c r="B9321" s="281"/>
      <c r="C9321" s="287"/>
      <c r="D9321" s="297"/>
      <c r="E9321" s="270"/>
      <c r="F9321" s="271"/>
      <c r="G9321" s="284"/>
      <c r="H9321" s="284"/>
      <c r="I9321" s="284"/>
      <c r="J9321" s="284"/>
      <c r="K9321" s="288"/>
      <c r="AM9321" s="2" t="str">
        <f t="shared" ca="1" si="436"/>
        <v/>
      </c>
      <c r="AN9321" s="2" t="str">
        <f t="shared" ca="1" si="437"/>
        <v/>
      </c>
    </row>
    <row r="9322" spans="1:40" customFormat="1">
      <c r="A9322" s="280" t="str">
        <f t="shared" ca="1" si="435"/>
        <v/>
      </c>
      <c r="B9322" s="281"/>
      <c r="C9322" s="287"/>
      <c r="D9322" s="297"/>
      <c r="E9322" s="270"/>
      <c r="F9322" s="271"/>
      <c r="G9322" s="284"/>
      <c r="H9322" s="284"/>
      <c r="I9322" s="284"/>
      <c r="J9322" s="284"/>
      <c r="K9322" s="288"/>
      <c r="AM9322" s="2" t="str">
        <f t="shared" ca="1" si="436"/>
        <v/>
      </c>
      <c r="AN9322" s="2" t="str">
        <f t="shared" ca="1" si="437"/>
        <v/>
      </c>
    </row>
    <row r="9323" spans="1:40" customFormat="1">
      <c r="A9323" s="280" t="str">
        <f t="shared" ca="1" si="435"/>
        <v/>
      </c>
      <c r="B9323" s="281"/>
      <c r="C9323" s="287"/>
      <c r="D9323" s="297"/>
      <c r="E9323" s="270"/>
      <c r="F9323" s="271"/>
      <c r="G9323" s="284"/>
      <c r="H9323" s="284"/>
      <c r="I9323" s="284"/>
      <c r="J9323" s="284"/>
      <c r="K9323" s="288"/>
      <c r="AM9323" s="2" t="str">
        <f t="shared" ca="1" si="436"/>
        <v/>
      </c>
      <c r="AN9323" s="2" t="str">
        <f t="shared" ca="1" si="437"/>
        <v/>
      </c>
    </row>
    <row r="9324" spans="1:40" customFormat="1">
      <c r="A9324" s="280" t="str">
        <f t="shared" ca="1" si="435"/>
        <v/>
      </c>
      <c r="B9324" s="281"/>
      <c r="C9324" s="287"/>
      <c r="D9324" s="297"/>
      <c r="E9324" s="270"/>
      <c r="F9324" s="271"/>
      <c r="G9324" s="284"/>
      <c r="H9324" s="284"/>
      <c r="I9324" s="284"/>
      <c r="J9324" s="284"/>
      <c r="K9324" s="288"/>
      <c r="AM9324" s="2" t="str">
        <f t="shared" ca="1" si="436"/>
        <v/>
      </c>
      <c r="AN9324" s="2" t="str">
        <f t="shared" ca="1" si="437"/>
        <v/>
      </c>
    </row>
    <row r="9325" spans="1:40" customFormat="1">
      <c r="A9325" s="280" t="str">
        <f t="shared" ca="1" si="435"/>
        <v/>
      </c>
      <c r="B9325" s="281"/>
      <c r="C9325" s="287"/>
      <c r="D9325" s="297"/>
      <c r="E9325" s="270"/>
      <c r="F9325" s="271"/>
      <c r="G9325" s="284"/>
      <c r="H9325" s="284"/>
      <c r="I9325" s="284"/>
      <c r="J9325" s="284"/>
      <c r="K9325" s="288"/>
      <c r="AM9325" s="2" t="str">
        <f t="shared" ca="1" si="436"/>
        <v/>
      </c>
      <c r="AN9325" s="2" t="str">
        <f t="shared" ca="1" si="437"/>
        <v/>
      </c>
    </row>
    <row r="9326" spans="1:40" customFormat="1">
      <c r="A9326" s="280" t="str">
        <f t="shared" ca="1" si="435"/>
        <v/>
      </c>
      <c r="B9326" s="281"/>
      <c r="C9326" s="287"/>
      <c r="D9326" s="297"/>
      <c r="E9326" s="270"/>
      <c r="F9326" s="271"/>
      <c r="G9326" s="284"/>
      <c r="H9326" s="284"/>
      <c r="I9326" s="284"/>
      <c r="J9326" s="284"/>
      <c r="K9326" s="288"/>
      <c r="AM9326" s="2" t="str">
        <f t="shared" ca="1" si="436"/>
        <v/>
      </c>
      <c r="AN9326" s="2" t="str">
        <f t="shared" ca="1" si="437"/>
        <v/>
      </c>
    </row>
    <row r="9327" spans="1:40" customFormat="1">
      <c r="A9327" s="280" t="str">
        <f t="shared" ca="1" si="435"/>
        <v/>
      </c>
      <c r="B9327" s="281"/>
      <c r="C9327" s="287"/>
      <c r="D9327" s="297"/>
      <c r="E9327" s="270"/>
      <c r="F9327" s="271"/>
      <c r="G9327" s="284"/>
      <c r="H9327" s="284"/>
      <c r="I9327" s="284"/>
      <c r="J9327" s="284"/>
      <c r="K9327" s="288"/>
      <c r="AM9327" s="2" t="str">
        <f t="shared" ca="1" si="436"/>
        <v/>
      </c>
      <c r="AN9327" s="2" t="str">
        <f t="shared" ca="1" si="437"/>
        <v/>
      </c>
    </row>
    <row r="9328" spans="1:40" customFormat="1">
      <c r="A9328" s="280" t="str">
        <f t="shared" ca="1" si="435"/>
        <v/>
      </c>
      <c r="B9328" s="281"/>
      <c r="C9328" s="287"/>
      <c r="D9328" s="297"/>
      <c r="E9328" s="270"/>
      <c r="F9328" s="271"/>
      <c r="G9328" s="284"/>
      <c r="H9328" s="284"/>
      <c r="I9328" s="284"/>
      <c r="J9328" s="284"/>
      <c r="K9328" s="288"/>
      <c r="AM9328" s="2" t="str">
        <f t="shared" ca="1" si="436"/>
        <v/>
      </c>
      <c r="AN9328" s="2" t="str">
        <f t="shared" ca="1" si="437"/>
        <v/>
      </c>
    </row>
    <row r="9329" spans="1:40" customFormat="1">
      <c r="A9329" s="280" t="str">
        <f t="shared" ca="1" si="435"/>
        <v/>
      </c>
      <c r="B9329" s="281"/>
      <c r="C9329" s="287"/>
      <c r="D9329" s="297"/>
      <c r="E9329" s="270"/>
      <c r="F9329" s="271"/>
      <c r="G9329" s="284"/>
      <c r="H9329" s="284"/>
      <c r="I9329" s="284"/>
      <c r="J9329" s="284"/>
      <c r="K9329" s="288"/>
      <c r="AM9329" s="2" t="str">
        <f t="shared" ca="1" si="436"/>
        <v/>
      </c>
      <c r="AN9329" s="2" t="str">
        <f t="shared" ca="1" si="437"/>
        <v/>
      </c>
    </row>
    <row r="9330" spans="1:40" customFormat="1">
      <c r="A9330" s="280" t="str">
        <f t="shared" ca="1" si="435"/>
        <v/>
      </c>
      <c r="B9330" s="281"/>
      <c r="C9330" s="287"/>
      <c r="D9330" s="297"/>
      <c r="E9330" s="270"/>
      <c r="F9330" s="271"/>
      <c r="G9330" s="284"/>
      <c r="H9330" s="284"/>
      <c r="I9330" s="284"/>
      <c r="J9330" s="284"/>
      <c r="K9330" s="288"/>
      <c r="AM9330" s="2" t="str">
        <f t="shared" ca="1" si="436"/>
        <v/>
      </c>
      <c r="AN9330" s="2" t="str">
        <f t="shared" ca="1" si="437"/>
        <v/>
      </c>
    </row>
    <row r="9331" spans="1:40" customFormat="1">
      <c r="A9331" s="280" t="str">
        <f t="shared" ca="1" si="435"/>
        <v/>
      </c>
      <c r="B9331" s="281"/>
      <c r="C9331" s="287"/>
      <c r="D9331" s="297"/>
      <c r="E9331" s="270"/>
      <c r="F9331" s="271"/>
      <c r="G9331" s="284"/>
      <c r="H9331" s="284"/>
      <c r="I9331" s="284"/>
      <c r="J9331" s="284"/>
      <c r="K9331" s="288"/>
      <c r="AM9331" s="2" t="str">
        <f t="shared" ca="1" si="436"/>
        <v/>
      </c>
      <c r="AN9331" s="2" t="str">
        <f t="shared" ca="1" si="437"/>
        <v/>
      </c>
    </row>
    <row r="9332" spans="1:40" customFormat="1">
      <c r="A9332" s="280" t="str">
        <f t="shared" ca="1" si="435"/>
        <v/>
      </c>
      <c r="B9332" s="281"/>
      <c r="C9332" s="287"/>
      <c r="D9332" s="297"/>
      <c r="E9332" s="270"/>
      <c r="F9332" s="271"/>
      <c r="G9332" s="284"/>
      <c r="H9332" s="284"/>
      <c r="I9332" s="284"/>
      <c r="J9332" s="284"/>
      <c r="K9332" s="288"/>
      <c r="AM9332" s="2" t="str">
        <f t="shared" ca="1" si="436"/>
        <v/>
      </c>
      <c r="AN9332" s="2" t="str">
        <f t="shared" ca="1" si="437"/>
        <v/>
      </c>
    </row>
    <row r="9333" spans="1:40" customFormat="1">
      <c r="A9333" s="280" t="str">
        <f t="shared" ca="1" si="435"/>
        <v/>
      </c>
      <c r="B9333" s="281"/>
      <c r="C9333" s="287"/>
      <c r="D9333" s="297"/>
      <c r="E9333" s="270"/>
      <c r="F9333" s="271"/>
      <c r="G9333" s="284"/>
      <c r="H9333" s="284"/>
      <c r="I9333" s="284"/>
      <c r="J9333" s="284"/>
      <c r="K9333" s="288"/>
      <c r="AM9333" s="2" t="str">
        <f t="shared" ca="1" si="436"/>
        <v/>
      </c>
      <c r="AN9333" s="2" t="str">
        <f t="shared" ca="1" si="437"/>
        <v/>
      </c>
    </row>
    <row r="9334" spans="1:40" customFormat="1">
      <c r="A9334" s="280" t="str">
        <f t="shared" ca="1" si="435"/>
        <v/>
      </c>
      <c r="B9334" s="281"/>
      <c r="C9334" s="287"/>
      <c r="D9334" s="297"/>
      <c r="E9334" s="270"/>
      <c r="F9334" s="271"/>
      <c r="G9334" s="284"/>
      <c r="H9334" s="284"/>
      <c r="I9334" s="284"/>
      <c r="J9334" s="284"/>
      <c r="K9334" s="288"/>
      <c r="AM9334" s="2" t="str">
        <f t="shared" ca="1" si="436"/>
        <v/>
      </c>
      <c r="AN9334" s="2" t="str">
        <f t="shared" ca="1" si="437"/>
        <v/>
      </c>
    </row>
    <row r="9335" spans="1:40" customFormat="1">
      <c r="A9335" s="280" t="str">
        <f t="shared" ca="1" si="435"/>
        <v/>
      </c>
      <c r="B9335" s="281"/>
      <c r="C9335" s="287"/>
      <c r="D9335" s="297"/>
      <c r="E9335" s="270"/>
      <c r="F9335" s="271"/>
      <c r="G9335" s="284"/>
      <c r="H9335" s="284"/>
      <c r="I9335" s="284"/>
      <c r="J9335" s="284"/>
      <c r="K9335" s="288"/>
      <c r="AM9335" s="2" t="str">
        <f t="shared" ca="1" si="436"/>
        <v/>
      </c>
      <c r="AN9335" s="2" t="str">
        <f t="shared" ca="1" si="437"/>
        <v/>
      </c>
    </row>
    <row r="9336" spans="1:40" customFormat="1">
      <c r="A9336" s="280" t="str">
        <f t="shared" ca="1" si="435"/>
        <v/>
      </c>
      <c r="B9336" s="281"/>
      <c r="C9336" s="287"/>
      <c r="D9336" s="297"/>
      <c r="E9336" s="270"/>
      <c r="F9336" s="271"/>
      <c r="G9336" s="284"/>
      <c r="H9336" s="284"/>
      <c r="I9336" s="284"/>
      <c r="J9336" s="284"/>
      <c r="K9336" s="288"/>
      <c r="AM9336" s="2" t="str">
        <f t="shared" ca="1" si="436"/>
        <v/>
      </c>
      <c r="AN9336" s="2" t="str">
        <f t="shared" ca="1" si="437"/>
        <v/>
      </c>
    </row>
    <row r="9337" spans="1:40" customFormat="1">
      <c r="A9337" s="280" t="str">
        <f t="shared" ca="1" si="435"/>
        <v/>
      </c>
      <c r="B9337" s="281"/>
      <c r="C9337" s="287"/>
      <c r="D9337" s="297"/>
      <c r="E9337" s="270"/>
      <c r="F9337" s="271"/>
      <c r="G9337" s="284"/>
      <c r="H9337" s="284"/>
      <c r="I9337" s="284"/>
      <c r="J9337" s="284"/>
      <c r="K9337" s="288"/>
      <c r="AM9337" s="2" t="str">
        <f t="shared" ca="1" si="436"/>
        <v/>
      </c>
      <c r="AN9337" s="2" t="str">
        <f t="shared" ca="1" si="437"/>
        <v/>
      </c>
    </row>
    <row r="9338" spans="1:40" customFormat="1">
      <c r="A9338" s="280" t="str">
        <f t="shared" ca="1" si="435"/>
        <v/>
      </c>
      <c r="B9338" s="281"/>
      <c r="C9338" s="287"/>
      <c r="D9338" s="297"/>
      <c r="E9338" s="270"/>
      <c r="F9338" s="271"/>
      <c r="G9338" s="284"/>
      <c r="H9338" s="284"/>
      <c r="I9338" s="284"/>
      <c r="J9338" s="284"/>
      <c r="K9338" s="288"/>
      <c r="AM9338" s="2" t="str">
        <f t="shared" ca="1" si="436"/>
        <v/>
      </c>
      <c r="AN9338" s="2" t="str">
        <f t="shared" ca="1" si="437"/>
        <v/>
      </c>
    </row>
    <row r="9339" spans="1:40" customFormat="1">
      <c r="A9339" s="280" t="str">
        <f t="shared" ca="1" si="435"/>
        <v/>
      </c>
      <c r="B9339" s="281"/>
      <c r="C9339" s="287"/>
      <c r="D9339" s="297"/>
      <c r="E9339" s="270"/>
      <c r="F9339" s="271"/>
      <c r="G9339" s="284"/>
      <c r="H9339" s="284"/>
      <c r="I9339" s="284"/>
      <c r="J9339" s="284"/>
      <c r="K9339" s="288"/>
      <c r="AM9339" s="2" t="str">
        <f t="shared" ca="1" si="436"/>
        <v/>
      </c>
      <c r="AN9339" s="2" t="str">
        <f t="shared" ca="1" si="437"/>
        <v/>
      </c>
    </row>
    <row r="9340" spans="1:40" customFormat="1">
      <c r="A9340" s="280" t="str">
        <f t="shared" ca="1" si="435"/>
        <v/>
      </c>
      <c r="B9340" s="281"/>
      <c r="C9340" s="287"/>
      <c r="D9340" s="297"/>
      <c r="E9340" s="270"/>
      <c r="F9340" s="271"/>
      <c r="G9340" s="284"/>
      <c r="H9340" s="284"/>
      <c r="I9340" s="284"/>
      <c r="J9340" s="284"/>
      <c r="K9340" s="288"/>
      <c r="AM9340" s="2" t="str">
        <f t="shared" ca="1" si="436"/>
        <v/>
      </c>
      <c r="AN9340" s="2" t="str">
        <f t="shared" ca="1" si="437"/>
        <v/>
      </c>
    </row>
    <row r="9341" spans="1:40" customFormat="1">
      <c r="A9341" s="280" t="str">
        <f t="shared" ca="1" si="435"/>
        <v/>
      </c>
      <c r="B9341" s="281"/>
      <c r="C9341" s="287"/>
      <c r="D9341" s="297"/>
      <c r="E9341" s="270"/>
      <c r="F9341" s="271"/>
      <c r="G9341" s="284"/>
      <c r="H9341" s="284"/>
      <c r="I9341" s="284"/>
      <c r="J9341" s="284"/>
      <c r="K9341" s="288"/>
      <c r="AM9341" s="2" t="str">
        <f t="shared" ca="1" si="436"/>
        <v/>
      </c>
      <c r="AN9341" s="2" t="str">
        <f t="shared" ca="1" si="437"/>
        <v/>
      </c>
    </row>
    <row r="9342" spans="1:40" customFormat="1">
      <c r="A9342" s="280" t="str">
        <f t="shared" ca="1" si="435"/>
        <v/>
      </c>
      <c r="B9342" s="281"/>
      <c r="C9342" s="287"/>
      <c r="D9342" s="297"/>
      <c r="E9342" s="270"/>
      <c r="F9342" s="271"/>
      <c r="G9342" s="284"/>
      <c r="H9342" s="284"/>
      <c r="I9342" s="284"/>
      <c r="J9342" s="284"/>
      <c r="K9342" s="288"/>
      <c r="AM9342" s="2" t="str">
        <f t="shared" ca="1" si="436"/>
        <v/>
      </c>
      <c r="AN9342" s="2" t="str">
        <f t="shared" ca="1" si="437"/>
        <v/>
      </c>
    </row>
    <row r="9343" spans="1:40" customFormat="1">
      <c r="A9343" s="280" t="str">
        <f t="shared" ca="1" si="435"/>
        <v/>
      </c>
      <c r="B9343" s="281"/>
      <c r="C9343" s="287"/>
      <c r="D9343" s="297"/>
      <c r="E9343" s="270"/>
      <c r="F9343" s="271"/>
      <c r="G9343" s="284"/>
      <c r="H9343" s="284"/>
      <c r="I9343" s="284"/>
      <c r="J9343" s="284"/>
      <c r="K9343" s="288"/>
      <c r="AM9343" s="2" t="str">
        <f t="shared" ca="1" si="436"/>
        <v/>
      </c>
      <c r="AN9343" s="2" t="str">
        <f t="shared" ca="1" si="437"/>
        <v/>
      </c>
    </row>
    <row r="9344" spans="1:40" customFormat="1">
      <c r="A9344" s="280" t="str">
        <f t="shared" ca="1" si="435"/>
        <v/>
      </c>
      <c r="B9344" s="281"/>
      <c r="C9344" s="287"/>
      <c r="D9344" s="297"/>
      <c r="E9344" s="270"/>
      <c r="F9344" s="271"/>
      <c r="G9344" s="284"/>
      <c r="H9344" s="284"/>
      <c r="I9344" s="284"/>
      <c r="J9344" s="284"/>
      <c r="K9344" s="288"/>
      <c r="AM9344" s="2" t="str">
        <f t="shared" ca="1" si="436"/>
        <v/>
      </c>
      <c r="AN9344" s="2" t="str">
        <f t="shared" ca="1" si="437"/>
        <v/>
      </c>
    </row>
    <row r="9345" spans="1:40" customFormat="1">
      <c r="A9345" s="280" t="str">
        <f t="shared" ca="1" si="435"/>
        <v/>
      </c>
      <c r="B9345" s="281"/>
      <c r="C9345" s="287"/>
      <c r="D9345" s="297"/>
      <c r="E9345" s="270"/>
      <c r="F9345" s="271"/>
      <c r="G9345" s="284"/>
      <c r="H9345" s="284"/>
      <c r="I9345" s="284"/>
      <c r="J9345" s="284"/>
      <c r="K9345" s="288"/>
      <c r="AM9345" s="2" t="str">
        <f t="shared" ca="1" si="436"/>
        <v/>
      </c>
      <c r="AN9345" s="2" t="str">
        <f t="shared" ca="1" si="437"/>
        <v/>
      </c>
    </row>
    <row r="9346" spans="1:40" customFormat="1">
      <c r="A9346" s="280" t="str">
        <f t="shared" ca="1" si="435"/>
        <v/>
      </c>
      <c r="B9346" s="281"/>
      <c r="C9346" s="287"/>
      <c r="D9346" s="297"/>
      <c r="E9346" s="270"/>
      <c r="F9346" s="271"/>
      <c r="G9346" s="284"/>
      <c r="H9346" s="284"/>
      <c r="I9346" s="284"/>
      <c r="J9346" s="284"/>
      <c r="K9346" s="288"/>
      <c r="AM9346" s="2" t="str">
        <f t="shared" ca="1" si="436"/>
        <v/>
      </c>
      <c r="AN9346" s="2" t="str">
        <f t="shared" ca="1" si="437"/>
        <v/>
      </c>
    </row>
    <row r="9347" spans="1:40" customFormat="1">
      <c r="A9347" s="280" t="str">
        <f t="shared" ref="A9347:A9410" ca="1" si="438">IF(AM9347="A receber","A receber",IF(AN9347="A pagar","A pagar",IF(OR(AM9347="HJ",AN9347="HJ"),"HJ",IF(AND(AM9347="",AN9347=""),""))))</f>
        <v/>
      </c>
      <c r="B9347" s="281"/>
      <c r="C9347" s="287"/>
      <c r="D9347" s="297"/>
      <c r="E9347" s="270"/>
      <c r="F9347" s="271"/>
      <c r="G9347" s="284"/>
      <c r="H9347" s="284"/>
      <c r="I9347" s="284"/>
      <c r="J9347" s="284"/>
      <c r="K9347" s="288"/>
      <c r="AM9347" s="2" t="str">
        <f t="shared" ref="AM9347:AM9410" ca="1" si="439">IF(OR(G9347="",B9347&gt;$A$1),"",IF(B9347=$A$1,"HJ",IF(B9347&lt;$A$1,"A Receber")))</f>
        <v/>
      </c>
      <c r="AN9347" s="2" t="str">
        <f t="shared" ref="AN9347:AN9410" ca="1" si="440">IF(OR(H9347="",B9347&gt;$A$1),"",IF(B9347=$A$1,"HJ",IF(B9347&lt;$A$1,"A Pagar")))</f>
        <v/>
      </c>
    </row>
    <row r="9348" spans="1:40" customFormat="1">
      <c r="A9348" s="280" t="str">
        <f t="shared" ca="1" si="438"/>
        <v/>
      </c>
      <c r="B9348" s="281"/>
      <c r="C9348" s="287"/>
      <c r="D9348" s="297"/>
      <c r="E9348" s="270"/>
      <c r="F9348" s="271"/>
      <c r="G9348" s="284"/>
      <c r="H9348" s="284"/>
      <c r="I9348" s="284"/>
      <c r="J9348" s="284"/>
      <c r="K9348" s="288"/>
      <c r="AM9348" s="2" t="str">
        <f t="shared" ca="1" si="439"/>
        <v/>
      </c>
      <c r="AN9348" s="2" t="str">
        <f t="shared" ca="1" si="440"/>
        <v/>
      </c>
    </row>
    <row r="9349" spans="1:40" customFormat="1">
      <c r="A9349" s="280" t="str">
        <f t="shared" ca="1" si="438"/>
        <v/>
      </c>
      <c r="B9349" s="281"/>
      <c r="C9349" s="287"/>
      <c r="D9349" s="297"/>
      <c r="E9349" s="270"/>
      <c r="F9349" s="271"/>
      <c r="G9349" s="284"/>
      <c r="H9349" s="284"/>
      <c r="I9349" s="284"/>
      <c r="J9349" s="284"/>
      <c r="K9349" s="288"/>
      <c r="AM9349" s="2" t="str">
        <f t="shared" ca="1" si="439"/>
        <v/>
      </c>
      <c r="AN9349" s="2" t="str">
        <f t="shared" ca="1" si="440"/>
        <v/>
      </c>
    </row>
    <row r="9350" spans="1:40" customFormat="1">
      <c r="A9350" s="280" t="str">
        <f t="shared" ca="1" si="438"/>
        <v/>
      </c>
      <c r="B9350" s="281"/>
      <c r="C9350" s="287"/>
      <c r="D9350" s="297"/>
      <c r="E9350" s="270"/>
      <c r="F9350" s="271"/>
      <c r="G9350" s="284"/>
      <c r="H9350" s="284"/>
      <c r="I9350" s="284"/>
      <c r="J9350" s="284"/>
      <c r="K9350" s="288"/>
      <c r="AM9350" s="2" t="str">
        <f t="shared" ca="1" si="439"/>
        <v/>
      </c>
      <c r="AN9350" s="2" t="str">
        <f t="shared" ca="1" si="440"/>
        <v/>
      </c>
    </row>
    <row r="9351" spans="1:40" customFormat="1">
      <c r="A9351" s="280" t="str">
        <f t="shared" ca="1" si="438"/>
        <v/>
      </c>
      <c r="B9351" s="281"/>
      <c r="C9351" s="287"/>
      <c r="D9351" s="297"/>
      <c r="E9351" s="270"/>
      <c r="F9351" s="271"/>
      <c r="G9351" s="284"/>
      <c r="H9351" s="284"/>
      <c r="I9351" s="284"/>
      <c r="J9351" s="284"/>
      <c r="K9351" s="288"/>
      <c r="AM9351" s="2" t="str">
        <f t="shared" ca="1" si="439"/>
        <v/>
      </c>
      <c r="AN9351" s="2" t="str">
        <f t="shared" ca="1" si="440"/>
        <v/>
      </c>
    </row>
    <row r="9352" spans="1:40" customFormat="1">
      <c r="A9352" s="280" t="str">
        <f t="shared" ca="1" si="438"/>
        <v/>
      </c>
      <c r="B9352" s="281"/>
      <c r="C9352" s="287"/>
      <c r="D9352" s="297"/>
      <c r="E9352" s="270"/>
      <c r="F9352" s="271"/>
      <c r="G9352" s="284"/>
      <c r="H9352" s="284"/>
      <c r="I9352" s="284"/>
      <c r="J9352" s="284"/>
      <c r="K9352" s="288"/>
      <c r="AM9352" s="2" t="str">
        <f t="shared" ca="1" si="439"/>
        <v/>
      </c>
      <c r="AN9352" s="2" t="str">
        <f t="shared" ca="1" si="440"/>
        <v/>
      </c>
    </row>
    <row r="9353" spans="1:40" customFormat="1">
      <c r="A9353" s="280" t="str">
        <f t="shared" ca="1" si="438"/>
        <v/>
      </c>
      <c r="B9353" s="281"/>
      <c r="C9353" s="287"/>
      <c r="D9353" s="297"/>
      <c r="E9353" s="270"/>
      <c r="F9353" s="271"/>
      <c r="G9353" s="284"/>
      <c r="H9353" s="284"/>
      <c r="I9353" s="284"/>
      <c r="J9353" s="284"/>
      <c r="K9353" s="288"/>
      <c r="AM9353" s="2" t="str">
        <f t="shared" ca="1" si="439"/>
        <v/>
      </c>
      <c r="AN9353" s="2" t="str">
        <f t="shared" ca="1" si="440"/>
        <v/>
      </c>
    </row>
    <row r="9354" spans="1:40" customFormat="1">
      <c r="A9354" s="280" t="str">
        <f t="shared" ca="1" si="438"/>
        <v/>
      </c>
      <c r="B9354" s="281"/>
      <c r="C9354" s="287"/>
      <c r="D9354" s="297"/>
      <c r="E9354" s="270"/>
      <c r="F9354" s="271"/>
      <c r="G9354" s="284"/>
      <c r="H9354" s="284"/>
      <c r="I9354" s="284"/>
      <c r="J9354" s="284"/>
      <c r="K9354" s="288"/>
      <c r="AM9354" s="2" t="str">
        <f t="shared" ca="1" si="439"/>
        <v/>
      </c>
      <c r="AN9354" s="2" t="str">
        <f t="shared" ca="1" si="440"/>
        <v/>
      </c>
    </row>
    <row r="9355" spans="1:40" customFormat="1">
      <c r="A9355" s="280" t="str">
        <f t="shared" ca="1" si="438"/>
        <v/>
      </c>
      <c r="B9355" s="281"/>
      <c r="C9355" s="287"/>
      <c r="D9355" s="297"/>
      <c r="E9355" s="270"/>
      <c r="F9355" s="271"/>
      <c r="G9355" s="284"/>
      <c r="H9355" s="284"/>
      <c r="I9355" s="284"/>
      <c r="J9355" s="284"/>
      <c r="K9355" s="288"/>
      <c r="AM9355" s="2" t="str">
        <f t="shared" ca="1" si="439"/>
        <v/>
      </c>
      <c r="AN9355" s="2" t="str">
        <f t="shared" ca="1" si="440"/>
        <v/>
      </c>
    </row>
    <row r="9356" spans="1:40" customFormat="1">
      <c r="A9356" s="280" t="str">
        <f t="shared" ca="1" si="438"/>
        <v/>
      </c>
      <c r="B9356" s="281"/>
      <c r="C9356" s="287"/>
      <c r="D9356" s="297"/>
      <c r="E9356" s="270"/>
      <c r="F9356" s="271"/>
      <c r="G9356" s="284"/>
      <c r="H9356" s="284"/>
      <c r="I9356" s="284"/>
      <c r="J9356" s="284"/>
      <c r="K9356" s="288"/>
      <c r="AM9356" s="2" t="str">
        <f t="shared" ca="1" si="439"/>
        <v/>
      </c>
      <c r="AN9356" s="2" t="str">
        <f t="shared" ca="1" si="440"/>
        <v/>
      </c>
    </row>
    <row r="9357" spans="1:40" customFormat="1">
      <c r="A9357" s="280" t="str">
        <f t="shared" ca="1" si="438"/>
        <v/>
      </c>
      <c r="B9357" s="281"/>
      <c r="C9357" s="287"/>
      <c r="D9357" s="297"/>
      <c r="E9357" s="270"/>
      <c r="F9357" s="271"/>
      <c r="G9357" s="284"/>
      <c r="H9357" s="284"/>
      <c r="I9357" s="284"/>
      <c r="J9357" s="284"/>
      <c r="K9357" s="288"/>
      <c r="AM9357" s="2" t="str">
        <f t="shared" ca="1" si="439"/>
        <v/>
      </c>
      <c r="AN9357" s="2" t="str">
        <f t="shared" ca="1" si="440"/>
        <v/>
      </c>
    </row>
    <row r="9358" spans="1:40" customFormat="1">
      <c r="A9358" s="280" t="str">
        <f t="shared" ca="1" si="438"/>
        <v/>
      </c>
      <c r="B9358" s="281"/>
      <c r="C9358" s="287"/>
      <c r="D9358" s="297"/>
      <c r="E9358" s="270"/>
      <c r="F9358" s="271"/>
      <c r="G9358" s="284"/>
      <c r="H9358" s="284"/>
      <c r="I9358" s="284"/>
      <c r="J9358" s="284"/>
      <c r="K9358" s="288"/>
      <c r="AM9358" s="2" t="str">
        <f t="shared" ca="1" si="439"/>
        <v/>
      </c>
      <c r="AN9358" s="2" t="str">
        <f t="shared" ca="1" si="440"/>
        <v/>
      </c>
    </row>
    <row r="9359" spans="1:40" customFormat="1">
      <c r="A9359" s="280" t="str">
        <f t="shared" ca="1" si="438"/>
        <v/>
      </c>
      <c r="B9359" s="281"/>
      <c r="C9359" s="287"/>
      <c r="D9359" s="297"/>
      <c r="E9359" s="270"/>
      <c r="F9359" s="271"/>
      <c r="G9359" s="284"/>
      <c r="H9359" s="284"/>
      <c r="I9359" s="284"/>
      <c r="J9359" s="284"/>
      <c r="K9359" s="288"/>
      <c r="AM9359" s="2" t="str">
        <f t="shared" ca="1" si="439"/>
        <v/>
      </c>
      <c r="AN9359" s="2" t="str">
        <f t="shared" ca="1" si="440"/>
        <v/>
      </c>
    </row>
    <row r="9360" spans="1:40" customFormat="1">
      <c r="A9360" s="280" t="str">
        <f t="shared" ca="1" si="438"/>
        <v/>
      </c>
      <c r="B9360" s="281"/>
      <c r="C9360" s="287"/>
      <c r="D9360" s="297"/>
      <c r="E9360" s="270"/>
      <c r="F9360" s="271"/>
      <c r="G9360" s="284"/>
      <c r="H9360" s="284"/>
      <c r="I9360" s="284"/>
      <c r="J9360" s="284"/>
      <c r="K9360" s="288"/>
      <c r="AM9360" s="2" t="str">
        <f t="shared" ca="1" si="439"/>
        <v/>
      </c>
      <c r="AN9360" s="2" t="str">
        <f t="shared" ca="1" si="440"/>
        <v/>
      </c>
    </row>
    <row r="9361" spans="1:40" customFormat="1">
      <c r="A9361" s="280" t="str">
        <f t="shared" ca="1" si="438"/>
        <v/>
      </c>
      <c r="B9361" s="281"/>
      <c r="C9361" s="287"/>
      <c r="D9361" s="297"/>
      <c r="E9361" s="270"/>
      <c r="F9361" s="271"/>
      <c r="G9361" s="284"/>
      <c r="H9361" s="284"/>
      <c r="I9361" s="284"/>
      <c r="J9361" s="284"/>
      <c r="K9361" s="288"/>
      <c r="AM9361" s="2" t="str">
        <f t="shared" ca="1" si="439"/>
        <v/>
      </c>
      <c r="AN9361" s="2" t="str">
        <f t="shared" ca="1" si="440"/>
        <v/>
      </c>
    </row>
    <row r="9362" spans="1:40" customFormat="1">
      <c r="A9362" s="280" t="str">
        <f t="shared" ca="1" si="438"/>
        <v/>
      </c>
      <c r="B9362" s="281"/>
      <c r="C9362" s="287"/>
      <c r="D9362" s="297"/>
      <c r="E9362" s="270"/>
      <c r="F9362" s="271"/>
      <c r="G9362" s="284"/>
      <c r="H9362" s="284"/>
      <c r="I9362" s="284"/>
      <c r="J9362" s="284"/>
      <c r="K9362" s="288"/>
      <c r="AM9362" s="2" t="str">
        <f t="shared" ca="1" si="439"/>
        <v/>
      </c>
      <c r="AN9362" s="2" t="str">
        <f t="shared" ca="1" si="440"/>
        <v/>
      </c>
    </row>
    <row r="9363" spans="1:40" customFormat="1">
      <c r="A9363" s="280" t="str">
        <f t="shared" ca="1" si="438"/>
        <v/>
      </c>
      <c r="B9363" s="281"/>
      <c r="C9363" s="287"/>
      <c r="D9363" s="297"/>
      <c r="E9363" s="270"/>
      <c r="F9363" s="271"/>
      <c r="G9363" s="284"/>
      <c r="H9363" s="284"/>
      <c r="I9363" s="284"/>
      <c r="J9363" s="284"/>
      <c r="K9363" s="288"/>
      <c r="AM9363" s="2" t="str">
        <f t="shared" ca="1" si="439"/>
        <v/>
      </c>
      <c r="AN9363" s="2" t="str">
        <f t="shared" ca="1" si="440"/>
        <v/>
      </c>
    </row>
    <row r="9364" spans="1:40" customFormat="1">
      <c r="A9364" s="280" t="str">
        <f t="shared" ca="1" si="438"/>
        <v/>
      </c>
      <c r="B9364" s="281"/>
      <c r="C9364" s="287"/>
      <c r="D9364" s="297"/>
      <c r="E9364" s="270"/>
      <c r="F9364" s="271"/>
      <c r="G9364" s="284"/>
      <c r="H9364" s="284"/>
      <c r="I9364" s="284"/>
      <c r="J9364" s="284"/>
      <c r="K9364" s="288"/>
      <c r="AM9364" s="2" t="str">
        <f t="shared" ca="1" si="439"/>
        <v/>
      </c>
      <c r="AN9364" s="2" t="str">
        <f t="shared" ca="1" si="440"/>
        <v/>
      </c>
    </row>
    <row r="9365" spans="1:40" customFormat="1">
      <c r="A9365" s="280" t="str">
        <f t="shared" ca="1" si="438"/>
        <v/>
      </c>
      <c r="B9365" s="281"/>
      <c r="C9365" s="287"/>
      <c r="D9365" s="297"/>
      <c r="E9365" s="270"/>
      <c r="F9365" s="271"/>
      <c r="G9365" s="284"/>
      <c r="H9365" s="284"/>
      <c r="I9365" s="284"/>
      <c r="J9365" s="284"/>
      <c r="K9365" s="288"/>
      <c r="AM9365" s="2" t="str">
        <f t="shared" ca="1" si="439"/>
        <v/>
      </c>
      <c r="AN9365" s="2" t="str">
        <f t="shared" ca="1" si="440"/>
        <v/>
      </c>
    </row>
    <row r="9366" spans="1:40" customFormat="1">
      <c r="A9366" s="280" t="str">
        <f t="shared" ca="1" si="438"/>
        <v/>
      </c>
      <c r="B9366" s="281"/>
      <c r="C9366" s="287"/>
      <c r="D9366" s="297"/>
      <c r="E9366" s="270"/>
      <c r="F9366" s="271"/>
      <c r="G9366" s="284"/>
      <c r="H9366" s="284"/>
      <c r="I9366" s="284"/>
      <c r="J9366" s="284"/>
      <c r="K9366" s="288"/>
      <c r="AM9366" s="2" t="str">
        <f t="shared" ca="1" si="439"/>
        <v/>
      </c>
      <c r="AN9366" s="2" t="str">
        <f t="shared" ca="1" si="440"/>
        <v/>
      </c>
    </row>
    <row r="9367" spans="1:40" customFormat="1">
      <c r="A9367" s="280" t="str">
        <f t="shared" ca="1" si="438"/>
        <v/>
      </c>
      <c r="B9367" s="281"/>
      <c r="C9367" s="287"/>
      <c r="D9367" s="297"/>
      <c r="E9367" s="270"/>
      <c r="F9367" s="271"/>
      <c r="G9367" s="284"/>
      <c r="H9367" s="284"/>
      <c r="I9367" s="284"/>
      <c r="J9367" s="284"/>
      <c r="K9367" s="288"/>
      <c r="AM9367" s="2" t="str">
        <f t="shared" ca="1" si="439"/>
        <v/>
      </c>
      <c r="AN9367" s="2" t="str">
        <f t="shared" ca="1" si="440"/>
        <v/>
      </c>
    </row>
    <row r="9368" spans="1:40" customFormat="1">
      <c r="A9368" s="280" t="str">
        <f t="shared" ca="1" si="438"/>
        <v/>
      </c>
      <c r="B9368" s="281"/>
      <c r="C9368" s="287"/>
      <c r="D9368" s="297"/>
      <c r="E9368" s="270"/>
      <c r="F9368" s="271"/>
      <c r="G9368" s="284"/>
      <c r="H9368" s="284"/>
      <c r="I9368" s="284"/>
      <c r="J9368" s="284"/>
      <c r="K9368" s="288"/>
      <c r="AM9368" s="2" t="str">
        <f t="shared" ca="1" si="439"/>
        <v/>
      </c>
      <c r="AN9368" s="2" t="str">
        <f t="shared" ca="1" si="440"/>
        <v/>
      </c>
    </row>
    <row r="9369" spans="1:40" customFormat="1">
      <c r="A9369" s="280" t="str">
        <f t="shared" ca="1" si="438"/>
        <v/>
      </c>
      <c r="B9369" s="281"/>
      <c r="C9369" s="287"/>
      <c r="D9369" s="297"/>
      <c r="E9369" s="270"/>
      <c r="F9369" s="271"/>
      <c r="G9369" s="284"/>
      <c r="H9369" s="284"/>
      <c r="I9369" s="284"/>
      <c r="J9369" s="284"/>
      <c r="K9369" s="288"/>
      <c r="AM9369" s="2" t="str">
        <f t="shared" ca="1" si="439"/>
        <v/>
      </c>
      <c r="AN9369" s="2" t="str">
        <f t="shared" ca="1" si="440"/>
        <v/>
      </c>
    </row>
    <row r="9370" spans="1:40" customFormat="1">
      <c r="A9370" s="280" t="str">
        <f t="shared" ca="1" si="438"/>
        <v/>
      </c>
      <c r="B9370" s="281"/>
      <c r="C9370" s="287"/>
      <c r="D9370" s="297"/>
      <c r="E9370" s="270"/>
      <c r="F9370" s="271"/>
      <c r="G9370" s="284"/>
      <c r="H9370" s="284"/>
      <c r="I9370" s="284"/>
      <c r="J9370" s="284"/>
      <c r="K9370" s="288"/>
      <c r="AM9370" s="2" t="str">
        <f t="shared" ca="1" si="439"/>
        <v/>
      </c>
      <c r="AN9370" s="2" t="str">
        <f t="shared" ca="1" si="440"/>
        <v/>
      </c>
    </row>
    <row r="9371" spans="1:40" customFormat="1">
      <c r="A9371" s="280" t="str">
        <f t="shared" ca="1" si="438"/>
        <v/>
      </c>
      <c r="B9371" s="281"/>
      <c r="C9371" s="287"/>
      <c r="D9371" s="297"/>
      <c r="E9371" s="270"/>
      <c r="F9371" s="271"/>
      <c r="G9371" s="284"/>
      <c r="H9371" s="284"/>
      <c r="I9371" s="284"/>
      <c r="J9371" s="284"/>
      <c r="K9371" s="288"/>
      <c r="AM9371" s="2" t="str">
        <f t="shared" ca="1" si="439"/>
        <v/>
      </c>
      <c r="AN9371" s="2" t="str">
        <f t="shared" ca="1" si="440"/>
        <v/>
      </c>
    </row>
    <row r="9372" spans="1:40" customFormat="1">
      <c r="A9372" s="280" t="str">
        <f t="shared" ca="1" si="438"/>
        <v/>
      </c>
      <c r="B9372" s="281"/>
      <c r="C9372" s="287"/>
      <c r="D9372" s="297"/>
      <c r="E9372" s="270"/>
      <c r="F9372" s="271"/>
      <c r="G9372" s="284"/>
      <c r="H9372" s="284"/>
      <c r="I9372" s="284"/>
      <c r="J9372" s="284"/>
      <c r="K9372" s="288"/>
      <c r="AM9372" s="2" t="str">
        <f t="shared" ca="1" si="439"/>
        <v/>
      </c>
      <c r="AN9372" s="2" t="str">
        <f t="shared" ca="1" si="440"/>
        <v/>
      </c>
    </row>
    <row r="9373" spans="1:40" customFormat="1">
      <c r="A9373" s="280" t="str">
        <f t="shared" ca="1" si="438"/>
        <v/>
      </c>
      <c r="B9373" s="281"/>
      <c r="C9373" s="287"/>
      <c r="D9373" s="297"/>
      <c r="E9373" s="270"/>
      <c r="F9373" s="271"/>
      <c r="G9373" s="284"/>
      <c r="H9373" s="284"/>
      <c r="I9373" s="284"/>
      <c r="J9373" s="284"/>
      <c r="K9373" s="288"/>
      <c r="AM9373" s="2" t="str">
        <f t="shared" ca="1" si="439"/>
        <v/>
      </c>
      <c r="AN9373" s="2" t="str">
        <f t="shared" ca="1" si="440"/>
        <v/>
      </c>
    </row>
    <row r="9374" spans="1:40" customFormat="1">
      <c r="A9374" s="280" t="str">
        <f t="shared" ca="1" si="438"/>
        <v/>
      </c>
      <c r="B9374" s="281"/>
      <c r="C9374" s="287"/>
      <c r="D9374" s="297"/>
      <c r="E9374" s="270"/>
      <c r="F9374" s="271"/>
      <c r="G9374" s="284"/>
      <c r="H9374" s="284"/>
      <c r="I9374" s="284"/>
      <c r="J9374" s="284"/>
      <c r="K9374" s="288"/>
      <c r="AM9374" s="2" t="str">
        <f t="shared" ca="1" si="439"/>
        <v/>
      </c>
      <c r="AN9374" s="2" t="str">
        <f t="shared" ca="1" si="440"/>
        <v/>
      </c>
    </row>
    <row r="9375" spans="1:40" customFormat="1">
      <c r="A9375" s="280" t="str">
        <f t="shared" ca="1" si="438"/>
        <v/>
      </c>
      <c r="B9375" s="281"/>
      <c r="C9375" s="287"/>
      <c r="D9375" s="297"/>
      <c r="E9375" s="270"/>
      <c r="F9375" s="271"/>
      <c r="G9375" s="284"/>
      <c r="H9375" s="284"/>
      <c r="I9375" s="284"/>
      <c r="J9375" s="284"/>
      <c r="K9375" s="288"/>
      <c r="AM9375" s="2" t="str">
        <f t="shared" ca="1" si="439"/>
        <v/>
      </c>
      <c r="AN9375" s="2" t="str">
        <f t="shared" ca="1" si="440"/>
        <v/>
      </c>
    </row>
    <row r="9376" spans="1:40" customFormat="1">
      <c r="A9376" s="280" t="str">
        <f t="shared" ca="1" si="438"/>
        <v/>
      </c>
      <c r="B9376" s="281"/>
      <c r="C9376" s="287"/>
      <c r="D9376" s="297"/>
      <c r="E9376" s="270"/>
      <c r="F9376" s="271"/>
      <c r="G9376" s="284"/>
      <c r="H9376" s="284"/>
      <c r="I9376" s="284"/>
      <c r="J9376" s="284"/>
      <c r="K9376" s="288"/>
      <c r="AM9376" s="2" t="str">
        <f t="shared" ca="1" si="439"/>
        <v/>
      </c>
      <c r="AN9376" s="2" t="str">
        <f t="shared" ca="1" si="440"/>
        <v/>
      </c>
    </row>
    <row r="9377" spans="1:40" customFormat="1">
      <c r="A9377" s="280" t="str">
        <f t="shared" ca="1" si="438"/>
        <v/>
      </c>
      <c r="B9377" s="281"/>
      <c r="C9377" s="287"/>
      <c r="D9377" s="297"/>
      <c r="E9377" s="270"/>
      <c r="F9377" s="271"/>
      <c r="G9377" s="284"/>
      <c r="H9377" s="284"/>
      <c r="I9377" s="284"/>
      <c r="J9377" s="284"/>
      <c r="K9377" s="288"/>
      <c r="AM9377" s="2" t="str">
        <f t="shared" ca="1" si="439"/>
        <v/>
      </c>
      <c r="AN9377" s="2" t="str">
        <f t="shared" ca="1" si="440"/>
        <v/>
      </c>
    </row>
    <row r="9378" spans="1:40" customFormat="1">
      <c r="A9378" s="280" t="str">
        <f t="shared" ca="1" si="438"/>
        <v/>
      </c>
      <c r="B9378" s="281"/>
      <c r="C9378" s="287"/>
      <c r="D9378" s="297"/>
      <c r="E9378" s="270"/>
      <c r="F9378" s="271"/>
      <c r="G9378" s="284"/>
      <c r="H9378" s="284"/>
      <c r="I9378" s="284"/>
      <c r="J9378" s="284"/>
      <c r="K9378" s="288"/>
      <c r="AM9378" s="2" t="str">
        <f t="shared" ca="1" si="439"/>
        <v/>
      </c>
      <c r="AN9378" s="2" t="str">
        <f t="shared" ca="1" si="440"/>
        <v/>
      </c>
    </row>
    <row r="9379" spans="1:40" customFormat="1">
      <c r="A9379" s="280" t="str">
        <f t="shared" ca="1" si="438"/>
        <v/>
      </c>
      <c r="B9379" s="281"/>
      <c r="C9379" s="287"/>
      <c r="D9379" s="297"/>
      <c r="E9379" s="270"/>
      <c r="F9379" s="271"/>
      <c r="G9379" s="284"/>
      <c r="H9379" s="284"/>
      <c r="I9379" s="284"/>
      <c r="J9379" s="284"/>
      <c r="K9379" s="288"/>
      <c r="AM9379" s="2" t="str">
        <f t="shared" ca="1" si="439"/>
        <v/>
      </c>
      <c r="AN9379" s="2" t="str">
        <f t="shared" ca="1" si="440"/>
        <v/>
      </c>
    </row>
    <row r="9380" spans="1:40" customFormat="1">
      <c r="A9380" s="280" t="str">
        <f t="shared" ca="1" si="438"/>
        <v/>
      </c>
      <c r="B9380" s="281"/>
      <c r="C9380" s="287"/>
      <c r="D9380" s="297"/>
      <c r="E9380" s="270"/>
      <c r="F9380" s="271"/>
      <c r="G9380" s="284"/>
      <c r="H9380" s="284"/>
      <c r="I9380" s="284"/>
      <c r="J9380" s="284"/>
      <c r="K9380" s="288"/>
      <c r="AM9380" s="2" t="str">
        <f t="shared" ca="1" si="439"/>
        <v/>
      </c>
      <c r="AN9380" s="2" t="str">
        <f t="shared" ca="1" si="440"/>
        <v/>
      </c>
    </row>
    <row r="9381" spans="1:40" customFormat="1">
      <c r="A9381" s="280" t="str">
        <f t="shared" ca="1" si="438"/>
        <v/>
      </c>
      <c r="B9381" s="281"/>
      <c r="C9381" s="287"/>
      <c r="D9381" s="297"/>
      <c r="E9381" s="270"/>
      <c r="F9381" s="271"/>
      <c r="G9381" s="284"/>
      <c r="H9381" s="284"/>
      <c r="I9381" s="284"/>
      <c r="J9381" s="284"/>
      <c r="K9381" s="288"/>
      <c r="AM9381" s="2" t="str">
        <f t="shared" ca="1" si="439"/>
        <v/>
      </c>
      <c r="AN9381" s="2" t="str">
        <f t="shared" ca="1" si="440"/>
        <v/>
      </c>
    </row>
    <row r="9382" spans="1:40" customFormat="1">
      <c r="A9382" s="280" t="str">
        <f t="shared" ca="1" si="438"/>
        <v/>
      </c>
      <c r="B9382" s="281"/>
      <c r="C9382" s="287"/>
      <c r="D9382" s="297"/>
      <c r="E9382" s="270"/>
      <c r="F9382" s="271"/>
      <c r="G9382" s="284"/>
      <c r="H9382" s="284"/>
      <c r="I9382" s="284"/>
      <c r="J9382" s="284"/>
      <c r="K9382" s="288"/>
      <c r="AM9382" s="2" t="str">
        <f t="shared" ca="1" si="439"/>
        <v/>
      </c>
      <c r="AN9382" s="2" t="str">
        <f t="shared" ca="1" si="440"/>
        <v/>
      </c>
    </row>
    <row r="9383" spans="1:40" customFormat="1">
      <c r="A9383" s="280" t="str">
        <f t="shared" ca="1" si="438"/>
        <v/>
      </c>
      <c r="B9383" s="281"/>
      <c r="C9383" s="287"/>
      <c r="D9383" s="297"/>
      <c r="E9383" s="270"/>
      <c r="F9383" s="271"/>
      <c r="G9383" s="284"/>
      <c r="H9383" s="284"/>
      <c r="I9383" s="284"/>
      <c r="J9383" s="284"/>
      <c r="K9383" s="288"/>
      <c r="AM9383" s="2" t="str">
        <f t="shared" ca="1" si="439"/>
        <v/>
      </c>
      <c r="AN9383" s="2" t="str">
        <f t="shared" ca="1" si="440"/>
        <v/>
      </c>
    </row>
    <row r="9384" spans="1:40" customFormat="1">
      <c r="A9384" s="280" t="str">
        <f t="shared" ca="1" si="438"/>
        <v/>
      </c>
      <c r="B9384" s="281"/>
      <c r="C9384" s="287"/>
      <c r="D9384" s="297"/>
      <c r="E9384" s="270"/>
      <c r="F9384" s="271"/>
      <c r="G9384" s="284"/>
      <c r="H9384" s="284"/>
      <c r="I9384" s="284"/>
      <c r="J9384" s="284"/>
      <c r="K9384" s="288"/>
      <c r="AM9384" s="2" t="str">
        <f t="shared" ca="1" si="439"/>
        <v/>
      </c>
      <c r="AN9384" s="2" t="str">
        <f t="shared" ca="1" si="440"/>
        <v/>
      </c>
    </row>
    <row r="9385" spans="1:40" customFormat="1">
      <c r="A9385" s="280" t="str">
        <f t="shared" ca="1" si="438"/>
        <v/>
      </c>
      <c r="B9385" s="281"/>
      <c r="C9385" s="287"/>
      <c r="D9385" s="297"/>
      <c r="E9385" s="270"/>
      <c r="F9385" s="271"/>
      <c r="G9385" s="284"/>
      <c r="H9385" s="284"/>
      <c r="I9385" s="284"/>
      <c r="J9385" s="284"/>
      <c r="K9385" s="288"/>
      <c r="AM9385" s="2" t="str">
        <f t="shared" ca="1" si="439"/>
        <v/>
      </c>
      <c r="AN9385" s="2" t="str">
        <f t="shared" ca="1" si="440"/>
        <v/>
      </c>
    </row>
    <row r="9386" spans="1:40" customFormat="1">
      <c r="A9386" s="280" t="str">
        <f t="shared" ca="1" si="438"/>
        <v/>
      </c>
      <c r="B9386" s="281"/>
      <c r="C9386" s="287"/>
      <c r="D9386" s="297"/>
      <c r="E9386" s="270"/>
      <c r="F9386" s="271"/>
      <c r="G9386" s="284"/>
      <c r="H9386" s="284"/>
      <c r="I9386" s="284"/>
      <c r="J9386" s="284"/>
      <c r="K9386" s="288"/>
      <c r="AM9386" s="2" t="str">
        <f t="shared" ca="1" si="439"/>
        <v/>
      </c>
      <c r="AN9386" s="2" t="str">
        <f t="shared" ca="1" si="440"/>
        <v/>
      </c>
    </row>
    <row r="9387" spans="1:40" customFormat="1">
      <c r="A9387" s="280" t="str">
        <f t="shared" ca="1" si="438"/>
        <v/>
      </c>
      <c r="B9387" s="281"/>
      <c r="C9387" s="287"/>
      <c r="D9387" s="297"/>
      <c r="E9387" s="270"/>
      <c r="F9387" s="271"/>
      <c r="G9387" s="284"/>
      <c r="H9387" s="284"/>
      <c r="I9387" s="284"/>
      <c r="J9387" s="284"/>
      <c r="K9387" s="288"/>
      <c r="AM9387" s="2" t="str">
        <f t="shared" ca="1" si="439"/>
        <v/>
      </c>
      <c r="AN9387" s="2" t="str">
        <f t="shared" ca="1" si="440"/>
        <v/>
      </c>
    </row>
    <row r="9388" spans="1:40" customFormat="1">
      <c r="A9388" s="280" t="str">
        <f t="shared" ca="1" si="438"/>
        <v/>
      </c>
      <c r="B9388" s="281"/>
      <c r="C9388" s="287"/>
      <c r="D9388" s="297"/>
      <c r="E9388" s="270"/>
      <c r="F9388" s="271"/>
      <c r="G9388" s="284"/>
      <c r="H9388" s="284"/>
      <c r="I9388" s="284"/>
      <c r="J9388" s="284"/>
      <c r="K9388" s="288"/>
      <c r="AM9388" s="2" t="str">
        <f t="shared" ca="1" si="439"/>
        <v/>
      </c>
      <c r="AN9388" s="2" t="str">
        <f t="shared" ca="1" si="440"/>
        <v/>
      </c>
    </row>
    <row r="9389" spans="1:40" customFormat="1">
      <c r="A9389" s="280" t="str">
        <f t="shared" ca="1" si="438"/>
        <v/>
      </c>
      <c r="B9389" s="281"/>
      <c r="C9389" s="287"/>
      <c r="D9389" s="297"/>
      <c r="E9389" s="270"/>
      <c r="F9389" s="271"/>
      <c r="G9389" s="284"/>
      <c r="H9389" s="284"/>
      <c r="I9389" s="284"/>
      <c r="J9389" s="284"/>
      <c r="K9389" s="288"/>
      <c r="AM9389" s="2" t="str">
        <f t="shared" ca="1" si="439"/>
        <v/>
      </c>
      <c r="AN9389" s="2" t="str">
        <f t="shared" ca="1" si="440"/>
        <v/>
      </c>
    </row>
    <row r="9390" spans="1:40" customFormat="1">
      <c r="A9390" s="280" t="str">
        <f t="shared" ca="1" si="438"/>
        <v/>
      </c>
      <c r="B9390" s="281"/>
      <c r="C9390" s="287"/>
      <c r="D9390" s="297"/>
      <c r="E9390" s="270"/>
      <c r="F9390" s="271"/>
      <c r="G9390" s="284"/>
      <c r="H9390" s="284"/>
      <c r="I9390" s="284"/>
      <c r="J9390" s="284"/>
      <c r="K9390" s="288"/>
      <c r="AM9390" s="2" t="str">
        <f t="shared" ca="1" si="439"/>
        <v/>
      </c>
      <c r="AN9390" s="2" t="str">
        <f t="shared" ca="1" si="440"/>
        <v/>
      </c>
    </row>
    <row r="9391" spans="1:40" customFormat="1">
      <c r="A9391" s="280" t="str">
        <f t="shared" ca="1" si="438"/>
        <v/>
      </c>
      <c r="B9391" s="281"/>
      <c r="C9391" s="287"/>
      <c r="D9391" s="297"/>
      <c r="E9391" s="270"/>
      <c r="F9391" s="271"/>
      <c r="G9391" s="284"/>
      <c r="H9391" s="284"/>
      <c r="I9391" s="284"/>
      <c r="J9391" s="284"/>
      <c r="K9391" s="288"/>
      <c r="AM9391" s="2" t="str">
        <f t="shared" ca="1" si="439"/>
        <v/>
      </c>
      <c r="AN9391" s="2" t="str">
        <f t="shared" ca="1" si="440"/>
        <v/>
      </c>
    </row>
    <row r="9392" spans="1:40" customFormat="1">
      <c r="A9392" s="280" t="str">
        <f t="shared" ca="1" si="438"/>
        <v/>
      </c>
      <c r="B9392" s="281"/>
      <c r="C9392" s="287"/>
      <c r="D9392" s="297"/>
      <c r="E9392" s="270"/>
      <c r="F9392" s="271"/>
      <c r="G9392" s="284"/>
      <c r="H9392" s="284"/>
      <c r="I9392" s="284"/>
      <c r="J9392" s="284"/>
      <c r="K9392" s="288"/>
      <c r="AM9392" s="2" t="str">
        <f t="shared" ca="1" si="439"/>
        <v/>
      </c>
      <c r="AN9392" s="2" t="str">
        <f t="shared" ca="1" si="440"/>
        <v/>
      </c>
    </row>
    <row r="9393" spans="1:40" customFormat="1">
      <c r="A9393" s="280" t="str">
        <f t="shared" ca="1" si="438"/>
        <v/>
      </c>
      <c r="B9393" s="281"/>
      <c r="C9393" s="287"/>
      <c r="D9393" s="297"/>
      <c r="E9393" s="270"/>
      <c r="F9393" s="271"/>
      <c r="G9393" s="284"/>
      <c r="H9393" s="284"/>
      <c r="I9393" s="284"/>
      <c r="J9393" s="284"/>
      <c r="K9393" s="288"/>
      <c r="AM9393" s="2" t="str">
        <f t="shared" ca="1" si="439"/>
        <v/>
      </c>
      <c r="AN9393" s="2" t="str">
        <f t="shared" ca="1" si="440"/>
        <v/>
      </c>
    </row>
    <row r="9394" spans="1:40" customFormat="1">
      <c r="A9394" s="280" t="str">
        <f t="shared" ca="1" si="438"/>
        <v/>
      </c>
      <c r="B9394" s="281"/>
      <c r="C9394" s="287"/>
      <c r="D9394" s="297"/>
      <c r="E9394" s="270"/>
      <c r="F9394" s="271"/>
      <c r="G9394" s="284"/>
      <c r="H9394" s="284"/>
      <c r="I9394" s="284"/>
      <c r="J9394" s="284"/>
      <c r="K9394" s="288"/>
      <c r="AM9394" s="2" t="str">
        <f t="shared" ca="1" si="439"/>
        <v/>
      </c>
      <c r="AN9394" s="2" t="str">
        <f t="shared" ca="1" si="440"/>
        <v/>
      </c>
    </row>
    <row r="9395" spans="1:40" customFormat="1">
      <c r="A9395" s="280" t="str">
        <f t="shared" ca="1" si="438"/>
        <v/>
      </c>
      <c r="B9395" s="281"/>
      <c r="C9395" s="287"/>
      <c r="D9395" s="297"/>
      <c r="E9395" s="270"/>
      <c r="F9395" s="271"/>
      <c r="G9395" s="284"/>
      <c r="H9395" s="284"/>
      <c r="I9395" s="284"/>
      <c r="J9395" s="284"/>
      <c r="K9395" s="288"/>
      <c r="AM9395" s="2" t="str">
        <f t="shared" ca="1" si="439"/>
        <v/>
      </c>
      <c r="AN9395" s="2" t="str">
        <f t="shared" ca="1" si="440"/>
        <v/>
      </c>
    </row>
    <row r="9396" spans="1:40" customFormat="1">
      <c r="A9396" s="280" t="str">
        <f t="shared" ca="1" si="438"/>
        <v/>
      </c>
      <c r="B9396" s="281"/>
      <c r="C9396" s="287"/>
      <c r="D9396" s="297"/>
      <c r="E9396" s="270"/>
      <c r="F9396" s="271"/>
      <c r="G9396" s="284"/>
      <c r="H9396" s="284"/>
      <c r="I9396" s="284"/>
      <c r="J9396" s="284"/>
      <c r="K9396" s="288"/>
      <c r="AM9396" s="2" t="str">
        <f t="shared" ca="1" si="439"/>
        <v/>
      </c>
      <c r="AN9396" s="2" t="str">
        <f t="shared" ca="1" si="440"/>
        <v/>
      </c>
    </row>
    <row r="9397" spans="1:40" customFormat="1">
      <c r="A9397" s="280" t="str">
        <f t="shared" ca="1" si="438"/>
        <v/>
      </c>
      <c r="B9397" s="281"/>
      <c r="C9397" s="287"/>
      <c r="D9397" s="297"/>
      <c r="E9397" s="270"/>
      <c r="F9397" s="271"/>
      <c r="G9397" s="284"/>
      <c r="H9397" s="284"/>
      <c r="I9397" s="284"/>
      <c r="J9397" s="284"/>
      <c r="K9397" s="288"/>
      <c r="AM9397" s="2" t="str">
        <f t="shared" ca="1" si="439"/>
        <v/>
      </c>
      <c r="AN9397" s="2" t="str">
        <f t="shared" ca="1" si="440"/>
        <v/>
      </c>
    </row>
    <row r="9398" spans="1:40" customFormat="1">
      <c r="A9398" s="280" t="str">
        <f t="shared" ca="1" si="438"/>
        <v/>
      </c>
      <c r="B9398" s="281"/>
      <c r="C9398" s="287"/>
      <c r="D9398" s="297"/>
      <c r="E9398" s="270"/>
      <c r="F9398" s="271"/>
      <c r="G9398" s="284"/>
      <c r="H9398" s="284"/>
      <c r="I9398" s="284"/>
      <c r="J9398" s="284"/>
      <c r="K9398" s="288"/>
      <c r="AM9398" s="2" t="str">
        <f t="shared" ca="1" si="439"/>
        <v/>
      </c>
      <c r="AN9398" s="2" t="str">
        <f t="shared" ca="1" si="440"/>
        <v/>
      </c>
    </row>
    <row r="9399" spans="1:40" customFormat="1">
      <c r="A9399" s="280" t="str">
        <f t="shared" ca="1" si="438"/>
        <v/>
      </c>
      <c r="B9399" s="281"/>
      <c r="C9399" s="287"/>
      <c r="D9399" s="297"/>
      <c r="E9399" s="270"/>
      <c r="F9399" s="271"/>
      <c r="G9399" s="284"/>
      <c r="H9399" s="284"/>
      <c r="I9399" s="284"/>
      <c r="J9399" s="284"/>
      <c r="K9399" s="288"/>
      <c r="AM9399" s="2" t="str">
        <f t="shared" ca="1" si="439"/>
        <v/>
      </c>
      <c r="AN9399" s="2" t="str">
        <f t="shared" ca="1" si="440"/>
        <v/>
      </c>
    </row>
    <row r="9400" spans="1:40" customFormat="1">
      <c r="A9400" s="280" t="str">
        <f t="shared" ca="1" si="438"/>
        <v/>
      </c>
      <c r="B9400" s="281"/>
      <c r="C9400" s="287"/>
      <c r="D9400" s="297"/>
      <c r="E9400" s="270"/>
      <c r="F9400" s="271"/>
      <c r="G9400" s="284"/>
      <c r="H9400" s="284"/>
      <c r="I9400" s="284"/>
      <c r="J9400" s="284"/>
      <c r="K9400" s="288"/>
      <c r="AM9400" s="2" t="str">
        <f t="shared" ca="1" si="439"/>
        <v/>
      </c>
      <c r="AN9400" s="2" t="str">
        <f t="shared" ca="1" si="440"/>
        <v/>
      </c>
    </row>
    <row r="9401" spans="1:40" customFormat="1">
      <c r="A9401" s="280" t="str">
        <f t="shared" ca="1" si="438"/>
        <v/>
      </c>
      <c r="B9401" s="281"/>
      <c r="C9401" s="287"/>
      <c r="D9401" s="297"/>
      <c r="E9401" s="270"/>
      <c r="F9401" s="271"/>
      <c r="G9401" s="284"/>
      <c r="H9401" s="284"/>
      <c r="I9401" s="284"/>
      <c r="J9401" s="284"/>
      <c r="K9401" s="288"/>
      <c r="AM9401" s="2" t="str">
        <f t="shared" ca="1" si="439"/>
        <v/>
      </c>
      <c r="AN9401" s="2" t="str">
        <f t="shared" ca="1" si="440"/>
        <v/>
      </c>
    </row>
    <row r="9402" spans="1:40" customFormat="1">
      <c r="A9402" s="280" t="str">
        <f t="shared" ca="1" si="438"/>
        <v/>
      </c>
      <c r="B9402" s="281"/>
      <c r="C9402" s="287"/>
      <c r="D9402" s="297"/>
      <c r="E9402" s="270"/>
      <c r="F9402" s="271"/>
      <c r="G9402" s="284"/>
      <c r="H9402" s="284"/>
      <c r="I9402" s="284"/>
      <c r="J9402" s="284"/>
      <c r="K9402" s="288"/>
      <c r="AM9402" s="2" t="str">
        <f t="shared" ca="1" si="439"/>
        <v/>
      </c>
      <c r="AN9402" s="2" t="str">
        <f t="shared" ca="1" si="440"/>
        <v/>
      </c>
    </row>
    <row r="9403" spans="1:40" customFormat="1">
      <c r="A9403" s="280" t="str">
        <f t="shared" ca="1" si="438"/>
        <v/>
      </c>
      <c r="B9403" s="281"/>
      <c r="C9403" s="287"/>
      <c r="D9403" s="297"/>
      <c r="E9403" s="270"/>
      <c r="F9403" s="271"/>
      <c r="G9403" s="284"/>
      <c r="H9403" s="284"/>
      <c r="I9403" s="284"/>
      <c r="J9403" s="284"/>
      <c r="K9403" s="288"/>
      <c r="AM9403" s="2" t="str">
        <f t="shared" ca="1" si="439"/>
        <v/>
      </c>
      <c r="AN9403" s="2" t="str">
        <f t="shared" ca="1" si="440"/>
        <v/>
      </c>
    </row>
    <row r="9404" spans="1:40" customFormat="1">
      <c r="A9404" s="280" t="str">
        <f t="shared" ca="1" si="438"/>
        <v/>
      </c>
      <c r="B9404" s="281"/>
      <c r="C9404" s="287"/>
      <c r="D9404" s="297"/>
      <c r="E9404" s="270"/>
      <c r="F9404" s="271"/>
      <c r="G9404" s="284"/>
      <c r="H9404" s="284"/>
      <c r="I9404" s="284"/>
      <c r="J9404" s="284"/>
      <c r="K9404" s="288"/>
      <c r="AM9404" s="2" t="str">
        <f t="shared" ca="1" si="439"/>
        <v/>
      </c>
      <c r="AN9404" s="2" t="str">
        <f t="shared" ca="1" si="440"/>
        <v/>
      </c>
    </row>
    <row r="9405" spans="1:40" customFormat="1">
      <c r="A9405" s="280" t="str">
        <f t="shared" ca="1" si="438"/>
        <v/>
      </c>
      <c r="B9405" s="281"/>
      <c r="C9405" s="287"/>
      <c r="D9405" s="297"/>
      <c r="E9405" s="270"/>
      <c r="F9405" s="271"/>
      <c r="G9405" s="284"/>
      <c r="H9405" s="284"/>
      <c r="I9405" s="284"/>
      <c r="J9405" s="284"/>
      <c r="K9405" s="288"/>
      <c r="AM9405" s="2" t="str">
        <f t="shared" ca="1" si="439"/>
        <v/>
      </c>
      <c r="AN9405" s="2" t="str">
        <f t="shared" ca="1" si="440"/>
        <v/>
      </c>
    </row>
    <row r="9406" spans="1:40" customFormat="1">
      <c r="A9406" s="280" t="str">
        <f t="shared" ca="1" si="438"/>
        <v/>
      </c>
      <c r="B9406" s="281"/>
      <c r="C9406" s="287"/>
      <c r="D9406" s="297"/>
      <c r="E9406" s="270"/>
      <c r="F9406" s="271"/>
      <c r="G9406" s="284"/>
      <c r="H9406" s="284"/>
      <c r="I9406" s="284"/>
      <c r="J9406" s="284"/>
      <c r="K9406" s="288"/>
      <c r="AM9406" s="2" t="str">
        <f t="shared" ca="1" si="439"/>
        <v/>
      </c>
      <c r="AN9406" s="2" t="str">
        <f t="shared" ca="1" si="440"/>
        <v/>
      </c>
    </row>
    <row r="9407" spans="1:40" customFormat="1">
      <c r="A9407" s="280" t="str">
        <f t="shared" ca="1" si="438"/>
        <v/>
      </c>
      <c r="B9407" s="281"/>
      <c r="C9407" s="287"/>
      <c r="D9407" s="297"/>
      <c r="E9407" s="270"/>
      <c r="F9407" s="271"/>
      <c r="G9407" s="284"/>
      <c r="H9407" s="284"/>
      <c r="I9407" s="284"/>
      <c r="J9407" s="284"/>
      <c r="K9407" s="288"/>
      <c r="AM9407" s="2" t="str">
        <f t="shared" ca="1" si="439"/>
        <v/>
      </c>
      <c r="AN9407" s="2" t="str">
        <f t="shared" ca="1" si="440"/>
        <v/>
      </c>
    </row>
    <row r="9408" spans="1:40" customFormat="1">
      <c r="A9408" s="280" t="str">
        <f t="shared" ca="1" si="438"/>
        <v/>
      </c>
      <c r="B9408" s="281"/>
      <c r="C9408" s="287"/>
      <c r="D9408" s="297"/>
      <c r="E9408" s="270"/>
      <c r="F9408" s="271"/>
      <c r="G9408" s="284"/>
      <c r="H9408" s="284"/>
      <c r="I9408" s="284"/>
      <c r="J9408" s="284"/>
      <c r="K9408" s="288"/>
      <c r="AM9408" s="2" t="str">
        <f t="shared" ca="1" si="439"/>
        <v/>
      </c>
      <c r="AN9408" s="2" t="str">
        <f t="shared" ca="1" si="440"/>
        <v/>
      </c>
    </row>
    <row r="9409" spans="1:40" customFormat="1">
      <c r="A9409" s="280" t="str">
        <f t="shared" ca="1" si="438"/>
        <v/>
      </c>
      <c r="B9409" s="281"/>
      <c r="C9409" s="287"/>
      <c r="D9409" s="297"/>
      <c r="E9409" s="270"/>
      <c r="F9409" s="271"/>
      <c r="G9409" s="284"/>
      <c r="H9409" s="284"/>
      <c r="I9409" s="284"/>
      <c r="J9409" s="284"/>
      <c r="K9409" s="288"/>
      <c r="AM9409" s="2" t="str">
        <f t="shared" ca="1" si="439"/>
        <v/>
      </c>
      <c r="AN9409" s="2" t="str">
        <f t="shared" ca="1" si="440"/>
        <v/>
      </c>
    </row>
    <row r="9410" spans="1:40" customFormat="1">
      <c r="A9410" s="280" t="str">
        <f t="shared" ca="1" si="438"/>
        <v/>
      </c>
      <c r="B9410" s="281"/>
      <c r="C9410" s="287"/>
      <c r="D9410" s="297"/>
      <c r="E9410" s="270"/>
      <c r="F9410" s="271"/>
      <c r="G9410" s="284"/>
      <c r="H9410" s="284"/>
      <c r="I9410" s="284"/>
      <c r="J9410" s="284"/>
      <c r="K9410" s="288"/>
      <c r="AM9410" s="2" t="str">
        <f t="shared" ca="1" si="439"/>
        <v/>
      </c>
      <c r="AN9410" s="2" t="str">
        <f t="shared" ca="1" si="440"/>
        <v/>
      </c>
    </row>
    <row r="9411" spans="1:40" customFormat="1">
      <c r="A9411" s="280" t="str">
        <f t="shared" ref="A9411:A9474" ca="1" si="441">IF(AM9411="A receber","A receber",IF(AN9411="A pagar","A pagar",IF(OR(AM9411="HJ",AN9411="HJ"),"HJ",IF(AND(AM9411="",AN9411=""),""))))</f>
        <v/>
      </c>
      <c r="B9411" s="281"/>
      <c r="C9411" s="287"/>
      <c r="D9411" s="297"/>
      <c r="E9411" s="270"/>
      <c r="F9411" s="271"/>
      <c r="G9411" s="284"/>
      <c r="H9411" s="284"/>
      <c r="I9411" s="284"/>
      <c r="J9411" s="284"/>
      <c r="K9411" s="288"/>
      <c r="AM9411" s="2" t="str">
        <f t="shared" ref="AM9411:AM9474" ca="1" si="442">IF(OR(G9411="",B9411&gt;$A$1),"",IF(B9411=$A$1,"HJ",IF(B9411&lt;$A$1,"A Receber")))</f>
        <v/>
      </c>
      <c r="AN9411" s="2" t="str">
        <f t="shared" ref="AN9411:AN9474" ca="1" si="443">IF(OR(H9411="",B9411&gt;$A$1),"",IF(B9411=$A$1,"HJ",IF(B9411&lt;$A$1,"A Pagar")))</f>
        <v/>
      </c>
    </row>
    <row r="9412" spans="1:40" customFormat="1">
      <c r="A9412" s="280" t="str">
        <f t="shared" ca="1" si="441"/>
        <v/>
      </c>
      <c r="B9412" s="281"/>
      <c r="C9412" s="287"/>
      <c r="D9412" s="297"/>
      <c r="E9412" s="270"/>
      <c r="F9412" s="271"/>
      <c r="G9412" s="284"/>
      <c r="H9412" s="284"/>
      <c r="I9412" s="284"/>
      <c r="J9412" s="284"/>
      <c r="K9412" s="288"/>
      <c r="AM9412" s="2" t="str">
        <f t="shared" ca="1" si="442"/>
        <v/>
      </c>
      <c r="AN9412" s="2" t="str">
        <f t="shared" ca="1" si="443"/>
        <v/>
      </c>
    </row>
    <row r="9413" spans="1:40" customFormat="1">
      <c r="A9413" s="280" t="str">
        <f t="shared" ca="1" si="441"/>
        <v/>
      </c>
      <c r="B9413" s="281"/>
      <c r="C9413" s="287"/>
      <c r="D9413" s="297"/>
      <c r="E9413" s="270"/>
      <c r="F9413" s="271"/>
      <c r="G9413" s="284"/>
      <c r="H9413" s="284"/>
      <c r="I9413" s="284"/>
      <c r="J9413" s="284"/>
      <c r="K9413" s="288"/>
      <c r="AM9413" s="2" t="str">
        <f t="shared" ca="1" si="442"/>
        <v/>
      </c>
      <c r="AN9413" s="2" t="str">
        <f t="shared" ca="1" si="443"/>
        <v/>
      </c>
    </row>
    <row r="9414" spans="1:40" customFormat="1">
      <c r="A9414" s="280" t="str">
        <f t="shared" ca="1" si="441"/>
        <v/>
      </c>
      <c r="B9414" s="281"/>
      <c r="C9414" s="287"/>
      <c r="D9414" s="297"/>
      <c r="E9414" s="270"/>
      <c r="F9414" s="271"/>
      <c r="G9414" s="284"/>
      <c r="H9414" s="284"/>
      <c r="I9414" s="284"/>
      <c r="J9414" s="284"/>
      <c r="K9414" s="288"/>
      <c r="AM9414" s="2" t="str">
        <f t="shared" ca="1" si="442"/>
        <v/>
      </c>
      <c r="AN9414" s="2" t="str">
        <f t="shared" ca="1" si="443"/>
        <v/>
      </c>
    </row>
    <row r="9415" spans="1:40" customFormat="1">
      <c r="A9415" s="280" t="str">
        <f t="shared" ca="1" si="441"/>
        <v/>
      </c>
      <c r="B9415" s="281"/>
      <c r="C9415" s="287"/>
      <c r="D9415" s="297"/>
      <c r="E9415" s="270"/>
      <c r="F9415" s="271"/>
      <c r="G9415" s="284"/>
      <c r="H9415" s="284"/>
      <c r="I9415" s="284"/>
      <c r="J9415" s="284"/>
      <c r="K9415" s="288"/>
      <c r="AM9415" s="2" t="str">
        <f t="shared" ca="1" si="442"/>
        <v/>
      </c>
      <c r="AN9415" s="2" t="str">
        <f t="shared" ca="1" si="443"/>
        <v/>
      </c>
    </row>
    <row r="9416" spans="1:40" customFormat="1">
      <c r="A9416" s="280" t="str">
        <f t="shared" ca="1" si="441"/>
        <v/>
      </c>
      <c r="B9416" s="281"/>
      <c r="C9416" s="287"/>
      <c r="D9416" s="297"/>
      <c r="E9416" s="270"/>
      <c r="F9416" s="271"/>
      <c r="G9416" s="284"/>
      <c r="H9416" s="284"/>
      <c r="I9416" s="284"/>
      <c r="J9416" s="284"/>
      <c r="K9416" s="288"/>
      <c r="AM9416" s="2" t="str">
        <f t="shared" ca="1" si="442"/>
        <v/>
      </c>
      <c r="AN9416" s="2" t="str">
        <f t="shared" ca="1" si="443"/>
        <v/>
      </c>
    </row>
    <row r="9417" spans="1:40" customFormat="1">
      <c r="A9417" s="280" t="str">
        <f t="shared" ca="1" si="441"/>
        <v/>
      </c>
      <c r="B9417" s="281"/>
      <c r="C9417" s="287"/>
      <c r="D9417" s="297"/>
      <c r="E9417" s="270"/>
      <c r="F9417" s="271"/>
      <c r="G9417" s="284"/>
      <c r="H9417" s="284"/>
      <c r="I9417" s="284"/>
      <c r="J9417" s="284"/>
      <c r="K9417" s="288"/>
      <c r="AM9417" s="2" t="str">
        <f t="shared" ca="1" si="442"/>
        <v/>
      </c>
      <c r="AN9417" s="2" t="str">
        <f t="shared" ca="1" si="443"/>
        <v/>
      </c>
    </row>
    <row r="9418" spans="1:40" customFormat="1">
      <c r="A9418" s="280" t="str">
        <f t="shared" ca="1" si="441"/>
        <v/>
      </c>
      <c r="B9418" s="281"/>
      <c r="C9418" s="287"/>
      <c r="D9418" s="297"/>
      <c r="E9418" s="270"/>
      <c r="F9418" s="271"/>
      <c r="G9418" s="284"/>
      <c r="H9418" s="284"/>
      <c r="I9418" s="284"/>
      <c r="J9418" s="284"/>
      <c r="K9418" s="288"/>
      <c r="AM9418" s="2" t="str">
        <f t="shared" ca="1" si="442"/>
        <v/>
      </c>
      <c r="AN9418" s="2" t="str">
        <f t="shared" ca="1" si="443"/>
        <v/>
      </c>
    </row>
    <row r="9419" spans="1:40" customFormat="1">
      <c r="A9419" s="280" t="str">
        <f t="shared" ca="1" si="441"/>
        <v/>
      </c>
      <c r="B9419" s="281"/>
      <c r="C9419" s="287"/>
      <c r="D9419" s="297"/>
      <c r="E9419" s="270"/>
      <c r="F9419" s="271"/>
      <c r="G9419" s="284"/>
      <c r="H9419" s="284"/>
      <c r="I9419" s="284"/>
      <c r="J9419" s="284"/>
      <c r="K9419" s="288"/>
      <c r="AM9419" s="2" t="str">
        <f t="shared" ca="1" si="442"/>
        <v/>
      </c>
      <c r="AN9419" s="2" t="str">
        <f t="shared" ca="1" si="443"/>
        <v/>
      </c>
    </row>
    <row r="9420" spans="1:40" customFormat="1">
      <c r="A9420" s="280" t="str">
        <f t="shared" ca="1" si="441"/>
        <v/>
      </c>
      <c r="B9420" s="281"/>
      <c r="C9420" s="287"/>
      <c r="D9420" s="297"/>
      <c r="E9420" s="270"/>
      <c r="F9420" s="271"/>
      <c r="G9420" s="284"/>
      <c r="H9420" s="284"/>
      <c r="I9420" s="284"/>
      <c r="J9420" s="284"/>
      <c r="K9420" s="288"/>
      <c r="AM9420" s="2" t="str">
        <f t="shared" ca="1" si="442"/>
        <v/>
      </c>
      <c r="AN9420" s="2" t="str">
        <f t="shared" ca="1" si="443"/>
        <v/>
      </c>
    </row>
    <row r="9421" spans="1:40" customFormat="1">
      <c r="A9421" s="280" t="str">
        <f t="shared" ca="1" si="441"/>
        <v/>
      </c>
      <c r="B9421" s="281"/>
      <c r="C9421" s="287"/>
      <c r="D9421" s="297"/>
      <c r="E9421" s="270"/>
      <c r="F9421" s="271"/>
      <c r="G9421" s="284"/>
      <c r="H9421" s="284"/>
      <c r="I9421" s="284"/>
      <c r="J9421" s="284"/>
      <c r="K9421" s="288"/>
      <c r="AM9421" s="2" t="str">
        <f t="shared" ca="1" si="442"/>
        <v/>
      </c>
      <c r="AN9421" s="2" t="str">
        <f t="shared" ca="1" si="443"/>
        <v/>
      </c>
    </row>
    <row r="9422" spans="1:40" customFormat="1">
      <c r="A9422" s="280" t="str">
        <f t="shared" ca="1" si="441"/>
        <v/>
      </c>
      <c r="B9422" s="281"/>
      <c r="C9422" s="287"/>
      <c r="D9422" s="297"/>
      <c r="E9422" s="270"/>
      <c r="F9422" s="271"/>
      <c r="G9422" s="284"/>
      <c r="H9422" s="284"/>
      <c r="I9422" s="284"/>
      <c r="J9422" s="284"/>
      <c r="K9422" s="288"/>
      <c r="AM9422" s="2" t="str">
        <f t="shared" ca="1" si="442"/>
        <v/>
      </c>
      <c r="AN9422" s="2" t="str">
        <f t="shared" ca="1" si="443"/>
        <v/>
      </c>
    </row>
    <row r="9423" spans="1:40" customFormat="1">
      <c r="A9423" s="280" t="str">
        <f t="shared" ca="1" si="441"/>
        <v/>
      </c>
      <c r="B9423" s="281"/>
      <c r="C9423" s="287"/>
      <c r="D9423" s="297"/>
      <c r="E9423" s="270"/>
      <c r="F9423" s="271"/>
      <c r="G9423" s="284"/>
      <c r="H9423" s="284"/>
      <c r="I9423" s="284"/>
      <c r="J9423" s="284"/>
      <c r="K9423" s="288"/>
      <c r="AM9423" s="2" t="str">
        <f t="shared" ca="1" si="442"/>
        <v/>
      </c>
      <c r="AN9423" s="2" t="str">
        <f t="shared" ca="1" si="443"/>
        <v/>
      </c>
    </row>
    <row r="9424" spans="1:40" customFormat="1">
      <c r="A9424" s="280" t="str">
        <f t="shared" ca="1" si="441"/>
        <v/>
      </c>
      <c r="B9424" s="281"/>
      <c r="C9424" s="287"/>
      <c r="D9424" s="297"/>
      <c r="E9424" s="270"/>
      <c r="F9424" s="271"/>
      <c r="G9424" s="284"/>
      <c r="H9424" s="284"/>
      <c r="I9424" s="284"/>
      <c r="J9424" s="284"/>
      <c r="K9424" s="288"/>
      <c r="AM9424" s="2" t="str">
        <f t="shared" ca="1" si="442"/>
        <v/>
      </c>
      <c r="AN9424" s="2" t="str">
        <f t="shared" ca="1" si="443"/>
        <v/>
      </c>
    </row>
    <row r="9425" spans="1:40" customFormat="1">
      <c r="A9425" s="280" t="str">
        <f t="shared" ca="1" si="441"/>
        <v/>
      </c>
      <c r="B9425" s="281"/>
      <c r="C9425" s="287"/>
      <c r="D9425" s="297"/>
      <c r="E9425" s="270"/>
      <c r="F9425" s="271"/>
      <c r="G9425" s="284"/>
      <c r="H9425" s="284"/>
      <c r="I9425" s="284"/>
      <c r="J9425" s="284"/>
      <c r="K9425" s="288"/>
      <c r="AM9425" s="2" t="str">
        <f t="shared" ca="1" si="442"/>
        <v/>
      </c>
      <c r="AN9425" s="2" t="str">
        <f t="shared" ca="1" si="443"/>
        <v/>
      </c>
    </row>
    <row r="9426" spans="1:40" customFormat="1">
      <c r="A9426" s="280" t="str">
        <f t="shared" ca="1" si="441"/>
        <v/>
      </c>
      <c r="B9426" s="281"/>
      <c r="C9426" s="287"/>
      <c r="D9426" s="297"/>
      <c r="E9426" s="270"/>
      <c r="F9426" s="271"/>
      <c r="G9426" s="284"/>
      <c r="H9426" s="284"/>
      <c r="I9426" s="284"/>
      <c r="J9426" s="284"/>
      <c r="K9426" s="288"/>
      <c r="AM9426" s="2" t="str">
        <f t="shared" ca="1" si="442"/>
        <v/>
      </c>
      <c r="AN9426" s="2" t="str">
        <f t="shared" ca="1" si="443"/>
        <v/>
      </c>
    </row>
    <row r="9427" spans="1:40" customFormat="1">
      <c r="A9427" s="280" t="str">
        <f t="shared" ca="1" si="441"/>
        <v/>
      </c>
      <c r="B9427" s="281"/>
      <c r="C9427" s="287"/>
      <c r="D9427" s="297"/>
      <c r="E9427" s="270"/>
      <c r="F9427" s="271"/>
      <c r="G9427" s="284"/>
      <c r="H9427" s="284"/>
      <c r="I9427" s="284"/>
      <c r="J9427" s="284"/>
      <c r="K9427" s="288"/>
      <c r="AM9427" s="2" t="str">
        <f t="shared" ca="1" si="442"/>
        <v/>
      </c>
      <c r="AN9427" s="2" t="str">
        <f t="shared" ca="1" si="443"/>
        <v/>
      </c>
    </row>
    <row r="9428" spans="1:40" customFormat="1">
      <c r="A9428" s="280" t="str">
        <f t="shared" ca="1" si="441"/>
        <v/>
      </c>
      <c r="B9428" s="281"/>
      <c r="C9428" s="287"/>
      <c r="D9428" s="297"/>
      <c r="E9428" s="270"/>
      <c r="F9428" s="271"/>
      <c r="G9428" s="284"/>
      <c r="H9428" s="284"/>
      <c r="I9428" s="284"/>
      <c r="J9428" s="284"/>
      <c r="K9428" s="288"/>
      <c r="AM9428" s="2" t="str">
        <f t="shared" ca="1" si="442"/>
        <v/>
      </c>
      <c r="AN9428" s="2" t="str">
        <f t="shared" ca="1" si="443"/>
        <v/>
      </c>
    </row>
    <row r="9429" spans="1:40" customFormat="1">
      <c r="A9429" s="280" t="str">
        <f t="shared" ca="1" si="441"/>
        <v/>
      </c>
      <c r="B9429" s="281"/>
      <c r="C9429" s="287"/>
      <c r="D9429" s="297"/>
      <c r="E9429" s="270"/>
      <c r="F9429" s="271"/>
      <c r="G9429" s="284"/>
      <c r="H9429" s="284"/>
      <c r="I9429" s="284"/>
      <c r="J9429" s="284"/>
      <c r="K9429" s="288"/>
      <c r="AM9429" s="2" t="str">
        <f t="shared" ca="1" si="442"/>
        <v/>
      </c>
      <c r="AN9429" s="2" t="str">
        <f t="shared" ca="1" si="443"/>
        <v/>
      </c>
    </row>
    <row r="9430" spans="1:40" customFormat="1">
      <c r="A9430" s="280" t="str">
        <f t="shared" ca="1" si="441"/>
        <v/>
      </c>
      <c r="B9430" s="281"/>
      <c r="C9430" s="287"/>
      <c r="D9430" s="297"/>
      <c r="E9430" s="270"/>
      <c r="F9430" s="271"/>
      <c r="G9430" s="284"/>
      <c r="H9430" s="284"/>
      <c r="I9430" s="284"/>
      <c r="J9430" s="284"/>
      <c r="K9430" s="288"/>
      <c r="AM9430" s="2" t="str">
        <f t="shared" ca="1" si="442"/>
        <v/>
      </c>
      <c r="AN9430" s="2" t="str">
        <f t="shared" ca="1" si="443"/>
        <v/>
      </c>
    </row>
    <row r="9431" spans="1:40" customFormat="1">
      <c r="A9431" s="280" t="str">
        <f t="shared" ca="1" si="441"/>
        <v/>
      </c>
      <c r="B9431" s="281"/>
      <c r="C9431" s="287"/>
      <c r="D9431" s="297"/>
      <c r="E9431" s="270"/>
      <c r="F9431" s="271"/>
      <c r="G9431" s="284"/>
      <c r="H9431" s="284"/>
      <c r="I9431" s="284"/>
      <c r="J9431" s="284"/>
      <c r="K9431" s="288"/>
      <c r="AM9431" s="2" t="str">
        <f t="shared" ca="1" si="442"/>
        <v/>
      </c>
      <c r="AN9431" s="2" t="str">
        <f t="shared" ca="1" si="443"/>
        <v/>
      </c>
    </row>
    <row r="9432" spans="1:40" customFormat="1">
      <c r="A9432" s="280" t="str">
        <f t="shared" ca="1" si="441"/>
        <v/>
      </c>
      <c r="B9432" s="281"/>
      <c r="C9432" s="287"/>
      <c r="D9432" s="297"/>
      <c r="E9432" s="270"/>
      <c r="F9432" s="271"/>
      <c r="G9432" s="284"/>
      <c r="H9432" s="284"/>
      <c r="I9432" s="284"/>
      <c r="J9432" s="284"/>
      <c r="K9432" s="288"/>
      <c r="AM9432" s="2" t="str">
        <f t="shared" ca="1" si="442"/>
        <v/>
      </c>
      <c r="AN9432" s="2" t="str">
        <f t="shared" ca="1" si="443"/>
        <v/>
      </c>
    </row>
    <row r="9433" spans="1:40" customFormat="1">
      <c r="A9433" s="280" t="str">
        <f t="shared" ca="1" si="441"/>
        <v/>
      </c>
      <c r="B9433" s="281"/>
      <c r="C9433" s="287"/>
      <c r="D9433" s="297"/>
      <c r="E9433" s="270"/>
      <c r="F9433" s="271"/>
      <c r="G9433" s="284"/>
      <c r="H9433" s="284"/>
      <c r="I9433" s="284"/>
      <c r="J9433" s="284"/>
      <c r="K9433" s="288"/>
      <c r="AM9433" s="2" t="str">
        <f t="shared" ca="1" si="442"/>
        <v/>
      </c>
      <c r="AN9433" s="2" t="str">
        <f t="shared" ca="1" si="443"/>
        <v/>
      </c>
    </row>
    <row r="9434" spans="1:40" customFormat="1">
      <c r="A9434" s="280" t="str">
        <f t="shared" ca="1" si="441"/>
        <v/>
      </c>
      <c r="B9434" s="281"/>
      <c r="C9434" s="287"/>
      <c r="D9434" s="297"/>
      <c r="E9434" s="270"/>
      <c r="F9434" s="271"/>
      <c r="G9434" s="284"/>
      <c r="H9434" s="284"/>
      <c r="I9434" s="284"/>
      <c r="J9434" s="284"/>
      <c r="K9434" s="288"/>
      <c r="AM9434" s="2" t="str">
        <f t="shared" ca="1" si="442"/>
        <v/>
      </c>
      <c r="AN9434" s="2" t="str">
        <f t="shared" ca="1" si="443"/>
        <v/>
      </c>
    </row>
    <row r="9435" spans="1:40" customFormat="1">
      <c r="A9435" s="280" t="str">
        <f t="shared" ca="1" si="441"/>
        <v/>
      </c>
      <c r="B9435" s="281"/>
      <c r="C9435" s="287"/>
      <c r="D9435" s="297"/>
      <c r="E9435" s="270"/>
      <c r="F9435" s="271"/>
      <c r="G9435" s="284"/>
      <c r="H9435" s="284"/>
      <c r="I9435" s="284"/>
      <c r="J9435" s="284"/>
      <c r="K9435" s="288"/>
      <c r="AM9435" s="2" t="str">
        <f t="shared" ca="1" si="442"/>
        <v/>
      </c>
      <c r="AN9435" s="2" t="str">
        <f t="shared" ca="1" si="443"/>
        <v/>
      </c>
    </row>
    <row r="9436" spans="1:40" customFormat="1">
      <c r="A9436" s="280" t="str">
        <f t="shared" ca="1" si="441"/>
        <v/>
      </c>
      <c r="B9436" s="281"/>
      <c r="C9436" s="287"/>
      <c r="D9436" s="297"/>
      <c r="E9436" s="270"/>
      <c r="F9436" s="271"/>
      <c r="G9436" s="284"/>
      <c r="H9436" s="284"/>
      <c r="I9436" s="284"/>
      <c r="J9436" s="284"/>
      <c r="K9436" s="288"/>
      <c r="AM9436" s="2" t="str">
        <f t="shared" ca="1" si="442"/>
        <v/>
      </c>
      <c r="AN9436" s="2" t="str">
        <f t="shared" ca="1" si="443"/>
        <v/>
      </c>
    </row>
    <row r="9437" spans="1:40" customFormat="1">
      <c r="A9437" s="280" t="str">
        <f t="shared" ca="1" si="441"/>
        <v/>
      </c>
      <c r="B9437" s="281"/>
      <c r="C9437" s="287"/>
      <c r="D9437" s="297"/>
      <c r="E9437" s="270"/>
      <c r="F9437" s="271"/>
      <c r="G9437" s="284"/>
      <c r="H9437" s="284"/>
      <c r="I9437" s="284"/>
      <c r="J9437" s="284"/>
      <c r="K9437" s="288"/>
      <c r="AM9437" s="2" t="str">
        <f t="shared" ca="1" si="442"/>
        <v/>
      </c>
      <c r="AN9437" s="2" t="str">
        <f t="shared" ca="1" si="443"/>
        <v/>
      </c>
    </row>
    <row r="9438" spans="1:40" customFormat="1">
      <c r="A9438" s="280" t="str">
        <f t="shared" ca="1" si="441"/>
        <v/>
      </c>
      <c r="B9438" s="281"/>
      <c r="C9438" s="287"/>
      <c r="D9438" s="297"/>
      <c r="E9438" s="270"/>
      <c r="F9438" s="271"/>
      <c r="G9438" s="284"/>
      <c r="H9438" s="284"/>
      <c r="I9438" s="284"/>
      <c r="J9438" s="284"/>
      <c r="K9438" s="288"/>
      <c r="AM9438" s="2" t="str">
        <f t="shared" ca="1" si="442"/>
        <v/>
      </c>
      <c r="AN9438" s="2" t="str">
        <f t="shared" ca="1" si="443"/>
        <v/>
      </c>
    </row>
    <row r="9439" spans="1:40" customFormat="1">
      <c r="A9439" s="280" t="str">
        <f t="shared" ca="1" si="441"/>
        <v/>
      </c>
      <c r="B9439" s="281"/>
      <c r="C9439" s="287"/>
      <c r="D9439" s="297"/>
      <c r="E9439" s="270"/>
      <c r="F9439" s="271"/>
      <c r="G9439" s="284"/>
      <c r="H9439" s="284"/>
      <c r="I9439" s="284"/>
      <c r="J9439" s="284"/>
      <c r="K9439" s="288"/>
      <c r="AM9439" s="2" t="str">
        <f t="shared" ca="1" si="442"/>
        <v/>
      </c>
      <c r="AN9439" s="2" t="str">
        <f t="shared" ca="1" si="443"/>
        <v/>
      </c>
    </row>
    <row r="9440" spans="1:40" customFormat="1">
      <c r="A9440" s="280" t="str">
        <f t="shared" ca="1" si="441"/>
        <v/>
      </c>
      <c r="B9440" s="281"/>
      <c r="C9440" s="287"/>
      <c r="D9440" s="297"/>
      <c r="E9440" s="270"/>
      <c r="F9440" s="271"/>
      <c r="G9440" s="284"/>
      <c r="H9440" s="284"/>
      <c r="I9440" s="284"/>
      <c r="J9440" s="284"/>
      <c r="K9440" s="288"/>
      <c r="AM9440" s="2" t="str">
        <f t="shared" ca="1" si="442"/>
        <v/>
      </c>
      <c r="AN9440" s="2" t="str">
        <f t="shared" ca="1" si="443"/>
        <v/>
      </c>
    </row>
    <row r="9441" spans="1:40" customFormat="1">
      <c r="A9441" s="280" t="str">
        <f t="shared" ca="1" si="441"/>
        <v/>
      </c>
      <c r="B9441" s="281"/>
      <c r="C9441" s="287"/>
      <c r="D9441" s="297"/>
      <c r="E9441" s="270"/>
      <c r="F9441" s="271"/>
      <c r="G9441" s="284"/>
      <c r="H9441" s="284"/>
      <c r="I9441" s="284"/>
      <c r="J9441" s="284"/>
      <c r="K9441" s="288"/>
      <c r="AM9441" s="2" t="str">
        <f t="shared" ca="1" si="442"/>
        <v/>
      </c>
      <c r="AN9441" s="2" t="str">
        <f t="shared" ca="1" si="443"/>
        <v/>
      </c>
    </row>
    <row r="9442" spans="1:40" customFormat="1">
      <c r="A9442" s="280" t="str">
        <f t="shared" ca="1" si="441"/>
        <v/>
      </c>
      <c r="B9442" s="281"/>
      <c r="C9442" s="287"/>
      <c r="D9442" s="297"/>
      <c r="E9442" s="270"/>
      <c r="F9442" s="271"/>
      <c r="G9442" s="284"/>
      <c r="H9442" s="284"/>
      <c r="I9442" s="284"/>
      <c r="J9442" s="284"/>
      <c r="K9442" s="288"/>
      <c r="AM9442" s="2" t="str">
        <f t="shared" ca="1" si="442"/>
        <v/>
      </c>
      <c r="AN9442" s="2" t="str">
        <f t="shared" ca="1" si="443"/>
        <v/>
      </c>
    </row>
    <row r="9443" spans="1:40" customFormat="1">
      <c r="A9443" s="280" t="str">
        <f t="shared" ca="1" si="441"/>
        <v/>
      </c>
      <c r="B9443" s="281"/>
      <c r="C9443" s="287"/>
      <c r="D9443" s="297"/>
      <c r="E9443" s="270"/>
      <c r="F9443" s="271"/>
      <c r="G9443" s="284"/>
      <c r="H9443" s="284"/>
      <c r="I9443" s="284"/>
      <c r="J9443" s="284"/>
      <c r="K9443" s="288"/>
      <c r="AM9443" s="2" t="str">
        <f t="shared" ca="1" si="442"/>
        <v/>
      </c>
      <c r="AN9443" s="2" t="str">
        <f t="shared" ca="1" si="443"/>
        <v/>
      </c>
    </row>
    <row r="9444" spans="1:40" customFormat="1">
      <c r="A9444" s="280" t="str">
        <f t="shared" ca="1" si="441"/>
        <v/>
      </c>
      <c r="B9444" s="281"/>
      <c r="C9444" s="287"/>
      <c r="D9444" s="297"/>
      <c r="E9444" s="270"/>
      <c r="F9444" s="271"/>
      <c r="G9444" s="284"/>
      <c r="H9444" s="284"/>
      <c r="I9444" s="284"/>
      <c r="J9444" s="284"/>
      <c r="K9444" s="288"/>
      <c r="AM9444" s="2" t="str">
        <f t="shared" ca="1" si="442"/>
        <v/>
      </c>
      <c r="AN9444" s="2" t="str">
        <f t="shared" ca="1" si="443"/>
        <v/>
      </c>
    </row>
    <row r="9445" spans="1:40" customFormat="1">
      <c r="A9445" s="280" t="str">
        <f t="shared" ca="1" si="441"/>
        <v/>
      </c>
      <c r="B9445" s="281"/>
      <c r="C9445" s="287"/>
      <c r="D9445" s="297"/>
      <c r="E9445" s="270"/>
      <c r="F9445" s="271"/>
      <c r="G9445" s="284"/>
      <c r="H9445" s="284"/>
      <c r="I9445" s="284"/>
      <c r="J9445" s="284"/>
      <c r="K9445" s="288"/>
      <c r="AM9445" s="2" t="str">
        <f t="shared" ca="1" si="442"/>
        <v/>
      </c>
      <c r="AN9445" s="2" t="str">
        <f t="shared" ca="1" si="443"/>
        <v/>
      </c>
    </row>
    <row r="9446" spans="1:40" customFormat="1">
      <c r="A9446" s="280" t="str">
        <f t="shared" ca="1" si="441"/>
        <v/>
      </c>
      <c r="B9446" s="281"/>
      <c r="C9446" s="287"/>
      <c r="D9446" s="297"/>
      <c r="E9446" s="270"/>
      <c r="F9446" s="271"/>
      <c r="G9446" s="284"/>
      <c r="H9446" s="284"/>
      <c r="I9446" s="284"/>
      <c r="J9446" s="284"/>
      <c r="K9446" s="288"/>
      <c r="AM9446" s="2" t="str">
        <f t="shared" ca="1" si="442"/>
        <v/>
      </c>
      <c r="AN9446" s="2" t="str">
        <f t="shared" ca="1" si="443"/>
        <v/>
      </c>
    </row>
    <row r="9447" spans="1:40" customFormat="1">
      <c r="A9447" s="280" t="str">
        <f t="shared" ca="1" si="441"/>
        <v/>
      </c>
      <c r="B9447" s="281"/>
      <c r="C9447" s="287"/>
      <c r="D9447" s="297"/>
      <c r="E9447" s="270"/>
      <c r="F9447" s="271"/>
      <c r="G9447" s="284"/>
      <c r="H9447" s="284"/>
      <c r="I9447" s="284"/>
      <c r="J9447" s="284"/>
      <c r="K9447" s="288"/>
      <c r="AM9447" s="2" t="str">
        <f t="shared" ca="1" si="442"/>
        <v/>
      </c>
      <c r="AN9447" s="2" t="str">
        <f t="shared" ca="1" si="443"/>
        <v/>
      </c>
    </row>
    <row r="9448" spans="1:40" customFormat="1">
      <c r="A9448" s="280" t="str">
        <f t="shared" ca="1" si="441"/>
        <v/>
      </c>
      <c r="B9448" s="281"/>
      <c r="C9448" s="287"/>
      <c r="D9448" s="297"/>
      <c r="E9448" s="270"/>
      <c r="F9448" s="271"/>
      <c r="G9448" s="284"/>
      <c r="H9448" s="284"/>
      <c r="I9448" s="284"/>
      <c r="J9448" s="284"/>
      <c r="K9448" s="288"/>
      <c r="AM9448" s="2" t="str">
        <f t="shared" ca="1" si="442"/>
        <v/>
      </c>
      <c r="AN9448" s="2" t="str">
        <f t="shared" ca="1" si="443"/>
        <v/>
      </c>
    </row>
    <row r="9449" spans="1:40" customFormat="1">
      <c r="A9449" s="280" t="str">
        <f t="shared" ca="1" si="441"/>
        <v/>
      </c>
      <c r="B9449" s="281"/>
      <c r="C9449" s="287"/>
      <c r="D9449" s="297"/>
      <c r="E9449" s="270"/>
      <c r="F9449" s="271"/>
      <c r="G9449" s="284"/>
      <c r="H9449" s="284"/>
      <c r="I9449" s="284"/>
      <c r="J9449" s="284"/>
      <c r="K9449" s="288"/>
      <c r="AM9449" s="2" t="str">
        <f t="shared" ca="1" si="442"/>
        <v/>
      </c>
      <c r="AN9449" s="2" t="str">
        <f t="shared" ca="1" si="443"/>
        <v/>
      </c>
    </row>
    <row r="9450" spans="1:40" customFormat="1">
      <c r="A9450" s="280" t="str">
        <f t="shared" ca="1" si="441"/>
        <v/>
      </c>
      <c r="B9450" s="281"/>
      <c r="C9450" s="287"/>
      <c r="D9450" s="297"/>
      <c r="E9450" s="270"/>
      <c r="F9450" s="271"/>
      <c r="G9450" s="284"/>
      <c r="H9450" s="284"/>
      <c r="I9450" s="284"/>
      <c r="J9450" s="284"/>
      <c r="K9450" s="288"/>
      <c r="AM9450" s="2" t="str">
        <f t="shared" ca="1" si="442"/>
        <v/>
      </c>
      <c r="AN9450" s="2" t="str">
        <f t="shared" ca="1" si="443"/>
        <v/>
      </c>
    </row>
    <row r="9451" spans="1:40" customFormat="1">
      <c r="A9451" s="280" t="str">
        <f t="shared" ca="1" si="441"/>
        <v/>
      </c>
      <c r="B9451" s="281"/>
      <c r="C9451" s="287"/>
      <c r="D9451" s="297"/>
      <c r="E9451" s="270"/>
      <c r="F9451" s="271"/>
      <c r="G9451" s="284"/>
      <c r="H9451" s="284"/>
      <c r="I9451" s="284"/>
      <c r="J9451" s="284"/>
      <c r="K9451" s="288"/>
      <c r="AM9451" s="2" t="str">
        <f t="shared" ca="1" si="442"/>
        <v/>
      </c>
      <c r="AN9451" s="2" t="str">
        <f t="shared" ca="1" si="443"/>
        <v/>
      </c>
    </row>
    <row r="9452" spans="1:40" customFormat="1">
      <c r="A9452" s="280" t="str">
        <f t="shared" ca="1" si="441"/>
        <v/>
      </c>
      <c r="B9452" s="281"/>
      <c r="C9452" s="287"/>
      <c r="D9452" s="297"/>
      <c r="E9452" s="270"/>
      <c r="F9452" s="271"/>
      <c r="G9452" s="284"/>
      <c r="H9452" s="284"/>
      <c r="I9452" s="284"/>
      <c r="J9452" s="284"/>
      <c r="K9452" s="288"/>
      <c r="AM9452" s="2" t="str">
        <f t="shared" ca="1" si="442"/>
        <v/>
      </c>
      <c r="AN9452" s="2" t="str">
        <f t="shared" ca="1" si="443"/>
        <v/>
      </c>
    </row>
    <row r="9453" spans="1:40" customFormat="1">
      <c r="A9453" s="280" t="str">
        <f t="shared" ca="1" si="441"/>
        <v/>
      </c>
      <c r="B9453" s="281"/>
      <c r="C9453" s="287"/>
      <c r="D9453" s="297"/>
      <c r="E9453" s="270"/>
      <c r="F9453" s="271"/>
      <c r="G9453" s="284"/>
      <c r="H9453" s="284"/>
      <c r="I9453" s="284"/>
      <c r="J9453" s="284"/>
      <c r="K9453" s="288"/>
      <c r="AM9453" s="2" t="str">
        <f t="shared" ca="1" si="442"/>
        <v/>
      </c>
      <c r="AN9453" s="2" t="str">
        <f t="shared" ca="1" si="443"/>
        <v/>
      </c>
    </row>
    <row r="9454" spans="1:40" customFormat="1">
      <c r="A9454" s="280" t="str">
        <f t="shared" ca="1" si="441"/>
        <v/>
      </c>
      <c r="B9454" s="281"/>
      <c r="C9454" s="287"/>
      <c r="D9454" s="297"/>
      <c r="E9454" s="270"/>
      <c r="F9454" s="271"/>
      <c r="G9454" s="284"/>
      <c r="H9454" s="284"/>
      <c r="I9454" s="284"/>
      <c r="J9454" s="284"/>
      <c r="K9454" s="288"/>
      <c r="AM9454" s="2" t="str">
        <f t="shared" ca="1" si="442"/>
        <v/>
      </c>
      <c r="AN9454" s="2" t="str">
        <f t="shared" ca="1" si="443"/>
        <v/>
      </c>
    </row>
    <row r="9455" spans="1:40" customFormat="1">
      <c r="A9455" s="280" t="str">
        <f t="shared" ca="1" si="441"/>
        <v/>
      </c>
      <c r="B9455" s="281"/>
      <c r="C9455" s="287"/>
      <c r="D9455" s="297"/>
      <c r="E9455" s="270"/>
      <c r="F9455" s="271"/>
      <c r="G9455" s="284"/>
      <c r="H9455" s="284"/>
      <c r="I9455" s="284"/>
      <c r="J9455" s="284"/>
      <c r="K9455" s="288"/>
      <c r="AM9455" s="2" t="str">
        <f t="shared" ca="1" si="442"/>
        <v/>
      </c>
      <c r="AN9455" s="2" t="str">
        <f t="shared" ca="1" si="443"/>
        <v/>
      </c>
    </row>
    <row r="9456" spans="1:40" customFormat="1">
      <c r="A9456" s="280" t="str">
        <f t="shared" ca="1" si="441"/>
        <v/>
      </c>
      <c r="B9456" s="281"/>
      <c r="C9456" s="287"/>
      <c r="D9456" s="297"/>
      <c r="E9456" s="270"/>
      <c r="F9456" s="271"/>
      <c r="G9456" s="284"/>
      <c r="H9456" s="284"/>
      <c r="I9456" s="284"/>
      <c r="J9456" s="284"/>
      <c r="K9456" s="288"/>
      <c r="AM9456" s="2" t="str">
        <f t="shared" ca="1" si="442"/>
        <v/>
      </c>
      <c r="AN9456" s="2" t="str">
        <f t="shared" ca="1" si="443"/>
        <v/>
      </c>
    </row>
    <row r="9457" spans="1:40" customFormat="1">
      <c r="A9457" s="280" t="str">
        <f t="shared" ca="1" si="441"/>
        <v/>
      </c>
      <c r="B9457" s="281"/>
      <c r="C9457" s="287"/>
      <c r="D9457" s="297"/>
      <c r="E9457" s="270"/>
      <c r="F9457" s="271"/>
      <c r="G9457" s="284"/>
      <c r="H9457" s="284"/>
      <c r="I9457" s="284"/>
      <c r="J9457" s="284"/>
      <c r="K9457" s="288"/>
      <c r="AM9457" s="2" t="str">
        <f t="shared" ca="1" si="442"/>
        <v/>
      </c>
      <c r="AN9457" s="2" t="str">
        <f t="shared" ca="1" si="443"/>
        <v/>
      </c>
    </row>
    <row r="9458" spans="1:40" customFormat="1">
      <c r="A9458" s="280" t="str">
        <f t="shared" ca="1" si="441"/>
        <v/>
      </c>
      <c r="B9458" s="281"/>
      <c r="C9458" s="287"/>
      <c r="D9458" s="297"/>
      <c r="E9458" s="270"/>
      <c r="F9458" s="271"/>
      <c r="G9458" s="284"/>
      <c r="H9458" s="284"/>
      <c r="I9458" s="284"/>
      <c r="J9458" s="284"/>
      <c r="K9458" s="288"/>
      <c r="AM9458" s="2" t="str">
        <f t="shared" ca="1" si="442"/>
        <v/>
      </c>
      <c r="AN9458" s="2" t="str">
        <f t="shared" ca="1" si="443"/>
        <v/>
      </c>
    </row>
    <row r="9459" spans="1:40" customFormat="1">
      <c r="A9459" s="280" t="str">
        <f t="shared" ca="1" si="441"/>
        <v/>
      </c>
      <c r="B9459" s="281"/>
      <c r="C9459" s="287"/>
      <c r="D9459" s="297"/>
      <c r="E9459" s="270"/>
      <c r="F9459" s="271"/>
      <c r="G9459" s="284"/>
      <c r="H9459" s="284"/>
      <c r="I9459" s="284"/>
      <c r="J9459" s="284"/>
      <c r="K9459" s="288"/>
      <c r="AM9459" s="2" t="str">
        <f t="shared" ca="1" si="442"/>
        <v/>
      </c>
      <c r="AN9459" s="2" t="str">
        <f t="shared" ca="1" si="443"/>
        <v/>
      </c>
    </row>
    <row r="9460" spans="1:40" customFormat="1">
      <c r="A9460" s="280" t="str">
        <f t="shared" ca="1" si="441"/>
        <v/>
      </c>
      <c r="B9460" s="281"/>
      <c r="C9460" s="287"/>
      <c r="D9460" s="297"/>
      <c r="E9460" s="270"/>
      <c r="F9460" s="271"/>
      <c r="G9460" s="284"/>
      <c r="H9460" s="284"/>
      <c r="I9460" s="284"/>
      <c r="J9460" s="284"/>
      <c r="K9460" s="288"/>
      <c r="AM9460" s="2" t="str">
        <f t="shared" ca="1" si="442"/>
        <v/>
      </c>
      <c r="AN9460" s="2" t="str">
        <f t="shared" ca="1" si="443"/>
        <v/>
      </c>
    </row>
    <row r="9461" spans="1:40" customFormat="1">
      <c r="A9461" s="280" t="str">
        <f t="shared" ca="1" si="441"/>
        <v/>
      </c>
      <c r="B9461" s="281"/>
      <c r="C9461" s="287"/>
      <c r="D9461" s="297"/>
      <c r="E9461" s="270"/>
      <c r="F9461" s="271"/>
      <c r="G9461" s="284"/>
      <c r="H9461" s="284"/>
      <c r="I9461" s="284"/>
      <c r="J9461" s="284"/>
      <c r="K9461" s="288"/>
      <c r="AM9461" s="2" t="str">
        <f t="shared" ca="1" si="442"/>
        <v/>
      </c>
      <c r="AN9461" s="2" t="str">
        <f t="shared" ca="1" si="443"/>
        <v/>
      </c>
    </row>
    <row r="9462" spans="1:40" customFormat="1">
      <c r="A9462" s="280" t="str">
        <f t="shared" ca="1" si="441"/>
        <v/>
      </c>
      <c r="B9462" s="281"/>
      <c r="C9462" s="287"/>
      <c r="D9462" s="297"/>
      <c r="E9462" s="270"/>
      <c r="F9462" s="271"/>
      <c r="G9462" s="284"/>
      <c r="H9462" s="284"/>
      <c r="I9462" s="284"/>
      <c r="J9462" s="284"/>
      <c r="K9462" s="288"/>
      <c r="AM9462" s="2" t="str">
        <f t="shared" ca="1" si="442"/>
        <v/>
      </c>
      <c r="AN9462" s="2" t="str">
        <f t="shared" ca="1" si="443"/>
        <v/>
      </c>
    </row>
    <row r="9463" spans="1:40" customFormat="1">
      <c r="A9463" s="280" t="str">
        <f t="shared" ca="1" si="441"/>
        <v/>
      </c>
      <c r="B9463" s="281"/>
      <c r="C9463" s="287"/>
      <c r="D9463" s="297"/>
      <c r="E9463" s="270"/>
      <c r="F9463" s="271"/>
      <c r="G9463" s="284"/>
      <c r="H9463" s="284"/>
      <c r="I9463" s="284"/>
      <c r="J9463" s="284"/>
      <c r="K9463" s="288"/>
      <c r="AM9463" s="2" t="str">
        <f t="shared" ca="1" si="442"/>
        <v/>
      </c>
      <c r="AN9463" s="2" t="str">
        <f t="shared" ca="1" si="443"/>
        <v/>
      </c>
    </row>
    <row r="9464" spans="1:40" customFormat="1">
      <c r="A9464" s="280" t="str">
        <f t="shared" ca="1" si="441"/>
        <v/>
      </c>
      <c r="B9464" s="281"/>
      <c r="C9464" s="287"/>
      <c r="D9464" s="297"/>
      <c r="E9464" s="270"/>
      <c r="F9464" s="271"/>
      <c r="G9464" s="284"/>
      <c r="H9464" s="284"/>
      <c r="I9464" s="284"/>
      <c r="J9464" s="284"/>
      <c r="K9464" s="288"/>
      <c r="AM9464" s="2" t="str">
        <f t="shared" ca="1" si="442"/>
        <v/>
      </c>
      <c r="AN9464" s="2" t="str">
        <f t="shared" ca="1" si="443"/>
        <v/>
      </c>
    </row>
    <row r="9465" spans="1:40" customFormat="1">
      <c r="A9465" s="280" t="str">
        <f t="shared" ca="1" si="441"/>
        <v/>
      </c>
      <c r="B9465" s="281"/>
      <c r="C9465" s="287"/>
      <c r="D9465" s="297"/>
      <c r="E9465" s="270"/>
      <c r="F9465" s="271"/>
      <c r="G9465" s="284"/>
      <c r="H9465" s="284"/>
      <c r="I9465" s="284"/>
      <c r="J9465" s="284"/>
      <c r="K9465" s="288"/>
      <c r="AM9465" s="2" t="str">
        <f t="shared" ca="1" si="442"/>
        <v/>
      </c>
      <c r="AN9465" s="2" t="str">
        <f t="shared" ca="1" si="443"/>
        <v/>
      </c>
    </row>
    <row r="9466" spans="1:40" customFormat="1">
      <c r="A9466" s="280" t="str">
        <f t="shared" ca="1" si="441"/>
        <v/>
      </c>
      <c r="B9466" s="281"/>
      <c r="C9466" s="287"/>
      <c r="D9466" s="297"/>
      <c r="E9466" s="270"/>
      <c r="F9466" s="271"/>
      <c r="G9466" s="284"/>
      <c r="H9466" s="284"/>
      <c r="I9466" s="284"/>
      <c r="J9466" s="284"/>
      <c r="K9466" s="288"/>
      <c r="AM9466" s="2" t="str">
        <f t="shared" ca="1" si="442"/>
        <v/>
      </c>
      <c r="AN9466" s="2" t="str">
        <f t="shared" ca="1" si="443"/>
        <v/>
      </c>
    </row>
    <row r="9467" spans="1:40" customFormat="1">
      <c r="A9467" s="280" t="str">
        <f t="shared" ca="1" si="441"/>
        <v/>
      </c>
      <c r="B9467" s="281"/>
      <c r="C9467" s="287"/>
      <c r="D9467" s="297"/>
      <c r="E9467" s="270"/>
      <c r="F9467" s="271"/>
      <c r="G9467" s="284"/>
      <c r="H9467" s="284"/>
      <c r="I9467" s="284"/>
      <c r="J9467" s="284"/>
      <c r="K9467" s="288"/>
      <c r="AM9467" s="2" t="str">
        <f t="shared" ca="1" si="442"/>
        <v/>
      </c>
      <c r="AN9467" s="2" t="str">
        <f t="shared" ca="1" si="443"/>
        <v/>
      </c>
    </row>
    <row r="9468" spans="1:40" customFormat="1">
      <c r="A9468" s="280" t="str">
        <f t="shared" ca="1" si="441"/>
        <v/>
      </c>
      <c r="B9468" s="281"/>
      <c r="C9468" s="287"/>
      <c r="D9468" s="297"/>
      <c r="E9468" s="270"/>
      <c r="F9468" s="271"/>
      <c r="G9468" s="284"/>
      <c r="H9468" s="284"/>
      <c r="I9468" s="284"/>
      <c r="J9468" s="284"/>
      <c r="K9468" s="288"/>
      <c r="AM9468" s="2" t="str">
        <f t="shared" ca="1" si="442"/>
        <v/>
      </c>
      <c r="AN9468" s="2" t="str">
        <f t="shared" ca="1" si="443"/>
        <v/>
      </c>
    </row>
    <row r="9469" spans="1:40" customFormat="1">
      <c r="A9469" s="280" t="str">
        <f t="shared" ca="1" si="441"/>
        <v/>
      </c>
      <c r="B9469" s="281"/>
      <c r="C9469" s="287"/>
      <c r="D9469" s="297"/>
      <c r="E9469" s="270"/>
      <c r="F9469" s="271"/>
      <c r="G9469" s="284"/>
      <c r="H9469" s="284"/>
      <c r="I9469" s="284"/>
      <c r="J9469" s="284"/>
      <c r="K9469" s="288"/>
      <c r="AM9469" s="2" t="str">
        <f t="shared" ca="1" si="442"/>
        <v/>
      </c>
      <c r="AN9469" s="2" t="str">
        <f t="shared" ca="1" si="443"/>
        <v/>
      </c>
    </row>
    <row r="9470" spans="1:40" customFormat="1">
      <c r="A9470" s="280" t="str">
        <f t="shared" ca="1" si="441"/>
        <v/>
      </c>
      <c r="B9470" s="281"/>
      <c r="C9470" s="287"/>
      <c r="D9470" s="297"/>
      <c r="E9470" s="270"/>
      <c r="F9470" s="271"/>
      <c r="G9470" s="284"/>
      <c r="H9470" s="284"/>
      <c r="I9470" s="284"/>
      <c r="J9470" s="284"/>
      <c r="K9470" s="288"/>
      <c r="AM9470" s="2" t="str">
        <f t="shared" ca="1" si="442"/>
        <v/>
      </c>
      <c r="AN9470" s="2" t="str">
        <f t="shared" ca="1" si="443"/>
        <v/>
      </c>
    </row>
    <row r="9471" spans="1:40" customFormat="1">
      <c r="A9471" s="280" t="str">
        <f t="shared" ca="1" si="441"/>
        <v/>
      </c>
      <c r="B9471" s="281"/>
      <c r="C9471" s="287"/>
      <c r="D9471" s="297"/>
      <c r="E9471" s="270"/>
      <c r="F9471" s="271"/>
      <c r="G9471" s="284"/>
      <c r="H9471" s="284"/>
      <c r="I9471" s="284"/>
      <c r="J9471" s="284"/>
      <c r="K9471" s="288"/>
      <c r="AM9471" s="2" t="str">
        <f t="shared" ca="1" si="442"/>
        <v/>
      </c>
      <c r="AN9471" s="2" t="str">
        <f t="shared" ca="1" si="443"/>
        <v/>
      </c>
    </row>
    <row r="9472" spans="1:40" customFormat="1">
      <c r="A9472" s="280" t="str">
        <f t="shared" ca="1" si="441"/>
        <v/>
      </c>
      <c r="B9472" s="281"/>
      <c r="C9472" s="287"/>
      <c r="D9472" s="297"/>
      <c r="E9472" s="270"/>
      <c r="F9472" s="271"/>
      <c r="G9472" s="284"/>
      <c r="H9472" s="284"/>
      <c r="I9472" s="284"/>
      <c r="J9472" s="284"/>
      <c r="K9472" s="288"/>
      <c r="AM9472" s="2" t="str">
        <f t="shared" ca="1" si="442"/>
        <v/>
      </c>
      <c r="AN9472" s="2" t="str">
        <f t="shared" ca="1" si="443"/>
        <v/>
      </c>
    </row>
    <row r="9473" spans="1:40" customFormat="1">
      <c r="A9473" s="280" t="str">
        <f t="shared" ca="1" si="441"/>
        <v/>
      </c>
      <c r="B9473" s="281"/>
      <c r="C9473" s="287"/>
      <c r="D9473" s="297"/>
      <c r="E9473" s="270"/>
      <c r="F9473" s="271"/>
      <c r="G9473" s="284"/>
      <c r="H9473" s="284"/>
      <c r="I9473" s="284"/>
      <c r="J9473" s="284"/>
      <c r="K9473" s="288"/>
      <c r="AM9473" s="2" t="str">
        <f t="shared" ca="1" si="442"/>
        <v/>
      </c>
      <c r="AN9473" s="2" t="str">
        <f t="shared" ca="1" si="443"/>
        <v/>
      </c>
    </row>
    <row r="9474" spans="1:40" customFormat="1">
      <c r="A9474" s="280" t="str">
        <f t="shared" ca="1" si="441"/>
        <v/>
      </c>
      <c r="B9474" s="281"/>
      <c r="C9474" s="287"/>
      <c r="D9474" s="297"/>
      <c r="E9474" s="270"/>
      <c r="F9474" s="271"/>
      <c r="G9474" s="284"/>
      <c r="H9474" s="284"/>
      <c r="I9474" s="284"/>
      <c r="J9474" s="284"/>
      <c r="K9474" s="288"/>
      <c r="AM9474" s="2" t="str">
        <f t="shared" ca="1" si="442"/>
        <v/>
      </c>
      <c r="AN9474" s="2" t="str">
        <f t="shared" ca="1" si="443"/>
        <v/>
      </c>
    </row>
    <row r="9475" spans="1:40" customFormat="1">
      <c r="A9475" s="280" t="str">
        <f t="shared" ref="A9475:A9538" ca="1" si="444">IF(AM9475="A receber","A receber",IF(AN9475="A pagar","A pagar",IF(OR(AM9475="HJ",AN9475="HJ"),"HJ",IF(AND(AM9475="",AN9475=""),""))))</f>
        <v/>
      </c>
      <c r="B9475" s="281"/>
      <c r="C9475" s="287"/>
      <c r="D9475" s="297"/>
      <c r="E9475" s="270"/>
      <c r="F9475" s="271"/>
      <c r="G9475" s="284"/>
      <c r="H9475" s="284"/>
      <c r="I9475" s="284"/>
      <c r="J9475" s="284"/>
      <c r="K9475" s="288"/>
      <c r="AM9475" s="2" t="str">
        <f t="shared" ref="AM9475:AM9538" ca="1" si="445">IF(OR(G9475="",B9475&gt;$A$1),"",IF(B9475=$A$1,"HJ",IF(B9475&lt;$A$1,"A Receber")))</f>
        <v/>
      </c>
      <c r="AN9475" s="2" t="str">
        <f t="shared" ref="AN9475:AN9538" ca="1" si="446">IF(OR(H9475="",B9475&gt;$A$1),"",IF(B9475=$A$1,"HJ",IF(B9475&lt;$A$1,"A Pagar")))</f>
        <v/>
      </c>
    </row>
    <row r="9476" spans="1:40" customFormat="1">
      <c r="A9476" s="280" t="str">
        <f t="shared" ca="1" si="444"/>
        <v/>
      </c>
      <c r="B9476" s="281"/>
      <c r="C9476" s="287"/>
      <c r="D9476" s="297"/>
      <c r="E9476" s="270"/>
      <c r="F9476" s="271"/>
      <c r="G9476" s="284"/>
      <c r="H9476" s="284"/>
      <c r="I9476" s="284"/>
      <c r="J9476" s="284"/>
      <c r="K9476" s="288"/>
      <c r="AM9476" s="2" t="str">
        <f t="shared" ca="1" si="445"/>
        <v/>
      </c>
      <c r="AN9476" s="2" t="str">
        <f t="shared" ca="1" si="446"/>
        <v/>
      </c>
    </row>
    <row r="9477" spans="1:40" customFormat="1">
      <c r="A9477" s="280" t="str">
        <f t="shared" ca="1" si="444"/>
        <v/>
      </c>
      <c r="B9477" s="281"/>
      <c r="C9477" s="287"/>
      <c r="D9477" s="297"/>
      <c r="E9477" s="270"/>
      <c r="F9477" s="271"/>
      <c r="G9477" s="284"/>
      <c r="H9477" s="284"/>
      <c r="I9477" s="284"/>
      <c r="J9477" s="284"/>
      <c r="K9477" s="288"/>
      <c r="AM9477" s="2" t="str">
        <f t="shared" ca="1" si="445"/>
        <v/>
      </c>
      <c r="AN9477" s="2" t="str">
        <f t="shared" ca="1" si="446"/>
        <v/>
      </c>
    </row>
    <row r="9478" spans="1:40" customFormat="1">
      <c r="A9478" s="280" t="str">
        <f t="shared" ca="1" si="444"/>
        <v/>
      </c>
      <c r="B9478" s="281"/>
      <c r="C9478" s="287"/>
      <c r="D9478" s="297"/>
      <c r="E9478" s="270"/>
      <c r="F9478" s="271"/>
      <c r="G9478" s="284"/>
      <c r="H9478" s="284"/>
      <c r="I9478" s="284"/>
      <c r="J9478" s="284"/>
      <c r="K9478" s="288"/>
      <c r="AM9478" s="2" t="str">
        <f t="shared" ca="1" si="445"/>
        <v/>
      </c>
      <c r="AN9478" s="2" t="str">
        <f t="shared" ca="1" si="446"/>
        <v/>
      </c>
    </row>
    <row r="9479" spans="1:40" customFormat="1">
      <c r="A9479" s="280" t="str">
        <f t="shared" ca="1" si="444"/>
        <v/>
      </c>
      <c r="B9479" s="281"/>
      <c r="C9479" s="287"/>
      <c r="D9479" s="297"/>
      <c r="E9479" s="270"/>
      <c r="F9479" s="271"/>
      <c r="G9479" s="284"/>
      <c r="H9479" s="284"/>
      <c r="I9479" s="284"/>
      <c r="J9479" s="284"/>
      <c r="K9479" s="288"/>
      <c r="AM9479" s="2" t="str">
        <f t="shared" ca="1" si="445"/>
        <v/>
      </c>
      <c r="AN9479" s="2" t="str">
        <f t="shared" ca="1" si="446"/>
        <v/>
      </c>
    </row>
    <row r="9480" spans="1:40" customFormat="1">
      <c r="A9480" s="280" t="str">
        <f t="shared" ca="1" si="444"/>
        <v/>
      </c>
      <c r="B9480" s="281"/>
      <c r="C9480" s="287"/>
      <c r="D9480" s="297"/>
      <c r="E9480" s="270"/>
      <c r="F9480" s="271"/>
      <c r="G9480" s="284"/>
      <c r="H9480" s="284"/>
      <c r="I9480" s="284"/>
      <c r="J9480" s="284"/>
      <c r="K9480" s="288"/>
      <c r="AM9480" s="2" t="str">
        <f t="shared" ca="1" si="445"/>
        <v/>
      </c>
      <c r="AN9480" s="2" t="str">
        <f t="shared" ca="1" si="446"/>
        <v/>
      </c>
    </row>
    <row r="9481" spans="1:40" customFormat="1">
      <c r="A9481" s="280" t="str">
        <f t="shared" ca="1" si="444"/>
        <v/>
      </c>
      <c r="B9481" s="281"/>
      <c r="C9481" s="287"/>
      <c r="D9481" s="297"/>
      <c r="E9481" s="270"/>
      <c r="F9481" s="271"/>
      <c r="G9481" s="284"/>
      <c r="H9481" s="284"/>
      <c r="I9481" s="284"/>
      <c r="J9481" s="284"/>
      <c r="K9481" s="288"/>
      <c r="AM9481" s="2" t="str">
        <f t="shared" ca="1" si="445"/>
        <v/>
      </c>
      <c r="AN9481" s="2" t="str">
        <f t="shared" ca="1" si="446"/>
        <v/>
      </c>
    </row>
    <row r="9482" spans="1:40" customFormat="1">
      <c r="A9482" s="280" t="str">
        <f t="shared" ca="1" si="444"/>
        <v/>
      </c>
      <c r="B9482" s="281"/>
      <c r="C9482" s="287"/>
      <c r="D9482" s="297"/>
      <c r="E9482" s="270"/>
      <c r="F9482" s="271"/>
      <c r="G9482" s="284"/>
      <c r="H9482" s="284"/>
      <c r="I9482" s="284"/>
      <c r="J9482" s="284"/>
      <c r="K9482" s="288"/>
      <c r="AM9482" s="2" t="str">
        <f t="shared" ca="1" si="445"/>
        <v/>
      </c>
      <c r="AN9482" s="2" t="str">
        <f t="shared" ca="1" si="446"/>
        <v/>
      </c>
    </row>
    <row r="9483" spans="1:40" customFormat="1">
      <c r="A9483" s="280" t="str">
        <f t="shared" ca="1" si="444"/>
        <v/>
      </c>
      <c r="B9483" s="281"/>
      <c r="C9483" s="287"/>
      <c r="D9483" s="297"/>
      <c r="E9483" s="270"/>
      <c r="F9483" s="271"/>
      <c r="G9483" s="284"/>
      <c r="H9483" s="284"/>
      <c r="I9483" s="284"/>
      <c r="J9483" s="284"/>
      <c r="K9483" s="288"/>
      <c r="AM9483" s="2" t="str">
        <f t="shared" ca="1" si="445"/>
        <v/>
      </c>
      <c r="AN9483" s="2" t="str">
        <f t="shared" ca="1" si="446"/>
        <v/>
      </c>
    </row>
    <row r="9484" spans="1:40" customFormat="1">
      <c r="A9484" s="280" t="str">
        <f t="shared" ca="1" si="444"/>
        <v/>
      </c>
      <c r="B9484" s="281"/>
      <c r="C9484" s="287"/>
      <c r="D9484" s="297"/>
      <c r="E9484" s="270"/>
      <c r="F9484" s="271"/>
      <c r="G9484" s="284"/>
      <c r="H9484" s="284"/>
      <c r="I9484" s="284"/>
      <c r="J9484" s="284"/>
      <c r="K9484" s="288"/>
      <c r="AM9484" s="2" t="str">
        <f t="shared" ca="1" si="445"/>
        <v/>
      </c>
      <c r="AN9484" s="2" t="str">
        <f t="shared" ca="1" si="446"/>
        <v/>
      </c>
    </row>
    <row r="9485" spans="1:40" customFormat="1">
      <c r="A9485" s="280" t="str">
        <f t="shared" ca="1" si="444"/>
        <v/>
      </c>
      <c r="B9485" s="281"/>
      <c r="C9485" s="287"/>
      <c r="D9485" s="297"/>
      <c r="E9485" s="270"/>
      <c r="F9485" s="271"/>
      <c r="G9485" s="284"/>
      <c r="H9485" s="284"/>
      <c r="I9485" s="284"/>
      <c r="J9485" s="284"/>
      <c r="K9485" s="288"/>
      <c r="AM9485" s="2" t="str">
        <f t="shared" ca="1" si="445"/>
        <v/>
      </c>
      <c r="AN9485" s="2" t="str">
        <f t="shared" ca="1" si="446"/>
        <v/>
      </c>
    </row>
    <row r="9486" spans="1:40" customFormat="1">
      <c r="A9486" s="280" t="str">
        <f t="shared" ca="1" si="444"/>
        <v/>
      </c>
      <c r="B9486" s="281"/>
      <c r="C9486" s="287"/>
      <c r="D9486" s="297"/>
      <c r="E9486" s="270"/>
      <c r="F9486" s="271"/>
      <c r="G9486" s="284"/>
      <c r="H9486" s="284"/>
      <c r="I9486" s="284"/>
      <c r="J9486" s="284"/>
      <c r="K9486" s="288"/>
      <c r="AM9486" s="2" t="str">
        <f t="shared" ca="1" si="445"/>
        <v/>
      </c>
      <c r="AN9486" s="2" t="str">
        <f t="shared" ca="1" si="446"/>
        <v/>
      </c>
    </row>
    <row r="9487" spans="1:40" customFormat="1">
      <c r="A9487" s="280" t="str">
        <f t="shared" ca="1" si="444"/>
        <v/>
      </c>
      <c r="B9487" s="281"/>
      <c r="C9487" s="287"/>
      <c r="D9487" s="297"/>
      <c r="E9487" s="270"/>
      <c r="F9487" s="271"/>
      <c r="G9487" s="284"/>
      <c r="H9487" s="284"/>
      <c r="I9487" s="284"/>
      <c r="J9487" s="284"/>
      <c r="K9487" s="288"/>
      <c r="AM9487" s="2" t="str">
        <f t="shared" ca="1" si="445"/>
        <v/>
      </c>
      <c r="AN9487" s="2" t="str">
        <f t="shared" ca="1" si="446"/>
        <v/>
      </c>
    </row>
    <row r="9488" spans="1:40" customFormat="1">
      <c r="A9488" s="280" t="str">
        <f t="shared" ca="1" si="444"/>
        <v/>
      </c>
      <c r="B9488" s="281"/>
      <c r="C9488" s="287"/>
      <c r="D9488" s="297"/>
      <c r="E9488" s="270"/>
      <c r="F9488" s="271"/>
      <c r="G9488" s="284"/>
      <c r="H9488" s="284"/>
      <c r="I9488" s="284"/>
      <c r="J9488" s="284"/>
      <c r="K9488" s="288"/>
      <c r="AM9488" s="2" t="str">
        <f t="shared" ca="1" si="445"/>
        <v/>
      </c>
      <c r="AN9488" s="2" t="str">
        <f t="shared" ca="1" si="446"/>
        <v/>
      </c>
    </row>
    <row r="9489" spans="1:40" customFormat="1">
      <c r="A9489" s="280" t="str">
        <f t="shared" ca="1" si="444"/>
        <v/>
      </c>
      <c r="B9489" s="281"/>
      <c r="C9489" s="287"/>
      <c r="D9489" s="297"/>
      <c r="E9489" s="270"/>
      <c r="F9489" s="271"/>
      <c r="G9489" s="284"/>
      <c r="H9489" s="284"/>
      <c r="I9489" s="284"/>
      <c r="J9489" s="284"/>
      <c r="K9489" s="288"/>
      <c r="AM9489" s="2" t="str">
        <f t="shared" ca="1" si="445"/>
        <v/>
      </c>
      <c r="AN9489" s="2" t="str">
        <f t="shared" ca="1" si="446"/>
        <v/>
      </c>
    </row>
    <row r="9490" spans="1:40" customFormat="1">
      <c r="A9490" s="280" t="str">
        <f t="shared" ca="1" si="444"/>
        <v/>
      </c>
      <c r="B9490" s="281"/>
      <c r="C9490" s="287"/>
      <c r="D9490" s="297"/>
      <c r="E9490" s="270"/>
      <c r="F9490" s="271"/>
      <c r="G9490" s="284"/>
      <c r="H9490" s="284"/>
      <c r="I9490" s="284"/>
      <c r="J9490" s="284"/>
      <c r="K9490" s="288"/>
      <c r="AM9490" s="2" t="str">
        <f t="shared" ca="1" si="445"/>
        <v/>
      </c>
      <c r="AN9490" s="2" t="str">
        <f t="shared" ca="1" si="446"/>
        <v/>
      </c>
    </row>
    <row r="9491" spans="1:40" customFormat="1">
      <c r="A9491" s="280" t="str">
        <f t="shared" ca="1" si="444"/>
        <v/>
      </c>
      <c r="B9491" s="281"/>
      <c r="C9491" s="287"/>
      <c r="D9491" s="297"/>
      <c r="E9491" s="270"/>
      <c r="F9491" s="271"/>
      <c r="G9491" s="284"/>
      <c r="H9491" s="284"/>
      <c r="I9491" s="284"/>
      <c r="J9491" s="284"/>
      <c r="K9491" s="288"/>
      <c r="AM9491" s="2" t="str">
        <f t="shared" ca="1" si="445"/>
        <v/>
      </c>
      <c r="AN9491" s="2" t="str">
        <f t="shared" ca="1" si="446"/>
        <v/>
      </c>
    </row>
    <row r="9492" spans="1:40" customFormat="1">
      <c r="A9492" s="280" t="str">
        <f t="shared" ca="1" si="444"/>
        <v/>
      </c>
      <c r="B9492" s="281"/>
      <c r="C9492" s="287"/>
      <c r="D9492" s="297"/>
      <c r="E9492" s="270"/>
      <c r="F9492" s="271"/>
      <c r="G9492" s="284"/>
      <c r="H9492" s="284"/>
      <c r="I9492" s="284"/>
      <c r="J9492" s="284"/>
      <c r="K9492" s="288"/>
      <c r="AM9492" s="2" t="str">
        <f t="shared" ca="1" si="445"/>
        <v/>
      </c>
      <c r="AN9492" s="2" t="str">
        <f t="shared" ca="1" si="446"/>
        <v/>
      </c>
    </row>
    <row r="9493" spans="1:40" customFormat="1">
      <c r="A9493" s="280" t="str">
        <f t="shared" ca="1" si="444"/>
        <v/>
      </c>
      <c r="B9493" s="281"/>
      <c r="C9493" s="287"/>
      <c r="D9493" s="297"/>
      <c r="E9493" s="270"/>
      <c r="F9493" s="271"/>
      <c r="G9493" s="284"/>
      <c r="H9493" s="284"/>
      <c r="I9493" s="284"/>
      <c r="J9493" s="284"/>
      <c r="K9493" s="288"/>
      <c r="AM9493" s="2" t="str">
        <f t="shared" ca="1" si="445"/>
        <v/>
      </c>
      <c r="AN9493" s="2" t="str">
        <f t="shared" ca="1" si="446"/>
        <v/>
      </c>
    </row>
    <row r="9494" spans="1:40" customFormat="1">
      <c r="A9494" s="280" t="str">
        <f t="shared" ca="1" si="444"/>
        <v/>
      </c>
      <c r="B9494" s="281"/>
      <c r="C9494" s="287"/>
      <c r="D9494" s="297"/>
      <c r="E9494" s="270"/>
      <c r="F9494" s="271"/>
      <c r="G9494" s="284"/>
      <c r="H9494" s="284"/>
      <c r="I9494" s="284"/>
      <c r="J9494" s="284"/>
      <c r="K9494" s="288"/>
      <c r="AM9494" s="2" t="str">
        <f t="shared" ca="1" si="445"/>
        <v/>
      </c>
      <c r="AN9494" s="2" t="str">
        <f t="shared" ca="1" si="446"/>
        <v/>
      </c>
    </row>
    <row r="9495" spans="1:40" customFormat="1">
      <c r="A9495" s="280" t="str">
        <f t="shared" ca="1" si="444"/>
        <v/>
      </c>
      <c r="B9495" s="281"/>
      <c r="C9495" s="287"/>
      <c r="D9495" s="297"/>
      <c r="E9495" s="270"/>
      <c r="F9495" s="271"/>
      <c r="G9495" s="284"/>
      <c r="H9495" s="284"/>
      <c r="I9495" s="284"/>
      <c r="J9495" s="284"/>
      <c r="K9495" s="288"/>
      <c r="AM9495" s="2" t="str">
        <f t="shared" ca="1" si="445"/>
        <v/>
      </c>
      <c r="AN9495" s="2" t="str">
        <f t="shared" ca="1" si="446"/>
        <v/>
      </c>
    </row>
    <row r="9496" spans="1:40" customFormat="1">
      <c r="A9496" s="280" t="str">
        <f t="shared" ca="1" si="444"/>
        <v/>
      </c>
      <c r="B9496" s="281"/>
      <c r="C9496" s="287"/>
      <c r="D9496" s="297"/>
      <c r="E9496" s="270"/>
      <c r="F9496" s="271"/>
      <c r="G9496" s="284"/>
      <c r="H9496" s="284"/>
      <c r="I9496" s="284"/>
      <c r="J9496" s="284"/>
      <c r="K9496" s="288"/>
      <c r="AM9496" s="2" t="str">
        <f t="shared" ca="1" si="445"/>
        <v/>
      </c>
      <c r="AN9496" s="2" t="str">
        <f t="shared" ca="1" si="446"/>
        <v/>
      </c>
    </row>
    <row r="9497" spans="1:40" customFormat="1">
      <c r="A9497" s="280" t="str">
        <f t="shared" ca="1" si="444"/>
        <v/>
      </c>
      <c r="B9497" s="281"/>
      <c r="C9497" s="287"/>
      <c r="D9497" s="297"/>
      <c r="E9497" s="270"/>
      <c r="F9497" s="271"/>
      <c r="G9497" s="284"/>
      <c r="H9497" s="284"/>
      <c r="I9497" s="284"/>
      <c r="J9497" s="284"/>
      <c r="K9497" s="288"/>
      <c r="AM9497" s="2" t="str">
        <f t="shared" ca="1" si="445"/>
        <v/>
      </c>
      <c r="AN9497" s="2" t="str">
        <f t="shared" ca="1" si="446"/>
        <v/>
      </c>
    </row>
    <row r="9498" spans="1:40" customFormat="1">
      <c r="A9498" s="280" t="str">
        <f t="shared" ca="1" si="444"/>
        <v/>
      </c>
      <c r="B9498" s="281"/>
      <c r="C9498" s="287"/>
      <c r="D9498" s="297"/>
      <c r="E9498" s="270"/>
      <c r="F9498" s="271"/>
      <c r="G9498" s="284"/>
      <c r="H9498" s="284"/>
      <c r="I9498" s="284"/>
      <c r="J9498" s="284"/>
      <c r="K9498" s="288"/>
      <c r="AM9498" s="2" t="str">
        <f t="shared" ca="1" si="445"/>
        <v/>
      </c>
      <c r="AN9498" s="2" t="str">
        <f t="shared" ca="1" si="446"/>
        <v/>
      </c>
    </row>
    <row r="9499" spans="1:40" customFormat="1">
      <c r="A9499" s="280" t="str">
        <f t="shared" ca="1" si="444"/>
        <v/>
      </c>
      <c r="B9499" s="281"/>
      <c r="C9499" s="287"/>
      <c r="D9499" s="297"/>
      <c r="E9499" s="270"/>
      <c r="F9499" s="271"/>
      <c r="G9499" s="284"/>
      <c r="H9499" s="284"/>
      <c r="I9499" s="284"/>
      <c r="J9499" s="284"/>
      <c r="K9499" s="288"/>
      <c r="AM9499" s="2" t="str">
        <f t="shared" ca="1" si="445"/>
        <v/>
      </c>
      <c r="AN9499" s="2" t="str">
        <f t="shared" ca="1" si="446"/>
        <v/>
      </c>
    </row>
    <row r="9500" spans="1:40" customFormat="1">
      <c r="A9500" s="280" t="str">
        <f t="shared" ca="1" si="444"/>
        <v/>
      </c>
      <c r="B9500" s="281"/>
      <c r="C9500" s="287"/>
      <c r="D9500" s="297"/>
      <c r="E9500" s="270"/>
      <c r="F9500" s="271"/>
      <c r="G9500" s="284"/>
      <c r="H9500" s="284"/>
      <c r="I9500" s="284"/>
      <c r="J9500" s="284"/>
      <c r="K9500" s="288"/>
      <c r="AM9500" s="2" t="str">
        <f t="shared" ca="1" si="445"/>
        <v/>
      </c>
      <c r="AN9500" s="2" t="str">
        <f t="shared" ca="1" si="446"/>
        <v/>
      </c>
    </row>
    <row r="9501" spans="1:40" customFormat="1">
      <c r="A9501" s="280" t="str">
        <f t="shared" ca="1" si="444"/>
        <v/>
      </c>
      <c r="B9501" s="281"/>
      <c r="C9501" s="287"/>
      <c r="D9501" s="297"/>
      <c r="E9501" s="270"/>
      <c r="F9501" s="271"/>
      <c r="G9501" s="284"/>
      <c r="H9501" s="284"/>
      <c r="I9501" s="284"/>
      <c r="J9501" s="284"/>
      <c r="K9501" s="288"/>
      <c r="AM9501" s="2" t="str">
        <f t="shared" ca="1" si="445"/>
        <v/>
      </c>
      <c r="AN9501" s="2" t="str">
        <f t="shared" ca="1" si="446"/>
        <v/>
      </c>
    </row>
    <row r="9502" spans="1:40" customFormat="1">
      <c r="A9502" s="280" t="str">
        <f t="shared" ca="1" si="444"/>
        <v/>
      </c>
      <c r="B9502" s="281"/>
      <c r="C9502" s="287"/>
      <c r="D9502" s="297"/>
      <c r="E9502" s="270"/>
      <c r="F9502" s="271"/>
      <c r="G9502" s="284"/>
      <c r="H9502" s="284"/>
      <c r="I9502" s="284"/>
      <c r="J9502" s="284"/>
      <c r="K9502" s="288"/>
      <c r="AM9502" s="2" t="str">
        <f t="shared" ca="1" si="445"/>
        <v/>
      </c>
      <c r="AN9502" s="2" t="str">
        <f t="shared" ca="1" si="446"/>
        <v/>
      </c>
    </row>
    <row r="9503" spans="1:40" customFormat="1">
      <c r="A9503" s="280" t="str">
        <f t="shared" ca="1" si="444"/>
        <v/>
      </c>
      <c r="B9503" s="281"/>
      <c r="C9503" s="287"/>
      <c r="D9503" s="297"/>
      <c r="E9503" s="270"/>
      <c r="F9503" s="271"/>
      <c r="G9503" s="284"/>
      <c r="H9503" s="284"/>
      <c r="I9503" s="284"/>
      <c r="J9503" s="284"/>
      <c r="K9503" s="288"/>
      <c r="AM9503" s="2" t="str">
        <f t="shared" ca="1" si="445"/>
        <v/>
      </c>
      <c r="AN9503" s="2" t="str">
        <f t="shared" ca="1" si="446"/>
        <v/>
      </c>
    </row>
    <row r="9504" spans="1:40" customFormat="1">
      <c r="A9504" s="280" t="str">
        <f t="shared" ca="1" si="444"/>
        <v/>
      </c>
      <c r="B9504" s="281"/>
      <c r="C9504" s="287"/>
      <c r="D9504" s="297"/>
      <c r="E9504" s="270"/>
      <c r="F9504" s="271"/>
      <c r="G9504" s="284"/>
      <c r="H9504" s="284"/>
      <c r="I9504" s="284"/>
      <c r="J9504" s="284"/>
      <c r="K9504" s="288"/>
      <c r="AM9504" s="2" t="str">
        <f t="shared" ca="1" si="445"/>
        <v/>
      </c>
      <c r="AN9504" s="2" t="str">
        <f t="shared" ca="1" si="446"/>
        <v/>
      </c>
    </row>
    <row r="9505" spans="1:40" customFormat="1">
      <c r="A9505" s="280" t="str">
        <f t="shared" ca="1" si="444"/>
        <v/>
      </c>
      <c r="B9505" s="281"/>
      <c r="C9505" s="287"/>
      <c r="D9505" s="297"/>
      <c r="E9505" s="270"/>
      <c r="F9505" s="271"/>
      <c r="G9505" s="284"/>
      <c r="H9505" s="284"/>
      <c r="I9505" s="284"/>
      <c r="J9505" s="284"/>
      <c r="K9505" s="288"/>
      <c r="AM9505" s="2" t="str">
        <f t="shared" ca="1" si="445"/>
        <v/>
      </c>
      <c r="AN9505" s="2" t="str">
        <f t="shared" ca="1" si="446"/>
        <v/>
      </c>
    </row>
    <row r="9506" spans="1:40" customFormat="1">
      <c r="A9506" s="280" t="str">
        <f t="shared" ca="1" si="444"/>
        <v/>
      </c>
      <c r="B9506" s="281"/>
      <c r="C9506" s="287"/>
      <c r="D9506" s="297"/>
      <c r="E9506" s="270"/>
      <c r="F9506" s="271"/>
      <c r="G9506" s="284"/>
      <c r="H9506" s="284"/>
      <c r="I9506" s="284"/>
      <c r="J9506" s="284"/>
      <c r="K9506" s="288"/>
      <c r="AM9506" s="2" t="str">
        <f t="shared" ca="1" si="445"/>
        <v/>
      </c>
      <c r="AN9506" s="2" t="str">
        <f t="shared" ca="1" si="446"/>
        <v/>
      </c>
    </row>
    <row r="9507" spans="1:40" customFormat="1">
      <c r="A9507" s="280" t="str">
        <f t="shared" ca="1" si="444"/>
        <v/>
      </c>
      <c r="B9507" s="281"/>
      <c r="C9507" s="287"/>
      <c r="D9507" s="297"/>
      <c r="E9507" s="270"/>
      <c r="F9507" s="271"/>
      <c r="G9507" s="284"/>
      <c r="H9507" s="284"/>
      <c r="I9507" s="284"/>
      <c r="J9507" s="284"/>
      <c r="K9507" s="288"/>
      <c r="AM9507" s="2" t="str">
        <f t="shared" ca="1" si="445"/>
        <v/>
      </c>
      <c r="AN9507" s="2" t="str">
        <f t="shared" ca="1" si="446"/>
        <v/>
      </c>
    </row>
    <row r="9508" spans="1:40" customFormat="1">
      <c r="A9508" s="280" t="str">
        <f t="shared" ca="1" si="444"/>
        <v/>
      </c>
      <c r="B9508" s="281"/>
      <c r="C9508" s="287"/>
      <c r="D9508" s="297"/>
      <c r="E9508" s="270"/>
      <c r="F9508" s="271"/>
      <c r="G9508" s="284"/>
      <c r="H9508" s="284"/>
      <c r="I9508" s="284"/>
      <c r="J9508" s="284"/>
      <c r="K9508" s="288"/>
      <c r="AM9508" s="2" t="str">
        <f t="shared" ca="1" si="445"/>
        <v/>
      </c>
      <c r="AN9508" s="2" t="str">
        <f t="shared" ca="1" si="446"/>
        <v/>
      </c>
    </row>
    <row r="9509" spans="1:40" customFormat="1">
      <c r="A9509" s="280" t="str">
        <f t="shared" ca="1" si="444"/>
        <v/>
      </c>
      <c r="B9509" s="281"/>
      <c r="C9509" s="287"/>
      <c r="D9509" s="297"/>
      <c r="E9509" s="270"/>
      <c r="F9509" s="271"/>
      <c r="G9509" s="284"/>
      <c r="H9509" s="284"/>
      <c r="I9509" s="284"/>
      <c r="J9509" s="284"/>
      <c r="K9509" s="288"/>
      <c r="AM9509" s="2" t="str">
        <f t="shared" ca="1" si="445"/>
        <v/>
      </c>
      <c r="AN9509" s="2" t="str">
        <f t="shared" ca="1" si="446"/>
        <v/>
      </c>
    </row>
    <row r="9510" spans="1:40" customFormat="1">
      <c r="A9510" s="280" t="str">
        <f t="shared" ca="1" si="444"/>
        <v/>
      </c>
      <c r="B9510" s="281"/>
      <c r="C9510" s="287"/>
      <c r="D9510" s="297"/>
      <c r="E9510" s="270"/>
      <c r="F9510" s="271"/>
      <c r="G9510" s="284"/>
      <c r="H9510" s="284"/>
      <c r="I9510" s="284"/>
      <c r="J9510" s="284"/>
      <c r="K9510" s="288"/>
      <c r="AM9510" s="2" t="str">
        <f t="shared" ca="1" si="445"/>
        <v/>
      </c>
      <c r="AN9510" s="2" t="str">
        <f t="shared" ca="1" si="446"/>
        <v/>
      </c>
    </row>
    <row r="9511" spans="1:40" customFormat="1">
      <c r="A9511" s="280" t="str">
        <f t="shared" ca="1" si="444"/>
        <v/>
      </c>
      <c r="B9511" s="281"/>
      <c r="C9511" s="287"/>
      <c r="D9511" s="297"/>
      <c r="E9511" s="270"/>
      <c r="F9511" s="271"/>
      <c r="G9511" s="284"/>
      <c r="H9511" s="284"/>
      <c r="I9511" s="284"/>
      <c r="J9511" s="284"/>
      <c r="K9511" s="288"/>
      <c r="AM9511" s="2" t="str">
        <f t="shared" ca="1" si="445"/>
        <v/>
      </c>
      <c r="AN9511" s="2" t="str">
        <f t="shared" ca="1" si="446"/>
        <v/>
      </c>
    </row>
    <row r="9512" spans="1:40" customFormat="1">
      <c r="A9512" s="280" t="str">
        <f t="shared" ca="1" si="444"/>
        <v/>
      </c>
      <c r="B9512" s="281"/>
      <c r="C9512" s="287"/>
      <c r="D9512" s="297"/>
      <c r="E9512" s="270"/>
      <c r="F9512" s="271"/>
      <c r="G9512" s="284"/>
      <c r="H9512" s="284"/>
      <c r="I9512" s="284"/>
      <c r="J9512" s="284"/>
      <c r="K9512" s="288"/>
      <c r="AM9512" s="2" t="str">
        <f t="shared" ca="1" si="445"/>
        <v/>
      </c>
      <c r="AN9512" s="2" t="str">
        <f t="shared" ca="1" si="446"/>
        <v/>
      </c>
    </row>
    <row r="9513" spans="1:40" customFormat="1">
      <c r="A9513" s="280" t="str">
        <f t="shared" ca="1" si="444"/>
        <v/>
      </c>
      <c r="B9513" s="281"/>
      <c r="C9513" s="287"/>
      <c r="D9513" s="297"/>
      <c r="E9513" s="270"/>
      <c r="F9513" s="271"/>
      <c r="G9513" s="284"/>
      <c r="H9513" s="284"/>
      <c r="I9513" s="284"/>
      <c r="J9513" s="284"/>
      <c r="K9513" s="288"/>
      <c r="AM9513" s="2" t="str">
        <f t="shared" ca="1" si="445"/>
        <v/>
      </c>
      <c r="AN9513" s="2" t="str">
        <f t="shared" ca="1" si="446"/>
        <v/>
      </c>
    </row>
    <row r="9514" spans="1:40" customFormat="1">
      <c r="A9514" s="280" t="str">
        <f t="shared" ca="1" si="444"/>
        <v/>
      </c>
      <c r="B9514" s="281"/>
      <c r="C9514" s="287"/>
      <c r="D9514" s="297"/>
      <c r="E9514" s="270"/>
      <c r="F9514" s="271"/>
      <c r="G9514" s="284"/>
      <c r="H9514" s="284"/>
      <c r="I9514" s="284"/>
      <c r="J9514" s="284"/>
      <c r="K9514" s="288"/>
      <c r="AM9514" s="2" t="str">
        <f t="shared" ca="1" si="445"/>
        <v/>
      </c>
      <c r="AN9514" s="2" t="str">
        <f t="shared" ca="1" si="446"/>
        <v/>
      </c>
    </row>
    <row r="9515" spans="1:40" customFormat="1">
      <c r="A9515" s="280" t="str">
        <f t="shared" ca="1" si="444"/>
        <v/>
      </c>
      <c r="B9515" s="281"/>
      <c r="C9515" s="287"/>
      <c r="D9515" s="297"/>
      <c r="E9515" s="270"/>
      <c r="F9515" s="271"/>
      <c r="G9515" s="284"/>
      <c r="H9515" s="284"/>
      <c r="I9515" s="284"/>
      <c r="J9515" s="284"/>
      <c r="K9515" s="288"/>
      <c r="AM9515" s="2" t="str">
        <f t="shared" ca="1" si="445"/>
        <v/>
      </c>
      <c r="AN9515" s="2" t="str">
        <f t="shared" ca="1" si="446"/>
        <v/>
      </c>
    </row>
    <row r="9516" spans="1:40" customFormat="1">
      <c r="A9516" s="280" t="str">
        <f t="shared" ca="1" si="444"/>
        <v/>
      </c>
      <c r="B9516" s="281"/>
      <c r="C9516" s="287"/>
      <c r="D9516" s="297"/>
      <c r="E9516" s="270"/>
      <c r="F9516" s="271"/>
      <c r="G9516" s="284"/>
      <c r="H9516" s="284"/>
      <c r="I9516" s="284"/>
      <c r="J9516" s="284"/>
      <c r="K9516" s="288"/>
      <c r="AM9516" s="2" t="str">
        <f t="shared" ca="1" si="445"/>
        <v/>
      </c>
      <c r="AN9516" s="2" t="str">
        <f t="shared" ca="1" si="446"/>
        <v/>
      </c>
    </row>
    <row r="9517" spans="1:40" customFormat="1">
      <c r="A9517" s="280" t="str">
        <f t="shared" ca="1" si="444"/>
        <v/>
      </c>
      <c r="B9517" s="281"/>
      <c r="C9517" s="287"/>
      <c r="D9517" s="297"/>
      <c r="E9517" s="270"/>
      <c r="F9517" s="271"/>
      <c r="G9517" s="284"/>
      <c r="H9517" s="284"/>
      <c r="I9517" s="284"/>
      <c r="J9517" s="284"/>
      <c r="K9517" s="288"/>
      <c r="AM9517" s="2" t="str">
        <f t="shared" ca="1" si="445"/>
        <v/>
      </c>
      <c r="AN9517" s="2" t="str">
        <f t="shared" ca="1" si="446"/>
        <v/>
      </c>
    </row>
    <row r="9518" spans="1:40" customFormat="1">
      <c r="A9518" s="280" t="str">
        <f t="shared" ca="1" si="444"/>
        <v/>
      </c>
      <c r="B9518" s="281"/>
      <c r="C9518" s="287"/>
      <c r="D9518" s="297"/>
      <c r="E9518" s="270"/>
      <c r="F9518" s="271"/>
      <c r="G9518" s="284"/>
      <c r="H9518" s="284"/>
      <c r="I9518" s="284"/>
      <c r="J9518" s="284"/>
      <c r="K9518" s="288"/>
      <c r="AM9518" s="2" t="str">
        <f t="shared" ca="1" si="445"/>
        <v/>
      </c>
      <c r="AN9518" s="2" t="str">
        <f t="shared" ca="1" si="446"/>
        <v/>
      </c>
    </row>
    <row r="9519" spans="1:40" customFormat="1">
      <c r="A9519" s="280" t="str">
        <f t="shared" ca="1" si="444"/>
        <v/>
      </c>
      <c r="B9519" s="281"/>
      <c r="C9519" s="287"/>
      <c r="D9519" s="297"/>
      <c r="E9519" s="270"/>
      <c r="F9519" s="271"/>
      <c r="G9519" s="284"/>
      <c r="H9519" s="284"/>
      <c r="I9519" s="284"/>
      <c r="J9519" s="284"/>
      <c r="K9519" s="288"/>
      <c r="AM9519" s="2" t="str">
        <f t="shared" ca="1" si="445"/>
        <v/>
      </c>
      <c r="AN9519" s="2" t="str">
        <f t="shared" ca="1" si="446"/>
        <v/>
      </c>
    </row>
    <row r="9520" spans="1:40" customFormat="1">
      <c r="A9520" s="280" t="str">
        <f t="shared" ca="1" si="444"/>
        <v/>
      </c>
      <c r="B9520" s="281"/>
      <c r="C9520" s="287"/>
      <c r="D9520" s="297"/>
      <c r="E9520" s="270"/>
      <c r="F9520" s="271"/>
      <c r="G9520" s="284"/>
      <c r="H9520" s="284"/>
      <c r="I9520" s="284"/>
      <c r="J9520" s="284"/>
      <c r="K9520" s="288"/>
      <c r="AM9520" s="2" t="str">
        <f t="shared" ca="1" si="445"/>
        <v/>
      </c>
      <c r="AN9520" s="2" t="str">
        <f t="shared" ca="1" si="446"/>
        <v/>
      </c>
    </row>
    <row r="9521" spans="1:40" customFormat="1">
      <c r="A9521" s="280" t="str">
        <f t="shared" ca="1" si="444"/>
        <v/>
      </c>
      <c r="B9521" s="281"/>
      <c r="C9521" s="287"/>
      <c r="D9521" s="297"/>
      <c r="E9521" s="270"/>
      <c r="F9521" s="271"/>
      <c r="G9521" s="284"/>
      <c r="H9521" s="284"/>
      <c r="I9521" s="284"/>
      <c r="J9521" s="284"/>
      <c r="K9521" s="288"/>
      <c r="AM9521" s="2" t="str">
        <f t="shared" ca="1" si="445"/>
        <v/>
      </c>
      <c r="AN9521" s="2" t="str">
        <f t="shared" ca="1" si="446"/>
        <v/>
      </c>
    </row>
    <row r="9522" spans="1:40" customFormat="1">
      <c r="A9522" s="280" t="str">
        <f t="shared" ca="1" si="444"/>
        <v/>
      </c>
      <c r="B9522" s="281"/>
      <c r="C9522" s="287"/>
      <c r="D9522" s="297"/>
      <c r="E9522" s="270"/>
      <c r="F9522" s="271"/>
      <c r="G9522" s="284"/>
      <c r="H9522" s="284"/>
      <c r="I9522" s="284"/>
      <c r="J9522" s="284"/>
      <c r="K9522" s="288"/>
      <c r="AM9522" s="2" t="str">
        <f t="shared" ca="1" si="445"/>
        <v/>
      </c>
      <c r="AN9522" s="2" t="str">
        <f t="shared" ca="1" si="446"/>
        <v/>
      </c>
    </row>
    <row r="9523" spans="1:40" customFormat="1">
      <c r="A9523" s="280" t="str">
        <f t="shared" ca="1" si="444"/>
        <v/>
      </c>
      <c r="B9523" s="281"/>
      <c r="C9523" s="287"/>
      <c r="D9523" s="297"/>
      <c r="E9523" s="270"/>
      <c r="F9523" s="271"/>
      <c r="G9523" s="284"/>
      <c r="H9523" s="284"/>
      <c r="I9523" s="284"/>
      <c r="J9523" s="284"/>
      <c r="K9523" s="288"/>
      <c r="AM9523" s="2" t="str">
        <f t="shared" ca="1" si="445"/>
        <v/>
      </c>
      <c r="AN9523" s="2" t="str">
        <f t="shared" ca="1" si="446"/>
        <v/>
      </c>
    </row>
    <row r="9524" spans="1:40" customFormat="1">
      <c r="A9524" s="280" t="str">
        <f t="shared" ca="1" si="444"/>
        <v/>
      </c>
      <c r="B9524" s="281"/>
      <c r="C9524" s="287"/>
      <c r="D9524" s="297"/>
      <c r="E9524" s="270"/>
      <c r="F9524" s="271"/>
      <c r="G9524" s="284"/>
      <c r="H9524" s="284"/>
      <c r="I9524" s="284"/>
      <c r="J9524" s="284"/>
      <c r="K9524" s="288"/>
      <c r="AM9524" s="2" t="str">
        <f t="shared" ca="1" si="445"/>
        <v/>
      </c>
      <c r="AN9524" s="2" t="str">
        <f t="shared" ca="1" si="446"/>
        <v/>
      </c>
    </row>
    <row r="9525" spans="1:40" customFormat="1">
      <c r="A9525" s="280" t="str">
        <f t="shared" ca="1" si="444"/>
        <v/>
      </c>
      <c r="B9525" s="281"/>
      <c r="C9525" s="287"/>
      <c r="D9525" s="297"/>
      <c r="E9525" s="270"/>
      <c r="F9525" s="271"/>
      <c r="G9525" s="284"/>
      <c r="H9525" s="284"/>
      <c r="I9525" s="284"/>
      <c r="J9525" s="284"/>
      <c r="K9525" s="288"/>
      <c r="AM9525" s="2" t="str">
        <f t="shared" ca="1" si="445"/>
        <v/>
      </c>
      <c r="AN9525" s="2" t="str">
        <f t="shared" ca="1" si="446"/>
        <v/>
      </c>
    </row>
    <row r="9526" spans="1:40" customFormat="1">
      <c r="A9526" s="280" t="str">
        <f t="shared" ca="1" si="444"/>
        <v/>
      </c>
      <c r="B9526" s="281"/>
      <c r="C9526" s="287"/>
      <c r="D9526" s="297"/>
      <c r="E9526" s="270"/>
      <c r="F9526" s="271"/>
      <c r="G9526" s="284"/>
      <c r="H9526" s="284"/>
      <c r="I9526" s="284"/>
      <c r="J9526" s="284"/>
      <c r="K9526" s="288"/>
      <c r="AM9526" s="2" t="str">
        <f t="shared" ca="1" si="445"/>
        <v/>
      </c>
      <c r="AN9526" s="2" t="str">
        <f t="shared" ca="1" si="446"/>
        <v/>
      </c>
    </row>
    <row r="9527" spans="1:40" customFormat="1">
      <c r="A9527" s="280" t="str">
        <f t="shared" ca="1" si="444"/>
        <v/>
      </c>
      <c r="B9527" s="281"/>
      <c r="C9527" s="287"/>
      <c r="D9527" s="297"/>
      <c r="E9527" s="270"/>
      <c r="F9527" s="271"/>
      <c r="G9527" s="284"/>
      <c r="H9527" s="284"/>
      <c r="I9527" s="284"/>
      <c r="J9527" s="284"/>
      <c r="K9527" s="288"/>
      <c r="AM9527" s="2" t="str">
        <f t="shared" ca="1" si="445"/>
        <v/>
      </c>
      <c r="AN9527" s="2" t="str">
        <f t="shared" ca="1" si="446"/>
        <v/>
      </c>
    </row>
    <row r="9528" spans="1:40" customFormat="1">
      <c r="A9528" s="280" t="str">
        <f t="shared" ca="1" si="444"/>
        <v/>
      </c>
      <c r="B9528" s="281"/>
      <c r="C9528" s="287"/>
      <c r="D9528" s="297"/>
      <c r="E9528" s="270"/>
      <c r="F9528" s="271"/>
      <c r="G9528" s="284"/>
      <c r="H9528" s="284"/>
      <c r="I9528" s="284"/>
      <c r="J9528" s="284"/>
      <c r="K9528" s="288"/>
      <c r="AM9528" s="2" t="str">
        <f t="shared" ca="1" si="445"/>
        <v/>
      </c>
      <c r="AN9528" s="2" t="str">
        <f t="shared" ca="1" si="446"/>
        <v/>
      </c>
    </row>
    <row r="9529" spans="1:40" customFormat="1">
      <c r="A9529" s="280" t="str">
        <f t="shared" ca="1" si="444"/>
        <v/>
      </c>
      <c r="B9529" s="281"/>
      <c r="C9529" s="287"/>
      <c r="D9529" s="297"/>
      <c r="E9529" s="270"/>
      <c r="F9529" s="271"/>
      <c r="G9529" s="284"/>
      <c r="H9529" s="284"/>
      <c r="I9529" s="284"/>
      <c r="J9529" s="284"/>
      <c r="K9529" s="288"/>
      <c r="AM9529" s="2" t="str">
        <f t="shared" ca="1" si="445"/>
        <v/>
      </c>
      <c r="AN9529" s="2" t="str">
        <f t="shared" ca="1" si="446"/>
        <v/>
      </c>
    </row>
    <row r="9530" spans="1:40" customFormat="1">
      <c r="A9530" s="280" t="str">
        <f t="shared" ca="1" si="444"/>
        <v/>
      </c>
      <c r="B9530" s="281"/>
      <c r="C9530" s="287"/>
      <c r="D9530" s="297"/>
      <c r="E9530" s="270"/>
      <c r="F9530" s="271"/>
      <c r="G9530" s="284"/>
      <c r="H9530" s="284"/>
      <c r="I9530" s="284"/>
      <c r="J9530" s="284"/>
      <c r="K9530" s="288"/>
      <c r="AM9530" s="2" t="str">
        <f t="shared" ca="1" si="445"/>
        <v/>
      </c>
      <c r="AN9530" s="2" t="str">
        <f t="shared" ca="1" si="446"/>
        <v/>
      </c>
    </row>
    <row r="9531" spans="1:40" customFormat="1">
      <c r="A9531" s="280" t="str">
        <f t="shared" ca="1" si="444"/>
        <v/>
      </c>
      <c r="B9531" s="281"/>
      <c r="C9531" s="287"/>
      <c r="D9531" s="297"/>
      <c r="E9531" s="270"/>
      <c r="F9531" s="271"/>
      <c r="G9531" s="284"/>
      <c r="H9531" s="284"/>
      <c r="I9531" s="284"/>
      <c r="J9531" s="284"/>
      <c r="K9531" s="288"/>
      <c r="AM9531" s="2" t="str">
        <f t="shared" ca="1" si="445"/>
        <v/>
      </c>
      <c r="AN9531" s="2" t="str">
        <f t="shared" ca="1" si="446"/>
        <v/>
      </c>
    </row>
    <row r="9532" spans="1:40" customFormat="1">
      <c r="A9532" s="280" t="str">
        <f t="shared" ca="1" si="444"/>
        <v/>
      </c>
      <c r="B9532" s="281"/>
      <c r="C9532" s="287"/>
      <c r="D9532" s="297"/>
      <c r="E9532" s="270"/>
      <c r="F9532" s="271"/>
      <c r="G9532" s="284"/>
      <c r="H9532" s="284"/>
      <c r="I9532" s="284"/>
      <c r="J9532" s="284"/>
      <c r="K9532" s="288"/>
      <c r="AM9532" s="2" t="str">
        <f t="shared" ca="1" si="445"/>
        <v/>
      </c>
      <c r="AN9532" s="2" t="str">
        <f t="shared" ca="1" si="446"/>
        <v/>
      </c>
    </row>
    <row r="9533" spans="1:40" customFormat="1">
      <c r="A9533" s="280" t="str">
        <f t="shared" ca="1" si="444"/>
        <v/>
      </c>
      <c r="B9533" s="281"/>
      <c r="C9533" s="287"/>
      <c r="D9533" s="297"/>
      <c r="E9533" s="270"/>
      <c r="F9533" s="271"/>
      <c r="G9533" s="284"/>
      <c r="H9533" s="284"/>
      <c r="I9533" s="284"/>
      <c r="J9533" s="284"/>
      <c r="K9533" s="288"/>
      <c r="AM9533" s="2" t="str">
        <f t="shared" ca="1" si="445"/>
        <v/>
      </c>
      <c r="AN9533" s="2" t="str">
        <f t="shared" ca="1" si="446"/>
        <v/>
      </c>
    </row>
    <row r="9534" spans="1:40" customFormat="1">
      <c r="A9534" s="280" t="str">
        <f t="shared" ca="1" si="444"/>
        <v/>
      </c>
      <c r="B9534" s="281"/>
      <c r="C9534" s="287"/>
      <c r="D9534" s="297"/>
      <c r="E9534" s="270"/>
      <c r="F9534" s="271"/>
      <c r="G9534" s="284"/>
      <c r="H9534" s="284"/>
      <c r="I9534" s="284"/>
      <c r="J9534" s="284"/>
      <c r="K9534" s="288"/>
      <c r="AM9534" s="2" t="str">
        <f t="shared" ca="1" si="445"/>
        <v/>
      </c>
      <c r="AN9534" s="2" t="str">
        <f t="shared" ca="1" si="446"/>
        <v/>
      </c>
    </row>
    <row r="9535" spans="1:40" customFormat="1">
      <c r="A9535" s="280" t="str">
        <f t="shared" ca="1" si="444"/>
        <v/>
      </c>
      <c r="B9535" s="281"/>
      <c r="C9535" s="287"/>
      <c r="D9535" s="297"/>
      <c r="E9535" s="270"/>
      <c r="F9535" s="271"/>
      <c r="G9535" s="284"/>
      <c r="H9535" s="284"/>
      <c r="I9535" s="284"/>
      <c r="J9535" s="284"/>
      <c r="K9535" s="288"/>
      <c r="AM9535" s="2" t="str">
        <f t="shared" ca="1" si="445"/>
        <v/>
      </c>
      <c r="AN9535" s="2" t="str">
        <f t="shared" ca="1" si="446"/>
        <v/>
      </c>
    </row>
    <row r="9536" spans="1:40" customFormat="1">
      <c r="A9536" s="280" t="str">
        <f t="shared" ca="1" si="444"/>
        <v/>
      </c>
      <c r="B9536" s="281"/>
      <c r="C9536" s="287"/>
      <c r="D9536" s="297"/>
      <c r="E9536" s="270"/>
      <c r="F9536" s="271"/>
      <c r="G9536" s="284"/>
      <c r="H9536" s="284"/>
      <c r="I9536" s="284"/>
      <c r="J9536" s="284"/>
      <c r="K9536" s="288"/>
      <c r="AM9536" s="2" t="str">
        <f t="shared" ca="1" si="445"/>
        <v/>
      </c>
      <c r="AN9536" s="2" t="str">
        <f t="shared" ca="1" si="446"/>
        <v/>
      </c>
    </row>
    <row r="9537" spans="1:40" customFormat="1">
      <c r="A9537" s="280" t="str">
        <f t="shared" ca="1" si="444"/>
        <v/>
      </c>
      <c r="B9537" s="281"/>
      <c r="C9537" s="287"/>
      <c r="D9537" s="297"/>
      <c r="E9537" s="270"/>
      <c r="F9537" s="271"/>
      <c r="G9537" s="284"/>
      <c r="H9537" s="284"/>
      <c r="I9537" s="284"/>
      <c r="J9537" s="284"/>
      <c r="K9537" s="288"/>
      <c r="AM9537" s="2" t="str">
        <f t="shared" ca="1" si="445"/>
        <v/>
      </c>
      <c r="AN9537" s="2" t="str">
        <f t="shared" ca="1" si="446"/>
        <v/>
      </c>
    </row>
    <row r="9538" spans="1:40" customFormat="1">
      <c r="A9538" s="280" t="str">
        <f t="shared" ca="1" si="444"/>
        <v/>
      </c>
      <c r="B9538" s="281"/>
      <c r="C9538" s="287"/>
      <c r="D9538" s="297"/>
      <c r="E9538" s="270"/>
      <c r="F9538" s="271"/>
      <c r="G9538" s="284"/>
      <c r="H9538" s="284"/>
      <c r="I9538" s="284"/>
      <c r="J9538" s="284"/>
      <c r="K9538" s="288"/>
      <c r="AM9538" s="2" t="str">
        <f t="shared" ca="1" si="445"/>
        <v/>
      </c>
      <c r="AN9538" s="2" t="str">
        <f t="shared" ca="1" si="446"/>
        <v/>
      </c>
    </row>
    <row r="9539" spans="1:40" customFormat="1">
      <c r="A9539" s="280" t="str">
        <f t="shared" ref="A9539:A9602" ca="1" si="447">IF(AM9539="A receber","A receber",IF(AN9539="A pagar","A pagar",IF(OR(AM9539="HJ",AN9539="HJ"),"HJ",IF(AND(AM9539="",AN9539=""),""))))</f>
        <v/>
      </c>
      <c r="B9539" s="281"/>
      <c r="C9539" s="287"/>
      <c r="D9539" s="297"/>
      <c r="E9539" s="270"/>
      <c r="F9539" s="271"/>
      <c r="G9539" s="284"/>
      <c r="H9539" s="284"/>
      <c r="I9539" s="284"/>
      <c r="J9539" s="284"/>
      <c r="K9539" s="288"/>
      <c r="AM9539" s="2" t="str">
        <f t="shared" ref="AM9539:AM9602" ca="1" si="448">IF(OR(G9539="",B9539&gt;$A$1),"",IF(B9539=$A$1,"HJ",IF(B9539&lt;$A$1,"A Receber")))</f>
        <v/>
      </c>
      <c r="AN9539" s="2" t="str">
        <f t="shared" ref="AN9539:AN9602" ca="1" si="449">IF(OR(H9539="",B9539&gt;$A$1),"",IF(B9539=$A$1,"HJ",IF(B9539&lt;$A$1,"A Pagar")))</f>
        <v/>
      </c>
    </row>
    <row r="9540" spans="1:40" customFormat="1">
      <c r="A9540" s="280" t="str">
        <f t="shared" ca="1" si="447"/>
        <v/>
      </c>
      <c r="B9540" s="281"/>
      <c r="C9540" s="287"/>
      <c r="D9540" s="297"/>
      <c r="E9540" s="270"/>
      <c r="F9540" s="271"/>
      <c r="G9540" s="284"/>
      <c r="H9540" s="284"/>
      <c r="I9540" s="284"/>
      <c r="J9540" s="284"/>
      <c r="K9540" s="288"/>
      <c r="AM9540" s="2" t="str">
        <f t="shared" ca="1" si="448"/>
        <v/>
      </c>
      <c r="AN9540" s="2" t="str">
        <f t="shared" ca="1" si="449"/>
        <v/>
      </c>
    </row>
    <row r="9541" spans="1:40" customFormat="1">
      <c r="A9541" s="280" t="str">
        <f t="shared" ca="1" si="447"/>
        <v/>
      </c>
      <c r="B9541" s="281"/>
      <c r="C9541" s="287"/>
      <c r="D9541" s="297"/>
      <c r="E9541" s="270"/>
      <c r="F9541" s="271"/>
      <c r="G9541" s="284"/>
      <c r="H9541" s="284"/>
      <c r="I9541" s="284"/>
      <c r="J9541" s="284"/>
      <c r="K9541" s="288"/>
      <c r="AM9541" s="2" t="str">
        <f t="shared" ca="1" si="448"/>
        <v/>
      </c>
      <c r="AN9541" s="2" t="str">
        <f t="shared" ca="1" si="449"/>
        <v/>
      </c>
    </row>
    <row r="9542" spans="1:40" customFormat="1">
      <c r="A9542" s="280" t="str">
        <f t="shared" ca="1" si="447"/>
        <v/>
      </c>
      <c r="B9542" s="281"/>
      <c r="C9542" s="287"/>
      <c r="D9542" s="297"/>
      <c r="E9542" s="270"/>
      <c r="F9542" s="271"/>
      <c r="G9542" s="284"/>
      <c r="H9542" s="284"/>
      <c r="I9542" s="284"/>
      <c r="J9542" s="284"/>
      <c r="K9542" s="288"/>
      <c r="AM9542" s="2" t="str">
        <f t="shared" ca="1" si="448"/>
        <v/>
      </c>
      <c r="AN9542" s="2" t="str">
        <f t="shared" ca="1" si="449"/>
        <v/>
      </c>
    </row>
    <row r="9543" spans="1:40" customFormat="1">
      <c r="A9543" s="280" t="str">
        <f t="shared" ca="1" si="447"/>
        <v/>
      </c>
      <c r="B9543" s="281"/>
      <c r="C9543" s="287"/>
      <c r="D9543" s="297"/>
      <c r="E9543" s="270"/>
      <c r="F9543" s="271"/>
      <c r="G9543" s="284"/>
      <c r="H9543" s="284"/>
      <c r="I9543" s="284"/>
      <c r="J9543" s="284"/>
      <c r="K9543" s="288"/>
      <c r="AM9543" s="2" t="str">
        <f t="shared" ca="1" si="448"/>
        <v/>
      </c>
      <c r="AN9543" s="2" t="str">
        <f t="shared" ca="1" si="449"/>
        <v/>
      </c>
    </row>
    <row r="9544" spans="1:40" customFormat="1">
      <c r="A9544" s="280" t="str">
        <f t="shared" ca="1" si="447"/>
        <v/>
      </c>
      <c r="B9544" s="281"/>
      <c r="C9544" s="287"/>
      <c r="D9544" s="297"/>
      <c r="E9544" s="270"/>
      <c r="F9544" s="271"/>
      <c r="G9544" s="284"/>
      <c r="H9544" s="284"/>
      <c r="I9544" s="284"/>
      <c r="J9544" s="284"/>
      <c r="K9544" s="288"/>
      <c r="AM9544" s="2" t="str">
        <f t="shared" ca="1" si="448"/>
        <v/>
      </c>
      <c r="AN9544" s="2" t="str">
        <f t="shared" ca="1" si="449"/>
        <v/>
      </c>
    </row>
    <row r="9545" spans="1:40" customFormat="1">
      <c r="A9545" s="280" t="str">
        <f t="shared" ca="1" si="447"/>
        <v/>
      </c>
      <c r="B9545" s="281"/>
      <c r="C9545" s="287"/>
      <c r="D9545" s="297"/>
      <c r="E9545" s="270"/>
      <c r="F9545" s="271"/>
      <c r="G9545" s="284"/>
      <c r="H9545" s="284"/>
      <c r="I9545" s="284"/>
      <c r="J9545" s="284"/>
      <c r="K9545" s="288"/>
      <c r="AM9545" s="2" t="str">
        <f t="shared" ca="1" si="448"/>
        <v/>
      </c>
      <c r="AN9545" s="2" t="str">
        <f t="shared" ca="1" si="449"/>
        <v/>
      </c>
    </row>
    <row r="9546" spans="1:40" customFormat="1">
      <c r="A9546" s="280" t="str">
        <f t="shared" ca="1" si="447"/>
        <v/>
      </c>
      <c r="B9546" s="281"/>
      <c r="C9546" s="287"/>
      <c r="D9546" s="297"/>
      <c r="E9546" s="270"/>
      <c r="F9546" s="271"/>
      <c r="G9546" s="284"/>
      <c r="H9546" s="284"/>
      <c r="I9546" s="284"/>
      <c r="J9546" s="284"/>
      <c r="K9546" s="288"/>
      <c r="AM9546" s="2" t="str">
        <f t="shared" ca="1" si="448"/>
        <v/>
      </c>
      <c r="AN9546" s="2" t="str">
        <f t="shared" ca="1" si="449"/>
        <v/>
      </c>
    </row>
    <row r="9547" spans="1:40" customFormat="1">
      <c r="A9547" s="280" t="str">
        <f t="shared" ca="1" si="447"/>
        <v/>
      </c>
      <c r="B9547" s="281"/>
      <c r="C9547" s="287"/>
      <c r="D9547" s="297"/>
      <c r="E9547" s="270"/>
      <c r="F9547" s="271"/>
      <c r="G9547" s="284"/>
      <c r="H9547" s="284"/>
      <c r="I9547" s="284"/>
      <c r="J9547" s="284"/>
      <c r="K9547" s="288"/>
      <c r="AM9547" s="2" t="str">
        <f t="shared" ca="1" si="448"/>
        <v/>
      </c>
      <c r="AN9547" s="2" t="str">
        <f t="shared" ca="1" si="449"/>
        <v/>
      </c>
    </row>
    <row r="9548" spans="1:40" customFormat="1">
      <c r="A9548" s="280" t="str">
        <f t="shared" ca="1" si="447"/>
        <v/>
      </c>
      <c r="B9548" s="281"/>
      <c r="C9548" s="287"/>
      <c r="D9548" s="297"/>
      <c r="E9548" s="270"/>
      <c r="F9548" s="271"/>
      <c r="G9548" s="284"/>
      <c r="H9548" s="284"/>
      <c r="I9548" s="284"/>
      <c r="J9548" s="284"/>
      <c r="K9548" s="288"/>
      <c r="AM9548" s="2" t="str">
        <f t="shared" ca="1" si="448"/>
        <v/>
      </c>
      <c r="AN9548" s="2" t="str">
        <f t="shared" ca="1" si="449"/>
        <v/>
      </c>
    </row>
    <row r="9549" spans="1:40" customFormat="1">
      <c r="A9549" s="280" t="str">
        <f t="shared" ca="1" si="447"/>
        <v/>
      </c>
      <c r="B9549" s="281"/>
      <c r="C9549" s="287"/>
      <c r="D9549" s="297"/>
      <c r="E9549" s="270"/>
      <c r="F9549" s="271"/>
      <c r="G9549" s="284"/>
      <c r="H9549" s="284"/>
      <c r="I9549" s="284"/>
      <c r="J9549" s="284"/>
      <c r="K9549" s="288"/>
      <c r="AM9549" s="2" t="str">
        <f t="shared" ca="1" si="448"/>
        <v/>
      </c>
      <c r="AN9549" s="2" t="str">
        <f t="shared" ca="1" si="449"/>
        <v/>
      </c>
    </row>
    <row r="9550" spans="1:40" customFormat="1">
      <c r="A9550" s="280" t="str">
        <f t="shared" ca="1" si="447"/>
        <v/>
      </c>
      <c r="B9550" s="281"/>
      <c r="C9550" s="287"/>
      <c r="D9550" s="297"/>
      <c r="E9550" s="270"/>
      <c r="F9550" s="271"/>
      <c r="G9550" s="284"/>
      <c r="H9550" s="284"/>
      <c r="I9550" s="284"/>
      <c r="J9550" s="284"/>
      <c r="K9550" s="288"/>
      <c r="AM9550" s="2" t="str">
        <f t="shared" ca="1" si="448"/>
        <v/>
      </c>
      <c r="AN9550" s="2" t="str">
        <f t="shared" ca="1" si="449"/>
        <v/>
      </c>
    </row>
    <row r="9551" spans="1:40" customFormat="1">
      <c r="A9551" s="280" t="str">
        <f t="shared" ca="1" si="447"/>
        <v/>
      </c>
      <c r="B9551" s="281"/>
      <c r="C9551" s="287"/>
      <c r="D9551" s="297"/>
      <c r="E9551" s="270"/>
      <c r="F9551" s="271"/>
      <c r="G9551" s="284"/>
      <c r="H9551" s="284"/>
      <c r="I9551" s="284"/>
      <c r="J9551" s="284"/>
      <c r="K9551" s="288"/>
      <c r="AM9551" s="2" t="str">
        <f t="shared" ca="1" si="448"/>
        <v/>
      </c>
      <c r="AN9551" s="2" t="str">
        <f t="shared" ca="1" si="449"/>
        <v/>
      </c>
    </row>
    <row r="9552" spans="1:40" customFormat="1">
      <c r="A9552" s="280" t="str">
        <f t="shared" ca="1" si="447"/>
        <v/>
      </c>
      <c r="B9552" s="281"/>
      <c r="C9552" s="287"/>
      <c r="D9552" s="297"/>
      <c r="E9552" s="270"/>
      <c r="F9552" s="271"/>
      <c r="G9552" s="284"/>
      <c r="H9552" s="284"/>
      <c r="I9552" s="284"/>
      <c r="J9552" s="284"/>
      <c r="K9552" s="288"/>
      <c r="AM9552" s="2" t="str">
        <f t="shared" ca="1" si="448"/>
        <v/>
      </c>
      <c r="AN9552" s="2" t="str">
        <f t="shared" ca="1" si="449"/>
        <v/>
      </c>
    </row>
    <row r="9553" spans="1:40" customFormat="1">
      <c r="A9553" s="280" t="str">
        <f t="shared" ca="1" si="447"/>
        <v/>
      </c>
      <c r="B9553" s="281"/>
      <c r="C9553" s="287"/>
      <c r="D9553" s="297"/>
      <c r="E9553" s="270"/>
      <c r="F9553" s="271"/>
      <c r="G9553" s="284"/>
      <c r="H9553" s="284"/>
      <c r="I9553" s="284"/>
      <c r="J9553" s="284"/>
      <c r="K9553" s="288"/>
      <c r="AM9553" s="2" t="str">
        <f t="shared" ca="1" si="448"/>
        <v/>
      </c>
      <c r="AN9553" s="2" t="str">
        <f t="shared" ca="1" si="449"/>
        <v/>
      </c>
    </row>
    <row r="9554" spans="1:40" customFormat="1">
      <c r="A9554" s="280" t="str">
        <f t="shared" ca="1" si="447"/>
        <v/>
      </c>
      <c r="B9554" s="281"/>
      <c r="C9554" s="287"/>
      <c r="D9554" s="297"/>
      <c r="E9554" s="270"/>
      <c r="F9554" s="271"/>
      <c r="G9554" s="284"/>
      <c r="H9554" s="284"/>
      <c r="I9554" s="284"/>
      <c r="J9554" s="284"/>
      <c r="K9554" s="288"/>
      <c r="AM9554" s="2" t="str">
        <f t="shared" ca="1" si="448"/>
        <v/>
      </c>
      <c r="AN9554" s="2" t="str">
        <f t="shared" ca="1" si="449"/>
        <v/>
      </c>
    </row>
    <row r="9555" spans="1:40" customFormat="1">
      <c r="A9555" s="280" t="str">
        <f t="shared" ca="1" si="447"/>
        <v/>
      </c>
      <c r="B9555" s="281"/>
      <c r="C9555" s="287"/>
      <c r="D9555" s="297"/>
      <c r="E9555" s="270"/>
      <c r="F9555" s="271"/>
      <c r="G9555" s="284"/>
      <c r="H9555" s="284"/>
      <c r="I9555" s="284"/>
      <c r="J9555" s="284"/>
      <c r="K9555" s="288"/>
      <c r="AM9555" s="2" t="str">
        <f t="shared" ca="1" si="448"/>
        <v/>
      </c>
      <c r="AN9555" s="2" t="str">
        <f t="shared" ca="1" si="449"/>
        <v/>
      </c>
    </row>
    <row r="9556" spans="1:40" customFormat="1">
      <c r="A9556" s="280" t="str">
        <f t="shared" ca="1" si="447"/>
        <v/>
      </c>
      <c r="B9556" s="281"/>
      <c r="C9556" s="287"/>
      <c r="D9556" s="297"/>
      <c r="E9556" s="270"/>
      <c r="F9556" s="271"/>
      <c r="G9556" s="284"/>
      <c r="H9556" s="284"/>
      <c r="I9556" s="284"/>
      <c r="J9556" s="284"/>
      <c r="K9556" s="288"/>
      <c r="AM9556" s="2" t="str">
        <f t="shared" ca="1" si="448"/>
        <v/>
      </c>
      <c r="AN9556" s="2" t="str">
        <f t="shared" ca="1" si="449"/>
        <v/>
      </c>
    </row>
    <row r="9557" spans="1:40" customFormat="1">
      <c r="A9557" s="280" t="str">
        <f t="shared" ca="1" si="447"/>
        <v/>
      </c>
      <c r="B9557" s="281"/>
      <c r="C9557" s="287"/>
      <c r="D9557" s="297"/>
      <c r="E9557" s="270"/>
      <c r="F9557" s="271"/>
      <c r="G9557" s="284"/>
      <c r="H9557" s="284"/>
      <c r="I9557" s="284"/>
      <c r="J9557" s="284"/>
      <c r="K9557" s="288"/>
      <c r="AM9557" s="2" t="str">
        <f t="shared" ca="1" si="448"/>
        <v/>
      </c>
      <c r="AN9557" s="2" t="str">
        <f t="shared" ca="1" si="449"/>
        <v/>
      </c>
    </row>
    <row r="9558" spans="1:40" customFormat="1">
      <c r="A9558" s="280" t="str">
        <f t="shared" ca="1" si="447"/>
        <v/>
      </c>
      <c r="B9558" s="281"/>
      <c r="C9558" s="287"/>
      <c r="D9558" s="297"/>
      <c r="E9558" s="270"/>
      <c r="F9558" s="271"/>
      <c r="G9558" s="284"/>
      <c r="H9558" s="284"/>
      <c r="I9558" s="284"/>
      <c r="J9558" s="284"/>
      <c r="K9558" s="288"/>
      <c r="AM9558" s="2" t="str">
        <f t="shared" ca="1" si="448"/>
        <v/>
      </c>
      <c r="AN9558" s="2" t="str">
        <f t="shared" ca="1" si="449"/>
        <v/>
      </c>
    </row>
    <row r="9559" spans="1:40" customFormat="1">
      <c r="A9559" s="280" t="str">
        <f t="shared" ca="1" si="447"/>
        <v/>
      </c>
      <c r="B9559" s="281"/>
      <c r="C9559" s="287"/>
      <c r="D9559" s="297"/>
      <c r="E9559" s="270"/>
      <c r="F9559" s="271"/>
      <c r="G9559" s="284"/>
      <c r="H9559" s="284"/>
      <c r="I9559" s="284"/>
      <c r="J9559" s="284"/>
      <c r="K9559" s="288"/>
      <c r="AM9559" s="2" t="str">
        <f t="shared" ca="1" si="448"/>
        <v/>
      </c>
      <c r="AN9559" s="2" t="str">
        <f t="shared" ca="1" si="449"/>
        <v/>
      </c>
    </row>
    <row r="9560" spans="1:40" customFormat="1">
      <c r="A9560" s="280" t="str">
        <f t="shared" ca="1" si="447"/>
        <v/>
      </c>
      <c r="B9560" s="281"/>
      <c r="C9560" s="287"/>
      <c r="D9560" s="297"/>
      <c r="E9560" s="270"/>
      <c r="F9560" s="271"/>
      <c r="G9560" s="284"/>
      <c r="H9560" s="284"/>
      <c r="I9560" s="284"/>
      <c r="J9560" s="284"/>
      <c r="K9560" s="288"/>
      <c r="AM9560" s="2" t="str">
        <f t="shared" ca="1" si="448"/>
        <v/>
      </c>
      <c r="AN9560" s="2" t="str">
        <f t="shared" ca="1" si="449"/>
        <v/>
      </c>
    </row>
    <row r="9561" spans="1:40" customFormat="1">
      <c r="A9561" s="280" t="str">
        <f t="shared" ca="1" si="447"/>
        <v/>
      </c>
      <c r="B9561" s="281"/>
      <c r="C9561" s="287"/>
      <c r="D9561" s="297"/>
      <c r="E9561" s="270"/>
      <c r="F9561" s="271"/>
      <c r="G9561" s="284"/>
      <c r="H9561" s="284"/>
      <c r="I9561" s="284"/>
      <c r="J9561" s="284"/>
      <c r="K9561" s="288"/>
      <c r="AM9561" s="2" t="str">
        <f t="shared" ca="1" si="448"/>
        <v/>
      </c>
      <c r="AN9561" s="2" t="str">
        <f t="shared" ca="1" si="449"/>
        <v/>
      </c>
    </row>
    <row r="9562" spans="1:40" customFormat="1">
      <c r="A9562" s="280" t="str">
        <f t="shared" ca="1" si="447"/>
        <v/>
      </c>
      <c r="B9562" s="281"/>
      <c r="C9562" s="287"/>
      <c r="D9562" s="297"/>
      <c r="E9562" s="270"/>
      <c r="F9562" s="271"/>
      <c r="G9562" s="284"/>
      <c r="H9562" s="284"/>
      <c r="I9562" s="284"/>
      <c r="J9562" s="284"/>
      <c r="K9562" s="288"/>
      <c r="AM9562" s="2" t="str">
        <f t="shared" ca="1" si="448"/>
        <v/>
      </c>
      <c r="AN9562" s="2" t="str">
        <f t="shared" ca="1" si="449"/>
        <v/>
      </c>
    </row>
    <row r="9563" spans="1:40" customFormat="1">
      <c r="A9563" s="280" t="str">
        <f t="shared" ca="1" si="447"/>
        <v/>
      </c>
      <c r="B9563" s="281"/>
      <c r="C9563" s="287"/>
      <c r="D9563" s="297"/>
      <c r="E9563" s="270"/>
      <c r="F9563" s="271"/>
      <c r="G9563" s="284"/>
      <c r="H9563" s="284"/>
      <c r="I9563" s="284"/>
      <c r="J9563" s="284"/>
      <c r="K9563" s="288"/>
      <c r="AM9563" s="2" t="str">
        <f t="shared" ca="1" si="448"/>
        <v/>
      </c>
      <c r="AN9563" s="2" t="str">
        <f t="shared" ca="1" si="449"/>
        <v/>
      </c>
    </row>
    <row r="9564" spans="1:40" customFormat="1">
      <c r="A9564" s="280" t="str">
        <f t="shared" ca="1" si="447"/>
        <v/>
      </c>
      <c r="B9564" s="281"/>
      <c r="C9564" s="287"/>
      <c r="D9564" s="297"/>
      <c r="E9564" s="270"/>
      <c r="F9564" s="271"/>
      <c r="G9564" s="284"/>
      <c r="H9564" s="284"/>
      <c r="I9564" s="284"/>
      <c r="J9564" s="284"/>
      <c r="K9564" s="288"/>
      <c r="AM9564" s="2" t="str">
        <f t="shared" ca="1" si="448"/>
        <v/>
      </c>
      <c r="AN9564" s="2" t="str">
        <f t="shared" ca="1" si="449"/>
        <v/>
      </c>
    </row>
    <row r="9565" spans="1:40" customFormat="1">
      <c r="A9565" s="280" t="str">
        <f t="shared" ca="1" si="447"/>
        <v/>
      </c>
      <c r="B9565" s="281"/>
      <c r="C9565" s="287"/>
      <c r="D9565" s="297"/>
      <c r="E9565" s="270"/>
      <c r="F9565" s="271"/>
      <c r="G9565" s="284"/>
      <c r="H9565" s="284"/>
      <c r="I9565" s="284"/>
      <c r="J9565" s="284"/>
      <c r="K9565" s="288"/>
      <c r="AM9565" s="2" t="str">
        <f t="shared" ca="1" si="448"/>
        <v/>
      </c>
      <c r="AN9565" s="2" t="str">
        <f t="shared" ca="1" si="449"/>
        <v/>
      </c>
    </row>
    <row r="9566" spans="1:40" customFormat="1">
      <c r="A9566" s="280" t="str">
        <f t="shared" ca="1" si="447"/>
        <v/>
      </c>
      <c r="B9566" s="281"/>
      <c r="C9566" s="287"/>
      <c r="D9566" s="297"/>
      <c r="E9566" s="270"/>
      <c r="F9566" s="271"/>
      <c r="G9566" s="284"/>
      <c r="H9566" s="284"/>
      <c r="I9566" s="284"/>
      <c r="J9566" s="284"/>
      <c r="K9566" s="288"/>
      <c r="AM9566" s="2" t="str">
        <f t="shared" ca="1" si="448"/>
        <v/>
      </c>
      <c r="AN9566" s="2" t="str">
        <f t="shared" ca="1" si="449"/>
        <v/>
      </c>
    </row>
    <row r="9567" spans="1:40" customFormat="1">
      <c r="A9567" s="280" t="str">
        <f t="shared" ca="1" si="447"/>
        <v/>
      </c>
      <c r="B9567" s="281"/>
      <c r="C9567" s="287"/>
      <c r="D9567" s="297"/>
      <c r="E9567" s="270"/>
      <c r="F9567" s="271"/>
      <c r="G9567" s="284"/>
      <c r="H9567" s="284"/>
      <c r="I9567" s="284"/>
      <c r="J9567" s="284"/>
      <c r="K9567" s="288"/>
      <c r="AM9567" s="2" t="str">
        <f t="shared" ca="1" si="448"/>
        <v/>
      </c>
      <c r="AN9567" s="2" t="str">
        <f t="shared" ca="1" si="449"/>
        <v/>
      </c>
    </row>
    <row r="9568" spans="1:40" customFormat="1">
      <c r="A9568" s="280" t="str">
        <f t="shared" ca="1" si="447"/>
        <v/>
      </c>
      <c r="B9568" s="281"/>
      <c r="C9568" s="287"/>
      <c r="D9568" s="297"/>
      <c r="E9568" s="270"/>
      <c r="F9568" s="271"/>
      <c r="G9568" s="284"/>
      <c r="H9568" s="284"/>
      <c r="I9568" s="284"/>
      <c r="J9568" s="284"/>
      <c r="K9568" s="288"/>
      <c r="AM9568" s="2" t="str">
        <f t="shared" ca="1" si="448"/>
        <v/>
      </c>
      <c r="AN9568" s="2" t="str">
        <f t="shared" ca="1" si="449"/>
        <v/>
      </c>
    </row>
    <row r="9569" spans="1:40" customFormat="1">
      <c r="A9569" s="280" t="str">
        <f t="shared" ca="1" si="447"/>
        <v/>
      </c>
      <c r="B9569" s="281"/>
      <c r="C9569" s="287"/>
      <c r="D9569" s="297"/>
      <c r="E9569" s="270"/>
      <c r="F9569" s="271"/>
      <c r="G9569" s="284"/>
      <c r="H9569" s="284"/>
      <c r="I9569" s="284"/>
      <c r="J9569" s="284"/>
      <c r="K9569" s="288"/>
      <c r="AM9569" s="2" t="str">
        <f t="shared" ca="1" si="448"/>
        <v/>
      </c>
      <c r="AN9569" s="2" t="str">
        <f t="shared" ca="1" si="449"/>
        <v/>
      </c>
    </row>
    <row r="9570" spans="1:40" customFormat="1">
      <c r="A9570" s="280" t="str">
        <f t="shared" ca="1" si="447"/>
        <v/>
      </c>
      <c r="B9570" s="281"/>
      <c r="C9570" s="287"/>
      <c r="D9570" s="297"/>
      <c r="E9570" s="270"/>
      <c r="F9570" s="271"/>
      <c r="G9570" s="284"/>
      <c r="H9570" s="284"/>
      <c r="I9570" s="284"/>
      <c r="J9570" s="284"/>
      <c r="K9570" s="288"/>
      <c r="AM9570" s="2" t="str">
        <f t="shared" ca="1" si="448"/>
        <v/>
      </c>
      <c r="AN9570" s="2" t="str">
        <f t="shared" ca="1" si="449"/>
        <v/>
      </c>
    </row>
    <row r="9571" spans="1:40" customFormat="1">
      <c r="A9571" s="280" t="str">
        <f t="shared" ca="1" si="447"/>
        <v/>
      </c>
      <c r="B9571" s="281"/>
      <c r="C9571" s="287"/>
      <c r="D9571" s="297"/>
      <c r="E9571" s="270"/>
      <c r="F9571" s="271"/>
      <c r="G9571" s="284"/>
      <c r="H9571" s="284"/>
      <c r="I9571" s="284"/>
      <c r="J9571" s="284"/>
      <c r="K9571" s="288"/>
      <c r="AM9571" s="2" t="str">
        <f t="shared" ca="1" si="448"/>
        <v/>
      </c>
      <c r="AN9571" s="2" t="str">
        <f t="shared" ca="1" si="449"/>
        <v/>
      </c>
    </row>
    <row r="9572" spans="1:40" customFormat="1">
      <c r="A9572" s="280" t="str">
        <f t="shared" ca="1" si="447"/>
        <v/>
      </c>
      <c r="B9572" s="281"/>
      <c r="C9572" s="287"/>
      <c r="D9572" s="297"/>
      <c r="E9572" s="270"/>
      <c r="F9572" s="271"/>
      <c r="G9572" s="284"/>
      <c r="H9572" s="284"/>
      <c r="I9572" s="284"/>
      <c r="J9572" s="284"/>
      <c r="K9572" s="288"/>
      <c r="AM9572" s="2" t="str">
        <f t="shared" ca="1" si="448"/>
        <v/>
      </c>
      <c r="AN9572" s="2" t="str">
        <f t="shared" ca="1" si="449"/>
        <v/>
      </c>
    </row>
    <row r="9573" spans="1:40" customFormat="1">
      <c r="A9573" s="280" t="str">
        <f t="shared" ca="1" si="447"/>
        <v/>
      </c>
      <c r="B9573" s="281"/>
      <c r="C9573" s="287"/>
      <c r="D9573" s="297"/>
      <c r="E9573" s="270"/>
      <c r="F9573" s="271"/>
      <c r="G9573" s="284"/>
      <c r="H9573" s="284"/>
      <c r="I9573" s="284"/>
      <c r="J9573" s="284"/>
      <c r="K9573" s="288"/>
      <c r="AM9573" s="2" t="str">
        <f t="shared" ca="1" si="448"/>
        <v/>
      </c>
      <c r="AN9573" s="2" t="str">
        <f t="shared" ca="1" si="449"/>
        <v/>
      </c>
    </row>
    <row r="9574" spans="1:40" customFormat="1">
      <c r="A9574" s="280" t="str">
        <f t="shared" ca="1" si="447"/>
        <v/>
      </c>
      <c r="B9574" s="281"/>
      <c r="C9574" s="287"/>
      <c r="D9574" s="297"/>
      <c r="E9574" s="270"/>
      <c r="F9574" s="271"/>
      <c r="G9574" s="284"/>
      <c r="H9574" s="284"/>
      <c r="I9574" s="284"/>
      <c r="J9574" s="284"/>
      <c r="K9574" s="288"/>
      <c r="AM9574" s="2" t="str">
        <f t="shared" ca="1" si="448"/>
        <v/>
      </c>
      <c r="AN9574" s="2" t="str">
        <f t="shared" ca="1" si="449"/>
        <v/>
      </c>
    </row>
    <row r="9575" spans="1:40" customFormat="1">
      <c r="A9575" s="280" t="str">
        <f t="shared" ca="1" si="447"/>
        <v/>
      </c>
      <c r="B9575" s="281"/>
      <c r="C9575" s="287"/>
      <c r="D9575" s="297"/>
      <c r="E9575" s="270"/>
      <c r="F9575" s="271"/>
      <c r="G9575" s="284"/>
      <c r="H9575" s="284"/>
      <c r="I9575" s="284"/>
      <c r="J9575" s="284"/>
      <c r="K9575" s="288"/>
      <c r="AM9575" s="2" t="str">
        <f t="shared" ca="1" si="448"/>
        <v/>
      </c>
      <c r="AN9575" s="2" t="str">
        <f t="shared" ca="1" si="449"/>
        <v/>
      </c>
    </row>
    <row r="9576" spans="1:40" customFormat="1">
      <c r="A9576" s="280" t="str">
        <f t="shared" ca="1" si="447"/>
        <v/>
      </c>
      <c r="B9576" s="281"/>
      <c r="C9576" s="287"/>
      <c r="D9576" s="297"/>
      <c r="E9576" s="270"/>
      <c r="F9576" s="271"/>
      <c r="G9576" s="284"/>
      <c r="H9576" s="284"/>
      <c r="I9576" s="284"/>
      <c r="J9576" s="284"/>
      <c r="K9576" s="288"/>
      <c r="AM9576" s="2" t="str">
        <f t="shared" ca="1" si="448"/>
        <v/>
      </c>
      <c r="AN9576" s="2" t="str">
        <f t="shared" ca="1" si="449"/>
        <v/>
      </c>
    </row>
    <row r="9577" spans="1:40" customFormat="1">
      <c r="A9577" s="280" t="str">
        <f t="shared" ca="1" si="447"/>
        <v/>
      </c>
      <c r="B9577" s="281"/>
      <c r="C9577" s="287"/>
      <c r="D9577" s="297"/>
      <c r="E9577" s="270"/>
      <c r="F9577" s="271"/>
      <c r="G9577" s="284"/>
      <c r="H9577" s="284"/>
      <c r="I9577" s="284"/>
      <c r="J9577" s="284"/>
      <c r="K9577" s="288"/>
      <c r="AM9577" s="2" t="str">
        <f t="shared" ca="1" si="448"/>
        <v/>
      </c>
      <c r="AN9577" s="2" t="str">
        <f t="shared" ca="1" si="449"/>
        <v/>
      </c>
    </row>
    <row r="9578" spans="1:40" customFormat="1">
      <c r="A9578" s="280" t="str">
        <f t="shared" ca="1" si="447"/>
        <v/>
      </c>
      <c r="B9578" s="281"/>
      <c r="C9578" s="287"/>
      <c r="D9578" s="297"/>
      <c r="E9578" s="270"/>
      <c r="F9578" s="271"/>
      <c r="G9578" s="284"/>
      <c r="H9578" s="284"/>
      <c r="I9578" s="284"/>
      <c r="J9578" s="284"/>
      <c r="K9578" s="288"/>
      <c r="AM9578" s="2" t="str">
        <f t="shared" ca="1" si="448"/>
        <v/>
      </c>
      <c r="AN9578" s="2" t="str">
        <f t="shared" ca="1" si="449"/>
        <v/>
      </c>
    </row>
    <row r="9579" spans="1:40" customFormat="1">
      <c r="A9579" s="280" t="str">
        <f t="shared" ca="1" si="447"/>
        <v/>
      </c>
      <c r="B9579" s="281"/>
      <c r="C9579" s="287"/>
      <c r="D9579" s="297"/>
      <c r="E9579" s="270"/>
      <c r="F9579" s="271"/>
      <c r="G9579" s="284"/>
      <c r="H9579" s="284"/>
      <c r="I9579" s="284"/>
      <c r="J9579" s="284"/>
      <c r="K9579" s="288"/>
      <c r="AM9579" s="2" t="str">
        <f t="shared" ca="1" si="448"/>
        <v/>
      </c>
      <c r="AN9579" s="2" t="str">
        <f t="shared" ca="1" si="449"/>
        <v/>
      </c>
    </row>
    <row r="9580" spans="1:40" customFormat="1">
      <c r="A9580" s="280" t="str">
        <f t="shared" ca="1" si="447"/>
        <v/>
      </c>
      <c r="B9580" s="281"/>
      <c r="C9580" s="287"/>
      <c r="D9580" s="297"/>
      <c r="E9580" s="270"/>
      <c r="F9580" s="271"/>
      <c r="G9580" s="284"/>
      <c r="H9580" s="284"/>
      <c r="I9580" s="284"/>
      <c r="J9580" s="284"/>
      <c r="K9580" s="288"/>
      <c r="AM9580" s="2" t="str">
        <f t="shared" ca="1" si="448"/>
        <v/>
      </c>
      <c r="AN9580" s="2" t="str">
        <f t="shared" ca="1" si="449"/>
        <v/>
      </c>
    </row>
    <row r="9581" spans="1:40" customFormat="1">
      <c r="A9581" s="280" t="str">
        <f t="shared" ca="1" si="447"/>
        <v/>
      </c>
      <c r="B9581" s="281"/>
      <c r="C9581" s="287"/>
      <c r="D9581" s="297"/>
      <c r="E9581" s="270"/>
      <c r="F9581" s="271"/>
      <c r="G9581" s="284"/>
      <c r="H9581" s="284"/>
      <c r="I9581" s="284"/>
      <c r="J9581" s="284"/>
      <c r="K9581" s="288"/>
      <c r="AM9581" s="2" t="str">
        <f t="shared" ca="1" si="448"/>
        <v/>
      </c>
      <c r="AN9581" s="2" t="str">
        <f t="shared" ca="1" si="449"/>
        <v/>
      </c>
    </row>
    <row r="9582" spans="1:40" customFormat="1">
      <c r="A9582" s="280" t="str">
        <f t="shared" ca="1" si="447"/>
        <v/>
      </c>
      <c r="B9582" s="281"/>
      <c r="C9582" s="287"/>
      <c r="D9582" s="297"/>
      <c r="E9582" s="270"/>
      <c r="F9582" s="271"/>
      <c r="G9582" s="284"/>
      <c r="H9582" s="284"/>
      <c r="I9582" s="284"/>
      <c r="J9582" s="284"/>
      <c r="K9582" s="288"/>
      <c r="AM9582" s="2" t="str">
        <f t="shared" ca="1" si="448"/>
        <v/>
      </c>
      <c r="AN9582" s="2" t="str">
        <f t="shared" ca="1" si="449"/>
        <v/>
      </c>
    </row>
    <row r="9583" spans="1:40" customFormat="1">
      <c r="A9583" s="280" t="str">
        <f t="shared" ca="1" si="447"/>
        <v/>
      </c>
      <c r="B9583" s="281"/>
      <c r="C9583" s="287"/>
      <c r="D9583" s="297"/>
      <c r="E9583" s="270"/>
      <c r="F9583" s="271"/>
      <c r="G9583" s="284"/>
      <c r="H9583" s="284"/>
      <c r="I9583" s="284"/>
      <c r="J9583" s="284"/>
      <c r="K9583" s="288"/>
      <c r="AM9583" s="2" t="str">
        <f t="shared" ca="1" si="448"/>
        <v/>
      </c>
      <c r="AN9583" s="2" t="str">
        <f t="shared" ca="1" si="449"/>
        <v/>
      </c>
    </row>
    <row r="9584" spans="1:40" customFormat="1">
      <c r="A9584" s="280" t="str">
        <f t="shared" ca="1" si="447"/>
        <v/>
      </c>
      <c r="B9584" s="281"/>
      <c r="C9584" s="287"/>
      <c r="D9584" s="297"/>
      <c r="E9584" s="270"/>
      <c r="F9584" s="271"/>
      <c r="G9584" s="284"/>
      <c r="H9584" s="284"/>
      <c r="I9584" s="284"/>
      <c r="J9584" s="284"/>
      <c r="K9584" s="288"/>
      <c r="AM9584" s="2" t="str">
        <f t="shared" ca="1" si="448"/>
        <v/>
      </c>
      <c r="AN9584" s="2" t="str">
        <f t="shared" ca="1" si="449"/>
        <v/>
      </c>
    </row>
    <row r="9585" spans="1:40" customFormat="1">
      <c r="A9585" s="280" t="str">
        <f t="shared" ca="1" si="447"/>
        <v/>
      </c>
      <c r="B9585" s="281"/>
      <c r="C9585" s="287"/>
      <c r="D9585" s="297"/>
      <c r="E9585" s="270"/>
      <c r="F9585" s="271"/>
      <c r="G9585" s="284"/>
      <c r="H9585" s="284"/>
      <c r="I9585" s="284"/>
      <c r="J9585" s="284"/>
      <c r="K9585" s="288"/>
      <c r="AM9585" s="2" t="str">
        <f t="shared" ca="1" si="448"/>
        <v/>
      </c>
      <c r="AN9585" s="2" t="str">
        <f t="shared" ca="1" si="449"/>
        <v/>
      </c>
    </row>
    <row r="9586" spans="1:40" customFormat="1">
      <c r="A9586" s="280" t="str">
        <f t="shared" ca="1" si="447"/>
        <v/>
      </c>
      <c r="B9586" s="281"/>
      <c r="C9586" s="287"/>
      <c r="D9586" s="297"/>
      <c r="E9586" s="270"/>
      <c r="F9586" s="271"/>
      <c r="G9586" s="284"/>
      <c r="H9586" s="284"/>
      <c r="I9586" s="284"/>
      <c r="J9586" s="284"/>
      <c r="K9586" s="288"/>
      <c r="AM9586" s="2" t="str">
        <f t="shared" ca="1" si="448"/>
        <v/>
      </c>
      <c r="AN9586" s="2" t="str">
        <f t="shared" ca="1" si="449"/>
        <v/>
      </c>
    </row>
    <row r="9587" spans="1:40" customFormat="1">
      <c r="A9587" s="280" t="str">
        <f t="shared" ca="1" si="447"/>
        <v/>
      </c>
      <c r="B9587" s="281"/>
      <c r="C9587" s="287"/>
      <c r="D9587" s="297"/>
      <c r="E9587" s="270"/>
      <c r="F9587" s="271"/>
      <c r="G9587" s="284"/>
      <c r="H9587" s="284"/>
      <c r="I9587" s="284"/>
      <c r="J9587" s="284"/>
      <c r="K9587" s="288"/>
      <c r="AM9587" s="2" t="str">
        <f t="shared" ca="1" si="448"/>
        <v/>
      </c>
      <c r="AN9587" s="2" t="str">
        <f t="shared" ca="1" si="449"/>
        <v/>
      </c>
    </row>
    <row r="9588" spans="1:40" customFormat="1">
      <c r="A9588" s="280" t="str">
        <f t="shared" ca="1" si="447"/>
        <v/>
      </c>
      <c r="B9588" s="281"/>
      <c r="C9588" s="287"/>
      <c r="D9588" s="297"/>
      <c r="E9588" s="270"/>
      <c r="F9588" s="271"/>
      <c r="G9588" s="284"/>
      <c r="H9588" s="284"/>
      <c r="I9588" s="284"/>
      <c r="J9588" s="284"/>
      <c r="K9588" s="288"/>
      <c r="AM9588" s="2" t="str">
        <f t="shared" ca="1" si="448"/>
        <v/>
      </c>
      <c r="AN9588" s="2" t="str">
        <f t="shared" ca="1" si="449"/>
        <v/>
      </c>
    </row>
    <row r="9589" spans="1:40" customFormat="1">
      <c r="A9589" s="280" t="str">
        <f t="shared" ca="1" si="447"/>
        <v/>
      </c>
      <c r="B9589" s="281"/>
      <c r="C9589" s="287"/>
      <c r="D9589" s="297"/>
      <c r="E9589" s="270"/>
      <c r="F9589" s="271"/>
      <c r="G9589" s="284"/>
      <c r="H9589" s="284"/>
      <c r="I9589" s="284"/>
      <c r="J9589" s="284"/>
      <c r="K9589" s="288"/>
      <c r="AM9589" s="2" t="str">
        <f t="shared" ca="1" si="448"/>
        <v/>
      </c>
      <c r="AN9589" s="2" t="str">
        <f t="shared" ca="1" si="449"/>
        <v/>
      </c>
    </row>
    <row r="9590" spans="1:40" customFormat="1">
      <c r="A9590" s="280" t="str">
        <f t="shared" ca="1" si="447"/>
        <v/>
      </c>
      <c r="B9590" s="281"/>
      <c r="C9590" s="287"/>
      <c r="D9590" s="297"/>
      <c r="E9590" s="270"/>
      <c r="F9590" s="271"/>
      <c r="G9590" s="284"/>
      <c r="H9590" s="284"/>
      <c r="I9590" s="284"/>
      <c r="J9590" s="284"/>
      <c r="K9590" s="288"/>
      <c r="AM9590" s="2" t="str">
        <f t="shared" ca="1" si="448"/>
        <v/>
      </c>
      <c r="AN9590" s="2" t="str">
        <f t="shared" ca="1" si="449"/>
        <v/>
      </c>
    </row>
    <row r="9591" spans="1:40" customFormat="1">
      <c r="A9591" s="280" t="str">
        <f t="shared" ca="1" si="447"/>
        <v/>
      </c>
      <c r="B9591" s="281"/>
      <c r="C9591" s="287"/>
      <c r="D9591" s="297"/>
      <c r="E9591" s="270"/>
      <c r="F9591" s="271"/>
      <c r="G9591" s="284"/>
      <c r="H9591" s="284"/>
      <c r="I9591" s="284"/>
      <c r="J9591" s="284"/>
      <c r="K9591" s="288"/>
      <c r="AM9591" s="2" t="str">
        <f t="shared" ca="1" si="448"/>
        <v/>
      </c>
      <c r="AN9591" s="2" t="str">
        <f t="shared" ca="1" si="449"/>
        <v/>
      </c>
    </row>
    <row r="9592" spans="1:40" customFormat="1">
      <c r="A9592" s="280" t="str">
        <f t="shared" ca="1" si="447"/>
        <v/>
      </c>
      <c r="B9592" s="281"/>
      <c r="C9592" s="287"/>
      <c r="D9592" s="297"/>
      <c r="E9592" s="270"/>
      <c r="F9592" s="271"/>
      <c r="G9592" s="284"/>
      <c r="H9592" s="284"/>
      <c r="I9592" s="284"/>
      <c r="J9592" s="284"/>
      <c r="K9592" s="288"/>
      <c r="AM9592" s="2" t="str">
        <f t="shared" ca="1" si="448"/>
        <v/>
      </c>
      <c r="AN9592" s="2" t="str">
        <f t="shared" ca="1" si="449"/>
        <v/>
      </c>
    </row>
    <row r="9593" spans="1:40" customFormat="1">
      <c r="A9593" s="280" t="str">
        <f t="shared" ca="1" si="447"/>
        <v/>
      </c>
      <c r="B9593" s="281"/>
      <c r="C9593" s="287"/>
      <c r="D9593" s="297"/>
      <c r="E9593" s="270"/>
      <c r="F9593" s="271"/>
      <c r="G9593" s="284"/>
      <c r="H9593" s="284"/>
      <c r="I9593" s="284"/>
      <c r="J9593" s="284"/>
      <c r="K9593" s="288"/>
      <c r="AM9593" s="2" t="str">
        <f t="shared" ca="1" si="448"/>
        <v/>
      </c>
      <c r="AN9593" s="2" t="str">
        <f t="shared" ca="1" si="449"/>
        <v/>
      </c>
    </row>
    <row r="9594" spans="1:40" customFormat="1">
      <c r="A9594" s="280" t="str">
        <f t="shared" ca="1" si="447"/>
        <v/>
      </c>
      <c r="B9594" s="281"/>
      <c r="C9594" s="287"/>
      <c r="D9594" s="297"/>
      <c r="E9594" s="270"/>
      <c r="F9594" s="271"/>
      <c r="G9594" s="284"/>
      <c r="H9594" s="284"/>
      <c r="I9594" s="284"/>
      <c r="J9594" s="284"/>
      <c r="K9594" s="288"/>
      <c r="AM9594" s="2" t="str">
        <f t="shared" ca="1" si="448"/>
        <v/>
      </c>
      <c r="AN9594" s="2" t="str">
        <f t="shared" ca="1" si="449"/>
        <v/>
      </c>
    </row>
    <row r="9595" spans="1:40" customFormat="1">
      <c r="A9595" s="280" t="str">
        <f t="shared" ca="1" si="447"/>
        <v/>
      </c>
      <c r="B9595" s="281"/>
      <c r="C9595" s="287"/>
      <c r="D9595" s="297"/>
      <c r="E9595" s="270"/>
      <c r="F9595" s="271"/>
      <c r="G9595" s="284"/>
      <c r="H9595" s="284"/>
      <c r="I9595" s="284"/>
      <c r="J9595" s="284"/>
      <c r="K9595" s="288"/>
      <c r="AM9595" s="2" t="str">
        <f t="shared" ca="1" si="448"/>
        <v/>
      </c>
      <c r="AN9595" s="2" t="str">
        <f t="shared" ca="1" si="449"/>
        <v/>
      </c>
    </row>
    <row r="9596" spans="1:40" customFormat="1">
      <c r="A9596" s="280" t="str">
        <f t="shared" ca="1" si="447"/>
        <v/>
      </c>
      <c r="B9596" s="281"/>
      <c r="C9596" s="287"/>
      <c r="D9596" s="297"/>
      <c r="E9596" s="270"/>
      <c r="F9596" s="271"/>
      <c r="G9596" s="284"/>
      <c r="H9596" s="284"/>
      <c r="I9596" s="284"/>
      <c r="J9596" s="284"/>
      <c r="K9596" s="288"/>
      <c r="AM9596" s="2" t="str">
        <f t="shared" ca="1" si="448"/>
        <v/>
      </c>
      <c r="AN9596" s="2" t="str">
        <f t="shared" ca="1" si="449"/>
        <v/>
      </c>
    </row>
    <row r="9597" spans="1:40" customFormat="1">
      <c r="A9597" s="280" t="str">
        <f t="shared" ca="1" si="447"/>
        <v/>
      </c>
      <c r="B9597" s="281"/>
      <c r="C9597" s="287"/>
      <c r="D9597" s="297"/>
      <c r="E9597" s="270"/>
      <c r="F9597" s="271"/>
      <c r="G9597" s="284"/>
      <c r="H9597" s="284"/>
      <c r="I9597" s="284"/>
      <c r="J9597" s="284"/>
      <c r="K9597" s="288"/>
      <c r="AM9597" s="2" t="str">
        <f t="shared" ca="1" si="448"/>
        <v/>
      </c>
      <c r="AN9597" s="2" t="str">
        <f t="shared" ca="1" si="449"/>
        <v/>
      </c>
    </row>
    <row r="9598" spans="1:40" customFormat="1">
      <c r="A9598" s="280" t="str">
        <f t="shared" ca="1" si="447"/>
        <v/>
      </c>
      <c r="B9598" s="281"/>
      <c r="C9598" s="287"/>
      <c r="D9598" s="297"/>
      <c r="E9598" s="270"/>
      <c r="F9598" s="271"/>
      <c r="G9598" s="284"/>
      <c r="H9598" s="284"/>
      <c r="I9598" s="284"/>
      <c r="J9598" s="284"/>
      <c r="K9598" s="288"/>
      <c r="AM9598" s="2" t="str">
        <f t="shared" ca="1" si="448"/>
        <v/>
      </c>
      <c r="AN9598" s="2" t="str">
        <f t="shared" ca="1" si="449"/>
        <v/>
      </c>
    </row>
    <row r="9599" spans="1:40" customFormat="1">
      <c r="A9599" s="280" t="str">
        <f t="shared" ca="1" si="447"/>
        <v/>
      </c>
      <c r="B9599" s="281"/>
      <c r="C9599" s="287"/>
      <c r="D9599" s="297"/>
      <c r="E9599" s="270"/>
      <c r="F9599" s="271"/>
      <c r="G9599" s="284"/>
      <c r="H9599" s="284"/>
      <c r="I9599" s="284"/>
      <c r="J9599" s="284"/>
      <c r="K9599" s="288"/>
      <c r="AM9599" s="2" t="str">
        <f t="shared" ca="1" si="448"/>
        <v/>
      </c>
      <c r="AN9599" s="2" t="str">
        <f t="shared" ca="1" si="449"/>
        <v/>
      </c>
    </row>
    <row r="9600" spans="1:40" customFormat="1">
      <c r="A9600" s="280" t="str">
        <f t="shared" ca="1" si="447"/>
        <v/>
      </c>
      <c r="B9600" s="281"/>
      <c r="C9600" s="287"/>
      <c r="D9600" s="297"/>
      <c r="E9600" s="270"/>
      <c r="F9600" s="271"/>
      <c r="G9600" s="284"/>
      <c r="H9600" s="284"/>
      <c r="I9600" s="284"/>
      <c r="J9600" s="284"/>
      <c r="K9600" s="288"/>
      <c r="AM9600" s="2" t="str">
        <f t="shared" ca="1" si="448"/>
        <v/>
      </c>
      <c r="AN9600" s="2" t="str">
        <f t="shared" ca="1" si="449"/>
        <v/>
      </c>
    </row>
    <row r="9601" spans="1:40" customFormat="1">
      <c r="A9601" s="280" t="str">
        <f t="shared" ca="1" si="447"/>
        <v/>
      </c>
      <c r="B9601" s="281"/>
      <c r="C9601" s="287"/>
      <c r="D9601" s="297"/>
      <c r="E9601" s="270"/>
      <c r="F9601" s="271"/>
      <c r="G9601" s="284"/>
      <c r="H9601" s="284"/>
      <c r="I9601" s="284"/>
      <c r="J9601" s="284"/>
      <c r="K9601" s="288"/>
      <c r="AM9601" s="2" t="str">
        <f t="shared" ca="1" si="448"/>
        <v/>
      </c>
      <c r="AN9601" s="2" t="str">
        <f t="shared" ca="1" si="449"/>
        <v/>
      </c>
    </row>
    <row r="9602" spans="1:40" customFormat="1">
      <c r="A9602" s="280" t="str">
        <f t="shared" ca="1" si="447"/>
        <v/>
      </c>
      <c r="B9602" s="281"/>
      <c r="C9602" s="287"/>
      <c r="D9602" s="297"/>
      <c r="E9602" s="270"/>
      <c r="F9602" s="271"/>
      <c r="G9602" s="284"/>
      <c r="H9602" s="284"/>
      <c r="I9602" s="284"/>
      <c r="J9602" s="284"/>
      <c r="K9602" s="288"/>
      <c r="AM9602" s="2" t="str">
        <f t="shared" ca="1" si="448"/>
        <v/>
      </c>
      <c r="AN9602" s="2" t="str">
        <f t="shared" ca="1" si="449"/>
        <v/>
      </c>
    </row>
    <row r="9603" spans="1:40" customFormat="1">
      <c r="A9603" s="280" t="str">
        <f t="shared" ref="A9603:A9666" ca="1" si="450">IF(AM9603="A receber","A receber",IF(AN9603="A pagar","A pagar",IF(OR(AM9603="HJ",AN9603="HJ"),"HJ",IF(AND(AM9603="",AN9603=""),""))))</f>
        <v/>
      </c>
      <c r="B9603" s="281"/>
      <c r="C9603" s="287"/>
      <c r="D9603" s="297"/>
      <c r="E9603" s="270"/>
      <c r="F9603" s="271"/>
      <c r="G9603" s="284"/>
      <c r="H9603" s="284"/>
      <c r="I9603" s="284"/>
      <c r="J9603" s="284"/>
      <c r="K9603" s="288"/>
      <c r="AM9603" s="2" t="str">
        <f t="shared" ref="AM9603:AM9666" ca="1" si="451">IF(OR(G9603="",B9603&gt;$A$1),"",IF(B9603=$A$1,"HJ",IF(B9603&lt;$A$1,"A Receber")))</f>
        <v/>
      </c>
      <c r="AN9603" s="2" t="str">
        <f t="shared" ref="AN9603:AN9666" ca="1" si="452">IF(OR(H9603="",B9603&gt;$A$1),"",IF(B9603=$A$1,"HJ",IF(B9603&lt;$A$1,"A Pagar")))</f>
        <v/>
      </c>
    </row>
    <row r="9604" spans="1:40" customFormat="1">
      <c r="A9604" s="280" t="str">
        <f t="shared" ca="1" si="450"/>
        <v/>
      </c>
      <c r="B9604" s="281"/>
      <c r="C9604" s="287"/>
      <c r="D9604" s="297"/>
      <c r="E9604" s="270"/>
      <c r="F9604" s="271"/>
      <c r="G9604" s="284"/>
      <c r="H9604" s="284"/>
      <c r="I9604" s="284"/>
      <c r="J9604" s="284"/>
      <c r="K9604" s="288"/>
      <c r="AM9604" s="2" t="str">
        <f t="shared" ca="1" si="451"/>
        <v/>
      </c>
      <c r="AN9604" s="2" t="str">
        <f t="shared" ca="1" si="452"/>
        <v/>
      </c>
    </row>
    <row r="9605" spans="1:40" customFormat="1">
      <c r="A9605" s="280" t="str">
        <f t="shared" ca="1" si="450"/>
        <v/>
      </c>
      <c r="B9605" s="281"/>
      <c r="C9605" s="287"/>
      <c r="D9605" s="297"/>
      <c r="E9605" s="270"/>
      <c r="F9605" s="271"/>
      <c r="G9605" s="284"/>
      <c r="H9605" s="284"/>
      <c r="I9605" s="284"/>
      <c r="J9605" s="284"/>
      <c r="K9605" s="288"/>
      <c r="AM9605" s="2" t="str">
        <f t="shared" ca="1" si="451"/>
        <v/>
      </c>
      <c r="AN9605" s="2" t="str">
        <f t="shared" ca="1" si="452"/>
        <v/>
      </c>
    </row>
    <row r="9606" spans="1:40" customFormat="1">
      <c r="A9606" s="280" t="str">
        <f t="shared" ca="1" si="450"/>
        <v/>
      </c>
      <c r="B9606" s="281"/>
      <c r="C9606" s="287"/>
      <c r="D9606" s="297"/>
      <c r="E9606" s="270"/>
      <c r="F9606" s="271"/>
      <c r="G9606" s="284"/>
      <c r="H9606" s="284"/>
      <c r="I9606" s="284"/>
      <c r="J9606" s="284"/>
      <c r="K9606" s="288"/>
      <c r="AM9606" s="2" t="str">
        <f t="shared" ca="1" si="451"/>
        <v/>
      </c>
      <c r="AN9606" s="2" t="str">
        <f t="shared" ca="1" si="452"/>
        <v/>
      </c>
    </row>
    <row r="9607" spans="1:40" customFormat="1">
      <c r="A9607" s="280" t="str">
        <f t="shared" ca="1" si="450"/>
        <v/>
      </c>
      <c r="B9607" s="281"/>
      <c r="C9607" s="287"/>
      <c r="D9607" s="297"/>
      <c r="E9607" s="270"/>
      <c r="F9607" s="271"/>
      <c r="G9607" s="284"/>
      <c r="H9607" s="284"/>
      <c r="I9607" s="284"/>
      <c r="J9607" s="284"/>
      <c r="K9607" s="288"/>
      <c r="AM9607" s="2" t="str">
        <f t="shared" ca="1" si="451"/>
        <v/>
      </c>
      <c r="AN9607" s="2" t="str">
        <f t="shared" ca="1" si="452"/>
        <v/>
      </c>
    </row>
    <row r="9608" spans="1:40" customFormat="1">
      <c r="A9608" s="280" t="str">
        <f t="shared" ca="1" si="450"/>
        <v/>
      </c>
      <c r="B9608" s="281"/>
      <c r="C9608" s="287"/>
      <c r="D9608" s="297"/>
      <c r="E9608" s="270"/>
      <c r="F9608" s="271"/>
      <c r="G9608" s="284"/>
      <c r="H9608" s="284"/>
      <c r="I9608" s="284"/>
      <c r="J9608" s="284"/>
      <c r="K9608" s="288"/>
      <c r="AM9608" s="2" t="str">
        <f t="shared" ca="1" si="451"/>
        <v/>
      </c>
      <c r="AN9608" s="2" t="str">
        <f t="shared" ca="1" si="452"/>
        <v/>
      </c>
    </row>
    <row r="9609" spans="1:40" customFormat="1">
      <c r="A9609" s="280" t="str">
        <f t="shared" ca="1" si="450"/>
        <v/>
      </c>
      <c r="B9609" s="281"/>
      <c r="C9609" s="287"/>
      <c r="D9609" s="297"/>
      <c r="E9609" s="270"/>
      <c r="F9609" s="271"/>
      <c r="G9609" s="284"/>
      <c r="H9609" s="284"/>
      <c r="I9609" s="284"/>
      <c r="J9609" s="284"/>
      <c r="K9609" s="288"/>
      <c r="AM9609" s="2" t="str">
        <f t="shared" ca="1" si="451"/>
        <v/>
      </c>
      <c r="AN9609" s="2" t="str">
        <f t="shared" ca="1" si="452"/>
        <v/>
      </c>
    </row>
    <row r="9610" spans="1:40" customFormat="1">
      <c r="A9610" s="280" t="str">
        <f t="shared" ca="1" si="450"/>
        <v/>
      </c>
      <c r="B9610" s="281"/>
      <c r="C9610" s="287"/>
      <c r="D9610" s="297"/>
      <c r="E9610" s="270"/>
      <c r="F9610" s="271"/>
      <c r="G9610" s="284"/>
      <c r="H9610" s="284"/>
      <c r="I9610" s="284"/>
      <c r="J9610" s="284"/>
      <c r="K9610" s="288"/>
      <c r="AM9610" s="2" t="str">
        <f t="shared" ca="1" si="451"/>
        <v/>
      </c>
      <c r="AN9610" s="2" t="str">
        <f t="shared" ca="1" si="452"/>
        <v/>
      </c>
    </row>
    <row r="9611" spans="1:40" customFormat="1">
      <c r="A9611" s="280" t="str">
        <f t="shared" ca="1" si="450"/>
        <v/>
      </c>
      <c r="B9611" s="281"/>
      <c r="C9611" s="287"/>
      <c r="D9611" s="297"/>
      <c r="E9611" s="270"/>
      <c r="F9611" s="271"/>
      <c r="G9611" s="284"/>
      <c r="H9611" s="284"/>
      <c r="I9611" s="284"/>
      <c r="J9611" s="284"/>
      <c r="K9611" s="288"/>
      <c r="AM9611" s="2" t="str">
        <f t="shared" ca="1" si="451"/>
        <v/>
      </c>
      <c r="AN9611" s="2" t="str">
        <f t="shared" ca="1" si="452"/>
        <v/>
      </c>
    </row>
    <row r="9612" spans="1:40" customFormat="1">
      <c r="A9612" s="280" t="str">
        <f t="shared" ca="1" si="450"/>
        <v/>
      </c>
      <c r="B9612" s="281"/>
      <c r="C9612" s="287"/>
      <c r="D9612" s="297"/>
      <c r="E9612" s="270"/>
      <c r="F9612" s="271"/>
      <c r="G9612" s="284"/>
      <c r="H9612" s="284"/>
      <c r="I9612" s="284"/>
      <c r="J9612" s="284"/>
      <c r="K9612" s="288"/>
      <c r="AM9612" s="2" t="str">
        <f t="shared" ca="1" si="451"/>
        <v/>
      </c>
      <c r="AN9612" s="2" t="str">
        <f t="shared" ca="1" si="452"/>
        <v/>
      </c>
    </row>
    <row r="9613" spans="1:40" customFormat="1">
      <c r="A9613" s="280" t="str">
        <f t="shared" ca="1" si="450"/>
        <v/>
      </c>
      <c r="B9613" s="281"/>
      <c r="C9613" s="287"/>
      <c r="D9613" s="297"/>
      <c r="E9613" s="270"/>
      <c r="F9613" s="271"/>
      <c r="G9613" s="284"/>
      <c r="H9613" s="284"/>
      <c r="I9613" s="284"/>
      <c r="J9613" s="284"/>
      <c r="K9613" s="288"/>
      <c r="AM9613" s="2" t="str">
        <f t="shared" ca="1" si="451"/>
        <v/>
      </c>
      <c r="AN9613" s="2" t="str">
        <f t="shared" ca="1" si="452"/>
        <v/>
      </c>
    </row>
    <row r="9614" spans="1:40" customFormat="1">
      <c r="A9614" s="280" t="str">
        <f t="shared" ca="1" si="450"/>
        <v/>
      </c>
      <c r="B9614" s="281"/>
      <c r="C9614" s="287"/>
      <c r="D9614" s="297"/>
      <c r="E9614" s="270"/>
      <c r="F9614" s="271"/>
      <c r="G9614" s="284"/>
      <c r="H9614" s="284"/>
      <c r="I9614" s="284"/>
      <c r="J9614" s="284"/>
      <c r="K9614" s="288"/>
      <c r="AM9614" s="2" t="str">
        <f t="shared" ca="1" si="451"/>
        <v/>
      </c>
      <c r="AN9614" s="2" t="str">
        <f t="shared" ca="1" si="452"/>
        <v/>
      </c>
    </row>
    <row r="9615" spans="1:40" customFormat="1">
      <c r="A9615" s="280" t="str">
        <f t="shared" ca="1" si="450"/>
        <v/>
      </c>
      <c r="B9615" s="281"/>
      <c r="C9615" s="287"/>
      <c r="D9615" s="297"/>
      <c r="E9615" s="270"/>
      <c r="F9615" s="271"/>
      <c r="G9615" s="284"/>
      <c r="H9615" s="284"/>
      <c r="I9615" s="284"/>
      <c r="J9615" s="284"/>
      <c r="K9615" s="288"/>
      <c r="AM9615" s="2" t="str">
        <f t="shared" ca="1" si="451"/>
        <v/>
      </c>
      <c r="AN9615" s="2" t="str">
        <f t="shared" ca="1" si="452"/>
        <v/>
      </c>
    </row>
    <row r="9616" spans="1:40" customFormat="1">
      <c r="A9616" s="280" t="str">
        <f t="shared" ca="1" si="450"/>
        <v/>
      </c>
      <c r="B9616" s="281"/>
      <c r="C9616" s="287"/>
      <c r="D9616" s="297"/>
      <c r="E9616" s="270"/>
      <c r="F9616" s="271"/>
      <c r="G9616" s="284"/>
      <c r="H9616" s="284"/>
      <c r="I9616" s="284"/>
      <c r="J9616" s="284"/>
      <c r="K9616" s="288"/>
      <c r="AM9616" s="2" t="str">
        <f t="shared" ca="1" si="451"/>
        <v/>
      </c>
      <c r="AN9616" s="2" t="str">
        <f t="shared" ca="1" si="452"/>
        <v/>
      </c>
    </row>
    <row r="9617" spans="1:40" customFormat="1">
      <c r="A9617" s="280" t="str">
        <f t="shared" ca="1" si="450"/>
        <v/>
      </c>
      <c r="B9617" s="281"/>
      <c r="C9617" s="287"/>
      <c r="D9617" s="297"/>
      <c r="E9617" s="270"/>
      <c r="F9617" s="271"/>
      <c r="G9617" s="284"/>
      <c r="H9617" s="284"/>
      <c r="I9617" s="284"/>
      <c r="J9617" s="284"/>
      <c r="K9617" s="288"/>
      <c r="AM9617" s="2" t="str">
        <f t="shared" ca="1" si="451"/>
        <v/>
      </c>
      <c r="AN9617" s="2" t="str">
        <f t="shared" ca="1" si="452"/>
        <v/>
      </c>
    </row>
    <row r="9618" spans="1:40" customFormat="1">
      <c r="A9618" s="280" t="str">
        <f t="shared" ca="1" si="450"/>
        <v/>
      </c>
      <c r="B9618" s="281"/>
      <c r="C9618" s="287"/>
      <c r="D9618" s="297"/>
      <c r="E9618" s="270"/>
      <c r="F9618" s="271"/>
      <c r="G9618" s="284"/>
      <c r="H9618" s="284"/>
      <c r="I9618" s="284"/>
      <c r="J9618" s="284"/>
      <c r="K9618" s="288"/>
      <c r="AM9618" s="2" t="str">
        <f t="shared" ca="1" si="451"/>
        <v/>
      </c>
      <c r="AN9618" s="2" t="str">
        <f t="shared" ca="1" si="452"/>
        <v/>
      </c>
    </row>
    <row r="9619" spans="1:40" customFormat="1">
      <c r="A9619" s="280" t="str">
        <f t="shared" ca="1" si="450"/>
        <v/>
      </c>
      <c r="B9619" s="281"/>
      <c r="C9619" s="287"/>
      <c r="D9619" s="297"/>
      <c r="E9619" s="270"/>
      <c r="F9619" s="271"/>
      <c r="G9619" s="284"/>
      <c r="H9619" s="284"/>
      <c r="I9619" s="284"/>
      <c r="J9619" s="284"/>
      <c r="K9619" s="288"/>
      <c r="AM9619" s="2" t="str">
        <f t="shared" ca="1" si="451"/>
        <v/>
      </c>
      <c r="AN9619" s="2" t="str">
        <f t="shared" ca="1" si="452"/>
        <v/>
      </c>
    </row>
    <row r="9620" spans="1:40" customFormat="1">
      <c r="A9620" s="280" t="str">
        <f t="shared" ca="1" si="450"/>
        <v/>
      </c>
      <c r="B9620" s="281"/>
      <c r="C9620" s="287"/>
      <c r="D9620" s="297"/>
      <c r="E9620" s="270"/>
      <c r="F9620" s="271"/>
      <c r="G9620" s="284"/>
      <c r="H9620" s="284"/>
      <c r="I9620" s="284"/>
      <c r="J9620" s="284"/>
      <c r="K9620" s="288"/>
      <c r="AM9620" s="2" t="str">
        <f t="shared" ca="1" si="451"/>
        <v/>
      </c>
      <c r="AN9620" s="2" t="str">
        <f t="shared" ca="1" si="452"/>
        <v/>
      </c>
    </row>
    <row r="9621" spans="1:40" customFormat="1">
      <c r="A9621" s="280" t="str">
        <f t="shared" ca="1" si="450"/>
        <v/>
      </c>
      <c r="B9621" s="281"/>
      <c r="C9621" s="287"/>
      <c r="D9621" s="297"/>
      <c r="E9621" s="270"/>
      <c r="F9621" s="271"/>
      <c r="G9621" s="284"/>
      <c r="H9621" s="284"/>
      <c r="I9621" s="284"/>
      <c r="J9621" s="284"/>
      <c r="K9621" s="288"/>
      <c r="AM9621" s="2" t="str">
        <f t="shared" ca="1" si="451"/>
        <v/>
      </c>
      <c r="AN9621" s="2" t="str">
        <f t="shared" ca="1" si="452"/>
        <v/>
      </c>
    </row>
    <row r="9622" spans="1:40" customFormat="1">
      <c r="A9622" s="280" t="str">
        <f t="shared" ca="1" si="450"/>
        <v/>
      </c>
      <c r="B9622" s="281"/>
      <c r="C9622" s="287"/>
      <c r="D9622" s="297"/>
      <c r="E9622" s="270"/>
      <c r="F9622" s="271"/>
      <c r="G9622" s="284"/>
      <c r="H9622" s="284"/>
      <c r="I9622" s="284"/>
      <c r="J9622" s="284"/>
      <c r="K9622" s="288"/>
      <c r="AM9622" s="2" t="str">
        <f t="shared" ca="1" si="451"/>
        <v/>
      </c>
      <c r="AN9622" s="2" t="str">
        <f t="shared" ca="1" si="452"/>
        <v/>
      </c>
    </row>
    <row r="9623" spans="1:40" customFormat="1">
      <c r="A9623" s="280" t="str">
        <f t="shared" ca="1" si="450"/>
        <v/>
      </c>
      <c r="B9623" s="281"/>
      <c r="C9623" s="287"/>
      <c r="D9623" s="297"/>
      <c r="E9623" s="270"/>
      <c r="F9623" s="271"/>
      <c r="G9623" s="284"/>
      <c r="H9623" s="284"/>
      <c r="I9623" s="284"/>
      <c r="J9623" s="284"/>
      <c r="K9623" s="288"/>
      <c r="AM9623" s="2" t="str">
        <f t="shared" ca="1" si="451"/>
        <v/>
      </c>
      <c r="AN9623" s="2" t="str">
        <f t="shared" ca="1" si="452"/>
        <v/>
      </c>
    </row>
    <row r="9624" spans="1:40" customFormat="1">
      <c r="A9624" s="280" t="str">
        <f t="shared" ca="1" si="450"/>
        <v/>
      </c>
      <c r="B9624" s="281"/>
      <c r="C9624" s="287"/>
      <c r="D9624" s="297"/>
      <c r="E9624" s="270"/>
      <c r="F9624" s="271"/>
      <c r="G9624" s="284"/>
      <c r="H9624" s="284"/>
      <c r="I9624" s="284"/>
      <c r="J9624" s="284"/>
      <c r="K9624" s="288"/>
      <c r="AM9624" s="2" t="str">
        <f t="shared" ca="1" si="451"/>
        <v/>
      </c>
      <c r="AN9624" s="2" t="str">
        <f t="shared" ca="1" si="452"/>
        <v/>
      </c>
    </row>
    <row r="9625" spans="1:40" customFormat="1">
      <c r="A9625" s="280" t="str">
        <f t="shared" ca="1" si="450"/>
        <v/>
      </c>
      <c r="B9625" s="281"/>
      <c r="C9625" s="287"/>
      <c r="D9625" s="297"/>
      <c r="E9625" s="270"/>
      <c r="F9625" s="271"/>
      <c r="G9625" s="284"/>
      <c r="H9625" s="284"/>
      <c r="I9625" s="284"/>
      <c r="J9625" s="284"/>
      <c r="K9625" s="288"/>
      <c r="AM9625" s="2" t="str">
        <f t="shared" ca="1" si="451"/>
        <v/>
      </c>
      <c r="AN9625" s="2" t="str">
        <f t="shared" ca="1" si="452"/>
        <v/>
      </c>
    </row>
    <row r="9626" spans="1:40" customFormat="1">
      <c r="A9626" s="280" t="str">
        <f t="shared" ca="1" si="450"/>
        <v/>
      </c>
      <c r="B9626" s="281"/>
      <c r="C9626" s="287"/>
      <c r="D9626" s="297"/>
      <c r="E9626" s="270"/>
      <c r="F9626" s="271"/>
      <c r="G9626" s="284"/>
      <c r="H9626" s="284"/>
      <c r="I9626" s="284"/>
      <c r="J9626" s="284"/>
      <c r="K9626" s="288"/>
      <c r="AM9626" s="2" t="str">
        <f t="shared" ca="1" si="451"/>
        <v/>
      </c>
      <c r="AN9626" s="2" t="str">
        <f t="shared" ca="1" si="452"/>
        <v/>
      </c>
    </row>
    <row r="9627" spans="1:40" customFormat="1">
      <c r="A9627" s="280" t="str">
        <f t="shared" ca="1" si="450"/>
        <v/>
      </c>
      <c r="B9627" s="281"/>
      <c r="C9627" s="287"/>
      <c r="D9627" s="297"/>
      <c r="E9627" s="270"/>
      <c r="F9627" s="271"/>
      <c r="G9627" s="284"/>
      <c r="H9627" s="284"/>
      <c r="I9627" s="284"/>
      <c r="J9627" s="284"/>
      <c r="K9627" s="288"/>
      <c r="AM9627" s="2" t="str">
        <f t="shared" ca="1" si="451"/>
        <v/>
      </c>
      <c r="AN9627" s="2" t="str">
        <f t="shared" ca="1" si="452"/>
        <v/>
      </c>
    </row>
    <row r="9628" spans="1:40" customFormat="1">
      <c r="A9628" s="280" t="str">
        <f t="shared" ca="1" si="450"/>
        <v/>
      </c>
      <c r="B9628" s="281"/>
      <c r="C9628" s="287"/>
      <c r="D9628" s="297"/>
      <c r="E9628" s="270"/>
      <c r="F9628" s="271"/>
      <c r="G9628" s="284"/>
      <c r="H9628" s="284"/>
      <c r="I9628" s="284"/>
      <c r="J9628" s="284"/>
      <c r="K9628" s="288"/>
      <c r="AM9628" s="2" t="str">
        <f t="shared" ca="1" si="451"/>
        <v/>
      </c>
      <c r="AN9628" s="2" t="str">
        <f t="shared" ca="1" si="452"/>
        <v/>
      </c>
    </row>
    <row r="9629" spans="1:40" customFormat="1">
      <c r="A9629" s="280" t="str">
        <f t="shared" ca="1" si="450"/>
        <v/>
      </c>
      <c r="B9629" s="281"/>
      <c r="C9629" s="287"/>
      <c r="D9629" s="297"/>
      <c r="E9629" s="270"/>
      <c r="F9629" s="271"/>
      <c r="G9629" s="284"/>
      <c r="H9629" s="284"/>
      <c r="I9629" s="284"/>
      <c r="J9629" s="284"/>
      <c r="K9629" s="288"/>
      <c r="AM9629" s="2" t="str">
        <f t="shared" ca="1" si="451"/>
        <v/>
      </c>
      <c r="AN9629" s="2" t="str">
        <f t="shared" ca="1" si="452"/>
        <v/>
      </c>
    </row>
    <row r="9630" spans="1:40" customFormat="1">
      <c r="A9630" s="280" t="str">
        <f t="shared" ca="1" si="450"/>
        <v/>
      </c>
      <c r="B9630" s="281"/>
      <c r="C9630" s="287"/>
      <c r="D9630" s="297"/>
      <c r="E9630" s="270"/>
      <c r="F9630" s="271"/>
      <c r="G9630" s="284"/>
      <c r="H9630" s="284"/>
      <c r="I9630" s="284"/>
      <c r="J9630" s="284"/>
      <c r="K9630" s="288"/>
      <c r="AM9630" s="2" t="str">
        <f t="shared" ca="1" si="451"/>
        <v/>
      </c>
      <c r="AN9630" s="2" t="str">
        <f t="shared" ca="1" si="452"/>
        <v/>
      </c>
    </row>
    <row r="9631" spans="1:40" customFormat="1">
      <c r="A9631" s="280" t="str">
        <f t="shared" ca="1" si="450"/>
        <v/>
      </c>
      <c r="B9631" s="281"/>
      <c r="C9631" s="287"/>
      <c r="D9631" s="297"/>
      <c r="E9631" s="270"/>
      <c r="F9631" s="271"/>
      <c r="G9631" s="284"/>
      <c r="H9631" s="284"/>
      <c r="I9631" s="284"/>
      <c r="J9631" s="284"/>
      <c r="K9631" s="288"/>
      <c r="AM9631" s="2" t="str">
        <f t="shared" ca="1" si="451"/>
        <v/>
      </c>
      <c r="AN9631" s="2" t="str">
        <f t="shared" ca="1" si="452"/>
        <v/>
      </c>
    </row>
    <row r="9632" spans="1:40" customFormat="1">
      <c r="A9632" s="280" t="str">
        <f t="shared" ca="1" si="450"/>
        <v/>
      </c>
      <c r="B9632" s="281"/>
      <c r="C9632" s="287"/>
      <c r="D9632" s="297"/>
      <c r="E9632" s="270"/>
      <c r="F9632" s="271"/>
      <c r="G9632" s="284"/>
      <c r="H9632" s="284"/>
      <c r="I9632" s="284"/>
      <c r="J9632" s="284"/>
      <c r="K9632" s="288"/>
      <c r="AM9632" s="2" t="str">
        <f t="shared" ca="1" si="451"/>
        <v/>
      </c>
      <c r="AN9632" s="2" t="str">
        <f t="shared" ca="1" si="452"/>
        <v/>
      </c>
    </row>
    <row r="9633" spans="1:40" customFormat="1">
      <c r="A9633" s="280" t="str">
        <f t="shared" ca="1" si="450"/>
        <v/>
      </c>
      <c r="B9633" s="281"/>
      <c r="C9633" s="287"/>
      <c r="D9633" s="297"/>
      <c r="E9633" s="270"/>
      <c r="F9633" s="271"/>
      <c r="G9633" s="284"/>
      <c r="H9633" s="284"/>
      <c r="I9633" s="284"/>
      <c r="J9633" s="284"/>
      <c r="K9633" s="288"/>
      <c r="AM9633" s="2" t="str">
        <f t="shared" ca="1" si="451"/>
        <v/>
      </c>
      <c r="AN9633" s="2" t="str">
        <f t="shared" ca="1" si="452"/>
        <v/>
      </c>
    </row>
    <row r="9634" spans="1:40" customFormat="1">
      <c r="A9634" s="280" t="str">
        <f t="shared" ca="1" si="450"/>
        <v/>
      </c>
      <c r="B9634" s="281"/>
      <c r="C9634" s="287"/>
      <c r="D9634" s="297"/>
      <c r="E9634" s="270"/>
      <c r="F9634" s="271"/>
      <c r="G9634" s="284"/>
      <c r="H9634" s="284"/>
      <c r="I9634" s="284"/>
      <c r="J9634" s="284"/>
      <c r="K9634" s="288"/>
      <c r="AM9634" s="2" t="str">
        <f t="shared" ca="1" si="451"/>
        <v/>
      </c>
      <c r="AN9634" s="2" t="str">
        <f t="shared" ca="1" si="452"/>
        <v/>
      </c>
    </row>
    <row r="9635" spans="1:40" customFormat="1">
      <c r="A9635" s="280" t="str">
        <f t="shared" ca="1" si="450"/>
        <v/>
      </c>
      <c r="B9635" s="281"/>
      <c r="C9635" s="287"/>
      <c r="D9635" s="297"/>
      <c r="E9635" s="270"/>
      <c r="F9635" s="271"/>
      <c r="G9635" s="284"/>
      <c r="H9635" s="284"/>
      <c r="I9635" s="284"/>
      <c r="J9635" s="284"/>
      <c r="K9635" s="288"/>
      <c r="AM9635" s="2" t="str">
        <f t="shared" ca="1" si="451"/>
        <v/>
      </c>
      <c r="AN9635" s="2" t="str">
        <f t="shared" ca="1" si="452"/>
        <v/>
      </c>
    </row>
    <row r="9636" spans="1:40" customFormat="1">
      <c r="A9636" s="280" t="str">
        <f t="shared" ca="1" si="450"/>
        <v/>
      </c>
      <c r="B9636" s="281"/>
      <c r="C9636" s="287"/>
      <c r="D9636" s="297"/>
      <c r="E9636" s="270"/>
      <c r="F9636" s="271"/>
      <c r="G9636" s="284"/>
      <c r="H9636" s="284"/>
      <c r="I9636" s="284"/>
      <c r="J9636" s="284"/>
      <c r="K9636" s="288"/>
      <c r="AM9636" s="2" t="str">
        <f t="shared" ca="1" si="451"/>
        <v/>
      </c>
      <c r="AN9636" s="2" t="str">
        <f t="shared" ca="1" si="452"/>
        <v/>
      </c>
    </row>
    <row r="9637" spans="1:40" customFormat="1">
      <c r="A9637" s="280" t="str">
        <f t="shared" ca="1" si="450"/>
        <v/>
      </c>
      <c r="B9637" s="281"/>
      <c r="C9637" s="287"/>
      <c r="D9637" s="297"/>
      <c r="E9637" s="270"/>
      <c r="F9637" s="271"/>
      <c r="G9637" s="284"/>
      <c r="H9637" s="284"/>
      <c r="I9637" s="284"/>
      <c r="J9637" s="284"/>
      <c r="K9637" s="288"/>
      <c r="AM9637" s="2" t="str">
        <f t="shared" ca="1" si="451"/>
        <v/>
      </c>
      <c r="AN9637" s="2" t="str">
        <f t="shared" ca="1" si="452"/>
        <v/>
      </c>
    </row>
    <row r="9638" spans="1:40" customFormat="1">
      <c r="A9638" s="280" t="str">
        <f t="shared" ca="1" si="450"/>
        <v/>
      </c>
      <c r="B9638" s="281"/>
      <c r="C9638" s="287"/>
      <c r="D9638" s="297"/>
      <c r="E9638" s="270"/>
      <c r="F9638" s="271"/>
      <c r="G9638" s="284"/>
      <c r="H9638" s="284"/>
      <c r="I9638" s="284"/>
      <c r="J9638" s="284"/>
      <c r="K9638" s="288"/>
      <c r="AM9638" s="2" t="str">
        <f t="shared" ca="1" si="451"/>
        <v/>
      </c>
      <c r="AN9638" s="2" t="str">
        <f t="shared" ca="1" si="452"/>
        <v/>
      </c>
    </row>
    <row r="9639" spans="1:40" customFormat="1">
      <c r="A9639" s="280" t="str">
        <f t="shared" ca="1" si="450"/>
        <v/>
      </c>
      <c r="B9639" s="281"/>
      <c r="C9639" s="287"/>
      <c r="D9639" s="297"/>
      <c r="E9639" s="270"/>
      <c r="F9639" s="271"/>
      <c r="G9639" s="284"/>
      <c r="H9639" s="284"/>
      <c r="I9639" s="284"/>
      <c r="J9639" s="284"/>
      <c r="K9639" s="288"/>
      <c r="AM9639" s="2" t="str">
        <f t="shared" ca="1" si="451"/>
        <v/>
      </c>
      <c r="AN9639" s="2" t="str">
        <f t="shared" ca="1" si="452"/>
        <v/>
      </c>
    </row>
    <row r="9640" spans="1:40" customFormat="1">
      <c r="A9640" s="280" t="str">
        <f t="shared" ca="1" si="450"/>
        <v/>
      </c>
      <c r="B9640" s="281"/>
      <c r="C9640" s="287"/>
      <c r="D9640" s="297"/>
      <c r="E9640" s="270"/>
      <c r="F9640" s="271"/>
      <c r="G9640" s="284"/>
      <c r="H9640" s="284"/>
      <c r="I9640" s="284"/>
      <c r="J9640" s="284"/>
      <c r="K9640" s="288"/>
      <c r="AM9640" s="2" t="str">
        <f t="shared" ca="1" si="451"/>
        <v/>
      </c>
      <c r="AN9640" s="2" t="str">
        <f t="shared" ca="1" si="452"/>
        <v/>
      </c>
    </row>
    <row r="9641" spans="1:40" customFormat="1">
      <c r="A9641" s="280" t="str">
        <f t="shared" ca="1" si="450"/>
        <v/>
      </c>
      <c r="B9641" s="281"/>
      <c r="C9641" s="287"/>
      <c r="D9641" s="297"/>
      <c r="E9641" s="270"/>
      <c r="F9641" s="271"/>
      <c r="G9641" s="284"/>
      <c r="H9641" s="284"/>
      <c r="I9641" s="284"/>
      <c r="J9641" s="284"/>
      <c r="K9641" s="288"/>
      <c r="AM9641" s="2" t="str">
        <f t="shared" ca="1" si="451"/>
        <v/>
      </c>
      <c r="AN9641" s="2" t="str">
        <f t="shared" ca="1" si="452"/>
        <v/>
      </c>
    </row>
    <row r="9642" spans="1:40" customFormat="1">
      <c r="A9642" s="280" t="str">
        <f t="shared" ca="1" si="450"/>
        <v/>
      </c>
      <c r="B9642" s="281"/>
      <c r="C9642" s="287"/>
      <c r="D9642" s="297"/>
      <c r="E9642" s="270"/>
      <c r="F9642" s="271"/>
      <c r="G9642" s="284"/>
      <c r="H9642" s="284"/>
      <c r="I9642" s="284"/>
      <c r="J9642" s="284"/>
      <c r="K9642" s="288"/>
      <c r="AM9642" s="2" t="str">
        <f t="shared" ca="1" si="451"/>
        <v/>
      </c>
      <c r="AN9642" s="2" t="str">
        <f t="shared" ca="1" si="452"/>
        <v/>
      </c>
    </row>
    <row r="9643" spans="1:40" customFormat="1">
      <c r="A9643" s="280" t="str">
        <f t="shared" ca="1" si="450"/>
        <v/>
      </c>
      <c r="B9643" s="281"/>
      <c r="C9643" s="287"/>
      <c r="D9643" s="297"/>
      <c r="E9643" s="270"/>
      <c r="F9643" s="271"/>
      <c r="G9643" s="284"/>
      <c r="H9643" s="284"/>
      <c r="I9643" s="284"/>
      <c r="J9643" s="284"/>
      <c r="K9643" s="288"/>
      <c r="AM9643" s="2" t="str">
        <f t="shared" ca="1" si="451"/>
        <v/>
      </c>
      <c r="AN9643" s="2" t="str">
        <f t="shared" ca="1" si="452"/>
        <v/>
      </c>
    </row>
    <row r="9644" spans="1:40" customFormat="1">
      <c r="A9644" s="280" t="str">
        <f t="shared" ca="1" si="450"/>
        <v/>
      </c>
      <c r="B9644" s="281"/>
      <c r="C9644" s="287"/>
      <c r="D9644" s="297"/>
      <c r="E9644" s="270"/>
      <c r="F9644" s="271"/>
      <c r="G9644" s="284"/>
      <c r="H9644" s="284"/>
      <c r="I9644" s="284"/>
      <c r="J9644" s="284"/>
      <c r="K9644" s="288"/>
      <c r="AM9644" s="2" t="str">
        <f t="shared" ca="1" si="451"/>
        <v/>
      </c>
      <c r="AN9644" s="2" t="str">
        <f t="shared" ca="1" si="452"/>
        <v/>
      </c>
    </row>
    <row r="9645" spans="1:40" customFormat="1">
      <c r="A9645" s="280" t="str">
        <f t="shared" ca="1" si="450"/>
        <v/>
      </c>
      <c r="B9645" s="281"/>
      <c r="C9645" s="287"/>
      <c r="D9645" s="297"/>
      <c r="E9645" s="270"/>
      <c r="F9645" s="271"/>
      <c r="G9645" s="284"/>
      <c r="H9645" s="284"/>
      <c r="I9645" s="284"/>
      <c r="J9645" s="284"/>
      <c r="K9645" s="288"/>
      <c r="AM9645" s="2" t="str">
        <f t="shared" ca="1" si="451"/>
        <v/>
      </c>
      <c r="AN9645" s="2" t="str">
        <f t="shared" ca="1" si="452"/>
        <v/>
      </c>
    </row>
    <row r="9646" spans="1:40" customFormat="1">
      <c r="A9646" s="280" t="str">
        <f t="shared" ca="1" si="450"/>
        <v/>
      </c>
      <c r="B9646" s="281"/>
      <c r="C9646" s="287"/>
      <c r="D9646" s="297"/>
      <c r="E9646" s="270"/>
      <c r="F9646" s="271"/>
      <c r="G9646" s="284"/>
      <c r="H9646" s="284"/>
      <c r="I9646" s="284"/>
      <c r="J9646" s="284"/>
      <c r="K9646" s="288"/>
      <c r="AM9646" s="2" t="str">
        <f t="shared" ca="1" si="451"/>
        <v/>
      </c>
      <c r="AN9646" s="2" t="str">
        <f t="shared" ca="1" si="452"/>
        <v/>
      </c>
    </row>
    <row r="9647" spans="1:40" customFormat="1">
      <c r="A9647" s="280" t="str">
        <f t="shared" ca="1" si="450"/>
        <v/>
      </c>
      <c r="B9647" s="281"/>
      <c r="C9647" s="287"/>
      <c r="D9647" s="297"/>
      <c r="E9647" s="270"/>
      <c r="F9647" s="271"/>
      <c r="G9647" s="284"/>
      <c r="H9647" s="284"/>
      <c r="I9647" s="284"/>
      <c r="J9647" s="284"/>
      <c r="K9647" s="288"/>
      <c r="AM9647" s="2" t="str">
        <f t="shared" ca="1" si="451"/>
        <v/>
      </c>
      <c r="AN9647" s="2" t="str">
        <f t="shared" ca="1" si="452"/>
        <v/>
      </c>
    </row>
    <row r="9648" spans="1:40" customFormat="1">
      <c r="A9648" s="280" t="str">
        <f t="shared" ca="1" si="450"/>
        <v/>
      </c>
      <c r="B9648" s="281"/>
      <c r="C9648" s="287"/>
      <c r="D9648" s="297"/>
      <c r="E9648" s="270"/>
      <c r="F9648" s="271"/>
      <c r="G9648" s="284"/>
      <c r="H9648" s="284"/>
      <c r="I9648" s="284"/>
      <c r="J9648" s="284"/>
      <c r="K9648" s="288"/>
      <c r="AM9648" s="2" t="str">
        <f t="shared" ca="1" si="451"/>
        <v/>
      </c>
      <c r="AN9648" s="2" t="str">
        <f t="shared" ca="1" si="452"/>
        <v/>
      </c>
    </row>
    <row r="9649" spans="1:40" customFormat="1">
      <c r="A9649" s="280" t="str">
        <f t="shared" ca="1" si="450"/>
        <v/>
      </c>
      <c r="B9649" s="281"/>
      <c r="C9649" s="287"/>
      <c r="D9649" s="297"/>
      <c r="E9649" s="270"/>
      <c r="F9649" s="271"/>
      <c r="G9649" s="284"/>
      <c r="H9649" s="284"/>
      <c r="I9649" s="284"/>
      <c r="J9649" s="284"/>
      <c r="K9649" s="288"/>
      <c r="AM9649" s="2" t="str">
        <f t="shared" ca="1" si="451"/>
        <v/>
      </c>
      <c r="AN9649" s="2" t="str">
        <f t="shared" ca="1" si="452"/>
        <v/>
      </c>
    </row>
    <row r="9650" spans="1:40" customFormat="1">
      <c r="A9650" s="280" t="str">
        <f t="shared" ca="1" si="450"/>
        <v/>
      </c>
      <c r="B9650" s="281"/>
      <c r="C9650" s="287"/>
      <c r="D9650" s="297"/>
      <c r="E9650" s="270"/>
      <c r="F9650" s="271"/>
      <c r="G9650" s="284"/>
      <c r="H9650" s="284"/>
      <c r="I9650" s="284"/>
      <c r="J9650" s="284"/>
      <c r="K9650" s="288"/>
      <c r="AM9650" s="2" t="str">
        <f t="shared" ca="1" si="451"/>
        <v/>
      </c>
      <c r="AN9650" s="2" t="str">
        <f t="shared" ca="1" si="452"/>
        <v/>
      </c>
    </row>
    <row r="9651" spans="1:40" customFormat="1">
      <c r="A9651" s="280" t="str">
        <f t="shared" ca="1" si="450"/>
        <v/>
      </c>
      <c r="B9651" s="281"/>
      <c r="C9651" s="287"/>
      <c r="D9651" s="297"/>
      <c r="E9651" s="270"/>
      <c r="F9651" s="271"/>
      <c r="G9651" s="284"/>
      <c r="H9651" s="284"/>
      <c r="I9651" s="284"/>
      <c r="J9651" s="284"/>
      <c r="K9651" s="288"/>
      <c r="AM9651" s="2" t="str">
        <f t="shared" ca="1" si="451"/>
        <v/>
      </c>
      <c r="AN9651" s="2" t="str">
        <f t="shared" ca="1" si="452"/>
        <v/>
      </c>
    </row>
    <row r="9652" spans="1:40" customFormat="1">
      <c r="A9652" s="280" t="str">
        <f t="shared" ca="1" si="450"/>
        <v/>
      </c>
      <c r="B9652" s="281"/>
      <c r="C9652" s="287"/>
      <c r="D9652" s="297"/>
      <c r="E9652" s="270"/>
      <c r="F9652" s="271"/>
      <c r="G9652" s="284"/>
      <c r="H9652" s="284"/>
      <c r="I9652" s="284"/>
      <c r="J9652" s="284"/>
      <c r="K9652" s="288"/>
      <c r="AM9652" s="2" t="str">
        <f t="shared" ca="1" si="451"/>
        <v/>
      </c>
      <c r="AN9652" s="2" t="str">
        <f t="shared" ca="1" si="452"/>
        <v/>
      </c>
    </row>
    <row r="9653" spans="1:40" customFormat="1">
      <c r="A9653" s="280" t="str">
        <f t="shared" ca="1" si="450"/>
        <v/>
      </c>
      <c r="B9653" s="281"/>
      <c r="C9653" s="287"/>
      <c r="D9653" s="297"/>
      <c r="E9653" s="270"/>
      <c r="F9653" s="271"/>
      <c r="G9653" s="284"/>
      <c r="H9653" s="284"/>
      <c r="I9653" s="284"/>
      <c r="J9653" s="284"/>
      <c r="K9653" s="288"/>
      <c r="AM9653" s="2" t="str">
        <f t="shared" ca="1" si="451"/>
        <v/>
      </c>
      <c r="AN9653" s="2" t="str">
        <f t="shared" ca="1" si="452"/>
        <v/>
      </c>
    </row>
    <row r="9654" spans="1:40" customFormat="1">
      <c r="A9654" s="280" t="str">
        <f t="shared" ca="1" si="450"/>
        <v/>
      </c>
      <c r="B9654" s="281"/>
      <c r="C9654" s="287"/>
      <c r="D9654" s="297"/>
      <c r="E9654" s="270"/>
      <c r="F9654" s="271"/>
      <c r="G9654" s="284"/>
      <c r="H9654" s="284"/>
      <c r="I9654" s="284"/>
      <c r="J9654" s="284"/>
      <c r="K9654" s="288"/>
      <c r="AM9654" s="2" t="str">
        <f t="shared" ca="1" si="451"/>
        <v/>
      </c>
      <c r="AN9654" s="2" t="str">
        <f t="shared" ca="1" si="452"/>
        <v/>
      </c>
    </row>
    <row r="9655" spans="1:40" customFormat="1">
      <c r="A9655" s="280" t="str">
        <f t="shared" ca="1" si="450"/>
        <v/>
      </c>
      <c r="B9655" s="281"/>
      <c r="C9655" s="287"/>
      <c r="D9655" s="297"/>
      <c r="E9655" s="270"/>
      <c r="F9655" s="271"/>
      <c r="G9655" s="284"/>
      <c r="H9655" s="284"/>
      <c r="I9655" s="284"/>
      <c r="J9655" s="284"/>
      <c r="K9655" s="288"/>
      <c r="AM9655" s="2" t="str">
        <f t="shared" ca="1" si="451"/>
        <v/>
      </c>
      <c r="AN9655" s="2" t="str">
        <f t="shared" ca="1" si="452"/>
        <v/>
      </c>
    </row>
    <row r="9656" spans="1:40" customFormat="1">
      <c r="A9656" s="280" t="str">
        <f t="shared" ca="1" si="450"/>
        <v/>
      </c>
      <c r="B9656" s="281"/>
      <c r="C9656" s="287"/>
      <c r="D9656" s="297"/>
      <c r="E9656" s="270"/>
      <c r="F9656" s="271"/>
      <c r="G9656" s="284"/>
      <c r="H9656" s="284"/>
      <c r="I9656" s="284"/>
      <c r="J9656" s="284"/>
      <c r="K9656" s="288"/>
      <c r="AM9656" s="2" t="str">
        <f t="shared" ca="1" si="451"/>
        <v/>
      </c>
      <c r="AN9656" s="2" t="str">
        <f t="shared" ca="1" si="452"/>
        <v/>
      </c>
    </row>
    <row r="9657" spans="1:40" customFormat="1">
      <c r="A9657" s="280" t="str">
        <f t="shared" ca="1" si="450"/>
        <v/>
      </c>
      <c r="B9657" s="281"/>
      <c r="C9657" s="287"/>
      <c r="D9657" s="297"/>
      <c r="E9657" s="270"/>
      <c r="F9657" s="271"/>
      <c r="G9657" s="284"/>
      <c r="H9657" s="284"/>
      <c r="I9657" s="284"/>
      <c r="J9657" s="284"/>
      <c r="K9657" s="288"/>
      <c r="AM9657" s="2" t="str">
        <f t="shared" ca="1" si="451"/>
        <v/>
      </c>
      <c r="AN9657" s="2" t="str">
        <f t="shared" ca="1" si="452"/>
        <v/>
      </c>
    </row>
    <row r="9658" spans="1:40" customFormat="1">
      <c r="A9658" s="280" t="str">
        <f t="shared" ca="1" si="450"/>
        <v/>
      </c>
      <c r="B9658" s="281"/>
      <c r="C9658" s="287"/>
      <c r="D9658" s="297"/>
      <c r="E9658" s="270"/>
      <c r="F9658" s="271"/>
      <c r="G9658" s="284"/>
      <c r="H9658" s="284"/>
      <c r="I9658" s="284"/>
      <c r="J9658" s="284"/>
      <c r="K9658" s="288"/>
      <c r="AM9658" s="2" t="str">
        <f t="shared" ca="1" si="451"/>
        <v/>
      </c>
      <c r="AN9658" s="2" t="str">
        <f t="shared" ca="1" si="452"/>
        <v/>
      </c>
    </row>
    <row r="9659" spans="1:40" customFormat="1">
      <c r="A9659" s="280" t="str">
        <f t="shared" ca="1" si="450"/>
        <v/>
      </c>
      <c r="B9659" s="281"/>
      <c r="C9659" s="287"/>
      <c r="D9659" s="297"/>
      <c r="E9659" s="270"/>
      <c r="F9659" s="271"/>
      <c r="G9659" s="284"/>
      <c r="H9659" s="284"/>
      <c r="I9659" s="284"/>
      <c r="J9659" s="284"/>
      <c r="K9659" s="288"/>
      <c r="AM9659" s="2" t="str">
        <f t="shared" ca="1" si="451"/>
        <v/>
      </c>
      <c r="AN9659" s="2" t="str">
        <f t="shared" ca="1" si="452"/>
        <v/>
      </c>
    </row>
    <row r="9660" spans="1:40" customFormat="1">
      <c r="A9660" s="280" t="str">
        <f t="shared" ca="1" si="450"/>
        <v/>
      </c>
      <c r="B9660" s="281"/>
      <c r="C9660" s="287"/>
      <c r="D9660" s="297"/>
      <c r="E9660" s="270"/>
      <c r="F9660" s="271"/>
      <c r="G9660" s="284"/>
      <c r="H9660" s="284"/>
      <c r="I9660" s="284"/>
      <c r="J9660" s="284"/>
      <c r="K9660" s="288"/>
      <c r="AM9660" s="2" t="str">
        <f t="shared" ca="1" si="451"/>
        <v/>
      </c>
      <c r="AN9660" s="2" t="str">
        <f t="shared" ca="1" si="452"/>
        <v/>
      </c>
    </row>
    <row r="9661" spans="1:40" customFormat="1">
      <c r="A9661" s="280" t="str">
        <f t="shared" ca="1" si="450"/>
        <v/>
      </c>
      <c r="B9661" s="281"/>
      <c r="C9661" s="287"/>
      <c r="D9661" s="297"/>
      <c r="E9661" s="270"/>
      <c r="F9661" s="271"/>
      <c r="G9661" s="284"/>
      <c r="H9661" s="284"/>
      <c r="I9661" s="284"/>
      <c r="J9661" s="284"/>
      <c r="K9661" s="288"/>
      <c r="AM9661" s="2" t="str">
        <f t="shared" ca="1" si="451"/>
        <v/>
      </c>
      <c r="AN9661" s="2" t="str">
        <f t="shared" ca="1" si="452"/>
        <v/>
      </c>
    </row>
    <row r="9662" spans="1:40" customFormat="1">
      <c r="A9662" s="280" t="str">
        <f t="shared" ca="1" si="450"/>
        <v/>
      </c>
      <c r="B9662" s="281"/>
      <c r="C9662" s="287"/>
      <c r="D9662" s="297"/>
      <c r="E9662" s="270"/>
      <c r="F9662" s="271"/>
      <c r="G9662" s="284"/>
      <c r="H9662" s="284"/>
      <c r="I9662" s="284"/>
      <c r="J9662" s="284"/>
      <c r="K9662" s="288"/>
      <c r="AM9662" s="2" t="str">
        <f t="shared" ca="1" si="451"/>
        <v/>
      </c>
      <c r="AN9662" s="2" t="str">
        <f t="shared" ca="1" si="452"/>
        <v/>
      </c>
    </row>
    <row r="9663" spans="1:40" customFormat="1">
      <c r="A9663" s="280" t="str">
        <f t="shared" ca="1" si="450"/>
        <v/>
      </c>
      <c r="B9663" s="281"/>
      <c r="C9663" s="287"/>
      <c r="D9663" s="297"/>
      <c r="E9663" s="270"/>
      <c r="F9663" s="271"/>
      <c r="G9663" s="284"/>
      <c r="H9663" s="284"/>
      <c r="I9663" s="284"/>
      <c r="J9663" s="284"/>
      <c r="K9663" s="288"/>
      <c r="AM9663" s="2" t="str">
        <f t="shared" ca="1" si="451"/>
        <v/>
      </c>
      <c r="AN9663" s="2" t="str">
        <f t="shared" ca="1" si="452"/>
        <v/>
      </c>
    </row>
    <row r="9664" spans="1:40" customFormat="1">
      <c r="A9664" s="280" t="str">
        <f t="shared" ca="1" si="450"/>
        <v/>
      </c>
      <c r="B9664" s="281"/>
      <c r="C9664" s="287"/>
      <c r="D9664" s="297"/>
      <c r="E9664" s="270"/>
      <c r="F9664" s="271"/>
      <c r="G9664" s="284"/>
      <c r="H9664" s="284"/>
      <c r="I9664" s="284"/>
      <c r="J9664" s="284"/>
      <c r="K9664" s="288"/>
      <c r="AM9664" s="2" t="str">
        <f t="shared" ca="1" si="451"/>
        <v/>
      </c>
      <c r="AN9664" s="2" t="str">
        <f t="shared" ca="1" si="452"/>
        <v/>
      </c>
    </row>
    <row r="9665" spans="1:40" customFormat="1">
      <c r="A9665" s="280" t="str">
        <f t="shared" ca="1" si="450"/>
        <v/>
      </c>
      <c r="B9665" s="281"/>
      <c r="C9665" s="287"/>
      <c r="D9665" s="297"/>
      <c r="E9665" s="270"/>
      <c r="F9665" s="271"/>
      <c r="G9665" s="284"/>
      <c r="H9665" s="284"/>
      <c r="I9665" s="284"/>
      <c r="J9665" s="284"/>
      <c r="K9665" s="288"/>
      <c r="AM9665" s="2" t="str">
        <f t="shared" ca="1" si="451"/>
        <v/>
      </c>
      <c r="AN9665" s="2" t="str">
        <f t="shared" ca="1" si="452"/>
        <v/>
      </c>
    </row>
    <row r="9666" spans="1:40" customFormat="1">
      <c r="A9666" s="280" t="str">
        <f t="shared" ca="1" si="450"/>
        <v/>
      </c>
      <c r="B9666" s="281"/>
      <c r="C9666" s="287"/>
      <c r="D9666" s="297"/>
      <c r="E9666" s="270"/>
      <c r="F9666" s="271"/>
      <c r="G9666" s="284"/>
      <c r="H9666" s="284"/>
      <c r="I9666" s="284"/>
      <c r="J9666" s="284"/>
      <c r="K9666" s="288"/>
      <c r="AM9666" s="2" t="str">
        <f t="shared" ca="1" si="451"/>
        <v/>
      </c>
      <c r="AN9666" s="2" t="str">
        <f t="shared" ca="1" si="452"/>
        <v/>
      </c>
    </row>
    <row r="9667" spans="1:40" customFormat="1">
      <c r="A9667" s="280" t="str">
        <f t="shared" ref="A9667:A9730" ca="1" si="453">IF(AM9667="A receber","A receber",IF(AN9667="A pagar","A pagar",IF(OR(AM9667="HJ",AN9667="HJ"),"HJ",IF(AND(AM9667="",AN9667=""),""))))</f>
        <v/>
      </c>
      <c r="B9667" s="281"/>
      <c r="C9667" s="287"/>
      <c r="D9667" s="297"/>
      <c r="E9667" s="270"/>
      <c r="F9667" s="271"/>
      <c r="G9667" s="284"/>
      <c r="H9667" s="284"/>
      <c r="I9667" s="284"/>
      <c r="J9667" s="284"/>
      <c r="K9667" s="288"/>
      <c r="AM9667" s="2" t="str">
        <f t="shared" ref="AM9667:AM9730" ca="1" si="454">IF(OR(G9667="",B9667&gt;$A$1),"",IF(B9667=$A$1,"HJ",IF(B9667&lt;$A$1,"A Receber")))</f>
        <v/>
      </c>
      <c r="AN9667" s="2" t="str">
        <f t="shared" ref="AN9667:AN9730" ca="1" si="455">IF(OR(H9667="",B9667&gt;$A$1),"",IF(B9667=$A$1,"HJ",IF(B9667&lt;$A$1,"A Pagar")))</f>
        <v/>
      </c>
    </row>
    <row r="9668" spans="1:40" customFormat="1">
      <c r="A9668" s="280" t="str">
        <f t="shared" ca="1" si="453"/>
        <v/>
      </c>
      <c r="B9668" s="281"/>
      <c r="C9668" s="287"/>
      <c r="D9668" s="297"/>
      <c r="E9668" s="270"/>
      <c r="F9668" s="271"/>
      <c r="G9668" s="284"/>
      <c r="H9668" s="284"/>
      <c r="I9668" s="284"/>
      <c r="J9668" s="284"/>
      <c r="K9668" s="288"/>
      <c r="AM9668" s="2" t="str">
        <f t="shared" ca="1" si="454"/>
        <v/>
      </c>
      <c r="AN9668" s="2" t="str">
        <f t="shared" ca="1" si="455"/>
        <v/>
      </c>
    </row>
    <row r="9669" spans="1:40" customFormat="1">
      <c r="A9669" s="280" t="str">
        <f t="shared" ca="1" si="453"/>
        <v/>
      </c>
      <c r="B9669" s="281"/>
      <c r="C9669" s="287"/>
      <c r="D9669" s="297"/>
      <c r="E9669" s="270"/>
      <c r="F9669" s="271"/>
      <c r="G9669" s="284"/>
      <c r="H9669" s="284"/>
      <c r="I9669" s="284"/>
      <c r="J9669" s="284"/>
      <c r="K9669" s="288"/>
      <c r="AM9669" s="2" t="str">
        <f t="shared" ca="1" si="454"/>
        <v/>
      </c>
      <c r="AN9669" s="2" t="str">
        <f t="shared" ca="1" si="455"/>
        <v/>
      </c>
    </row>
    <row r="9670" spans="1:40" customFormat="1">
      <c r="A9670" s="280" t="str">
        <f t="shared" ca="1" si="453"/>
        <v/>
      </c>
      <c r="B9670" s="281"/>
      <c r="C9670" s="287"/>
      <c r="D9670" s="297"/>
      <c r="E9670" s="270"/>
      <c r="F9670" s="271"/>
      <c r="G9670" s="284"/>
      <c r="H9670" s="284"/>
      <c r="I9670" s="284"/>
      <c r="J9670" s="284"/>
      <c r="K9670" s="288"/>
      <c r="AM9670" s="2" t="str">
        <f t="shared" ca="1" si="454"/>
        <v/>
      </c>
      <c r="AN9670" s="2" t="str">
        <f t="shared" ca="1" si="455"/>
        <v/>
      </c>
    </row>
    <row r="9671" spans="1:40" customFormat="1">
      <c r="A9671" s="280" t="str">
        <f t="shared" ca="1" si="453"/>
        <v/>
      </c>
      <c r="B9671" s="281"/>
      <c r="C9671" s="287"/>
      <c r="D9671" s="297"/>
      <c r="E9671" s="270"/>
      <c r="F9671" s="271"/>
      <c r="G9671" s="284"/>
      <c r="H9671" s="284"/>
      <c r="I9671" s="284"/>
      <c r="J9671" s="284"/>
      <c r="K9671" s="288"/>
      <c r="AM9671" s="2" t="str">
        <f t="shared" ca="1" si="454"/>
        <v/>
      </c>
      <c r="AN9671" s="2" t="str">
        <f t="shared" ca="1" si="455"/>
        <v/>
      </c>
    </row>
    <row r="9672" spans="1:40" customFormat="1">
      <c r="A9672" s="280" t="str">
        <f t="shared" ca="1" si="453"/>
        <v/>
      </c>
      <c r="B9672" s="281"/>
      <c r="C9672" s="287"/>
      <c r="D9672" s="297"/>
      <c r="E9672" s="270"/>
      <c r="F9672" s="271"/>
      <c r="G9672" s="284"/>
      <c r="H9672" s="284"/>
      <c r="I9672" s="284"/>
      <c r="J9672" s="284"/>
      <c r="K9672" s="288"/>
      <c r="AM9672" s="2" t="str">
        <f t="shared" ca="1" si="454"/>
        <v/>
      </c>
      <c r="AN9672" s="2" t="str">
        <f t="shared" ca="1" si="455"/>
        <v/>
      </c>
    </row>
    <row r="9673" spans="1:40" customFormat="1">
      <c r="A9673" s="280" t="str">
        <f t="shared" ca="1" si="453"/>
        <v/>
      </c>
      <c r="B9673" s="281"/>
      <c r="C9673" s="287"/>
      <c r="D9673" s="297"/>
      <c r="E9673" s="270"/>
      <c r="F9673" s="271"/>
      <c r="G9673" s="284"/>
      <c r="H9673" s="284"/>
      <c r="I9673" s="284"/>
      <c r="J9673" s="284"/>
      <c r="K9673" s="288"/>
      <c r="AM9673" s="2" t="str">
        <f t="shared" ca="1" si="454"/>
        <v/>
      </c>
      <c r="AN9673" s="2" t="str">
        <f t="shared" ca="1" si="455"/>
        <v/>
      </c>
    </row>
    <row r="9674" spans="1:40" customFormat="1">
      <c r="A9674" s="280" t="str">
        <f t="shared" ca="1" si="453"/>
        <v/>
      </c>
      <c r="B9674" s="281"/>
      <c r="C9674" s="287"/>
      <c r="D9674" s="297"/>
      <c r="E9674" s="270"/>
      <c r="F9674" s="271"/>
      <c r="G9674" s="284"/>
      <c r="H9674" s="284"/>
      <c r="I9674" s="284"/>
      <c r="J9674" s="284"/>
      <c r="K9674" s="288"/>
      <c r="AM9674" s="2" t="str">
        <f t="shared" ca="1" si="454"/>
        <v/>
      </c>
      <c r="AN9674" s="2" t="str">
        <f t="shared" ca="1" si="455"/>
        <v/>
      </c>
    </row>
    <row r="9675" spans="1:40" customFormat="1">
      <c r="A9675" s="280" t="str">
        <f t="shared" ca="1" si="453"/>
        <v/>
      </c>
      <c r="B9675" s="281"/>
      <c r="C9675" s="287"/>
      <c r="D9675" s="297"/>
      <c r="E9675" s="270"/>
      <c r="F9675" s="271"/>
      <c r="G9675" s="284"/>
      <c r="H9675" s="284"/>
      <c r="I9675" s="284"/>
      <c r="J9675" s="284"/>
      <c r="K9675" s="288"/>
      <c r="AM9675" s="2" t="str">
        <f t="shared" ca="1" si="454"/>
        <v/>
      </c>
      <c r="AN9675" s="2" t="str">
        <f t="shared" ca="1" si="455"/>
        <v/>
      </c>
    </row>
    <row r="9676" spans="1:40" customFormat="1">
      <c r="A9676" s="280" t="str">
        <f t="shared" ca="1" si="453"/>
        <v/>
      </c>
      <c r="B9676" s="281"/>
      <c r="C9676" s="287"/>
      <c r="D9676" s="297"/>
      <c r="E9676" s="270"/>
      <c r="F9676" s="271"/>
      <c r="G9676" s="284"/>
      <c r="H9676" s="284"/>
      <c r="I9676" s="284"/>
      <c r="J9676" s="284"/>
      <c r="K9676" s="288"/>
      <c r="AM9676" s="2" t="str">
        <f t="shared" ca="1" si="454"/>
        <v/>
      </c>
      <c r="AN9676" s="2" t="str">
        <f t="shared" ca="1" si="455"/>
        <v/>
      </c>
    </row>
    <row r="9677" spans="1:40" customFormat="1">
      <c r="A9677" s="280" t="str">
        <f t="shared" ca="1" si="453"/>
        <v/>
      </c>
      <c r="B9677" s="281"/>
      <c r="C9677" s="287"/>
      <c r="D9677" s="297"/>
      <c r="E9677" s="270"/>
      <c r="F9677" s="271"/>
      <c r="G9677" s="284"/>
      <c r="H9677" s="284"/>
      <c r="I9677" s="284"/>
      <c r="J9677" s="284"/>
      <c r="K9677" s="288"/>
      <c r="AM9677" s="2" t="str">
        <f t="shared" ca="1" si="454"/>
        <v/>
      </c>
      <c r="AN9677" s="2" t="str">
        <f t="shared" ca="1" si="455"/>
        <v/>
      </c>
    </row>
    <row r="9678" spans="1:40" customFormat="1">
      <c r="A9678" s="280" t="str">
        <f t="shared" ca="1" si="453"/>
        <v/>
      </c>
      <c r="B9678" s="281"/>
      <c r="C9678" s="287"/>
      <c r="D9678" s="297"/>
      <c r="E9678" s="270"/>
      <c r="F9678" s="271"/>
      <c r="G9678" s="284"/>
      <c r="H9678" s="284"/>
      <c r="I9678" s="284"/>
      <c r="J9678" s="284"/>
      <c r="K9678" s="288"/>
      <c r="AM9678" s="2" t="str">
        <f t="shared" ca="1" si="454"/>
        <v/>
      </c>
      <c r="AN9678" s="2" t="str">
        <f t="shared" ca="1" si="455"/>
        <v/>
      </c>
    </row>
    <row r="9679" spans="1:40" customFormat="1">
      <c r="A9679" s="280" t="str">
        <f t="shared" ca="1" si="453"/>
        <v/>
      </c>
      <c r="B9679" s="281"/>
      <c r="C9679" s="287"/>
      <c r="D9679" s="297"/>
      <c r="E9679" s="270"/>
      <c r="F9679" s="271"/>
      <c r="G9679" s="284"/>
      <c r="H9679" s="284"/>
      <c r="I9679" s="284"/>
      <c r="J9679" s="284"/>
      <c r="K9679" s="288"/>
      <c r="AM9679" s="2" t="str">
        <f t="shared" ca="1" si="454"/>
        <v/>
      </c>
      <c r="AN9679" s="2" t="str">
        <f t="shared" ca="1" si="455"/>
        <v/>
      </c>
    </row>
    <row r="9680" spans="1:40" customFormat="1">
      <c r="A9680" s="280" t="str">
        <f t="shared" ca="1" si="453"/>
        <v/>
      </c>
      <c r="B9680" s="281"/>
      <c r="C9680" s="287"/>
      <c r="D9680" s="297"/>
      <c r="E9680" s="270"/>
      <c r="F9680" s="271"/>
      <c r="G9680" s="284"/>
      <c r="H9680" s="284"/>
      <c r="I9680" s="284"/>
      <c r="J9680" s="284"/>
      <c r="K9680" s="288"/>
      <c r="AM9680" s="2" t="str">
        <f t="shared" ca="1" si="454"/>
        <v/>
      </c>
      <c r="AN9680" s="2" t="str">
        <f t="shared" ca="1" si="455"/>
        <v/>
      </c>
    </row>
    <row r="9681" spans="1:40" customFormat="1">
      <c r="A9681" s="280" t="str">
        <f t="shared" ca="1" si="453"/>
        <v/>
      </c>
      <c r="B9681" s="281"/>
      <c r="C9681" s="287"/>
      <c r="D9681" s="297"/>
      <c r="E9681" s="270"/>
      <c r="F9681" s="271"/>
      <c r="G9681" s="284"/>
      <c r="H9681" s="284"/>
      <c r="I9681" s="284"/>
      <c r="J9681" s="284"/>
      <c r="K9681" s="288"/>
      <c r="AM9681" s="2" t="str">
        <f t="shared" ca="1" si="454"/>
        <v/>
      </c>
      <c r="AN9681" s="2" t="str">
        <f t="shared" ca="1" si="455"/>
        <v/>
      </c>
    </row>
    <row r="9682" spans="1:40" customFormat="1">
      <c r="A9682" s="280" t="str">
        <f t="shared" ca="1" si="453"/>
        <v/>
      </c>
      <c r="B9682" s="281"/>
      <c r="C9682" s="287"/>
      <c r="D9682" s="297"/>
      <c r="E9682" s="270"/>
      <c r="F9682" s="271"/>
      <c r="G9682" s="284"/>
      <c r="H9682" s="284"/>
      <c r="I9682" s="284"/>
      <c r="J9682" s="284"/>
      <c r="K9682" s="288"/>
      <c r="AM9682" s="2" t="str">
        <f t="shared" ca="1" si="454"/>
        <v/>
      </c>
      <c r="AN9682" s="2" t="str">
        <f t="shared" ca="1" si="455"/>
        <v/>
      </c>
    </row>
    <row r="9683" spans="1:40" customFormat="1">
      <c r="A9683" s="280" t="str">
        <f t="shared" ca="1" si="453"/>
        <v/>
      </c>
      <c r="B9683" s="281"/>
      <c r="C9683" s="287"/>
      <c r="D9683" s="297"/>
      <c r="E9683" s="270"/>
      <c r="F9683" s="271"/>
      <c r="G9683" s="284"/>
      <c r="H9683" s="284"/>
      <c r="I9683" s="284"/>
      <c r="J9683" s="284"/>
      <c r="K9683" s="288"/>
      <c r="AM9683" s="2" t="str">
        <f t="shared" ca="1" si="454"/>
        <v/>
      </c>
      <c r="AN9683" s="2" t="str">
        <f t="shared" ca="1" si="455"/>
        <v/>
      </c>
    </row>
    <row r="9684" spans="1:40" customFormat="1">
      <c r="A9684" s="280" t="str">
        <f t="shared" ca="1" si="453"/>
        <v/>
      </c>
      <c r="B9684" s="281"/>
      <c r="C9684" s="287"/>
      <c r="D9684" s="297"/>
      <c r="E9684" s="270"/>
      <c r="F9684" s="271"/>
      <c r="G9684" s="284"/>
      <c r="H9684" s="284"/>
      <c r="I9684" s="284"/>
      <c r="J9684" s="284"/>
      <c r="K9684" s="288"/>
      <c r="AM9684" s="2" t="str">
        <f t="shared" ca="1" si="454"/>
        <v/>
      </c>
      <c r="AN9684" s="2" t="str">
        <f t="shared" ca="1" si="455"/>
        <v/>
      </c>
    </row>
    <row r="9685" spans="1:40" customFormat="1">
      <c r="A9685" s="280" t="str">
        <f t="shared" ca="1" si="453"/>
        <v/>
      </c>
      <c r="B9685" s="281"/>
      <c r="C9685" s="287"/>
      <c r="D9685" s="297"/>
      <c r="E9685" s="270"/>
      <c r="F9685" s="271"/>
      <c r="G9685" s="284"/>
      <c r="H9685" s="284"/>
      <c r="I9685" s="284"/>
      <c r="J9685" s="284"/>
      <c r="K9685" s="288"/>
      <c r="AM9685" s="2" t="str">
        <f t="shared" ca="1" si="454"/>
        <v/>
      </c>
      <c r="AN9685" s="2" t="str">
        <f t="shared" ca="1" si="455"/>
        <v/>
      </c>
    </row>
    <row r="9686" spans="1:40" customFormat="1">
      <c r="A9686" s="280" t="str">
        <f t="shared" ca="1" si="453"/>
        <v/>
      </c>
      <c r="B9686" s="281"/>
      <c r="C9686" s="287"/>
      <c r="D9686" s="297"/>
      <c r="E9686" s="270"/>
      <c r="F9686" s="271"/>
      <c r="G9686" s="284"/>
      <c r="H9686" s="284"/>
      <c r="I9686" s="284"/>
      <c r="J9686" s="284"/>
      <c r="K9686" s="288"/>
      <c r="AM9686" s="2" t="str">
        <f t="shared" ca="1" si="454"/>
        <v/>
      </c>
      <c r="AN9686" s="2" t="str">
        <f t="shared" ca="1" si="455"/>
        <v/>
      </c>
    </row>
    <row r="9687" spans="1:40" customFormat="1">
      <c r="A9687" s="280" t="str">
        <f t="shared" ca="1" si="453"/>
        <v/>
      </c>
      <c r="B9687" s="281"/>
      <c r="C9687" s="287"/>
      <c r="D9687" s="297"/>
      <c r="E9687" s="270"/>
      <c r="F9687" s="271"/>
      <c r="G9687" s="284"/>
      <c r="H9687" s="284"/>
      <c r="I9687" s="284"/>
      <c r="J9687" s="284"/>
      <c r="K9687" s="288"/>
      <c r="AM9687" s="2" t="str">
        <f t="shared" ca="1" si="454"/>
        <v/>
      </c>
      <c r="AN9687" s="2" t="str">
        <f t="shared" ca="1" si="455"/>
        <v/>
      </c>
    </row>
    <row r="9688" spans="1:40" customFormat="1">
      <c r="A9688" s="280" t="str">
        <f t="shared" ca="1" si="453"/>
        <v/>
      </c>
      <c r="B9688" s="281"/>
      <c r="C9688" s="287"/>
      <c r="D9688" s="297"/>
      <c r="E9688" s="270"/>
      <c r="F9688" s="271"/>
      <c r="G9688" s="284"/>
      <c r="H9688" s="284"/>
      <c r="I9688" s="284"/>
      <c r="J9688" s="284"/>
      <c r="K9688" s="288"/>
      <c r="AM9688" s="2" t="str">
        <f t="shared" ca="1" si="454"/>
        <v/>
      </c>
      <c r="AN9688" s="2" t="str">
        <f t="shared" ca="1" si="455"/>
        <v/>
      </c>
    </row>
    <row r="9689" spans="1:40" customFormat="1">
      <c r="A9689" s="280" t="str">
        <f t="shared" ca="1" si="453"/>
        <v/>
      </c>
      <c r="B9689" s="281"/>
      <c r="C9689" s="287"/>
      <c r="D9689" s="297"/>
      <c r="E9689" s="270"/>
      <c r="F9689" s="271"/>
      <c r="G9689" s="284"/>
      <c r="H9689" s="284"/>
      <c r="I9689" s="284"/>
      <c r="J9689" s="284"/>
      <c r="K9689" s="288"/>
      <c r="AM9689" s="2" t="str">
        <f t="shared" ca="1" si="454"/>
        <v/>
      </c>
      <c r="AN9689" s="2" t="str">
        <f t="shared" ca="1" si="455"/>
        <v/>
      </c>
    </row>
    <row r="9690" spans="1:40" customFormat="1">
      <c r="A9690" s="280" t="str">
        <f t="shared" ca="1" si="453"/>
        <v/>
      </c>
      <c r="B9690" s="281"/>
      <c r="C9690" s="287"/>
      <c r="D9690" s="297"/>
      <c r="E9690" s="270"/>
      <c r="F9690" s="271"/>
      <c r="G9690" s="284"/>
      <c r="H9690" s="284"/>
      <c r="I9690" s="284"/>
      <c r="J9690" s="284"/>
      <c r="K9690" s="288"/>
      <c r="AM9690" s="2" t="str">
        <f t="shared" ca="1" si="454"/>
        <v/>
      </c>
      <c r="AN9690" s="2" t="str">
        <f t="shared" ca="1" si="455"/>
        <v/>
      </c>
    </row>
    <row r="9691" spans="1:40" customFormat="1">
      <c r="A9691" s="280" t="str">
        <f t="shared" ca="1" si="453"/>
        <v/>
      </c>
      <c r="B9691" s="281"/>
      <c r="C9691" s="287"/>
      <c r="D9691" s="297"/>
      <c r="E9691" s="270"/>
      <c r="F9691" s="271"/>
      <c r="G9691" s="284"/>
      <c r="H9691" s="284"/>
      <c r="I9691" s="284"/>
      <c r="J9691" s="284"/>
      <c r="K9691" s="288"/>
      <c r="AM9691" s="2" t="str">
        <f t="shared" ca="1" si="454"/>
        <v/>
      </c>
      <c r="AN9691" s="2" t="str">
        <f t="shared" ca="1" si="455"/>
        <v/>
      </c>
    </row>
    <row r="9692" spans="1:40" customFormat="1">
      <c r="A9692" s="280" t="str">
        <f t="shared" ca="1" si="453"/>
        <v/>
      </c>
      <c r="B9692" s="281"/>
      <c r="C9692" s="287"/>
      <c r="D9692" s="297"/>
      <c r="E9692" s="270"/>
      <c r="F9692" s="271"/>
      <c r="G9692" s="284"/>
      <c r="H9692" s="284"/>
      <c r="I9692" s="284"/>
      <c r="J9692" s="284"/>
      <c r="K9692" s="288"/>
      <c r="AM9692" s="2" t="str">
        <f t="shared" ca="1" si="454"/>
        <v/>
      </c>
      <c r="AN9692" s="2" t="str">
        <f t="shared" ca="1" si="455"/>
        <v/>
      </c>
    </row>
    <row r="9693" spans="1:40" customFormat="1">
      <c r="A9693" s="280" t="str">
        <f t="shared" ca="1" si="453"/>
        <v/>
      </c>
      <c r="B9693" s="281"/>
      <c r="C9693" s="287"/>
      <c r="D9693" s="297"/>
      <c r="E9693" s="270"/>
      <c r="F9693" s="271"/>
      <c r="G9693" s="284"/>
      <c r="H9693" s="284"/>
      <c r="I9693" s="284"/>
      <c r="J9693" s="284"/>
      <c r="K9693" s="288"/>
      <c r="AM9693" s="2" t="str">
        <f t="shared" ca="1" si="454"/>
        <v/>
      </c>
      <c r="AN9693" s="2" t="str">
        <f t="shared" ca="1" si="455"/>
        <v/>
      </c>
    </row>
    <row r="9694" spans="1:40" customFormat="1">
      <c r="A9694" s="280" t="str">
        <f t="shared" ca="1" si="453"/>
        <v/>
      </c>
      <c r="B9694" s="281"/>
      <c r="C9694" s="287"/>
      <c r="D9694" s="297"/>
      <c r="E9694" s="270"/>
      <c r="F9694" s="271"/>
      <c r="G9694" s="284"/>
      <c r="H9694" s="284"/>
      <c r="I9694" s="284"/>
      <c r="J9694" s="284"/>
      <c r="K9694" s="288"/>
      <c r="AM9694" s="2" t="str">
        <f t="shared" ca="1" si="454"/>
        <v/>
      </c>
      <c r="AN9694" s="2" t="str">
        <f t="shared" ca="1" si="455"/>
        <v/>
      </c>
    </row>
    <row r="9695" spans="1:40" customFormat="1">
      <c r="A9695" s="280" t="str">
        <f t="shared" ca="1" si="453"/>
        <v/>
      </c>
      <c r="B9695" s="281"/>
      <c r="C9695" s="287"/>
      <c r="D9695" s="297"/>
      <c r="E9695" s="270"/>
      <c r="F9695" s="271"/>
      <c r="G9695" s="284"/>
      <c r="H9695" s="284"/>
      <c r="I9695" s="284"/>
      <c r="J9695" s="284"/>
      <c r="K9695" s="288"/>
      <c r="AM9695" s="2" t="str">
        <f t="shared" ca="1" si="454"/>
        <v/>
      </c>
      <c r="AN9695" s="2" t="str">
        <f t="shared" ca="1" si="455"/>
        <v/>
      </c>
    </row>
    <row r="9696" spans="1:40" customFormat="1">
      <c r="A9696" s="280" t="str">
        <f t="shared" ca="1" si="453"/>
        <v/>
      </c>
      <c r="B9696" s="281"/>
      <c r="C9696" s="287"/>
      <c r="D9696" s="297"/>
      <c r="E9696" s="270"/>
      <c r="F9696" s="271"/>
      <c r="G9696" s="284"/>
      <c r="H9696" s="284"/>
      <c r="I9696" s="284"/>
      <c r="J9696" s="284"/>
      <c r="K9696" s="288"/>
      <c r="AM9696" s="2" t="str">
        <f t="shared" ca="1" si="454"/>
        <v/>
      </c>
      <c r="AN9696" s="2" t="str">
        <f t="shared" ca="1" si="455"/>
        <v/>
      </c>
    </row>
    <row r="9697" spans="1:40" customFormat="1">
      <c r="A9697" s="280" t="str">
        <f t="shared" ca="1" si="453"/>
        <v/>
      </c>
      <c r="B9697" s="281"/>
      <c r="C9697" s="287"/>
      <c r="D9697" s="297"/>
      <c r="E9697" s="270"/>
      <c r="F9697" s="271"/>
      <c r="G9697" s="284"/>
      <c r="H9697" s="284"/>
      <c r="I9697" s="284"/>
      <c r="J9697" s="284"/>
      <c r="K9697" s="288"/>
      <c r="AM9697" s="2" t="str">
        <f t="shared" ca="1" si="454"/>
        <v/>
      </c>
      <c r="AN9697" s="2" t="str">
        <f t="shared" ca="1" si="455"/>
        <v/>
      </c>
    </row>
    <row r="9698" spans="1:40" customFormat="1">
      <c r="A9698" s="280" t="str">
        <f t="shared" ca="1" si="453"/>
        <v/>
      </c>
      <c r="B9698" s="281"/>
      <c r="C9698" s="287"/>
      <c r="D9698" s="297"/>
      <c r="E9698" s="270"/>
      <c r="F9698" s="271"/>
      <c r="G9698" s="284"/>
      <c r="H9698" s="284"/>
      <c r="I9698" s="284"/>
      <c r="J9698" s="284"/>
      <c r="K9698" s="288"/>
      <c r="AM9698" s="2" t="str">
        <f t="shared" ca="1" si="454"/>
        <v/>
      </c>
      <c r="AN9698" s="2" t="str">
        <f t="shared" ca="1" si="455"/>
        <v/>
      </c>
    </row>
    <row r="9699" spans="1:40" customFormat="1">
      <c r="A9699" s="280" t="str">
        <f t="shared" ca="1" si="453"/>
        <v/>
      </c>
      <c r="B9699" s="281"/>
      <c r="C9699" s="287"/>
      <c r="D9699" s="297"/>
      <c r="E9699" s="270"/>
      <c r="F9699" s="271"/>
      <c r="G9699" s="284"/>
      <c r="H9699" s="284"/>
      <c r="I9699" s="284"/>
      <c r="J9699" s="284"/>
      <c r="K9699" s="288"/>
      <c r="AM9699" s="2" t="str">
        <f t="shared" ca="1" si="454"/>
        <v/>
      </c>
      <c r="AN9699" s="2" t="str">
        <f t="shared" ca="1" si="455"/>
        <v/>
      </c>
    </row>
    <row r="9700" spans="1:40" customFormat="1">
      <c r="A9700" s="280" t="str">
        <f t="shared" ca="1" si="453"/>
        <v/>
      </c>
      <c r="B9700" s="281"/>
      <c r="C9700" s="287"/>
      <c r="D9700" s="297"/>
      <c r="E9700" s="270"/>
      <c r="F9700" s="271"/>
      <c r="G9700" s="284"/>
      <c r="H9700" s="284"/>
      <c r="I9700" s="284"/>
      <c r="J9700" s="284"/>
      <c r="K9700" s="288"/>
      <c r="AM9700" s="2" t="str">
        <f t="shared" ca="1" si="454"/>
        <v/>
      </c>
      <c r="AN9700" s="2" t="str">
        <f t="shared" ca="1" si="455"/>
        <v/>
      </c>
    </row>
    <row r="9701" spans="1:40" customFormat="1">
      <c r="A9701" s="280" t="str">
        <f t="shared" ca="1" si="453"/>
        <v/>
      </c>
      <c r="B9701" s="281"/>
      <c r="C9701" s="287"/>
      <c r="D9701" s="297"/>
      <c r="E9701" s="270"/>
      <c r="F9701" s="271"/>
      <c r="G9701" s="284"/>
      <c r="H9701" s="284"/>
      <c r="I9701" s="284"/>
      <c r="J9701" s="284"/>
      <c r="K9701" s="288"/>
      <c r="AM9701" s="2" t="str">
        <f t="shared" ca="1" si="454"/>
        <v/>
      </c>
      <c r="AN9701" s="2" t="str">
        <f t="shared" ca="1" si="455"/>
        <v/>
      </c>
    </row>
    <row r="9702" spans="1:40" customFormat="1">
      <c r="A9702" s="280" t="str">
        <f t="shared" ca="1" si="453"/>
        <v/>
      </c>
      <c r="B9702" s="281"/>
      <c r="C9702" s="287"/>
      <c r="D9702" s="297"/>
      <c r="E9702" s="270"/>
      <c r="F9702" s="271"/>
      <c r="G9702" s="284"/>
      <c r="H9702" s="284"/>
      <c r="I9702" s="284"/>
      <c r="J9702" s="284"/>
      <c r="K9702" s="288"/>
      <c r="AM9702" s="2" t="str">
        <f t="shared" ca="1" si="454"/>
        <v/>
      </c>
      <c r="AN9702" s="2" t="str">
        <f t="shared" ca="1" si="455"/>
        <v/>
      </c>
    </row>
    <row r="9703" spans="1:40" customFormat="1">
      <c r="A9703" s="280" t="str">
        <f t="shared" ca="1" si="453"/>
        <v/>
      </c>
      <c r="B9703" s="281"/>
      <c r="C9703" s="287"/>
      <c r="D9703" s="297"/>
      <c r="E9703" s="270"/>
      <c r="F9703" s="271"/>
      <c r="G9703" s="284"/>
      <c r="H9703" s="284"/>
      <c r="I9703" s="284"/>
      <c r="J9703" s="284"/>
      <c r="K9703" s="288"/>
      <c r="AM9703" s="2" t="str">
        <f t="shared" ca="1" si="454"/>
        <v/>
      </c>
      <c r="AN9703" s="2" t="str">
        <f t="shared" ca="1" si="455"/>
        <v/>
      </c>
    </row>
    <row r="9704" spans="1:40" customFormat="1">
      <c r="A9704" s="280" t="str">
        <f t="shared" ca="1" si="453"/>
        <v/>
      </c>
      <c r="B9704" s="281"/>
      <c r="C9704" s="287"/>
      <c r="D9704" s="297"/>
      <c r="E9704" s="270"/>
      <c r="F9704" s="271"/>
      <c r="G9704" s="284"/>
      <c r="H9704" s="284"/>
      <c r="I9704" s="284"/>
      <c r="J9704" s="284"/>
      <c r="K9704" s="288"/>
      <c r="AM9704" s="2" t="str">
        <f t="shared" ca="1" si="454"/>
        <v/>
      </c>
      <c r="AN9704" s="2" t="str">
        <f t="shared" ca="1" si="455"/>
        <v/>
      </c>
    </row>
    <row r="9705" spans="1:40" customFormat="1">
      <c r="A9705" s="280" t="str">
        <f t="shared" ca="1" si="453"/>
        <v/>
      </c>
      <c r="B9705" s="281"/>
      <c r="C9705" s="287"/>
      <c r="D9705" s="297"/>
      <c r="E9705" s="270"/>
      <c r="F9705" s="271"/>
      <c r="G9705" s="284"/>
      <c r="H9705" s="284"/>
      <c r="I9705" s="284"/>
      <c r="J9705" s="284"/>
      <c r="K9705" s="288"/>
      <c r="AM9705" s="2" t="str">
        <f t="shared" ca="1" si="454"/>
        <v/>
      </c>
      <c r="AN9705" s="2" t="str">
        <f t="shared" ca="1" si="455"/>
        <v/>
      </c>
    </row>
    <row r="9706" spans="1:40" customFormat="1">
      <c r="A9706" s="280" t="str">
        <f t="shared" ca="1" si="453"/>
        <v/>
      </c>
      <c r="B9706" s="281"/>
      <c r="C9706" s="287"/>
      <c r="D9706" s="297"/>
      <c r="E9706" s="270"/>
      <c r="F9706" s="271"/>
      <c r="G9706" s="284"/>
      <c r="H9706" s="284"/>
      <c r="I9706" s="284"/>
      <c r="J9706" s="284"/>
      <c r="K9706" s="288"/>
      <c r="AM9706" s="2" t="str">
        <f t="shared" ca="1" si="454"/>
        <v/>
      </c>
      <c r="AN9706" s="2" t="str">
        <f t="shared" ca="1" si="455"/>
        <v/>
      </c>
    </row>
    <row r="9707" spans="1:40" customFormat="1">
      <c r="A9707" s="280" t="str">
        <f t="shared" ca="1" si="453"/>
        <v/>
      </c>
      <c r="B9707" s="281"/>
      <c r="C9707" s="287"/>
      <c r="D9707" s="297"/>
      <c r="E9707" s="270"/>
      <c r="F9707" s="271"/>
      <c r="G9707" s="284"/>
      <c r="H9707" s="284"/>
      <c r="I9707" s="284"/>
      <c r="J9707" s="284"/>
      <c r="K9707" s="288"/>
      <c r="AM9707" s="2" t="str">
        <f t="shared" ca="1" si="454"/>
        <v/>
      </c>
      <c r="AN9707" s="2" t="str">
        <f t="shared" ca="1" si="455"/>
        <v/>
      </c>
    </row>
    <row r="9708" spans="1:40" customFormat="1">
      <c r="A9708" s="280" t="str">
        <f t="shared" ca="1" si="453"/>
        <v/>
      </c>
      <c r="B9708" s="281"/>
      <c r="C9708" s="287"/>
      <c r="D9708" s="297"/>
      <c r="E9708" s="270"/>
      <c r="F9708" s="271"/>
      <c r="G9708" s="284"/>
      <c r="H9708" s="284"/>
      <c r="I9708" s="284"/>
      <c r="J9708" s="284"/>
      <c r="K9708" s="288"/>
      <c r="AM9708" s="2" t="str">
        <f t="shared" ca="1" si="454"/>
        <v/>
      </c>
      <c r="AN9708" s="2" t="str">
        <f t="shared" ca="1" si="455"/>
        <v/>
      </c>
    </row>
    <row r="9709" spans="1:40" customFormat="1">
      <c r="A9709" s="280" t="str">
        <f t="shared" ca="1" si="453"/>
        <v/>
      </c>
      <c r="B9709" s="281"/>
      <c r="C9709" s="287"/>
      <c r="D9709" s="297"/>
      <c r="E9709" s="270"/>
      <c r="F9709" s="271"/>
      <c r="G9709" s="284"/>
      <c r="H9709" s="284"/>
      <c r="I9709" s="284"/>
      <c r="J9709" s="284"/>
      <c r="K9709" s="288"/>
      <c r="AM9709" s="2" t="str">
        <f t="shared" ca="1" si="454"/>
        <v/>
      </c>
      <c r="AN9709" s="2" t="str">
        <f t="shared" ca="1" si="455"/>
        <v/>
      </c>
    </row>
    <row r="9710" spans="1:40" customFormat="1">
      <c r="A9710" s="280" t="str">
        <f t="shared" ca="1" si="453"/>
        <v/>
      </c>
      <c r="B9710" s="281"/>
      <c r="C9710" s="287"/>
      <c r="D9710" s="297"/>
      <c r="E9710" s="270"/>
      <c r="F9710" s="271"/>
      <c r="G9710" s="284"/>
      <c r="H9710" s="284"/>
      <c r="I9710" s="284"/>
      <c r="J9710" s="284"/>
      <c r="K9710" s="288"/>
      <c r="AM9710" s="2" t="str">
        <f t="shared" ca="1" si="454"/>
        <v/>
      </c>
      <c r="AN9710" s="2" t="str">
        <f t="shared" ca="1" si="455"/>
        <v/>
      </c>
    </row>
    <row r="9711" spans="1:40" customFormat="1">
      <c r="A9711" s="280" t="str">
        <f t="shared" ca="1" si="453"/>
        <v/>
      </c>
      <c r="B9711" s="281"/>
      <c r="C9711" s="287"/>
      <c r="D9711" s="297"/>
      <c r="E9711" s="270"/>
      <c r="F9711" s="271"/>
      <c r="G9711" s="284"/>
      <c r="H9711" s="284"/>
      <c r="I9711" s="284"/>
      <c r="J9711" s="284"/>
      <c r="K9711" s="288"/>
      <c r="AM9711" s="2" t="str">
        <f t="shared" ca="1" si="454"/>
        <v/>
      </c>
      <c r="AN9711" s="2" t="str">
        <f t="shared" ca="1" si="455"/>
        <v/>
      </c>
    </row>
    <row r="9712" spans="1:40" customFormat="1">
      <c r="A9712" s="280" t="str">
        <f t="shared" ca="1" si="453"/>
        <v/>
      </c>
      <c r="B9712" s="281"/>
      <c r="C9712" s="287"/>
      <c r="D9712" s="297"/>
      <c r="E9712" s="270"/>
      <c r="F9712" s="271"/>
      <c r="G9712" s="284"/>
      <c r="H9712" s="284"/>
      <c r="I9712" s="284"/>
      <c r="J9712" s="284"/>
      <c r="K9712" s="288"/>
      <c r="AM9712" s="2" t="str">
        <f t="shared" ca="1" si="454"/>
        <v/>
      </c>
      <c r="AN9712" s="2" t="str">
        <f t="shared" ca="1" si="455"/>
        <v/>
      </c>
    </row>
    <row r="9713" spans="1:40" customFormat="1">
      <c r="A9713" s="280" t="str">
        <f t="shared" ca="1" si="453"/>
        <v/>
      </c>
      <c r="B9713" s="281"/>
      <c r="C9713" s="287"/>
      <c r="D9713" s="297"/>
      <c r="E9713" s="270"/>
      <c r="F9713" s="271"/>
      <c r="G9713" s="284"/>
      <c r="H9713" s="284"/>
      <c r="I9713" s="284"/>
      <c r="J9713" s="284"/>
      <c r="K9713" s="288"/>
      <c r="AM9713" s="2" t="str">
        <f t="shared" ca="1" si="454"/>
        <v/>
      </c>
      <c r="AN9713" s="2" t="str">
        <f t="shared" ca="1" si="455"/>
        <v/>
      </c>
    </row>
    <row r="9714" spans="1:40" customFormat="1">
      <c r="A9714" s="280" t="str">
        <f t="shared" ca="1" si="453"/>
        <v/>
      </c>
      <c r="B9714" s="281"/>
      <c r="C9714" s="287"/>
      <c r="D9714" s="297"/>
      <c r="E9714" s="270"/>
      <c r="F9714" s="271"/>
      <c r="G9714" s="284"/>
      <c r="H9714" s="284"/>
      <c r="I9714" s="284"/>
      <c r="J9714" s="284"/>
      <c r="K9714" s="288"/>
      <c r="AM9714" s="2" t="str">
        <f t="shared" ca="1" si="454"/>
        <v/>
      </c>
      <c r="AN9714" s="2" t="str">
        <f t="shared" ca="1" si="455"/>
        <v/>
      </c>
    </row>
    <row r="9715" spans="1:40" customFormat="1">
      <c r="A9715" s="280" t="str">
        <f t="shared" ca="1" si="453"/>
        <v/>
      </c>
      <c r="B9715" s="281"/>
      <c r="C9715" s="287"/>
      <c r="D9715" s="297"/>
      <c r="E9715" s="270"/>
      <c r="F9715" s="271"/>
      <c r="G9715" s="284"/>
      <c r="H9715" s="284"/>
      <c r="I9715" s="284"/>
      <c r="J9715" s="284"/>
      <c r="K9715" s="288"/>
      <c r="AM9715" s="2" t="str">
        <f t="shared" ca="1" si="454"/>
        <v/>
      </c>
      <c r="AN9715" s="2" t="str">
        <f t="shared" ca="1" si="455"/>
        <v/>
      </c>
    </row>
    <row r="9716" spans="1:40" customFormat="1">
      <c r="A9716" s="280" t="str">
        <f t="shared" ca="1" si="453"/>
        <v/>
      </c>
      <c r="B9716" s="281"/>
      <c r="C9716" s="287"/>
      <c r="D9716" s="297"/>
      <c r="E9716" s="270"/>
      <c r="F9716" s="271"/>
      <c r="G9716" s="284"/>
      <c r="H9716" s="284"/>
      <c r="I9716" s="284"/>
      <c r="J9716" s="284"/>
      <c r="K9716" s="288"/>
      <c r="AM9716" s="2" t="str">
        <f t="shared" ca="1" si="454"/>
        <v/>
      </c>
      <c r="AN9716" s="2" t="str">
        <f t="shared" ca="1" si="455"/>
        <v/>
      </c>
    </row>
    <row r="9717" spans="1:40" customFormat="1">
      <c r="A9717" s="280" t="str">
        <f t="shared" ca="1" si="453"/>
        <v/>
      </c>
      <c r="B9717" s="281"/>
      <c r="C9717" s="287"/>
      <c r="D9717" s="297"/>
      <c r="E9717" s="270"/>
      <c r="F9717" s="271"/>
      <c r="G9717" s="284"/>
      <c r="H9717" s="284"/>
      <c r="I9717" s="284"/>
      <c r="J9717" s="284"/>
      <c r="K9717" s="288"/>
      <c r="AM9717" s="2" t="str">
        <f t="shared" ca="1" si="454"/>
        <v/>
      </c>
      <c r="AN9717" s="2" t="str">
        <f t="shared" ca="1" si="455"/>
        <v/>
      </c>
    </row>
    <row r="9718" spans="1:40" customFormat="1">
      <c r="A9718" s="280" t="str">
        <f t="shared" ca="1" si="453"/>
        <v/>
      </c>
      <c r="B9718" s="281"/>
      <c r="C9718" s="287"/>
      <c r="D9718" s="297"/>
      <c r="E9718" s="270"/>
      <c r="F9718" s="271"/>
      <c r="G9718" s="284"/>
      <c r="H9718" s="284"/>
      <c r="I9718" s="284"/>
      <c r="J9718" s="284"/>
      <c r="K9718" s="288"/>
      <c r="AM9718" s="2" t="str">
        <f t="shared" ca="1" si="454"/>
        <v/>
      </c>
      <c r="AN9718" s="2" t="str">
        <f t="shared" ca="1" si="455"/>
        <v/>
      </c>
    </row>
    <row r="9719" spans="1:40" customFormat="1">
      <c r="A9719" s="280" t="str">
        <f t="shared" ca="1" si="453"/>
        <v/>
      </c>
      <c r="B9719" s="281"/>
      <c r="C9719" s="287"/>
      <c r="D9719" s="297"/>
      <c r="E9719" s="270"/>
      <c r="F9719" s="271"/>
      <c r="G9719" s="284"/>
      <c r="H9719" s="284"/>
      <c r="I9719" s="284"/>
      <c r="J9719" s="284"/>
      <c r="K9719" s="288"/>
      <c r="AM9719" s="2" t="str">
        <f t="shared" ca="1" si="454"/>
        <v/>
      </c>
      <c r="AN9719" s="2" t="str">
        <f t="shared" ca="1" si="455"/>
        <v/>
      </c>
    </row>
    <row r="9720" spans="1:40" customFormat="1">
      <c r="A9720" s="280" t="str">
        <f t="shared" ca="1" si="453"/>
        <v/>
      </c>
      <c r="B9720" s="281"/>
      <c r="C9720" s="287"/>
      <c r="D9720" s="297"/>
      <c r="E9720" s="270"/>
      <c r="F9720" s="271"/>
      <c r="G9720" s="284"/>
      <c r="H9720" s="284"/>
      <c r="I9720" s="284"/>
      <c r="J9720" s="284"/>
      <c r="K9720" s="288"/>
      <c r="AM9720" s="2" t="str">
        <f t="shared" ca="1" si="454"/>
        <v/>
      </c>
      <c r="AN9720" s="2" t="str">
        <f t="shared" ca="1" si="455"/>
        <v/>
      </c>
    </row>
    <row r="9721" spans="1:40" customFormat="1">
      <c r="A9721" s="280" t="str">
        <f t="shared" ca="1" si="453"/>
        <v/>
      </c>
      <c r="B9721" s="281"/>
      <c r="C9721" s="287"/>
      <c r="D9721" s="297"/>
      <c r="E9721" s="270"/>
      <c r="F9721" s="271"/>
      <c r="G9721" s="284"/>
      <c r="H9721" s="284"/>
      <c r="I9721" s="284"/>
      <c r="J9721" s="284"/>
      <c r="K9721" s="288"/>
      <c r="AM9721" s="2" t="str">
        <f t="shared" ca="1" si="454"/>
        <v/>
      </c>
      <c r="AN9721" s="2" t="str">
        <f t="shared" ca="1" si="455"/>
        <v/>
      </c>
    </row>
    <row r="9722" spans="1:40" customFormat="1">
      <c r="A9722" s="280" t="str">
        <f t="shared" ca="1" si="453"/>
        <v/>
      </c>
      <c r="B9722" s="281"/>
      <c r="C9722" s="287"/>
      <c r="D9722" s="297"/>
      <c r="E9722" s="270"/>
      <c r="F9722" s="271"/>
      <c r="G9722" s="284"/>
      <c r="H9722" s="284"/>
      <c r="I9722" s="284"/>
      <c r="J9722" s="284"/>
      <c r="K9722" s="288"/>
      <c r="AM9722" s="2" t="str">
        <f t="shared" ca="1" si="454"/>
        <v/>
      </c>
      <c r="AN9722" s="2" t="str">
        <f t="shared" ca="1" si="455"/>
        <v/>
      </c>
    </row>
    <row r="9723" spans="1:40" customFormat="1">
      <c r="A9723" s="280" t="str">
        <f t="shared" ca="1" si="453"/>
        <v/>
      </c>
      <c r="B9723" s="281"/>
      <c r="C9723" s="287"/>
      <c r="D9723" s="297"/>
      <c r="E9723" s="270"/>
      <c r="F9723" s="271"/>
      <c r="G9723" s="284"/>
      <c r="H9723" s="284"/>
      <c r="I9723" s="284"/>
      <c r="J9723" s="284"/>
      <c r="K9723" s="288"/>
      <c r="AM9723" s="2" t="str">
        <f t="shared" ca="1" si="454"/>
        <v/>
      </c>
      <c r="AN9723" s="2" t="str">
        <f t="shared" ca="1" si="455"/>
        <v/>
      </c>
    </row>
    <row r="9724" spans="1:40" customFormat="1">
      <c r="A9724" s="280" t="str">
        <f t="shared" ca="1" si="453"/>
        <v/>
      </c>
      <c r="B9724" s="281"/>
      <c r="C9724" s="287"/>
      <c r="D9724" s="297"/>
      <c r="E9724" s="270"/>
      <c r="F9724" s="271"/>
      <c r="G9724" s="284"/>
      <c r="H9724" s="284"/>
      <c r="I9724" s="284"/>
      <c r="J9724" s="284"/>
      <c r="K9724" s="288"/>
      <c r="AM9724" s="2" t="str">
        <f t="shared" ca="1" si="454"/>
        <v/>
      </c>
      <c r="AN9724" s="2" t="str">
        <f t="shared" ca="1" si="455"/>
        <v/>
      </c>
    </row>
    <row r="9725" spans="1:40" customFormat="1">
      <c r="A9725" s="280" t="str">
        <f t="shared" ca="1" si="453"/>
        <v/>
      </c>
      <c r="B9725" s="281"/>
      <c r="C9725" s="287"/>
      <c r="D9725" s="297"/>
      <c r="E9725" s="270"/>
      <c r="F9725" s="271"/>
      <c r="G9725" s="284"/>
      <c r="H9725" s="284"/>
      <c r="I9725" s="284"/>
      <c r="J9725" s="284"/>
      <c r="K9725" s="288"/>
      <c r="AM9725" s="2" t="str">
        <f t="shared" ca="1" si="454"/>
        <v/>
      </c>
      <c r="AN9725" s="2" t="str">
        <f t="shared" ca="1" si="455"/>
        <v/>
      </c>
    </row>
    <row r="9726" spans="1:40" customFormat="1">
      <c r="A9726" s="280" t="str">
        <f t="shared" ca="1" si="453"/>
        <v/>
      </c>
      <c r="B9726" s="281"/>
      <c r="C9726" s="287"/>
      <c r="D9726" s="297"/>
      <c r="E9726" s="270"/>
      <c r="F9726" s="271"/>
      <c r="G9726" s="284"/>
      <c r="H9726" s="284"/>
      <c r="I9726" s="284"/>
      <c r="J9726" s="284"/>
      <c r="K9726" s="288"/>
      <c r="AM9726" s="2" t="str">
        <f t="shared" ca="1" si="454"/>
        <v/>
      </c>
      <c r="AN9726" s="2" t="str">
        <f t="shared" ca="1" si="455"/>
        <v/>
      </c>
    </row>
    <row r="9727" spans="1:40" customFormat="1">
      <c r="A9727" s="280" t="str">
        <f t="shared" ca="1" si="453"/>
        <v/>
      </c>
      <c r="B9727" s="281"/>
      <c r="C9727" s="287"/>
      <c r="D9727" s="297"/>
      <c r="E9727" s="270"/>
      <c r="F9727" s="271"/>
      <c r="G9727" s="284"/>
      <c r="H9727" s="284"/>
      <c r="I9727" s="284"/>
      <c r="J9727" s="284"/>
      <c r="K9727" s="288"/>
      <c r="AM9727" s="2" t="str">
        <f t="shared" ca="1" si="454"/>
        <v/>
      </c>
      <c r="AN9727" s="2" t="str">
        <f t="shared" ca="1" si="455"/>
        <v/>
      </c>
    </row>
    <row r="9728" spans="1:40" customFormat="1">
      <c r="A9728" s="280" t="str">
        <f t="shared" ca="1" si="453"/>
        <v/>
      </c>
      <c r="B9728" s="281"/>
      <c r="C9728" s="287"/>
      <c r="D9728" s="297"/>
      <c r="E9728" s="270"/>
      <c r="F9728" s="271"/>
      <c r="G9728" s="284"/>
      <c r="H9728" s="284"/>
      <c r="I9728" s="284"/>
      <c r="J9728" s="284"/>
      <c r="K9728" s="288"/>
      <c r="AM9728" s="2" t="str">
        <f t="shared" ca="1" si="454"/>
        <v/>
      </c>
      <c r="AN9728" s="2" t="str">
        <f t="shared" ca="1" si="455"/>
        <v/>
      </c>
    </row>
    <row r="9729" spans="1:40" customFormat="1">
      <c r="A9729" s="280" t="str">
        <f t="shared" ca="1" si="453"/>
        <v/>
      </c>
      <c r="B9729" s="281"/>
      <c r="C9729" s="287"/>
      <c r="D9729" s="297"/>
      <c r="E9729" s="270"/>
      <c r="F9729" s="271"/>
      <c r="G9729" s="284"/>
      <c r="H9729" s="284"/>
      <c r="I9729" s="284"/>
      <c r="J9729" s="284"/>
      <c r="K9729" s="288"/>
      <c r="AM9729" s="2" t="str">
        <f t="shared" ca="1" si="454"/>
        <v/>
      </c>
      <c r="AN9729" s="2" t="str">
        <f t="shared" ca="1" si="455"/>
        <v/>
      </c>
    </row>
    <row r="9730" spans="1:40" customFormat="1">
      <c r="A9730" s="280" t="str">
        <f t="shared" ca="1" si="453"/>
        <v/>
      </c>
      <c r="B9730" s="281"/>
      <c r="C9730" s="287"/>
      <c r="D9730" s="297"/>
      <c r="E9730" s="270"/>
      <c r="F9730" s="271"/>
      <c r="G9730" s="284"/>
      <c r="H9730" s="284"/>
      <c r="I9730" s="284"/>
      <c r="J9730" s="284"/>
      <c r="K9730" s="288"/>
      <c r="AM9730" s="2" t="str">
        <f t="shared" ca="1" si="454"/>
        <v/>
      </c>
      <c r="AN9730" s="2" t="str">
        <f t="shared" ca="1" si="455"/>
        <v/>
      </c>
    </row>
    <row r="9731" spans="1:40" customFormat="1">
      <c r="A9731" s="280" t="str">
        <f t="shared" ref="A9731:A9794" ca="1" si="456">IF(AM9731="A receber","A receber",IF(AN9731="A pagar","A pagar",IF(OR(AM9731="HJ",AN9731="HJ"),"HJ",IF(AND(AM9731="",AN9731=""),""))))</f>
        <v/>
      </c>
      <c r="B9731" s="281"/>
      <c r="C9731" s="287"/>
      <c r="D9731" s="297"/>
      <c r="E9731" s="270"/>
      <c r="F9731" s="271"/>
      <c r="G9731" s="284"/>
      <c r="H9731" s="284"/>
      <c r="I9731" s="284"/>
      <c r="J9731" s="284"/>
      <c r="K9731" s="288"/>
      <c r="AM9731" s="2" t="str">
        <f t="shared" ref="AM9731:AM9794" ca="1" si="457">IF(OR(G9731="",B9731&gt;$A$1),"",IF(B9731=$A$1,"HJ",IF(B9731&lt;$A$1,"A Receber")))</f>
        <v/>
      </c>
      <c r="AN9731" s="2" t="str">
        <f t="shared" ref="AN9731:AN9794" ca="1" si="458">IF(OR(H9731="",B9731&gt;$A$1),"",IF(B9731=$A$1,"HJ",IF(B9731&lt;$A$1,"A Pagar")))</f>
        <v/>
      </c>
    </row>
    <row r="9732" spans="1:40" customFormat="1">
      <c r="A9732" s="280" t="str">
        <f t="shared" ca="1" si="456"/>
        <v/>
      </c>
      <c r="B9732" s="281"/>
      <c r="C9732" s="287"/>
      <c r="D9732" s="297"/>
      <c r="E9732" s="270"/>
      <c r="F9732" s="271"/>
      <c r="G9732" s="284"/>
      <c r="H9732" s="284"/>
      <c r="I9732" s="284"/>
      <c r="J9732" s="284"/>
      <c r="K9732" s="288"/>
      <c r="AM9732" s="2" t="str">
        <f t="shared" ca="1" si="457"/>
        <v/>
      </c>
      <c r="AN9732" s="2" t="str">
        <f t="shared" ca="1" si="458"/>
        <v/>
      </c>
    </row>
    <row r="9733" spans="1:40" customFormat="1">
      <c r="A9733" s="280" t="str">
        <f t="shared" ca="1" si="456"/>
        <v/>
      </c>
      <c r="B9733" s="281"/>
      <c r="C9733" s="287"/>
      <c r="D9733" s="297"/>
      <c r="E9733" s="270"/>
      <c r="F9733" s="271"/>
      <c r="G9733" s="284"/>
      <c r="H9733" s="284"/>
      <c r="I9733" s="284"/>
      <c r="J9733" s="284"/>
      <c r="K9733" s="288"/>
      <c r="AM9733" s="2" t="str">
        <f t="shared" ca="1" si="457"/>
        <v/>
      </c>
      <c r="AN9733" s="2" t="str">
        <f t="shared" ca="1" si="458"/>
        <v/>
      </c>
    </row>
    <row r="9734" spans="1:40" customFormat="1">
      <c r="A9734" s="280" t="str">
        <f t="shared" ca="1" si="456"/>
        <v/>
      </c>
      <c r="B9734" s="281"/>
      <c r="C9734" s="287"/>
      <c r="D9734" s="297"/>
      <c r="E9734" s="270"/>
      <c r="F9734" s="271"/>
      <c r="G9734" s="284"/>
      <c r="H9734" s="284"/>
      <c r="I9734" s="284"/>
      <c r="J9734" s="284"/>
      <c r="K9734" s="288"/>
      <c r="AM9734" s="2" t="str">
        <f t="shared" ca="1" si="457"/>
        <v/>
      </c>
      <c r="AN9734" s="2" t="str">
        <f t="shared" ca="1" si="458"/>
        <v/>
      </c>
    </row>
    <row r="9735" spans="1:40" customFormat="1">
      <c r="A9735" s="280" t="str">
        <f t="shared" ca="1" si="456"/>
        <v/>
      </c>
      <c r="B9735" s="281"/>
      <c r="C9735" s="287"/>
      <c r="D9735" s="297"/>
      <c r="E9735" s="270"/>
      <c r="F9735" s="271"/>
      <c r="G9735" s="284"/>
      <c r="H9735" s="284"/>
      <c r="I9735" s="284"/>
      <c r="J9735" s="284"/>
      <c r="K9735" s="288"/>
      <c r="AM9735" s="2" t="str">
        <f t="shared" ca="1" si="457"/>
        <v/>
      </c>
      <c r="AN9735" s="2" t="str">
        <f t="shared" ca="1" si="458"/>
        <v/>
      </c>
    </row>
    <row r="9736" spans="1:40" customFormat="1">
      <c r="A9736" s="280" t="str">
        <f t="shared" ca="1" si="456"/>
        <v/>
      </c>
      <c r="B9736" s="281"/>
      <c r="C9736" s="287"/>
      <c r="D9736" s="297"/>
      <c r="E9736" s="270"/>
      <c r="F9736" s="271"/>
      <c r="G9736" s="284"/>
      <c r="H9736" s="284"/>
      <c r="I9736" s="284"/>
      <c r="J9736" s="284"/>
      <c r="K9736" s="288"/>
      <c r="AM9736" s="2" t="str">
        <f t="shared" ca="1" si="457"/>
        <v/>
      </c>
      <c r="AN9736" s="2" t="str">
        <f t="shared" ca="1" si="458"/>
        <v/>
      </c>
    </row>
    <row r="9737" spans="1:40" customFormat="1">
      <c r="A9737" s="280" t="str">
        <f t="shared" ca="1" si="456"/>
        <v/>
      </c>
      <c r="B9737" s="281"/>
      <c r="C9737" s="287"/>
      <c r="D9737" s="297"/>
      <c r="E9737" s="270"/>
      <c r="F9737" s="271"/>
      <c r="G9737" s="284"/>
      <c r="H9737" s="284"/>
      <c r="I9737" s="284"/>
      <c r="J9737" s="284"/>
      <c r="K9737" s="288"/>
      <c r="AM9737" s="2" t="str">
        <f t="shared" ca="1" si="457"/>
        <v/>
      </c>
      <c r="AN9737" s="2" t="str">
        <f t="shared" ca="1" si="458"/>
        <v/>
      </c>
    </row>
    <row r="9738" spans="1:40" customFormat="1">
      <c r="A9738" s="280" t="str">
        <f t="shared" ca="1" si="456"/>
        <v/>
      </c>
      <c r="B9738" s="281"/>
      <c r="C9738" s="287"/>
      <c r="D9738" s="297"/>
      <c r="E9738" s="270"/>
      <c r="F9738" s="271"/>
      <c r="G9738" s="284"/>
      <c r="H9738" s="284"/>
      <c r="I9738" s="284"/>
      <c r="J9738" s="284"/>
      <c r="K9738" s="288"/>
      <c r="AM9738" s="2" t="str">
        <f t="shared" ca="1" si="457"/>
        <v/>
      </c>
      <c r="AN9738" s="2" t="str">
        <f t="shared" ca="1" si="458"/>
        <v/>
      </c>
    </row>
    <row r="9739" spans="1:40" customFormat="1">
      <c r="A9739" s="280" t="str">
        <f t="shared" ca="1" si="456"/>
        <v/>
      </c>
      <c r="B9739" s="281"/>
      <c r="C9739" s="287"/>
      <c r="D9739" s="297"/>
      <c r="E9739" s="270"/>
      <c r="F9739" s="271"/>
      <c r="G9739" s="284"/>
      <c r="H9739" s="284"/>
      <c r="I9739" s="284"/>
      <c r="J9739" s="284"/>
      <c r="K9739" s="288"/>
      <c r="AM9739" s="2" t="str">
        <f t="shared" ca="1" si="457"/>
        <v/>
      </c>
      <c r="AN9739" s="2" t="str">
        <f t="shared" ca="1" si="458"/>
        <v/>
      </c>
    </row>
    <row r="9740" spans="1:40" customFormat="1">
      <c r="A9740" s="280" t="str">
        <f t="shared" ca="1" si="456"/>
        <v/>
      </c>
      <c r="B9740" s="281"/>
      <c r="C9740" s="287"/>
      <c r="D9740" s="297"/>
      <c r="E9740" s="270"/>
      <c r="F9740" s="271"/>
      <c r="G9740" s="284"/>
      <c r="H9740" s="284"/>
      <c r="I9740" s="284"/>
      <c r="J9740" s="284"/>
      <c r="K9740" s="288"/>
      <c r="AM9740" s="2" t="str">
        <f t="shared" ca="1" si="457"/>
        <v/>
      </c>
      <c r="AN9740" s="2" t="str">
        <f t="shared" ca="1" si="458"/>
        <v/>
      </c>
    </row>
    <row r="9741" spans="1:40" customFormat="1">
      <c r="A9741" s="280" t="str">
        <f t="shared" ca="1" si="456"/>
        <v/>
      </c>
      <c r="B9741" s="281"/>
      <c r="C9741" s="287"/>
      <c r="D9741" s="297"/>
      <c r="E9741" s="270"/>
      <c r="F9741" s="271"/>
      <c r="G9741" s="284"/>
      <c r="H9741" s="284"/>
      <c r="I9741" s="284"/>
      <c r="J9741" s="284"/>
      <c r="K9741" s="288"/>
      <c r="AM9741" s="2" t="str">
        <f t="shared" ca="1" si="457"/>
        <v/>
      </c>
      <c r="AN9741" s="2" t="str">
        <f t="shared" ca="1" si="458"/>
        <v/>
      </c>
    </row>
    <row r="9742" spans="1:40" customFormat="1">
      <c r="A9742" s="280" t="str">
        <f t="shared" ca="1" si="456"/>
        <v/>
      </c>
      <c r="B9742" s="281"/>
      <c r="C9742" s="287"/>
      <c r="D9742" s="297"/>
      <c r="E9742" s="270"/>
      <c r="F9742" s="271"/>
      <c r="G9742" s="284"/>
      <c r="H9742" s="284"/>
      <c r="I9742" s="284"/>
      <c r="J9742" s="284"/>
      <c r="K9742" s="288"/>
      <c r="AM9742" s="2" t="str">
        <f t="shared" ca="1" si="457"/>
        <v/>
      </c>
      <c r="AN9742" s="2" t="str">
        <f t="shared" ca="1" si="458"/>
        <v/>
      </c>
    </row>
    <row r="9743" spans="1:40" customFormat="1">
      <c r="A9743" s="280" t="str">
        <f t="shared" ca="1" si="456"/>
        <v/>
      </c>
      <c r="B9743" s="281"/>
      <c r="C9743" s="287"/>
      <c r="D9743" s="297"/>
      <c r="E9743" s="270"/>
      <c r="F9743" s="271"/>
      <c r="G9743" s="284"/>
      <c r="H9743" s="284"/>
      <c r="I9743" s="284"/>
      <c r="J9743" s="284"/>
      <c r="K9743" s="288"/>
      <c r="AM9743" s="2" t="str">
        <f t="shared" ca="1" si="457"/>
        <v/>
      </c>
      <c r="AN9743" s="2" t="str">
        <f t="shared" ca="1" si="458"/>
        <v/>
      </c>
    </row>
    <row r="9744" spans="1:40" customFormat="1">
      <c r="A9744" s="280" t="str">
        <f t="shared" ca="1" si="456"/>
        <v/>
      </c>
      <c r="B9744" s="281"/>
      <c r="C9744" s="287"/>
      <c r="D9744" s="297"/>
      <c r="E9744" s="270"/>
      <c r="F9744" s="271"/>
      <c r="G9744" s="284"/>
      <c r="H9744" s="284"/>
      <c r="I9744" s="284"/>
      <c r="J9744" s="284"/>
      <c r="K9744" s="288"/>
      <c r="AM9744" s="2" t="str">
        <f t="shared" ca="1" si="457"/>
        <v/>
      </c>
      <c r="AN9744" s="2" t="str">
        <f t="shared" ca="1" si="458"/>
        <v/>
      </c>
    </row>
    <row r="9745" spans="1:40" customFormat="1">
      <c r="A9745" s="280" t="str">
        <f t="shared" ca="1" si="456"/>
        <v/>
      </c>
      <c r="B9745" s="281"/>
      <c r="C9745" s="287"/>
      <c r="D9745" s="297"/>
      <c r="E9745" s="270"/>
      <c r="F9745" s="271"/>
      <c r="G9745" s="284"/>
      <c r="H9745" s="284"/>
      <c r="I9745" s="284"/>
      <c r="J9745" s="284"/>
      <c r="K9745" s="288"/>
      <c r="AM9745" s="2" t="str">
        <f t="shared" ca="1" si="457"/>
        <v/>
      </c>
      <c r="AN9745" s="2" t="str">
        <f t="shared" ca="1" si="458"/>
        <v/>
      </c>
    </row>
    <row r="9746" spans="1:40" customFormat="1">
      <c r="A9746" s="280" t="str">
        <f t="shared" ca="1" si="456"/>
        <v/>
      </c>
      <c r="B9746" s="281"/>
      <c r="C9746" s="287"/>
      <c r="D9746" s="297"/>
      <c r="E9746" s="270"/>
      <c r="F9746" s="271"/>
      <c r="G9746" s="284"/>
      <c r="H9746" s="284"/>
      <c r="I9746" s="284"/>
      <c r="J9746" s="284"/>
      <c r="K9746" s="288"/>
      <c r="AM9746" s="2" t="str">
        <f t="shared" ca="1" si="457"/>
        <v/>
      </c>
      <c r="AN9746" s="2" t="str">
        <f t="shared" ca="1" si="458"/>
        <v/>
      </c>
    </row>
    <row r="9747" spans="1:40" customFormat="1">
      <c r="A9747" s="280" t="str">
        <f t="shared" ca="1" si="456"/>
        <v/>
      </c>
      <c r="B9747" s="281"/>
      <c r="C9747" s="287"/>
      <c r="D9747" s="297"/>
      <c r="E9747" s="270"/>
      <c r="F9747" s="271"/>
      <c r="G9747" s="284"/>
      <c r="H9747" s="284"/>
      <c r="I9747" s="284"/>
      <c r="J9747" s="284"/>
      <c r="K9747" s="288"/>
      <c r="AM9747" s="2" t="str">
        <f t="shared" ca="1" si="457"/>
        <v/>
      </c>
      <c r="AN9747" s="2" t="str">
        <f t="shared" ca="1" si="458"/>
        <v/>
      </c>
    </row>
    <row r="9748" spans="1:40" customFormat="1">
      <c r="A9748" s="280" t="str">
        <f t="shared" ca="1" si="456"/>
        <v/>
      </c>
      <c r="B9748" s="281"/>
      <c r="C9748" s="287"/>
      <c r="D9748" s="297"/>
      <c r="E9748" s="270"/>
      <c r="F9748" s="271"/>
      <c r="G9748" s="284"/>
      <c r="H9748" s="284"/>
      <c r="I9748" s="284"/>
      <c r="J9748" s="284"/>
      <c r="K9748" s="288"/>
      <c r="AM9748" s="2" t="str">
        <f t="shared" ca="1" si="457"/>
        <v/>
      </c>
      <c r="AN9748" s="2" t="str">
        <f t="shared" ca="1" si="458"/>
        <v/>
      </c>
    </row>
    <row r="9749" spans="1:40" customFormat="1">
      <c r="A9749" s="280" t="str">
        <f t="shared" ca="1" si="456"/>
        <v/>
      </c>
      <c r="B9749" s="281"/>
      <c r="C9749" s="287"/>
      <c r="D9749" s="297"/>
      <c r="E9749" s="270"/>
      <c r="F9749" s="271"/>
      <c r="G9749" s="284"/>
      <c r="H9749" s="284"/>
      <c r="I9749" s="284"/>
      <c r="J9749" s="284"/>
      <c r="K9749" s="288"/>
      <c r="AM9749" s="2" t="str">
        <f t="shared" ca="1" si="457"/>
        <v/>
      </c>
      <c r="AN9749" s="2" t="str">
        <f t="shared" ca="1" si="458"/>
        <v/>
      </c>
    </row>
    <row r="9750" spans="1:40" customFormat="1">
      <c r="A9750" s="280" t="str">
        <f t="shared" ca="1" si="456"/>
        <v/>
      </c>
      <c r="B9750" s="281"/>
      <c r="C9750" s="287"/>
      <c r="D9750" s="297"/>
      <c r="E9750" s="270"/>
      <c r="F9750" s="271"/>
      <c r="G9750" s="284"/>
      <c r="H9750" s="284"/>
      <c r="I9750" s="284"/>
      <c r="J9750" s="284"/>
      <c r="K9750" s="288"/>
      <c r="AM9750" s="2" t="str">
        <f t="shared" ca="1" si="457"/>
        <v/>
      </c>
      <c r="AN9750" s="2" t="str">
        <f t="shared" ca="1" si="458"/>
        <v/>
      </c>
    </row>
    <row r="9751" spans="1:40" customFormat="1">
      <c r="A9751" s="280" t="str">
        <f t="shared" ca="1" si="456"/>
        <v/>
      </c>
      <c r="B9751" s="281"/>
      <c r="C9751" s="287"/>
      <c r="D9751" s="297"/>
      <c r="E9751" s="270"/>
      <c r="F9751" s="271"/>
      <c r="G9751" s="284"/>
      <c r="H9751" s="284"/>
      <c r="I9751" s="284"/>
      <c r="J9751" s="284"/>
      <c r="K9751" s="288"/>
      <c r="AM9751" s="2" t="str">
        <f t="shared" ca="1" si="457"/>
        <v/>
      </c>
      <c r="AN9751" s="2" t="str">
        <f t="shared" ca="1" si="458"/>
        <v/>
      </c>
    </row>
    <row r="9752" spans="1:40" customFormat="1">
      <c r="A9752" s="280" t="str">
        <f t="shared" ca="1" si="456"/>
        <v/>
      </c>
      <c r="B9752" s="281"/>
      <c r="C9752" s="287"/>
      <c r="D9752" s="297"/>
      <c r="E9752" s="270"/>
      <c r="F9752" s="271"/>
      <c r="G9752" s="284"/>
      <c r="H9752" s="284"/>
      <c r="I9752" s="284"/>
      <c r="J9752" s="284"/>
      <c r="K9752" s="288"/>
      <c r="AM9752" s="2" t="str">
        <f t="shared" ca="1" si="457"/>
        <v/>
      </c>
      <c r="AN9752" s="2" t="str">
        <f t="shared" ca="1" si="458"/>
        <v/>
      </c>
    </row>
    <row r="9753" spans="1:40" customFormat="1">
      <c r="A9753" s="280" t="str">
        <f t="shared" ca="1" si="456"/>
        <v/>
      </c>
      <c r="B9753" s="281"/>
      <c r="C9753" s="287"/>
      <c r="D9753" s="297"/>
      <c r="E9753" s="270"/>
      <c r="F9753" s="271"/>
      <c r="G9753" s="284"/>
      <c r="H9753" s="284"/>
      <c r="I9753" s="284"/>
      <c r="J9753" s="284"/>
      <c r="K9753" s="288"/>
      <c r="AM9753" s="2" t="str">
        <f t="shared" ca="1" si="457"/>
        <v/>
      </c>
      <c r="AN9753" s="2" t="str">
        <f t="shared" ca="1" si="458"/>
        <v/>
      </c>
    </row>
    <row r="9754" spans="1:40" customFormat="1">
      <c r="A9754" s="280" t="str">
        <f t="shared" ca="1" si="456"/>
        <v/>
      </c>
      <c r="B9754" s="281"/>
      <c r="C9754" s="287"/>
      <c r="D9754" s="297"/>
      <c r="E9754" s="270"/>
      <c r="F9754" s="271"/>
      <c r="G9754" s="284"/>
      <c r="H9754" s="284"/>
      <c r="I9754" s="284"/>
      <c r="J9754" s="284"/>
      <c r="K9754" s="288"/>
      <c r="AM9754" s="2" t="str">
        <f t="shared" ca="1" si="457"/>
        <v/>
      </c>
      <c r="AN9754" s="2" t="str">
        <f t="shared" ca="1" si="458"/>
        <v/>
      </c>
    </row>
    <row r="9755" spans="1:40" customFormat="1">
      <c r="A9755" s="280" t="str">
        <f t="shared" ca="1" si="456"/>
        <v/>
      </c>
      <c r="B9755" s="281"/>
      <c r="C9755" s="287"/>
      <c r="D9755" s="297"/>
      <c r="E9755" s="270"/>
      <c r="F9755" s="271"/>
      <c r="G9755" s="284"/>
      <c r="H9755" s="284"/>
      <c r="I9755" s="284"/>
      <c r="J9755" s="284"/>
      <c r="K9755" s="288"/>
      <c r="AM9755" s="2" t="str">
        <f t="shared" ca="1" si="457"/>
        <v/>
      </c>
      <c r="AN9755" s="2" t="str">
        <f t="shared" ca="1" si="458"/>
        <v/>
      </c>
    </row>
    <row r="9756" spans="1:40" customFormat="1">
      <c r="A9756" s="280" t="str">
        <f t="shared" ca="1" si="456"/>
        <v/>
      </c>
      <c r="B9756" s="281"/>
      <c r="C9756" s="287"/>
      <c r="D9756" s="297"/>
      <c r="E9756" s="270"/>
      <c r="F9756" s="271"/>
      <c r="G9756" s="284"/>
      <c r="H9756" s="284"/>
      <c r="I9756" s="284"/>
      <c r="J9756" s="284"/>
      <c r="K9756" s="288"/>
      <c r="AM9756" s="2" t="str">
        <f t="shared" ca="1" si="457"/>
        <v/>
      </c>
      <c r="AN9756" s="2" t="str">
        <f t="shared" ca="1" si="458"/>
        <v/>
      </c>
    </row>
    <row r="9757" spans="1:40" customFormat="1">
      <c r="A9757" s="280" t="str">
        <f t="shared" ca="1" si="456"/>
        <v/>
      </c>
      <c r="B9757" s="281"/>
      <c r="C9757" s="287"/>
      <c r="D9757" s="297"/>
      <c r="E9757" s="270"/>
      <c r="F9757" s="271"/>
      <c r="G9757" s="284"/>
      <c r="H9757" s="284"/>
      <c r="I9757" s="284"/>
      <c r="J9757" s="284"/>
      <c r="K9757" s="288"/>
      <c r="AM9757" s="2" t="str">
        <f t="shared" ca="1" si="457"/>
        <v/>
      </c>
      <c r="AN9757" s="2" t="str">
        <f t="shared" ca="1" si="458"/>
        <v/>
      </c>
    </row>
    <row r="9758" spans="1:40" customFormat="1">
      <c r="A9758" s="280" t="str">
        <f t="shared" ca="1" si="456"/>
        <v/>
      </c>
      <c r="B9758" s="281"/>
      <c r="C9758" s="287"/>
      <c r="D9758" s="297"/>
      <c r="E9758" s="270"/>
      <c r="F9758" s="271"/>
      <c r="G9758" s="284"/>
      <c r="H9758" s="284"/>
      <c r="I9758" s="284"/>
      <c r="J9758" s="284"/>
      <c r="K9758" s="288"/>
      <c r="AM9758" s="2" t="str">
        <f t="shared" ca="1" si="457"/>
        <v/>
      </c>
      <c r="AN9758" s="2" t="str">
        <f t="shared" ca="1" si="458"/>
        <v/>
      </c>
    </row>
    <row r="9759" spans="1:40" customFormat="1">
      <c r="A9759" s="280" t="str">
        <f t="shared" ca="1" si="456"/>
        <v/>
      </c>
      <c r="B9759" s="281"/>
      <c r="C9759" s="287"/>
      <c r="D9759" s="297"/>
      <c r="E9759" s="270"/>
      <c r="F9759" s="271"/>
      <c r="G9759" s="284"/>
      <c r="H9759" s="284"/>
      <c r="I9759" s="284"/>
      <c r="J9759" s="284"/>
      <c r="K9759" s="288"/>
      <c r="AM9759" s="2" t="str">
        <f t="shared" ca="1" si="457"/>
        <v/>
      </c>
      <c r="AN9759" s="2" t="str">
        <f t="shared" ca="1" si="458"/>
        <v/>
      </c>
    </row>
    <row r="9760" spans="1:40" customFormat="1">
      <c r="A9760" s="280" t="str">
        <f t="shared" ca="1" si="456"/>
        <v/>
      </c>
      <c r="B9760" s="281"/>
      <c r="C9760" s="287"/>
      <c r="D9760" s="297"/>
      <c r="E9760" s="270"/>
      <c r="F9760" s="271"/>
      <c r="G9760" s="284"/>
      <c r="H9760" s="284"/>
      <c r="I9760" s="284"/>
      <c r="J9760" s="284"/>
      <c r="K9760" s="288"/>
      <c r="AM9760" s="2" t="str">
        <f t="shared" ca="1" si="457"/>
        <v/>
      </c>
      <c r="AN9760" s="2" t="str">
        <f t="shared" ca="1" si="458"/>
        <v/>
      </c>
    </row>
    <row r="9761" spans="1:40" customFormat="1">
      <c r="A9761" s="280" t="str">
        <f t="shared" ca="1" si="456"/>
        <v/>
      </c>
      <c r="B9761" s="281"/>
      <c r="C9761" s="287"/>
      <c r="D9761" s="297"/>
      <c r="E9761" s="270"/>
      <c r="F9761" s="271"/>
      <c r="G9761" s="284"/>
      <c r="H9761" s="284"/>
      <c r="I9761" s="284"/>
      <c r="J9761" s="284"/>
      <c r="K9761" s="288"/>
      <c r="AM9761" s="2" t="str">
        <f t="shared" ca="1" si="457"/>
        <v/>
      </c>
      <c r="AN9761" s="2" t="str">
        <f t="shared" ca="1" si="458"/>
        <v/>
      </c>
    </row>
    <row r="9762" spans="1:40" customFormat="1">
      <c r="A9762" s="280" t="str">
        <f t="shared" ca="1" si="456"/>
        <v/>
      </c>
      <c r="B9762" s="281"/>
      <c r="C9762" s="287"/>
      <c r="D9762" s="297"/>
      <c r="E9762" s="270"/>
      <c r="F9762" s="271"/>
      <c r="G9762" s="284"/>
      <c r="H9762" s="284"/>
      <c r="I9762" s="284"/>
      <c r="J9762" s="284"/>
      <c r="K9762" s="288"/>
      <c r="AM9762" s="2" t="str">
        <f t="shared" ca="1" si="457"/>
        <v/>
      </c>
      <c r="AN9762" s="2" t="str">
        <f t="shared" ca="1" si="458"/>
        <v/>
      </c>
    </row>
    <row r="9763" spans="1:40" customFormat="1">
      <c r="A9763" s="280" t="str">
        <f t="shared" ca="1" si="456"/>
        <v/>
      </c>
      <c r="B9763" s="281"/>
      <c r="C9763" s="287"/>
      <c r="D9763" s="297"/>
      <c r="E9763" s="270"/>
      <c r="F9763" s="271"/>
      <c r="G9763" s="284"/>
      <c r="H9763" s="284"/>
      <c r="I9763" s="284"/>
      <c r="J9763" s="284"/>
      <c r="K9763" s="288"/>
      <c r="AM9763" s="2" t="str">
        <f t="shared" ca="1" si="457"/>
        <v/>
      </c>
      <c r="AN9763" s="2" t="str">
        <f t="shared" ca="1" si="458"/>
        <v/>
      </c>
    </row>
    <row r="9764" spans="1:40" customFormat="1">
      <c r="A9764" s="280" t="str">
        <f t="shared" ca="1" si="456"/>
        <v/>
      </c>
      <c r="B9764" s="281"/>
      <c r="C9764" s="287"/>
      <c r="D9764" s="297"/>
      <c r="E9764" s="270"/>
      <c r="F9764" s="271"/>
      <c r="G9764" s="284"/>
      <c r="H9764" s="284"/>
      <c r="I9764" s="284"/>
      <c r="J9764" s="284"/>
      <c r="K9764" s="288"/>
      <c r="AM9764" s="2" t="str">
        <f t="shared" ca="1" si="457"/>
        <v/>
      </c>
      <c r="AN9764" s="2" t="str">
        <f t="shared" ca="1" si="458"/>
        <v/>
      </c>
    </row>
    <row r="9765" spans="1:40" customFormat="1">
      <c r="A9765" s="280" t="str">
        <f t="shared" ca="1" si="456"/>
        <v/>
      </c>
      <c r="B9765" s="281"/>
      <c r="C9765" s="287"/>
      <c r="D9765" s="297"/>
      <c r="E9765" s="270"/>
      <c r="F9765" s="271"/>
      <c r="G9765" s="284"/>
      <c r="H9765" s="284"/>
      <c r="I9765" s="284"/>
      <c r="J9765" s="284"/>
      <c r="K9765" s="288"/>
      <c r="AM9765" s="2" t="str">
        <f t="shared" ca="1" si="457"/>
        <v/>
      </c>
      <c r="AN9765" s="2" t="str">
        <f t="shared" ca="1" si="458"/>
        <v/>
      </c>
    </row>
    <row r="9766" spans="1:40" customFormat="1">
      <c r="A9766" s="280" t="str">
        <f t="shared" ca="1" si="456"/>
        <v/>
      </c>
      <c r="B9766" s="281"/>
      <c r="C9766" s="287"/>
      <c r="D9766" s="297"/>
      <c r="E9766" s="270"/>
      <c r="F9766" s="271"/>
      <c r="G9766" s="284"/>
      <c r="H9766" s="284"/>
      <c r="I9766" s="284"/>
      <c r="J9766" s="284"/>
      <c r="K9766" s="288"/>
      <c r="AM9766" s="2" t="str">
        <f t="shared" ca="1" si="457"/>
        <v/>
      </c>
      <c r="AN9766" s="2" t="str">
        <f t="shared" ca="1" si="458"/>
        <v/>
      </c>
    </row>
    <row r="9767" spans="1:40" customFormat="1">
      <c r="A9767" s="280" t="str">
        <f t="shared" ca="1" si="456"/>
        <v/>
      </c>
      <c r="B9767" s="281"/>
      <c r="C9767" s="287"/>
      <c r="D9767" s="297"/>
      <c r="E9767" s="270"/>
      <c r="F9767" s="271"/>
      <c r="G9767" s="284"/>
      <c r="H9767" s="284"/>
      <c r="I9767" s="284"/>
      <c r="J9767" s="284"/>
      <c r="K9767" s="288"/>
      <c r="AM9767" s="2" t="str">
        <f t="shared" ca="1" si="457"/>
        <v/>
      </c>
      <c r="AN9767" s="2" t="str">
        <f t="shared" ca="1" si="458"/>
        <v/>
      </c>
    </row>
    <row r="9768" spans="1:40" customFormat="1">
      <c r="A9768" s="280" t="str">
        <f t="shared" ca="1" si="456"/>
        <v/>
      </c>
      <c r="B9768" s="281"/>
      <c r="C9768" s="287"/>
      <c r="D9768" s="297"/>
      <c r="E9768" s="270"/>
      <c r="F9768" s="271"/>
      <c r="G9768" s="284"/>
      <c r="H9768" s="284"/>
      <c r="I9768" s="284"/>
      <c r="J9768" s="284"/>
      <c r="K9768" s="288"/>
      <c r="AM9768" s="2" t="str">
        <f t="shared" ca="1" si="457"/>
        <v/>
      </c>
      <c r="AN9768" s="2" t="str">
        <f t="shared" ca="1" si="458"/>
        <v/>
      </c>
    </row>
    <row r="9769" spans="1:40" customFormat="1">
      <c r="A9769" s="280" t="str">
        <f t="shared" ca="1" si="456"/>
        <v/>
      </c>
      <c r="B9769" s="281"/>
      <c r="C9769" s="287"/>
      <c r="D9769" s="297"/>
      <c r="E9769" s="270"/>
      <c r="F9769" s="271"/>
      <c r="G9769" s="284"/>
      <c r="H9769" s="284"/>
      <c r="I9769" s="284"/>
      <c r="J9769" s="284"/>
      <c r="K9769" s="288"/>
      <c r="AM9769" s="2" t="str">
        <f t="shared" ca="1" si="457"/>
        <v/>
      </c>
      <c r="AN9769" s="2" t="str">
        <f t="shared" ca="1" si="458"/>
        <v/>
      </c>
    </row>
    <row r="9770" spans="1:40" customFormat="1">
      <c r="A9770" s="280" t="str">
        <f t="shared" ca="1" si="456"/>
        <v/>
      </c>
      <c r="B9770" s="281"/>
      <c r="C9770" s="287"/>
      <c r="D9770" s="297"/>
      <c r="E9770" s="270"/>
      <c r="F9770" s="271"/>
      <c r="G9770" s="284"/>
      <c r="H9770" s="284"/>
      <c r="I9770" s="284"/>
      <c r="J9770" s="284"/>
      <c r="K9770" s="288"/>
      <c r="AM9770" s="2" t="str">
        <f t="shared" ca="1" si="457"/>
        <v/>
      </c>
      <c r="AN9770" s="2" t="str">
        <f t="shared" ca="1" si="458"/>
        <v/>
      </c>
    </row>
    <row r="9771" spans="1:40" customFormat="1">
      <c r="A9771" s="280" t="str">
        <f t="shared" ca="1" si="456"/>
        <v/>
      </c>
      <c r="B9771" s="281"/>
      <c r="C9771" s="287"/>
      <c r="D9771" s="297"/>
      <c r="E9771" s="270"/>
      <c r="F9771" s="271"/>
      <c r="G9771" s="284"/>
      <c r="H9771" s="284"/>
      <c r="I9771" s="284"/>
      <c r="J9771" s="284"/>
      <c r="K9771" s="288"/>
      <c r="AM9771" s="2" t="str">
        <f t="shared" ca="1" si="457"/>
        <v/>
      </c>
      <c r="AN9771" s="2" t="str">
        <f t="shared" ca="1" si="458"/>
        <v/>
      </c>
    </row>
    <row r="9772" spans="1:40" customFormat="1">
      <c r="A9772" s="280" t="str">
        <f t="shared" ca="1" si="456"/>
        <v/>
      </c>
      <c r="B9772" s="281"/>
      <c r="C9772" s="287"/>
      <c r="D9772" s="297"/>
      <c r="E9772" s="270"/>
      <c r="F9772" s="271"/>
      <c r="G9772" s="284"/>
      <c r="H9772" s="284"/>
      <c r="I9772" s="284"/>
      <c r="J9772" s="284"/>
      <c r="K9772" s="288"/>
      <c r="AM9772" s="2" t="str">
        <f t="shared" ca="1" si="457"/>
        <v/>
      </c>
      <c r="AN9772" s="2" t="str">
        <f t="shared" ca="1" si="458"/>
        <v/>
      </c>
    </row>
    <row r="9773" spans="1:40" customFormat="1">
      <c r="A9773" s="280" t="str">
        <f t="shared" ca="1" si="456"/>
        <v/>
      </c>
      <c r="B9773" s="281"/>
      <c r="C9773" s="287"/>
      <c r="D9773" s="297"/>
      <c r="E9773" s="270"/>
      <c r="F9773" s="271"/>
      <c r="G9773" s="284"/>
      <c r="H9773" s="284"/>
      <c r="I9773" s="284"/>
      <c r="J9773" s="284"/>
      <c r="K9773" s="288"/>
      <c r="AM9773" s="2" t="str">
        <f t="shared" ca="1" si="457"/>
        <v/>
      </c>
      <c r="AN9773" s="2" t="str">
        <f t="shared" ca="1" si="458"/>
        <v/>
      </c>
    </row>
    <row r="9774" spans="1:40" customFormat="1">
      <c r="A9774" s="280" t="str">
        <f t="shared" ca="1" si="456"/>
        <v/>
      </c>
      <c r="B9774" s="281"/>
      <c r="C9774" s="287"/>
      <c r="D9774" s="297"/>
      <c r="E9774" s="270"/>
      <c r="F9774" s="271"/>
      <c r="G9774" s="284"/>
      <c r="H9774" s="284"/>
      <c r="I9774" s="284"/>
      <c r="J9774" s="284"/>
      <c r="K9774" s="288"/>
      <c r="AM9774" s="2" t="str">
        <f t="shared" ca="1" si="457"/>
        <v/>
      </c>
      <c r="AN9774" s="2" t="str">
        <f t="shared" ca="1" si="458"/>
        <v/>
      </c>
    </row>
    <row r="9775" spans="1:40" customFormat="1">
      <c r="A9775" s="280" t="str">
        <f t="shared" ca="1" si="456"/>
        <v/>
      </c>
      <c r="B9775" s="281"/>
      <c r="C9775" s="287"/>
      <c r="D9775" s="297"/>
      <c r="E9775" s="270"/>
      <c r="F9775" s="271"/>
      <c r="G9775" s="284"/>
      <c r="H9775" s="284"/>
      <c r="I9775" s="284"/>
      <c r="J9775" s="284"/>
      <c r="K9775" s="288"/>
      <c r="AM9775" s="2" t="str">
        <f t="shared" ca="1" si="457"/>
        <v/>
      </c>
      <c r="AN9775" s="2" t="str">
        <f t="shared" ca="1" si="458"/>
        <v/>
      </c>
    </row>
    <row r="9776" spans="1:40" customFormat="1">
      <c r="A9776" s="280" t="str">
        <f t="shared" ca="1" si="456"/>
        <v/>
      </c>
      <c r="B9776" s="281"/>
      <c r="C9776" s="287"/>
      <c r="D9776" s="297"/>
      <c r="E9776" s="270"/>
      <c r="F9776" s="271"/>
      <c r="G9776" s="284"/>
      <c r="H9776" s="284"/>
      <c r="I9776" s="284"/>
      <c r="J9776" s="284"/>
      <c r="K9776" s="288"/>
      <c r="AM9776" s="2" t="str">
        <f t="shared" ca="1" si="457"/>
        <v/>
      </c>
      <c r="AN9776" s="2" t="str">
        <f t="shared" ca="1" si="458"/>
        <v/>
      </c>
    </row>
    <row r="9777" spans="1:40" customFormat="1">
      <c r="A9777" s="280" t="str">
        <f t="shared" ca="1" si="456"/>
        <v/>
      </c>
      <c r="B9777" s="281"/>
      <c r="C9777" s="287"/>
      <c r="D9777" s="297"/>
      <c r="E9777" s="270"/>
      <c r="F9777" s="271"/>
      <c r="G9777" s="284"/>
      <c r="H9777" s="284"/>
      <c r="I9777" s="284"/>
      <c r="J9777" s="284"/>
      <c r="K9777" s="288"/>
      <c r="AM9777" s="2" t="str">
        <f t="shared" ca="1" si="457"/>
        <v/>
      </c>
      <c r="AN9777" s="2" t="str">
        <f t="shared" ca="1" si="458"/>
        <v/>
      </c>
    </row>
    <row r="9778" spans="1:40" customFormat="1">
      <c r="A9778" s="280" t="str">
        <f t="shared" ca="1" si="456"/>
        <v/>
      </c>
      <c r="B9778" s="281"/>
      <c r="C9778" s="287"/>
      <c r="D9778" s="297"/>
      <c r="E9778" s="270"/>
      <c r="F9778" s="271"/>
      <c r="G9778" s="284"/>
      <c r="H9778" s="284"/>
      <c r="I9778" s="284"/>
      <c r="J9778" s="284"/>
      <c r="K9778" s="288"/>
      <c r="AM9778" s="2" t="str">
        <f t="shared" ca="1" si="457"/>
        <v/>
      </c>
      <c r="AN9778" s="2" t="str">
        <f t="shared" ca="1" si="458"/>
        <v/>
      </c>
    </row>
    <row r="9779" spans="1:40" customFormat="1">
      <c r="A9779" s="280" t="str">
        <f t="shared" ca="1" si="456"/>
        <v/>
      </c>
      <c r="B9779" s="281"/>
      <c r="C9779" s="287"/>
      <c r="D9779" s="297"/>
      <c r="E9779" s="270"/>
      <c r="F9779" s="271"/>
      <c r="G9779" s="284"/>
      <c r="H9779" s="284"/>
      <c r="I9779" s="284"/>
      <c r="J9779" s="284"/>
      <c r="K9779" s="288"/>
      <c r="AM9779" s="2" t="str">
        <f t="shared" ca="1" si="457"/>
        <v/>
      </c>
      <c r="AN9779" s="2" t="str">
        <f t="shared" ca="1" si="458"/>
        <v/>
      </c>
    </row>
    <row r="9780" spans="1:40" customFormat="1">
      <c r="A9780" s="280" t="str">
        <f t="shared" ca="1" si="456"/>
        <v/>
      </c>
      <c r="B9780" s="281"/>
      <c r="C9780" s="287"/>
      <c r="D9780" s="297"/>
      <c r="E9780" s="270"/>
      <c r="F9780" s="271"/>
      <c r="G9780" s="284"/>
      <c r="H9780" s="284"/>
      <c r="I9780" s="284"/>
      <c r="J9780" s="284"/>
      <c r="K9780" s="288"/>
      <c r="AM9780" s="2" t="str">
        <f t="shared" ca="1" si="457"/>
        <v/>
      </c>
      <c r="AN9780" s="2" t="str">
        <f t="shared" ca="1" si="458"/>
        <v/>
      </c>
    </row>
    <row r="9781" spans="1:40" customFormat="1">
      <c r="A9781" s="280" t="str">
        <f t="shared" ca="1" si="456"/>
        <v/>
      </c>
      <c r="B9781" s="281"/>
      <c r="C9781" s="287"/>
      <c r="D9781" s="297"/>
      <c r="E9781" s="270"/>
      <c r="F9781" s="271"/>
      <c r="G9781" s="284"/>
      <c r="H9781" s="284"/>
      <c r="I9781" s="284"/>
      <c r="J9781" s="284"/>
      <c r="K9781" s="288"/>
      <c r="AM9781" s="2" t="str">
        <f t="shared" ca="1" si="457"/>
        <v/>
      </c>
      <c r="AN9781" s="2" t="str">
        <f t="shared" ca="1" si="458"/>
        <v/>
      </c>
    </row>
    <row r="9782" spans="1:40" customFormat="1">
      <c r="A9782" s="280" t="str">
        <f t="shared" ca="1" si="456"/>
        <v/>
      </c>
      <c r="B9782" s="281"/>
      <c r="C9782" s="287"/>
      <c r="D9782" s="297"/>
      <c r="E9782" s="270"/>
      <c r="F9782" s="271"/>
      <c r="G9782" s="284"/>
      <c r="H9782" s="284"/>
      <c r="I9782" s="284"/>
      <c r="J9782" s="284"/>
      <c r="K9782" s="288"/>
      <c r="AM9782" s="2" t="str">
        <f t="shared" ca="1" si="457"/>
        <v/>
      </c>
      <c r="AN9782" s="2" t="str">
        <f t="shared" ca="1" si="458"/>
        <v/>
      </c>
    </row>
    <row r="9783" spans="1:40" customFormat="1">
      <c r="A9783" s="280" t="str">
        <f t="shared" ca="1" si="456"/>
        <v/>
      </c>
      <c r="B9783" s="281"/>
      <c r="C9783" s="287"/>
      <c r="D9783" s="297"/>
      <c r="E9783" s="270"/>
      <c r="F9783" s="271"/>
      <c r="G9783" s="284"/>
      <c r="H9783" s="284"/>
      <c r="I9783" s="284"/>
      <c r="J9783" s="284"/>
      <c r="K9783" s="288"/>
      <c r="AM9783" s="2" t="str">
        <f t="shared" ca="1" si="457"/>
        <v/>
      </c>
      <c r="AN9783" s="2" t="str">
        <f t="shared" ca="1" si="458"/>
        <v/>
      </c>
    </row>
    <row r="9784" spans="1:40" customFormat="1">
      <c r="A9784" s="280" t="str">
        <f t="shared" ca="1" si="456"/>
        <v/>
      </c>
      <c r="B9784" s="281"/>
      <c r="C9784" s="287"/>
      <c r="D9784" s="297"/>
      <c r="E9784" s="270"/>
      <c r="F9784" s="271"/>
      <c r="G9784" s="284"/>
      <c r="H9784" s="284"/>
      <c r="I9784" s="284"/>
      <c r="J9784" s="284"/>
      <c r="K9784" s="288"/>
      <c r="AM9784" s="2" t="str">
        <f t="shared" ca="1" si="457"/>
        <v/>
      </c>
      <c r="AN9784" s="2" t="str">
        <f t="shared" ca="1" si="458"/>
        <v/>
      </c>
    </row>
    <row r="9785" spans="1:40" customFormat="1">
      <c r="A9785" s="280" t="str">
        <f t="shared" ca="1" si="456"/>
        <v/>
      </c>
      <c r="B9785" s="281"/>
      <c r="C9785" s="287"/>
      <c r="D9785" s="297"/>
      <c r="E9785" s="270"/>
      <c r="F9785" s="271"/>
      <c r="G9785" s="284"/>
      <c r="H9785" s="284"/>
      <c r="I9785" s="284"/>
      <c r="J9785" s="284"/>
      <c r="K9785" s="288"/>
      <c r="AM9785" s="2" t="str">
        <f t="shared" ca="1" si="457"/>
        <v/>
      </c>
      <c r="AN9785" s="2" t="str">
        <f t="shared" ca="1" si="458"/>
        <v/>
      </c>
    </row>
    <row r="9786" spans="1:40" customFormat="1">
      <c r="A9786" s="280" t="str">
        <f t="shared" ca="1" si="456"/>
        <v/>
      </c>
      <c r="B9786" s="281"/>
      <c r="C9786" s="287"/>
      <c r="D9786" s="297"/>
      <c r="E9786" s="270"/>
      <c r="F9786" s="271"/>
      <c r="G9786" s="284"/>
      <c r="H9786" s="284"/>
      <c r="I9786" s="284"/>
      <c r="J9786" s="284"/>
      <c r="K9786" s="288"/>
      <c r="AM9786" s="2" t="str">
        <f t="shared" ca="1" si="457"/>
        <v/>
      </c>
      <c r="AN9786" s="2" t="str">
        <f t="shared" ca="1" si="458"/>
        <v/>
      </c>
    </row>
    <row r="9787" spans="1:40" customFormat="1">
      <c r="A9787" s="280" t="str">
        <f t="shared" ca="1" si="456"/>
        <v/>
      </c>
      <c r="B9787" s="281"/>
      <c r="C9787" s="287"/>
      <c r="D9787" s="297"/>
      <c r="E9787" s="270"/>
      <c r="F9787" s="271"/>
      <c r="G9787" s="284"/>
      <c r="H9787" s="284"/>
      <c r="I9787" s="284"/>
      <c r="J9787" s="284"/>
      <c r="K9787" s="288"/>
      <c r="AM9787" s="2" t="str">
        <f t="shared" ca="1" si="457"/>
        <v/>
      </c>
      <c r="AN9787" s="2" t="str">
        <f t="shared" ca="1" si="458"/>
        <v/>
      </c>
    </row>
    <row r="9788" spans="1:40" customFormat="1">
      <c r="A9788" s="280" t="str">
        <f t="shared" ca="1" si="456"/>
        <v/>
      </c>
      <c r="B9788" s="281"/>
      <c r="C9788" s="287"/>
      <c r="D9788" s="297"/>
      <c r="E9788" s="270"/>
      <c r="F9788" s="271"/>
      <c r="G9788" s="284"/>
      <c r="H9788" s="284"/>
      <c r="I9788" s="284"/>
      <c r="J9788" s="284"/>
      <c r="K9788" s="288"/>
      <c r="AM9788" s="2" t="str">
        <f t="shared" ca="1" si="457"/>
        <v/>
      </c>
      <c r="AN9788" s="2" t="str">
        <f t="shared" ca="1" si="458"/>
        <v/>
      </c>
    </row>
    <row r="9789" spans="1:40" customFormat="1">
      <c r="A9789" s="280" t="str">
        <f t="shared" ca="1" si="456"/>
        <v/>
      </c>
      <c r="B9789" s="281"/>
      <c r="C9789" s="287"/>
      <c r="D9789" s="297"/>
      <c r="E9789" s="270"/>
      <c r="F9789" s="271"/>
      <c r="G9789" s="284"/>
      <c r="H9789" s="284"/>
      <c r="I9789" s="284"/>
      <c r="J9789" s="284"/>
      <c r="K9789" s="288"/>
      <c r="AM9789" s="2" t="str">
        <f t="shared" ca="1" si="457"/>
        <v/>
      </c>
      <c r="AN9789" s="2" t="str">
        <f t="shared" ca="1" si="458"/>
        <v/>
      </c>
    </row>
    <row r="9790" spans="1:40" customFormat="1">
      <c r="A9790" s="280" t="str">
        <f t="shared" ca="1" si="456"/>
        <v/>
      </c>
      <c r="B9790" s="281"/>
      <c r="C9790" s="287"/>
      <c r="D9790" s="297"/>
      <c r="E9790" s="270"/>
      <c r="F9790" s="271"/>
      <c r="G9790" s="284"/>
      <c r="H9790" s="284"/>
      <c r="I9790" s="284"/>
      <c r="J9790" s="284"/>
      <c r="K9790" s="288"/>
      <c r="AM9790" s="2" t="str">
        <f t="shared" ca="1" si="457"/>
        <v/>
      </c>
      <c r="AN9790" s="2" t="str">
        <f t="shared" ca="1" si="458"/>
        <v/>
      </c>
    </row>
    <row r="9791" spans="1:40" customFormat="1">
      <c r="A9791" s="280" t="str">
        <f t="shared" ca="1" si="456"/>
        <v/>
      </c>
      <c r="B9791" s="281"/>
      <c r="C9791" s="287"/>
      <c r="D9791" s="297"/>
      <c r="E9791" s="270"/>
      <c r="F9791" s="271"/>
      <c r="G9791" s="284"/>
      <c r="H9791" s="284"/>
      <c r="I9791" s="284"/>
      <c r="J9791" s="284"/>
      <c r="K9791" s="288"/>
      <c r="AM9791" s="2" t="str">
        <f t="shared" ca="1" si="457"/>
        <v/>
      </c>
      <c r="AN9791" s="2" t="str">
        <f t="shared" ca="1" si="458"/>
        <v/>
      </c>
    </row>
    <row r="9792" spans="1:40" customFormat="1">
      <c r="A9792" s="280" t="str">
        <f t="shared" ca="1" si="456"/>
        <v/>
      </c>
      <c r="B9792" s="281"/>
      <c r="C9792" s="287"/>
      <c r="D9792" s="297"/>
      <c r="E9792" s="270"/>
      <c r="F9792" s="271"/>
      <c r="G9792" s="284"/>
      <c r="H9792" s="284"/>
      <c r="I9792" s="284"/>
      <c r="J9792" s="284"/>
      <c r="K9792" s="288"/>
      <c r="AM9792" s="2" t="str">
        <f t="shared" ca="1" si="457"/>
        <v/>
      </c>
      <c r="AN9792" s="2" t="str">
        <f t="shared" ca="1" si="458"/>
        <v/>
      </c>
    </row>
    <row r="9793" spans="1:40" customFormat="1">
      <c r="A9793" s="280" t="str">
        <f t="shared" ca="1" si="456"/>
        <v/>
      </c>
      <c r="B9793" s="281"/>
      <c r="C9793" s="287"/>
      <c r="D9793" s="297"/>
      <c r="E9793" s="270"/>
      <c r="F9793" s="271"/>
      <c r="G9793" s="284"/>
      <c r="H9793" s="284"/>
      <c r="I9793" s="284"/>
      <c r="J9793" s="284"/>
      <c r="K9793" s="288"/>
      <c r="AM9793" s="2" t="str">
        <f t="shared" ca="1" si="457"/>
        <v/>
      </c>
      <c r="AN9793" s="2" t="str">
        <f t="shared" ca="1" si="458"/>
        <v/>
      </c>
    </row>
    <row r="9794" spans="1:40" customFormat="1">
      <c r="A9794" s="280" t="str">
        <f t="shared" ca="1" si="456"/>
        <v/>
      </c>
      <c r="B9794" s="281"/>
      <c r="C9794" s="287"/>
      <c r="D9794" s="297"/>
      <c r="E9794" s="270"/>
      <c r="F9794" s="271"/>
      <c r="G9794" s="284"/>
      <c r="H9794" s="284"/>
      <c r="I9794" s="284"/>
      <c r="J9794" s="284"/>
      <c r="K9794" s="288"/>
      <c r="AM9794" s="2" t="str">
        <f t="shared" ca="1" si="457"/>
        <v/>
      </c>
      <c r="AN9794" s="2" t="str">
        <f t="shared" ca="1" si="458"/>
        <v/>
      </c>
    </row>
    <row r="9795" spans="1:40" customFormat="1">
      <c r="A9795" s="280" t="str">
        <f t="shared" ref="A9795:A9858" ca="1" si="459">IF(AM9795="A receber","A receber",IF(AN9795="A pagar","A pagar",IF(OR(AM9795="HJ",AN9795="HJ"),"HJ",IF(AND(AM9795="",AN9795=""),""))))</f>
        <v/>
      </c>
      <c r="B9795" s="281"/>
      <c r="C9795" s="287"/>
      <c r="D9795" s="297"/>
      <c r="E9795" s="270"/>
      <c r="F9795" s="271"/>
      <c r="G9795" s="284"/>
      <c r="H9795" s="284"/>
      <c r="I9795" s="284"/>
      <c r="J9795" s="284"/>
      <c r="K9795" s="288"/>
      <c r="AM9795" s="2" t="str">
        <f t="shared" ref="AM9795:AM9858" ca="1" si="460">IF(OR(G9795="",B9795&gt;$A$1),"",IF(B9795=$A$1,"HJ",IF(B9795&lt;$A$1,"A Receber")))</f>
        <v/>
      </c>
      <c r="AN9795" s="2" t="str">
        <f t="shared" ref="AN9795:AN9858" ca="1" si="461">IF(OR(H9795="",B9795&gt;$A$1),"",IF(B9795=$A$1,"HJ",IF(B9795&lt;$A$1,"A Pagar")))</f>
        <v/>
      </c>
    </row>
    <row r="9796" spans="1:40" customFormat="1">
      <c r="A9796" s="280" t="str">
        <f t="shared" ca="1" si="459"/>
        <v/>
      </c>
      <c r="B9796" s="281"/>
      <c r="C9796" s="287"/>
      <c r="D9796" s="297"/>
      <c r="E9796" s="270"/>
      <c r="F9796" s="271"/>
      <c r="G9796" s="284"/>
      <c r="H9796" s="284"/>
      <c r="I9796" s="284"/>
      <c r="J9796" s="284"/>
      <c r="K9796" s="288"/>
      <c r="AM9796" s="2" t="str">
        <f t="shared" ca="1" si="460"/>
        <v/>
      </c>
      <c r="AN9796" s="2" t="str">
        <f t="shared" ca="1" si="461"/>
        <v/>
      </c>
    </row>
    <row r="9797" spans="1:40" customFormat="1">
      <c r="A9797" s="280" t="str">
        <f t="shared" ca="1" si="459"/>
        <v/>
      </c>
      <c r="B9797" s="281"/>
      <c r="C9797" s="287"/>
      <c r="D9797" s="297"/>
      <c r="E9797" s="270"/>
      <c r="F9797" s="271"/>
      <c r="G9797" s="284"/>
      <c r="H9797" s="284"/>
      <c r="I9797" s="284"/>
      <c r="J9797" s="284"/>
      <c r="K9797" s="288"/>
      <c r="AM9797" s="2" t="str">
        <f t="shared" ca="1" si="460"/>
        <v/>
      </c>
      <c r="AN9797" s="2" t="str">
        <f t="shared" ca="1" si="461"/>
        <v/>
      </c>
    </row>
    <row r="9798" spans="1:40" customFormat="1">
      <c r="A9798" s="280" t="str">
        <f t="shared" ca="1" si="459"/>
        <v/>
      </c>
      <c r="B9798" s="281"/>
      <c r="C9798" s="287"/>
      <c r="D9798" s="297"/>
      <c r="E9798" s="270"/>
      <c r="F9798" s="271"/>
      <c r="G9798" s="284"/>
      <c r="H9798" s="284"/>
      <c r="I9798" s="284"/>
      <c r="J9798" s="284"/>
      <c r="K9798" s="288"/>
      <c r="AM9798" s="2" t="str">
        <f t="shared" ca="1" si="460"/>
        <v/>
      </c>
      <c r="AN9798" s="2" t="str">
        <f t="shared" ca="1" si="461"/>
        <v/>
      </c>
    </row>
    <row r="9799" spans="1:40" customFormat="1">
      <c r="A9799" s="280" t="str">
        <f t="shared" ca="1" si="459"/>
        <v/>
      </c>
      <c r="B9799" s="281"/>
      <c r="C9799" s="287"/>
      <c r="D9799" s="297"/>
      <c r="E9799" s="270"/>
      <c r="F9799" s="271"/>
      <c r="G9799" s="284"/>
      <c r="H9799" s="284"/>
      <c r="I9799" s="284"/>
      <c r="J9799" s="284"/>
      <c r="K9799" s="288"/>
      <c r="AM9799" s="2" t="str">
        <f t="shared" ca="1" si="460"/>
        <v/>
      </c>
      <c r="AN9799" s="2" t="str">
        <f t="shared" ca="1" si="461"/>
        <v/>
      </c>
    </row>
    <row r="9800" spans="1:40" customFormat="1">
      <c r="A9800" s="280" t="str">
        <f t="shared" ca="1" si="459"/>
        <v/>
      </c>
      <c r="B9800" s="281"/>
      <c r="C9800" s="287"/>
      <c r="D9800" s="297"/>
      <c r="E9800" s="270"/>
      <c r="F9800" s="271"/>
      <c r="G9800" s="284"/>
      <c r="H9800" s="284"/>
      <c r="I9800" s="284"/>
      <c r="J9800" s="284"/>
      <c r="K9800" s="288"/>
      <c r="AM9800" s="2" t="str">
        <f t="shared" ca="1" si="460"/>
        <v/>
      </c>
      <c r="AN9800" s="2" t="str">
        <f t="shared" ca="1" si="461"/>
        <v/>
      </c>
    </row>
    <row r="9801" spans="1:40" customFormat="1">
      <c r="A9801" s="280" t="str">
        <f t="shared" ca="1" si="459"/>
        <v/>
      </c>
      <c r="B9801" s="281"/>
      <c r="C9801" s="287"/>
      <c r="D9801" s="297"/>
      <c r="E9801" s="270"/>
      <c r="F9801" s="271"/>
      <c r="G9801" s="284"/>
      <c r="H9801" s="284"/>
      <c r="I9801" s="284"/>
      <c r="J9801" s="284"/>
      <c r="K9801" s="288"/>
      <c r="AM9801" s="2" t="str">
        <f t="shared" ca="1" si="460"/>
        <v/>
      </c>
      <c r="AN9801" s="2" t="str">
        <f t="shared" ca="1" si="461"/>
        <v/>
      </c>
    </row>
    <row r="9802" spans="1:40" customFormat="1">
      <c r="A9802" s="280" t="str">
        <f t="shared" ca="1" si="459"/>
        <v/>
      </c>
      <c r="B9802" s="281"/>
      <c r="C9802" s="287"/>
      <c r="D9802" s="297"/>
      <c r="E9802" s="270"/>
      <c r="F9802" s="271"/>
      <c r="G9802" s="284"/>
      <c r="H9802" s="284"/>
      <c r="I9802" s="284"/>
      <c r="J9802" s="284"/>
      <c r="K9802" s="288"/>
      <c r="AM9802" s="2" t="str">
        <f t="shared" ca="1" si="460"/>
        <v/>
      </c>
      <c r="AN9802" s="2" t="str">
        <f t="shared" ca="1" si="461"/>
        <v/>
      </c>
    </row>
    <row r="9803" spans="1:40" customFormat="1">
      <c r="A9803" s="280" t="str">
        <f t="shared" ca="1" si="459"/>
        <v/>
      </c>
      <c r="B9803" s="281"/>
      <c r="C9803" s="287"/>
      <c r="D9803" s="297"/>
      <c r="E9803" s="270"/>
      <c r="F9803" s="271"/>
      <c r="G9803" s="284"/>
      <c r="H9803" s="284"/>
      <c r="I9803" s="284"/>
      <c r="J9803" s="284"/>
      <c r="K9803" s="288"/>
      <c r="AM9803" s="2" t="str">
        <f t="shared" ca="1" si="460"/>
        <v/>
      </c>
      <c r="AN9803" s="2" t="str">
        <f t="shared" ca="1" si="461"/>
        <v/>
      </c>
    </row>
    <row r="9804" spans="1:40" customFormat="1">
      <c r="A9804" s="280" t="str">
        <f t="shared" ca="1" si="459"/>
        <v/>
      </c>
      <c r="B9804" s="281"/>
      <c r="C9804" s="287"/>
      <c r="D9804" s="297"/>
      <c r="E9804" s="270"/>
      <c r="F9804" s="271"/>
      <c r="G9804" s="284"/>
      <c r="H9804" s="284"/>
      <c r="I9804" s="284"/>
      <c r="J9804" s="284"/>
      <c r="K9804" s="288"/>
      <c r="AM9804" s="2" t="str">
        <f t="shared" ca="1" si="460"/>
        <v/>
      </c>
      <c r="AN9804" s="2" t="str">
        <f t="shared" ca="1" si="461"/>
        <v/>
      </c>
    </row>
    <row r="9805" spans="1:40" customFormat="1">
      <c r="A9805" s="280" t="str">
        <f t="shared" ca="1" si="459"/>
        <v/>
      </c>
      <c r="B9805" s="281"/>
      <c r="C9805" s="287"/>
      <c r="D9805" s="297"/>
      <c r="E9805" s="270"/>
      <c r="F9805" s="271"/>
      <c r="G9805" s="284"/>
      <c r="H9805" s="284"/>
      <c r="I9805" s="284"/>
      <c r="J9805" s="284"/>
      <c r="K9805" s="288"/>
      <c r="AM9805" s="2" t="str">
        <f t="shared" ca="1" si="460"/>
        <v/>
      </c>
      <c r="AN9805" s="2" t="str">
        <f t="shared" ca="1" si="461"/>
        <v/>
      </c>
    </row>
    <row r="9806" spans="1:40" customFormat="1">
      <c r="A9806" s="280" t="str">
        <f t="shared" ca="1" si="459"/>
        <v/>
      </c>
      <c r="B9806" s="281"/>
      <c r="C9806" s="287"/>
      <c r="D9806" s="297"/>
      <c r="E9806" s="270"/>
      <c r="F9806" s="271"/>
      <c r="G9806" s="284"/>
      <c r="H9806" s="284"/>
      <c r="I9806" s="284"/>
      <c r="J9806" s="284"/>
      <c r="K9806" s="288"/>
      <c r="AM9806" s="2" t="str">
        <f t="shared" ca="1" si="460"/>
        <v/>
      </c>
      <c r="AN9806" s="2" t="str">
        <f t="shared" ca="1" si="461"/>
        <v/>
      </c>
    </row>
    <row r="9807" spans="1:40" customFormat="1">
      <c r="A9807" s="280" t="str">
        <f t="shared" ca="1" si="459"/>
        <v/>
      </c>
      <c r="B9807" s="281"/>
      <c r="C9807" s="287"/>
      <c r="D9807" s="297"/>
      <c r="E9807" s="270"/>
      <c r="F9807" s="271"/>
      <c r="G9807" s="284"/>
      <c r="H9807" s="284"/>
      <c r="I9807" s="284"/>
      <c r="J9807" s="284"/>
      <c r="K9807" s="288"/>
      <c r="AM9807" s="2" t="str">
        <f t="shared" ca="1" si="460"/>
        <v/>
      </c>
      <c r="AN9807" s="2" t="str">
        <f t="shared" ca="1" si="461"/>
        <v/>
      </c>
    </row>
    <row r="9808" spans="1:40" customFormat="1">
      <c r="A9808" s="280" t="str">
        <f t="shared" ca="1" si="459"/>
        <v/>
      </c>
      <c r="B9808" s="281"/>
      <c r="C9808" s="287"/>
      <c r="D9808" s="297"/>
      <c r="E9808" s="270"/>
      <c r="F9808" s="271"/>
      <c r="G9808" s="284"/>
      <c r="H9808" s="284"/>
      <c r="I9808" s="284"/>
      <c r="J9808" s="284"/>
      <c r="K9808" s="288"/>
      <c r="AM9808" s="2" t="str">
        <f t="shared" ca="1" si="460"/>
        <v/>
      </c>
      <c r="AN9808" s="2" t="str">
        <f t="shared" ca="1" si="461"/>
        <v/>
      </c>
    </row>
    <row r="9809" spans="1:40" customFormat="1">
      <c r="A9809" s="280" t="str">
        <f t="shared" ca="1" si="459"/>
        <v/>
      </c>
      <c r="B9809" s="281"/>
      <c r="C9809" s="287"/>
      <c r="D9809" s="297"/>
      <c r="E9809" s="270"/>
      <c r="F9809" s="271"/>
      <c r="G9809" s="284"/>
      <c r="H9809" s="284"/>
      <c r="I9809" s="284"/>
      <c r="J9809" s="284"/>
      <c r="K9809" s="288"/>
      <c r="AM9809" s="2" t="str">
        <f t="shared" ca="1" si="460"/>
        <v/>
      </c>
      <c r="AN9809" s="2" t="str">
        <f t="shared" ca="1" si="461"/>
        <v/>
      </c>
    </row>
    <row r="9810" spans="1:40" customFormat="1">
      <c r="A9810" s="280" t="str">
        <f t="shared" ca="1" si="459"/>
        <v/>
      </c>
      <c r="B9810" s="281"/>
      <c r="C9810" s="287"/>
      <c r="D9810" s="297"/>
      <c r="E9810" s="270"/>
      <c r="F9810" s="271"/>
      <c r="G9810" s="284"/>
      <c r="H9810" s="284"/>
      <c r="I9810" s="284"/>
      <c r="J9810" s="284"/>
      <c r="K9810" s="288"/>
      <c r="AM9810" s="2" t="str">
        <f t="shared" ca="1" si="460"/>
        <v/>
      </c>
      <c r="AN9810" s="2" t="str">
        <f t="shared" ca="1" si="461"/>
        <v/>
      </c>
    </row>
    <row r="9811" spans="1:40" customFormat="1">
      <c r="A9811" s="280" t="str">
        <f t="shared" ca="1" si="459"/>
        <v/>
      </c>
      <c r="B9811" s="281"/>
      <c r="C9811" s="287"/>
      <c r="D9811" s="297"/>
      <c r="E9811" s="270"/>
      <c r="F9811" s="271"/>
      <c r="G9811" s="284"/>
      <c r="H9811" s="284"/>
      <c r="I9811" s="284"/>
      <c r="J9811" s="284"/>
      <c r="K9811" s="288"/>
      <c r="AM9811" s="2" t="str">
        <f t="shared" ca="1" si="460"/>
        <v/>
      </c>
      <c r="AN9811" s="2" t="str">
        <f t="shared" ca="1" si="461"/>
        <v/>
      </c>
    </row>
    <row r="9812" spans="1:40" customFormat="1">
      <c r="A9812" s="280" t="str">
        <f t="shared" ca="1" si="459"/>
        <v/>
      </c>
      <c r="B9812" s="281"/>
      <c r="C9812" s="287"/>
      <c r="D9812" s="297"/>
      <c r="E9812" s="270"/>
      <c r="F9812" s="271"/>
      <c r="G9812" s="284"/>
      <c r="H9812" s="284"/>
      <c r="I9812" s="284"/>
      <c r="J9812" s="284"/>
      <c r="K9812" s="288"/>
      <c r="AM9812" s="2" t="str">
        <f t="shared" ca="1" si="460"/>
        <v/>
      </c>
      <c r="AN9812" s="2" t="str">
        <f t="shared" ca="1" si="461"/>
        <v/>
      </c>
    </row>
    <row r="9813" spans="1:40" customFormat="1">
      <c r="A9813" s="280" t="str">
        <f t="shared" ca="1" si="459"/>
        <v/>
      </c>
      <c r="B9813" s="281"/>
      <c r="C9813" s="287"/>
      <c r="D9813" s="297"/>
      <c r="E9813" s="270"/>
      <c r="F9813" s="271"/>
      <c r="G9813" s="284"/>
      <c r="H9813" s="284"/>
      <c r="I9813" s="284"/>
      <c r="J9813" s="284"/>
      <c r="K9813" s="288"/>
      <c r="AM9813" s="2" t="str">
        <f t="shared" ca="1" si="460"/>
        <v/>
      </c>
      <c r="AN9813" s="2" t="str">
        <f t="shared" ca="1" si="461"/>
        <v/>
      </c>
    </row>
    <row r="9814" spans="1:40" customFormat="1">
      <c r="A9814" s="280" t="str">
        <f t="shared" ca="1" si="459"/>
        <v/>
      </c>
      <c r="B9814" s="281"/>
      <c r="C9814" s="287"/>
      <c r="D9814" s="297"/>
      <c r="E9814" s="270"/>
      <c r="F9814" s="271"/>
      <c r="G9814" s="284"/>
      <c r="H9814" s="284"/>
      <c r="I9814" s="284"/>
      <c r="J9814" s="284"/>
      <c r="K9814" s="288"/>
      <c r="AM9814" s="2" t="str">
        <f t="shared" ca="1" si="460"/>
        <v/>
      </c>
      <c r="AN9814" s="2" t="str">
        <f t="shared" ca="1" si="461"/>
        <v/>
      </c>
    </row>
    <row r="9815" spans="1:40" customFormat="1">
      <c r="A9815" s="280" t="str">
        <f t="shared" ca="1" si="459"/>
        <v/>
      </c>
      <c r="B9815" s="281"/>
      <c r="C9815" s="287"/>
      <c r="D9815" s="297"/>
      <c r="E9815" s="270"/>
      <c r="F9815" s="271"/>
      <c r="G9815" s="284"/>
      <c r="H9815" s="284"/>
      <c r="I9815" s="284"/>
      <c r="J9815" s="284"/>
      <c r="K9815" s="288"/>
      <c r="AM9815" s="2" t="str">
        <f t="shared" ca="1" si="460"/>
        <v/>
      </c>
      <c r="AN9815" s="2" t="str">
        <f t="shared" ca="1" si="461"/>
        <v/>
      </c>
    </row>
    <row r="9816" spans="1:40" customFormat="1">
      <c r="A9816" s="280" t="str">
        <f t="shared" ca="1" si="459"/>
        <v/>
      </c>
      <c r="B9816" s="281"/>
      <c r="C9816" s="287"/>
      <c r="D9816" s="297"/>
      <c r="E9816" s="270"/>
      <c r="F9816" s="271"/>
      <c r="G9816" s="284"/>
      <c r="H9816" s="284"/>
      <c r="I9816" s="284"/>
      <c r="J9816" s="284"/>
      <c r="K9816" s="288"/>
      <c r="AM9816" s="2" t="str">
        <f t="shared" ca="1" si="460"/>
        <v/>
      </c>
      <c r="AN9816" s="2" t="str">
        <f t="shared" ca="1" si="461"/>
        <v/>
      </c>
    </row>
    <row r="9817" spans="1:40" customFormat="1">
      <c r="A9817" s="280" t="str">
        <f t="shared" ca="1" si="459"/>
        <v/>
      </c>
      <c r="B9817" s="281"/>
      <c r="C9817" s="287"/>
      <c r="D9817" s="297"/>
      <c r="E9817" s="270"/>
      <c r="F9817" s="271"/>
      <c r="G9817" s="284"/>
      <c r="H9817" s="284"/>
      <c r="I9817" s="284"/>
      <c r="J9817" s="284"/>
      <c r="K9817" s="288"/>
      <c r="AM9817" s="2" t="str">
        <f t="shared" ca="1" si="460"/>
        <v/>
      </c>
      <c r="AN9817" s="2" t="str">
        <f t="shared" ca="1" si="461"/>
        <v/>
      </c>
    </row>
    <row r="9818" spans="1:40" customFormat="1">
      <c r="A9818" s="280" t="str">
        <f t="shared" ca="1" si="459"/>
        <v/>
      </c>
      <c r="B9818" s="281"/>
      <c r="C9818" s="287"/>
      <c r="D9818" s="297"/>
      <c r="E9818" s="270"/>
      <c r="F9818" s="271"/>
      <c r="G9818" s="284"/>
      <c r="H9818" s="284"/>
      <c r="I9818" s="284"/>
      <c r="J9818" s="284"/>
      <c r="K9818" s="288"/>
      <c r="AM9818" s="2" t="str">
        <f t="shared" ca="1" si="460"/>
        <v/>
      </c>
      <c r="AN9818" s="2" t="str">
        <f t="shared" ca="1" si="461"/>
        <v/>
      </c>
    </row>
    <row r="9819" spans="1:40" customFormat="1">
      <c r="A9819" s="280" t="str">
        <f t="shared" ca="1" si="459"/>
        <v/>
      </c>
      <c r="B9819" s="281"/>
      <c r="C9819" s="287"/>
      <c r="D9819" s="297"/>
      <c r="E9819" s="270"/>
      <c r="F9819" s="271"/>
      <c r="G9819" s="284"/>
      <c r="H9819" s="284"/>
      <c r="I9819" s="284"/>
      <c r="J9819" s="284"/>
      <c r="K9819" s="288"/>
      <c r="AM9819" s="2" t="str">
        <f t="shared" ca="1" si="460"/>
        <v/>
      </c>
      <c r="AN9819" s="2" t="str">
        <f t="shared" ca="1" si="461"/>
        <v/>
      </c>
    </row>
    <row r="9820" spans="1:40" customFormat="1">
      <c r="A9820" s="280" t="str">
        <f t="shared" ca="1" si="459"/>
        <v/>
      </c>
      <c r="B9820" s="281"/>
      <c r="C9820" s="287"/>
      <c r="D9820" s="297"/>
      <c r="E9820" s="270"/>
      <c r="F9820" s="271"/>
      <c r="G9820" s="284"/>
      <c r="H9820" s="284"/>
      <c r="I9820" s="284"/>
      <c r="J9820" s="284"/>
      <c r="K9820" s="288"/>
      <c r="AM9820" s="2" t="str">
        <f t="shared" ca="1" si="460"/>
        <v/>
      </c>
      <c r="AN9820" s="2" t="str">
        <f t="shared" ca="1" si="461"/>
        <v/>
      </c>
    </row>
    <row r="9821" spans="1:40" customFormat="1">
      <c r="A9821" s="280" t="str">
        <f t="shared" ca="1" si="459"/>
        <v/>
      </c>
      <c r="B9821" s="281"/>
      <c r="C9821" s="287"/>
      <c r="D9821" s="297"/>
      <c r="E9821" s="270"/>
      <c r="F9821" s="271"/>
      <c r="G9821" s="284"/>
      <c r="H9821" s="284"/>
      <c r="I9821" s="284"/>
      <c r="J9821" s="284"/>
      <c r="K9821" s="288"/>
      <c r="AM9821" s="2" t="str">
        <f t="shared" ca="1" si="460"/>
        <v/>
      </c>
      <c r="AN9821" s="2" t="str">
        <f t="shared" ca="1" si="461"/>
        <v/>
      </c>
    </row>
    <row r="9822" spans="1:40" customFormat="1">
      <c r="A9822" s="280" t="str">
        <f t="shared" ca="1" si="459"/>
        <v/>
      </c>
      <c r="B9822" s="281"/>
      <c r="C9822" s="287"/>
      <c r="D9822" s="297"/>
      <c r="E9822" s="270"/>
      <c r="F9822" s="271"/>
      <c r="G9822" s="284"/>
      <c r="H9822" s="284"/>
      <c r="I9822" s="284"/>
      <c r="J9822" s="284"/>
      <c r="K9822" s="288"/>
      <c r="AM9822" s="2" t="str">
        <f t="shared" ca="1" si="460"/>
        <v/>
      </c>
      <c r="AN9822" s="2" t="str">
        <f t="shared" ca="1" si="461"/>
        <v/>
      </c>
    </row>
    <row r="9823" spans="1:40" customFormat="1">
      <c r="A9823" s="280" t="str">
        <f t="shared" ca="1" si="459"/>
        <v/>
      </c>
      <c r="B9823" s="281"/>
      <c r="C9823" s="287"/>
      <c r="D9823" s="297"/>
      <c r="E9823" s="270"/>
      <c r="F9823" s="271"/>
      <c r="G9823" s="284"/>
      <c r="H9823" s="284"/>
      <c r="I9823" s="284"/>
      <c r="J9823" s="284"/>
      <c r="K9823" s="288"/>
      <c r="AM9823" s="2" t="str">
        <f t="shared" ca="1" si="460"/>
        <v/>
      </c>
      <c r="AN9823" s="2" t="str">
        <f t="shared" ca="1" si="461"/>
        <v/>
      </c>
    </row>
    <row r="9824" spans="1:40" customFormat="1">
      <c r="A9824" s="280" t="str">
        <f t="shared" ca="1" si="459"/>
        <v/>
      </c>
      <c r="B9824" s="281"/>
      <c r="C9824" s="287"/>
      <c r="D9824" s="297"/>
      <c r="E9824" s="270"/>
      <c r="F9824" s="271"/>
      <c r="G9824" s="284"/>
      <c r="H9824" s="284"/>
      <c r="I9824" s="284"/>
      <c r="J9824" s="284"/>
      <c r="K9824" s="288"/>
      <c r="AM9824" s="2" t="str">
        <f t="shared" ca="1" si="460"/>
        <v/>
      </c>
      <c r="AN9824" s="2" t="str">
        <f t="shared" ca="1" si="461"/>
        <v/>
      </c>
    </row>
    <row r="9825" spans="1:40" customFormat="1">
      <c r="A9825" s="280" t="str">
        <f t="shared" ca="1" si="459"/>
        <v/>
      </c>
      <c r="B9825" s="281"/>
      <c r="C9825" s="287"/>
      <c r="D9825" s="297"/>
      <c r="E9825" s="270"/>
      <c r="F9825" s="271"/>
      <c r="G9825" s="284"/>
      <c r="H9825" s="284"/>
      <c r="I9825" s="284"/>
      <c r="J9825" s="284"/>
      <c r="K9825" s="288"/>
      <c r="AM9825" s="2" t="str">
        <f t="shared" ca="1" si="460"/>
        <v/>
      </c>
      <c r="AN9825" s="2" t="str">
        <f t="shared" ca="1" si="461"/>
        <v/>
      </c>
    </row>
    <row r="9826" spans="1:40" customFormat="1">
      <c r="A9826" s="280" t="str">
        <f t="shared" ca="1" si="459"/>
        <v/>
      </c>
      <c r="B9826" s="281"/>
      <c r="C9826" s="287"/>
      <c r="D9826" s="297"/>
      <c r="E9826" s="270"/>
      <c r="F9826" s="271"/>
      <c r="G9826" s="284"/>
      <c r="H9826" s="284"/>
      <c r="I9826" s="284"/>
      <c r="J9826" s="284"/>
      <c r="K9826" s="288"/>
      <c r="AM9826" s="2" t="str">
        <f t="shared" ca="1" si="460"/>
        <v/>
      </c>
      <c r="AN9826" s="2" t="str">
        <f t="shared" ca="1" si="461"/>
        <v/>
      </c>
    </row>
    <row r="9827" spans="1:40" customFormat="1">
      <c r="A9827" s="280" t="str">
        <f t="shared" ca="1" si="459"/>
        <v/>
      </c>
      <c r="B9827" s="281"/>
      <c r="C9827" s="287"/>
      <c r="D9827" s="297"/>
      <c r="E9827" s="270"/>
      <c r="F9827" s="271"/>
      <c r="G9827" s="284"/>
      <c r="H9827" s="284"/>
      <c r="I9827" s="284"/>
      <c r="J9827" s="284"/>
      <c r="K9827" s="288"/>
      <c r="AM9827" s="2" t="str">
        <f t="shared" ca="1" si="460"/>
        <v/>
      </c>
      <c r="AN9827" s="2" t="str">
        <f t="shared" ca="1" si="461"/>
        <v/>
      </c>
    </row>
    <row r="9828" spans="1:40" customFormat="1">
      <c r="A9828" s="280" t="str">
        <f t="shared" ca="1" si="459"/>
        <v/>
      </c>
      <c r="B9828" s="281"/>
      <c r="C9828" s="287"/>
      <c r="D9828" s="297"/>
      <c r="E9828" s="270"/>
      <c r="F9828" s="271"/>
      <c r="G9828" s="284"/>
      <c r="H9828" s="284"/>
      <c r="I9828" s="284"/>
      <c r="J9828" s="284"/>
      <c r="K9828" s="288"/>
      <c r="AM9828" s="2" t="str">
        <f t="shared" ca="1" si="460"/>
        <v/>
      </c>
      <c r="AN9828" s="2" t="str">
        <f t="shared" ca="1" si="461"/>
        <v/>
      </c>
    </row>
    <row r="9829" spans="1:40" customFormat="1">
      <c r="A9829" s="280" t="str">
        <f t="shared" ca="1" si="459"/>
        <v/>
      </c>
      <c r="B9829" s="281"/>
      <c r="C9829" s="287"/>
      <c r="D9829" s="297"/>
      <c r="E9829" s="270"/>
      <c r="F9829" s="271"/>
      <c r="G9829" s="284"/>
      <c r="H9829" s="284"/>
      <c r="I9829" s="284"/>
      <c r="J9829" s="284"/>
      <c r="K9829" s="288"/>
      <c r="AM9829" s="2" t="str">
        <f t="shared" ca="1" si="460"/>
        <v/>
      </c>
      <c r="AN9829" s="2" t="str">
        <f t="shared" ca="1" si="461"/>
        <v/>
      </c>
    </row>
    <row r="9830" spans="1:40" customFormat="1">
      <c r="A9830" s="280" t="str">
        <f t="shared" ca="1" si="459"/>
        <v/>
      </c>
      <c r="B9830" s="281"/>
      <c r="C9830" s="287"/>
      <c r="D9830" s="297"/>
      <c r="E9830" s="270"/>
      <c r="F9830" s="271"/>
      <c r="G9830" s="284"/>
      <c r="H9830" s="284"/>
      <c r="I9830" s="284"/>
      <c r="J9830" s="284"/>
      <c r="K9830" s="288"/>
      <c r="AM9830" s="2" t="str">
        <f t="shared" ca="1" si="460"/>
        <v/>
      </c>
      <c r="AN9830" s="2" t="str">
        <f t="shared" ca="1" si="461"/>
        <v/>
      </c>
    </row>
    <row r="9831" spans="1:40" customFormat="1">
      <c r="A9831" s="280" t="str">
        <f t="shared" ca="1" si="459"/>
        <v/>
      </c>
      <c r="B9831" s="281"/>
      <c r="C9831" s="287"/>
      <c r="D9831" s="297"/>
      <c r="E9831" s="270"/>
      <c r="F9831" s="271"/>
      <c r="G9831" s="284"/>
      <c r="H9831" s="284"/>
      <c r="I9831" s="284"/>
      <c r="J9831" s="284"/>
      <c r="K9831" s="288"/>
      <c r="AM9831" s="2" t="str">
        <f t="shared" ca="1" si="460"/>
        <v/>
      </c>
      <c r="AN9831" s="2" t="str">
        <f t="shared" ca="1" si="461"/>
        <v/>
      </c>
    </row>
    <row r="9832" spans="1:40" customFormat="1">
      <c r="A9832" s="280" t="str">
        <f t="shared" ca="1" si="459"/>
        <v/>
      </c>
      <c r="B9832" s="281"/>
      <c r="C9832" s="287"/>
      <c r="D9832" s="297"/>
      <c r="E9832" s="270"/>
      <c r="F9832" s="271"/>
      <c r="G9832" s="284"/>
      <c r="H9832" s="284"/>
      <c r="I9832" s="284"/>
      <c r="J9832" s="284"/>
      <c r="K9832" s="288"/>
      <c r="AM9832" s="2" t="str">
        <f t="shared" ca="1" si="460"/>
        <v/>
      </c>
      <c r="AN9832" s="2" t="str">
        <f t="shared" ca="1" si="461"/>
        <v/>
      </c>
    </row>
    <row r="9833" spans="1:40" customFormat="1">
      <c r="A9833" s="280" t="str">
        <f t="shared" ca="1" si="459"/>
        <v/>
      </c>
      <c r="B9833" s="281"/>
      <c r="C9833" s="287"/>
      <c r="D9833" s="297"/>
      <c r="E9833" s="270"/>
      <c r="F9833" s="271"/>
      <c r="G9833" s="284"/>
      <c r="H9833" s="284"/>
      <c r="I9833" s="284"/>
      <c r="J9833" s="284"/>
      <c r="K9833" s="288"/>
      <c r="AM9833" s="2" t="str">
        <f t="shared" ca="1" si="460"/>
        <v/>
      </c>
      <c r="AN9833" s="2" t="str">
        <f t="shared" ca="1" si="461"/>
        <v/>
      </c>
    </row>
    <row r="9834" spans="1:40" customFormat="1">
      <c r="A9834" s="280" t="str">
        <f t="shared" ca="1" si="459"/>
        <v/>
      </c>
      <c r="B9834" s="281"/>
      <c r="C9834" s="287"/>
      <c r="D9834" s="297"/>
      <c r="E9834" s="270"/>
      <c r="F9834" s="271"/>
      <c r="G9834" s="284"/>
      <c r="H9834" s="284"/>
      <c r="I9834" s="284"/>
      <c r="J9834" s="284"/>
      <c r="K9834" s="288"/>
      <c r="AM9834" s="2" t="str">
        <f t="shared" ca="1" si="460"/>
        <v/>
      </c>
      <c r="AN9834" s="2" t="str">
        <f t="shared" ca="1" si="461"/>
        <v/>
      </c>
    </row>
    <row r="9835" spans="1:40" customFormat="1">
      <c r="A9835" s="280" t="str">
        <f t="shared" ca="1" si="459"/>
        <v/>
      </c>
      <c r="B9835" s="281"/>
      <c r="C9835" s="287"/>
      <c r="D9835" s="297"/>
      <c r="E9835" s="270"/>
      <c r="F9835" s="271"/>
      <c r="G9835" s="284"/>
      <c r="H9835" s="284"/>
      <c r="I9835" s="284"/>
      <c r="J9835" s="284"/>
      <c r="K9835" s="288"/>
      <c r="AM9835" s="2" t="str">
        <f t="shared" ca="1" si="460"/>
        <v/>
      </c>
      <c r="AN9835" s="2" t="str">
        <f t="shared" ca="1" si="461"/>
        <v/>
      </c>
    </row>
    <row r="9836" spans="1:40" customFormat="1">
      <c r="A9836" s="280" t="str">
        <f t="shared" ca="1" si="459"/>
        <v/>
      </c>
      <c r="B9836" s="281"/>
      <c r="C9836" s="287"/>
      <c r="D9836" s="297"/>
      <c r="E9836" s="270"/>
      <c r="F9836" s="271"/>
      <c r="G9836" s="284"/>
      <c r="H9836" s="284"/>
      <c r="I9836" s="284"/>
      <c r="J9836" s="284"/>
      <c r="K9836" s="288"/>
      <c r="AM9836" s="2" t="str">
        <f t="shared" ca="1" si="460"/>
        <v/>
      </c>
      <c r="AN9836" s="2" t="str">
        <f t="shared" ca="1" si="461"/>
        <v/>
      </c>
    </row>
    <row r="9837" spans="1:40" customFormat="1">
      <c r="A9837" s="280" t="str">
        <f t="shared" ca="1" si="459"/>
        <v/>
      </c>
      <c r="B9837" s="281"/>
      <c r="C9837" s="287"/>
      <c r="D9837" s="297"/>
      <c r="E9837" s="270"/>
      <c r="F9837" s="271"/>
      <c r="G9837" s="284"/>
      <c r="H9837" s="284"/>
      <c r="I9837" s="284"/>
      <c r="J9837" s="284"/>
      <c r="K9837" s="288"/>
      <c r="AM9837" s="2" t="str">
        <f t="shared" ca="1" si="460"/>
        <v/>
      </c>
      <c r="AN9837" s="2" t="str">
        <f t="shared" ca="1" si="461"/>
        <v/>
      </c>
    </row>
    <row r="9838" spans="1:40" customFormat="1">
      <c r="A9838" s="280" t="str">
        <f t="shared" ca="1" si="459"/>
        <v/>
      </c>
      <c r="B9838" s="281"/>
      <c r="C9838" s="287"/>
      <c r="D9838" s="297"/>
      <c r="E9838" s="270"/>
      <c r="F9838" s="271"/>
      <c r="G9838" s="284"/>
      <c r="H9838" s="284"/>
      <c r="I9838" s="284"/>
      <c r="J9838" s="284"/>
      <c r="K9838" s="288"/>
      <c r="AM9838" s="2" t="str">
        <f t="shared" ca="1" si="460"/>
        <v/>
      </c>
      <c r="AN9838" s="2" t="str">
        <f t="shared" ca="1" si="461"/>
        <v/>
      </c>
    </row>
    <row r="9839" spans="1:40" customFormat="1">
      <c r="A9839" s="280" t="str">
        <f t="shared" ca="1" si="459"/>
        <v/>
      </c>
      <c r="B9839" s="281"/>
      <c r="C9839" s="287"/>
      <c r="D9839" s="297"/>
      <c r="E9839" s="270"/>
      <c r="F9839" s="271"/>
      <c r="G9839" s="284"/>
      <c r="H9839" s="284"/>
      <c r="I9839" s="284"/>
      <c r="J9839" s="284"/>
      <c r="K9839" s="288"/>
      <c r="AM9839" s="2" t="str">
        <f t="shared" ca="1" si="460"/>
        <v/>
      </c>
      <c r="AN9839" s="2" t="str">
        <f t="shared" ca="1" si="461"/>
        <v/>
      </c>
    </row>
    <row r="9840" spans="1:40" customFormat="1">
      <c r="A9840" s="280" t="str">
        <f t="shared" ca="1" si="459"/>
        <v/>
      </c>
      <c r="B9840" s="281"/>
      <c r="C9840" s="287"/>
      <c r="D9840" s="297"/>
      <c r="E9840" s="270"/>
      <c r="F9840" s="271"/>
      <c r="G9840" s="284"/>
      <c r="H9840" s="284"/>
      <c r="I9840" s="284"/>
      <c r="J9840" s="284"/>
      <c r="K9840" s="288"/>
      <c r="AM9840" s="2" t="str">
        <f t="shared" ca="1" si="460"/>
        <v/>
      </c>
      <c r="AN9840" s="2" t="str">
        <f t="shared" ca="1" si="461"/>
        <v/>
      </c>
    </row>
    <row r="9841" spans="1:40" customFormat="1">
      <c r="A9841" s="280" t="str">
        <f t="shared" ca="1" si="459"/>
        <v/>
      </c>
      <c r="B9841" s="281"/>
      <c r="C9841" s="287"/>
      <c r="D9841" s="297"/>
      <c r="E9841" s="270"/>
      <c r="F9841" s="271"/>
      <c r="G9841" s="284"/>
      <c r="H9841" s="284"/>
      <c r="I9841" s="284"/>
      <c r="J9841" s="284"/>
      <c r="K9841" s="288"/>
      <c r="AM9841" s="2" t="str">
        <f t="shared" ca="1" si="460"/>
        <v/>
      </c>
      <c r="AN9841" s="2" t="str">
        <f t="shared" ca="1" si="461"/>
        <v/>
      </c>
    </row>
    <row r="9842" spans="1:40" customFormat="1">
      <c r="A9842" s="280" t="str">
        <f t="shared" ca="1" si="459"/>
        <v/>
      </c>
      <c r="B9842" s="281"/>
      <c r="C9842" s="287"/>
      <c r="D9842" s="297"/>
      <c r="E9842" s="270"/>
      <c r="F9842" s="271"/>
      <c r="G9842" s="284"/>
      <c r="H9842" s="284"/>
      <c r="I9842" s="284"/>
      <c r="J9842" s="284"/>
      <c r="K9842" s="288"/>
      <c r="AM9842" s="2" t="str">
        <f t="shared" ca="1" si="460"/>
        <v/>
      </c>
      <c r="AN9842" s="2" t="str">
        <f t="shared" ca="1" si="461"/>
        <v/>
      </c>
    </row>
    <row r="9843" spans="1:40" customFormat="1">
      <c r="A9843" s="280" t="str">
        <f t="shared" ca="1" si="459"/>
        <v/>
      </c>
      <c r="B9843" s="281"/>
      <c r="C9843" s="287"/>
      <c r="D9843" s="297"/>
      <c r="E9843" s="270"/>
      <c r="F9843" s="271"/>
      <c r="G9843" s="284"/>
      <c r="H9843" s="284"/>
      <c r="I9843" s="284"/>
      <c r="J9843" s="284"/>
      <c r="K9843" s="288"/>
      <c r="AM9843" s="2" t="str">
        <f t="shared" ca="1" si="460"/>
        <v/>
      </c>
      <c r="AN9843" s="2" t="str">
        <f t="shared" ca="1" si="461"/>
        <v/>
      </c>
    </row>
    <row r="9844" spans="1:40" customFormat="1">
      <c r="A9844" s="280" t="str">
        <f t="shared" ca="1" si="459"/>
        <v/>
      </c>
      <c r="B9844" s="281"/>
      <c r="C9844" s="287"/>
      <c r="D9844" s="297"/>
      <c r="E9844" s="270"/>
      <c r="F9844" s="271"/>
      <c r="G9844" s="284"/>
      <c r="H9844" s="284"/>
      <c r="I9844" s="284"/>
      <c r="J9844" s="284"/>
      <c r="K9844" s="288"/>
      <c r="AM9844" s="2" t="str">
        <f t="shared" ca="1" si="460"/>
        <v/>
      </c>
      <c r="AN9844" s="2" t="str">
        <f t="shared" ca="1" si="461"/>
        <v/>
      </c>
    </row>
    <row r="9845" spans="1:40" customFormat="1">
      <c r="A9845" s="280" t="str">
        <f t="shared" ca="1" si="459"/>
        <v/>
      </c>
      <c r="B9845" s="281"/>
      <c r="C9845" s="287"/>
      <c r="D9845" s="297"/>
      <c r="E9845" s="270"/>
      <c r="F9845" s="271"/>
      <c r="G9845" s="284"/>
      <c r="H9845" s="284"/>
      <c r="I9845" s="284"/>
      <c r="J9845" s="284"/>
      <c r="K9845" s="288"/>
      <c r="AM9845" s="2" t="str">
        <f t="shared" ca="1" si="460"/>
        <v/>
      </c>
      <c r="AN9845" s="2" t="str">
        <f t="shared" ca="1" si="461"/>
        <v/>
      </c>
    </row>
    <row r="9846" spans="1:40" customFormat="1">
      <c r="A9846" s="280" t="str">
        <f t="shared" ca="1" si="459"/>
        <v/>
      </c>
      <c r="B9846" s="281"/>
      <c r="C9846" s="287"/>
      <c r="D9846" s="297"/>
      <c r="E9846" s="270"/>
      <c r="F9846" s="271"/>
      <c r="G9846" s="284"/>
      <c r="H9846" s="284"/>
      <c r="I9846" s="284"/>
      <c r="J9846" s="284"/>
      <c r="K9846" s="288"/>
      <c r="AM9846" s="2" t="str">
        <f t="shared" ca="1" si="460"/>
        <v/>
      </c>
      <c r="AN9846" s="2" t="str">
        <f t="shared" ca="1" si="461"/>
        <v/>
      </c>
    </row>
    <row r="9847" spans="1:40" customFormat="1">
      <c r="A9847" s="280" t="str">
        <f t="shared" ca="1" si="459"/>
        <v/>
      </c>
      <c r="B9847" s="281"/>
      <c r="C9847" s="287"/>
      <c r="D9847" s="297"/>
      <c r="E9847" s="270"/>
      <c r="F9847" s="271"/>
      <c r="G9847" s="284"/>
      <c r="H9847" s="284"/>
      <c r="I9847" s="284"/>
      <c r="J9847" s="284"/>
      <c r="K9847" s="288"/>
      <c r="AM9847" s="2" t="str">
        <f t="shared" ca="1" si="460"/>
        <v/>
      </c>
      <c r="AN9847" s="2" t="str">
        <f t="shared" ca="1" si="461"/>
        <v/>
      </c>
    </row>
    <row r="9848" spans="1:40" customFormat="1">
      <c r="A9848" s="280" t="str">
        <f t="shared" ca="1" si="459"/>
        <v/>
      </c>
      <c r="B9848" s="281"/>
      <c r="C9848" s="287"/>
      <c r="D9848" s="297"/>
      <c r="E9848" s="270"/>
      <c r="F9848" s="271"/>
      <c r="G9848" s="284"/>
      <c r="H9848" s="284"/>
      <c r="I9848" s="284"/>
      <c r="J9848" s="284"/>
      <c r="K9848" s="288"/>
      <c r="AM9848" s="2" t="str">
        <f t="shared" ca="1" si="460"/>
        <v/>
      </c>
      <c r="AN9848" s="2" t="str">
        <f t="shared" ca="1" si="461"/>
        <v/>
      </c>
    </row>
    <row r="9849" spans="1:40" customFormat="1">
      <c r="A9849" s="280" t="str">
        <f t="shared" ca="1" si="459"/>
        <v/>
      </c>
      <c r="B9849" s="281"/>
      <c r="C9849" s="287"/>
      <c r="D9849" s="297"/>
      <c r="E9849" s="270"/>
      <c r="F9849" s="271"/>
      <c r="G9849" s="284"/>
      <c r="H9849" s="284"/>
      <c r="I9849" s="284"/>
      <c r="J9849" s="284"/>
      <c r="K9849" s="288"/>
      <c r="AM9849" s="2" t="str">
        <f t="shared" ca="1" si="460"/>
        <v/>
      </c>
      <c r="AN9849" s="2" t="str">
        <f t="shared" ca="1" si="461"/>
        <v/>
      </c>
    </row>
    <row r="9850" spans="1:40" customFormat="1">
      <c r="A9850" s="280" t="str">
        <f t="shared" ca="1" si="459"/>
        <v/>
      </c>
      <c r="B9850" s="281"/>
      <c r="C9850" s="287"/>
      <c r="D9850" s="297"/>
      <c r="E9850" s="270"/>
      <c r="F9850" s="271"/>
      <c r="G9850" s="284"/>
      <c r="H9850" s="284"/>
      <c r="I9850" s="284"/>
      <c r="J9850" s="284"/>
      <c r="K9850" s="288"/>
      <c r="AM9850" s="2" t="str">
        <f t="shared" ca="1" si="460"/>
        <v/>
      </c>
      <c r="AN9850" s="2" t="str">
        <f t="shared" ca="1" si="461"/>
        <v/>
      </c>
    </row>
    <row r="9851" spans="1:40" customFormat="1">
      <c r="A9851" s="280" t="str">
        <f t="shared" ca="1" si="459"/>
        <v/>
      </c>
      <c r="B9851" s="281"/>
      <c r="C9851" s="287"/>
      <c r="D9851" s="297"/>
      <c r="E9851" s="270"/>
      <c r="F9851" s="271"/>
      <c r="G9851" s="284"/>
      <c r="H9851" s="284"/>
      <c r="I9851" s="284"/>
      <c r="J9851" s="284"/>
      <c r="K9851" s="288"/>
      <c r="AM9851" s="2" t="str">
        <f t="shared" ca="1" si="460"/>
        <v/>
      </c>
      <c r="AN9851" s="2" t="str">
        <f t="shared" ca="1" si="461"/>
        <v/>
      </c>
    </row>
    <row r="9852" spans="1:40" customFormat="1">
      <c r="A9852" s="280" t="str">
        <f t="shared" ca="1" si="459"/>
        <v/>
      </c>
      <c r="B9852" s="281"/>
      <c r="C9852" s="287"/>
      <c r="D9852" s="297"/>
      <c r="E9852" s="270"/>
      <c r="F9852" s="271"/>
      <c r="G9852" s="284"/>
      <c r="H9852" s="284"/>
      <c r="I9852" s="284"/>
      <c r="J9852" s="284"/>
      <c r="K9852" s="288"/>
      <c r="AM9852" s="2" t="str">
        <f t="shared" ca="1" si="460"/>
        <v/>
      </c>
      <c r="AN9852" s="2" t="str">
        <f t="shared" ca="1" si="461"/>
        <v/>
      </c>
    </row>
    <row r="9853" spans="1:40" customFormat="1">
      <c r="A9853" s="280" t="str">
        <f t="shared" ca="1" si="459"/>
        <v/>
      </c>
      <c r="B9853" s="281"/>
      <c r="C9853" s="287"/>
      <c r="D9853" s="297"/>
      <c r="E9853" s="270"/>
      <c r="F9853" s="271"/>
      <c r="G9853" s="284"/>
      <c r="H9853" s="284"/>
      <c r="I9853" s="284"/>
      <c r="J9853" s="284"/>
      <c r="K9853" s="288"/>
      <c r="AM9853" s="2" t="str">
        <f t="shared" ca="1" si="460"/>
        <v/>
      </c>
      <c r="AN9853" s="2" t="str">
        <f t="shared" ca="1" si="461"/>
        <v/>
      </c>
    </row>
    <row r="9854" spans="1:40" customFormat="1">
      <c r="A9854" s="280" t="str">
        <f t="shared" ca="1" si="459"/>
        <v/>
      </c>
      <c r="B9854" s="281"/>
      <c r="C9854" s="287"/>
      <c r="D9854" s="297"/>
      <c r="E9854" s="270"/>
      <c r="F9854" s="271"/>
      <c r="G9854" s="284"/>
      <c r="H9854" s="284"/>
      <c r="I9854" s="284"/>
      <c r="J9854" s="284"/>
      <c r="K9854" s="288"/>
      <c r="AM9854" s="2" t="str">
        <f t="shared" ca="1" si="460"/>
        <v/>
      </c>
      <c r="AN9854" s="2" t="str">
        <f t="shared" ca="1" si="461"/>
        <v/>
      </c>
    </row>
    <row r="9855" spans="1:40" customFormat="1">
      <c r="A9855" s="280" t="str">
        <f t="shared" ca="1" si="459"/>
        <v/>
      </c>
      <c r="B9855" s="281"/>
      <c r="C9855" s="287"/>
      <c r="D9855" s="297"/>
      <c r="E9855" s="270"/>
      <c r="F9855" s="271"/>
      <c r="G9855" s="284"/>
      <c r="H9855" s="284"/>
      <c r="I9855" s="284"/>
      <c r="J9855" s="284"/>
      <c r="K9855" s="288"/>
      <c r="AM9855" s="2" t="str">
        <f t="shared" ca="1" si="460"/>
        <v/>
      </c>
      <c r="AN9855" s="2" t="str">
        <f t="shared" ca="1" si="461"/>
        <v/>
      </c>
    </row>
    <row r="9856" spans="1:40" customFormat="1">
      <c r="A9856" s="280" t="str">
        <f t="shared" ca="1" si="459"/>
        <v/>
      </c>
      <c r="B9856" s="281"/>
      <c r="C9856" s="287"/>
      <c r="D9856" s="297"/>
      <c r="E9856" s="270"/>
      <c r="F9856" s="271"/>
      <c r="G9856" s="284"/>
      <c r="H9856" s="284"/>
      <c r="I9856" s="284"/>
      <c r="J9856" s="284"/>
      <c r="K9856" s="288"/>
      <c r="AM9856" s="2" t="str">
        <f t="shared" ca="1" si="460"/>
        <v/>
      </c>
      <c r="AN9856" s="2" t="str">
        <f t="shared" ca="1" si="461"/>
        <v/>
      </c>
    </row>
    <row r="9857" spans="1:40" customFormat="1">
      <c r="A9857" s="280" t="str">
        <f t="shared" ca="1" si="459"/>
        <v/>
      </c>
      <c r="B9857" s="281"/>
      <c r="C9857" s="287"/>
      <c r="D9857" s="297"/>
      <c r="E9857" s="270"/>
      <c r="F9857" s="271"/>
      <c r="G9857" s="284"/>
      <c r="H9857" s="284"/>
      <c r="I9857" s="284"/>
      <c r="J9857" s="284"/>
      <c r="K9857" s="288"/>
      <c r="AM9857" s="2" t="str">
        <f t="shared" ca="1" si="460"/>
        <v/>
      </c>
      <c r="AN9857" s="2" t="str">
        <f t="shared" ca="1" si="461"/>
        <v/>
      </c>
    </row>
    <row r="9858" spans="1:40" customFormat="1">
      <c r="A9858" s="280" t="str">
        <f t="shared" ca="1" si="459"/>
        <v/>
      </c>
      <c r="B9858" s="281"/>
      <c r="C9858" s="287"/>
      <c r="D9858" s="297"/>
      <c r="E9858" s="270"/>
      <c r="F9858" s="271"/>
      <c r="G9858" s="284"/>
      <c r="H9858" s="284"/>
      <c r="I9858" s="284"/>
      <c r="J9858" s="284"/>
      <c r="K9858" s="288"/>
      <c r="AM9858" s="2" t="str">
        <f t="shared" ca="1" si="460"/>
        <v/>
      </c>
      <c r="AN9858" s="2" t="str">
        <f t="shared" ca="1" si="461"/>
        <v/>
      </c>
    </row>
    <row r="9859" spans="1:40" customFormat="1">
      <c r="A9859" s="280" t="str">
        <f t="shared" ref="A9859:A9922" ca="1" si="462">IF(AM9859="A receber","A receber",IF(AN9859="A pagar","A pagar",IF(OR(AM9859="HJ",AN9859="HJ"),"HJ",IF(AND(AM9859="",AN9859=""),""))))</f>
        <v/>
      </c>
      <c r="B9859" s="281"/>
      <c r="C9859" s="287"/>
      <c r="D9859" s="297"/>
      <c r="E9859" s="270"/>
      <c r="F9859" s="271"/>
      <c r="G9859" s="284"/>
      <c r="H9859" s="284"/>
      <c r="I9859" s="284"/>
      <c r="J9859" s="284"/>
      <c r="K9859" s="288"/>
      <c r="AM9859" s="2" t="str">
        <f t="shared" ref="AM9859:AM9922" ca="1" si="463">IF(OR(G9859="",B9859&gt;$A$1),"",IF(B9859=$A$1,"HJ",IF(B9859&lt;$A$1,"A Receber")))</f>
        <v/>
      </c>
      <c r="AN9859" s="2" t="str">
        <f t="shared" ref="AN9859:AN9922" ca="1" si="464">IF(OR(H9859="",B9859&gt;$A$1),"",IF(B9859=$A$1,"HJ",IF(B9859&lt;$A$1,"A Pagar")))</f>
        <v/>
      </c>
    </row>
    <row r="9860" spans="1:40" customFormat="1">
      <c r="A9860" s="280" t="str">
        <f t="shared" ca="1" si="462"/>
        <v/>
      </c>
      <c r="B9860" s="281"/>
      <c r="C9860" s="287"/>
      <c r="D9860" s="297"/>
      <c r="E9860" s="270"/>
      <c r="F9860" s="271"/>
      <c r="G9860" s="284"/>
      <c r="H9860" s="284"/>
      <c r="I9860" s="284"/>
      <c r="J9860" s="284"/>
      <c r="K9860" s="288"/>
      <c r="AM9860" s="2" t="str">
        <f t="shared" ca="1" si="463"/>
        <v/>
      </c>
      <c r="AN9860" s="2" t="str">
        <f t="shared" ca="1" si="464"/>
        <v/>
      </c>
    </row>
    <row r="9861" spans="1:40" customFormat="1">
      <c r="A9861" s="280" t="str">
        <f t="shared" ca="1" si="462"/>
        <v/>
      </c>
      <c r="B9861" s="281"/>
      <c r="C9861" s="287"/>
      <c r="D9861" s="297"/>
      <c r="E9861" s="270"/>
      <c r="F9861" s="271"/>
      <c r="G9861" s="284"/>
      <c r="H9861" s="284"/>
      <c r="I9861" s="284"/>
      <c r="J9861" s="284"/>
      <c r="K9861" s="288"/>
      <c r="AM9861" s="2" t="str">
        <f t="shared" ca="1" si="463"/>
        <v/>
      </c>
      <c r="AN9861" s="2" t="str">
        <f t="shared" ca="1" si="464"/>
        <v/>
      </c>
    </row>
    <row r="9862" spans="1:40" customFormat="1">
      <c r="A9862" s="280" t="str">
        <f t="shared" ca="1" si="462"/>
        <v/>
      </c>
      <c r="B9862" s="281"/>
      <c r="C9862" s="287"/>
      <c r="D9862" s="297"/>
      <c r="E9862" s="270"/>
      <c r="F9862" s="271"/>
      <c r="G9862" s="284"/>
      <c r="H9862" s="284"/>
      <c r="I9862" s="284"/>
      <c r="J9862" s="284"/>
      <c r="K9862" s="288"/>
      <c r="AM9862" s="2" t="str">
        <f t="shared" ca="1" si="463"/>
        <v/>
      </c>
      <c r="AN9862" s="2" t="str">
        <f t="shared" ca="1" si="464"/>
        <v/>
      </c>
    </row>
    <row r="9863" spans="1:40" customFormat="1">
      <c r="A9863" s="280" t="str">
        <f t="shared" ca="1" si="462"/>
        <v/>
      </c>
      <c r="B9863" s="281"/>
      <c r="C9863" s="287"/>
      <c r="D9863" s="297"/>
      <c r="E9863" s="270"/>
      <c r="F9863" s="271"/>
      <c r="G9863" s="284"/>
      <c r="H9863" s="284"/>
      <c r="I9863" s="284"/>
      <c r="J9863" s="284"/>
      <c r="K9863" s="288"/>
      <c r="AM9863" s="2" t="str">
        <f t="shared" ca="1" si="463"/>
        <v/>
      </c>
      <c r="AN9863" s="2" t="str">
        <f t="shared" ca="1" si="464"/>
        <v/>
      </c>
    </row>
    <row r="9864" spans="1:40" customFormat="1">
      <c r="A9864" s="280" t="str">
        <f t="shared" ca="1" si="462"/>
        <v/>
      </c>
      <c r="B9864" s="281"/>
      <c r="C9864" s="287"/>
      <c r="D9864" s="297"/>
      <c r="E9864" s="270"/>
      <c r="F9864" s="271"/>
      <c r="G9864" s="284"/>
      <c r="H9864" s="284"/>
      <c r="I9864" s="284"/>
      <c r="J9864" s="284"/>
      <c r="K9864" s="288"/>
      <c r="AM9864" s="2" t="str">
        <f t="shared" ca="1" si="463"/>
        <v/>
      </c>
      <c r="AN9864" s="2" t="str">
        <f t="shared" ca="1" si="464"/>
        <v/>
      </c>
    </row>
    <row r="9865" spans="1:40" customFormat="1">
      <c r="A9865" s="280" t="str">
        <f t="shared" ca="1" si="462"/>
        <v/>
      </c>
      <c r="B9865" s="281"/>
      <c r="C9865" s="287"/>
      <c r="D9865" s="297"/>
      <c r="E9865" s="270"/>
      <c r="F9865" s="271"/>
      <c r="G9865" s="284"/>
      <c r="H9865" s="284"/>
      <c r="I9865" s="284"/>
      <c r="J9865" s="284"/>
      <c r="K9865" s="288"/>
      <c r="AM9865" s="2" t="str">
        <f t="shared" ca="1" si="463"/>
        <v/>
      </c>
      <c r="AN9865" s="2" t="str">
        <f t="shared" ca="1" si="464"/>
        <v/>
      </c>
    </row>
    <row r="9866" spans="1:40" customFormat="1">
      <c r="A9866" s="280" t="str">
        <f t="shared" ca="1" si="462"/>
        <v/>
      </c>
      <c r="B9866" s="281"/>
      <c r="C9866" s="287"/>
      <c r="D9866" s="297"/>
      <c r="E9866" s="270"/>
      <c r="F9866" s="271"/>
      <c r="G9866" s="284"/>
      <c r="H9866" s="284"/>
      <c r="I9866" s="284"/>
      <c r="J9866" s="284"/>
      <c r="K9866" s="288"/>
      <c r="AM9866" s="2" t="str">
        <f t="shared" ca="1" si="463"/>
        <v/>
      </c>
      <c r="AN9866" s="2" t="str">
        <f t="shared" ca="1" si="464"/>
        <v/>
      </c>
    </row>
    <row r="9867" spans="1:40" customFormat="1">
      <c r="A9867" s="280" t="str">
        <f t="shared" ca="1" si="462"/>
        <v/>
      </c>
      <c r="B9867" s="281"/>
      <c r="C9867" s="287"/>
      <c r="D9867" s="297"/>
      <c r="E9867" s="270"/>
      <c r="F9867" s="271"/>
      <c r="G9867" s="284"/>
      <c r="H9867" s="284"/>
      <c r="I9867" s="284"/>
      <c r="J9867" s="284"/>
      <c r="K9867" s="288"/>
      <c r="AM9867" s="2" t="str">
        <f t="shared" ca="1" si="463"/>
        <v/>
      </c>
      <c r="AN9867" s="2" t="str">
        <f t="shared" ca="1" si="464"/>
        <v/>
      </c>
    </row>
    <row r="9868" spans="1:40" customFormat="1">
      <c r="A9868" s="280" t="str">
        <f t="shared" ca="1" si="462"/>
        <v/>
      </c>
      <c r="B9868" s="281"/>
      <c r="C9868" s="287"/>
      <c r="D9868" s="297"/>
      <c r="E9868" s="270"/>
      <c r="F9868" s="271"/>
      <c r="G9868" s="284"/>
      <c r="H9868" s="284"/>
      <c r="I9868" s="284"/>
      <c r="J9868" s="284"/>
      <c r="K9868" s="288"/>
      <c r="AM9868" s="2" t="str">
        <f t="shared" ca="1" si="463"/>
        <v/>
      </c>
      <c r="AN9868" s="2" t="str">
        <f t="shared" ca="1" si="464"/>
        <v/>
      </c>
    </row>
    <row r="9869" spans="1:40" customFormat="1">
      <c r="A9869" s="280" t="str">
        <f t="shared" ca="1" si="462"/>
        <v/>
      </c>
      <c r="B9869" s="281"/>
      <c r="C9869" s="287"/>
      <c r="D9869" s="297"/>
      <c r="E9869" s="270"/>
      <c r="F9869" s="271"/>
      <c r="G9869" s="284"/>
      <c r="H9869" s="284"/>
      <c r="I9869" s="284"/>
      <c r="J9869" s="284"/>
      <c r="K9869" s="288"/>
      <c r="AM9869" s="2" t="str">
        <f t="shared" ca="1" si="463"/>
        <v/>
      </c>
      <c r="AN9869" s="2" t="str">
        <f t="shared" ca="1" si="464"/>
        <v/>
      </c>
    </row>
    <row r="9870" spans="1:40" customFormat="1">
      <c r="A9870" s="280" t="str">
        <f t="shared" ca="1" si="462"/>
        <v/>
      </c>
      <c r="B9870" s="281"/>
      <c r="C9870" s="287"/>
      <c r="D9870" s="297"/>
      <c r="E9870" s="270"/>
      <c r="F9870" s="271"/>
      <c r="G9870" s="284"/>
      <c r="H9870" s="284"/>
      <c r="I9870" s="284"/>
      <c r="J9870" s="284"/>
      <c r="K9870" s="288"/>
      <c r="AM9870" s="2" t="str">
        <f t="shared" ca="1" si="463"/>
        <v/>
      </c>
      <c r="AN9870" s="2" t="str">
        <f t="shared" ca="1" si="464"/>
        <v/>
      </c>
    </row>
    <row r="9871" spans="1:40" customFormat="1">
      <c r="A9871" s="280" t="str">
        <f t="shared" ca="1" si="462"/>
        <v/>
      </c>
      <c r="B9871" s="281"/>
      <c r="C9871" s="287"/>
      <c r="D9871" s="297"/>
      <c r="E9871" s="270"/>
      <c r="F9871" s="271"/>
      <c r="G9871" s="284"/>
      <c r="H9871" s="284"/>
      <c r="I9871" s="284"/>
      <c r="J9871" s="284"/>
      <c r="K9871" s="288"/>
      <c r="AM9871" s="2" t="str">
        <f t="shared" ca="1" si="463"/>
        <v/>
      </c>
      <c r="AN9871" s="2" t="str">
        <f t="shared" ca="1" si="464"/>
        <v/>
      </c>
    </row>
    <row r="9872" spans="1:40" customFormat="1">
      <c r="A9872" s="280" t="str">
        <f t="shared" ca="1" si="462"/>
        <v/>
      </c>
      <c r="B9872" s="281"/>
      <c r="C9872" s="287"/>
      <c r="D9872" s="297"/>
      <c r="E9872" s="270"/>
      <c r="F9872" s="271"/>
      <c r="G9872" s="284"/>
      <c r="H9872" s="284"/>
      <c r="I9872" s="284"/>
      <c r="J9872" s="284"/>
      <c r="K9872" s="288"/>
      <c r="AM9872" s="2" t="str">
        <f t="shared" ca="1" si="463"/>
        <v/>
      </c>
      <c r="AN9872" s="2" t="str">
        <f t="shared" ca="1" si="464"/>
        <v/>
      </c>
    </row>
    <row r="9873" spans="1:40" customFormat="1">
      <c r="A9873" s="280" t="str">
        <f t="shared" ca="1" si="462"/>
        <v/>
      </c>
      <c r="B9873" s="281"/>
      <c r="C9873" s="287"/>
      <c r="D9873" s="297"/>
      <c r="E9873" s="270"/>
      <c r="F9873" s="271"/>
      <c r="G9873" s="284"/>
      <c r="H9873" s="284"/>
      <c r="I9873" s="284"/>
      <c r="J9873" s="284"/>
      <c r="K9873" s="288"/>
      <c r="AM9873" s="2" t="str">
        <f t="shared" ca="1" si="463"/>
        <v/>
      </c>
      <c r="AN9873" s="2" t="str">
        <f t="shared" ca="1" si="464"/>
        <v/>
      </c>
    </row>
    <row r="9874" spans="1:40" customFormat="1">
      <c r="A9874" s="280" t="str">
        <f t="shared" ca="1" si="462"/>
        <v/>
      </c>
      <c r="B9874" s="281"/>
      <c r="C9874" s="287"/>
      <c r="D9874" s="297"/>
      <c r="E9874" s="270"/>
      <c r="F9874" s="271"/>
      <c r="G9874" s="284"/>
      <c r="H9874" s="284"/>
      <c r="I9874" s="284"/>
      <c r="J9874" s="284"/>
      <c r="K9874" s="288"/>
      <c r="AM9874" s="2" t="str">
        <f t="shared" ca="1" si="463"/>
        <v/>
      </c>
      <c r="AN9874" s="2" t="str">
        <f t="shared" ca="1" si="464"/>
        <v/>
      </c>
    </row>
    <row r="9875" spans="1:40" customFormat="1">
      <c r="A9875" s="280" t="str">
        <f t="shared" ca="1" si="462"/>
        <v/>
      </c>
      <c r="B9875" s="281"/>
      <c r="C9875" s="287"/>
      <c r="D9875" s="297"/>
      <c r="E9875" s="270"/>
      <c r="F9875" s="271"/>
      <c r="G9875" s="284"/>
      <c r="H9875" s="284"/>
      <c r="I9875" s="284"/>
      <c r="J9875" s="284"/>
      <c r="K9875" s="288"/>
      <c r="AM9875" s="2" t="str">
        <f t="shared" ca="1" si="463"/>
        <v/>
      </c>
      <c r="AN9875" s="2" t="str">
        <f t="shared" ca="1" si="464"/>
        <v/>
      </c>
    </row>
    <row r="9876" spans="1:40" customFormat="1">
      <c r="A9876" s="280" t="str">
        <f t="shared" ca="1" si="462"/>
        <v/>
      </c>
      <c r="B9876" s="281"/>
      <c r="C9876" s="287"/>
      <c r="D9876" s="297"/>
      <c r="E9876" s="270"/>
      <c r="F9876" s="271"/>
      <c r="G9876" s="284"/>
      <c r="H9876" s="284"/>
      <c r="I9876" s="284"/>
      <c r="J9876" s="284"/>
      <c r="K9876" s="288"/>
      <c r="AM9876" s="2" t="str">
        <f t="shared" ca="1" si="463"/>
        <v/>
      </c>
      <c r="AN9876" s="2" t="str">
        <f t="shared" ca="1" si="464"/>
        <v/>
      </c>
    </row>
    <row r="9877" spans="1:40" customFormat="1">
      <c r="A9877" s="280" t="str">
        <f t="shared" ca="1" si="462"/>
        <v/>
      </c>
      <c r="B9877" s="281"/>
      <c r="C9877" s="287"/>
      <c r="D9877" s="297"/>
      <c r="E9877" s="270"/>
      <c r="F9877" s="271"/>
      <c r="G9877" s="284"/>
      <c r="H9877" s="284"/>
      <c r="I9877" s="284"/>
      <c r="J9877" s="284"/>
      <c r="K9877" s="288"/>
      <c r="AM9877" s="2" t="str">
        <f t="shared" ca="1" si="463"/>
        <v/>
      </c>
      <c r="AN9877" s="2" t="str">
        <f t="shared" ca="1" si="464"/>
        <v/>
      </c>
    </row>
    <row r="9878" spans="1:40" customFormat="1">
      <c r="A9878" s="280" t="str">
        <f t="shared" ca="1" si="462"/>
        <v/>
      </c>
      <c r="B9878" s="281"/>
      <c r="C9878" s="287"/>
      <c r="D9878" s="297"/>
      <c r="E9878" s="270"/>
      <c r="F9878" s="271"/>
      <c r="G9878" s="284"/>
      <c r="H9878" s="284"/>
      <c r="I9878" s="284"/>
      <c r="J9878" s="284"/>
      <c r="K9878" s="288"/>
      <c r="AM9878" s="2" t="str">
        <f t="shared" ca="1" si="463"/>
        <v/>
      </c>
      <c r="AN9878" s="2" t="str">
        <f t="shared" ca="1" si="464"/>
        <v/>
      </c>
    </row>
    <row r="9879" spans="1:40" customFormat="1">
      <c r="A9879" s="280" t="str">
        <f t="shared" ca="1" si="462"/>
        <v/>
      </c>
      <c r="B9879" s="281"/>
      <c r="C9879" s="287"/>
      <c r="D9879" s="297"/>
      <c r="E9879" s="270"/>
      <c r="F9879" s="271"/>
      <c r="G9879" s="284"/>
      <c r="H9879" s="284"/>
      <c r="I9879" s="284"/>
      <c r="J9879" s="284"/>
      <c r="K9879" s="288"/>
      <c r="AM9879" s="2" t="str">
        <f t="shared" ca="1" si="463"/>
        <v/>
      </c>
      <c r="AN9879" s="2" t="str">
        <f t="shared" ca="1" si="464"/>
        <v/>
      </c>
    </row>
    <row r="9880" spans="1:40" customFormat="1">
      <c r="A9880" s="280" t="str">
        <f t="shared" ca="1" si="462"/>
        <v/>
      </c>
      <c r="B9880" s="281"/>
      <c r="C9880" s="287"/>
      <c r="D9880" s="297"/>
      <c r="E9880" s="270"/>
      <c r="F9880" s="271"/>
      <c r="G9880" s="284"/>
      <c r="H9880" s="284"/>
      <c r="I9880" s="284"/>
      <c r="J9880" s="284"/>
      <c r="K9880" s="288"/>
      <c r="AM9880" s="2" t="str">
        <f t="shared" ca="1" si="463"/>
        <v/>
      </c>
      <c r="AN9880" s="2" t="str">
        <f t="shared" ca="1" si="464"/>
        <v/>
      </c>
    </row>
    <row r="9881" spans="1:40" customFormat="1">
      <c r="A9881" s="280" t="str">
        <f t="shared" ca="1" si="462"/>
        <v/>
      </c>
      <c r="B9881" s="281"/>
      <c r="C9881" s="287"/>
      <c r="D9881" s="297"/>
      <c r="E9881" s="270"/>
      <c r="F9881" s="271"/>
      <c r="G9881" s="284"/>
      <c r="H9881" s="284"/>
      <c r="I9881" s="284"/>
      <c r="J9881" s="284"/>
      <c r="K9881" s="288"/>
      <c r="AM9881" s="2" t="str">
        <f t="shared" ca="1" si="463"/>
        <v/>
      </c>
      <c r="AN9881" s="2" t="str">
        <f t="shared" ca="1" si="464"/>
        <v/>
      </c>
    </row>
    <row r="9882" spans="1:40" customFormat="1">
      <c r="A9882" s="280" t="str">
        <f t="shared" ca="1" si="462"/>
        <v/>
      </c>
      <c r="B9882" s="281"/>
      <c r="C9882" s="287"/>
      <c r="D9882" s="297"/>
      <c r="E9882" s="270"/>
      <c r="F9882" s="271"/>
      <c r="G9882" s="284"/>
      <c r="H9882" s="284"/>
      <c r="I9882" s="284"/>
      <c r="J9882" s="284"/>
      <c r="K9882" s="288"/>
      <c r="AM9882" s="2" t="str">
        <f t="shared" ca="1" si="463"/>
        <v/>
      </c>
      <c r="AN9882" s="2" t="str">
        <f t="shared" ca="1" si="464"/>
        <v/>
      </c>
    </row>
    <row r="9883" spans="1:40" customFormat="1">
      <c r="A9883" s="280" t="str">
        <f t="shared" ca="1" si="462"/>
        <v/>
      </c>
      <c r="B9883" s="281"/>
      <c r="C9883" s="287"/>
      <c r="D9883" s="297"/>
      <c r="E9883" s="270"/>
      <c r="F9883" s="271"/>
      <c r="G9883" s="284"/>
      <c r="H9883" s="284"/>
      <c r="I9883" s="284"/>
      <c r="J9883" s="284"/>
      <c r="K9883" s="288"/>
      <c r="AM9883" s="2" t="str">
        <f t="shared" ca="1" si="463"/>
        <v/>
      </c>
      <c r="AN9883" s="2" t="str">
        <f t="shared" ca="1" si="464"/>
        <v/>
      </c>
    </row>
    <row r="9884" spans="1:40" customFormat="1">
      <c r="A9884" s="280" t="str">
        <f t="shared" ca="1" si="462"/>
        <v/>
      </c>
      <c r="B9884" s="281"/>
      <c r="C9884" s="287"/>
      <c r="D9884" s="297"/>
      <c r="E9884" s="270"/>
      <c r="F9884" s="271"/>
      <c r="G9884" s="284"/>
      <c r="H9884" s="284"/>
      <c r="I9884" s="284"/>
      <c r="J9884" s="284"/>
      <c r="K9884" s="288"/>
      <c r="AM9884" s="2" t="str">
        <f t="shared" ca="1" si="463"/>
        <v/>
      </c>
      <c r="AN9884" s="2" t="str">
        <f t="shared" ca="1" si="464"/>
        <v/>
      </c>
    </row>
    <row r="9885" spans="1:40" customFormat="1">
      <c r="A9885" s="280" t="str">
        <f t="shared" ca="1" si="462"/>
        <v/>
      </c>
      <c r="B9885" s="281"/>
      <c r="C9885" s="287"/>
      <c r="D9885" s="297"/>
      <c r="E9885" s="270"/>
      <c r="F9885" s="271"/>
      <c r="G9885" s="284"/>
      <c r="H9885" s="284"/>
      <c r="I9885" s="284"/>
      <c r="J9885" s="284"/>
      <c r="K9885" s="288"/>
      <c r="AM9885" s="2" t="str">
        <f t="shared" ca="1" si="463"/>
        <v/>
      </c>
      <c r="AN9885" s="2" t="str">
        <f t="shared" ca="1" si="464"/>
        <v/>
      </c>
    </row>
    <row r="9886" spans="1:40" customFormat="1">
      <c r="A9886" s="280" t="str">
        <f t="shared" ca="1" si="462"/>
        <v/>
      </c>
      <c r="B9886" s="281"/>
      <c r="C9886" s="287"/>
      <c r="D9886" s="297"/>
      <c r="E9886" s="270"/>
      <c r="F9886" s="271"/>
      <c r="G9886" s="284"/>
      <c r="H9886" s="284"/>
      <c r="I9886" s="284"/>
      <c r="J9886" s="284"/>
      <c r="K9886" s="288"/>
      <c r="AM9886" s="2" t="str">
        <f t="shared" ca="1" si="463"/>
        <v/>
      </c>
      <c r="AN9886" s="2" t="str">
        <f t="shared" ca="1" si="464"/>
        <v/>
      </c>
    </row>
    <row r="9887" spans="1:40" customFormat="1">
      <c r="A9887" s="280" t="str">
        <f t="shared" ca="1" si="462"/>
        <v/>
      </c>
      <c r="B9887" s="281"/>
      <c r="C9887" s="287"/>
      <c r="D9887" s="297"/>
      <c r="E9887" s="270"/>
      <c r="F9887" s="271"/>
      <c r="G9887" s="284"/>
      <c r="H9887" s="284"/>
      <c r="I9887" s="284"/>
      <c r="J9887" s="284"/>
      <c r="K9887" s="288"/>
      <c r="AM9887" s="2" t="str">
        <f t="shared" ca="1" si="463"/>
        <v/>
      </c>
      <c r="AN9887" s="2" t="str">
        <f t="shared" ca="1" si="464"/>
        <v/>
      </c>
    </row>
    <row r="9888" spans="1:40" customFormat="1">
      <c r="A9888" s="280" t="str">
        <f t="shared" ca="1" si="462"/>
        <v/>
      </c>
      <c r="B9888" s="281"/>
      <c r="C9888" s="287"/>
      <c r="D9888" s="297"/>
      <c r="E9888" s="270"/>
      <c r="F9888" s="271"/>
      <c r="G9888" s="284"/>
      <c r="H9888" s="284"/>
      <c r="I9888" s="284"/>
      <c r="J9888" s="284"/>
      <c r="K9888" s="288"/>
      <c r="AM9888" s="2" t="str">
        <f t="shared" ca="1" si="463"/>
        <v/>
      </c>
      <c r="AN9888" s="2" t="str">
        <f t="shared" ca="1" si="464"/>
        <v/>
      </c>
    </row>
    <row r="9889" spans="1:40" customFormat="1">
      <c r="A9889" s="280" t="str">
        <f t="shared" ca="1" si="462"/>
        <v/>
      </c>
      <c r="B9889" s="281"/>
      <c r="C9889" s="287"/>
      <c r="D9889" s="297"/>
      <c r="E9889" s="270"/>
      <c r="F9889" s="271"/>
      <c r="G9889" s="284"/>
      <c r="H9889" s="284"/>
      <c r="I9889" s="284"/>
      <c r="J9889" s="284"/>
      <c r="K9889" s="288"/>
      <c r="AM9889" s="2" t="str">
        <f t="shared" ca="1" si="463"/>
        <v/>
      </c>
      <c r="AN9889" s="2" t="str">
        <f t="shared" ca="1" si="464"/>
        <v/>
      </c>
    </row>
    <row r="9890" spans="1:40" customFormat="1">
      <c r="A9890" s="280" t="str">
        <f t="shared" ca="1" si="462"/>
        <v/>
      </c>
      <c r="B9890" s="281"/>
      <c r="C9890" s="287"/>
      <c r="D9890" s="297"/>
      <c r="E9890" s="270"/>
      <c r="F9890" s="271"/>
      <c r="G9890" s="284"/>
      <c r="H9890" s="284"/>
      <c r="I9890" s="284"/>
      <c r="J9890" s="284"/>
      <c r="K9890" s="288"/>
      <c r="AM9890" s="2" t="str">
        <f t="shared" ca="1" si="463"/>
        <v/>
      </c>
      <c r="AN9890" s="2" t="str">
        <f t="shared" ca="1" si="464"/>
        <v/>
      </c>
    </row>
    <row r="9891" spans="1:40" customFormat="1">
      <c r="A9891" s="280" t="str">
        <f t="shared" ca="1" si="462"/>
        <v/>
      </c>
      <c r="B9891" s="281"/>
      <c r="C9891" s="287"/>
      <c r="D9891" s="297"/>
      <c r="E9891" s="270"/>
      <c r="F9891" s="271"/>
      <c r="G9891" s="284"/>
      <c r="H9891" s="284"/>
      <c r="I9891" s="284"/>
      <c r="J9891" s="284"/>
      <c r="K9891" s="288"/>
      <c r="AM9891" s="2" t="str">
        <f t="shared" ca="1" si="463"/>
        <v/>
      </c>
      <c r="AN9891" s="2" t="str">
        <f t="shared" ca="1" si="464"/>
        <v/>
      </c>
    </row>
    <row r="9892" spans="1:40" customFormat="1">
      <c r="A9892" s="280" t="str">
        <f t="shared" ca="1" si="462"/>
        <v/>
      </c>
      <c r="B9892" s="281"/>
      <c r="C9892" s="287"/>
      <c r="D9892" s="297"/>
      <c r="E9892" s="270"/>
      <c r="F9892" s="271"/>
      <c r="G9892" s="284"/>
      <c r="H9892" s="284"/>
      <c r="I9892" s="284"/>
      <c r="J9892" s="284"/>
      <c r="K9892" s="288"/>
      <c r="AM9892" s="2" t="str">
        <f t="shared" ca="1" si="463"/>
        <v/>
      </c>
      <c r="AN9892" s="2" t="str">
        <f t="shared" ca="1" si="464"/>
        <v/>
      </c>
    </row>
    <row r="9893" spans="1:40" customFormat="1">
      <c r="A9893" s="280" t="str">
        <f t="shared" ca="1" si="462"/>
        <v/>
      </c>
      <c r="B9893" s="281"/>
      <c r="C9893" s="287"/>
      <c r="D9893" s="297"/>
      <c r="E9893" s="270"/>
      <c r="F9893" s="271"/>
      <c r="G9893" s="284"/>
      <c r="H9893" s="284"/>
      <c r="I9893" s="284"/>
      <c r="J9893" s="284"/>
      <c r="K9893" s="288"/>
      <c r="AM9893" s="2" t="str">
        <f t="shared" ca="1" si="463"/>
        <v/>
      </c>
      <c r="AN9893" s="2" t="str">
        <f t="shared" ca="1" si="464"/>
        <v/>
      </c>
    </row>
    <row r="9894" spans="1:40" customFormat="1">
      <c r="A9894" s="280" t="str">
        <f t="shared" ca="1" si="462"/>
        <v/>
      </c>
      <c r="B9894" s="281"/>
      <c r="C9894" s="287"/>
      <c r="D9894" s="297"/>
      <c r="E9894" s="270"/>
      <c r="F9894" s="271"/>
      <c r="G9894" s="284"/>
      <c r="H9894" s="284"/>
      <c r="I9894" s="284"/>
      <c r="J9894" s="284"/>
      <c r="K9894" s="288"/>
      <c r="AM9894" s="2" t="str">
        <f t="shared" ca="1" si="463"/>
        <v/>
      </c>
      <c r="AN9894" s="2" t="str">
        <f t="shared" ca="1" si="464"/>
        <v/>
      </c>
    </row>
    <row r="9895" spans="1:40" customFormat="1">
      <c r="A9895" s="280" t="str">
        <f t="shared" ca="1" si="462"/>
        <v/>
      </c>
      <c r="B9895" s="281"/>
      <c r="C9895" s="287"/>
      <c r="D9895" s="297"/>
      <c r="E9895" s="270"/>
      <c r="F9895" s="271"/>
      <c r="G9895" s="284"/>
      <c r="H9895" s="284"/>
      <c r="I9895" s="284"/>
      <c r="J9895" s="284"/>
      <c r="K9895" s="288"/>
      <c r="AM9895" s="2" t="str">
        <f t="shared" ca="1" si="463"/>
        <v/>
      </c>
      <c r="AN9895" s="2" t="str">
        <f t="shared" ca="1" si="464"/>
        <v/>
      </c>
    </row>
    <row r="9896" spans="1:40" customFormat="1">
      <c r="A9896" s="280" t="str">
        <f t="shared" ca="1" si="462"/>
        <v/>
      </c>
      <c r="B9896" s="281"/>
      <c r="C9896" s="287"/>
      <c r="D9896" s="297"/>
      <c r="E9896" s="270"/>
      <c r="F9896" s="271"/>
      <c r="G9896" s="284"/>
      <c r="H9896" s="284"/>
      <c r="I9896" s="284"/>
      <c r="J9896" s="284"/>
      <c r="K9896" s="288"/>
      <c r="AM9896" s="2" t="str">
        <f t="shared" ca="1" si="463"/>
        <v/>
      </c>
      <c r="AN9896" s="2" t="str">
        <f t="shared" ca="1" si="464"/>
        <v/>
      </c>
    </row>
    <row r="9897" spans="1:40" customFormat="1">
      <c r="A9897" s="280" t="str">
        <f t="shared" ca="1" si="462"/>
        <v/>
      </c>
      <c r="B9897" s="281"/>
      <c r="C9897" s="287"/>
      <c r="D9897" s="297"/>
      <c r="E9897" s="270"/>
      <c r="F9897" s="271"/>
      <c r="G9897" s="284"/>
      <c r="H9897" s="284"/>
      <c r="I9897" s="284"/>
      <c r="J9897" s="284"/>
      <c r="K9897" s="288"/>
      <c r="AM9897" s="2" t="str">
        <f t="shared" ca="1" si="463"/>
        <v/>
      </c>
      <c r="AN9897" s="2" t="str">
        <f t="shared" ca="1" si="464"/>
        <v/>
      </c>
    </row>
    <row r="9898" spans="1:40" customFormat="1">
      <c r="A9898" s="280" t="str">
        <f t="shared" ca="1" si="462"/>
        <v/>
      </c>
      <c r="B9898" s="281"/>
      <c r="C9898" s="287"/>
      <c r="D9898" s="297"/>
      <c r="E9898" s="270"/>
      <c r="F9898" s="271"/>
      <c r="G9898" s="284"/>
      <c r="H9898" s="284"/>
      <c r="I9898" s="284"/>
      <c r="J9898" s="284"/>
      <c r="K9898" s="288"/>
      <c r="AM9898" s="2" t="str">
        <f t="shared" ca="1" si="463"/>
        <v/>
      </c>
      <c r="AN9898" s="2" t="str">
        <f t="shared" ca="1" si="464"/>
        <v/>
      </c>
    </row>
    <row r="9899" spans="1:40" customFormat="1">
      <c r="A9899" s="280" t="str">
        <f t="shared" ca="1" si="462"/>
        <v/>
      </c>
      <c r="B9899" s="281"/>
      <c r="C9899" s="287"/>
      <c r="D9899" s="297"/>
      <c r="E9899" s="270"/>
      <c r="F9899" s="271"/>
      <c r="G9899" s="284"/>
      <c r="H9899" s="284"/>
      <c r="I9899" s="284"/>
      <c r="J9899" s="284"/>
      <c r="K9899" s="288"/>
      <c r="AM9899" s="2" t="str">
        <f t="shared" ca="1" si="463"/>
        <v/>
      </c>
      <c r="AN9899" s="2" t="str">
        <f t="shared" ca="1" si="464"/>
        <v/>
      </c>
    </row>
    <row r="9900" spans="1:40" customFormat="1">
      <c r="A9900" s="280" t="str">
        <f t="shared" ca="1" si="462"/>
        <v/>
      </c>
      <c r="B9900" s="281"/>
      <c r="C9900" s="287"/>
      <c r="D9900" s="297"/>
      <c r="E9900" s="270"/>
      <c r="F9900" s="271"/>
      <c r="G9900" s="284"/>
      <c r="H9900" s="284"/>
      <c r="I9900" s="284"/>
      <c r="J9900" s="284"/>
      <c r="K9900" s="288"/>
      <c r="AM9900" s="2" t="str">
        <f t="shared" ca="1" si="463"/>
        <v/>
      </c>
      <c r="AN9900" s="2" t="str">
        <f t="shared" ca="1" si="464"/>
        <v/>
      </c>
    </row>
    <row r="9901" spans="1:40" customFormat="1">
      <c r="A9901" s="280" t="str">
        <f t="shared" ca="1" si="462"/>
        <v/>
      </c>
      <c r="B9901" s="281"/>
      <c r="C9901" s="287"/>
      <c r="D9901" s="297"/>
      <c r="E9901" s="270"/>
      <c r="F9901" s="271"/>
      <c r="G9901" s="284"/>
      <c r="H9901" s="284"/>
      <c r="I9901" s="284"/>
      <c r="J9901" s="284"/>
      <c r="K9901" s="288"/>
      <c r="AM9901" s="2" t="str">
        <f t="shared" ca="1" si="463"/>
        <v/>
      </c>
      <c r="AN9901" s="2" t="str">
        <f t="shared" ca="1" si="464"/>
        <v/>
      </c>
    </row>
    <row r="9902" spans="1:40" customFormat="1">
      <c r="A9902" s="280" t="str">
        <f t="shared" ca="1" si="462"/>
        <v/>
      </c>
      <c r="B9902" s="281"/>
      <c r="C9902" s="287"/>
      <c r="D9902" s="297"/>
      <c r="E9902" s="270"/>
      <c r="F9902" s="271"/>
      <c r="G9902" s="284"/>
      <c r="H9902" s="284"/>
      <c r="I9902" s="284"/>
      <c r="J9902" s="284"/>
      <c r="K9902" s="288"/>
      <c r="AM9902" s="2" t="str">
        <f t="shared" ca="1" si="463"/>
        <v/>
      </c>
      <c r="AN9902" s="2" t="str">
        <f t="shared" ca="1" si="464"/>
        <v/>
      </c>
    </row>
    <row r="9903" spans="1:40" customFormat="1">
      <c r="A9903" s="280" t="str">
        <f t="shared" ca="1" si="462"/>
        <v/>
      </c>
      <c r="B9903" s="281"/>
      <c r="C9903" s="287"/>
      <c r="D9903" s="297"/>
      <c r="E9903" s="270"/>
      <c r="F9903" s="271"/>
      <c r="G9903" s="284"/>
      <c r="H9903" s="284"/>
      <c r="I9903" s="284"/>
      <c r="J9903" s="284"/>
      <c r="K9903" s="288"/>
      <c r="AM9903" s="2" t="str">
        <f t="shared" ca="1" si="463"/>
        <v/>
      </c>
      <c r="AN9903" s="2" t="str">
        <f t="shared" ca="1" si="464"/>
        <v/>
      </c>
    </row>
    <row r="9904" spans="1:40" customFormat="1">
      <c r="A9904" s="280" t="str">
        <f t="shared" ca="1" si="462"/>
        <v/>
      </c>
      <c r="B9904" s="281"/>
      <c r="C9904" s="287"/>
      <c r="D9904" s="297"/>
      <c r="E9904" s="270"/>
      <c r="F9904" s="271"/>
      <c r="G9904" s="284"/>
      <c r="H9904" s="284"/>
      <c r="I9904" s="284"/>
      <c r="J9904" s="284"/>
      <c r="K9904" s="288"/>
      <c r="AM9904" s="2" t="str">
        <f t="shared" ca="1" si="463"/>
        <v/>
      </c>
      <c r="AN9904" s="2" t="str">
        <f t="shared" ca="1" si="464"/>
        <v/>
      </c>
    </row>
    <row r="9905" spans="1:40" customFormat="1">
      <c r="A9905" s="280" t="str">
        <f t="shared" ca="1" si="462"/>
        <v/>
      </c>
      <c r="B9905" s="281"/>
      <c r="C9905" s="287"/>
      <c r="D9905" s="297"/>
      <c r="E9905" s="270"/>
      <c r="F9905" s="271"/>
      <c r="G9905" s="284"/>
      <c r="H9905" s="284"/>
      <c r="I9905" s="284"/>
      <c r="J9905" s="284"/>
      <c r="K9905" s="288"/>
      <c r="AM9905" s="2" t="str">
        <f t="shared" ca="1" si="463"/>
        <v/>
      </c>
      <c r="AN9905" s="2" t="str">
        <f t="shared" ca="1" si="464"/>
        <v/>
      </c>
    </row>
    <row r="9906" spans="1:40" customFormat="1">
      <c r="A9906" s="280" t="str">
        <f t="shared" ca="1" si="462"/>
        <v/>
      </c>
      <c r="B9906" s="281"/>
      <c r="C9906" s="287"/>
      <c r="D9906" s="297"/>
      <c r="E9906" s="270"/>
      <c r="F9906" s="271"/>
      <c r="G9906" s="284"/>
      <c r="H9906" s="284"/>
      <c r="I9906" s="284"/>
      <c r="J9906" s="284"/>
      <c r="K9906" s="288"/>
      <c r="AM9906" s="2" t="str">
        <f t="shared" ca="1" si="463"/>
        <v/>
      </c>
      <c r="AN9906" s="2" t="str">
        <f t="shared" ca="1" si="464"/>
        <v/>
      </c>
    </row>
    <row r="9907" spans="1:40" customFormat="1">
      <c r="A9907" s="280" t="str">
        <f t="shared" ca="1" si="462"/>
        <v/>
      </c>
      <c r="B9907" s="281"/>
      <c r="C9907" s="287"/>
      <c r="D9907" s="297"/>
      <c r="E9907" s="270"/>
      <c r="F9907" s="271"/>
      <c r="G9907" s="284"/>
      <c r="H9907" s="284"/>
      <c r="I9907" s="284"/>
      <c r="J9907" s="284"/>
      <c r="K9907" s="288"/>
      <c r="AM9907" s="2" t="str">
        <f t="shared" ca="1" si="463"/>
        <v/>
      </c>
      <c r="AN9907" s="2" t="str">
        <f t="shared" ca="1" si="464"/>
        <v/>
      </c>
    </row>
    <row r="9908" spans="1:40" customFormat="1">
      <c r="A9908" s="280" t="str">
        <f t="shared" ca="1" si="462"/>
        <v/>
      </c>
      <c r="B9908" s="281"/>
      <c r="C9908" s="287"/>
      <c r="D9908" s="297"/>
      <c r="E9908" s="270"/>
      <c r="F9908" s="271"/>
      <c r="G9908" s="284"/>
      <c r="H9908" s="284"/>
      <c r="I9908" s="284"/>
      <c r="J9908" s="284"/>
      <c r="K9908" s="288"/>
      <c r="AM9908" s="2" t="str">
        <f t="shared" ca="1" si="463"/>
        <v/>
      </c>
      <c r="AN9908" s="2" t="str">
        <f t="shared" ca="1" si="464"/>
        <v/>
      </c>
    </row>
    <row r="9909" spans="1:40" customFormat="1">
      <c r="A9909" s="280" t="str">
        <f t="shared" ca="1" si="462"/>
        <v/>
      </c>
      <c r="B9909" s="281"/>
      <c r="C9909" s="287"/>
      <c r="D9909" s="297"/>
      <c r="E9909" s="270"/>
      <c r="F9909" s="271"/>
      <c r="G9909" s="284"/>
      <c r="H9909" s="284"/>
      <c r="I9909" s="284"/>
      <c r="J9909" s="284"/>
      <c r="K9909" s="288"/>
      <c r="AM9909" s="2" t="str">
        <f t="shared" ca="1" si="463"/>
        <v/>
      </c>
      <c r="AN9909" s="2" t="str">
        <f t="shared" ca="1" si="464"/>
        <v/>
      </c>
    </row>
    <row r="9910" spans="1:40" customFormat="1">
      <c r="A9910" s="280" t="str">
        <f t="shared" ca="1" si="462"/>
        <v/>
      </c>
      <c r="B9910" s="281"/>
      <c r="C9910" s="287"/>
      <c r="D9910" s="297"/>
      <c r="E9910" s="270"/>
      <c r="F9910" s="271"/>
      <c r="G9910" s="284"/>
      <c r="H9910" s="284"/>
      <c r="I9910" s="284"/>
      <c r="J9910" s="284"/>
      <c r="K9910" s="288"/>
      <c r="AM9910" s="2" t="str">
        <f t="shared" ca="1" si="463"/>
        <v/>
      </c>
      <c r="AN9910" s="2" t="str">
        <f t="shared" ca="1" si="464"/>
        <v/>
      </c>
    </row>
    <row r="9911" spans="1:40" customFormat="1">
      <c r="A9911" s="280" t="str">
        <f t="shared" ca="1" si="462"/>
        <v/>
      </c>
      <c r="B9911" s="281"/>
      <c r="C9911" s="287"/>
      <c r="D9911" s="297"/>
      <c r="E9911" s="270"/>
      <c r="F9911" s="271"/>
      <c r="G9911" s="284"/>
      <c r="H9911" s="284"/>
      <c r="I9911" s="284"/>
      <c r="J9911" s="284"/>
      <c r="K9911" s="288"/>
      <c r="AM9911" s="2" t="str">
        <f t="shared" ca="1" si="463"/>
        <v/>
      </c>
      <c r="AN9911" s="2" t="str">
        <f t="shared" ca="1" si="464"/>
        <v/>
      </c>
    </row>
    <row r="9912" spans="1:40" customFormat="1">
      <c r="A9912" s="280" t="str">
        <f t="shared" ca="1" si="462"/>
        <v/>
      </c>
      <c r="B9912" s="281"/>
      <c r="C9912" s="287"/>
      <c r="D9912" s="297"/>
      <c r="E9912" s="270"/>
      <c r="F9912" s="271"/>
      <c r="G9912" s="284"/>
      <c r="H9912" s="284"/>
      <c r="I9912" s="284"/>
      <c r="J9912" s="284"/>
      <c r="K9912" s="288"/>
      <c r="AM9912" s="2" t="str">
        <f t="shared" ca="1" si="463"/>
        <v/>
      </c>
      <c r="AN9912" s="2" t="str">
        <f t="shared" ca="1" si="464"/>
        <v/>
      </c>
    </row>
    <row r="9913" spans="1:40" customFormat="1">
      <c r="A9913" s="280" t="str">
        <f t="shared" ca="1" si="462"/>
        <v/>
      </c>
      <c r="B9913" s="281"/>
      <c r="C9913" s="287"/>
      <c r="D9913" s="297"/>
      <c r="E9913" s="270"/>
      <c r="F9913" s="271"/>
      <c r="G9913" s="284"/>
      <c r="H9913" s="284"/>
      <c r="I9913" s="284"/>
      <c r="J9913" s="284"/>
      <c r="K9913" s="288"/>
      <c r="AM9913" s="2" t="str">
        <f t="shared" ca="1" si="463"/>
        <v/>
      </c>
      <c r="AN9913" s="2" t="str">
        <f t="shared" ca="1" si="464"/>
        <v/>
      </c>
    </row>
    <row r="9914" spans="1:40" customFormat="1">
      <c r="A9914" s="280" t="str">
        <f t="shared" ca="1" si="462"/>
        <v/>
      </c>
      <c r="B9914" s="281"/>
      <c r="C9914" s="287"/>
      <c r="D9914" s="297"/>
      <c r="E9914" s="270"/>
      <c r="F9914" s="271"/>
      <c r="G9914" s="284"/>
      <c r="H9914" s="284"/>
      <c r="I9914" s="284"/>
      <c r="J9914" s="284"/>
      <c r="K9914" s="288"/>
      <c r="AM9914" s="2" t="str">
        <f t="shared" ca="1" si="463"/>
        <v/>
      </c>
      <c r="AN9914" s="2" t="str">
        <f t="shared" ca="1" si="464"/>
        <v/>
      </c>
    </row>
    <row r="9915" spans="1:40" customFormat="1">
      <c r="A9915" s="280" t="str">
        <f t="shared" ca="1" si="462"/>
        <v/>
      </c>
      <c r="B9915" s="281"/>
      <c r="C9915" s="287"/>
      <c r="D9915" s="297"/>
      <c r="E9915" s="270"/>
      <c r="F9915" s="271"/>
      <c r="G9915" s="284"/>
      <c r="H9915" s="284"/>
      <c r="I9915" s="284"/>
      <c r="J9915" s="284"/>
      <c r="K9915" s="288"/>
      <c r="AM9915" s="2" t="str">
        <f t="shared" ca="1" si="463"/>
        <v/>
      </c>
      <c r="AN9915" s="2" t="str">
        <f t="shared" ca="1" si="464"/>
        <v/>
      </c>
    </row>
    <row r="9916" spans="1:40" customFormat="1">
      <c r="A9916" s="280" t="str">
        <f t="shared" ca="1" si="462"/>
        <v/>
      </c>
      <c r="B9916" s="281"/>
      <c r="C9916" s="287"/>
      <c r="D9916" s="297"/>
      <c r="E9916" s="270"/>
      <c r="F9916" s="271"/>
      <c r="G9916" s="284"/>
      <c r="H9916" s="284"/>
      <c r="I9916" s="284"/>
      <c r="J9916" s="284"/>
      <c r="K9916" s="288"/>
      <c r="AM9916" s="2" t="str">
        <f t="shared" ca="1" si="463"/>
        <v/>
      </c>
      <c r="AN9916" s="2" t="str">
        <f t="shared" ca="1" si="464"/>
        <v/>
      </c>
    </row>
    <row r="9917" spans="1:40" customFormat="1">
      <c r="A9917" s="280" t="str">
        <f t="shared" ca="1" si="462"/>
        <v/>
      </c>
      <c r="B9917" s="281"/>
      <c r="C9917" s="287"/>
      <c r="D9917" s="297"/>
      <c r="E9917" s="270"/>
      <c r="F9917" s="271"/>
      <c r="G9917" s="284"/>
      <c r="H9917" s="284"/>
      <c r="I9917" s="284"/>
      <c r="J9917" s="284"/>
      <c r="K9917" s="288"/>
      <c r="AM9917" s="2" t="str">
        <f t="shared" ca="1" si="463"/>
        <v/>
      </c>
      <c r="AN9917" s="2" t="str">
        <f t="shared" ca="1" si="464"/>
        <v/>
      </c>
    </row>
    <row r="9918" spans="1:40" customFormat="1">
      <c r="A9918" s="280" t="str">
        <f t="shared" ca="1" si="462"/>
        <v/>
      </c>
      <c r="B9918" s="281"/>
      <c r="C9918" s="287"/>
      <c r="D9918" s="297"/>
      <c r="E9918" s="270"/>
      <c r="F9918" s="271"/>
      <c r="G9918" s="284"/>
      <c r="H9918" s="284"/>
      <c r="I9918" s="284"/>
      <c r="J9918" s="284"/>
      <c r="K9918" s="288"/>
      <c r="AM9918" s="2" t="str">
        <f t="shared" ca="1" si="463"/>
        <v/>
      </c>
      <c r="AN9918" s="2" t="str">
        <f t="shared" ca="1" si="464"/>
        <v/>
      </c>
    </row>
    <row r="9919" spans="1:40" customFormat="1">
      <c r="A9919" s="280" t="str">
        <f t="shared" ca="1" si="462"/>
        <v/>
      </c>
      <c r="B9919" s="281"/>
      <c r="C9919" s="287"/>
      <c r="D9919" s="297"/>
      <c r="E9919" s="270"/>
      <c r="F9919" s="271"/>
      <c r="G9919" s="284"/>
      <c r="H9919" s="284"/>
      <c r="I9919" s="284"/>
      <c r="J9919" s="284"/>
      <c r="K9919" s="288"/>
      <c r="AM9919" s="2" t="str">
        <f t="shared" ca="1" si="463"/>
        <v/>
      </c>
      <c r="AN9919" s="2" t="str">
        <f t="shared" ca="1" si="464"/>
        <v/>
      </c>
    </row>
    <row r="9920" spans="1:40" customFormat="1">
      <c r="A9920" s="280" t="str">
        <f t="shared" ca="1" si="462"/>
        <v/>
      </c>
      <c r="B9920" s="281"/>
      <c r="C9920" s="287"/>
      <c r="D9920" s="297"/>
      <c r="E9920" s="270"/>
      <c r="F9920" s="271"/>
      <c r="G9920" s="284"/>
      <c r="H9920" s="284"/>
      <c r="I9920" s="284"/>
      <c r="J9920" s="284"/>
      <c r="K9920" s="288"/>
      <c r="AM9920" s="2" t="str">
        <f t="shared" ca="1" si="463"/>
        <v/>
      </c>
      <c r="AN9920" s="2" t="str">
        <f t="shared" ca="1" si="464"/>
        <v/>
      </c>
    </row>
    <row r="9921" spans="1:40" customFormat="1">
      <c r="A9921" s="280" t="str">
        <f t="shared" ca="1" si="462"/>
        <v/>
      </c>
      <c r="B9921" s="281"/>
      <c r="C9921" s="287"/>
      <c r="D9921" s="297"/>
      <c r="E9921" s="270"/>
      <c r="F9921" s="271"/>
      <c r="G9921" s="284"/>
      <c r="H9921" s="284"/>
      <c r="I9921" s="284"/>
      <c r="J9921" s="284"/>
      <c r="K9921" s="288"/>
      <c r="AM9921" s="2" t="str">
        <f t="shared" ca="1" si="463"/>
        <v/>
      </c>
      <c r="AN9921" s="2" t="str">
        <f t="shared" ca="1" si="464"/>
        <v/>
      </c>
    </row>
    <row r="9922" spans="1:40" customFormat="1">
      <c r="A9922" s="280" t="str">
        <f t="shared" ca="1" si="462"/>
        <v/>
      </c>
      <c r="B9922" s="281"/>
      <c r="C9922" s="287"/>
      <c r="D9922" s="297"/>
      <c r="E9922" s="270"/>
      <c r="F9922" s="271"/>
      <c r="G9922" s="284"/>
      <c r="H9922" s="284"/>
      <c r="I9922" s="284"/>
      <c r="J9922" s="284"/>
      <c r="K9922" s="288"/>
      <c r="AM9922" s="2" t="str">
        <f t="shared" ca="1" si="463"/>
        <v/>
      </c>
      <c r="AN9922" s="2" t="str">
        <f t="shared" ca="1" si="464"/>
        <v/>
      </c>
    </row>
    <row r="9923" spans="1:40" customFormat="1">
      <c r="A9923" s="280" t="str">
        <f t="shared" ref="A9923:A9986" ca="1" si="465">IF(AM9923="A receber","A receber",IF(AN9923="A pagar","A pagar",IF(OR(AM9923="HJ",AN9923="HJ"),"HJ",IF(AND(AM9923="",AN9923=""),""))))</f>
        <v/>
      </c>
      <c r="B9923" s="281"/>
      <c r="C9923" s="287"/>
      <c r="D9923" s="297"/>
      <c r="E9923" s="270"/>
      <c r="F9923" s="271"/>
      <c r="G9923" s="284"/>
      <c r="H9923" s="284"/>
      <c r="I9923" s="284"/>
      <c r="J9923" s="284"/>
      <c r="K9923" s="288"/>
      <c r="AM9923" s="2" t="str">
        <f t="shared" ref="AM9923:AM9986" ca="1" si="466">IF(OR(G9923="",B9923&gt;$A$1),"",IF(B9923=$A$1,"HJ",IF(B9923&lt;$A$1,"A Receber")))</f>
        <v/>
      </c>
      <c r="AN9923" s="2" t="str">
        <f t="shared" ref="AN9923:AN9986" ca="1" si="467">IF(OR(H9923="",B9923&gt;$A$1),"",IF(B9923=$A$1,"HJ",IF(B9923&lt;$A$1,"A Pagar")))</f>
        <v/>
      </c>
    </row>
    <row r="9924" spans="1:40" customFormat="1">
      <c r="A9924" s="280" t="str">
        <f t="shared" ca="1" si="465"/>
        <v/>
      </c>
      <c r="B9924" s="281"/>
      <c r="C9924" s="287"/>
      <c r="D9924" s="297"/>
      <c r="E9924" s="270"/>
      <c r="F9924" s="271"/>
      <c r="G9924" s="284"/>
      <c r="H9924" s="284"/>
      <c r="I9924" s="284"/>
      <c r="J9924" s="284"/>
      <c r="K9924" s="288"/>
      <c r="AM9924" s="2" t="str">
        <f t="shared" ca="1" si="466"/>
        <v/>
      </c>
      <c r="AN9924" s="2" t="str">
        <f t="shared" ca="1" si="467"/>
        <v/>
      </c>
    </row>
    <row r="9925" spans="1:40" customFormat="1">
      <c r="A9925" s="280" t="str">
        <f t="shared" ca="1" si="465"/>
        <v/>
      </c>
      <c r="B9925" s="281"/>
      <c r="C9925" s="287"/>
      <c r="D9925" s="297"/>
      <c r="E9925" s="270"/>
      <c r="F9925" s="271"/>
      <c r="G9925" s="284"/>
      <c r="H9925" s="284"/>
      <c r="I9925" s="284"/>
      <c r="J9925" s="284"/>
      <c r="K9925" s="288"/>
      <c r="AM9925" s="2" t="str">
        <f t="shared" ca="1" si="466"/>
        <v/>
      </c>
      <c r="AN9925" s="2" t="str">
        <f t="shared" ca="1" si="467"/>
        <v/>
      </c>
    </row>
    <row r="9926" spans="1:40" customFormat="1">
      <c r="A9926" s="280" t="str">
        <f t="shared" ca="1" si="465"/>
        <v/>
      </c>
      <c r="B9926" s="281"/>
      <c r="C9926" s="287"/>
      <c r="D9926" s="297"/>
      <c r="E9926" s="270"/>
      <c r="F9926" s="271"/>
      <c r="G9926" s="284"/>
      <c r="H9926" s="284"/>
      <c r="I9926" s="284"/>
      <c r="J9926" s="284"/>
      <c r="K9926" s="288"/>
      <c r="AM9926" s="2" t="str">
        <f t="shared" ca="1" si="466"/>
        <v/>
      </c>
      <c r="AN9926" s="2" t="str">
        <f t="shared" ca="1" si="467"/>
        <v/>
      </c>
    </row>
    <row r="9927" spans="1:40" customFormat="1">
      <c r="A9927" s="280" t="str">
        <f t="shared" ca="1" si="465"/>
        <v/>
      </c>
      <c r="B9927" s="281"/>
      <c r="C9927" s="287"/>
      <c r="D9927" s="297"/>
      <c r="E9927" s="270"/>
      <c r="F9927" s="271"/>
      <c r="G9927" s="284"/>
      <c r="H9927" s="284"/>
      <c r="I9927" s="284"/>
      <c r="J9927" s="284"/>
      <c r="K9927" s="288"/>
      <c r="AM9927" s="2" t="str">
        <f t="shared" ca="1" si="466"/>
        <v/>
      </c>
      <c r="AN9927" s="2" t="str">
        <f t="shared" ca="1" si="467"/>
        <v/>
      </c>
    </row>
    <row r="9928" spans="1:40" customFormat="1">
      <c r="A9928" s="280" t="str">
        <f t="shared" ca="1" si="465"/>
        <v/>
      </c>
      <c r="B9928" s="281"/>
      <c r="C9928" s="287"/>
      <c r="D9928" s="297"/>
      <c r="E9928" s="270"/>
      <c r="F9928" s="271"/>
      <c r="G9928" s="284"/>
      <c r="H9928" s="284"/>
      <c r="I9928" s="284"/>
      <c r="J9928" s="284"/>
      <c r="K9928" s="288"/>
      <c r="AM9928" s="2" t="str">
        <f t="shared" ca="1" si="466"/>
        <v/>
      </c>
      <c r="AN9928" s="2" t="str">
        <f t="shared" ca="1" si="467"/>
        <v/>
      </c>
    </row>
    <row r="9929" spans="1:40" customFormat="1">
      <c r="A9929" s="280" t="str">
        <f t="shared" ca="1" si="465"/>
        <v/>
      </c>
      <c r="B9929" s="281"/>
      <c r="C9929" s="287"/>
      <c r="D9929" s="297"/>
      <c r="E9929" s="270"/>
      <c r="F9929" s="271"/>
      <c r="G9929" s="284"/>
      <c r="H9929" s="284"/>
      <c r="I9929" s="284"/>
      <c r="J9929" s="284"/>
      <c r="K9929" s="288"/>
      <c r="AM9929" s="2" t="str">
        <f t="shared" ca="1" si="466"/>
        <v/>
      </c>
      <c r="AN9929" s="2" t="str">
        <f t="shared" ca="1" si="467"/>
        <v/>
      </c>
    </row>
    <row r="9930" spans="1:40" customFormat="1">
      <c r="A9930" s="280" t="str">
        <f t="shared" ca="1" si="465"/>
        <v/>
      </c>
      <c r="B9930" s="281"/>
      <c r="C9930" s="287"/>
      <c r="D9930" s="297"/>
      <c r="E9930" s="270"/>
      <c r="F9930" s="271"/>
      <c r="G9930" s="284"/>
      <c r="H9930" s="284"/>
      <c r="I9930" s="284"/>
      <c r="J9930" s="284"/>
      <c r="K9930" s="288"/>
      <c r="AM9930" s="2" t="str">
        <f t="shared" ca="1" si="466"/>
        <v/>
      </c>
      <c r="AN9930" s="2" t="str">
        <f t="shared" ca="1" si="467"/>
        <v/>
      </c>
    </row>
    <row r="9931" spans="1:40" customFormat="1">
      <c r="A9931" s="280" t="str">
        <f t="shared" ca="1" si="465"/>
        <v/>
      </c>
      <c r="B9931" s="281"/>
      <c r="C9931" s="287"/>
      <c r="D9931" s="297"/>
      <c r="E9931" s="270"/>
      <c r="F9931" s="271"/>
      <c r="G9931" s="284"/>
      <c r="H9931" s="284"/>
      <c r="I9931" s="284"/>
      <c r="J9931" s="284"/>
      <c r="K9931" s="288"/>
      <c r="AM9931" s="2" t="str">
        <f t="shared" ca="1" si="466"/>
        <v/>
      </c>
      <c r="AN9931" s="2" t="str">
        <f t="shared" ca="1" si="467"/>
        <v/>
      </c>
    </row>
    <row r="9932" spans="1:40" customFormat="1">
      <c r="A9932" s="280" t="str">
        <f t="shared" ca="1" si="465"/>
        <v/>
      </c>
      <c r="B9932" s="281"/>
      <c r="C9932" s="287"/>
      <c r="D9932" s="297"/>
      <c r="E9932" s="270"/>
      <c r="F9932" s="271"/>
      <c r="G9932" s="284"/>
      <c r="H9932" s="284"/>
      <c r="I9932" s="284"/>
      <c r="J9932" s="284"/>
      <c r="K9932" s="288"/>
      <c r="AM9932" s="2" t="str">
        <f t="shared" ca="1" si="466"/>
        <v/>
      </c>
      <c r="AN9932" s="2" t="str">
        <f t="shared" ca="1" si="467"/>
        <v/>
      </c>
    </row>
    <row r="9933" spans="1:40" customFormat="1">
      <c r="A9933" s="280" t="str">
        <f t="shared" ca="1" si="465"/>
        <v/>
      </c>
      <c r="B9933" s="281"/>
      <c r="C9933" s="287"/>
      <c r="D9933" s="297"/>
      <c r="E9933" s="270"/>
      <c r="F9933" s="271"/>
      <c r="G9933" s="284"/>
      <c r="H9933" s="284"/>
      <c r="I9933" s="284"/>
      <c r="J9933" s="284"/>
      <c r="K9933" s="288"/>
      <c r="AM9933" s="2" t="str">
        <f t="shared" ca="1" si="466"/>
        <v/>
      </c>
      <c r="AN9933" s="2" t="str">
        <f t="shared" ca="1" si="467"/>
        <v/>
      </c>
    </row>
    <row r="9934" spans="1:40" customFormat="1">
      <c r="A9934" s="280" t="str">
        <f t="shared" ca="1" si="465"/>
        <v/>
      </c>
      <c r="B9934" s="281"/>
      <c r="C9934" s="287"/>
      <c r="D9934" s="297"/>
      <c r="E9934" s="270"/>
      <c r="F9934" s="271"/>
      <c r="G9934" s="284"/>
      <c r="H9934" s="284"/>
      <c r="I9934" s="284"/>
      <c r="J9934" s="284"/>
      <c r="K9934" s="288"/>
      <c r="AM9934" s="2" t="str">
        <f t="shared" ca="1" si="466"/>
        <v/>
      </c>
      <c r="AN9934" s="2" t="str">
        <f t="shared" ca="1" si="467"/>
        <v/>
      </c>
    </row>
    <row r="9935" spans="1:40" customFormat="1">
      <c r="A9935" s="280" t="str">
        <f t="shared" ca="1" si="465"/>
        <v/>
      </c>
      <c r="B9935" s="281"/>
      <c r="C9935" s="287"/>
      <c r="D9935" s="297"/>
      <c r="E9935" s="270"/>
      <c r="F9935" s="271"/>
      <c r="G9935" s="284"/>
      <c r="H9935" s="284"/>
      <c r="I9935" s="284"/>
      <c r="J9935" s="284"/>
      <c r="K9935" s="288"/>
      <c r="AM9935" s="2" t="str">
        <f t="shared" ca="1" si="466"/>
        <v/>
      </c>
      <c r="AN9935" s="2" t="str">
        <f t="shared" ca="1" si="467"/>
        <v/>
      </c>
    </row>
    <row r="9936" spans="1:40" customFormat="1">
      <c r="A9936" s="280" t="str">
        <f t="shared" ca="1" si="465"/>
        <v/>
      </c>
      <c r="B9936" s="281"/>
      <c r="C9936" s="287"/>
      <c r="D9936" s="297"/>
      <c r="E9936" s="270"/>
      <c r="F9936" s="271"/>
      <c r="G9936" s="284"/>
      <c r="H9936" s="284"/>
      <c r="I9936" s="284"/>
      <c r="J9936" s="284"/>
      <c r="K9936" s="288"/>
      <c r="AM9936" s="2" t="str">
        <f t="shared" ca="1" si="466"/>
        <v/>
      </c>
      <c r="AN9936" s="2" t="str">
        <f t="shared" ca="1" si="467"/>
        <v/>
      </c>
    </row>
    <row r="9937" spans="1:40" customFormat="1">
      <c r="A9937" s="280" t="str">
        <f t="shared" ca="1" si="465"/>
        <v/>
      </c>
      <c r="B9937" s="281"/>
      <c r="C9937" s="287"/>
      <c r="D9937" s="297"/>
      <c r="E9937" s="270"/>
      <c r="F9937" s="271"/>
      <c r="G9937" s="284"/>
      <c r="H9937" s="284"/>
      <c r="I9937" s="284"/>
      <c r="J9937" s="284"/>
      <c r="K9937" s="288"/>
      <c r="AM9937" s="2" t="str">
        <f t="shared" ca="1" si="466"/>
        <v/>
      </c>
      <c r="AN9937" s="2" t="str">
        <f t="shared" ca="1" si="467"/>
        <v/>
      </c>
    </row>
    <row r="9938" spans="1:40" customFormat="1">
      <c r="A9938" s="280" t="str">
        <f t="shared" ca="1" si="465"/>
        <v/>
      </c>
      <c r="B9938" s="281"/>
      <c r="C9938" s="287"/>
      <c r="D9938" s="297"/>
      <c r="E9938" s="270"/>
      <c r="F9938" s="271"/>
      <c r="G9938" s="284"/>
      <c r="H9938" s="284"/>
      <c r="I9938" s="284"/>
      <c r="J9938" s="284"/>
      <c r="K9938" s="288"/>
      <c r="AM9938" s="2" t="str">
        <f t="shared" ca="1" si="466"/>
        <v/>
      </c>
      <c r="AN9938" s="2" t="str">
        <f t="shared" ca="1" si="467"/>
        <v/>
      </c>
    </row>
    <row r="9939" spans="1:40" customFormat="1">
      <c r="A9939" s="280" t="str">
        <f t="shared" ca="1" si="465"/>
        <v/>
      </c>
      <c r="B9939" s="281"/>
      <c r="C9939" s="287"/>
      <c r="D9939" s="297"/>
      <c r="E9939" s="270"/>
      <c r="F9939" s="271"/>
      <c r="G9939" s="284"/>
      <c r="H9939" s="284"/>
      <c r="I9939" s="284"/>
      <c r="J9939" s="284"/>
      <c r="K9939" s="288"/>
      <c r="AM9939" s="2" t="str">
        <f t="shared" ca="1" si="466"/>
        <v/>
      </c>
      <c r="AN9939" s="2" t="str">
        <f t="shared" ca="1" si="467"/>
        <v/>
      </c>
    </row>
    <row r="9940" spans="1:40" customFormat="1">
      <c r="A9940" s="280" t="str">
        <f t="shared" ca="1" si="465"/>
        <v/>
      </c>
      <c r="B9940" s="281"/>
      <c r="C9940" s="287"/>
      <c r="D9940" s="297"/>
      <c r="E9940" s="270"/>
      <c r="F9940" s="271"/>
      <c r="G9940" s="284"/>
      <c r="H9940" s="284"/>
      <c r="I9940" s="284"/>
      <c r="J9940" s="284"/>
      <c r="K9940" s="288"/>
      <c r="AM9940" s="2" t="str">
        <f t="shared" ca="1" si="466"/>
        <v/>
      </c>
      <c r="AN9940" s="2" t="str">
        <f t="shared" ca="1" si="467"/>
        <v/>
      </c>
    </row>
    <row r="9941" spans="1:40" customFormat="1">
      <c r="A9941" s="280" t="str">
        <f t="shared" ca="1" si="465"/>
        <v/>
      </c>
      <c r="B9941" s="281"/>
      <c r="C9941" s="287"/>
      <c r="D9941" s="297"/>
      <c r="E9941" s="270"/>
      <c r="F9941" s="271"/>
      <c r="G9941" s="284"/>
      <c r="H9941" s="284"/>
      <c r="I9941" s="284"/>
      <c r="J9941" s="284"/>
      <c r="K9941" s="288"/>
      <c r="AM9941" s="2" t="str">
        <f t="shared" ca="1" si="466"/>
        <v/>
      </c>
      <c r="AN9941" s="2" t="str">
        <f t="shared" ca="1" si="467"/>
        <v/>
      </c>
    </row>
    <row r="9942" spans="1:40" customFormat="1">
      <c r="A9942" s="280" t="str">
        <f t="shared" ca="1" si="465"/>
        <v/>
      </c>
      <c r="B9942" s="281"/>
      <c r="C9942" s="287"/>
      <c r="D9942" s="297"/>
      <c r="E9942" s="270"/>
      <c r="F9942" s="271"/>
      <c r="G9942" s="284"/>
      <c r="H9942" s="284"/>
      <c r="I9942" s="284"/>
      <c r="J9942" s="284"/>
      <c r="K9942" s="288"/>
      <c r="AM9942" s="2" t="str">
        <f t="shared" ca="1" si="466"/>
        <v/>
      </c>
      <c r="AN9942" s="2" t="str">
        <f t="shared" ca="1" si="467"/>
        <v/>
      </c>
    </row>
    <row r="9943" spans="1:40" customFormat="1">
      <c r="A9943" s="280" t="str">
        <f t="shared" ca="1" si="465"/>
        <v/>
      </c>
      <c r="B9943" s="281"/>
      <c r="C9943" s="287"/>
      <c r="D9943" s="297"/>
      <c r="E9943" s="270"/>
      <c r="F9943" s="271"/>
      <c r="G9943" s="284"/>
      <c r="H9943" s="284"/>
      <c r="I9943" s="284"/>
      <c r="J9943" s="284"/>
      <c r="K9943" s="288"/>
      <c r="AM9943" s="2" t="str">
        <f t="shared" ca="1" si="466"/>
        <v/>
      </c>
      <c r="AN9943" s="2" t="str">
        <f t="shared" ca="1" si="467"/>
        <v/>
      </c>
    </row>
    <row r="9944" spans="1:40" customFormat="1">
      <c r="A9944" s="280" t="str">
        <f t="shared" ca="1" si="465"/>
        <v/>
      </c>
      <c r="B9944" s="281"/>
      <c r="C9944" s="287"/>
      <c r="D9944" s="297"/>
      <c r="E9944" s="270"/>
      <c r="F9944" s="271"/>
      <c r="G9944" s="284"/>
      <c r="H9944" s="284"/>
      <c r="I9944" s="284"/>
      <c r="J9944" s="284"/>
      <c r="K9944" s="288"/>
      <c r="AM9944" s="2" t="str">
        <f t="shared" ca="1" si="466"/>
        <v/>
      </c>
      <c r="AN9944" s="2" t="str">
        <f t="shared" ca="1" si="467"/>
        <v/>
      </c>
    </row>
    <row r="9945" spans="1:40" customFormat="1">
      <c r="A9945" s="280" t="str">
        <f t="shared" ca="1" si="465"/>
        <v/>
      </c>
      <c r="B9945" s="281"/>
      <c r="C9945" s="287"/>
      <c r="D9945" s="297"/>
      <c r="E9945" s="270"/>
      <c r="F9945" s="271"/>
      <c r="G9945" s="284"/>
      <c r="H9945" s="284"/>
      <c r="I9945" s="284"/>
      <c r="J9945" s="284"/>
      <c r="K9945" s="288"/>
      <c r="AM9945" s="2" t="str">
        <f t="shared" ca="1" si="466"/>
        <v/>
      </c>
      <c r="AN9945" s="2" t="str">
        <f t="shared" ca="1" si="467"/>
        <v/>
      </c>
    </row>
    <row r="9946" spans="1:40" customFormat="1">
      <c r="A9946" s="280" t="str">
        <f t="shared" ca="1" si="465"/>
        <v/>
      </c>
      <c r="B9946" s="281"/>
      <c r="C9946" s="287"/>
      <c r="D9946" s="297"/>
      <c r="E9946" s="270"/>
      <c r="F9946" s="271"/>
      <c r="G9946" s="284"/>
      <c r="H9946" s="284"/>
      <c r="I9946" s="284"/>
      <c r="J9946" s="284"/>
      <c r="K9946" s="288"/>
      <c r="AM9946" s="2" t="str">
        <f t="shared" ca="1" si="466"/>
        <v/>
      </c>
      <c r="AN9946" s="2" t="str">
        <f t="shared" ca="1" si="467"/>
        <v/>
      </c>
    </row>
    <row r="9947" spans="1:40" customFormat="1">
      <c r="A9947" s="280" t="str">
        <f t="shared" ca="1" si="465"/>
        <v/>
      </c>
      <c r="B9947" s="281"/>
      <c r="C9947" s="287"/>
      <c r="D9947" s="297"/>
      <c r="E9947" s="270"/>
      <c r="F9947" s="271"/>
      <c r="G9947" s="284"/>
      <c r="H9947" s="284"/>
      <c r="I9947" s="284"/>
      <c r="J9947" s="284"/>
      <c r="K9947" s="288"/>
      <c r="AM9947" s="2" t="str">
        <f t="shared" ca="1" si="466"/>
        <v/>
      </c>
      <c r="AN9947" s="2" t="str">
        <f t="shared" ca="1" si="467"/>
        <v/>
      </c>
    </row>
    <row r="9948" spans="1:40" customFormat="1">
      <c r="A9948" s="280" t="str">
        <f t="shared" ca="1" si="465"/>
        <v/>
      </c>
      <c r="B9948" s="281"/>
      <c r="C9948" s="287"/>
      <c r="D9948" s="297"/>
      <c r="E9948" s="270"/>
      <c r="F9948" s="271"/>
      <c r="G9948" s="284"/>
      <c r="H9948" s="284"/>
      <c r="I9948" s="284"/>
      <c r="J9948" s="284"/>
      <c r="K9948" s="288"/>
      <c r="AM9948" s="2" t="str">
        <f t="shared" ca="1" si="466"/>
        <v/>
      </c>
      <c r="AN9948" s="2" t="str">
        <f t="shared" ca="1" si="467"/>
        <v/>
      </c>
    </row>
    <row r="9949" spans="1:40" customFormat="1">
      <c r="A9949" s="280" t="str">
        <f t="shared" ca="1" si="465"/>
        <v/>
      </c>
      <c r="B9949" s="281"/>
      <c r="C9949" s="287"/>
      <c r="D9949" s="297"/>
      <c r="E9949" s="270"/>
      <c r="F9949" s="271"/>
      <c r="G9949" s="284"/>
      <c r="H9949" s="284"/>
      <c r="I9949" s="284"/>
      <c r="J9949" s="284"/>
      <c r="K9949" s="288"/>
      <c r="AM9949" s="2" t="str">
        <f t="shared" ca="1" si="466"/>
        <v/>
      </c>
      <c r="AN9949" s="2" t="str">
        <f t="shared" ca="1" si="467"/>
        <v/>
      </c>
    </row>
    <row r="9950" spans="1:40" customFormat="1">
      <c r="A9950" s="280" t="str">
        <f t="shared" ca="1" si="465"/>
        <v/>
      </c>
      <c r="B9950" s="281"/>
      <c r="C9950" s="287"/>
      <c r="D9950" s="297"/>
      <c r="E9950" s="270"/>
      <c r="F9950" s="271"/>
      <c r="G9950" s="284"/>
      <c r="H9950" s="284"/>
      <c r="I9950" s="284"/>
      <c r="J9950" s="284"/>
      <c r="K9950" s="288"/>
      <c r="AM9950" s="2" t="str">
        <f t="shared" ca="1" si="466"/>
        <v/>
      </c>
      <c r="AN9950" s="2" t="str">
        <f t="shared" ca="1" si="467"/>
        <v/>
      </c>
    </row>
    <row r="9951" spans="1:40" customFormat="1">
      <c r="A9951" s="280" t="str">
        <f t="shared" ca="1" si="465"/>
        <v/>
      </c>
      <c r="B9951" s="281"/>
      <c r="C9951" s="287"/>
      <c r="D9951" s="297"/>
      <c r="E9951" s="270"/>
      <c r="F9951" s="271"/>
      <c r="G9951" s="284"/>
      <c r="H9951" s="284"/>
      <c r="I9951" s="284"/>
      <c r="J9951" s="284"/>
      <c r="K9951" s="288"/>
      <c r="AM9951" s="2" t="str">
        <f t="shared" ca="1" si="466"/>
        <v/>
      </c>
      <c r="AN9951" s="2" t="str">
        <f t="shared" ca="1" si="467"/>
        <v/>
      </c>
    </row>
    <row r="9952" spans="1:40" customFormat="1">
      <c r="A9952" s="280" t="str">
        <f t="shared" ca="1" si="465"/>
        <v/>
      </c>
      <c r="B9952" s="281"/>
      <c r="C9952" s="287"/>
      <c r="D9952" s="297"/>
      <c r="E9952" s="270"/>
      <c r="F9952" s="271"/>
      <c r="G9952" s="284"/>
      <c r="H9952" s="284"/>
      <c r="I9952" s="284"/>
      <c r="J9952" s="284"/>
      <c r="K9952" s="288"/>
      <c r="AM9952" s="2" t="str">
        <f t="shared" ca="1" si="466"/>
        <v/>
      </c>
      <c r="AN9952" s="2" t="str">
        <f t="shared" ca="1" si="467"/>
        <v/>
      </c>
    </row>
    <row r="9953" spans="1:40" customFormat="1">
      <c r="A9953" s="280" t="str">
        <f t="shared" ca="1" si="465"/>
        <v/>
      </c>
      <c r="B9953" s="281"/>
      <c r="C9953" s="287"/>
      <c r="D9953" s="297"/>
      <c r="E9953" s="270"/>
      <c r="F9953" s="271"/>
      <c r="G9953" s="284"/>
      <c r="H9953" s="284"/>
      <c r="I9953" s="284"/>
      <c r="J9953" s="284"/>
      <c r="K9953" s="288"/>
      <c r="AM9953" s="2" t="str">
        <f t="shared" ca="1" si="466"/>
        <v/>
      </c>
      <c r="AN9953" s="2" t="str">
        <f t="shared" ca="1" si="467"/>
        <v/>
      </c>
    </row>
    <row r="9954" spans="1:40" customFormat="1">
      <c r="A9954" s="280" t="str">
        <f t="shared" ca="1" si="465"/>
        <v/>
      </c>
      <c r="B9954" s="281"/>
      <c r="C9954" s="287"/>
      <c r="D9954" s="297"/>
      <c r="E9954" s="270"/>
      <c r="F9954" s="271"/>
      <c r="G9954" s="284"/>
      <c r="H9954" s="284"/>
      <c r="I9954" s="284"/>
      <c r="J9954" s="284"/>
      <c r="K9954" s="288"/>
      <c r="AM9954" s="2" t="str">
        <f t="shared" ca="1" si="466"/>
        <v/>
      </c>
      <c r="AN9954" s="2" t="str">
        <f t="shared" ca="1" si="467"/>
        <v/>
      </c>
    </row>
    <row r="9955" spans="1:40" customFormat="1">
      <c r="A9955" s="280" t="str">
        <f t="shared" ca="1" si="465"/>
        <v/>
      </c>
      <c r="B9955" s="281"/>
      <c r="C9955" s="287"/>
      <c r="D9955" s="297"/>
      <c r="E9955" s="270"/>
      <c r="F9955" s="271"/>
      <c r="G9955" s="284"/>
      <c r="H9955" s="284"/>
      <c r="I9955" s="284"/>
      <c r="J9955" s="284"/>
      <c r="K9955" s="288"/>
      <c r="AM9955" s="2" t="str">
        <f t="shared" ca="1" si="466"/>
        <v/>
      </c>
      <c r="AN9955" s="2" t="str">
        <f t="shared" ca="1" si="467"/>
        <v/>
      </c>
    </row>
    <row r="9956" spans="1:40" customFormat="1">
      <c r="A9956" s="280" t="str">
        <f t="shared" ca="1" si="465"/>
        <v/>
      </c>
      <c r="B9956" s="281"/>
      <c r="C9956" s="287"/>
      <c r="D9956" s="297"/>
      <c r="E9956" s="270"/>
      <c r="F9956" s="271"/>
      <c r="G9956" s="284"/>
      <c r="H9956" s="284"/>
      <c r="I9956" s="284"/>
      <c r="J9956" s="284"/>
      <c r="K9956" s="288"/>
      <c r="AM9956" s="2" t="str">
        <f t="shared" ca="1" si="466"/>
        <v/>
      </c>
      <c r="AN9956" s="2" t="str">
        <f t="shared" ca="1" si="467"/>
        <v/>
      </c>
    </row>
    <row r="9957" spans="1:40" customFormat="1">
      <c r="A9957" s="280" t="str">
        <f t="shared" ca="1" si="465"/>
        <v/>
      </c>
      <c r="B9957" s="281"/>
      <c r="C9957" s="287"/>
      <c r="D9957" s="297"/>
      <c r="E9957" s="270"/>
      <c r="F9957" s="271"/>
      <c r="G9957" s="284"/>
      <c r="H9957" s="284"/>
      <c r="I9957" s="284"/>
      <c r="J9957" s="284"/>
      <c r="K9957" s="288"/>
      <c r="AM9957" s="2" t="str">
        <f t="shared" ca="1" si="466"/>
        <v/>
      </c>
      <c r="AN9957" s="2" t="str">
        <f t="shared" ca="1" si="467"/>
        <v/>
      </c>
    </row>
    <row r="9958" spans="1:40" customFormat="1">
      <c r="A9958" s="280" t="str">
        <f t="shared" ca="1" si="465"/>
        <v/>
      </c>
      <c r="B9958" s="281"/>
      <c r="C9958" s="287"/>
      <c r="D9958" s="297"/>
      <c r="E9958" s="270"/>
      <c r="F9958" s="271"/>
      <c r="G9958" s="284"/>
      <c r="H9958" s="284"/>
      <c r="I9958" s="284"/>
      <c r="J9958" s="284"/>
      <c r="K9958" s="288"/>
      <c r="AM9958" s="2" t="str">
        <f t="shared" ca="1" si="466"/>
        <v/>
      </c>
      <c r="AN9958" s="2" t="str">
        <f t="shared" ca="1" si="467"/>
        <v/>
      </c>
    </row>
    <row r="9959" spans="1:40" customFormat="1">
      <c r="A9959" s="280" t="str">
        <f t="shared" ca="1" si="465"/>
        <v/>
      </c>
      <c r="B9959" s="281"/>
      <c r="C9959" s="287"/>
      <c r="D9959" s="297"/>
      <c r="E9959" s="270"/>
      <c r="F9959" s="271"/>
      <c r="G9959" s="284"/>
      <c r="H9959" s="284"/>
      <c r="I9959" s="284"/>
      <c r="J9959" s="284"/>
      <c r="K9959" s="288"/>
      <c r="AM9959" s="2" t="str">
        <f t="shared" ca="1" si="466"/>
        <v/>
      </c>
      <c r="AN9959" s="2" t="str">
        <f t="shared" ca="1" si="467"/>
        <v/>
      </c>
    </row>
    <row r="9960" spans="1:40" customFormat="1">
      <c r="A9960" s="280" t="str">
        <f t="shared" ca="1" si="465"/>
        <v/>
      </c>
      <c r="B9960" s="281"/>
      <c r="C9960" s="287"/>
      <c r="D9960" s="297"/>
      <c r="E9960" s="270"/>
      <c r="F9960" s="271"/>
      <c r="G9960" s="284"/>
      <c r="H9960" s="284"/>
      <c r="I9960" s="284"/>
      <c r="J9960" s="284"/>
      <c r="K9960" s="288"/>
      <c r="AM9960" s="2" t="str">
        <f t="shared" ca="1" si="466"/>
        <v/>
      </c>
      <c r="AN9960" s="2" t="str">
        <f t="shared" ca="1" si="467"/>
        <v/>
      </c>
    </row>
    <row r="9961" spans="1:40" customFormat="1">
      <c r="A9961" s="280" t="str">
        <f t="shared" ca="1" si="465"/>
        <v/>
      </c>
      <c r="B9961" s="281"/>
      <c r="C9961" s="287"/>
      <c r="D9961" s="297"/>
      <c r="E9961" s="270"/>
      <c r="F9961" s="271"/>
      <c r="G9961" s="284"/>
      <c r="H9961" s="284"/>
      <c r="I9961" s="284"/>
      <c r="J9961" s="284"/>
      <c r="K9961" s="288"/>
      <c r="AM9961" s="2" t="str">
        <f t="shared" ca="1" si="466"/>
        <v/>
      </c>
      <c r="AN9961" s="2" t="str">
        <f t="shared" ca="1" si="467"/>
        <v/>
      </c>
    </row>
    <row r="9962" spans="1:40" customFormat="1">
      <c r="A9962" s="280" t="str">
        <f t="shared" ca="1" si="465"/>
        <v/>
      </c>
      <c r="B9962" s="281"/>
      <c r="C9962" s="287"/>
      <c r="D9962" s="297"/>
      <c r="E9962" s="270"/>
      <c r="F9962" s="271"/>
      <c r="G9962" s="284"/>
      <c r="H9962" s="284"/>
      <c r="I9962" s="284"/>
      <c r="J9962" s="284"/>
      <c r="K9962" s="288"/>
      <c r="AM9962" s="2" t="str">
        <f t="shared" ca="1" si="466"/>
        <v/>
      </c>
      <c r="AN9962" s="2" t="str">
        <f t="shared" ca="1" si="467"/>
        <v/>
      </c>
    </row>
    <row r="9963" spans="1:40" customFormat="1">
      <c r="A9963" s="280" t="str">
        <f t="shared" ca="1" si="465"/>
        <v/>
      </c>
      <c r="B9963" s="281"/>
      <c r="C9963" s="287"/>
      <c r="D9963" s="297"/>
      <c r="E9963" s="270"/>
      <c r="F9963" s="271"/>
      <c r="G9963" s="284"/>
      <c r="H9963" s="284"/>
      <c r="I9963" s="284"/>
      <c r="J9963" s="284"/>
      <c r="K9963" s="288"/>
      <c r="AM9963" s="2" t="str">
        <f t="shared" ca="1" si="466"/>
        <v/>
      </c>
      <c r="AN9963" s="2" t="str">
        <f t="shared" ca="1" si="467"/>
        <v/>
      </c>
    </row>
    <row r="9964" spans="1:40" customFormat="1">
      <c r="A9964" s="280" t="str">
        <f t="shared" ca="1" si="465"/>
        <v/>
      </c>
      <c r="B9964" s="281"/>
      <c r="C9964" s="287"/>
      <c r="D9964" s="297"/>
      <c r="E9964" s="270"/>
      <c r="F9964" s="271"/>
      <c r="G9964" s="284"/>
      <c r="H9964" s="284"/>
      <c r="I9964" s="284"/>
      <c r="J9964" s="284"/>
      <c r="K9964" s="288"/>
      <c r="AM9964" s="2" t="str">
        <f t="shared" ca="1" si="466"/>
        <v/>
      </c>
      <c r="AN9964" s="2" t="str">
        <f t="shared" ca="1" si="467"/>
        <v/>
      </c>
    </row>
    <row r="9965" spans="1:40" customFormat="1">
      <c r="A9965" s="280" t="str">
        <f t="shared" ca="1" si="465"/>
        <v/>
      </c>
      <c r="B9965" s="281"/>
      <c r="C9965" s="287"/>
      <c r="D9965" s="297"/>
      <c r="E9965" s="270"/>
      <c r="F9965" s="271"/>
      <c r="G9965" s="284"/>
      <c r="H9965" s="284"/>
      <c r="I9965" s="284"/>
      <c r="J9965" s="284"/>
      <c r="K9965" s="288"/>
      <c r="AM9965" s="2" t="str">
        <f t="shared" ca="1" si="466"/>
        <v/>
      </c>
      <c r="AN9965" s="2" t="str">
        <f t="shared" ca="1" si="467"/>
        <v/>
      </c>
    </row>
    <row r="9966" spans="1:40" customFormat="1">
      <c r="A9966" s="280" t="str">
        <f t="shared" ca="1" si="465"/>
        <v/>
      </c>
      <c r="B9966" s="281"/>
      <c r="C9966" s="287"/>
      <c r="D9966" s="297"/>
      <c r="E9966" s="270"/>
      <c r="F9966" s="271"/>
      <c r="G9966" s="284"/>
      <c r="H9966" s="284"/>
      <c r="I9966" s="284"/>
      <c r="J9966" s="284"/>
      <c r="K9966" s="288"/>
      <c r="AM9966" s="2" t="str">
        <f t="shared" ca="1" si="466"/>
        <v/>
      </c>
      <c r="AN9966" s="2" t="str">
        <f t="shared" ca="1" si="467"/>
        <v/>
      </c>
    </row>
    <row r="9967" spans="1:40" customFormat="1">
      <c r="A9967" s="280" t="str">
        <f t="shared" ca="1" si="465"/>
        <v/>
      </c>
      <c r="B9967" s="281"/>
      <c r="C9967" s="287"/>
      <c r="D9967" s="297"/>
      <c r="E9967" s="270"/>
      <c r="F9967" s="271"/>
      <c r="G9967" s="284"/>
      <c r="H9967" s="284"/>
      <c r="I9967" s="284"/>
      <c r="J9967" s="284"/>
      <c r="K9967" s="288"/>
      <c r="AM9967" s="2" t="str">
        <f t="shared" ca="1" si="466"/>
        <v/>
      </c>
      <c r="AN9967" s="2" t="str">
        <f t="shared" ca="1" si="467"/>
        <v/>
      </c>
    </row>
    <row r="9968" spans="1:40" customFormat="1">
      <c r="A9968" s="280" t="str">
        <f t="shared" ca="1" si="465"/>
        <v/>
      </c>
      <c r="B9968" s="281"/>
      <c r="C9968" s="287"/>
      <c r="D9968" s="297"/>
      <c r="E9968" s="270"/>
      <c r="F9968" s="271"/>
      <c r="G9968" s="284"/>
      <c r="H9968" s="284"/>
      <c r="I9968" s="284"/>
      <c r="J9968" s="284"/>
      <c r="K9968" s="288"/>
      <c r="AM9968" s="2" t="str">
        <f t="shared" ca="1" si="466"/>
        <v/>
      </c>
      <c r="AN9968" s="2" t="str">
        <f t="shared" ca="1" si="467"/>
        <v/>
      </c>
    </row>
    <row r="9969" spans="1:40" customFormat="1">
      <c r="A9969" s="280" t="str">
        <f t="shared" ca="1" si="465"/>
        <v/>
      </c>
      <c r="B9969" s="281"/>
      <c r="C9969" s="287"/>
      <c r="D9969" s="297"/>
      <c r="E9969" s="270"/>
      <c r="F9969" s="271"/>
      <c r="G9969" s="284"/>
      <c r="H9969" s="284"/>
      <c r="I9969" s="284"/>
      <c r="J9969" s="284"/>
      <c r="K9969" s="288"/>
      <c r="AM9969" s="2" t="str">
        <f t="shared" ca="1" si="466"/>
        <v/>
      </c>
      <c r="AN9969" s="2" t="str">
        <f t="shared" ca="1" si="467"/>
        <v/>
      </c>
    </row>
    <row r="9970" spans="1:40" customFormat="1">
      <c r="A9970" s="280" t="str">
        <f t="shared" ca="1" si="465"/>
        <v/>
      </c>
      <c r="B9970" s="281"/>
      <c r="C9970" s="287"/>
      <c r="D9970" s="297"/>
      <c r="E9970" s="270"/>
      <c r="F9970" s="271"/>
      <c r="G9970" s="284"/>
      <c r="H9970" s="284"/>
      <c r="I9970" s="284"/>
      <c r="J9970" s="284"/>
      <c r="K9970" s="288"/>
      <c r="AM9970" s="2" t="str">
        <f t="shared" ca="1" si="466"/>
        <v/>
      </c>
      <c r="AN9970" s="2" t="str">
        <f t="shared" ca="1" si="467"/>
        <v/>
      </c>
    </row>
    <row r="9971" spans="1:40" customFormat="1">
      <c r="A9971" s="280" t="str">
        <f t="shared" ca="1" si="465"/>
        <v/>
      </c>
      <c r="B9971" s="281"/>
      <c r="C9971" s="287"/>
      <c r="D9971" s="297"/>
      <c r="E9971" s="270"/>
      <c r="F9971" s="271"/>
      <c r="G9971" s="284"/>
      <c r="H9971" s="284"/>
      <c r="I9971" s="284"/>
      <c r="J9971" s="284"/>
      <c r="K9971" s="288"/>
      <c r="AM9971" s="2" t="str">
        <f t="shared" ca="1" si="466"/>
        <v/>
      </c>
      <c r="AN9971" s="2" t="str">
        <f t="shared" ca="1" si="467"/>
        <v/>
      </c>
    </row>
    <row r="9972" spans="1:40" customFormat="1">
      <c r="A9972" s="280" t="str">
        <f t="shared" ca="1" si="465"/>
        <v/>
      </c>
      <c r="B9972" s="281"/>
      <c r="C9972" s="287"/>
      <c r="D9972" s="297"/>
      <c r="E9972" s="270"/>
      <c r="F9972" s="271"/>
      <c r="G9972" s="284"/>
      <c r="H9972" s="284"/>
      <c r="I9972" s="284"/>
      <c r="J9972" s="284"/>
      <c r="K9972" s="288"/>
      <c r="AM9972" s="2" t="str">
        <f t="shared" ca="1" si="466"/>
        <v/>
      </c>
      <c r="AN9972" s="2" t="str">
        <f t="shared" ca="1" si="467"/>
        <v/>
      </c>
    </row>
    <row r="9973" spans="1:40" customFormat="1">
      <c r="A9973" s="280" t="str">
        <f t="shared" ca="1" si="465"/>
        <v/>
      </c>
      <c r="B9973" s="281"/>
      <c r="C9973" s="287"/>
      <c r="D9973" s="297"/>
      <c r="E9973" s="270"/>
      <c r="F9973" s="271"/>
      <c r="G9973" s="284"/>
      <c r="H9973" s="284"/>
      <c r="I9973" s="284"/>
      <c r="J9973" s="284"/>
      <c r="K9973" s="288"/>
      <c r="AM9973" s="2" t="str">
        <f t="shared" ca="1" si="466"/>
        <v/>
      </c>
      <c r="AN9973" s="2" t="str">
        <f t="shared" ca="1" si="467"/>
        <v/>
      </c>
    </row>
    <row r="9974" spans="1:40" customFormat="1">
      <c r="A9974" s="280" t="str">
        <f t="shared" ca="1" si="465"/>
        <v/>
      </c>
      <c r="B9974" s="281"/>
      <c r="C9974" s="287"/>
      <c r="D9974" s="297"/>
      <c r="E9974" s="270"/>
      <c r="F9974" s="271"/>
      <c r="G9974" s="284"/>
      <c r="H9974" s="284"/>
      <c r="I9974" s="284"/>
      <c r="J9974" s="284"/>
      <c r="K9974" s="288"/>
      <c r="AM9974" s="2" t="str">
        <f t="shared" ca="1" si="466"/>
        <v/>
      </c>
      <c r="AN9974" s="2" t="str">
        <f t="shared" ca="1" si="467"/>
        <v/>
      </c>
    </row>
    <row r="9975" spans="1:40" customFormat="1">
      <c r="A9975" s="280" t="str">
        <f t="shared" ca="1" si="465"/>
        <v/>
      </c>
      <c r="B9975" s="281"/>
      <c r="C9975" s="287"/>
      <c r="D9975" s="297"/>
      <c r="E9975" s="270"/>
      <c r="F9975" s="271"/>
      <c r="G9975" s="284"/>
      <c r="H9975" s="284"/>
      <c r="I9975" s="284"/>
      <c r="J9975" s="284"/>
      <c r="K9975" s="288"/>
      <c r="AM9975" s="2" t="str">
        <f t="shared" ca="1" si="466"/>
        <v/>
      </c>
      <c r="AN9975" s="2" t="str">
        <f t="shared" ca="1" si="467"/>
        <v/>
      </c>
    </row>
    <row r="9976" spans="1:40" customFormat="1">
      <c r="A9976" s="280" t="str">
        <f t="shared" ca="1" si="465"/>
        <v/>
      </c>
      <c r="B9976" s="281"/>
      <c r="C9976" s="287"/>
      <c r="D9976" s="297"/>
      <c r="E9976" s="270"/>
      <c r="F9976" s="271"/>
      <c r="G9976" s="284"/>
      <c r="H9976" s="284"/>
      <c r="I9976" s="284"/>
      <c r="J9976" s="284"/>
      <c r="K9976" s="288"/>
      <c r="AM9976" s="2" t="str">
        <f t="shared" ca="1" si="466"/>
        <v/>
      </c>
      <c r="AN9976" s="2" t="str">
        <f t="shared" ca="1" si="467"/>
        <v/>
      </c>
    </row>
    <row r="9977" spans="1:40" customFormat="1">
      <c r="A9977" s="280" t="str">
        <f t="shared" ca="1" si="465"/>
        <v/>
      </c>
      <c r="B9977" s="281"/>
      <c r="C9977" s="287"/>
      <c r="D9977" s="297"/>
      <c r="E9977" s="270"/>
      <c r="F9977" s="271"/>
      <c r="G9977" s="284"/>
      <c r="H9977" s="284"/>
      <c r="I9977" s="284"/>
      <c r="J9977" s="284"/>
      <c r="K9977" s="288"/>
      <c r="AM9977" s="2" t="str">
        <f t="shared" ca="1" si="466"/>
        <v/>
      </c>
      <c r="AN9977" s="2" t="str">
        <f t="shared" ca="1" si="467"/>
        <v/>
      </c>
    </row>
    <row r="9978" spans="1:40" customFormat="1">
      <c r="A9978" s="280" t="str">
        <f t="shared" ca="1" si="465"/>
        <v/>
      </c>
      <c r="B9978" s="281"/>
      <c r="C9978" s="287"/>
      <c r="D9978" s="297"/>
      <c r="E9978" s="270"/>
      <c r="F9978" s="271"/>
      <c r="G9978" s="284"/>
      <c r="H9978" s="284"/>
      <c r="I9978" s="284"/>
      <c r="J9978" s="284"/>
      <c r="K9978" s="288"/>
      <c r="AM9978" s="2" t="str">
        <f t="shared" ca="1" si="466"/>
        <v/>
      </c>
      <c r="AN9978" s="2" t="str">
        <f t="shared" ca="1" si="467"/>
        <v/>
      </c>
    </row>
    <row r="9979" spans="1:40" customFormat="1">
      <c r="A9979" s="280" t="str">
        <f t="shared" ca="1" si="465"/>
        <v/>
      </c>
      <c r="B9979" s="281"/>
      <c r="C9979" s="287"/>
      <c r="D9979" s="297"/>
      <c r="E9979" s="270"/>
      <c r="F9979" s="271"/>
      <c r="G9979" s="284"/>
      <c r="H9979" s="284"/>
      <c r="I9979" s="284"/>
      <c r="J9979" s="284"/>
      <c r="K9979" s="288"/>
      <c r="AM9979" s="2" t="str">
        <f t="shared" ca="1" si="466"/>
        <v/>
      </c>
      <c r="AN9979" s="2" t="str">
        <f t="shared" ca="1" si="467"/>
        <v/>
      </c>
    </row>
    <row r="9980" spans="1:40" customFormat="1">
      <c r="A9980" s="280" t="str">
        <f t="shared" ca="1" si="465"/>
        <v/>
      </c>
      <c r="B9980" s="281"/>
      <c r="C9980" s="287"/>
      <c r="D9980" s="297"/>
      <c r="E9980" s="270"/>
      <c r="F9980" s="271"/>
      <c r="G9980" s="284"/>
      <c r="H9980" s="284"/>
      <c r="I9980" s="284"/>
      <c r="J9980" s="284"/>
      <c r="K9980" s="288"/>
      <c r="AM9980" s="2" t="str">
        <f t="shared" ca="1" si="466"/>
        <v/>
      </c>
      <c r="AN9980" s="2" t="str">
        <f t="shared" ca="1" si="467"/>
        <v/>
      </c>
    </row>
    <row r="9981" spans="1:40" customFormat="1">
      <c r="A9981" s="280" t="str">
        <f t="shared" ca="1" si="465"/>
        <v/>
      </c>
      <c r="B9981" s="281"/>
      <c r="C9981" s="287"/>
      <c r="D9981" s="297"/>
      <c r="E9981" s="270"/>
      <c r="F9981" s="271"/>
      <c r="G9981" s="284"/>
      <c r="H9981" s="284"/>
      <c r="I9981" s="284"/>
      <c r="J9981" s="284"/>
      <c r="K9981" s="288"/>
      <c r="AM9981" s="2" t="str">
        <f t="shared" ca="1" si="466"/>
        <v/>
      </c>
      <c r="AN9981" s="2" t="str">
        <f t="shared" ca="1" si="467"/>
        <v/>
      </c>
    </row>
    <row r="9982" spans="1:40" customFormat="1">
      <c r="A9982" s="280" t="str">
        <f t="shared" ca="1" si="465"/>
        <v/>
      </c>
      <c r="B9982" s="281"/>
      <c r="C9982" s="287"/>
      <c r="D9982" s="297"/>
      <c r="E9982" s="270"/>
      <c r="F9982" s="271"/>
      <c r="G9982" s="284"/>
      <c r="H9982" s="284"/>
      <c r="I9982" s="284"/>
      <c r="J9982" s="284"/>
      <c r="K9982" s="288"/>
      <c r="AM9982" s="2" t="str">
        <f t="shared" ca="1" si="466"/>
        <v/>
      </c>
      <c r="AN9982" s="2" t="str">
        <f t="shared" ca="1" si="467"/>
        <v/>
      </c>
    </row>
    <row r="9983" spans="1:40" customFormat="1">
      <c r="A9983" s="280" t="str">
        <f t="shared" ca="1" si="465"/>
        <v/>
      </c>
      <c r="B9983" s="281"/>
      <c r="C9983" s="287"/>
      <c r="D9983" s="297"/>
      <c r="E9983" s="270"/>
      <c r="F9983" s="271"/>
      <c r="G9983" s="284"/>
      <c r="H9983" s="284"/>
      <c r="I9983" s="284"/>
      <c r="J9983" s="284"/>
      <c r="K9983" s="288"/>
      <c r="AM9983" s="2" t="str">
        <f t="shared" ca="1" si="466"/>
        <v/>
      </c>
      <c r="AN9983" s="2" t="str">
        <f t="shared" ca="1" si="467"/>
        <v/>
      </c>
    </row>
    <row r="9984" spans="1:40" customFormat="1">
      <c r="A9984" s="280" t="str">
        <f t="shared" ca="1" si="465"/>
        <v/>
      </c>
      <c r="B9984" s="281"/>
      <c r="C9984" s="287"/>
      <c r="D9984" s="297"/>
      <c r="E9984" s="270"/>
      <c r="F9984" s="271"/>
      <c r="G9984" s="284"/>
      <c r="H9984" s="284"/>
      <c r="I9984" s="284"/>
      <c r="J9984" s="284"/>
      <c r="K9984" s="288"/>
      <c r="AM9984" s="2" t="str">
        <f t="shared" ca="1" si="466"/>
        <v/>
      </c>
      <c r="AN9984" s="2" t="str">
        <f t="shared" ca="1" si="467"/>
        <v/>
      </c>
    </row>
    <row r="9985" spans="1:40" customFormat="1">
      <c r="A9985" s="280" t="str">
        <f t="shared" ca="1" si="465"/>
        <v/>
      </c>
      <c r="B9985" s="281"/>
      <c r="C9985" s="287"/>
      <c r="D9985" s="297"/>
      <c r="E9985" s="270"/>
      <c r="F9985" s="271"/>
      <c r="G9985" s="284"/>
      <c r="H9985" s="284"/>
      <c r="I9985" s="284"/>
      <c r="J9985" s="284"/>
      <c r="K9985" s="288"/>
      <c r="AM9985" s="2" t="str">
        <f t="shared" ca="1" si="466"/>
        <v/>
      </c>
      <c r="AN9985" s="2" t="str">
        <f t="shared" ca="1" si="467"/>
        <v/>
      </c>
    </row>
    <row r="9986" spans="1:40" customFormat="1">
      <c r="A9986" s="280" t="str">
        <f t="shared" ca="1" si="465"/>
        <v/>
      </c>
      <c r="B9986" s="281"/>
      <c r="C9986" s="287"/>
      <c r="D9986" s="297"/>
      <c r="E9986" s="270"/>
      <c r="F9986" s="271"/>
      <c r="G9986" s="284"/>
      <c r="H9986" s="284"/>
      <c r="I9986" s="284"/>
      <c r="J9986" s="284"/>
      <c r="K9986" s="288"/>
      <c r="AM9986" s="2" t="str">
        <f t="shared" ca="1" si="466"/>
        <v/>
      </c>
      <c r="AN9986" s="2" t="str">
        <f t="shared" ca="1" si="467"/>
        <v/>
      </c>
    </row>
    <row r="9987" spans="1:40" customFormat="1">
      <c r="A9987" s="280" t="str">
        <f t="shared" ref="A9987:A10050" ca="1" si="468">IF(AM9987="A receber","A receber",IF(AN9987="A pagar","A pagar",IF(OR(AM9987="HJ",AN9987="HJ"),"HJ",IF(AND(AM9987="",AN9987=""),""))))</f>
        <v/>
      </c>
      <c r="B9987" s="281"/>
      <c r="C9987" s="287"/>
      <c r="D9987" s="297"/>
      <c r="E9987" s="270"/>
      <c r="F9987" s="271"/>
      <c r="G9987" s="284"/>
      <c r="H9987" s="284"/>
      <c r="I9987" s="284"/>
      <c r="J9987" s="284"/>
      <c r="K9987" s="288"/>
      <c r="AM9987" s="2" t="str">
        <f t="shared" ref="AM9987:AM10050" ca="1" si="469">IF(OR(G9987="",B9987&gt;$A$1),"",IF(B9987=$A$1,"HJ",IF(B9987&lt;$A$1,"A Receber")))</f>
        <v/>
      </c>
      <c r="AN9987" s="2" t="str">
        <f t="shared" ref="AN9987:AN10050" ca="1" si="470">IF(OR(H9987="",B9987&gt;$A$1),"",IF(B9987=$A$1,"HJ",IF(B9987&lt;$A$1,"A Pagar")))</f>
        <v/>
      </c>
    </row>
    <row r="9988" spans="1:40" customFormat="1">
      <c r="A9988" s="280" t="str">
        <f t="shared" ca="1" si="468"/>
        <v/>
      </c>
      <c r="B9988" s="281"/>
      <c r="C9988" s="287"/>
      <c r="D9988" s="297"/>
      <c r="E9988" s="270"/>
      <c r="F9988" s="271"/>
      <c r="G9988" s="284"/>
      <c r="H9988" s="284"/>
      <c r="I9988" s="284"/>
      <c r="J9988" s="284"/>
      <c r="K9988" s="288"/>
      <c r="AM9988" s="2" t="str">
        <f t="shared" ca="1" si="469"/>
        <v/>
      </c>
      <c r="AN9988" s="2" t="str">
        <f t="shared" ca="1" si="470"/>
        <v/>
      </c>
    </row>
    <row r="9989" spans="1:40" customFormat="1">
      <c r="A9989" s="280" t="str">
        <f t="shared" ca="1" si="468"/>
        <v/>
      </c>
      <c r="B9989" s="281"/>
      <c r="C9989" s="287"/>
      <c r="D9989" s="297"/>
      <c r="E9989" s="270"/>
      <c r="F9989" s="271"/>
      <c r="G9989" s="284"/>
      <c r="H9989" s="284"/>
      <c r="I9989" s="284"/>
      <c r="J9989" s="284"/>
      <c r="K9989" s="288"/>
      <c r="AM9989" s="2" t="str">
        <f t="shared" ca="1" si="469"/>
        <v/>
      </c>
      <c r="AN9989" s="2" t="str">
        <f t="shared" ca="1" si="470"/>
        <v/>
      </c>
    </row>
    <row r="9990" spans="1:40" customFormat="1">
      <c r="A9990" s="280" t="str">
        <f t="shared" ca="1" si="468"/>
        <v/>
      </c>
      <c r="B9990" s="281"/>
      <c r="C9990" s="287"/>
      <c r="D9990" s="297"/>
      <c r="E9990" s="270"/>
      <c r="F9990" s="271"/>
      <c r="G9990" s="284"/>
      <c r="H9990" s="284"/>
      <c r="I9990" s="284"/>
      <c r="J9990" s="284"/>
      <c r="K9990" s="288"/>
      <c r="AM9990" s="2" t="str">
        <f t="shared" ca="1" si="469"/>
        <v/>
      </c>
      <c r="AN9990" s="2" t="str">
        <f t="shared" ca="1" si="470"/>
        <v/>
      </c>
    </row>
    <row r="9991" spans="1:40" customFormat="1">
      <c r="A9991" s="280" t="str">
        <f t="shared" ca="1" si="468"/>
        <v/>
      </c>
      <c r="B9991" s="281"/>
      <c r="C9991" s="287"/>
      <c r="D9991" s="297"/>
      <c r="E9991" s="270"/>
      <c r="F9991" s="271"/>
      <c r="G9991" s="284"/>
      <c r="H9991" s="284"/>
      <c r="I9991" s="284"/>
      <c r="J9991" s="284"/>
      <c r="K9991" s="288"/>
      <c r="AM9991" s="2" t="str">
        <f t="shared" ca="1" si="469"/>
        <v/>
      </c>
      <c r="AN9991" s="2" t="str">
        <f t="shared" ca="1" si="470"/>
        <v/>
      </c>
    </row>
    <row r="9992" spans="1:40" customFormat="1">
      <c r="A9992" s="280" t="str">
        <f t="shared" ca="1" si="468"/>
        <v/>
      </c>
      <c r="B9992" s="281"/>
      <c r="C9992" s="287"/>
      <c r="D9992" s="297"/>
      <c r="E9992" s="270"/>
      <c r="F9992" s="271"/>
      <c r="G9992" s="284"/>
      <c r="H9992" s="284"/>
      <c r="I9992" s="284"/>
      <c r="J9992" s="284"/>
      <c r="K9992" s="288"/>
      <c r="AM9992" s="2" t="str">
        <f t="shared" ca="1" si="469"/>
        <v/>
      </c>
      <c r="AN9992" s="2" t="str">
        <f t="shared" ca="1" si="470"/>
        <v/>
      </c>
    </row>
    <row r="9993" spans="1:40" customFormat="1">
      <c r="A9993" s="280" t="str">
        <f t="shared" ca="1" si="468"/>
        <v/>
      </c>
      <c r="B9993" s="281"/>
      <c r="C9993" s="287"/>
      <c r="D9993" s="297"/>
      <c r="E9993" s="270"/>
      <c r="F9993" s="271"/>
      <c r="G9993" s="284"/>
      <c r="H9993" s="284"/>
      <c r="I9993" s="284"/>
      <c r="J9993" s="284"/>
      <c r="K9993" s="288"/>
      <c r="AM9993" s="2" t="str">
        <f t="shared" ca="1" si="469"/>
        <v/>
      </c>
      <c r="AN9993" s="2" t="str">
        <f t="shared" ca="1" si="470"/>
        <v/>
      </c>
    </row>
    <row r="9994" spans="1:40" customFormat="1">
      <c r="A9994" s="280" t="str">
        <f t="shared" ca="1" si="468"/>
        <v/>
      </c>
      <c r="B9994" s="281"/>
      <c r="C9994" s="287"/>
      <c r="D9994" s="297"/>
      <c r="E9994" s="270"/>
      <c r="F9994" s="271"/>
      <c r="G9994" s="284"/>
      <c r="H9994" s="284"/>
      <c r="I9994" s="284"/>
      <c r="J9994" s="284"/>
      <c r="K9994" s="288"/>
      <c r="AM9994" s="2" t="str">
        <f t="shared" ca="1" si="469"/>
        <v/>
      </c>
      <c r="AN9994" s="2" t="str">
        <f t="shared" ca="1" si="470"/>
        <v/>
      </c>
    </row>
    <row r="9995" spans="1:40" customFormat="1">
      <c r="A9995" s="280" t="str">
        <f t="shared" ca="1" si="468"/>
        <v/>
      </c>
      <c r="B9995" s="281"/>
      <c r="C9995" s="287"/>
      <c r="D9995" s="297"/>
      <c r="E9995" s="270"/>
      <c r="F9995" s="271"/>
      <c r="G9995" s="284"/>
      <c r="H9995" s="284"/>
      <c r="I9995" s="284"/>
      <c r="J9995" s="284"/>
      <c r="K9995" s="288"/>
      <c r="AM9995" s="2" t="str">
        <f t="shared" ca="1" si="469"/>
        <v/>
      </c>
      <c r="AN9995" s="2" t="str">
        <f t="shared" ca="1" si="470"/>
        <v/>
      </c>
    </row>
    <row r="9996" spans="1:40" customFormat="1">
      <c r="A9996" s="280" t="str">
        <f t="shared" ca="1" si="468"/>
        <v/>
      </c>
      <c r="B9996" s="281"/>
      <c r="C9996" s="287"/>
      <c r="D9996" s="297"/>
      <c r="E9996" s="270"/>
      <c r="F9996" s="271"/>
      <c r="G9996" s="284"/>
      <c r="H9996" s="284"/>
      <c r="I9996" s="284"/>
      <c r="J9996" s="284"/>
      <c r="K9996" s="288"/>
      <c r="AM9996" s="2" t="str">
        <f t="shared" ca="1" si="469"/>
        <v/>
      </c>
      <c r="AN9996" s="2" t="str">
        <f t="shared" ca="1" si="470"/>
        <v/>
      </c>
    </row>
    <row r="9997" spans="1:40" customFormat="1">
      <c r="A9997" s="280" t="str">
        <f t="shared" ca="1" si="468"/>
        <v/>
      </c>
      <c r="B9997" s="281"/>
      <c r="C9997" s="287"/>
      <c r="D9997" s="297"/>
      <c r="E9997" s="270"/>
      <c r="F9997" s="271"/>
      <c r="G9997" s="284"/>
      <c r="H9997" s="284"/>
      <c r="I9997" s="284"/>
      <c r="J9997" s="284"/>
      <c r="K9997" s="288"/>
      <c r="AM9997" s="2" t="str">
        <f t="shared" ca="1" si="469"/>
        <v/>
      </c>
      <c r="AN9997" s="2" t="str">
        <f t="shared" ca="1" si="470"/>
        <v/>
      </c>
    </row>
    <row r="9998" spans="1:40" customFormat="1">
      <c r="A9998" s="280" t="str">
        <f t="shared" ca="1" si="468"/>
        <v/>
      </c>
      <c r="B9998" s="281"/>
      <c r="C9998" s="287"/>
      <c r="D9998" s="297"/>
      <c r="E9998" s="270"/>
      <c r="F9998" s="271"/>
      <c r="G9998" s="284"/>
      <c r="H9998" s="284"/>
      <c r="I9998" s="284"/>
      <c r="J9998" s="284"/>
      <c r="K9998" s="288"/>
      <c r="AM9998" s="2" t="str">
        <f t="shared" ca="1" si="469"/>
        <v/>
      </c>
      <c r="AN9998" s="2" t="str">
        <f t="shared" ca="1" si="470"/>
        <v/>
      </c>
    </row>
    <row r="9999" spans="1:40" customFormat="1">
      <c r="A9999" s="280" t="str">
        <f t="shared" ca="1" si="468"/>
        <v/>
      </c>
      <c r="B9999" s="281"/>
      <c r="C9999" s="287"/>
      <c r="D9999" s="297"/>
      <c r="E9999" s="270"/>
      <c r="F9999" s="271"/>
      <c r="G9999" s="284"/>
      <c r="H9999" s="284"/>
      <c r="I9999" s="284"/>
      <c r="J9999" s="284"/>
      <c r="K9999" s="288"/>
      <c r="AM9999" s="2" t="str">
        <f t="shared" ca="1" si="469"/>
        <v/>
      </c>
      <c r="AN9999" s="2" t="str">
        <f t="shared" ca="1" si="470"/>
        <v/>
      </c>
    </row>
    <row r="10000" spans="1:40" customFormat="1">
      <c r="A10000" s="280" t="str">
        <f t="shared" ca="1" si="468"/>
        <v/>
      </c>
      <c r="B10000" s="281"/>
      <c r="C10000" s="287"/>
      <c r="D10000" s="297"/>
      <c r="E10000" s="270"/>
      <c r="F10000" s="271"/>
      <c r="G10000" s="284"/>
      <c r="H10000" s="284"/>
      <c r="I10000" s="284"/>
      <c r="J10000" s="284"/>
      <c r="K10000" s="288"/>
      <c r="AM10000" s="2" t="str">
        <f t="shared" ca="1" si="469"/>
        <v/>
      </c>
      <c r="AN10000" s="2" t="str">
        <f t="shared" ca="1" si="470"/>
        <v/>
      </c>
    </row>
    <row r="10001" spans="1:40" customFormat="1">
      <c r="A10001" s="280" t="str">
        <f t="shared" ca="1" si="468"/>
        <v/>
      </c>
      <c r="B10001" s="281"/>
      <c r="C10001" s="287"/>
      <c r="D10001" s="297"/>
      <c r="E10001" s="270"/>
      <c r="F10001" s="271"/>
      <c r="G10001" s="284"/>
      <c r="H10001" s="284"/>
      <c r="I10001" s="284"/>
      <c r="J10001" s="284"/>
      <c r="K10001" s="288"/>
      <c r="AM10001" s="2" t="str">
        <f t="shared" ca="1" si="469"/>
        <v/>
      </c>
      <c r="AN10001" s="2" t="str">
        <f t="shared" ca="1" si="470"/>
        <v/>
      </c>
    </row>
    <row r="10002" spans="1:40" customFormat="1">
      <c r="A10002" s="280" t="str">
        <f t="shared" ca="1" si="468"/>
        <v/>
      </c>
      <c r="B10002" s="281"/>
      <c r="C10002" s="287"/>
      <c r="D10002" s="297"/>
      <c r="E10002" s="270"/>
      <c r="F10002" s="271"/>
      <c r="G10002" s="284"/>
      <c r="H10002" s="284"/>
      <c r="I10002" s="284"/>
      <c r="J10002" s="284"/>
      <c r="K10002" s="288"/>
      <c r="AM10002" s="2" t="str">
        <f t="shared" ca="1" si="469"/>
        <v/>
      </c>
      <c r="AN10002" s="2" t="str">
        <f t="shared" ca="1" si="470"/>
        <v/>
      </c>
    </row>
    <row r="10003" spans="1:40" customFormat="1">
      <c r="A10003" s="280" t="str">
        <f t="shared" ca="1" si="468"/>
        <v/>
      </c>
      <c r="B10003" s="281"/>
      <c r="C10003" s="287"/>
      <c r="D10003" s="297"/>
      <c r="E10003" s="270"/>
      <c r="F10003" s="271"/>
      <c r="G10003" s="284"/>
      <c r="H10003" s="284"/>
      <c r="I10003" s="284"/>
      <c r="J10003" s="284"/>
      <c r="K10003" s="288"/>
      <c r="AM10003" s="2" t="str">
        <f t="shared" ca="1" si="469"/>
        <v/>
      </c>
      <c r="AN10003" s="2" t="str">
        <f t="shared" ca="1" si="470"/>
        <v/>
      </c>
    </row>
    <row r="10004" spans="1:40" customFormat="1">
      <c r="A10004" s="280" t="str">
        <f t="shared" ca="1" si="468"/>
        <v/>
      </c>
      <c r="B10004" s="281"/>
      <c r="C10004" s="287"/>
      <c r="D10004" s="297"/>
      <c r="E10004" s="270"/>
      <c r="F10004" s="271"/>
      <c r="G10004" s="284"/>
      <c r="H10004" s="284"/>
      <c r="I10004" s="284"/>
      <c r="J10004" s="284"/>
      <c r="K10004" s="288"/>
      <c r="AM10004" s="2" t="str">
        <f t="shared" ca="1" si="469"/>
        <v/>
      </c>
      <c r="AN10004" s="2" t="str">
        <f t="shared" ca="1" si="470"/>
        <v/>
      </c>
    </row>
    <row r="10005" spans="1:40" customFormat="1">
      <c r="A10005" s="280" t="str">
        <f t="shared" ca="1" si="468"/>
        <v/>
      </c>
      <c r="B10005" s="281"/>
      <c r="C10005" s="287"/>
      <c r="D10005" s="297"/>
      <c r="E10005" s="270"/>
      <c r="F10005" s="271"/>
      <c r="G10005" s="284"/>
      <c r="H10005" s="284"/>
      <c r="I10005" s="284"/>
      <c r="J10005" s="284"/>
      <c r="K10005" s="288"/>
      <c r="AM10005" s="2" t="str">
        <f t="shared" ca="1" si="469"/>
        <v/>
      </c>
      <c r="AN10005" s="2" t="str">
        <f t="shared" ca="1" si="470"/>
        <v/>
      </c>
    </row>
    <row r="10006" spans="1:40" customFormat="1">
      <c r="A10006" s="280" t="str">
        <f t="shared" ca="1" si="468"/>
        <v/>
      </c>
      <c r="B10006" s="281"/>
      <c r="C10006" s="287"/>
      <c r="D10006" s="297"/>
      <c r="E10006" s="270"/>
      <c r="F10006" s="271"/>
      <c r="G10006" s="284"/>
      <c r="H10006" s="284"/>
      <c r="I10006" s="284"/>
      <c r="J10006" s="284"/>
      <c r="K10006" s="288"/>
      <c r="AM10006" s="2" t="str">
        <f t="shared" ca="1" si="469"/>
        <v/>
      </c>
      <c r="AN10006" s="2" t="str">
        <f t="shared" ca="1" si="470"/>
        <v/>
      </c>
    </row>
    <row r="10007" spans="1:40" customFormat="1">
      <c r="A10007" s="280" t="str">
        <f t="shared" ca="1" si="468"/>
        <v/>
      </c>
      <c r="B10007" s="281"/>
      <c r="C10007" s="287"/>
      <c r="D10007" s="297"/>
      <c r="E10007" s="270"/>
      <c r="F10007" s="271"/>
      <c r="G10007" s="284"/>
      <c r="H10007" s="284"/>
      <c r="I10007" s="284"/>
      <c r="J10007" s="284"/>
      <c r="K10007" s="288"/>
      <c r="AM10007" s="2" t="str">
        <f t="shared" ca="1" si="469"/>
        <v/>
      </c>
      <c r="AN10007" s="2" t="str">
        <f t="shared" ca="1" si="470"/>
        <v/>
      </c>
    </row>
    <row r="10008" spans="1:40" customFormat="1">
      <c r="A10008" s="280" t="str">
        <f t="shared" ca="1" si="468"/>
        <v/>
      </c>
      <c r="B10008" s="281"/>
      <c r="C10008" s="287"/>
      <c r="D10008" s="297"/>
      <c r="E10008" s="270"/>
      <c r="F10008" s="271"/>
      <c r="G10008" s="284"/>
      <c r="H10008" s="284"/>
      <c r="I10008" s="284"/>
      <c r="J10008" s="284"/>
      <c r="K10008" s="288"/>
      <c r="AM10008" s="2" t="str">
        <f t="shared" ca="1" si="469"/>
        <v/>
      </c>
      <c r="AN10008" s="2" t="str">
        <f t="shared" ca="1" si="470"/>
        <v/>
      </c>
    </row>
    <row r="10009" spans="1:40" customFormat="1">
      <c r="A10009" s="280" t="str">
        <f t="shared" ca="1" si="468"/>
        <v/>
      </c>
      <c r="B10009" s="281"/>
      <c r="C10009" s="287"/>
      <c r="D10009" s="297"/>
      <c r="E10009" s="270"/>
      <c r="F10009" s="271"/>
      <c r="G10009" s="284"/>
      <c r="H10009" s="284"/>
      <c r="I10009" s="284"/>
      <c r="J10009" s="284"/>
      <c r="K10009" s="288"/>
      <c r="AM10009" s="2" t="str">
        <f t="shared" ca="1" si="469"/>
        <v/>
      </c>
      <c r="AN10009" s="2" t="str">
        <f t="shared" ca="1" si="470"/>
        <v/>
      </c>
    </row>
    <row r="10010" spans="1:40" customFormat="1">
      <c r="A10010" s="280" t="str">
        <f t="shared" ca="1" si="468"/>
        <v/>
      </c>
      <c r="B10010" s="281"/>
      <c r="C10010" s="287"/>
      <c r="D10010" s="297"/>
      <c r="E10010" s="270"/>
      <c r="F10010" s="271"/>
      <c r="G10010" s="284"/>
      <c r="H10010" s="284"/>
      <c r="I10010" s="284"/>
      <c r="J10010" s="284"/>
      <c r="K10010" s="288"/>
      <c r="AM10010" s="2" t="str">
        <f t="shared" ca="1" si="469"/>
        <v/>
      </c>
      <c r="AN10010" s="2" t="str">
        <f t="shared" ca="1" si="470"/>
        <v/>
      </c>
    </row>
    <row r="10011" spans="1:40" customFormat="1">
      <c r="A10011" s="280" t="str">
        <f t="shared" ca="1" si="468"/>
        <v/>
      </c>
      <c r="B10011" s="281"/>
      <c r="C10011" s="287"/>
      <c r="D10011" s="297"/>
      <c r="E10011" s="270"/>
      <c r="F10011" s="271"/>
      <c r="G10011" s="284"/>
      <c r="H10011" s="284"/>
      <c r="I10011" s="284"/>
      <c r="J10011" s="284"/>
      <c r="K10011" s="288"/>
      <c r="AM10011" s="2" t="str">
        <f t="shared" ca="1" si="469"/>
        <v/>
      </c>
      <c r="AN10011" s="2" t="str">
        <f t="shared" ca="1" si="470"/>
        <v/>
      </c>
    </row>
    <row r="10012" spans="1:40" customFormat="1">
      <c r="A10012" s="280" t="str">
        <f t="shared" ca="1" si="468"/>
        <v/>
      </c>
      <c r="B10012" s="281"/>
      <c r="C10012" s="287"/>
      <c r="D10012" s="297"/>
      <c r="E10012" s="270"/>
      <c r="F10012" s="271"/>
      <c r="G10012" s="284"/>
      <c r="H10012" s="284"/>
      <c r="I10012" s="284"/>
      <c r="J10012" s="284"/>
      <c r="K10012" s="288"/>
      <c r="AM10012" s="2" t="str">
        <f t="shared" ca="1" si="469"/>
        <v/>
      </c>
      <c r="AN10012" s="2" t="str">
        <f t="shared" ca="1" si="470"/>
        <v/>
      </c>
    </row>
    <row r="10013" spans="1:40" customFormat="1">
      <c r="A10013" s="280" t="str">
        <f t="shared" ca="1" si="468"/>
        <v/>
      </c>
      <c r="B10013" s="281"/>
      <c r="C10013" s="287"/>
      <c r="D10013" s="297"/>
      <c r="E10013" s="270"/>
      <c r="F10013" s="271"/>
      <c r="G10013" s="284"/>
      <c r="H10013" s="284"/>
      <c r="I10013" s="284"/>
      <c r="J10013" s="284"/>
      <c r="K10013" s="288"/>
      <c r="AM10013" s="2" t="str">
        <f t="shared" ca="1" si="469"/>
        <v/>
      </c>
      <c r="AN10013" s="2" t="str">
        <f t="shared" ca="1" si="470"/>
        <v/>
      </c>
    </row>
    <row r="10014" spans="1:40" customFormat="1">
      <c r="A10014" s="280" t="str">
        <f t="shared" ca="1" si="468"/>
        <v/>
      </c>
      <c r="B10014" s="281"/>
      <c r="C10014" s="287"/>
      <c r="D10014" s="297"/>
      <c r="E10014" s="270"/>
      <c r="F10014" s="271"/>
      <c r="G10014" s="284"/>
      <c r="H10014" s="284"/>
      <c r="I10014" s="284"/>
      <c r="J10014" s="284"/>
      <c r="K10014" s="288"/>
      <c r="AM10014" s="2" t="str">
        <f t="shared" ca="1" si="469"/>
        <v/>
      </c>
      <c r="AN10014" s="2" t="str">
        <f t="shared" ca="1" si="470"/>
        <v/>
      </c>
    </row>
    <row r="10015" spans="1:40" customFormat="1">
      <c r="A10015" s="280" t="str">
        <f t="shared" ca="1" si="468"/>
        <v/>
      </c>
      <c r="B10015" s="281"/>
      <c r="C10015" s="287"/>
      <c r="D10015" s="297"/>
      <c r="E10015" s="270"/>
      <c r="F10015" s="271"/>
      <c r="G10015" s="284"/>
      <c r="H10015" s="284"/>
      <c r="I10015" s="284"/>
      <c r="J10015" s="284"/>
      <c r="K10015" s="288"/>
      <c r="AM10015" s="2" t="str">
        <f t="shared" ca="1" si="469"/>
        <v/>
      </c>
      <c r="AN10015" s="2" t="str">
        <f t="shared" ca="1" si="470"/>
        <v/>
      </c>
    </row>
    <row r="10016" spans="1:40" customFormat="1">
      <c r="A10016" s="280" t="str">
        <f t="shared" ca="1" si="468"/>
        <v/>
      </c>
      <c r="B10016" s="281"/>
      <c r="C10016" s="287"/>
      <c r="D10016" s="297"/>
      <c r="E10016" s="270"/>
      <c r="F10016" s="271"/>
      <c r="G10016" s="284"/>
      <c r="H10016" s="284"/>
      <c r="I10016" s="284"/>
      <c r="J10016" s="284"/>
      <c r="K10016" s="288"/>
      <c r="AM10016" s="2" t="str">
        <f t="shared" ca="1" si="469"/>
        <v/>
      </c>
      <c r="AN10016" s="2" t="str">
        <f t="shared" ca="1" si="470"/>
        <v/>
      </c>
    </row>
    <row r="10017" spans="1:40" customFormat="1">
      <c r="A10017" s="280" t="str">
        <f t="shared" ca="1" si="468"/>
        <v/>
      </c>
      <c r="B10017" s="281"/>
      <c r="C10017" s="287"/>
      <c r="D10017" s="297"/>
      <c r="E10017" s="270"/>
      <c r="F10017" s="271"/>
      <c r="G10017" s="284"/>
      <c r="H10017" s="284"/>
      <c r="I10017" s="284"/>
      <c r="J10017" s="284"/>
      <c r="K10017" s="288"/>
      <c r="AM10017" s="2" t="str">
        <f t="shared" ca="1" si="469"/>
        <v/>
      </c>
      <c r="AN10017" s="2" t="str">
        <f t="shared" ca="1" si="470"/>
        <v/>
      </c>
    </row>
    <row r="10018" spans="1:40" customFormat="1">
      <c r="A10018" s="280" t="str">
        <f t="shared" ca="1" si="468"/>
        <v/>
      </c>
      <c r="B10018" s="281"/>
      <c r="C10018" s="287"/>
      <c r="D10018" s="297"/>
      <c r="E10018" s="270"/>
      <c r="F10018" s="271"/>
      <c r="G10018" s="284"/>
      <c r="H10018" s="284"/>
      <c r="I10018" s="284"/>
      <c r="J10018" s="284"/>
      <c r="K10018" s="288"/>
      <c r="AM10018" s="2" t="str">
        <f t="shared" ca="1" si="469"/>
        <v/>
      </c>
      <c r="AN10018" s="2" t="str">
        <f t="shared" ca="1" si="470"/>
        <v/>
      </c>
    </row>
    <row r="10019" spans="1:40" customFormat="1">
      <c r="A10019" s="280" t="str">
        <f t="shared" ca="1" si="468"/>
        <v/>
      </c>
      <c r="B10019" s="281"/>
      <c r="C10019" s="287"/>
      <c r="D10019" s="297"/>
      <c r="E10019" s="270"/>
      <c r="F10019" s="271"/>
      <c r="G10019" s="284"/>
      <c r="H10019" s="284"/>
      <c r="I10019" s="284"/>
      <c r="J10019" s="284"/>
      <c r="K10019" s="288"/>
      <c r="AM10019" s="2" t="str">
        <f t="shared" ca="1" si="469"/>
        <v/>
      </c>
      <c r="AN10019" s="2" t="str">
        <f t="shared" ca="1" si="470"/>
        <v/>
      </c>
    </row>
    <row r="10020" spans="1:40" customFormat="1">
      <c r="A10020" s="280" t="str">
        <f t="shared" ca="1" si="468"/>
        <v/>
      </c>
      <c r="B10020" s="281"/>
      <c r="C10020" s="287"/>
      <c r="D10020" s="297"/>
      <c r="E10020" s="270"/>
      <c r="F10020" s="271"/>
      <c r="G10020" s="284"/>
      <c r="H10020" s="284"/>
      <c r="I10020" s="284"/>
      <c r="J10020" s="284"/>
      <c r="K10020" s="288"/>
      <c r="AM10020" s="2" t="str">
        <f t="shared" ca="1" si="469"/>
        <v/>
      </c>
      <c r="AN10020" s="2" t="str">
        <f t="shared" ca="1" si="470"/>
        <v/>
      </c>
    </row>
    <row r="10021" spans="1:40" customFormat="1">
      <c r="A10021" s="280" t="str">
        <f t="shared" ca="1" si="468"/>
        <v/>
      </c>
      <c r="B10021" s="281"/>
      <c r="C10021" s="287"/>
      <c r="D10021" s="297"/>
      <c r="E10021" s="270"/>
      <c r="F10021" s="271"/>
      <c r="G10021" s="284"/>
      <c r="H10021" s="284"/>
      <c r="I10021" s="284"/>
      <c r="J10021" s="284"/>
      <c r="K10021" s="288"/>
      <c r="AM10021" s="2" t="str">
        <f t="shared" ca="1" si="469"/>
        <v/>
      </c>
      <c r="AN10021" s="2" t="str">
        <f t="shared" ca="1" si="470"/>
        <v/>
      </c>
    </row>
    <row r="10022" spans="1:40" customFormat="1">
      <c r="A10022" s="280" t="str">
        <f t="shared" ca="1" si="468"/>
        <v/>
      </c>
      <c r="B10022" s="281"/>
      <c r="C10022" s="287"/>
      <c r="D10022" s="297"/>
      <c r="E10022" s="270"/>
      <c r="F10022" s="271"/>
      <c r="G10022" s="284"/>
      <c r="H10022" s="284"/>
      <c r="I10022" s="284"/>
      <c r="J10022" s="284"/>
      <c r="K10022" s="288"/>
      <c r="AM10022" s="2" t="str">
        <f t="shared" ca="1" si="469"/>
        <v/>
      </c>
      <c r="AN10022" s="2" t="str">
        <f t="shared" ca="1" si="470"/>
        <v/>
      </c>
    </row>
    <row r="10023" spans="1:40" customFormat="1">
      <c r="A10023" s="280" t="str">
        <f t="shared" ca="1" si="468"/>
        <v/>
      </c>
      <c r="B10023" s="281"/>
      <c r="C10023" s="287"/>
      <c r="D10023" s="297"/>
      <c r="E10023" s="270"/>
      <c r="F10023" s="271"/>
      <c r="G10023" s="284"/>
      <c r="H10023" s="284"/>
      <c r="I10023" s="284"/>
      <c r="J10023" s="284"/>
      <c r="K10023" s="288"/>
      <c r="AM10023" s="2" t="str">
        <f t="shared" ca="1" si="469"/>
        <v/>
      </c>
      <c r="AN10023" s="2" t="str">
        <f t="shared" ca="1" si="470"/>
        <v/>
      </c>
    </row>
    <row r="10024" spans="1:40" customFormat="1">
      <c r="A10024" s="280" t="str">
        <f t="shared" ca="1" si="468"/>
        <v/>
      </c>
      <c r="B10024" s="281"/>
      <c r="C10024" s="287"/>
      <c r="D10024" s="297"/>
      <c r="E10024" s="270"/>
      <c r="F10024" s="271"/>
      <c r="G10024" s="284"/>
      <c r="H10024" s="284"/>
      <c r="I10024" s="284"/>
      <c r="J10024" s="284"/>
      <c r="K10024" s="288"/>
      <c r="AM10024" s="2" t="str">
        <f t="shared" ca="1" si="469"/>
        <v/>
      </c>
      <c r="AN10024" s="2" t="str">
        <f t="shared" ca="1" si="470"/>
        <v/>
      </c>
    </row>
    <row r="10025" spans="1:40" customFormat="1">
      <c r="A10025" s="280" t="str">
        <f t="shared" ca="1" si="468"/>
        <v/>
      </c>
      <c r="B10025" s="281"/>
      <c r="C10025" s="287"/>
      <c r="D10025" s="297"/>
      <c r="E10025" s="270"/>
      <c r="F10025" s="271"/>
      <c r="G10025" s="284"/>
      <c r="H10025" s="284"/>
      <c r="I10025" s="284"/>
      <c r="J10025" s="284"/>
      <c r="K10025" s="288"/>
      <c r="AM10025" s="2" t="str">
        <f t="shared" ca="1" si="469"/>
        <v/>
      </c>
      <c r="AN10025" s="2" t="str">
        <f t="shared" ca="1" si="470"/>
        <v/>
      </c>
    </row>
    <row r="10026" spans="1:40" customFormat="1">
      <c r="A10026" s="280" t="str">
        <f t="shared" ca="1" si="468"/>
        <v/>
      </c>
      <c r="B10026" s="281"/>
      <c r="C10026" s="287"/>
      <c r="D10026" s="297"/>
      <c r="E10026" s="270"/>
      <c r="F10026" s="271"/>
      <c r="G10026" s="284"/>
      <c r="H10026" s="284"/>
      <c r="I10026" s="284"/>
      <c r="J10026" s="284"/>
      <c r="K10026" s="288"/>
      <c r="AM10026" s="2" t="str">
        <f t="shared" ca="1" si="469"/>
        <v/>
      </c>
      <c r="AN10026" s="2" t="str">
        <f t="shared" ca="1" si="470"/>
        <v/>
      </c>
    </row>
    <row r="10027" spans="1:40" customFormat="1">
      <c r="A10027" s="280" t="str">
        <f t="shared" ca="1" si="468"/>
        <v/>
      </c>
      <c r="B10027" s="281"/>
      <c r="C10027" s="287"/>
      <c r="D10027" s="297"/>
      <c r="E10027" s="270"/>
      <c r="F10027" s="271"/>
      <c r="G10027" s="284"/>
      <c r="H10027" s="284"/>
      <c r="I10027" s="284"/>
      <c r="J10027" s="284"/>
      <c r="K10027" s="288"/>
      <c r="AM10027" s="2" t="str">
        <f t="shared" ca="1" si="469"/>
        <v/>
      </c>
      <c r="AN10027" s="2" t="str">
        <f t="shared" ca="1" si="470"/>
        <v/>
      </c>
    </row>
    <row r="10028" spans="1:40" customFormat="1">
      <c r="A10028" s="280" t="str">
        <f t="shared" ca="1" si="468"/>
        <v/>
      </c>
      <c r="B10028" s="281"/>
      <c r="C10028" s="287"/>
      <c r="D10028" s="297"/>
      <c r="E10028" s="270"/>
      <c r="F10028" s="271"/>
      <c r="G10028" s="284"/>
      <c r="H10028" s="284"/>
      <c r="I10028" s="284"/>
      <c r="J10028" s="284"/>
      <c r="K10028" s="288"/>
      <c r="AM10028" s="2" t="str">
        <f t="shared" ca="1" si="469"/>
        <v/>
      </c>
      <c r="AN10028" s="2" t="str">
        <f t="shared" ca="1" si="470"/>
        <v/>
      </c>
    </row>
    <row r="10029" spans="1:40" customFormat="1">
      <c r="A10029" s="280" t="str">
        <f t="shared" ca="1" si="468"/>
        <v/>
      </c>
      <c r="B10029" s="281"/>
      <c r="C10029" s="287"/>
      <c r="D10029" s="297"/>
      <c r="E10029" s="270"/>
      <c r="F10029" s="271"/>
      <c r="G10029" s="284"/>
      <c r="H10029" s="284"/>
      <c r="I10029" s="284"/>
      <c r="J10029" s="284"/>
      <c r="K10029" s="288"/>
      <c r="AM10029" s="2" t="str">
        <f t="shared" ca="1" si="469"/>
        <v/>
      </c>
      <c r="AN10029" s="2" t="str">
        <f t="shared" ca="1" si="470"/>
        <v/>
      </c>
    </row>
    <row r="10030" spans="1:40" customFormat="1">
      <c r="A10030" s="280" t="str">
        <f t="shared" ca="1" si="468"/>
        <v/>
      </c>
      <c r="B10030" s="281"/>
      <c r="C10030" s="287"/>
      <c r="D10030" s="297"/>
      <c r="E10030" s="270"/>
      <c r="F10030" s="271"/>
      <c r="G10030" s="284"/>
      <c r="H10030" s="284"/>
      <c r="I10030" s="284"/>
      <c r="J10030" s="284"/>
      <c r="K10030" s="288"/>
      <c r="AM10030" s="2" t="str">
        <f t="shared" ca="1" si="469"/>
        <v/>
      </c>
      <c r="AN10030" s="2" t="str">
        <f t="shared" ca="1" si="470"/>
        <v/>
      </c>
    </row>
    <row r="10031" spans="1:40" customFormat="1">
      <c r="A10031" s="280" t="str">
        <f t="shared" ca="1" si="468"/>
        <v/>
      </c>
      <c r="B10031" s="281"/>
      <c r="C10031" s="287"/>
      <c r="D10031" s="297"/>
      <c r="E10031" s="270"/>
      <c r="F10031" s="271"/>
      <c r="G10031" s="284"/>
      <c r="H10031" s="284"/>
      <c r="I10031" s="284"/>
      <c r="J10031" s="284"/>
      <c r="K10031" s="288"/>
      <c r="AM10031" s="2" t="str">
        <f t="shared" ca="1" si="469"/>
        <v/>
      </c>
      <c r="AN10031" s="2" t="str">
        <f t="shared" ca="1" si="470"/>
        <v/>
      </c>
    </row>
    <row r="10032" spans="1:40" customFormat="1">
      <c r="A10032" s="280" t="str">
        <f t="shared" ca="1" si="468"/>
        <v/>
      </c>
      <c r="B10032" s="281"/>
      <c r="C10032" s="287"/>
      <c r="D10032" s="297"/>
      <c r="E10032" s="270"/>
      <c r="F10032" s="271"/>
      <c r="G10032" s="284"/>
      <c r="H10032" s="284"/>
      <c r="I10032" s="284"/>
      <c r="J10032" s="284"/>
      <c r="K10032" s="288"/>
      <c r="AM10032" s="2" t="str">
        <f t="shared" ca="1" si="469"/>
        <v/>
      </c>
      <c r="AN10032" s="2" t="str">
        <f t="shared" ca="1" si="470"/>
        <v/>
      </c>
    </row>
    <row r="10033" spans="1:40" customFormat="1">
      <c r="A10033" s="280" t="str">
        <f t="shared" ca="1" si="468"/>
        <v/>
      </c>
      <c r="B10033" s="281"/>
      <c r="C10033" s="287"/>
      <c r="D10033" s="297"/>
      <c r="E10033" s="270"/>
      <c r="F10033" s="271"/>
      <c r="G10033" s="284"/>
      <c r="H10033" s="284"/>
      <c r="I10033" s="284"/>
      <c r="J10033" s="284"/>
      <c r="K10033" s="288"/>
      <c r="AM10033" s="2" t="str">
        <f t="shared" ca="1" si="469"/>
        <v/>
      </c>
      <c r="AN10033" s="2" t="str">
        <f t="shared" ca="1" si="470"/>
        <v/>
      </c>
    </row>
    <row r="10034" spans="1:40" customFormat="1">
      <c r="A10034" s="280" t="str">
        <f t="shared" ca="1" si="468"/>
        <v/>
      </c>
      <c r="B10034" s="281"/>
      <c r="C10034" s="287"/>
      <c r="D10034" s="297"/>
      <c r="E10034" s="270"/>
      <c r="F10034" s="271"/>
      <c r="G10034" s="284"/>
      <c r="H10034" s="284"/>
      <c r="I10034" s="284"/>
      <c r="J10034" s="284"/>
      <c r="K10034" s="288"/>
      <c r="AM10034" s="2" t="str">
        <f t="shared" ca="1" si="469"/>
        <v/>
      </c>
      <c r="AN10034" s="2" t="str">
        <f t="shared" ca="1" si="470"/>
        <v/>
      </c>
    </row>
    <row r="10035" spans="1:40" customFormat="1">
      <c r="A10035" s="280" t="str">
        <f t="shared" ca="1" si="468"/>
        <v/>
      </c>
      <c r="B10035" s="281"/>
      <c r="C10035" s="287"/>
      <c r="D10035" s="297"/>
      <c r="E10035" s="270"/>
      <c r="F10035" s="271"/>
      <c r="G10035" s="284"/>
      <c r="H10035" s="284"/>
      <c r="I10035" s="284"/>
      <c r="J10035" s="284"/>
      <c r="K10035" s="288"/>
      <c r="AM10035" s="2" t="str">
        <f t="shared" ca="1" si="469"/>
        <v/>
      </c>
      <c r="AN10035" s="2" t="str">
        <f t="shared" ca="1" si="470"/>
        <v/>
      </c>
    </row>
    <row r="10036" spans="1:40" customFormat="1">
      <c r="A10036" s="280" t="str">
        <f t="shared" ca="1" si="468"/>
        <v/>
      </c>
      <c r="B10036" s="281"/>
      <c r="C10036" s="287"/>
      <c r="D10036" s="297"/>
      <c r="E10036" s="270"/>
      <c r="F10036" s="271"/>
      <c r="G10036" s="284"/>
      <c r="H10036" s="284"/>
      <c r="I10036" s="284"/>
      <c r="J10036" s="284"/>
      <c r="K10036" s="288"/>
      <c r="AM10036" s="2" t="str">
        <f t="shared" ca="1" si="469"/>
        <v/>
      </c>
      <c r="AN10036" s="2" t="str">
        <f t="shared" ca="1" si="470"/>
        <v/>
      </c>
    </row>
    <row r="10037" spans="1:40" customFormat="1">
      <c r="A10037" s="280" t="str">
        <f t="shared" ca="1" si="468"/>
        <v/>
      </c>
      <c r="B10037" s="281"/>
      <c r="C10037" s="287"/>
      <c r="D10037" s="297"/>
      <c r="E10037" s="270"/>
      <c r="F10037" s="271"/>
      <c r="G10037" s="284"/>
      <c r="H10037" s="284"/>
      <c r="I10037" s="284"/>
      <c r="J10037" s="284"/>
      <c r="K10037" s="288"/>
      <c r="AM10037" s="2" t="str">
        <f t="shared" ca="1" si="469"/>
        <v/>
      </c>
      <c r="AN10037" s="2" t="str">
        <f t="shared" ca="1" si="470"/>
        <v/>
      </c>
    </row>
    <row r="10038" spans="1:40" customFormat="1">
      <c r="A10038" s="280" t="str">
        <f t="shared" ca="1" si="468"/>
        <v/>
      </c>
      <c r="B10038" s="281"/>
      <c r="C10038" s="287"/>
      <c r="D10038" s="297"/>
      <c r="E10038" s="270"/>
      <c r="F10038" s="271"/>
      <c r="G10038" s="284"/>
      <c r="H10038" s="284"/>
      <c r="I10038" s="284"/>
      <c r="J10038" s="284"/>
      <c r="K10038" s="288"/>
      <c r="AM10038" s="2" t="str">
        <f t="shared" ca="1" si="469"/>
        <v/>
      </c>
      <c r="AN10038" s="2" t="str">
        <f t="shared" ca="1" si="470"/>
        <v/>
      </c>
    </row>
    <row r="10039" spans="1:40" customFormat="1">
      <c r="A10039" s="280" t="str">
        <f t="shared" ca="1" si="468"/>
        <v/>
      </c>
      <c r="B10039" s="281"/>
      <c r="C10039" s="287"/>
      <c r="D10039" s="297"/>
      <c r="E10039" s="270"/>
      <c r="F10039" s="271"/>
      <c r="G10039" s="284"/>
      <c r="H10039" s="284"/>
      <c r="I10039" s="284"/>
      <c r="J10039" s="284"/>
      <c r="K10039" s="288"/>
      <c r="AM10039" s="2" t="str">
        <f t="shared" ca="1" si="469"/>
        <v/>
      </c>
      <c r="AN10039" s="2" t="str">
        <f t="shared" ca="1" si="470"/>
        <v/>
      </c>
    </row>
    <row r="10040" spans="1:40" customFormat="1">
      <c r="A10040" s="280" t="str">
        <f t="shared" ca="1" si="468"/>
        <v/>
      </c>
      <c r="B10040" s="281"/>
      <c r="C10040" s="287"/>
      <c r="D10040" s="297"/>
      <c r="E10040" s="270"/>
      <c r="F10040" s="271"/>
      <c r="G10040" s="284"/>
      <c r="H10040" s="284"/>
      <c r="I10040" s="284"/>
      <c r="J10040" s="284"/>
      <c r="K10040" s="288"/>
      <c r="AM10040" s="2" t="str">
        <f t="shared" ca="1" si="469"/>
        <v/>
      </c>
      <c r="AN10040" s="2" t="str">
        <f t="shared" ca="1" si="470"/>
        <v/>
      </c>
    </row>
    <row r="10041" spans="1:40" customFormat="1">
      <c r="A10041" s="280" t="str">
        <f t="shared" ca="1" si="468"/>
        <v/>
      </c>
      <c r="B10041" s="281"/>
      <c r="C10041" s="287"/>
      <c r="D10041" s="297"/>
      <c r="E10041" s="270"/>
      <c r="F10041" s="271"/>
      <c r="G10041" s="284"/>
      <c r="H10041" s="284"/>
      <c r="I10041" s="284"/>
      <c r="J10041" s="284"/>
      <c r="K10041" s="288"/>
      <c r="AM10041" s="2" t="str">
        <f t="shared" ca="1" si="469"/>
        <v/>
      </c>
      <c r="AN10041" s="2" t="str">
        <f t="shared" ca="1" si="470"/>
        <v/>
      </c>
    </row>
    <row r="10042" spans="1:40" customFormat="1">
      <c r="A10042" s="280" t="str">
        <f t="shared" ca="1" si="468"/>
        <v/>
      </c>
      <c r="B10042" s="281"/>
      <c r="C10042" s="287"/>
      <c r="D10042" s="297"/>
      <c r="E10042" s="270"/>
      <c r="F10042" s="271"/>
      <c r="G10042" s="284"/>
      <c r="H10042" s="284"/>
      <c r="I10042" s="284"/>
      <c r="J10042" s="284"/>
      <c r="K10042" s="288"/>
      <c r="AM10042" s="2" t="str">
        <f t="shared" ca="1" si="469"/>
        <v/>
      </c>
      <c r="AN10042" s="2" t="str">
        <f t="shared" ca="1" si="470"/>
        <v/>
      </c>
    </row>
    <row r="10043" spans="1:40" customFormat="1">
      <c r="A10043" s="280" t="str">
        <f t="shared" ca="1" si="468"/>
        <v/>
      </c>
      <c r="B10043" s="281"/>
      <c r="C10043" s="287"/>
      <c r="D10043" s="297"/>
      <c r="E10043" s="270"/>
      <c r="F10043" s="271"/>
      <c r="G10043" s="284"/>
      <c r="H10043" s="284"/>
      <c r="I10043" s="284"/>
      <c r="J10043" s="284"/>
      <c r="K10043" s="288"/>
      <c r="AM10043" s="2" t="str">
        <f t="shared" ca="1" si="469"/>
        <v/>
      </c>
      <c r="AN10043" s="2" t="str">
        <f t="shared" ca="1" si="470"/>
        <v/>
      </c>
    </row>
    <row r="10044" spans="1:40" customFormat="1">
      <c r="A10044" s="280" t="str">
        <f t="shared" ca="1" si="468"/>
        <v/>
      </c>
      <c r="B10044" s="281"/>
      <c r="C10044" s="287"/>
      <c r="D10044" s="297"/>
      <c r="E10044" s="270"/>
      <c r="F10044" s="271"/>
      <c r="G10044" s="284"/>
      <c r="H10044" s="284"/>
      <c r="I10044" s="284"/>
      <c r="J10044" s="284"/>
      <c r="K10044" s="288"/>
      <c r="AM10044" s="2" t="str">
        <f t="shared" ca="1" si="469"/>
        <v/>
      </c>
      <c r="AN10044" s="2" t="str">
        <f t="shared" ca="1" si="470"/>
        <v/>
      </c>
    </row>
    <row r="10045" spans="1:40" customFormat="1">
      <c r="A10045" s="280" t="str">
        <f t="shared" ca="1" si="468"/>
        <v/>
      </c>
      <c r="B10045" s="281"/>
      <c r="C10045" s="287"/>
      <c r="D10045" s="297"/>
      <c r="E10045" s="270"/>
      <c r="F10045" s="271"/>
      <c r="G10045" s="284"/>
      <c r="H10045" s="284"/>
      <c r="I10045" s="284"/>
      <c r="J10045" s="284"/>
      <c r="K10045" s="288"/>
      <c r="AM10045" s="2" t="str">
        <f t="shared" ca="1" si="469"/>
        <v/>
      </c>
      <c r="AN10045" s="2" t="str">
        <f t="shared" ca="1" si="470"/>
        <v/>
      </c>
    </row>
    <row r="10046" spans="1:40" customFormat="1">
      <c r="A10046" s="280" t="str">
        <f t="shared" ca="1" si="468"/>
        <v/>
      </c>
      <c r="B10046" s="281"/>
      <c r="C10046" s="287"/>
      <c r="D10046" s="297"/>
      <c r="E10046" s="270"/>
      <c r="F10046" s="271"/>
      <c r="G10046" s="284"/>
      <c r="H10046" s="284"/>
      <c r="I10046" s="284"/>
      <c r="J10046" s="284"/>
      <c r="K10046" s="288"/>
      <c r="AM10046" s="2" t="str">
        <f t="shared" ca="1" si="469"/>
        <v/>
      </c>
      <c r="AN10046" s="2" t="str">
        <f t="shared" ca="1" si="470"/>
        <v/>
      </c>
    </row>
    <row r="10047" spans="1:40" customFormat="1">
      <c r="A10047" s="280" t="str">
        <f t="shared" ca="1" si="468"/>
        <v/>
      </c>
      <c r="B10047" s="281"/>
      <c r="C10047" s="287"/>
      <c r="D10047" s="297"/>
      <c r="E10047" s="270"/>
      <c r="F10047" s="271"/>
      <c r="G10047" s="284"/>
      <c r="H10047" s="284"/>
      <c r="I10047" s="284"/>
      <c r="J10047" s="284"/>
      <c r="K10047" s="288"/>
      <c r="AM10047" s="2" t="str">
        <f t="shared" ca="1" si="469"/>
        <v/>
      </c>
      <c r="AN10047" s="2" t="str">
        <f t="shared" ca="1" si="470"/>
        <v/>
      </c>
    </row>
    <row r="10048" spans="1:40" customFormat="1">
      <c r="A10048" s="280" t="str">
        <f t="shared" ca="1" si="468"/>
        <v/>
      </c>
      <c r="B10048" s="281"/>
      <c r="C10048" s="287"/>
      <c r="D10048" s="297"/>
      <c r="E10048" s="270"/>
      <c r="F10048" s="271"/>
      <c r="G10048" s="284"/>
      <c r="H10048" s="284"/>
      <c r="I10048" s="284"/>
      <c r="J10048" s="284"/>
      <c r="K10048" s="288"/>
      <c r="AM10048" s="2" t="str">
        <f t="shared" ca="1" si="469"/>
        <v/>
      </c>
      <c r="AN10048" s="2" t="str">
        <f t="shared" ca="1" si="470"/>
        <v/>
      </c>
    </row>
    <row r="10049" spans="1:40" customFormat="1">
      <c r="A10049" s="280" t="str">
        <f t="shared" ca="1" si="468"/>
        <v/>
      </c>
      <c r="B10049" s="281"/>
      <c r="C10049" s="287"/>
      <c r="D10049" s="297"/>
      <c r="E10049" s="270"/>
      <c r="F10049" s="271"/>
      <c r="G10049" s="284"/>
      <c r="H10049" s="284"/>
      <c r="I10049" s="284"/>
      <c r="J10049" s="284"/>
      <c r="K10049" s="288"/>
      <c r="AM10049" s="2" t="str">
        <f t="shared" ca="1" si="469"/>
        <v/>
      </c>
      <c r="AN10049" s="2" t="str">
        <f t="shared" ca="1" si="470"/>
        <v/>
      </c>
    </row>
    <row r="10050" spans="1:40" customFormat="1">
      <c r="A10050" s="280" t="str">
        <f t="shared" ca="1" si="468"/>
        <v/>
      </c>
      <c r="B10050" s="281"/>
      <c r="C10050" s="287"/>
      <c r="D10050" s="297"/>
      <c r="E10050" s="270"/>
      <c r="F10050" s="271"/>
      <c r="G10050" s="284"/>
      <c r="H10050" s="284"/>
      <c r="I10050" s="284"/>
      <c r="J10050" s="284"/>
      <c r="K10050" s="288"/>
      <c r="AM10050" s="2" t="str">
        <f t="shared" ca="1" si="469"/>
        <v/>
      </c>
      <c r="AN10050" s="2" t="str">
        <f t="shared" ca="1" si="470"/>
        <v/>
      </c>
    </row>
    <row r="10051" spans="1:40" customFormat="1">
      <c r="A10051" s="280" t="str">
        <f t="shared" ref="A10051:A10114" ca="1" si="471">IF(AM10051="A receber","A receber",IF(AN10051="A pagar","A pagar",IF(OR(AM10051="HJ",AN10051="HJ"),"HJ",IF(AND(AM10051="",AN10051=""),""))))</f>
        <v/>
      </c>
      <c r="B10051" s="281"/>
      <c r="C10051" s="287"/>
      <c r="D10051" s="297"/>
      <c r="E10051" s="270"/>
      <c r="F10051" s="271"/>
      <c r="G10051" s="284"/>
      <c r="H10051" s="284"/>
      <c r="I10051" s="284"/>
      <c r="J10051" s="284"/>
      <c r="K10051" s="288"/>
      <c r="AM10051" s="2" t="str">
        <f t="shared" ref="AM10051:AM10114" ca="1" si="472">IF(OR(G10051="",B10051&gt;$A$1),"",IF(B10051=$A$1,"HJ",IF(B10051&lt;$A$1,"A Receber")))</f>
        <v/>
      </c>
      <c r="AN10051" s="2" t="str">
        <f t="shared" ref="AN10051:AN10114" ca="1" si="473">IF(OR(H10051="",B10051&gt;$A$1),"",IF(B10051=$A$1,"HJ",IF(B10051&lt;$A$1,"A Pagar")))</f>
        <v/>
      </c>
    </row>
    <row r="10052" spans="1:40" customFormat="1">
      <c r="A10052" s="280" t="str">
        <f t="shared" ca="1" si="471"/>
        <v/>
      </c>
      <c r="B10052" s="281"/>
      <c r="C10052" s="287"/>
      <c r="D10052" s="297"/>
      <c r="E10052" s="270"/>
      <c r="F10052" s="271"/>
      <c r="G10052" s="284"/>
      <c r="H10052" s="284"/>
      <c r="I10052" s="284"/>
      <c r="J10052" s="284"/>
      <c r="K10052" s="288"/>
      <c r="AM10052" s="2" t="str">
        <f t="shared" ca="1" si="472"/>
        <v/>
      </c>
      <c r="AN10052" s="2" t="str">
        <f t="shared" ca="1" si="473"/>
        <v/>
      </c>
    </row>
    <row r="10053" spans="1:40" customFormat="1">
      <c r="A10053" s="280" t="str">
        <f t="shared" ca="1" si="471"/>
        <v/>
      </c>
      <c r="B10053" s="281"/>
      <c r="C10053" s="287"/>
      <c r="D10053" s="297"/>
      <c r="E10053" s="270"/>
      <c r="F10053" s="271"/>
      <c r="G10053" s="284"/>
      <c r="H10053" s="284"/>
      <c r="I10053" s="284"/>
      <c r="J10053" s="284"/>
      <c r="K10053" s="288"/>
      <c r="AM10053" s="2" t="str">
        <f t="shared" ca="1" si="472"/>
        <v/>
      </c>
      <c r="AN10053" s="2" t="str">
        <f t="shared" ca="1" si="473"/>
        <v/>
      </c>
    </row>
    <row r="10054" spans="1:40" customFormat="1">
      <c r="A10054" s="280" t="str">
        <f t="shared" ca="1" si="471"/>
        <v/>
      </c>
      <c r="B10054" s="281"/>
      <c r="C10054" s="287"/>
      <c r="D10054" s="297"/>
      <c r="E10054" s="270"/>
      <c r="F10054" s="271"/>
      <c r="G10054" s="284"/>
      <c r="H10054" s="284"/>
      <c r="I10054" s="284"/>
      <c r="J10054" s="284"/>
      <c r="K10054" s="288"/>
      <c r="AM10054" s="2" t="str">
        <f t="shared" ca="1" si="472"/>
        <v/>
      </c>
      <c r="AN10054" s="2" t="str">
        <f t="shared" ca="1" si="473"/>
        <v/>
      </c>
    </row>
    <row r="10055" spans="1:40" customFormat="1">
      <c r="A10055" s="280" t="str">
        <f t="shared" ca="1" si="471"/>
        <v/>
      </c>
      <c r="B10055" s="281"/>
      <c r="C10055" s="287"/>
      <c r="D10055" s="297"/>
      <c r="E10055" s="270"/>
      <c r="F10055" s="271"/>
      <c r="G10055" s="284"/>
      <c r="H10055" s="284"/>
      <c r="I10055" s="284"/>
      <c r="J10055" s="284"/>
      <c r="K10055" s="288"/>
      <c r="AM10055" s="2" t="str">
        <f t="shared" ca="1" si="472"/>
        <v/>
      </c>
      <c r="AN10055" s="2" t="str">
        <f t="shared" ca="1" si="473"/>
        <v/>
      </c>
    </row>
    <row r="10056" spans="1:40" customFormat="1">
      <c r="A10056" s="280" t="str">
        <f t="shared" ca="1" si="471"/>
        <v/>
      </c>
      <c r="B10056" s="281"/>
      <c r="C10056" s="287"/>
      <c r="D10056" s="297"/>
      <c r="E10056" s="270"/>
      <c r="F10056" s="271"/>
      <c r="G10056" s="284"/>
      <c r="H10056" s="284"/>
      <c r="I10056" s="284"/>
      <c r="J10056" s="284"/>
      <c r="K10056" s="288"/>
      <c r="AM10056" s="2" t="str">
        <f t="shared" ca="1" si="472"/>
        <v/>
      </c>
      <c r="AN10056" s="2" t="str">
        <f t="shared" ca="1" si="473"/>
        <v/>
      </c>
    </row>
    <row r="10057" spans="1:40" customFormat="1">
      <c r="A10057" s="280" t="str">
        <f t="shared" ca="1" si="471"/>
        <v/>
      </c>
      <c r="B10057" s="281"/>
      <c r="C10057" s="287"/>
      <c r="D10057" s="297"/>
      <c r="E10057" s="270"/>
      <c r="F10057" s="271"/>
      <c r="G10057" s="284"/>
      <c r="H10057" s="284"/>
      <c r="I10057" s="284"/>
      <c r="J10057" s="284"/>
      <c r="K10057" s="288"/>
      <c r="AM10057" s="2" t="str">
        <f t="shared" ca="1" si="472"/>
        <v/>
      </c>
      <c r="AN10057" s="2" t="str">
        <f t="shared" ca="1" si="473"/>
        <v/>
      </c>
    </row>
    <row r="10058" spans="1:40" customFormat="1">
      <c r="A10058" s="280" t="str">
        <f t="shared" ca="1" si="471"/>
        <v/>
      </c>
      <c r="B10058" s="281"/>
      <c r="C10058" s="287"/>
      <c r="D10058" s="297"/>
      <c r="E10058" s="270"/>
      <c r="F10058" s="271"/>
      <c r="G10058" s="284"/>
      <c r="H10058" s="284"/>
      <c r="I10058" s="284"/>
      <c r="J10058" s="284"/>
      <c r="K10058" s="288"/>
      <c r="AM10058" s="2" t="str">
        <f t="shared" ca="1" si="472"/>
        <v/>
      </c>
      <c r="AN10058" s="2" t="str">
        <f t="shared" ca="1" si="473"/>
        <v/>
      </c>
    </row>
    <row r="10059" spans="1:40" customFormat="1">
      <c r="A10059" s="280" t="str">
        <f t="shared" ca="1" si="471"/>
        <v/>
      </c>
      <c r="B10059" s="281"/>
      <c r="C10059" s="287"/>
      <c r="D10059" s="297"/>
      <c r="E10059" s="270"/>
      <c r="F10059" s="271"/>
      <c r="G10059" s="284"/>
      <c r="H10059" s="284"/>
      <c r="I10059" s="284"/>
      <c r="J10059" s="284"/>
      <c r="K10059" s="288"/>
      <c r="AM10059" s="2" t="str">
        <f t="shared" ca="1" si="472"/>
        <v/>
      </c>
      <c r="AN10059" s="2" t="str">
        <f t="shared" ca="1" si="473"/>
        <v/>
      </c>
    </row>
    <row r="10060" spans="1:40" customFormat="1">
      <c r="A10060" s="280" t="str">
        <f t="shared" ca="1" si="471"/>
        <v/>
      </c>
      <c r="B10060" s="281"/>
      <c r="C10060" s="287"/>
      <c r="D10060" s="297"/>
      <c r="E10060" s="270"/>
      <c r="F10060" s="271"/>
      <c r="G10060" s="284"/>
      <c r="H10060" s="284"/>
      <c r="I10060" s="284"/>
      <c r="J10060" s="284"/>
      <c r="K10060" s="288"/>
      <c r="AM10060" s="2" t="str">
        <f t="shared" ca="1" si="472"/>
        <v/>
      </c>
      <c r="AN10060" s="2" t="str">
        <f t="shared" ca="1" si="473"/>
        <v/>
      </c>
    </row>
    <row r="10061" spans="1:40" customFormat="1">
      <c r="A10061" s="280" t="str">
        <f t="shared" ca="1" si="471"/>
        <v/>
      </c>
      <c r="B10061" s="281"/>
      <c r="C10061" s="287"/>
      <c r="D10061" s="297"/>
      <c r="E10061" s="270"/>
      <c r="F10061" s="271"/>
      <c r="G10061" s="284"/>
      <c r="H10061" s="284"/>
      <c r="I10061" s="284"/>
      <c r="J10061" s="284"/>
      <c r="K10061" s="288"/>
      <c r="AM10061" s="2" t="str">
        <f t="shared" ca="1" si="472"/>
        <v/>
      </c>
      <c r="AN10061" s="2" t="str">
        <f t="shared" ca="1" si="473"/>
        <v/>
      </c>
    </row>
    <row r="10062" spans="1:40" customFormat="1">
      <c r="A10062" s="280" t="str">
        <f t="shared" ca="1" si="471"/>
        <v/>
      </c>
      <c r="B10062" s="281"/>
      <c r="C10062" s="287"/>
      <c r="D10062" s="297"/>
      <c r="E10062" s="270"/>
      <c r="F10062" s="271"/>
      <c r="G10062" s="284"/>
      <c r="H10062" s="284"/>
      <c r="I10062" s="284"/>
      <c r="J10062" s="284"/>
      <c r="K10062" s="288"/>
      <c r="AM10062" s="2" t="str">
        <f t="shared" ca="1" si="472"/>
        <v/>
      </c>
      <c r="AN10062" s="2" t="str">
        <f t="shared" ca="1" si="473"/>
        <v/>
      </c>
    </row>
    <row r="10063" spans="1:40" customFormat="1">
      <c r="A10063" s="280" t="str">
        <f t="shared" ca="1" si="471"/>
        <v/>
      </c>
      <c r="B10063" s="281"/>
      <c r="C10063" s="287"/>
      <c r="D10063" s="297"/>
      <c r="E10063" s="270"/>
      <c r="F10063" s="271"/>
      <c r="G10063" s="284"/>
      <c r="H10063" s="284"/>
      <c r="I10063" s="284"/>
      <c r="J10063" s="284"/>
      <c r="K10063" s="288"/>
      <c r="AM10063" s="2" t="str">
        <f t="shared" ca="1" si="472"/>
        <v/>
      </c>
      <c r="AN10063" s="2" t="str">
        <f t="shared" ca="1" si="473"/>
        <v/>
      </c>
    </row>
    <row r="10064" spans="1:40" customFormat="1">
      <c r="A10064" s="280" t="str">
        <f t="shared" ca="1" si="471"/>
        <v/>
      </c>
      <c r="B10064" s="281"/>
      <c r="C10064" s="287"/>
      <c r="D10064" s="297"/>
      <c r="E10064" s="270"/>
      <c r="F10064" s="271"/>
      <c r="G10064" s="284"/>
      <c r="H10064" s="284"/>
      <c r="I10064" s="284"/>
      <c r="J10064" s="284"/>
      <c r="K10064" s="288"/>
      <c r="AM10064" s="2" t="str">
        <f t="shared" ca="1" si="472"/>
        <v/>
      </c>
      <c r="AN10064" s="2" t="str">
        <f t="shared" ca="1" si="473"/>
        <v/>
      </c>
    </row>
    <row r="10065" spans="1:40" customFormat="1">
      <c r="A10065" s="280" t="str">
        <f t="shared" ca="1" si="471"/>
        <v/>
      </c>
      <c r="B10065" s="281"/>
      <c r="C10065" s="287"/>
      <c r="D10065" s="297"/>
      <c r="E10065" s="270"/>
      <c r="F10065" s="271"/>
      <c r="G10065" s="284"/>
      <c r="H10065" s="284"/>
      <c r="I10065" s="284"/>
      <c r="J10065" s="284"/>
      <c r="K10065" s="288"/>
      <c r="AM10065" s="2" t="str">
        <f t="shared" ca="1" si="472"/>
        <v/>
      </c>
      <c r="AN10065" s="2" t="str">
        <f t="shared" ca="1" si="473"/>
        <v/>
      </c>
    </row>
    <row r="10066" spans="1:40" customFormat="1">
      <c r="A10066" s="280" t="str">
        <f t="shared" ca="1" si="471"/>
        <v/>
      </c>
      <c r="B10066" s="281"/>
      <c r="C10066" s="287"/>
      <c r="D10066" s="297"/>
      <c r="E10066" s="270"/>
      <c r="F10066" s="271"/>
      <c r="G10066" s="284"/>
      <c r="H10066" s="284"/>
      <c r="I10066" s="284"/>
      <c r="J10066" s="284"/>
      <c r="K10066" s="288"/>
      <c r="AM10066" s="2" t="str">
        <f t="shared" ca="1" si="472"/>
        <v/>
      </c>
      <c r="AN10066" s="2" t="str">
        <f t="shared" ca="1" si="473"/>
        <v/>
      </c>
    </row>
    <row r="10067" spans="1:40" customFormat="1">
      <c r="A10067" s="280" t="str">
        <f t="shared" ca="1" si="471"/>
        <v/>
      </c>
      <c r="B10067" s="281"/>
      <c r="C10067" s="287"/>
      <c r="D10067" s="297"/>
      <c r="E10067" s="270"/>
      <c r="F10067" s="271"/>
      <c r="G10067" s="284"/>
      <c r="H10067" s="284"/>
      <c r="I10067" s="284"/>
      <c r="J10067" s="284"/>
      <c r="K10067" s="288"/>
      <c r="AM10067" s="2" t="str">
        <f t="shared" ca="1" si="472"/>
        <v/>
      </c>
      <c r="AN10067" s="2" t="str">
        <f t="shared" ca="1" si="473"/>
        <v/>
      </c>
    </row>
    <row r="10068" spans="1:40" customFormat="1">
      <c r="A10068" s="280" t="str">
        <f t="shared" ca="1" si="471"/>
        <v/>
      </c>
      <c r="B10068" s="281"/>
      <c r="C10068" s="287"/>
      <c r="D10068" s="297"/>
      <c r="E10068" s="270"/>
      <c r="F10068" s="271"/>
      <c r="G10068" s="284"/>
      <c r="H10068" s="284"/>
      <c r="I10068" s="284"/>
      <c r="J10068" s="284"/>
      <c r="K10068" s="288"/>
      <c r="AM10068" s="2" t="str">
        <f t="shared" ca="1" si="472"/>
        <v/>
      </c>
      <c r="AN10068" s="2" t="str">
        <f t="shared" ca="1" si="473"/>
        <v/>
      </c>
    </row>
    <row r="10069" spans="1:40" customFormat="1">
      <c r="A10069" s="280" t="str">
        <f t="shared" ca="1" si="471"/>
        <v/>
      </c>
      <c r="B10069" s="281"/>
      <c r="C10069" s="287"/>
      <c r="D10069" s="297"/>
      <c r="E10069" s="270"/>
      <c r="F10069" s="271"/>
      <c r="G10069" s="284"/>
      <c r="H10069" s="284"/>
      <c r="I10069" s="284"/>
      <c r="J10069" s="284"/>
      <c r="K10069" s="288"/>
      <c r="AM10069" s="2" t="str">
        <f t="shared" ca="1" si="472"/>
        <v/>
      </c>
      <c r="AN10069" s="2" t="str">
        <f t="shared" ca="1" si="473"/>
        <v/>
      </c>
    </row>
    <row r="10070" spans="1:40" customFormat="1">
      <c r="A10070" s="280" t="str">
        <f t="shared" ca="1" si="471"/>
        <v/>
      </c>
      <c r="B10070" s="281"/>
      <c r="C10070" s="287"/>
      <c r="D10070" s="297"/>
      <c r="E10070" s="270"/>
      <c r="F10070" s="271"/>
      <c r="G10070" s="284"/>
      <c r="H10070" s="284"/>
      <c r="I10070" s="284"/>
      <c r="J10070" s="284"/>
      <c r="K10070" s="288"/>
      <c r="AM10070" s="2" t="str">
        <f t="shared" ca="1" si="472"/>
        <v/>
      </c>
      <c r="AN10070" s="2" t="str">
        <f t="shared" ca="1" si="473"/>
        <v/>
      </c>
    </row>
    <row r="10071" spans="1:40" customFormat="1">
      <c r="A10071" s="280" t="str">
        <f t="shared" ca="1" si="471"/>
        <v/>
      </c>
      <c r="B10071" s="281"/>
      <c r="C10071" s="287"/>
      <c r="D10071" s="297"/>
      <c r="E10071" s="270"/>
      <c r="F10071" s="271"/>
      <c r="G10071" s="284"/>
      <c r="H10071" s="284"/>
      <c r="I10071" s="284"/>
      <c r="J10071" s="284"/>
      <c r="K10071" s="288"/>
      <c r="AM10071" s="2" t="str">
        <f t="shared" ca="1" si="472"/>
        <v/>
      </c>
      <c r="AN10071" s="2" t="str">
        <f t="shared" ca="1" si="473"/>
        <v/>
      </c>
    </row>
    <row r="10072" spans="1:40" customFormat="1">
      <c r="A10072" s="280" t="str">
        <f t="shared" ca="1" si="471"/>
        <v/>
      </c>
      <c r="B10072" s="281"/>
      <c r="C10072" s="287"/>
      <c r="D10072" s="297"/>
      <c r="E10072" s="270"/>
      <c r="F10072" s="271"/>
      <c r="G10072" s="284"/>
      <c r="H10072" s="284"/>
      <c r="I10072" s="284"/>
      <c r="J10072" s="284"/>
      <c r="K10072" s="288"/>
      <c r="AM10072" s="2" t="str">
        <f t="shared" ca="1" si="472"/>
        <v/>
      </c>
      <c r="AN10072" s="2" t="str">
        <f t="shared" ca="1" si="473"/>
        <v/>
      </c>
    </row>
    <row r="10073" spans="1:40" customFormat="1">
      <c r="A10073" s="280" t="str">
        <f t="shared" ca="1" si="471"/>
        <v/>
      </c>
      <c r="B10073" s="281"/>
      <c r="C10073" s="287"/>
      <c r="D10073" s="297"/>
      <c r="E10073" s="270"/>
      <c r="F10073" s="271"/>
      <c r="G10073" s="284"/>
      <c r="H10073" s="284"/>
      <c r="I10073" s="284"/>
      <c r="J10073" s="284"/>
      <c r="K10073" s="288"/>
      <c r="AM10073" s="2" t="str">
        <f t="shared" ca="1" si="472"/>
        <v/>
      </c>
      <c r="AN10073" s="2" t="str">
        <f t="shared" ca="1" si="473"/>
        <v/>
      </c>
    </row>
    <row r="10074" spans="1:40" customFormat="1">
      <c r="A10074" s="280" t="str">
        <f t="shared" ca="1" si="471"/>
        <v/>
      </c>
      <c r="B10074" s="281"/>
      <c r="C10074" s="287"/>
      <c r="D10074" s="297"/>
      <c r="E10074" s="270"/>
      <c r="F10074" s="271"/>
      <c r="G10074" s="284"/>
      <c r="H10074" s="284"/>
      <c r="I10074" s="284"/>
      <c r="J10074" s="284"/>
      <c r="K10074" s="288"/>
      <c r="AM10074" s="2" t="str">
        <f t="shared" ca="1" si="472"/>
        <v/>
      </c>
      <c r="AN10074" s="2" t="str">
        <f t="shared" ca="1" si="473"/>
        <v/>
      </c>
    </row>
    <row r="10075" spans="1:40" customFormat="1">
      <c r="A10075" s="280" t="str">
        <f t="shared" ca="1" si="471"/>
        <v/>
      </c>
      <c r="B10075" s="281"/>
      <c r="C10075" s="287"/>
      <c r="D10075" s="297"/>
      <c r="E10075" s="270"/>
      <c r="F10075" s="271"/>
      <c r="G10075" s="284"/>
      <c r="H10075" s="284"/>
      <c r="I10075" s="284"/>
      <c r="J10075" s="284"/>
      <c r="K10075" s="288"/>
      <c r="AM10075" s="2" t="str">
        <f t="shared" ca="1" si="472"/>
        <v/>
      </c>
      <c r="AN10075" s="2" t="str">
        <f t="shared" ca="1" si="473"/>
        <v/>
      </c>
    </row>
    <row r="10076" spans="1:40" customFormat="1">
      <c r="A10076" s="280" t="str">
        <f t="shared" ca="1" si="471"/>
        <v/>
      </c>
      <c r="B10076" s="281"/>
      <c r="C10076" s="287"/>
      <c r="D10076" s="297"/>
      <c r="E10076" s="270"/>
      <c r="F10076" s="271"/>
      <c r="G10076" s="284"/>
      <c r="H10076" s="284"/>
      <c r="I10076" s="284"/>
      <c r="J10076" s="284"/>
      <c r="K10076" s="288"/>
      <c r="AM10076" s="2" t="str">
        <f t="shared" ca="1" si="472"/>
        <v/>
      </c>
      <c r="AN10076" s="2" t="str">
        <f t="shared" ca="1" si="473"/>
        <v/>
      </c>
    </row>
    <row r="10077" spans="1:40" customFormat="1">
      <c r="A10077" s="280" t="str">
        <f t="shared" ca="1" si="471"/>
        <v/>
      </c>
      <c r="B10077" s="281"/>
      <c r="C10077" s="287"/>
      <c r="D10077" s="297"/>
      <c r="E10077" s="270"/>
      <c r="F10077" s="271"/>
      <c r="G10077" s="284"/>
      <c r="H10077" s="284"/>
      <c r="I10077" s="284"/>
      <c r="J10077" s="284"/>
      <c r="K10077" s="288"/>
      <c r="AM10077" s="2" t="str">
        <f t="shared" ca="1" si="472"/>
        <v/>
      </c>
      <c r="AN10077" s="2" t="str">
        <f t="shared" ca="1" si="473"/>
        <v/>
      </c>
    </row>
    <row r="10078" spans="1:40" customFormat="1">
      <c r="A10078" s="280" t="str">
        <f t="shared" ca="1" si="471"/>
        <v/>
      </c>
      <c r="B10078" s="281"/>
      <c r="C10078" s="287"/>
      <c r="D10078" s="297"/>
      <c r="E10078" s="270"/>
      <c r="F10078" s="271"/>
      <c r="G10078" s="284"/>
      <c r="H10078" s="284"/>
      <c r="I10078" s="284"/>
      <c r="J10078" s="284"/>
      <c r="K10078" s="288"/>
      <c r="AM10078" s="2" t="str">
        <f t="shared" ca="1" si="472"/>
        <v/>
      </c>
      <c r="AN10078" s="2" t="str">
        <f t="shared" ca="1" si="473"/>
        <v/>
      </c>
    </row>
    <row r="10079" spans="1:40" customFormat="1">
      <c r="A10079" s="280" t="str">
        <f t="shared" ca="1" si="471"/>
        <v/>
      </c>
      <c r="B10079" s="281"/>
      <c r="C10079" s="287"/>
      <c r="D10079" s="297"/>
      <c r="E10079" s="270"/>
      <c r="F10079" s="271"/>
      <c r="G10079" s="284"/>
      <c r="H10079" s="284"/>
      <c r="I10079" s="284"/>
      <c r="J10079" s="284"/>
      <c r="K10079" s="288"/>
      <c r="AM10079" s="2" t="str">
        <f t="shared" ca="1" si="472"/>
        <v/>
      </c>
      <c r="AN10079" s="2" t="str">
        <f t="shared" ca="1" si="473"/>
        <v/>
      </c>
    </row>
    <row r="10080" spans="1:40" customFormat="1">
      <c r="A10080" s="280" t="str">
        <f t="shared" ca="1" si="471"/>
        <v/>
      </c>
      <c r="B10080" s="281"/>
      <c r="C10080" s="287"/>
      <c r="D10080" s="297"/>
      <c r="E10080" s="270"/>
      <c r="F10080" s="271"/>
      <c r="G10080" s="284"/>
      <c r="H10080" s="284"/>
      <c r="I10080" s="284"/>
      <c r="J10080" s="284"/>
      <c r="K10080" s="288"/>
      <c r="AM10080" s="2" t="str">
        <f t="shared" ca="1" si="472"/>
        <v/>
      </c>
      <c r="AN10080" s="2" t="str">
        <f t="shared" ca="1" si="473"/>
        <v/>
      </c>
    </row>
    <row r="10081" spans="1:40" customFormat="1">
      <c r="A10081" s="280" t="str">
        <f t="shared" ca="1" si="471"/>
        <v/>
      </c>
      <c r="B10081" s="281"/>
      <c r="C10081" s="287"/>
      <c r="D10081" s="297"/>
      <c r="E10081" s="270"/>
      <c r="F10081" s="271"/>
      <c r="G10081" s="284"/>
      <c r="H10081" s="284"/>
      <c r="I10081" s="284"/>
      <c r="J10081" s="284"/>
      <c r="K10081" s="288"/>
      <c r="AM10081" s="2" t="str">
        <f t="shared" ca="1" si="472"/>
        <v/>
      </c>
      <c r="AN10081" s="2" t="str">
        <f t="shared" ca="1" si="473"/>
        <v/>
      </c>
    </row>
    <row r="10082" spans="1:40" customFormat="1">
      <c r="A10082" s="280" t="str">
        <f t="shared" ca="1" si="471"/>
        <v/>
      </c>
      <c r="B10082" s="281"/>
      <c r="C10082" s="287"/>
      <c r="D10082" s="297"/>
      <c r="E10082" s="270"/>
      <c r="F10082" s="271"/>
      <c r="G10082" s="284"/>
      <c r="H10082" s="284"/>
      <c r="I10082" s="284"/>
      <c r="J10082" s="284"/>
      <c r="K10082" s="288"/>
      <c r="AM10082" s="2" t="str">
        <f t="shared" ca="1" si="472"/>
        <v/>
      </c>
      <c r="AN10082" s="2" t="str">
        <f t="shared" ca="1" si="473"/>
        <v/>
      </c>
    </row>
    <row r="10083" spans="1:40" customFormat="1">
      <c r="A10083" s="280" t="str">
        <f t="shared" ca="1" si="471"/>
        <v/>
      </c>
      <c r="B10083" s="281"/>
      <c r="C10083" s="287"/>
      <c r="D10083" s="297"/>
      <c r="E10083" s="270"/>
      <c r="F10083" s="271"/>
      <c r="G10083" s="284"/>
      <c r="H10083" s="284"/>
      <c r="I10083" s="284"/>
      <c r="J10083" s="284"/>
      <c r="K10083" s="288"/>
      <c r="AM10083" s="2" t="str">
        <f t="shared" ca="1" si="472"/>
        <v/>
      </c>
      <c r="AN10083" s="2" t="str">
        <f t="shared" ca="1" si="473"/>
        <v/>
      </c>
    </row>
    <row r="10084" spans="1:40" customFormat="1">
      <c r="A10084" s="280" t="str">
        <f t="shared" ca="1" si="471"/>
        <v/>
      </c>
      <c r="B10084" s="281"/>
      <c r="C10084" s="287"/>
      <c r="D10084" s="297"/>
      <c r="E10084" s="270"/>
      <c r="F10084" s="271"/>
      <c r="G10084" s="284"/>
      <c r="H10084" s="284"/>
      <c r="I10084" s="284"/>
      <c r="J10084" s="284"/>
      <c r="K10084" s="288"/>
      <c r="AM10084" s="2" t="str">
        <f t="shared" ca="1" si="472"/>
        <v/>
      </c>
      <c r="AN10084" s="2" t="str">
        <f t="shared" ca="1" si="473"/>
        <v/>
      </c>
    </row>
    <row r="10085" spans="1:40" customFormat="1">
      <c r="A10085" s="280" t="str">
        <f t="shared" ca="1" si="471"/>
        <v/>
      </c>
      <c r="B10085" s="281"/>
      <c r="C10085" s="287"/>
      <c r="D10085" s="297"/>
      <c r="E10085" s="270"/>
      <c r="F10085" s="271"/>
      <c r="G10085" s="284"/>
      <c r="H10085" s="284"/>
      <c r="I10085" s="284"/>
      <c r="J10085" s="284"/>
      <c r="K10085" s="288"/>
      <c r="AM10085" s="2" t="str">
        <f t="shared" ca="1" si="472"/>
        <v/>
      </c>
      <c r="AN10085" s="2" t="str">
        <f t="shared" ca="1" si="473"/>
        <v/>
      </c>
    </row>
    <row r="10086" spans="1:40" customFormat="1">
      <c r="A10086" s="280" t="str">
        <f t="shared" ca="1" si="471"/>
        <v/>
      </c>
      <c r="B10086" s="281"/>
      <c r="C10086" s="287"/>
      <c r="D10086" s="297"/>
      <c r="E10086" s="270"/>
      <c r="F10086" s="271"/>
      <c r="G10086" s="284"/>
      <c r="H10086" s="284"/>
      <c r="I10086" s="284"/>
      <c r="J10086" s="284"/>
      <c r="K10086" s="288"/>
      <c r="AM10086" s="2" t="str">
        <f t="shared" ca="1" si="472"/>
        <v/>
      </c>
      <c r="AN10086" s="2" t="str">
        <f t="shared" ca="1" si="473"/>
        <v/>
      </c>
    </row>
    <row r="10087" spans="1:40" customFormat="1">
      <c r="A10087" s="280" t="str">
        <f t="shared" ca="1" si="471"/>
        <v/>
      </c>
      <c r="B10087" s="281"/>
      <c r="C10087" s="287"/>
      <c r="D10087" s="297"/>
      <c r="E10087" s="270"/>
      <c r="F10087" s="271"/>
      <c r="G10087" s="284"/>
      <c r="H10087" s="284"/>
      <c r="I10087" s="284"/>
      <c r="J10087" s="284"/>
      <c r="K10087" s="288"/>
      <c r="AM10087" s="2" t="str">
        <f t="shared" ca="1" si="472"/>
        <v/>
      </c>
      <c r="AN10087" s="2" t="str">
        <f t="shared" ca="1" si="473"/>
        <v/>
      </c>
    </row>
    <row r="10088" spans="1:40" customFormat="1">
      <c r="A10088" s="280" t="str">
        <f t="shared" ca="1" si="471"/>
        <v/>
      </c>
      <c r="B10088" s="281"/>
      <c r="C10088" s="287"/>
      <c r="D10088" s="297"/>
      <c r="E10088" s="270"/>
      <c r="F10088" s="271"/>
      <c r="G10088" s="284"/>
      <c r="H10088" s="284"/>
      <c r="I10088" s="284"/>
      <c r="J10088" s="284"/>
      <c r="K10088" s="288"/>
      <c r="AM10088" s="2" t="str">
        <f t="shared" ca="1" si="472"/>
        <v/>
      </c>
      <c r="AN10088" s="2" t="str">
        <f t="shared" ca="1" si="473"/>
        <v/>
      </c>
    </row>
    <row r="10089" spans="1:40" customFormat="1">
      <c r="A10089" s="280" t="str">
        <f t="shared" ca="1" si="471"/>
        <v/>
      </c>
      <c r="B10089" s="281"/>
      <c r="C10089" s="287"/>
      <c r="D10089" s="297"/>
      <c r="E10089" s="270"/>
      <c r="F10089" s="271"/>
      <c r="G10089" s="284"/>
      <c r="H10089" s="284"/>
      <c r="I10089" s="284"/>
      <c r="J10089" s="284"/>
      <c r="K10089" s="288"/>
      <c r="AM10089" s="2" t="str">
        <f t="shared" ca="1" si="472"/>
        <v/>
      </c>
      <c r="AN10089" s="2" t="str">
        <f t="shared" ca="1" si="473"/>
        <v/>
      </c>
    </row>
    <row r="10090" spans="1:40" customFormat="1">
      <c r="A10090" s="280" t="str">
        <f t="shared" ca="1" si="471"/>
        <v/>
      </c>
      <c r="B10090" s="281"/>
      <c r="C10090" s="287"/>
      <c r="D10090" s="297"/>
      <c r="E10090" s="270"/>
      <c r="F10090" s="271"/>
      <c r="G10090" s="284"/>
      <c r="H10090" s="284"/>
      <c r="I10090" s="284"/>
      <c r="J10090" s="284"/>
      <c r="K10090" s="288"/>
      <c r="AM10090" s="2" t="str">
        <f t="shared" ca="1" si="472"/>
        <v/>
      </c>
      <c r="AN10090" s="2" t="str">
        <f t="shared" ca="1" si="473"/>
        <v/>
      </c>
    </row>
    <row r="10091" spans="1:40" customFormat="1">
      <c r="A10091" s="280" t="str">
        <f t="shared" ca="1" si="471"/>
        <v/>
      </c>
      <c r="B10091" s="281"/>
      <c r="C10091" s="287"/>
      <c r="D10091" s="297"/>
      <c r="E10091" s="270"/>
      <c r="F10091" s="271"/>
      <c r="G10091" s="284"/>
      <c r="H10091" s="284"/>
      <c r="I10091" s="284"/>
      <c r="J10091" s="284"/>
      <c r="K10091" s="288"/>
      <c r="AM10091" s="2" t="str">
        <f t="shared" ca="1" si="472"/>
        <v/>
      </c>
      <c r="AN10091" s="2" t="str">
        <f t="shared" ca="1" si="473"/>
        <v/>
      </c>
    </row>
    <row r="10092" spans="1:40" customFormat="1">
      <c r="A10092" s="280" t="str">
        <f t="shared" ca="1" si="471"/>
        <v/>
      </c>
      <c r="B10092" s="281"/>
      <c r="C10092" s="287"/>
      <c r="D10092" s="297"/>
      <c r="E10092" s="270"/>
      <c r="F10092" s="271"/>
      <c r="G10092" s="284"/>
      <c r="H10092" s="284"/>
      <c r="I10092" s="284"/>
      <c r="J10092" s="284"/>
      <c r="K10092" s="288"/>
      <c r="AM10092" s="2" t="str">
        <f t="shared" ca="1" si="472"/>
        <v/>
      </c>
      <c r="AN10092" s="2" t="str">
        <f t="shared" ca="1" si="473"/>
        <v/>
      </c>
    </row>
    <row r="10093" spans="1:40" customFormat="1">
      <c r="A10093" s="280" t="str">
        <f t="shared" ca="1" si="471"/>
        <v/>
      </c>
      <c r="B10093" s="281"/>
      <c r="C10093" s="287"/>
      <c r="D10093" s="297"/>
      <c r="E10093" s="270"/>
      <c r="F10093" s="271"/>
      <c r="G10093" s="284"/>
      <c r="H10093" s="284"/>
      <c r="I10093" s="284"/>
      <c r="J10093" s="284"/>
      <c r="K10093" s="288"/>
      <c r="AM10093" s="2" t="str">
        <f t="shared" ca="1" si="472"/>
        <v/>
      </c>
      <c r="AN10093" s="2" t="str">
        <f t="shared" ca="1" si="473"/>
        <v/>
      </c>
    </row>
    <row r="10094" spans="1:40" customFormat="1">
      <c r="A10094" s="280" t="str">
        <f t="shared" ca="1" si="471"/>
        <v/>
      </c>
      <c r="B10094" s="281"/>
      <c r="C10094" s="287"/>
      <c r="D10094" s="297"/>
      <c r="E10094" s="270"/>
      <c r="F10094" s="271"/>
      <c r="G10094" s="284"/>
      <c r="H10094" s="284"/>
      <c r="I10094" s="284"/>
      <c r="J10094" s="284"/>
      <c r="K10094" s="288"/>
      <c r="AM10094" s="2" t="str">
        <f t="shared" ca="1" si="472"/>
        <v/>
      </c>
      <c r="AN10094" s="2" t="str">
        <f t="shared" ca="1" si="473"/>
        <v/>
      </c>
    </row>
    <row r="10095" spans="1:40" customFormat="1">
      <c r="A10095" s="280" t="str">
        <f t="shared" ca="1" si="471"/>
        <v/>
      </c>
      <c r="B10095" s="281"/>
      <c r="C10095" s="287"/>
      <c r="D10095" s="297"/>
      <c r="E10095" s="270"/>
      <c r="F10095" s="271"/>
      <c r="G10095" s="284"/>
      <c r="H10095" s="284"/>
      <c r="I10095" s="284"/>
      <c r="J10095" s="284"/>
      <c r="K10095" s="288"/>
      <c r="AM10095" s="2" t="str">
        <f t="shared" ca="1" si="472"/>
        <v/>
      </c>
      <c r="AN10095" s="2" t="str">
        <f t="shared" ca="1" si="473"/>
        <v/>
      </c>
    </row>
    <row r="10096" spans="1:40" customFormat="1">
      <c r="A10096" s="280" t="str">
        <f t="shared" ca="1" si="471"/>
        <v/>
      </c>
      <c r="B10096" s="281"/>
      <c r="C10096" s="287"/>
      <c r="D10096" s="297"/>
      <c r="E10096" s="270"/>
      <c r="F10096" s="271"/>
      <c r="G10096" s="284"/>
      <c r="H10096" s="284"/>
      <c r="I10096" s="284"/>
      <c r="J10096" s="284"/>
      <c r="K10096" s="288"/>
      <c r="AM10096" s="2" t="str">
        <f t="shared" ca="1" si="472"/>
        <v/>
      </c>
      <c r="AN10096" s="2" t="str">
        <f t="shared" ca="1" si="473"/>
        <v/>
      </c>
    </row>
    <row r="10097" spans="1:40" customFormat="1">
      <c r="A10097" s="280" t="str">
        <f t="shared" ca="1" si="471"/>
        <v/>
      </c>
      <c r="B10097" s="281"/>
      <c r="C10097" s="287"/>
      <c r="D10097" s="297"/>
      <c r="E10097" s="270"/>
      <c r="F10097" s="271"/>
      <c r="G10097" s="284"/>
      <c r="H10097" s="284"/>
      <c r="I10097" s="284"/>
      <c r="J10097" s="284"/>
      <c r="K10097" s="288"/>
      <c r="AM10097" s="2" t="str">
        <f t="shared" ca="1" si="472"/>
        <v/>
      </c>
      <c r="AN10097" s="2" t="str">
        <f t="shared" ca="1" si="473"/>
        <v/>
      </c>
    </row>
    <row r="10098" spans="1:40" customFormat="1">
      <c r="A10098" s="280" t="str">
        <f t="shared" ca="1" si="471"/>
        <v/>
      </c>
      <c r="B10098" s="281"/>
      <c r="C10098" s="287"/>
      <c r="D10098" s="297"/>
      <c r="E10098" s="270"/>
      <c r="F10098" s="271"/>
      <c r="G10098" s="284"/>
      <c r="H10098" s="284"/>
      <c r="I10098" s="284"/>
      <c r="J10098" s="284"/>
      <c r="K10098" s="288"/>
      <c r="AM10098" s="2" t="str">
        <f t="shared" ca="1" si="472"/>
        <v/>
      </c>
      <c r="AN10098" s="2" t="str">
        <f t="shared" ca="1" si="473"/>
        <v/>
      </c>
    </row>
    <row r="10099" spans="1:40" customFormat="1">
      <c r="A10099" s="280" t="str">
        <f t="shared" ca="1" si="471"/>
        <v/>
      </c>
      <c r="B10099" s="281"/>
      <c r="C10099" s="287"/>
      <c r="D10099" s="297"/>
      <c r="E10099" s="270"/>
      <c r="F10099" s="271"/>
      <c r="G10099" s="284"/>
      <c r="H10099" s="284"/>
      <c r="I10099" s="284"/>
      <c r="J10099" s="284"/>
      <c r="K10099" s="288"/>
      <c r="AM10099" s="2" t="str">
        <f t="shared" ca="1" si="472"/>
        <v/>
      </c>
      <c r="AN10099" s="2" t="str">
        <f t="shared" ca="1" si="473"/>
        <v/>
      </c>
    </row>
    <row r="10100" spans="1:40" customFormat="1">
      <c r="A10100" s="280" t="str">
        <f t="shared" ca="1" si="471"/>
        <v/>
      </c>
      <c r="B10100" s="281"/>
      <c r="C10100" s="287"/>
      <c r="D10100" s="297"/>
      <c r="E10100" s="270"/>
      <c r="F10100" s="271"/>
      <c r="G10100" s="284"/>
      <c r="H10100" s="284"/>
      <c r="I10100" s="284"/>
      <c r="J10100" s="284"/>
      <c r="K10100" s="288"/>
      <c r="AM10100" s="2" t="str">
        <f t="shared" ca="1" si="472"/>
        <v/>
      </c>
      <c r="AN10100" s="2" t="str">
        <f t="shared" ca="1" si="473"/>
        <v/>
      </c>
    </row>
    <row r="10101" spans="1:40" customFormat="1">
      <c r="A10101" s="280" t="str">
        <f t="shared" ca="1" si="471"/>
        <v/>
      </c>
      <c r="B10101" s="281"/>
      <c r="C10101" s="287"/>
      <c r="D10101" s="297"/>
      <c r="E10101" s="270"/>
      <c r="F10101" s="271"/>
      <c r="G10101" s="284"/>
      <c r="H10101" s="284"/>
      <c r="I10101" s="284"/>
      <c r="J10101" s="284"/>
      <c r="K10101" s="288"/>
      <c r="AM10101" s="2" t="str">
        <f t="shared" ca="1" si="472"/>
        <v/>
      </c>
      <c r="AN10101" s="2" t="str">
        <f t="shared" ca="1" si="473"/>
        <v/>
      </c>
    </row>
    <row r="10102" spans="1:40" customFormat="1">
      <c r="A10102" s="280" t="str">
        <f t="shared" ca="1" si="471"/>
        <v/>
      </c>
      <c r="B10102" s="281"/>
      <c r="C10102" s="287"/>
      <c r="D10102" s="297"/>
      <c r="E10102" s="270"/>
      <c r="F10102" s="271"/>
      <c r="G10102" s="284"/>
      <c r="H10102" s="284"/>
      <c r="I10102" s="284"/>
      <c r="J10102" s="284"/>
      <c r="K10102" s="288"/>
      <c r="AM10102" s="2" t="str">
        <f t="shared" ca="1" si="472"/>
        <v/>
      </c>
      <c r="AN10102" s="2" t="str">
        <f t="shared" ca="1" si="473"/>
        <v/>
      </c>
    </row>
    <row r="10103" spans="1:40" customFormat="1">
      <c r="A10103" s="280" t="str">
        <f t="shared" ca="1" si="471"/>
        <v/>
      </c>
      <c r="B10103" s="281"/>
      <c r="C10103" s="287"/>
      <c r="D10103" s="297"/>
      <c r="E10103" s="270"/>
      <c r="F10103" s="271"/>
      <c r="G10103" s="284"/>
      <c r="H10103" s="284"/>
      <c r="I10103" s="284"/>
      <c r="J10103" s="284"/>
      <c r="K10103" s="288"/>
      <c r="AM10103" s="2" t="str">
        <f t="shared" ca="1" si="472"/>
        <v/>
      </c>
      <c r="AN10103" s="2" t="str">
        <f t="shared" ca="1" si="473"/>
        <v/>
      </c>
    </row>
    <row r="10104" spans="1:40" customFormat="1">
      <c r="A10104" s="280" t="str">
        <f t="shared" ca="1" si="471"/>
        <v/>
      </c>
      <c r="B10104" s="281"/>
      <c r="C10104" s="287"/>
      <c r="D10104" s="297"/>
      <c r="E10104" s="270"/>
      <c r="F10104" s="271"/>
      <c r="G10104" s="284"/>
      <c r="H10104" s="284"/>
      <c r="I10104" s="284"/>
      <c r="J10104" s="284"/>
      <c r="K10104" s="288"/>
      <c r="AM10104" s="2" t="str">
        <f t="shared" ca="1" si="472"/>
        <v/>
      </c>
      <c r="AN10104" s="2" t="str">
        <f t="shared" ca="1" si="473"/>
        <v/>
      </c>
    </row>
    <row r="10105" spans="1:40" customFormat="1">
      <c r="A10105" s="280" t="str">
        <f t="shared" ca="1" si="471"/>
        <v/>
      </c>
      <c r="B10105" s="281"/>
      <c r="C10105" s="287"/>
      <c r="D10105" s="297"/>
      <c r="E10105" s="270"/>
      <c r="F10105" s="271"/>
      <c r="G10105" s="284"/>
      <c r="H10105" s="284"/>
      <c r="I10105" s="284"/>
      <c r="J10105" s="284"/>
      <c r="K10105" s="288"/>
      <c r="AM10105" s="2" t="str">
        <f t="shared" ca="1" si="472"/>
        <v/>
      </c>
      <c r="AN10105" s="2" t="str">
        <f t="shared" ca="1" si="473"/>
        <v/>
      </c>
    </row>
    <row r="10106" spans="1:40" customFormat="1">
      <c r="A10106" s="280" t="str">
        <f t="shared" ca="1" si="471"/>
        <v/>
      </c>
      <c r="B10106" s="281"/>
      <c r="C10106" s="287"/>
      <c r="D10106" s="297"/>
      <c r="E10106" s="270"/>
      <c r="F10106" s="271"/>
      <c r="G10106" s="284"/>
      <c r="H10106" s="284"/>
      <c r="I10106" s="284"/>
      <c r="J10106" s="284"/>
      <c r="K10106" s="288"/>
      <c r="AM10106" s="2" t="str">
        <f t="shared" ca="1" si="472"/>
        <v/>
      </c>
      <c r="AN10106" s="2" t="str">
        <f t="shared" ca="1" si="473"/>
        <v/>
      </c>
    </row>
    <row r="10107" spans="1:40" customFormat="1">
      <c r="A10107" s="280" t="str">
        <f t="shared" ca="1" si="471"/>
        <v/>
      </c>
      <c r="B10107" s="281"/>
      <c r="C10107" s="287"/>
      <c r="D10107" s="297"/>
      <c r="E10107" s="270"/>
      <c r="F10107" s="271"/>
      <c r="G10107" s="284"/>
      <c r="H10107" s="284"/>
      <c r="I10107" s="284"/>
      <c r="J10107" s="284"/>
      <c r="K10107" s="288"/>
      <c r="AM10107" s="2" t="str">
        <f t="shared" ca="1" si="472"/>
        <v/>
      </c>
      <c r="AN10107" s="2" t="str">
        <f t="shared" ca="1" si="473"/>
        <v/>
      </c>
    </row>
    <row r="10108" spans="1:40" customFormat="1">
      <c r="A10108" s="280" t="str">
        <f t="shared" ca="1" si="471"/>
        <v/>
      </c>
      <c r="B10108" s="281"/>
      <c r="C10108" s="287"/>
      <c r="D10108" s="297"/>
      <c r="E10108" s="270"/>
      <c r="F10108" s="271"/>
      <c r="G10108" s="284"/>
      <c r="H10108" s="284"/>
      <c r="I10108" s="284"/>
      <c r="J10108" s="284"/>
      <c r="K10108" s="288"/>
      <c r="AM10108" s="2" t="str">
        <f t="shared" ca="1" si="472"/>
        <v/>
      </c>
      <c r="AN10108" s="2" t="str">
        <f t="shared" ca="1" si="473"/>
        <v/>
      </c>
    </row>
    <row r="10109" spans="1:40" customFormat="1">
      <c r="A10109" s="280" t="str">
        <f t="shared" ca="1" si="471"/>
        <v/>
      </c>
      <c r="B10109" s="281"/>
      <c r="C10109" s="287"/>
      <c r="D10109" s="297"/>
      <c r="E10109" s="270"/>
      <c r="F10109" s="271"/>
      <c r="G10109" s="284"/>
      <c r="H10109" s="284"/>
      <c r="I10109" s="284"/>
      <c r="J10109" s="284"/>
      <c r="K10109" s="288"/>
      <c r="AM10109" s="2" t="str">
        <f t="shared" ca="1" si="472"/>
        <v/>
      </c>
      <c r="AN10109" s="2" t="str">
        <f t="shared" ca="1" si="473"/>
        <v/>
      </c>
    </row>
    <row r="10110" spans="1:40" customFormat="1">
      <c r="A10110" s="280" t="str">
        <f t="shared" ca="1" si="471"/>
        <v/>
      </c>
      <c r="B10110" s="281"/>
      <c r="C10110" s="287"/>
      <c r="D10110" s="297"/>
      <c r="E10110" s="270"/>
      <c r="F10110" s="271"/>
      <c r="G10110" s="284"/>
      <c r="H10110" s="284"/>
      <c r="I10110" s="284"/>
      <c r="J10110" s="284"/>
      <c r="K10110" s="288"/>
      <c r="AM10110" s="2" t="str">
        <f t="shared" ca="1" si="472"/>
        <v/>
      </c>
      <c r="AN10110" s="2" t="str">
        <f t="shared" ca="1" si="473"/>
        <v/>
      </c>
    </row>
    <row r="10111" spans="1:40" customFormat="1">
      <c r="A10111" s="280" t="str">
        <f t="shared" ca="1" si="471"/>
        <v/>
      </c>
      <c r="B10111" s="281"/>
      <c r="C10111" s="287"/>
      <c r="D10111" s="297"/>
      <c r="E10111" s="270"/>
      <c r="F10111" s="271"/>
      <c r="G10111" s="284"/>
      <c r="H10111" s="284"/>
      <c r="I10111" s="284"/>
      <c r="J10111" s="284"/>
      <c r="K10111" s="288"/>
      <c r="AM10111" s="2" t="str">
        <f t="shared" ca="1" si="472"/>
        <v/>
      </c>
      <c r="AN10111" s="2" t="str">
        <f t="shared" ca="1" si="473"/>
        <v/>
      </c>
    </row>
    <row r="10112" spans="1:40" customFormat="1">
      <c r="A10112" s="280" t="str">
        <f t="shared" ca="1" si="471"/>
        <v/>
      </c>
      <c r="B10112" s="281"/>
      <c r="C10112" s="287"/>
      <c r="D10112" s="297"/>
      <c r="E10112" s="270"/>
      <c r="F10112" s="271"/>
      <c r="G10112" s="284"/>
      <c r="H10112" s="284"/>
      <c r="I10112" s="284"/>
      <c r="J10112" s="284"/>
      <c r="K10112" s="288"/>
      <c r="AM10112" s="2" t="str">
        <f t="shared" ca="1" si="472"/>
        <v/>
      </c>
      <c r="AN10112" s="2" t="str">
        <f t="shared" ca="1" si="473"/>
        <v/>
      </c>
    </row>
    <row r="10113" spans="1:40" customFormat="1">
      <c r="A10113" s="280" t="str">
        <f t="shared" ca="1" si="471"/>
        <v/>
      </c>
      <c r="B10113" s="281"/>
      <c r="C10113" s="287"/>
      <c r="D10113" s="297"/>
      <c r="E10113" s="270"/>
      <c r="F10113" s="271"/>
      <c r="G10113" s="284"/>
      <c r="H10113" s="284"/>
      <c r="I10113" s="284"/>
      <c r="J10113" s="284"/>
      <c r="K10113" s="288"/>
      <c r="AM10113" s="2" t="str">
        <f t="shared" ca="1" si="472"/>
        <v/>
      </c>
      <c r="AN10113" s="2" t="str">
        <f t="shared" ca="1" si="473"/>
        <v/>
      </c>
    </row>
    <row r="10114" spans="1:40" customFormat="1">
      <c r="A10114" s="280" t="str">
        <f t="shared" ca="1" si="471"/>
        <v/>
      </c>
      <c r="B10114" s="281"/>
      <c r="C10114" s="287"/>
      <c r="D10114" s="297"/>
      <c r="E10114" s="270"/>
      <c r="F10114" s="271"/>
      <c r="G10114" s="284"/>
      <c r="H10114" s="284"/>
      <c r="I10114" s="284"/>
      <c r="J10114" s="284"/>
      <c r="K10114" s="288"/>
      <c r="AM10114" s="2" t="str">
        <f t="shared" ca="1" si="472"/>
        <v/>
      </c>
      <c r="AN10114" s="2" t="str">
        <f t="shared" ca="1" si="473"/>
        <v/>
      </c>
    </row>
    <row r="10115" spans="1:40" customFormat="1">
      <c r="A10115" s="280" t="str">
        <f t="shared" ref="A10115:A10178" ca="1" si="474">IF(AM10115="A receber","A receber",IF(AN10115="A pagar","A pagar",IF(OR(AM10115="HJ",AN10115="HJ"),"HJ",IF(AND(AM10115="",AN10115=""),""))))</f>
        <v/>
      </c>
      <c r="B10115" s="281"/>
      <c r="C10115" s="287"/>
      <c r="D10115" s="297"/>
      <c r="E10115" s="270"/>
      <c r="F10115" s="271"/>
      <c r="G10115" s="284"/>
      <c r="H10115" s="284"/>
      <c r="I10115" s="284"/>
      <c r="J10115" s="284"/>
      <c r="K10115" s="288"/>
      <c r="AM10115" s="2" t="str">
        <f t="shared" ref="AM10115:AM10178" ca="1" si="475">IF(OR(G10115="",B10115&gt;$A$1),"",IF(B10115=$A$1,"HJ",IF(B10115&lt;$A$1,"A Receber")))</f>
        <v/>
      </c>
      <c r="AN10115" s="2" t="str">
        <f t="shared" ref="AN10115:AN10178" ca="1" si="476">IF(OR(H10115="",B10115&gt;$A$1),"",IF(B10115=$A$1,"HJ",IF(B10115&lt;$A$1,"A Pagar")))</f>
        <v/>
      </c>
    </row>
    <row r="10116" spans="1:40" customFormat="1">
      <c r="A10116" s="280" t="str">
        <f t="shared" ca="1" si="474"/>
        <v/>
      </c>
      <c r="B10116" s="281"/>
      <c r="C10116" s="287"/>
      <c r="D10116" s="297"/>
      <c r="E10116" s="270"/>
      <c r="F10116" s="271"/>
      <c r="G10116" s="284"/>
      <c r="H10116" s="284"/>
      <c r="I10116" s="284"/>
      <c r="J10116" s="284"/>
      <c r="K10116" s="288"/>
      <c r="AM10116" s="2" t="str">
        <f t="shared" ca="1" si="475"/>
        <v/>
      </c>
      <c r="AN10116" s="2" t="str">
        <f t="shared" ca="1" si="476"/>
        <v/>
      </c>
    </row>
    <row r="10117" spans="1:40" customFormat="1">
      <c r="A10117" s="280" t="str">
        <f t="shared" ca="1" si="474"/>
        <v/>
      </c>
      <c r="B10117" s="281"/>
      <c r="C10117" s="287"/>
      <c r="D10117" s="297"/>
      <c r="E10117" s="270"/>
      <c r="F10117" s="271"/>
      <c r="G10117" s="284"/>
      <c r="H10117" s="284"/>
      <c r="I10117" s="284"/>
      <c r="J10117" s="284"/>
      <c r="K10117" s="288"/>
      <c r="AM10117" s="2" t="str">
        <f t="shared" ca="1" si="475"/>
        <v/>
      </c>
      <c r="AN10117" s="2" t="str">
        <f t="shared" ca="1" si="476"/>
        <v/>
      </c>
    </row>
    <row r="10118" spans="1:40" customFormat="1">
      <c r="A10118" s="280" t="str">
        <f t="shared" ca="1" si="474"/>
        <v/>
      </c>
      <c r="B10118" s="281"/>
      <c r="C10118" s="287"/>
      <c r="D10118" s="297"/>
      <c r="E10118" s="270"/>
      <c r="F10118" s="271"/>
      <c r="G10118" s="284"/>
      <c r="H10118" s="284"/>
      <c r="I10118" s="284"/>
      <c r="J10118" s="284"/>
      <c r="K10118" s="288"/>
      <c r="AM10118" s="2" t="str">
        <f t="shared" ca="1" si="475"/>
        <v/>
      </c>
      <c r="AN10118" s="2" t="str">
        <f t="shared" ca="1" si="476"/>
        <v/>
      </c>
    </row>
    <row r="10119" spans="1:40" customFormat="1">
      <c r="A10119" s="280" t="str">
        <f t="shared" ca="1" si="474"/>
        <v/>
      </c>
      <c r="B10119" s="281"/>
      <c r="C10119" s="287"/>
      <c r="D10119" s="297"/>
      <c r="E10119" s="270"/>
      <c r="F10119" s="271"/>
      <c r="G10119" s="284"/>
      <c r="H10119" s="284"/>
      <c r="I10119" s="284"/>
      <c r="J10119" s="284"/>
      <c r="K10119" s="288"/>
      <c r="AM10119" s="2" t="str">
        <f t="shared" ca="1" si="475"/>
        <v/>
      </c>
      <c r="AN10119" s="2" t="str">
        <f t="shared" ca="1" si="476"/>
        <v/>
      </c>
    </row>
    <row r="10120" spans="1:40" customFormat="1">
      <c r="A10120" s="280" t="str">
        <f t="shared" ca="1" si="474"/>
        <v/>
      </c>
      <c r="B10120" s="281"/>
      <c r="C10120" s="287"/>
      <c r="D10120" s="297"/>
      <c r="E10120" s="270"/>
      <c r="F10120" s="271"/>
      <c r="G10120" s="284"/>
      <c r="H10120" s="284"/>
      <c r="I10120" s="284"/>
      <c r="J10120" s="284"/>
      <c r="K10120" s="288"/>
      <c r="AM10120" s="2" t="str">
        <f t="shared" ca="1" si="475"/>
        <v/>
      </c>
      <c r="AN10120" s="2" t="str">
        <f t="shared" ca="1" si="476"/>
        <v/>
      </c>
    </row>
    <row r="10121" spans="1:40" customFormat="1">
      <c r="A10121" s="280" t="str">
        <f t="shared" ca="1" si="474"/>
        <v/>
      </c>
      <c r="B10121" s="281"/>
      <c r="C10121" s="287"/>
      <c r="D10121" s="297"/>
      <c r="E10121" s="270"/>
      <c r="F10121" s="271"/>
      <c r="G10121" s="284"/>
      <c r="H10121" s="284"/>
      <c r="I10121" s="284"/>
      <c r="J10121" s="284"/>
      <c r="K10121" s="288"/>
      <c r="AM10121" s="2" t="str">
        <f t="shared" ca="1" si="475"/>
        <v/>
      </c>
      <c r="AN10121" s="2" t="str">
        <f t="shared" ca="1" si="476"/>
        <v/>
      </c>
    </row>
    <row r="10122" spans="1:40" customFormat="1">
      <c r="A10122" s="280" t="str">
        <f t="shared" ca="1" si="474"/>
        <v/>
      </c>
      <c r="B10122" s="281"/>
      <c r="C10122" s="287"/>
      <c r="D10122" s="297"/>
      <c r="E10122" s="270"/>
      <c r="F10122" s="271"/>
      <c r="G10122" s="284"/>
      <c r="H10122" s="284"/>
      <c r="I10122" s="284"/>
      <c r="J10122" s="284"/>
      <c r="K10122" s="288"/>
      <c r="AM10122" s="2" t="str">
        <f t="shared" ca="1" si="475"/>
        <v/>
      </c>
      <c r="AN10122" s="2" t="str">
        <f t="shared" ca="1" si="476"/>
        <v/>
      </c>
    </row>
    <row r="10123" spans="1:40" customFormat="1">
      <c r="A10123" s="280" t="str">
        <f t="shared" ca="1" si="474"/>
        <v/>
      </c>
      <c r="B10123" s="281"/>
      <c r="C10123" s="287"/>
      <c r="D10123" s="297"/>
      <c r="E10123" s="270"/>
      <c r="F10123" s="271"/>
      <c r="G10123" s="284"/>
      <c r="H10123" s="284"/>
      <c r="I10123" s="284"/>
      <c r="J10123" s="284"/>
      <c r="K10123" s="288"/>
      <c r="AM10123" s="2" t="str">
        <f t="shared" ca="1" si="475"/>
        <v/>
      </c>
      <c r="AN10123" s="2" t="str">
        <f t="shared" ca="1" si="476"/>
        <v/>
      </c>
    </row>
    <row r="10124" spans="1:40" customFormat="1">
      <c r="A10124" s="280" t="str">
        <f t="shared" ca="1" si="474"/>
        <v/>
      </c>
      <c r="B10124" s="281"/>
      <c r="C10124" s="287"/>
      <c r="D10124" s="297"/>
      <c r="E10124" s="270"/>
      <c r="F10124" s="271"/>
      <c r="G10124" s="284"/>
      <c r="H10124" s="284"/>
      <c r="I10124" s="284"/>
      <c r="J10124" s="284"/>
      <c r="K10124" s="288"/>
      <c r="AM10124" s="2" t="str">
        <f t="shared" ca="1" si="475"/>
        <v/>
      </c>
      <c r="AN10124" s="2" t="str">
        <f t="shared" ca="1" si="476"/>
        <v/>
      </c>
    </row>
    <row r="10125" spans="1:40" customFormat="1">
      <c r="A10125" s="280" t="str">
        <f t="shared" ca="1" si="474"/>
        <v/>
      </c>
      <c r="B10125" s="281"/>
      <c r="C10125" s="287"/>
      <c r="D10125" s="297"/>
      <c r="E10125" s="270"/>
      <c r="F10125" s="271"/>
      <c r="G10125" s="284"/>
      <c r="H10125" s="284"/>
      <c r="I10125" s="284"/>
      <c r="J10125" s="284"/>
      <c r="K10125" s="288"/>
      <c r="AM10125" s="2" t="str">
        <f t="shared" ca="1" si="475"/>
        <v/>
      </c>
      <c r="AN10125" s="2" t="str">
        <f t="shared" ca="1" si="476"/>
        <v/>
      </c>
    </row>
    <row r="10126" spans="1:40" customFormat="1">
      <c r="A10126" s="280" t="str">
        <f t="shared" ca="1" si="474"/>
        <v/>
      </c>
      <c r="B10126" s="281"/>
      <c r="C10126" s="287"/>
      <c r="D10126" s="297"/>
      <c r="E10126" s="270"/>
      <c r="F10126" s="271"/>
      <c r="G10126" s="284"/>
      <c r="H10126" s="284"/>
      <c r="I10126" s="284"/>
      <c r="J10126" s="284"/>
      <c r="K10126" s="288"/>
      <c r="AM10126" s="2" t="str">
        <f t="shared" ca="1" si="475"/>
        <v/>
      </c>
      <c r="AN10126" s="2" t="str">
        <f t="shared" ca="1" si="476"/>
        <v/>
      </c>
    </row>
    <row r="10127" spans="1:40" customFormat="1">
      <c r="A10127" s="280" t="str">
        <f t="shared" ca="1" si="474"/>
        <v/>
      </c>
      <c r="B10127" s="281"/>
      <c r="C10127" s="287"/>
      <c r="D10127" s="297"/>
      <c r="E10127" s="270"/>
      <c r="F10127" s="271"/>
      <c r="G10127" s="284"/>
      <c r="H10127" s="284"/>
      <c r="I10127" s="284"/>
      <c r="J10127" s="284"/>
      <c r="K10127" s="288"/>
      <c r="AM10127" s="2" t="str">
        <f t="shared" ca="1" si="475"/>
        <v/>
      </c>
      <c r="AN10127" s="2" t="str">
        <f t="shared" ca="1" si="476"/>
        <v/>
      </c>
    </row>
    <row r="10128" spans="1:40" customFormat="1">
      <c r="A10128" s="280" t="str">
        <f t="shared" ca="1" si="474"/>
        <v/>
      </c>
      <c r="B10128" s="281"/>
      <c r="C10128" s="287"/>
      <c r="D10128" s="297"/>
      <c r="E10128" s="270"/>
      <c r="F10128" s="271"/>
      <c r="G10128" s="284"/>
      <c r="H10128" s="284"/>
      <c r="I10128" s="284"/>
      <c r="J10128" s="284"/>
      <c r="K10128" s="288"/>
      <c r="AM10128" s="2" t="str">
        <f t="shared" ca="1" si="475"/>
        <v/>
      </c>
      <c r="AN10128" s="2" t="str">
        <f t="shared" ca="1" si="476"/>
        <v/>
      </c>
    </row>
    <row r="10129" spans="1:40" customFormat="1">
      <c r="A10129" s="280" t="str">
        <f t="shared" ca="1" si="474"/>
        <v/>
      </c>
      <c r="B10129" s="281"/>
      <c r="C10129" s="287"/>
      <c r="D10129" s="297"/>
      <c r="E10129" s="270"/>
      <c r="F10129" s="271"/>
      <c r="G10129" s="284"/>
      <c r="H10129" s="284"/>
      <c r="I10129" s="284"/>
      <c r="J10129" s="284"/>
      <c r="K10129" s="288"/>
      <c r="AM10129" s="2" t="str">
        <f t="shared" ca="1" si="475"/>
        <v/>
      </c>
      <c r="AN10129" s="2" t="str">
        <f t="shared" ca="1" si="476"/>
        <v/>
      </c>
    </row>
    <row r="10130" spans="1:40" customFormat="1">
      <c r="A10130" s="280" t="str">
        <f t="shared" ca="1" si="474"/>
        <v/>
      </c>
      <c r="B10130" s="281"/>
      <c r="C10130" s="287"/>
      <c r="D10130" s="297"/>
      <c r="E10130" s="270"/>
      <c r="F10130" s="271"/>
      <c r="G10130" s="284"/>
      <c r="H10130" s="284"/>
      <c r="I10130" s="284"/>
      <c r="J10130" s="284"/>
      <c r="K10130" s="288"/>
      <c r="AM10130" s="2" t="str">
        <f t="shared" ca="1" si="475"/>
        <v/>
      </c>
      <c r="AN10130" s="2" t="str">
        <f t="shared" ca="1" si="476"/>
        <v/>
      </c>
    </row>
    <row r="10131" spans="1:40" customFormat="1">
      <c r="A10131" s="280" t="str">
        <f t="shared" ca="1" si="474"/>
        <v/>
      </c>
      <c r="B10131" s="281"/>
      <c r="C10131" s="287"/>
      <c r="D10131" s="297"/>
      <c r="E10131" s="270"/>
      <c r="F10131" s="271"/>
      <c r="G10131" s="284"/>
      <c r="H10131" s="284"/>
      <c r="I10131" s="284"/>
      <c r="J10131" s="284"/>
      <c r="K10131" s="288"/>
      <c r="AM10131" s="2" t="str">
        <f t="shared" ca="1" si="475"/>
        <v/>
      </c>
      <c r="AN10131" s="2" t="str">
        <f t="shared" ca="1" si="476"/>
        <v/>
      </c>
    </row>
    <row r="10132" spans="1:40" customFormat="1">
      <c r="A10132" s="280" t="str">
        <f t="shared" ca="1" si="474"/>
        <v/>
      </c>
      <c r="B10132" s="281"/>
      <c r="C10132" s="287"/>
      <c r="D10132" s="297"/>
      <c r="E10132" s="270"/>
      <c r="F10132" s="271"/>
      <c r="G10132" s="284"/>
      <c r="H10132" s="284"/>
      <c r="I10132" s="284"/>
      <c r="J10132" s="284"/>
      <c r="K10132" s="288"/>
      <c r="AM10132" s="2" t="str">
        <f t="shared" ca="1" si="475"/>
        <v/>
      </c>
      <c r="AN10132" s="2" t="str">
        <f t="shared" ca="1" si="476"/>
        <v/>
      </c>
    </row>
    <row r="10133" spans="1:40" customFormat="1">
      <c r="A10133" s="280" t="str">
        <f t="shared" ca="1" si="474"/>
        <v/>
      </c>
      <c r="B10133" s="281"/>
      <c r="C10133" s="287"/>
      <c r="D10133" s="297"/>
      <c r="E10133" s="270"/>
      <c r="F10133" s="271"/>
      <c r="G10133" s="284"/>
      <c r="H10133" s="284"/>
      <c r="I10133" s="284"/>
      <c r="J10133" s="284"/>
      <c r="K10133" s="288"/>
      <c r="AM10133" s="2" t="str">
        <f t="shared" ca="1" si="475"/>
        <v/>
      </c>
      <c r="AN10133" s="2" t="str">
        <f t="shared" ca="1" si="476"/>
        <v/>
      </c>
    </row>
    <row r="10134" spans="1:40" customFormat="1">
      <c r="A10134" s="280" t="str">
        <f t="shared" ca="1" si="474"/>
        <v/>
      </c>
      <c r="B10134" s="281"/>
      <c r="C10134" s="287"/>
      <c r="D10134" s="297"/>
      <c r="E10134" s="270"/>
      <c r="F10134" s="271"/>
      <c r="G10134" s="284"/>
      <c r="H10134" s="284"/>
      <c r="I10134" s="284"/>
      <c r="J10134" s="284"/>
      <c r="K10134" s="288"/>
      <c r="AM10134" s="2" t="str">
        <f t="shared" ca="1" si="475"/>
        <v/>
      </c>
      <c r="AN10134" s="2" t="str">
        <f t="shared" ca="1" si="476"/>
        <v/>
      </c>
    </row>
    <row r="10135" spans="1:40" customFormat="1">
      <c r="A10135" s="280" t="str">
        <f t="shared" ca="1" si="474"/>
        <v/>
      </c>
      <c r="B10135" s="281"/>
      <c r="C10135" s="287"/>
      <c r="D10135" s="297"/>
      <c r="E10135" s="270"/>
      <c r="F10135" s="271"/>
      <c r="G10135" s="284"/>
      <c r="H10135" s="284"/>
      <c r="I10135" s="284"/>
      <c r="J10135" s="284"/>
      <c r="K10135" s="288"/>
      <c r="AM10135" s="2" t="str">
        <f t="shared" ca="1" si="475"/>
        <v/>
      </c>
      <c r="AN10135" s="2" t="str">
        <f t="shared" ca="1" si="476"/>
        <v/>
      </c>
    </row>
    <row r="10136" spans="1:40" customFormat="1">
      <c r="A10136" s="280" t="str">
        <f t="shared" ca="1" si="474"/>
        <v/>
      </c>
      <c r="B10136" s="281"/>
      <c r="C10136" s="287"/>
      <c r="D10136" s="297"/>
      <c r="E10136" s="270"/>
      <c r="F10136" s="271"/>
      <c r="G10136" s="284"/>
      <c r="H10136" s="284"/>
      <c r="I10136" s="284"/>
      <c r="J10136" s="284"/>
      <c r="K10136" s="288"/>
      <c r="AM10136" s="2" t="str">
        <f t="shared" ca="1" si="475"/>
        <v/>
      </c>
      <c r="AN10136" s="2" t="str">
        <f t="shared" ca="1" si="476"/>
        <v/>
      </c>
    </row>
    <row r="10137" spans="1:40" customFormat="1">
      <c r="A10137" s="280" t="str">
        <f t="shared" ca="1" si="474"/>
        <v/>
      </c>
      <c r="B10137" s="281"/>
      <c r="C10137" s="287"/>
      <c r="D10137" s="297"/>
      <c r="E10137" s="270"/>
      <c r="F10137" s="271"/>
      <c r="G10137" s="284"/>
      <c r="H10137" s="284"/>
      <c r="I10137" s="284"/>
      <c r="J10137" s="284"/>
      <c r="K10137" s="288"/>
      <c r="AM10137" s="2" t="str">
        <f t="shared" ca="1" si="475"/>
        <v/>
      </c>
      <c r="AN10137" s="2" t="str">
        <f t="shared" ca="1" si="476"/>
        <v/>
      </c>
    </row>
    <row r="10138" spans="1:40" customFormat="1">
      <c r="A10138" s="280" t="str">
        <f t="shared" ca="1" si="474"/>
        <v/>
      </c>
      <c r="B10138" s="281"/>
      <c r="C10138" s="287"/>
      <c r="D10138" s="297"/>
      <c r="E10138" s="270"/>
      <c r="F10138" s="271"/>
      <c r="G10138" s="284"/>
      <c r="H10138" s="284"/>
      <c r="I10138" s="284"/>
      <c r="J10138" s="284"/>
      <c r="K10138" s="288"/>
      <c r="AM10138" s="2" t="str">
        <f t="shared" ca="1" si="475"/>
        <v/>
      </c>
      <c r="AN10138" s="2" t="str">
        <f t="shared" ca="1" si="476"/>
        <v/>
      </c>
    </row>
    <row r="10139" spans="1:40" customFormat="1">
      <c r="A10139" s="280" t="str">
        <f t="shared" ca="1" si="474"/>
        <v/>
      </c>
      <c r="B10139" s="281"/>
      <c r="C10139" s="287"/>
      <c r="D10139" s="297"/>
      <c r="E10139" s="270"/>
      <c r="F10139" s="271"/>
      <c r="G10139" s="284"/>
      <c r="H10139" s="284"/>
      <c r="I10139" s="284"/>
      <c r="J10139" s="284"/>
      <c r="K10139" s="288"/>
      <c r="AM10139" s="2" t="str">
        <f t="shared" ca="1" si="475"/>
        <v/>
      </c>
      <c r="AN10139" s="2" t="str">
        <f t="shared" ca="1" si="476"/>
        <v/>
      </c>
    </row>
    <row r="10140" spans="1:40" customFormat="1">
      <c r="A10140" s="280" t="str">
        <f t="shared" ca="1" si="474"/>
        <v/>
      </c>
      <c r="B10140" s="281"/>
      <c r="C10140" s="287"/>
      <c r="D10140" s="297"/>
      <c r="E10140" s="270"/>
      <c r="F10140" s="271"/>
      <c r="G10140" s="284"/>
      <c r="H10140" s="284"/>
      <c r="I10140" s="284"/>
      <c r="J10140" s="284"/>
      <c r="K10140" s="288"/>
      <c r="AM10140" s="2" t="str">
        <f t="shared" ca="1" si="475"/>
        <v/>
      </c>
      <c r="AN10140" s="2" t="str">
        <f t="shared" ca="1" si="476"/>
        <v/>
      </c>
    </row>
    <row r="10141" spans="1:40" customFormat="1">
      <c r="A10141" s="280" t="str">
        <f t="shared" ca="1" si="474"/>
        <v/>
      </c>
      <c r="B10141" s="281"/>
      <c r="C10141" s="287"/>
      <c r="D10141" s="297"/>
      <c r="E10141" s="270"/>
      <c r="F10141" s="271"/>
      <c r="G10141" s="284"/>
      <c r="H10141" s="284"/>
      <c r="I10141" s="284"/>
      <c r="J10141" s="284"/>
      <c r="K10141" s="288"/>
      <c r="AM10141" s="2" t="str">
        <f t="shared" ca="1" si="475"/>
        <v/>
      </c>
      <c r="AN10141" s="2" t="str">
        <f t="shared" ca="1" si="476"/>
        <v/>
      </c>
    </row>
    <row r="10142" spans="1:40" customFormat="1">
      <c r="A10142" s="280" t="str">
        <f t="shared" ca="1" si="474"/>
        <v/>
      </c>
      <c r="B10142" s="281"/>
      <c r="C10142" s="287"/>
      <c r="D10142" s="297"/>
      <c r="E10142" s="270"/>
      <c r="F10142" s="271"/>
      <c r="G10142" s="284"/>
      <c r="H10142" s="284"/>
      <c r="I10142" s="284"/>
      <c r="J10142" s="284"/>
      <c r="K10142" s="288"/>
      <c r="AM10142" s="2" t="str">
        <f t="shared" ca="1" si="475"/>
        <v/>
      </c>
      <c r="AN10142" s="2" t="str">
        <f t="shared" ca="1" si="476"/>
        <v/>
      </c>
    </row>
    <row r="10143" spans="1:40" customFormat="1">
      <c r="A10143" s="280" t="str">
        <f t="shared" ca="1" si="474"/>
        <v/>
      </c>
      <c r="B10143" s="281"/>
      <c r="C10143" s="287"/>
      <c r="D10143" s="297"/>
      <c r="E10143" s="270"/>
      <c r="F10143" s="271"/>
      <c r="G10143" s="284"/>
      <c r="H10143" s="284"/>
      <c r="I10143" s="284"/>
      <c r="J10143" s="284"/>
      <c r="K10143" s="288"/>
      <c r="AM10143" s="2" t="str">
        <f t="shared" ca="1" si="475"/>
        <v/>
      </c>
      <c r="AN10143" s="2" t="str">
        <f t="shared" ca="1" si="476"/>
        <v/>
      </c>
    </row>
    <row r="10144" spans="1:40" customFormat="1">
      <c r="A10144" s="280" t="str">
        <f t="shared" ca="1" si="474"/>
        <v/>
      </c>
      <c r="B10144" s="281"/>
      <c r="C10144" s="287"/>
      <c r="D10144" s="297"/>
      <c r="E10144" s="270"/>
      <c r="F10144" s="271"/>
      <c r="G10144" s="284"/>
      <c r="H10144" s="284"/>
      <c r="I10144" s="284"/>
      <c r="J10144" s="284"/>
      <c r="K10144" s="288"/>
      <c r="AM10144" s="2" t="str">
        <f t="shared" ca="1" si="475"/>
        <v/>
      </c>
      <c r="AN10144" s="2" t="str">
        <f t="shared" ca="1" si="476"/>
        <v/>
      </c>
    </row>
    <row r="10145" spans="1:40" customFormat="1">
      <c r="A10145" s="280" t="str">
        <f t="shared" ca="1" si="474"/>
        <v/>
      </c>
      <c r="B10145" s="281"/>
      <c r="C10145" s="287"/>
      <c r="D10145" s="297"/>
      <c r="E10145" s="270"/>
      <c r="F10145" s="271"/>
      <c r="G10145" s="284"/>
      <c r="H10145" s="284"/>
      <c r="I10145" s="284"/>
      <c r="J10145" s="284"/>
      <c r="K10145" s="288"/>
      <c r="AM10145" s="2" t="str">
        <f t="shared" ca="1" si="475"/>
        <v/>
      </c>
      <c r="AN10145" s="2" t="str">
        <f t="shared" ca="1" si="476"/>
        <v/>
      </c>
    </row>
    <row r="10146" spans="1:40" customFormat="1">
      <c r="A10146" s="280" t="str">
        <f t="shared" ca="1" si="474"/>
        <v/>
      </c>
      <c r="B10146" s="281"/>
      <c r="C10146" s="287"/>
      <c r="D10146" s="297"/>
      <c r="E10146" s="270"/>
      <c r="F10146" s="271"/>
      <c r="G10146" s="284"/>
      <c r="H10146" s="284"/>
      <c r="I10146" s="284"/>
      <c r="J10146" s="284"/>
      <c r="K10146" s="288"/>
      <c r="AM10146" s="2" t="str">
        <f t="shared" ca="1" si="475"/>
        <v/>
      </c>
      <c r="AN10146" s="2" t="str">
        <f t="shared" ca="1" si="476"/>
        <v/>
      </c>
    </row>
    <row r="10147" spans="1:40" customFormat="1">
      <c r="A10147" s="280" t="str">
        <f t="shared" ca="1" si="474"/>
        <v/>
      </c>
      <c r="B10147" s="281"/>
      <c r="C10147" s="287"/>
      <c r="D10147" s="297"/>
      <c r="E10147" s="270"/>
      <c r="F10147" s="271"/>
      <c r="G10147" s="284"/>
      <c r="H10147" s="284"/>
      <c r="I10147" s="284"/>
      <c r="J10147" s="284"/>
      <c r="K10147" s="288"/>
      <c r="AM10147" s="2" t="str">
        <f t="shared" ca="1" si="475"/>
        <v/>
      </c>
      <c r="AN10147" s="2" t="str">
        <f t="shared" ca="1" si="476"/>
        <v/>
      </c>
    </row>
    <row r="10148" spans="1:40" customFormat="1">
      <c r="A10148" s="280" t="str">
        <f t="shared" ca="1" si="474"/>
        <v/>
      </c>
      <c r="B10148" s="281"/>
      <c r="C10148" s="287"/>
      <c r="D10148" s="297"/>
      <c r="E10148" s="270"/>
      <c r="F10148" s="271"/>
      <c r="G10148" s="284"/>
      <c r="H10148" s="284"/>
      <c r="I10148" s="284"/>
      <c r="J10148" s="284"/>
      <c r="K10148" s="288"/>
      <c r="AM10148" s="2" t="str">
        <f t="shared" ca="1" si="475"/>
        <v/>
      </c>
      <c r="AN10148" s="2" t="str">
        <f t="shared" ca="1" si="476"/>
        <v/>
      </c>
    </row>
    <row r="10149" spans="1:40" customFormat="1">
      <c r="A10149" s="280" t="str">
        <f t="shared" ca="1" si="474"/>
        <v/>
      </c>
      <c r="B10149" s="281"/>
      <c r="C10149" s="287"/>
      <c r="D10149" s="297"/>
      <c r="E10149" s="270"/>
      <c r="F10149" s="271"/>
      <c r="G10149" s="284"/>
      <c r="H10149" s="284"/>
      <c r="I10149" s="284"/>
      <c r="J10149" s="284"/>
      <c r="K10149" s="288"/>
      <c r="AM10149" s="2" t="str">
        <f t="shared" ca="1" si="475"/>
        <v/>
      </c>
      <c r="AN10149" s="2" t="str">
        <f t="shared" ca="1" si="476"/>
        <v/>
      </c>
    </row>
    <row r="10150" spans="1:40" customFormat="1">
      <c r="A10150" s="280" t="str">
        <f t="shared" ca="1" si="474"/>
        <v/>
      </c>
      <c r="B10150" s="281"/>
      <c r="C10150" s="287"/>
      <c r="D10150" s="297"/>
      <c r="E10150" s="270"/>
      <c r="F10150" s="271"/>
      <c r="G10150" s="284"/>
      <c r="H10150" s="284"/>
      <c r="I10150" s="284"/>
      <c r="J10150" s="284"/>
      <c r="K10150" s="288"/>
      <c r="AM10150" s="2" t="str">
        <f t="shared" ca="1" si="475"/>
        <v/>
      </c>
      <c r="AN10150" s="2" t="str">
        <f t="shared" ca="1" si="476"/>
        <v/>
      </c>
    </row>
    <row r="10151" spans="1:40" customFormat="1">
      <c r="A10151" s="280" t="str">
        <f t="shared" ca="1" si="474"/>
        <v/>
      </c>
      <c r="B10151" s="281"/>
      <c r="C10151" s="287"/>
      <c r="D10151" s="297"/>
      <c r="E10151" s="270"/>
      <c r="F10151" s="271"/>
      <c r="G10151" s="284"/>
      <c r="H10151" s="284"/>
      <c r="I10151" s="284"/>
      <c r="J10151" s="284"/>
      <c r="K10151" s="288"/>
      <c r="AM10151" s="2" t="str">
        <f t="shared" ca="1" si="475"/>
        <v/>
      </c>
      <c r="AN10151" s="2" t="str">
        <f t="shared" ca="1" si="476"/>
        <v/>
      </c>
    </row>
    <row r="10152" spans="1:40" customFormat="1">
      <c r="A10152" s="280" t="str">
        <f t="shared" ca="1" si="474"/>
        <v/>
      </c>
      <c r="B10152" s="281"/>
      <c r="C10152" s="287"/>
      <c r="D10152" s="297"/>
      <c r="E10152" s="270"/>
      <c r="F10152" s="271"/>
      <c r="G10152" s="284"/>
      <c r="H10152" s="284"/>
      <c r="I10152" s="284"/>
      <c r="J10152" s="284"/>
      <c r="K10152" s="288"/>
      <c r="AM10152" s="2" t="str">
        <f t="shared" ca="1" si="475"/>
        <v/>
      </c>
      <c r="AN10152" s="2" t="str">
        <f t="shared" ca="1" si="476"/>
        <v/>
      </c>
    </row>
    <row r="10153" spans="1:40" customFormat="1">
      <c r="A10153" s="280" t="str">
        <f t="shared" ca="1" si="474"/>
        <v/>
      </c>
      <c r="B10153" s="281"/>
      <c r="C10153" s="287"/>
      <c r="D10153" s="297"/>
      <c r="E10153" s="270"/>
      <c r="F10153" s="271"/>
      <c r="G10153" s="284"/>
      <c r="H10153" s="284"/>
      <c r="I10153" s="284"/>
      <c r="J10153" s="284"/>
      <c r="K10153" s="288"/>
      <c r="AM10153" s="2" t="str">
        <f t="shared" ca="1" si="475"/>
        <v/>
      </c>
      <c r="AN10153" s="2" t="str">
        <f t="shared" ca="1" si="476"/>
        <v/>
      </c>
    </row>
    <row r="10154" spans="1:40" customFormat="1">
      <c r="A10154" s="280" t="str">
        <f t="shared" ca="1" si="474"/>
        <v/>
      </c>
      <c r="B10154" s="281"/>
      <c r="C10154" s="287"/>
      <c r="D10154" s="297"/>
      <c r="E10154" s="270"/>
      <c r="F10154" s="271"/>
      <c r="G10154" s="284"/>
      <c r="H10154" s="284"/>
      <c r="I10154" s="284"/>
      <c r="J10154" s="284"/>
      <c r="K10154" s="288"/>
      <c r="AM10154" s="2" t="str">
        <f t="shared" ca="1" si="475"/>
        <v/>
      </c>
      <c r="AN10154" s="2" t="str">
        <f t="shared" ca="1" si="476"/>
        <v/>
      </c>
    </row>
    <row r="10155" spans="1:40" customFormat="1">
      <c r="A10155" s="280" t="str">
        <f t="shared" ca="1" si="474"/>
        <v/>
      </c>
      <c r="B10155" s="281"/>
      <c r="C10155" s="287"/>
      <c r="D10155" s="297"/>
      <c r="E10155" s="270"/>
      <c r="F10155" s="271"/>
      <c r="G10155" s="284"/>
      <c r="H10155" s="284"/>
      <c r="I10155" s="284"/>
      <c r="J10155" s="284"/>
      <c r="K10155" s="288"/>
      <c r="AM10155" s="2" t="str">
        <f t="shared" ca="1" si="475"/>
        <v/>
      </c>
      <c r="AN10155" s="2" t="str">
        <f t="shared" ca="1" si="476"/>
        <v/>
      </c>
    </row>
    <row r="10156" spans="1:40" customFormat="1">
      <c r="A10156" s="280" t="str">
        <f t="shared" ca="1" si="474"/>
        <v/>
      </c>
      <c r="B10156" s="281"/>
      <c r="C10156" s="287"/>
      <c r="D10156" s="297"/>
      <c r="E10156" s="270"/>
      <c r="F10156" s="271"/>
      <c r="G10156" s="284"/>
      <c r="H10156" s="284"/>
      <c r="I10156" s="284"/>
      <c r="J10156" s="284"/>
      <c r="K10156" s="288"/>
      <c r="AM10156" s="2" t="str">
        <f t="shared" ca="1" si="475"/>
        <v/>
      </c>
      <c r="AN10156" s="2" t="str">
        <f t="shared" ca="1" si="476"/>
        <v/>
      </c>
    </row>
    <row r="10157" spans="1:40" customFormat="1">
      <c r="A10157" s="280" t="str">
        <f t="shared" ca="1" si="474"/>
        <v/>
      </c>
      <c r="B10157" s="281"/>
      <c r="C10157" s="287"/>
      <c r="D10157" s="297"/>
      <c r="E10157" s="270"/>
      <c r="F10157" s="271"/>
      <c r="G10157" s="284"/>
      <c r="H10157" s="284"/>
      <c r="I10157" s="284"/>
      <c r="J10157" s="284"/>
      <c r="K10157" s="288"/>
      <c r="AM10157" s="2" t="str">
        <f t="shared" ca="1" si="475"/>
        <v/>
      </c>
      <c r="AN10157" s="2" t="str">
        <f t="shared" ca="1" si="476"/>
        <v/>
      </c>
    </row>
    <row r="10158" spans="1:40" customFormat="1">
      <c r="A10158" s="280" t="str">
        <f t="shared" ca="1" si="474"/>
        <v/>
      </c>
      <c r="B10158" s="281"/>
      <c r="C10158" s="287"/>
      <c r="D10158" s="297"/>
      <c r="E10158" s="270"/>
      <c r="F10158" s="271"/>
      <c r="G10158" s="284"/>
      <c r="H10158" s="284"/>
      <c r="I10158" s="284"/>
      <c r="J10158" s="284"/>
      <c r="K10158" s="288"/>
      <c r="AM10158" s="2" t="str">
        <f t="shared" ca="1" si="475"/>
        <v/>
      </c>
      <c r="AN10158" s="2" t="str">
        <f t="shared" ca="1" si="476"/>
        <v/>
      </c>
    </row>
    <row r="10159" spans="1:40" customFormat="1">
      <c r="A10159" s="280" t="str">
        <f t="shared" ca="1" si="474"/>
        <v/>
      </c>
      <c r="B10159" s="281"/>
      <c r="C10159" s="287"/>
      <c r="D10159" s="297"/>
      <c r="E10159" s="270"/>
      <c r="F10159" s="271"/>
      <c r="G10159" s="284"/>
      <c r="H10159" s="284"/>
      <c r="I10159" s="284"/>
      <c r="J10159" s="284"/>
      <c r="K10159" s="288"/>
      <c r="AM10159" s="2" t="str">
        <f t="shared" ca="1" si="475"/>
        <v/>
      </c>
      <c r="AN10159" s="2" t="str">
        <f t="shared" ca="1" si="476"/>
        <v/>
      </c>
    </row>
    <row r="10160" spans="1:40" customFormat="1">
      <c r="A10160" s="280" t="str">
        <f t="shared" ca="1" si="474"/>
        <v/>
      </c>
      <c r="B10160" s="281"/>
      <c r="C10160" s="287"/>
      <c r="D10160" s="297"/>
      <c r="E10160" s="270"/>
      <c r="F10160" s="271"/>
      <c r="G10160" s="284"/>
      <c r="H10160" s="284"/>
      <c r="I10160" s="284"/>
      <c r="J10160" s="284"/>
      <c r="K10160" s="288"/>
      <c r="AM10160" s="2" t="str">
        <f t="shared" ca="1" si="475"/>
        <v/>
      </c>
      <c r="AN10160" s="2" t="str">
        <f t="shared" ca="1" si="476"/>
        <v/>
      </c>
    </row>
    <row r="10161" spans="1:40" customFormat="1">
      <c r="A10161" s="280" t="str">
        <f t="shared" ca="1" si="474"/>
        <v/>
      </c>
      <c r="B10161" s="281"/>
      <c r="C10161" s="287"/>
      <c r="D10161" s="297"/>
      <c r="E10161" s="270"/>
      <c r="F10161" s="271"/>
      <c r="G10161" s="284"/>
      <c r="H10161" s="284"/>
      <c r="I10161" s="284"/>
      <c r="J10161" s="284"/>
      <c r="K10161" s="288"/>
      <c r="AM10161" s="2" t="str">
        <f t="shared" ca="1" si="475"/>
        <v/>
      </c>
      <c r="AN10161" s="2" t="str">
        <f t="shared" ca="1" si="476"/>
        <v/>
      </c>
    </row>
    <row r="10162" spans="1:40" customFormat="1">
      <c r="A10162" s="280" t="str">
        <f t="shared" ca="1" si="474"/>
        <v/>
      </c>
      <c r="B10162" s="281"/>
      <c r="C10162" s="287"/>
      <c r="D10162" s="297"/>
      <c r="E10162" s="270"/>
      <c r="F10162" s="271"/>
      <c r="G10162" s="284"/>
      <c r="H10162" s="284"/>
      <c r="I10162" s="284"/>
      <c r="J10162" s="284"/>
      <c r="K10162" s="288"/>
      <c r="AM10162" s="2" t="str">
        <f t="shared" ca="1" si="475"/>
        <v/>
      </c>
      <c r="AN10162" s="2" t="str">
        <f t="shared" ca="1" si="476"/>
        <v/>
      </c>
    </row>
    <row r="10163" spans="1:40" customFormat="1">
      <c r="A10163" s="280" t="str">
        <f t="shared" ca="1" si="474"/>
        <v/>
      </c>
      <c r="B10163" s="281"/>
      <c r="C10163" s="287"/>
      <c r="D10163" s="297"/>
      <c r="E10163" s="270"/>
      <c r="F10163" s="271"/>
      <c r="G10163" s="284"/>
      <c r="H10163" s="284"/>
      <c r="I10163" s="284"/>
      <c r="J10163" s="284"/>
      <c r="K10163" s="288"/>
      <c r="AM10163" s="2" t="str">
        <f t="shared" ca="1" si="475"/>
        <v/>
      </c>
      <c r="AN10163" s="2" t="str">
        <f t="shared" ca="1" si="476"/>
        <v/>
      </c>
    </row>
    <row r="10164" spans="1:40" customFormat="1">
      <c r="A10164" s="280" t="str">
        <f t="shared" ca="1" si="474"/>
        <v/>
      </c>
      <c r="B10164" s="281"/>
      <c r="C10164" s="287"/>
      <c r="D10164" s="297"/>
      <c r="E10164" s="270"/>
      <c r="F10164" s="271"/>
      <c r="G10164" s="284"/>
      <c r="H10164" s="284"/>
      <c r="I10164" s="284"/>
      <c r="J10164" s="284"/>
      <c r="K10164" s="288"/>
      <c r="AM10164" s="2" t="str">
        <f t="shared" ca="1" si="475"/>
        <v/>
      </c>
      <c r="AN10164" s="2" t="str">
        <f t="shared" ca="1" si="476"/>
        <v/>
      </c>
    </row>
    <row r="10165" spans="1:40" customFormat="1">
      <c r="A10165" s="280" t="str">
        <f t="shared" ca="1" si="474"/>
        <v/>
      </c>
      <c r="B10165" s="281"/>
      <c r="C10165" s="287"/>
      <c r="D10165" s="297"/>
      <c r="E10165" s="270"/>
      <c r="F10165" s="271"/>
      <c r="G10165" s="284"/>
      <c r="H10165" s="284"/>
      <c r="I10165" s="284"/>
      <c r="J10165" s="284"/>
      <c r="K10165" s="288"/>
      <c r="AM10165" s="2" t="str">
        <f t="shared" ca="1" si="475"/>
        <v/>
      </c>
      <c r="AN10165" s="2" t="str">
        <f t="shared" ca="1" si="476"/>
        <v/>
      </c>
    </row>
    <row r="10166" spans="1:40" customFormat="1">
      <c r="A10166" s="280" t="str">
        <f t="shared" ca="1" si="474"/>
        <v/>
      </c>
      <c r="B10166" s="281"/>
      <c r="C10166" s="287"/>
      <c r="D10166" s="297"/>
      <c r="E10166" s="270"/>
      <c r="F10166" s="271"/>
      <c r="G10166" s="284"/>
      <c r="H10166" s="284"/>
      <c r="I10166" s="284"/>
      <c r="J10166" s="284"/>
      <c r="K10166" s="288"/>
      <c r="AM10166" s="2" t="str">
        <f t="shared" ca="1" si="475"/>
        <v/>
      </c>
      <c r="AN10166" s="2" t="str">
        <f t="shared" ca="1" si="476"/>
        <v/>
      </c>
    </row>
    <row r="10167" spans="1:40" customFormat="1">
      <c r="A10167" s="280" t="str">
        <f t="shared" ca="1" si="474"/>
        <v/>
      </c>
      <c r="B10167" s="281"/>
      <c r="C10167" s="287"/>
      <c r="D10167" s="297"/>
      <c r="E10167" s="270"/>
      <c r="F10167" s="271"/>
      <c r="G10167" s="284"/>
      <c r="H10167" s="284"/>
      <c r="I10167" s="284"/>
      <c r="J10167" s="284"/>
      <c r="K10167" s="288"/>
      <c r="AM10167" s="2" t="str">
        <f t="shared" ca="1" si="475"/>
        <v/>
      </c>
      <c r="AN10167" s="2" t="str">
        <f t="shared" ca="1" si="476"/>
        <v/>
      </c>
    </row>
    <row r="10168" spans="1:40" customFormat="1">
      <c r="A10168" s="280" t="str">
        <f t="shared" ca="1" si="474"/>
        <v/>
      </c>
      <c r="B10168" s="281"/>
      <c r="C10168" s="287"/>
      <c r="D10168" s="297"/>
      <c r="E10168" s="270"/>
      <c r="F10168" s="271"/>
      <c r="G10168" s="284"/>
      <c r="H10168" s="284"/>
      <c r="I10168" s="284"/>
      <c r="J10168" s="284"/>
      <c r="K10168" s="288"/>
      <c r="AM10168" s="2" t="str">
        <f t="shared" ca="1" si="475"/>
        <v/>
      </c>
      <c r="AN10168" s="2" t="str">
        <f t="shared" ca="1" si="476"/>
        <v/>
      </c>
    </row>
    <row r="10169" spans="1:40" customFormat="1">
      <c r="A10169" s="280" t="str">
        <f t="shared" ca="1" si="474"/>
        <v/>
      </c>
      <c r="B10169" s="281"/>
      <c r="C10169" s="287"/>
      <c r="D10169" s="297"/>
      <c r="E10169" s="270"/>
      <c r="F10169" s="271"/>
      <c r="G10169" s="284"/>
      <c r="H10169" s="284"/>
      <c r="I10169" s="284"/>
      <c r="J10169" s="284"/>
      <c r="K10169" s="288"/>
      <c r="AM10169" s="2" t="str">
        <f t="shared" ca="1" si="475"/>
        <v/>
      </c>
      <c r="AN10169" s="2" t="str">
        <f t="shared" ca="1" si="476"/>
        <v/>
      </c>
    </row>
    <row r="10170" spans="1:40" customFormat="1">
      <c r="A10170" s="280" t="str">
        <f t="shared" ca="1" si="474"/>
        <v/>
      </c>
      <c r="B10170" s="281"/>
      <c r="C10170" s="287"/>
      <c r="D10170" s="297"/>
      <c r="E10170" s="270"/>
      <c r="F10170" s="271"/>
      <c r="G10170" s="284"/>
      <c r="H10170" s="284"/>
      <c r="I10170" s="284"/>
      <c r="J10170" s="284"/>
      <c r="K10170" s="288"/>
      <c r="AM10170" s="2" t="str">
        <f t="shared" ca="1" si="475"/>
        <v/>
      </c>
      <c r="AN10170" s="2" t="str">
        <f t="shared" ca="1" si="476"/>
        <v/>
      </c>
    </row>
    <row r="10171" spans="1:40" customFormat="1">
      <c r="A10171" s="280" t="str">
        <f t="shared" ca="1" si="474"/>
        <v/>
      </c>
      <c r="B10171" s="281"/>
      <c r="C10171" s="287"/>
      <c r="D10171" s="297"/>
      <c r="E10171" s="270"/>
      <c r="F10171" s="271"/>
      <c r="G10171" s="284"/>
      <c r="H10171" s="284"/>
      <c r="I10171" s="284"/>
      <c r="J10171" s="284"/>
      <c r="K10171" s="288"/>
      <c r="AM10171" s="2" t="str">
        <f t="shared" ca="1" si="475"/>
        <v/>
      </c>
      <c r="AN10171" s="2" t="str">
        <f t="shared" ca="1" si="476"/>
        <v/>
      </c>
    </row>
    <row r="10172" spans="1:40" customFormat="1">
      <c r="A10172" s="280" t="str">
        <f t="shared" ca="1" si="474"/>
        <v/>
      </c>
      <c r="B10172" s="281"/>
      <c r="C10172" s="287"/>
      <c r="D10172" s="297"/>
      <c r="E10172" s="270"/>
      <c r="F10172" s="271"/>
      <c r="G10172" s="284"/>
      <c r="H10172" s="284"/>
      <c r="I10172" s="284"/>
      <c r="J10172" s="284"/>
      <c r="K10172" s="288"/>
      <c r="AM10172" s="2" t="str">
        <f t="shared" ca="1" si="475"/>
        <v/>
      </c>
      <c r="AN10172" s="2" t="str">
        <f t="shared" ca="1" si="476"/>
        <v/>
      </c>
    </row>
    <row r="10173" spans="1:40" customFormat="1">
      <c r="A10173" s="280" t="str">
        <f t="shared" ca="1" si="474"/>
        <v/>
      </c>
      <c r="B10173" s="281"/>
      <c r="C10173" s="287"/>
      <c r="D10173" s="297"/>
      <c r="E10173" s="270"/>
      <c r="F10173" s="271"/>
      <c r="G10173" s="284"/>
      <c r="H10173" s="284"/>
      <c r="I10173" s="284"/>
      <c r="J10173" s="284"/>
      <c r="K10173" s="288"/>
      <c r="AM10173" s="2" t="str">
        <f t="shared" ca="1" si="475"/>
        <v/>
      </c>
      <c r="AN10173" s="2" t="str">
        <f t="shared" ca="1" si="476"/>
        <v/>
      </c>
    </row>
    <row r="10174" spans="1:40" customFormat="1">
      <c r="A10174" s="280" t="str">
        <f t="shared" ca="1" si="474"/>
        <v/>
      </c>
      <c r="B10174" s="281"/>
      <c r="C10174" s="287"/>
      <c r="D10174" s="297"/>
      <c r="E10174" s="270"/>
      <c r="F10174" s="271"/>
      <c r="G10174" s="284"/>
      <c r="H10174" s="284"/>
      <c r="I10174" s="284"/>
      <c r="J10174" s="284"/>
      <c r="K10174" s="288"/>
      <c r="AM10174" s="2" t="str">
        <f t="shared" ca="1" si="475"/>
        <v/>
      </c>
      <c r="AN10174" s="2" t="str">
        <f t="shared" ca="1" si="476"/>
        <v/>
      </c>
    </row>
    <row r="10175" spans="1:40" customFormat="1">
      <c r="A10175" s="280" t="str">
        <f t="shared" ca="1" si="474"/>
        <v/>
      </c>
      <c r="B10175" s="281"/>
      <c r="C10175" s="287"/>
      <c r="D10175" s="297"/>
      <c r="E10175" s="270"/>
      <c r="F10175" s="271"/>
      <c r="G10175" s="284"/>
      <c r="H10175" s="284"/>
      <c r="I10175" s="284"/>
      <c r="J10175" s="284"/>
      <c r="K10175" s="288"/>
      <c r="AM10175" s="2" t="str">
        <f t="shared" ca="1" si="475"/>
        <v/>
      </c>
      <c r="AN10175" s="2" t="str">
        <f t="shared" ca="1" si="476"/>
        <v/>
      </c>
    </row>
    <row r="10176" spans="1:40" customFormat="1">
      <c r="A10176" s="280" t="str">
        <f t="shared" ca="1" si="474"/>
        <v/>
      </c>
      <c r="B10176" s="281"/>
      <c r="C10176" s="287"/>
      <c r="D10176" s="297"/>
      <c r="E10176" s="270"/>
      <c r="F10176" s="271"/>
      <c r="G10176" s="284"/>
      <c r="H10176" s="284"/>
      <c r="I10176" s="284"/>
      <c r="J10176" s="284"/>
      <c r="K10176" s="288"/>
      <c r="AM10176" s="2" t="str">
        <f t="shared" ca="1" si="475"/>
        <v/>
      </c>
      <c r="AN10176" s="2" t="str">
        <f t="shared" ca="1" si="476"/>
        <v/>
      </c>
    </row>
    <row r="10177" spans="1:40" customFormat="1">
      <c r="A10177" s="280" t="str">
        <f t="shared" ca="1" si="474"/>
        <v/>
      </c>
      <c r="B10177" s="281"/>
      <c r="C10177" s="287"/>
      <c r="D10177" s="297"/>
      <c r="E10177" s="270"/>
      <c r="F10177" s="271"/>
      <c r="G10177" s="284"/>
      <c r="H10177" s="284"/>
      <c r="I10177" s="284"/>
      <c r="J10177" s="284"/>
      <c r="K10177" s="288"/>
      <c r="AM10177" s="2" t="str">
        <f t="shared" ca="1" si="475"/>
        <v/>
      </c>
      <c r="AN10177" s="2" t="str">
        <f t="shared" ca="1" si="476"/>
        <v/>
      </c>
    </row>
    <row r="10178" spans="1:40" customFormat="1">
      <c r="A10178" s="280" t="str">
        <f t="shared" ca="1" si="474"/>
        <v/>
      </c>
      <c r="B10178" s="281"/>
      <c r="C10178" s="287"/>
      <c r="D10178" s="297"/>
      <c r="E10178" s="270"/>
      <c r="F10178" s="271"/>
      <c r="G10178" s="284"/>
      <c r="H10178" s="284"/>
      <c r="I10178" s="284"/>
      <c r="J10178" s="284"/>
      <c r="K10178" s="288"/>
      <c r="AM10178" s="2" t="str">
        <f t="shared" ca="1" si="475"/>
        <v/>
      </c>
      <c r="AN10178" s="2" t="str">
        <f t="shared" ca="1" si="476"/>
        <v/>
      </c>
    </row>
    <row r="10179" spans="1:40" customFormat="1">
      <c r="A10179" s="280" t="str">
        <f t="shared" ref="A10179:A10242" ca="1" si="477">IF(AM10179="A receber","A receber",IF(AN10179="A pagar","A pagar",IF(OR(AM10179="HJ",AN10179="HJ"),"HJ",IF(AND(AM10179="",AN10179=""),""))))</f>
        <v/>
      </c>
      <c r="B10179" s="281"/>
      <c r="C10179" s="287"/>
      <c r="D10179" s="297"/>
      <c r="E10179" s="270"/>
      <c r="F10179" s="271"/>
      <c r="G10179" s="284"/>
      <c r="H10179" s="284"/>
      <c r="I10179" s="284"/>
      <c r="J10179" s="284"/>
      <c r="K10179" s="288"/>
      <c r="AM10179" s="2" t="str">
        <f t="shared" ref="AM10179:AM10242" ca="1" si="478">IF(OR(G10179="",B10179&gt;$A$1),"",IF(B10179=$A$1,"HJ",IF(B10179&lt;$A$1,"A Receber")))</f>
        <v/>
      </c>
      <c r="AN10179" s="2" t="str">
        <f t="shared" ref="AN10179:AN10242" ca="1" si="479">IF(OR(H10179="",B10179&gt;$A$1),"",IF(B10179=$A$1,"HJ",IF(B10179&lt;$A$1,"A Pagar")))</f>
        <v/>
      </c>
    </row>
    <row r="10180" spans="1:40" customFormat="1">
      <c r="A10180" s="280" t="str">
        <f t="shared" ca="1" si="477"/>
        <v/>
      </c>
      <c r="B10180" s="281"/>
      <c r="C10180" s="287"/>
      <c r="D10180" s="297"/>
      <c r="E10180" s="270"/>
      <c r="F10180" s="271"/>
      <c r="G10180" s="284"/>
      <c r="H10180" s="284"/>
      <c r="I10180" s="284"/>
      <c r="J10180" s="284"/>
      <c r="K10180" s="288"/>
      <c r="AM10180" s="2" t="str">
        <f t="shared" ca="1" si="478"/>
        <v/>
      </c>
      <c r="AN10180" s="2" t="str">
        <f t="shared" ca="1" si="479"/>
        <v/>
      </c>
    </row>
    <row r="10181" spans="1:40" customFormat="1">
      <c r="A10181" s="280" t="str">
        <f t="shared" ca="1" si="477"/>
        <v/>
      </c>
      <c r="B10181" s="281"/>
      <c r="C10181" s="287"/>
      <c r="D10181" s="297"/>
      <c r="E10181" s="270"/>
      <c r="F10181" s="271"/>
      <c r="G10181" s="284"/>
      <c r="H10181" s="284"/>
      <c r="I10181" s="284"/>
      <c r="J10181" s="284"/>
      <c r="K10181" s="288"/>
      <c r="AM10181" s="2" t="str">
        <f t="shared" ca="1" si="478"/>
        <v/>
      </c>
      <c r="AN10181" s="2" t="str">
        <f t="shared" ca="1" si="479"/>
        <v/>
      </c>
    </row>
    <row r="10182" spans="1:40" customFormat="1">
      <c r="A10182" s="280" t="str">
        <f t="shared" ca="1" si="477"/>
        <v/>
      </c>
      <c r="B10182" s="281"/>
      <c r="C10182" s="287"/>
      <c r="D10182" s="297"/>
      <c r="E10182" s="270"/>
      <c r="F10182" s="271"/>
      <c r="G10182" s="284"/>
      <c r="H10182" s="284"/>
      <c r="I10182" s="284"/>
      <c r="J10182" s="284"/>
      <c r="K10182" s="288"/>
      <c r="AM10182" s="2" t="str">
        <f t="shared" ca="1" si="478"/>
        <v/>
      </c>
      <c r="AN10182" s="2" t="str">
        <f t="shared" ca="1" si="479"/>
        <v/>
      </c>
    </row>
    <row r="10183" spans="1:40" customFormat="1">
      <c r="A10183" s="280" t="str">
        <f t="shared" ca="1" si="477"/>
        <v/>
      </c>
      <c r="B10183" s="281"/>
      <c r="C10183" s="287"/>
      <c r="D10183" s="297"/>
      <c r="E10183" s="270"/>
      <c r="F10183" s="271"/>
      <c r="G10183" s="284"/>
      <c r="H10183" s="284"/>
      <c r="I10183" s="284"/>
      <c r="J10183" s="284"/>
      <c r="K10183" s="288"/>
      <c r="AM10183" s="2" t="str">
        <f t="shared" ca="1" si="478"/>
        <v/>
      </c>
      <c r="AN10183" s="2" t="str">
        <f t="shared" ca="1" si="479"/>
        <v/>
      </c>
    </row>
    <row r="10184" spans="1:40" customFormat="1">
      <c r="A10184" s="280" t="str">
        <f t="shared" ca="1" si="477"/>
        <v/>
      </c>
      <c r="B10184" s="281"/>
      <c r="C10184" s="287"/>
      <c r="D10184" s="297"/>
      <c r="E10184" s="270"/>
      <c r="F10184" s="271"/>
      <c r="G10184" s="284"/>
      <c r="H10184" s="284"/>
      <c r="I10184" s="284"/>
      <c r="J10184" s="284"/>
      <c r="K10184" s="288"/>
      <c r="AM10184" s="2" t="str">
        <f t="shared" ca="1" si="478"/>
        <v/>
      </c>
      <c r="AN10184" s="2" t="str">
        <f t="shared" ca="1" si="479"/>
        <v/>
      </c>
    </row>
    <row r="10185" spans="1:40" customFormat="1">
      <c r="A10185" s="280" t="str">
        <f t="shared" ca="1" si="477"/>
        <v/>
      </c>
      <c r="B10185" s="281"/>
      <c r="C10185" s="287"/>
      <c r="D10185" s="297"/>
      <c r="E10185" s="270"/>
      <c r="F10185" s="271"/>
      <c r="G10185" s="284"/>
      <c r="H10185" s="284"/>
      <c r="I10185" s="284"/>
      <c r="J10185" s="284"/>
      <c r="K10185" s="288"/>
      <c r="AM10185" s="2" t="str">
        <f t="shared" ca="1" si="478"/>
        <v/>
      </c>
      <c r="AN10185" s="2" t="str">
        <f t="shared" ca="1" si="479"/>
        <v/>
      </c>
    </row>
    <row r="10186" spans="1:40" customFormat="1">
      <c r="A10186" s="280" t="str">
        <f t="shared" ca="1" si="477"/>
        <v/>
      </c>
      <c r="B10186" s="281"/>
      <c r="C10186" s="287"/>
      <c r="D10186" s="297"/>
      <c r="E10186" s="270"/>
      <c r="F10186" s="271"/>
      <c r="G10186" s="284"/>
      <c r="H10186" s="284"/>
      <c r="I10186" s="284"/>
      <c r="J10186" s="284"/>
      <c r="K10186" s="288"/>
      <c r="AM10186" s="2" t="str">
        <f t="shared" ca="1" si="478"/>
        <v/>
      </c>
      <c r="AN10186" s="2" t="str">
        <f t="shared" ca="1" si="479"/>
        <v/>
      </c>
    </row>
    <row r="10187" spans="1:40" customFormat="1">
      <c r="A10187" s="280" t="str">
        <f t="shared" ca="1" si="477"/>
        <v/>
      </c>
      <c r="B10187" s="281"/>
      <c r="C10187" s="287"/>
      <c r="D10187" s="297"/>
      <c r="E10187" s="270"/>
      <c r="F10187" s="271"/>
      <c r="G10187" s="284"/>
      <c r="H10187" s="284"/>
      <c r="I10187" s="284"/>
      <c r="J10187" s="284"/>
      <c r="K10187" s="288"/>
      <c r="AM10187" s="2" t="str">
        <f t="shared" ca="1" si="478"/>
        <v/>
      </c>
      <c r="AN10187" s="2" t="str">
        <f t="shared" ca="1" si="479"/>
        <v/>
      </c>
    </row>
    <row r="10188" spans="1:40" customFormat="1">
      <c r="A10188" s="280" t="str">
        <f t="shared" ca="1" si="477"/>
        <v/>
      </c>
      <c r="B10188" s="281"/>
      <c r="C10188" s="287"/>
      <c r="D10188" s="297"/>
      <c r="E10188" s="270"/>
      <c r="F10188" s="271"/>
      <c r="G10188" s="284"/>
      <c r="H10188" s="284"/>
      <c r="I10188" s="284"/>
      <c r="J10188" s="284"/>
      <c r="K10188" s="288"/>
      <c r="AM10188" s="2" t="str">
        <f t="shared" ca="1" si="478"/>
        <v/>
      </c>
      <c r="AN10188" s="2" t="str">
        <f t="shared" ca="1" si="479"/>
        <v/>
      </c>
    </row>
    <row r="10189" spans="1:40" customFormat="1">
      <c r="A10189" s="280" t="str">
        <f t="shared" ca="1" si="477"/>
        <v/>
      </c>
      <c r="B10189" s="281"/>
      <c r="C10189" s="287"/>
      <c r="D10189" s="297"/>
      <c r="E10189" s="270"/>
      <c r="F10189" s="271"/>
      <c r="G10189" s="284"/>
      <c r="H10189" s="284"/>
      <c r="I10189" s="284"/>
      <c r="J10189" s="284"/>
      <c r="K10189" s="288"/>
      <c r="AM10189" s="2" t="str">
        <f t="shared" ca="1" si="478"/>
        <v/>
      </c>
      <c r="AN10189" s="2" t="str">
        <f t="shared" ca="1" si="479"/>
        <v/>
      </c>
    </row>
    <row r="10190" spans="1:40" customFormat="1">
      <c r="A10190" s="280" t="str">
        <f t="shared" ca="1" si="477"/>
        <v/>
      </c>
      <c r="B10190" s="281"/>
      <c r="C10190" s="287"/>
      <c r="D10190" s="297"/>
      <c r="E10190" s="270"/>
      <c r="F10190" s="271"/>
      <c r="G10190" s="284"/>
      <c r="H10190" s="284"/>
      <c r="I10190" s="284"/>
      <c r="J10190" s="284"/>
      <c r="K10190" s="288"/>
      <c r="AM10190" s="2" t="str">
        <f t="shared" ca="1" si="478"/>
        <v/>
      </c>
      <c r="AN10190" s="2" t="str">
        <f t="shared" ca="1" si="479"/>
        <v/>
      </c>
    </row>
    <row r="10191" spans="1:40" customFormat="1">
      <c r="A10191" s="280" t="str">
        <f t="shared" ca="1" si="477"/>
        <v/>
      </c>
      <c r="B10191" s="281"/>
      <c r="C10191" s="287"/>
      <c r="D10191" s="297"/>
      <c r="E10191" s="270"/>
      <c r="F10191" s="271"/>
      <c r="G10191" s="284"/>
      <c r="H10191" s="284"/>
      <c r="I10191" s="284"/>
      <c r="J10191" s="284"/>
      <c r="K10191" s="288"/>
      <c r="AM10191" s="2" t="str">
        <f t="shared" ca="1" si="478"/>
        <v/>
      </c>
      <c r="AN10191" s="2" t="str">
        <f t="shared" ca="1" si="479"/>
        <v/>
      </c>
    </row>
    <row r="10192" spans="1:40" customFormat="1">
      <c r="A10192" s="280" t="str">
        <f t="shared" ca="1" si="477"/>
        <v/>
      </c>
      <c r="B10192" s="281"/>
      <c r="C10192" s="287"/>
      <c r="D10192" s="297"/>
      <c r="E10192" s="270"/>
      <c r="F10192" s="271"/>
      <c r="G10192" s="284"/>
      <c r="H10192" s="284"/>
      <c r="I10192" s="284"/>
      <c r="J10192" s="284"/>
      <c r="K10192" s="288"/>
      <c r="AM10192" s="2" t="str">
        <f t="shared" ca="1" si="478"/>
        <v/>
      </c>
      <c r="AN10192" s="2" t="str">
        <f t="shared" ca="1" si="479"/>
        <v/>
      </c>
    </row>
    <row r="10193" spans="1:40" customFormat="1">
      <c r="A10193" s="280" t="str">
        <f t="shared" ca="1" si="477"/>
        <v/>
      </c>
      <c r="B10193" s="281"/>
      <c r="C10193" s="287"/>
      <c r="D10193" s="297"/>
      <c r="E10193" s="270"/>
      <c r="F10193" s="271"/>
      <c r="G10193" s="284"/>
      <c r="H10193" s="284"/>
      <c r="I10193" s="284"/>
      <c r="J10193" s="284"/>
      <c r="K10193" s="288"/>
      <c r="AM10193" s="2" t="str">
        <f t="shared" ca="1" si="478"/>
        <v/>
      </c>
      <c r="AN10193" s="2" t="str">
        <f t="shared" ca="1" si="479"/>
        <v/>
      </c>
    </row>
    <row r="10194" spans="1:40" customFormat="1">
      <c r="A10194" s="280" t="str">
        <f t="shared" ca="1" si="477"/>
        <v/>
      </c>
      <c r="B10194" s="281"/>
      <c r="C10194" s="287"/>
      <c r="D10194" s="297"/>
      <c r="E10194" s="270"/>
      <c r="F10194" s="271"/>
      <c r="G10194" s="284"/>
      <c r="H10194" s="284"/>
      <c r="I10194" s="284"/>
      <c r="J10194" s="284"/>
      <c r="K10194" s="288"/>
      <c r="AM10194" s="2" t="str">
        <f t="shared" ca="1" si="478"/>
        <v/>
      </c>
      <c r="AN10194" s="2" t="str">
        <f t="shared" ca="1" si="479"/>
        <v/>
      </c>
    </row>
    <row r="10195" spans="1:40" customFormat="1">
      <c r="A10195" s="280" t="str">
        <f t="shared" ca="1" si="477"/>
        <v/>
      </c>
      <c r="B10195" s="281"/>
      <c r="C10195" s="287"/>
      <c r="D10195" s="297"/>
      <c r="E10195" s="270"/>
      <c r="F10195" s="271"/>
      <c r="G10195" s="284"/>
      <c r="H10195" s="284"/>
      <c r="I10195" s="284"/>
      <c r="J10195" s="284"/>
      <c r="K10195" s="288"/>
      <c r="AM10195" s="2" t="str">
        <f t="shared" ca="1" si="478"/>
        <v/>
      </c>
      <c r="AN10195" s="2" t="str">
        <f t="shared" ca="1" si="479"/>
        <v/>
      </c>
    </row>
    <row r="10196" spans="1:40" customFormat="1">
      <c r="A10196" s="280" t="str">
        <f t="shared" ca="1" si="477"/>
        <v/>
      </c>
      <c r="B10196" s="281"/>
      <c r="C10196" s="287"/>
      <c r="D10196" s="297"/>
      <c r="E10196" s="270"/>
      <c r="F10196" s="271"/>
      <c r="G10196" s="284"/>
      <c r="H10196" s="284"/>
      <c r="I10196" s="284"/>
      <c r="J10196" s="284"/>
      <c r="K10196" s="288"/>
      <c r="AM10196" s="2" t="str">
        <f t="shared" ca="1" si="478"/>
        <v/>
      </c>
      <c r="AN10196" s="2" t="str">
        <f t="shared" ca="1" si="479"/>
        <v/>
      </c>
    </row>
    <row r="10197" spans="1:40" customFormat="1">
      <c r="A10197" s="280" t="str">
        <f t="shared" ca="1" si="477"/>
        <v/>
      </c>
      <c r="B10197" s="281"/>
      <c r="C10197" s="287"/>
      <c r="D10197" s="297"/>
      <c r="E10197" s="270"/>
      <c r="F10197" s="271"/>
      <c r="G10197" s="284"/>
      <c r="H10197" s="284"/>
      <c r="I10197" s="284"/>
      <c r="J10197" s="284"/>
      <c r="K10197" s="288"/>
      <c r="AM10197" s="2" t="str">
        <f t="shared" ca="1" si="478"/>
        <v/>
      </c>
      <c r="AN10197" s="2" t="str">
        <f t="shared" ca="1" si="479"/>
        <v/>
      </c>
    </row>
    <row r="10198" spans="1:40" customFormat="1">
      <c r="A10198" s="280" t="str">
        <f t="shared" ca="1" si="477"/>
        <v/>
      </c>
      <c r="B10198" s="281"/>
      <c r="C10198" s="287"/>
      <c r="D10198" s="297"/>
      <c r="E10198" s="270"/>
      <c r="F10198" s="271"/>
      <c r="G10198" s="284"/>
      <c r="H10198" s="284"/>
      <c r="I10198" s="284"/>
      <c r="J10198" s="284"/>
      <c r="K10198" s="288"/>
      <c r="AM10198" s="2" t="str">
        <f t="shared" ca="1" si="478"/>
        <v/>
      </c>
      <c r="AN10198" s="2" t="str">
        <f t="shared" ca="1" si="479"/>
        <v/>
      </c>
    </row>
    <row r="10199" spans="1:40" customFormat="1">
      <c r="A10199" s="280" t="str">
        <f t="shared" ca="1" si="477"/>
        <v/>
      </c>
      <c r="B10199" s="281"/>
      <c r="C10199" s="287"/>
      <c r="D10199" s="297"/>
      <c r="E10199" s="270"/>
      <c r="F10199" s="271"/>
      <c r="G10199" s="284"/>
      <c r="H10199" s="284"/>
      <c r="I10199" s="284"/>
      <c r="J10199" s="284"/>
      <c r="K10199" s="288"/>
      <c r="AM10199" s="2" t="str">
        <f t="shared" ca="1" si="478"/>
        <v/>
      </c>
      <c r="AN10199" s="2" t="str">
        <f t="shared" ca="1" si="479"/>
        <v/>
      </c>
    </row>
    <row r="10200" spans="1:40" customFormat="1">
      <c r="A10200" s="280" t="str">
        <f t="shared" ca="1" si="477"/>
        <v/>
      </c>
      <c r="B10200" s="281"/>
      <c r="C10200" s="287"/>
      <c r="D10200" s="297"/>
      <c r="E10200" s="270"/>
      <c r="F10200" s="271"/>
      <c r="G10200" s="284"/>
      <c r="H10200" s="284"/>
      <c r="I10200" s="284"/>
      <c r="J10200" s="284"/>
      <c r="K10200" s="288"/>
      <c r="AM10200" s="2" t="str">
        <f t="shared" ca="1" si="478"/>
        <v/>
      </c>
      <c r="AN10200" s="2" t="str">
        <f t="shared" ca="1" si="479"/>
        <v/>
      </c>
    </row>
    <row r="10201" spans="1:40" customFormat="1">
      <c r="A10201" s="280" t="str">
        <f t="shared" ca="1" si="477"/>
        <v/>
      </c>
      <c r="B10201" s="281"/>
      <c r="C10201" s="287"/>
      <c r="D10201" s="297"/>
      <c r="E10201" s="270"/>
      <c r="F10201" s="271"/>
      <c r="G10201" s="284"/>
      <c r="H10201" s="284"/>
      <c r="I10201" s="284"/>
      <c r="J10201" s="284"/>
      <c r="K10201" s="288"/>
      <c r="AM10201" s="2" t="str">
        <f t="shared" ca="1" si="478"/>
        <v/>
      </c>
      <c r="AN10201" s="2" t="str">
        <f t="shared" ca="1" si="479"/>
        <v/>
      </c>
    </row>
    <row r="10202" spans="1:40" customFormat="1">
      <c r="A10202" s="280" t="str">
        <f t="shared" ca="1" si="477"/>
        <v/>
      </c>
      <c r="B10202" s="281"/>
      <c r="C10202" s="287"/>
      <c r="D10202" s="297"/>
      <c r="E10202" s="270"/>
      <c r="F10202" s="271"/>
      <c r="G10202" s="284"/>
      <c r="H10202" s="284"/>
      <c r="I10202" s="284"/>
      <c r="J10202" s="284"/>
      <c r="K10202" s="288"/>
      <c r="AM10202" s="2" t="str">
        <f t="shared" ca="1" si="478"/>
        <v/>
      </c>
      <c r="AN10202" s="2" t="str">
        <f t="shared" ca="1" si="479"/>
        <v/>
      </c>
    </row>
    <row r="10203" spans="1:40" customFormat="1">
      <c r="A10203" s="280" t="str">
        <f t="shared" ca="1" si="477"/>
        <v/>
      </c>
      <c r="B10203" s="281"/>
      <c r="C10203" s="287"/>
      <c r="D10203" s="297"/>
      <c r="E10203" s="270"/>
      <c r="F10203" s="271"/>
      <c r="G10203" s="284"/>
      <c r="H10203" s="284"/>
      <c r="I10203" s="284"/>
      <c r="J10203" s="284"/>
      <c r="K10203" s="288"/>
      <c r="AM10203" s="2" t="str">
        <f t="shared" ca="1" si="478"/>
        <v/>
      </c>
      <c r="AN10203" s="2" t="str">
        <f t="shared" ca="1" si="479"/>
        <v/>
      </c>
    </row>
    <row r="10204" spans="1:40" customFormat="1">
      <c r="A10204" s="280" t="str">
        <f t="shared" ca="1" si="477"/>
        <v/>
      </c>
      <c r="B10204" s="281"/>
      <c r="C10204" s="287"/>
      <c r="D10204" s="297"/>
      <c r="E10204" s="270"/>
      <c r="F10204" s="271"/>
      <c r="G10204" s="284"/>
      <c r="H10204" s="284"/>
      <c r="I10204" s="284"/>
      <c r="J10204" s="284"/>
      <c r="K10204" s="288"/>
      <c r="AM10204" s="2" t="str">
        <f t="shared" ca="1" si="478"/>
        <v/>
      </c>
      <c r="AN10204" s="2" t="str">
        <f t="shared" ca="1" si="479"/>
        <v/>
      </c>
    </row>
    <row r="10205" spans="1:40" customFormat="1">
      <c r="A10205" s="280" t="str">
        <f t="shared" ca="1" si="477"/>
        <v/>
      </c>
      <c r="B10205" s="281"/>
      <c r="C10205" s="287"/>
      <c r="D10205" s="297"/>
      <c r="E10205" s="270"/>
      <c r="F10205" s="271"/>
      <c r="G10205" s="284"/>
      <c r="H10205" s="284"/>
      <c r="I10205" s="284"/>
      <c r="J10205" s="284"/>
      <c r="K10205" s="288"/>
      <c r="AM10205" s="2" t="str">
        <f t="shared" ca="1" si="478"/>
        <v/>
      </c>
      <c r="AN10205" s="2" t="str">
        <f t="shared" ca="1" si="479"/>
        <v/>
      </c>
    </row>
    <row r="10206" spans="1:40" customFormat="1">
      <c r="A10206" s="280" t="str">
        <f t="shared" ca="1" si="477"/>
        <v/>
      </c>
      <c r="B10206" s="281"/>
      <c r="C10206" s="287"/>
      <c r="D10206" s="297"/>
      <c r="E10206" s="270"/>
      <c r="F10206" s="271"/>
      <c r="G10206" s="284"/>
      <c r="H10206" s="284"/>
      <c r="I10206" s="284"/>
      <c r="J10206" s="284"/>
      <c r="K10206" s="288"/>
      <c r="AM10206" s="2" t="str">
        <f t="shared" ca="1" si="478"/>
        <v/>
      </c>
      <c r="AN10206" s="2" t="str">
        <f t="shared" ca="1" si="479"/>
        <v/>
      </c>
    </row>
    <row r="10207" spans="1:40" customFormat="1">
      <c r="A10207" s="280" t="str">
        <f t="shared" ca="1" si="477"/>
        <v/>
      </c>
      <c r="B10207" s="281"/>
      <c r="C10207" s="287"/>
      <c r="D10207" s="297"/>
      <c r="E10207" s="270"/>
      <c r="F10207" s="271"/>
      <c r="G10207" s="284"/>
      <c r="H10207" s="284"/>
      <c r="I10207" s="284"/>
      <c r="J10207" s="284"/>
      <c r="K10207" s="288"/>
      <c r="AM10207" s="2" t="str">
        <f t="shared" ca="1" si="478"/>
        <v/>
      </c>
      <c r="AN10207" s="2" t="str">
        <f t="shared" ca="1" si="479"/>
        <v/>
      </c>
    </row>
    <row r="10208" spans="1:40" customFormat="1">
      <c r="A10208" s="280" t="str">
        <f t="shared" ca="1" si="477"/>
        <v/>
      </c>
      <c r="B10208" s="281"/>
      <c r="C10208" s="287"/>
      <c r="D10208" s="297"/>
      <c r="E10208" s="270"/>
      <c r="F10208" s="271"/>
      <c r="G10208" s="284"/>
      <c r="H10208" s="284"/>
      <c r="I10208" s="284"/>
      <c r="J10208" s="284"/>
      <c r="K10208" s="288"/>
      <c r="AM10208" s="2" t="str">
        <f t="shared" ca="1" si="478"/>
        <v/>
      </c>
      <c r="AN10208" s="2" t="str">
        <f t="shared" ca="1" si="479"/>
        <v/>
      </c>
    </row>
    <row r="10209" spans="1:40" customFormat="1">
      <c r="A10209" s="280" t="str">
        <f t="shared" ca="1" si="477"/>
        <v/>
      </c>
      <c r="B10209" s="281"/>
      <c r="C10209" s="287"/>
      <c r="D10209" s="297"/>
      <c r="E10209" s="270"/>
      <c r="F10209" s="271"/>
      <c r="G10209" s="284"/>
      <c r="H10209" s="284"/>
      <c r="I10209" s="284"/>
      <c r="J10209" s="284"/>
      <c r="K10209" s="288"/>
      <c r="AM10209" s="2" t="str">
        <f t="shared" ca="1" si="478"/>
        <v/>
      </c>
      <c r="AN10209" s="2" t="str">
        <f t="shared" ca="1" si="479"/>
        <v/>
      </c>
    </row>
    <row r="10210" spans="1:40" customFormat="1">
      <c r="A10210" s="280" t="str">
        <f t="shared" ca="1" si="477"/>
        <v/>
      </c>
      <c r="B10210" s="281"/>
      <c r="C10210" s="287"/>
      <c r="D10210" s="297"/>
      <c r="E10210" s="270"/>
      <c r="F10210" s="271"/>
      <c r="G10210" s="284"/>
      <c r="H10210" s="284"/>
      <c r="I10210" s="284"/>
      <c r="J10210" s="284"/>
      <c r="K10210" s="288"/>
      <c r="AM10210" s="2" t="str">
        <f t="shared" ca="1" si="478"/>
        <v/>
      </c>
      <c r="AN10210" s="2" t="str">
        <f t="shared" ca="1" si="479"/>
        <v/>
      </c>
    </row>
    <row r="10211" spans="1:40" customFormat="1">
      <c r="A10211" s="280" t="str">
        <f t="shared" ca="1" si="477"/>
        <v/>
      </c>
      <c r="B10211" s="281"/>
      <c r="C10211" s="287"/>
      <c r="D10211" s="297"/>
      <c r="E10211" s="270"/>
      <c r="F10211" s="271"/>
      <c r="G10211" s="284"/>
      <c r="H10211" s="284"/>
      <c r="I10211" s="284"/>
      <c r="J10211" s="284"/>
      <c r="K10211" s="288"/>
      <c r="AM10211" s="2" t="str">
        <f t="shared" ca="1" si="478"/>
        <v/>
      </c>
      <c r="AN10211" s="2" t="str">
        <f t="shared" ca="1" si="479"/>
        <v/>
      </c>
    </row>
    <row r="10212" spans="1:40" customFormat="1">
      <c r="A10212" s="280" t="str">
        <f t="shared" ca="1" si="477"/>
        <v/>
      </c>
      <c r="B10212" s="281"/>
      <c r="C10212" s="287"/>
      <c r="D10212" s="297"/>
      <c r="E10212" s="270"/>
      <c r="F10212" s="271"/>
      <c r="G10212" s="284"/>
      <c r="H10212" s="284"/>
      <c r="I10212" s="284"/>
      <c r="J10212" s="284"/>
      <c r="K10212" s="288"/>
      <c r="AM10212" s="2" t="str">
        <f t="shared" ca="1" si="478"/>
        <v/>
      </c>
      <c r="AN10212" s="2" t="str">
        <f t="shared" ca="1" si="479"/>
        <v/>
      </c>
    </row>
    <row r="10213" spans="1:40" customFormat="1">
      <c r="A10213" s="280" t="str">
        <f t="shared" ca="1" si="477"/>
        <v/>
      </c>
      <c r="B10213" s="281"/>
      <c r="C10213" s="287"/>
      <c r="D10213" s="297"/>
      <c r="E10213" s="270"/>
      <c r="F10213" s="271"/>
      <c r="G10213" s="284"/>
      <c r="H10213" s="284"/>
      <c r="I10213" s="284"/>
      <c r="J10213" s="284"/>
      <c r="K10213" s="288"/>
      <c r="AM10213" s="2" t="str">
        <f t="shared" ca="1" si="478"/>
        <v/>
      </c>
      <c r="AN10213" s="2" t="str">
        <f t="shared" ca="1" si="479"/>
        <v/>
      </c>
    </row>
    <row r="10214" spans="1:40" customFormat="1">
      <c r="A10214" s="280" t="str">
        <f t="shared" ca="1" si="477"/>
        <v/>
      </c>
      <c r="B10214" s="281"/>
      <c r="C10214" s="287"/>
      <c r="D10214" s="297"/>
      <c r="E10214" s="270"/>
      <c r="F10214" s="271"/>
      <c r="G10214" s="284"/>
      <c r="H10214" s="284"/>
      <c r="I10214" s="284"/>
      <c r="J10214" s="284"/>
      <c r="K10214" s="288"/>
      <c r="AM10214" s="2" t="str">
        <f t="shared" ca="1" si="478"/>
        <v/>
      </c>
      <c r="AN10214" s="2" t="str">
        <f t="shared" ca="1" si="479"/>
        <v/>
      </c>
    </row>
    <row r="10215" spans="1:40" customFormat="1">
      <c r="A10215" s="280" t="str">
        <f t="shared" ca="1" si="477"/>
        <v/>
      </c>
      <c r="B10215" s="281"/>
      <c r="C10215" s="287"/>
      <c r="D10215" s="297"/>
      <c r="E10215" s="270"/>
      <c r="F10215" s="271"/>
      <c r="G10215" s="284"/>
      <c r="H10215" s="284"/>
      <c r="I10215" s="284"/>
      <c r="J10215" s="284"/>
      <c r="K10215" s="288"/>
      <c r="AM10215" s="2" t="str">
        <f t="shared" ca="1" si="478"/>
        <v/>
      </c>
      <c r="AN10215" s="2" t="str">
        <f t="shared" ca="1" si="479"/>
        <v/>
      </c>
    </row>
    <row r="10216" spans="1:40" customFormat="1">
      <c r="A10216" s="280" t="str">
        <f t="shared" ca="1" si="477"/>
        <v/>
      </c>
      <c r="B10216" s="281"/>
      <c r="C10216" s="287"/>
      <c r="D10216" s="297"/>
      <c r="E10216" s="270"/>
      <c r="F10216" s="271"/>
      <c r="G10216" s="284"/>
      <c r="H10216" s="284"/>
      <c r="I10216" s="284"/>
      <c r="J10216" s="284"/>
      <c r="K10216" s="288"/>
      <c r="AM10216" s="2" t="str">
        <f t="shared" ca="1" si="478"/>
        <v/>
      </c>
      <c r="AN10216" s="2" t="str">
        <f t="shared" ca="1" si="479"/>
        <v/>
      </c>
    </row>
    <row r="10217" spans="1:40" customFormat="1">
      <c r="A10217" s="280" t="str">
        <f t="shared" ca="1" si="477"/>
        <v/>
      </c>
      <c r="B10217" s="281"/>
      <c r="C10217" s="287"/>
      <c r="D10217" s="297"/>
      <c r="E10217" s="270"/>
      <c r="F10217" s="271"/>
      <c r="G10217" s="284"/>
      <c r="H10217" s="284"/>
      <c r="I10217" s="284"/>
      <c r="J10217" s="284"/>
      <c r="K10217" s="288"/>
      <c r="AM10217" s="2" t="str">
        <f t="shared" ca="1" si="478"/>
        <v/>
      </c>
      <c r="AN10217" s="2" t="str">
        <f t="shared" ca="1" si="479"/>
        <v/>
      </c>
    </row>
    <row r="10218" spans="1:40" customFormat="1">
      <c r="A10218" s="280" t="str">
        <f t="shared" ca="1" si="477"/>
        <v/>
      </c>
      <c r="B10218" s="281"/>
      <c r="C10218" s="287"/>
      <c r="D10218" s="297"/>
      <c r="E10218" s="270"/>
      <c r="F10218" s="271"/>
      <c r="G10218" s="284"/>
      <c r="H10218" s="284"/>
      <c r="I10218" s="284"/>
      <c r="J10218" s="284"/>
      <c r="K10218" s="288"/>
      <c r="AM10218" s="2" t="str">
        <f t="shared" ca="1" si="478"/>
        <v/>
      </c>
      <c r="AN10218" s="2" t="str">
        <f t="shared" ca="1" si="479"/>
        <v/>
      </c>
    </row>
    <row r="10219" spans="1:40" customFormat="1">
      <c r="A10219" s="280" t="str">
        <f t="shared" ca="1" si="477"/>
        <v/>
      </c>
      <c r="B10219" s="281"/>
      <c r="C10219" s="287"/>
      <c r="D10219" s="297"/>
      <c r="E10219" s="270"/>
      <c r="F10219" s="271"/>
      <c r="G10219" s="284"/>
      <c r="H10219" s="284"/>
      <c r="I10219" s="284"/>
      <c r="J10219" s="284"/>
      <c r="K10219" s="288"/>
      <c r="AM10219" s="2" t="str">
        <f t="shared" ca="1" si="478"/>
        <v/>
      </c>
      <c r="AN10219" s="2" t="str">
        <f t="shared" ca="1" si="479"/>
        <v/>
      </c>
    </row>
    <row r="10220" spans="1:40" customFormat="1">
      <c r="A10220" s="280" t="str">
        <f t="shared" ca="1" si="477"/>
        <v/>
      </c>
      <c r="B10220" s="281"/>
      <c r="C10220" s="287"/>
      <c r="D10220" s="297"/>
      <c r="E10220" s="270"/>
      <c r="F10220" s="271"/>
      <c r="G10220" s="284"/>
      <c r="H10220" s="284"/>
      <c r="I10220" s="284"/>
      <c r="J10220" s="284"/>
      <c r="K10220" s="288"/>
      <c r="AM10220" s="2" t="str">
        <f t="shared" ca="1" si="478"/>
        <v/>
      </c>
      <c r="AN10220" s="2" t="str">
        <f t="shared" ca="1" si="479"/>
        <v/>
      </c>
    </row>
    <row r="10221" spans="1:40" customFormat="1">
      <c r="A10221" s="280" t="str">
        <f t="shared" ca="1" si="477"/>
        <v/>
      </c>
      <c r="B10221" s="281"/>
      <c r="C10221" s="287"/>
      <c r="D10221" s="297"/>
      <c r="E10221" s="270"/>
      <c r="F10221" s="271"/>
      <c r="G10221" s="284"/>
      <c r="H10221" s="284"/>
      <c r="I10221" s="284"/>
      <c r="J10221" s="284"/>
      <c r="K10221" s="288"/>
      <c r="AM10221" s="2" t="str">
        <f t="shared" ca="1" si="478"/>
        <v/>
      </c>
      <c r="AN10221" s="2" t="str">
        <f t="shared" ca="1" si="479"/>
        <v/>
      </c>
    </row>
    <row r="10222" spans="1:40" customFormat="1">
      <c r="A10222" s="280" t="str">
        <f t="shared" ca="1" si="477"/>
        <v/>
      </c>
      <c r="B10222" s="281"/>
      <c r="C10222" s="287"/>
      <c r="D10222" s="297"/>
      <c r="E10222" s="270"/>
      <c r="F10222" s="271"/>
      <c r="G10222" s="284"/>
      <c r="H10222" s="284"/>
      <c r="I10222" s="284"/>
      <c r="J10222" s="284"/>
      <c r="K10222" s="288"/>
      <c r="AM10222" s="2" t="str">
        <f t="shared" ca="1" si="478"/>
        <v/>
      </c>
      <c r="AN10222" s="2" t="str">
        <f t="shared" ca="1" si="479"/>
        <v/>
      </c>
    </row>
    <row r="10223" spans="1:40" customFormat="1">
      <c r="A10223" s="280" t="str">
        <f t="shared" ca="1" si="477"/>
        <v/>
      </c>
      <c r="B10223" s="281"/>
      <c r="C10223" s="287"/>
      <c r="D10223" s="297"/>
      <c r="E10223" s="270"/>
      <c r="F10223" s="271"/>
      <c r="G10223" s="284"/>
      <c r="H10223" s="284"/>
      <c r="I10223" s="284"/>
      <c r="J10223" s="284"/>
      <c r="K10223" s="288"/>
      <c r="AM10223" s="2" t="str">
        <f t="shared" ca="1" si="478"/>
        <v/>
      </c>
      <c r="AN10223" s="2" t="str">
        <f t="shared" ca="1" si="479"/>
        <v/>
      </c>
    </row>
    <row r="10224" spans="1:40" customFormat="1">
      <c r="A10224" s="280" t="str">
        <f t="shared" ca="1" si="477"/>
        <v/>
      </c>
      <c r="B10224" s="281"/>
      <c r="C10224" s="287"/>
      <c r="D10224" s="297"/>
      <c r="E10224" s="270"/>
      <c r="F10224" s="271"/>
      <c r="G10224" s="284"/>
      <c r="H10224" s="284"/>
      <c r="I10224" s="284"/>
      <c r="J10224" s="284"/>
      <c r="K10224" s="288"/>
      <c r="AM10224" s="2" t="str">
        <f t="shared" ca="1" si="478"/>
        <v/>
      </c>
      <c r="AN10224" s="2" t="str">
        <f t="shared" ca="1" si="479"/>
        <v/>
      </c>
    </row>
    <row r="10225" spans="1:40" customFormat="1">
      <c r="A10225" s="280" t="str">
        <f t="shared" ca="1" si="477"/>
        <v/>
      </c>
      <c r="B10225" s="281"/>
      <c r="C10225" s="287"/>
      <c r="D10225" s="297"/>
      <c r="E10225" s="270"/>
      <c r="F10225" s="271"/>
      <c r="G10225" s="284"/>
      <c r="H10225" s="284"/>
      <c r="I10225" s="284"/>
      <c r="J10225" s="284"/>
      <c r="K10225" s="288"/>
      <c r="AM10225" s="2" t="str">
        <f t="shared" ca="1" si="478"/>
        <v/>
      </c>
      <c r="AN10225" s="2" t="str">
        <f t="shared" ca="1" si="479"/>
        <v/>
      </c>
    </row>
    <row r="10226" spans="1:40" customFormat="1">
      <c r="A10226" s="280" t="str">
        <f t="shared" ca="1" si="477"/>
        <v/>
      </c>
      <c r="B10226" s="281"/>
      <c r="C10226" s="287"/>
      <c r="D10226" s="297"/>
      <c r="E10226" s="270"/>
      <c r="F10226" s="271"/>
      <c r="G10226" s="284"/>
      <c r="H10226" s="284"/>
      <c r="I10226" s="284"/>
      <c r="J10226" s="284"/>
      <c r="K10226" s="288"/>
      <c r="AM10226" s="2" t="str">
        <f t="shared" ca="1" si="478"/>
        <v/>
      </c>
      <c r="AN10226" s="2" t="str">
        <f t="shared" ca="1" si="479"/>
        <v/>
      </c>
    </row>
    <row r="10227" spans="1:40" customFormat="1">
      <c r="A10227" s="280" t="str">
        <f t="shared" ca="1" si="477"/>
        <v/>
      </c>
      <c r="B10227" s="281"/>
      <c r="C10227" s="287"/>
      <c r="D10227" s="297"/>
      <c r="E10227" s="270"/>
      <c r="F10227" s="271"/>
      <c r="G10227" s="284"/>
      <c r="H10227" s="284"/>
      <c r="I10227" s="284"/>
      <c r="J10227" s="284"/>
      <c r="K10227" s="288"/>
      <c r="AM10227" s="2" t="str">
        <f t="shared" ca="1" si="478"/>
        <v/>
      </c>
      <c r="AN10227" s="2" t="str">
        <f t="shared" ca="1" si="479"/>
        <v/>
      </c>
    </row>
    <row r="10228" spans="1:40" customFormat="1">
      <c r="A10228" s="280" t="str">
        <f t="shared" ca="1" si="477"/>
        <v/>
      </c>
      <c r="B10228" s="281"/>
      <c r="C10228" s="287"/>
      <c r="D10228" s="297"/>
      <c r="E10228" s="270"/>
      <c r="F10228" s="271"/>
      <c r="G10228" s="284"/>
      <c r="H10228" s="284"/>
      <c r="I10228" s="284"/>
      <c r="J10228" s="284"/>
      <c r="K10228" s="288"/>
      <c r="AM10228" s="2" t="str">
        <f t="shared" ca="1" si="478"/>
        <v/>
      </c>
      <c r="AN10228" s="2" t="str">
        <f t="shared" ca="1" si="479"/>
        <v/>
      </c>
    </row>
    <row r="10229" spans="1:40" customFormat="1">
      <c r="A10229" s="280" t="str">
        <f t="shared" ca="1" si="477"/>
        <v/>
      </c>
      <c r="B10229" s="281"/>
      <c r="C10229" s="287"/>
      <c r="D10229" s="297"/>
      <c r="E10229" s="270"/>
      <c r="F10229" s="271"/>
      <c r="G10229" s="284"/>
      <c r="H10229" s="284"/>
      <c r="I10229" s="284"/>
      <c r="J10229" s="284"/>
      <c r="K10229" s="288"/>
      <c r="AM10229" s="2" t="str">
        <f t="shared" ca="1" si="478"/>
        <v/>
      </c>
      <c r="AN10229" s="2" t="str">
        <f t="shared" ca="1" si="479"/>
        <v/>
      </c>
    </row>
    <row r="10230" spans="1:40" customFormat="1">
      <c r="A10230" s="280" t="str">
        <f t="shared" ca="1" si="477"/>
        <v/>
      </c>
      <c r="B10230" s="281"/>
      <c r="C10230" s="287"/>
      <c r="D10230" s="297"/>
      <c r="E10230" s="270"/>
      <c r="F10230" s="271"/>
      <c r="G10230" s="284"/>
      <c r="H10230" s="284"/>
      <c r="I10230" s="284"/>
      <c r="J10230" s="284"/>
      <c r="K10230" s="288"/>
      <c r="AM10230" s="2" t="str">
        <f t="shared" ca="1" si="478"/>
        <v/>
      </c>
      <c r="AN10230" s="2" t="str">
        <f t="shared" ca="1" si="479"/>
        <v/>
      </c>
    </row>
    <row r="10231" spans="1:40" customFormat="1">
      <c r="A10231" s="280" t="str">
        <f t="shared" ca="1" si="477"/>
        <v/>
      </c>
      <c r="B10231" s="281"/>
      <c r="C10231" s="287"/>
      <c r="D10231" s="297"/>
      <c r="E10231" s="270"/>
      <c r="F10231" s="271"/>
      <c r="G10231" s="284"/>
      <c r="H10231" s="284"/>
      <c r="I10231" s="284"/>
      <c r="J10231" s="284"/>
      <c r="K10231" s="288"/>
      <c r="AM10231" s="2" t="str">
        <f t="shared" ca="1" si="478"/>
        <v/>
      </c>
      <c r="AN10231" s="2" t="str">
        <f t="shared" ca="1" si="479"/>
        <v/>
      </c>
    </row>
    <row r="10232" spans="1:40" customFormat="1">
      <c r="A10232" s="280" t="str">
        <f t="shared" ca="1" si="477"/>
        <v/>
      </c>
      <c r="B10232" s="281"/>
      <c r="C10232" s="287"/>
      <c r="D10232" s="297"/>
      <c r="E10232" s="270"/>
      <c r="F10232" s="271"/>
      <c r="G10232" s="284"/>
      <c r="H10232" s="284"/>
      <c r="I10232" s="284"/>
      <c r="J10232" s="284"/>
      <c r="K10232" s="288"/>
      <c r="AM10232" s="2" t="str">
        <f t="shared" ca="1" si="478"/>
        <v/>
      </c>
      <c r="AN10232" s="2" t="str">
        <f t="shared" ca="1" si="479"/>
        <v/>
      </c>
    </row>
    <row r="10233" spans="1:40" customFormat="1">
      <c r="A10233" s="280" t="str">
        <f t="shared" ca="1" si="477"/>
        <v/>
      </c>
      <c r="B10233" s="281"/>
      <c r="C10233" s="287"/>
      <c r="D10233" s="297"/>
      <c r="E10233" s="270"/>
      <c r="F10233" s="271"/>
      <c r="G10233" s="284"/>
      <c r="H10233" s="284"/>
      <c r="I10233" s="284"/>
      <c r="J10233" s="284"/>
      <c r="K10233" s="288"/>
      <c r="AM10233" s="2" t="str">
        <f t="shared" ca="1" si="478"/>
        <v/>
      </c>
      <c r="AN10233" s="2" t="str">
        <f t="shared" ca="1" si="479"/>
        <v/>
      </c>
    </row>
    <row r="10234" spans="1:40" customFormat="1">
      <c r="A10234" s="280" t="str">
        <f t="shared" ca="1" si="477"/>
        <v/>
      </c>
      <c r="B10234" s="281"/>
      <c r="C10234" s="287"/>
      <c r="D10234" s="297"/>
      <c r="E10234" s="270"/>
      <c r="F10234" s="271"/>
      <c r="G10234" s="284"/>
      <c r="H10234" s="284"/>
      <c r="I10234" s="284"/>
      <c r="J10234" s="284"/>
      <c r="K10234" s="288"/>
      <c r="AM10234" s="2" t="str">
        <f t="shared" ca="1" si="478"/>
        <v/>
      </c>
      <c r="AN10234" s="2" t="str">
        <f t="shared" ca="1" si="479"/>
        <v/>
      </c>
    </row>
    <row r="10235" spans="1:40" customFormat="1">
      <c r="A10235" s="280" t="str">
        <f t="shared" ca="1" si="477"/>
        <v/>
      </c>
      <c r="B10235" s="281"/>
      <c r="C10235" s="287"/>
      <c r="D10235" s="297"/>
      <c r="E10235" s="270"/>
      <c r="F10235" s="271"/>
      <c r="G10235" s="284"/>
      <c r="H10235" s="284"/>
      <c r="I10235" s="284"/>
      <c r="J10235" s="284"/>
      <c r="K10235" s="288"/>
      <c r="AM10235" s="2" t="str">
        <f t="shared" ca="1" si="478"/>
        <v/>
      </c>
      <c r="AN10235" s="2" t="str">
        <f t="shared" ca="1" si="479"/>
        <v/>
      </c>
    </row>
    <row r="10236" spans="1:40" customFormat="1">
      <c r="A10236" s="280" t="str">
        <f t="shared" ca="1" si="477"/>
        <v/>
      </c>
      <c r="B10236" s="281"/>
      <c r="C10236" s="287"/>
      <c r="D10236" s="297"/>
      <c r="E10236" s="270"/>
      <c r="F10236" s="271"/>
      <c r="G10236" s="284"/>
      <c r="H10236" s="284"/>
      <c r="I10236" s="284"/>
      <c r="J10236" s="284"/>
      <c r="K10236" s="288"/>
      <c r="AM10236" s="2" t="str">
        <f t="shared" ca="1" si="478"/>
        <v/>
      </c>
      <c r="AN10236" s="2" t="str">
        <f t="shared" ca="1" si="479"/>
        <v/>
      </c>
    </row>
    <row r="10237" spans="1:40" customFormat="1">
      <c r="A10237" s="280" t="str">
        <f t="shared" ca="1" si="477"/>
        <v/>
      </c>
      <c r="B10237" s="281"/>
      <c r="C10237" s="287"/>
      <c r="D10237" s="297"/>
      <c r="E10237" s="270"/>
      <c r="F10237" s="271"/>
      <c r="G10237" s="284"/>
      <c r="H10237" s="284"/>
      <c r="I10237" s="284"/>
      <c r="J10237" s="284"/>
      <c r="K10237" s="288"/>
      <c r="AM10237" s="2" t="str">
        <f t="shared" ca="1" si="478"/>
        <v/>
      </c>
      <c r="AN10237" s="2" t="str">
        <f t="shared" ca="1" si="479"/>
        <v/>
      </c>
    </row>
    <row r="10238" spans="1:40" customFormat="1">
      <c r="A10238" s="280" t="str">
        <f t="shared" ca="1" si="477"/>
        <v/>
      </c>
      <c r="B10238" s="281"/>
      <c r="C10238" s="287"/>
      <c r="D10238" s="297"/>
      <c r="E10238" s="270"/>
      <c r="F10238" s="271"/>
      <c r="G10238" s="284"/>
      <c r="H10238" s="284"/>
      <c r="I10238" s="284"/>
      <c r="J10238" s="284"/>
      <c r="K10238" s="288"/>
      <c r="AM10238" s="2" t="str">
        <f t="shared" ca="1" si="478"/>
        <v/>
      </c>
      <c r="AN10238" s="2" t="str">
        <f t="shared" ca="1" si="479"/>
        <v/>
      </c>
    </row>
    <row r="10239" spans="1:40" customFormat="1">
      <c r="A10239" s="280" t="str">
        <f t="shared" ca="1" si="477"/>
        <v/>
      </c>
      <c r="B10239" s="281"/>
      <c r="C10239" s="287"/>
      <c r="D10239" s="297"/>
      <c r="E10239" s="270"/>
      <c r="F10239" s="271"/>
      <c r="G10239" s="284"/>
      <c r="H10239" s="284"/>
      <c r="I10239" s="284"/>
      <c r="J10239" s="284"/>
      <c r="K10239" s="288"/>
      <c r="AM10239" s="2" t="str">
        <f t="shared" ca="1" si="478"/>
        <v/>
      </c>
      <c r="AN10239" s="2" t="str">
        <f t="shared" ca="1" si="479"/>
        <v/>
      </c>
    </row>
    <row r="10240" spans="1:40" customFormat="1">
      <c r="A10240" s="280" t="str">
        <f t="shared" ca="1" si="477"/>
        <v/>
      </c>
      <c r="B10240" s="281"/>
      <c r="C10240" s="287"/>
      <c r="D10240" s="297"/>
      <c r="E10240" s="270"/>
      <c r="F10240" s="271"/>
      <c r="G10240" s="284"/>
      <c r="H10240" s="284"/>
      <c r="I10240" s="284"/>
      <c r="J10240" s="284"/>
      <c r="K10240" s="288"/>
      <c r="AM10240" s="2" t="str">
        <f t="shared" ca="1" si="478"/>
        <v/>
      </c>
      <c r="AN10240" s="2" t="str">
        <f t="shared" ca="1" si="479"/>
        <v/>
      </c>
    </row>
    <row r="10241" spans="1:40" customFormat="1">
      <c r="A10241" s="280" t="str">
        <f t="shared" ca="1" si="477"/>
        <v/>
      </c>
      <c r="B10241" s="281"/>
      <c r="C10241" s="287"/>
      <c r="D10241" s="297"/>
      <c r="E10241" s="270"/>
      <c r="F10241" s="271"/>
      <c r="G10241" s="284"/>
      <c r="H10241" s="284"/>
      <c r="I10241" s="284"/>
      <c r="J10241" s="284"/>
      <c r="K10241" s="288"/>
      <c r="AM10241" s="2" t="str">
        <f t="shared" ca="1" si="478"/>
        <v/>
      </c>
      <c r="AN10241" s="2" t="str">
        <f t="shared" ca="1" si="479"/>
        <v/>
      </c>
    </row>
    <row r="10242" spans="1:40" customFormat="1">
      <c r="A10242" s="280" t="str">
        <f t="shared" ca="1" si="477"/>
        <v/>
      </c>
      <c r="B10242" s="281"/>
      <c r="C10242" s="287"/>
      <c r="D10242" s="297"/>
      <c r="E10242" s="270"/>
      <c r="F10242" s="271"/>
      <c r="G10242" s="284"/>
      <c r="H10242" s="284"/>
      <c r="I10242" s="284"/>
      <c r="J10242" s="284"/>
      <c r="K10242" s="288"/>
      <c r="AM10242" s="2" t="str">
        <f t="shared" ca="1" si="478"/>
        <v/>
      </c>
      <c r="AN10242" s="2" t="str">
        <f t="shared" ca="1" si="479"/>
        <v/>
      </c>
    </row>
    <row r="10243" spans="1:40" customFormat="1">
      <c r="A10243" s="280" t="str">
        <f t="shared" ref="A10243:A10306" ca="1" si="480">IF(AM10243="A receber","A receber",IF(AN10243="A pagar","A pagar",IF(OR(AM10243="HJ",AN10243="HJ"),"HJ",IF(AND(AM10243="",AN10243=""),""))))</f>
        <v/>
      </c>
      <c r="B10243" s="281"/>
      <c r="C10243" s="287"/>
      <c r="D10243" s="297"/>
      <c r="E10243" s="270"/>
      <c r="F10243" s="271"/>
      <c r="G10243" s="284"/>
      <c r="H10243" s="284"/>
      <c r="I10243" s="284"/>
      <c r="J10243" s="284"/>
      <c r="K10243" s="288"/>
      <c r="AM10243" s="2" t="str">
        <f t="shared" ref="AM10243:AM10306" ca="1" si="481">IF(OR(G10243="",B10243&gt;$A$1),"",IF(B10243=$A$1,"HJ",IF(B10243&lt;$A$1,"A Receber")))</f>
        <v/>
      </c>
      <c r="AN10243" s="2" t="str">
        <f t="shared" ref="AN10243:AN10306" ca="1" si="482">IF(OR(H10243="",B10243&gt;$A$1),"",IF(B10243=$A$1,"HJ",IF(B10243&lt;$A$1,"A Pagar")))</f>
        <v/>
      </c>
    </row>
    <row r="10244" spans="1:40" customFormat="1">
      <c r="A10244" s="280" t="str">
        <f t="shared" ca="1" si="480"/>
        <v/>
      </c>
      <c r="B10244" s="281"/>
      <c r="C10244" s="287"/>
      <c r="D10244" s="297"/>
      <c r="E10244" s="270"/>
      <c r="F10244" s="271"/>
      <c r="G10244" s="284"/>
      <c r="H10244" s="284"/>
      <c r="I10244" s="284"/>
      <c r="J10244" s="284"/>
      <c r="K10244" s="288"/>
      <c r="AM10244" s="2" t="str">
        <f t="shared" ca="1" si="481"/>
        <v/>
      </c>
      <c r="AN10244" s="2" t="str">
        <f t="shared" ca="1" si="482"/>
        <v/>
      </c>
    </row>
    <row r="10245" spans="1:40" customFormat="1">
      <c r="A10245" s="280" t="str">
        <f t="shared" ca="1" si="480"/>
        <v/>
      </c>
      <c r="B10245" s="281"/>
      <c r="C10245" s="287"/>
      <c r="D10245" s="297"/>
      <c r="E10245" s="270"/>
      <c r="F10245" s="271"/>
      <c r="G10245" s="284"/>
      <c r="H10245" s="284"/>
      <c r="I10245" s="284"/>
      <c r="J10245" s="284"/>
      <c r="K10245" s="288"/>
      <c r="AM10245" s="2" t="str">
        <f t="shared" ca="1" si="481"/>
        <v/>
      </c>
      <c r="AN10245" s="2" t="str">
        <f t="shared" ca="1" si="482"/>
        <v/>
      </c>
    </row>
    <row r="10246" spans="1:40" customFormat="1">
      <c r="A10246" s="280" t="str">
        <f t="shared" ca="1" si="480"/>
        <v/>
      </c>
      <c r="B10246" s="281"/>
      <c r="C10246" s="287"/>
      <c r="D10246" s="297"/>
      <c r="E10246" s="270"/>
      <c r="F10246" s="271"/>
      <c r="G10246" s="284"/>
      <c r="H10246" s="284"/>
      <c r="I10246" s="284"/>
      <c r="J10246" s="284"/>
      <c r="K10246" s="288"/>
      <c r="AM10246" s="2" t="str">
        <f t="shared" ca="1" si="481"/>
        <v/>
      </c>
      <c r="AN10246" s="2" t="str">
        <f t="shared" ca="1" si="482"/>
        <v/>
      </c>
    </row>
    <row r="10247" spans="1:40" customFormat="1">
      <c r="A10247" s="280" t="str">
        <f t="shared" ca="1" si="480"/>
        <v/>
      </c>
      <c r="B10247" s="281"/>
      <c r="C10247" s="287"/>
      <c r="D10247" s="297"/>
      <c r="E10247" s="270"/>
      <c r="F10247" s="271"/>
      <c r="G10247" s="284"/>
      <c r="H10247" s="284"/>
      <c r="I10247" s="284"/>
      <c r="J10247" s="284"/>
      <c r="K10247" s="288"/>
      <c r="AM10247" s="2" t="str">
        <f t="shared" ca="1" si="481"/>
        <v/>
      </c>
      <c r="AN10247" s="2" t="str">
        <f t="shared" ca="1" si="482"/>
        <v/>
      </c>
    </row>
    <row r="10248" spans="1:40" customFormat="1">
      <c r="A10248" s="280" t="str">
        <f t="shared" ca="1" si="480"/>
        <v/>
      </c>
      <c r="B10248" s="281"/>
      <c r="C10248" s="287"/>
      <c r="D10248" s="297"/>
      <c r="E10248" s="270"/>
      <c r="F10248" s="271"/>
      <c r="G10248" s="284"/>
      <c r="H10248" s="284"/>
      <c r="I10248" s="284"/>
      <c r="J10248" s="284"/>
      <c r="K10248" s="288"/>
      <c r="AM10248" s="2" t="str">
        <f t="shared" ca="1" si="481"/>
        <v/>
      </c>
      <c r="AN10248" s="2" t="str">
        <f t="shared" ca="1" si="482"/>
        <v/>
      </c>
    </row>
    <row r="10249" spans="1:40" customFormat="1">
      <c r="A10249" s="280" t="str">
        <f t="shared" ca="1" si="480"/>
        <v/>
      </c>
      <c r="B10249" s="281"/>
      <c r="C10249" s="287"/>
      <c r="D10249" s="297"/>
      <c r="E10249" s="270"/>
      <c r="F10249" s="271"/>
      <c r="G10249" s="284"/>
      <c r="H10249" s="284"/>
      <c r="I10249" s="284"/>
      <c r="J10249" s="284"/>
      <c r="K10249" s="288"/>
      <c r="AM10249" s="2" t="str">
        <f t="shared" ca="1" si="481"/>
        <v/>
      </c>
      <c r="AN10249" s="2" t="str">
        <f t="shared" ca="1" si="482"/>
        <v/>
      </c>
    </row>
    <row r="10250" spans="1:40" customFormat="1">
      <c r="A10250" s="280" t="str">
        <f t="shared" ca="1" si="480"/>
        <v/>
      </c>
      <c r="B10250" s="281"/>
      <c r="C10250" s="287"/>
      <c r="D10250" s="297"/>
      <c r="E10250" s="270"/>
      <c r="F10250" s="271"/>
      <c r="G10250" s="284"/>
      <c r="H10250" s="284"/>
      <c r="I10250" s="284"/>
      <c r="J10250" s="284"/>
      <c r="K10250" s="288"/>
      <c r="AM10250" s="2" t="str">
        <f t="shared" ca="1" si="481"/>
        <v/>
      </c>
      <c r="AN10250" s="2" t="str">
        <f t="shared" ca="1" si="482"/>
        <v/>
      </c>
    </row>
    <row r="10251" spans="1:40" customFormat="1">
      <c r="A10251" s="280" t="str">
        <f t="shared" ca="1" si="480"/>
        <v/>
      </c>
      <c r="B10251" s="281"/>
      <c r="C10251" s="287"/>
      <c r="D10251" s="297"/>
      <c r="E10251" s="270"/>
      <c r="F10251" s="271"/>
      <c r="G10251" s="284"/>
      <c r="H10251" s="284"/>
      <c r="I10251" s="284"/>
      <c r="J10251" s="284"/>
      <c r="K10251" s="288"/>
      <c r="AM10251" s="2" t="str">
        <f t="shared" ca="1" si="481"/>
        <v/>
      </c>
      <c r="AN10251" s="2" t="str">
        <f t="shared" ca="1" si="482"/>
        <v/>
      </c>
    </row>
    <row r="10252" spans="1:40" customFormat="1">
      <c r="A10252" s="280" t="str">
        <f t="shared" ca="1" si="480"/>
        <v/>
      </c>
      <c r="B10252" s="281"/>
      <c r="C10252" s="287"/>
      <c r="D10252" s="297"/>
      <c r="E10252" s="270"/>
      <c r="F10252" s="271"/>
      <c r="G10252" s="284"/>
      <c r="H10252" s="284"/>
      <c r="I10252" s="284"/>
      <c r="J10252" s="284"/>
      <c r="K10252" s="288"/>
      <c r="AM10252" s="2" t="str">
        <f t="shared" ca="1" si="481"/>
        <v/>
      </c>
      <c r="AN10252" s="2" t="str">
        <f t="shared" ca="1" si="482"/>
        <v/>
      </c>
    </row>
    <row r="10253" spans="1:40" customFormat="1">
      <c r="A10253" s="280" t="str">
        <f t="shared" ca="1" si="480"/>
        <v/>
      </c>
      <c r="B10253" s="281"/>
      <c r="C10253" s="287"/>
      <c r="D10253" s="297"/>
      <c r="E10253" s="270"/>
      <c r="F10253" s="271"/>
      <c r="G10253" s="284"/>
      <c r="H10253" s="284"/>
      <c r="I10253" s="284"/>
      <c r="J10253" s="284"/>
      <c r="K10253" s="288"/>
      <c r="AM10253" s="2" t="str">
        <f t="shared" ca="1" si="481"/>
        <v/>
      </c>
      <c r="AN10253" s="2" t="str">
        <f t="shared" ca="1" si="482"/>
        <v/>
      </c>
    </row>
    <row r="10254" spans="1:40" customFormat="1">
      <c r="A10254" s="280" t="str">
        <f t="shared" ca="1" si="480"/>
        <v/>
      </c>
      <c r="B10254" s="281"/>
      <c r="C10254" s="287"/>
      <c r="D10254" s="297"/>
      <c r="E10254" s="270"/>
      <c r="F10254" s="271"/>
      <c r="G10254" s="284"/>
      <c r="H10254" s="284"/>
      <c r="I10254" s="284"/>
      <c r="J10254" s="284"/>
      <c r="K10254" s="288"/>
      <c r="AM10254" s="2" t="str">
        <f t="shared" ca="1" si="481"/>
        <v/>
      </c>
      <c r="AN10254" s="2" t="str">
        <f t="shared" ca="1" si="482"/>
        <v/>
      </c>
    </row>
    <row r="10255" spans="1:40" customFormat="1">
      <c r="A10255" s="280" t="str">
        <f t="shared" ca="1" si="480"/>
        <v/>
      </c>
      <c r="B10255" s="281"/>
      <c r="C10255" s="287"/>
      <c r="D10255" s="297"/>
      <c r="E10255" s="270"/>
      <c r="F10255" s="271"/>
      <c r="G10255" s="284"/>
      <c r="H10255" s="284"/>
      <c r="I10255" s="284"/>
      <c r="J10255" s="284"/>
      <c r="K10255" s="288"/>
      <c r="AM10255" s="2" t="str">
        <f t="shared" ca="1" si="481"/>
        <v/>
      </c>
      <c r="AN10255" s="2" t="str">
        <f t="shared" ca="1" si="482"/>
        <v/>
      </c>
    </row>
    <row r="10256" spans="1:40" customFormat="1">
      <c r="A10256" s="280" t="str">
        <f t="shared" ca="1" si="480"/>
        <v/>
      </c>
      <c r="B10256" s="281"/>
      <c r="C10256" s="287"/>
      <c r="D10256" s="297"/>
      <c r="E10256" s="270"/>
      <c r="F10256" s="271"/>
      <c r="G10256" s="284"/>
      <c r="H10256" s="284"/>
      <c r="I10256" s="284"/>
      <c r="J10256" s="284"/>
      <c r="K10256" s="288"/>
      <c r="AM10256" s="2" t="str">
        <f t="shared" ca="1" si="481"/>
        <v/>
      </c>
      <c r="AN10256" s="2" t="str">
        <f t="shared" ca="1" si="482"/>
        <v/>
      </c>
    </row>
    <row r="10257" spans="1:40" customFormat="1">
      <c r="A10257" s="280" t="str">
        <f t="shared" ca="1" si="480"/>
        <v/>
      </c>
      <c r="B10257" s="281"/>
      <c r="C10257" s="287"/>
      <c r="D10257" s="297"/>
      <c r="E10257" s="270"/>
      <c r="F10257" s="271"/>
      <c r="G10257" s="284"/>
      <c r="H10257" s="284"/>
      <c r="I10257" s="284"/>
      <c r="J10257" s="284"/>
      <c r="K10257" s="288"/>
      <c r="AM10257" s="2" t="str">
        <f t="shared" ca="1" si="481"/>
        <v/>
      </c>
      <c r="AN10257" s="2" t="str">
        <f t="shared" ca="1" si="482"/>
        <v/>
      </c>
    </row>
    <row r="10258" spans="1:40" customFormat="1">
      <c r="A10258" s="280" t="str">
        <f t="shared" ca="1" si="480"/>
        <v/>
      </c>
      <c r="B10258" s="281"/>
      <c r="C10258" s="287"/>
      <c r="D10258" s="297"/>
      <c r="E10258" s="270"/>
      <c r="F10258" s="271"/>
      <c r="G10258" s="284"/>
      <c r="H10258" s="284"/>
      <c r="I10258" s="284"/>
      <c r="J10258" s="284"/>
      <c r="K10258" s="288"/>
      <c r="AM10258" s="2" t="str">
        <f t="shared" ca="1" si="481"/>
        <v/>
      </c>
      <c r="AN10258" s="2" t="str">
        <f t="shared" ca="1" si="482"/>
        <v/>
      </c>
    </row>
    <row r="10259" spans="1:40" customFormat="1">
      <c r="A10259" s="280" t="str">
        <f t="shared" ca="1" si="480"/>
        <v/>
      </c>
      <c r="B10259" s="281"/>
      <c r="C10259" s="287"/>
      <c r="D10259" s="297"/>
      <c r="E10259" s="270"/>
      <c r="F10259" s="271"/>
      <c r="G10259" s="284"/>
      <c r="H10259" s="284"/>
      <c r="I10259" s="284"/>
      <c r="J10259" s="284"/>
      <c r="K10259" s="288"/>
      <c r="AM10259" s="2" t="str">
        <f t="shared" ca="1" si="481"/>
        <v/>
      </c>
      <c r="AN10259" s="2" t="str">
        <f t="shared" ca="1" si="482"/>
        <v/>
      </c>
    </row>
    <row r="10260" spans="1:40" customFormat="1">
      <c r="A10260" s="280" t="str">
        <f t="shared" ca="1" si="480"/>
        <v/>
      </c>
      <c r="B10260" s="281"/>
      <c r="C10260" s="287"/>
      <c r="D10260" s="297"/>
      <c r="E10260" s="270"/>
      <c r="F10260" s="271"/>
      <c r="G10260" s="284"/>
      <c r="H10260" s="284"/>
      <c r="I10260" s="284"/>
      <c r="J10260" s="284"/>
      <c r="K10260" s="288"/>
      <c r="AM10260" s="2" t="str">
        <f t="shared" ca="1" si="481"/>
        <v/>
      </c>
      <c r="AN10260" s="2" t="str">
        <f t="shared" ca="1" si="482"/>
        <v/>
      </c>
    </row>
    <row r="10261" spans="1:40" customFormat="1">
      <c r="A10261" s="280" t="str">
        <f t="shared" ca="1" si="480"/>
        <v/>
      </c>
      <c r="B10261" s="281"/>
      <c r="C10261" s="287"/>
      <c r="D10261" s="297"/>
      <c r="E10261" s="270"/>
      <c r="F10261" s="271"/>
      <c r="G10261" s="284"/>
      <c r="H10261" s="284"/>
      <c r="I10261" s="284"/>
      <c r="J10261" s="284"/>
      <c r="K10261" s="288"/>
      <c r="AM10261" s="2" t="str">
        <f t="shared" ca="1" si="481"/>
        <v/>
      </c>
      <c r="AN10261" s="2" t="str">
        <f t="shared" ca="1" si="482"/>
        <v/>
      </c>
    </row>
    <row r="10262" spans="1:40" customFormat="1">
      <c r="A10262" s="280" t="str">
        <f t="shared" ca="1" si="480"/>
        <v/>
      </c>
      <c r="B10262" s="281"/>
      <c r="C10262" s="287"/>
      <c r="D10262" s="297"/>
      <c r="E10262" s="270"/>
      <c r="F10262" s="271"/>
      <c r="G10262" s="284"/>
      <c r="H10262" s="284"/>
      <c r="I10262" s="284"/>
      <c r="J10262" s="284"/>
      <c r="K10262" s="288"/>
      <c r="AM10262" s="2" t="str">
        <f t="shared" ca="1" si="481"/>
        <v/>
      </c>
      <c r="AN10262" s="2" t="str">
        <f t="shared" ca="1" si="482"/>
        <v/>
      </c>
    </row>
    <row r="10263" spans="1:40" customFormat="1">
      <c r="A10263" s="280" t="str">
        <f t="shared" ca="1" si="480"/>
        <v/>
      </c>
      <c r="B10263" s="281"/>
      <c r="C10263" s="287"/>
      <c r="D10263" s="297"/>
      <c r="E10263" s="270"/>
      <c r="F10263" s="271"/>
      <c r="G10263" s="284"/>
      <c r="H10263" s="284"/>
      <c r="I10263" s="284"/>
      <c r="J10263" s="284"/>
      <c r="K10263" s="288"/>
      <c r="AM10263" s="2" t="str">
        <f t="shared" ca="1" si="481"/>
        <v/>
      </c>
      <c r="AN10263" s="2" t="str">
        <f t="shared" ca="1" si="482"/>
        <v/>
      </c>
    </row>
    <row r="10264" spans="1:40" customFormat="1">
      <c r="A10264" s="280" t="str">
        <f t="shared" ca="1" si="480"/>
        <v/>
      </c>
      <c r="B10264" s="281"/>
      <c r="C10264" s="287"/>
      <c r="D10264" s="297"/>
      <c r="E10264" s="270"/>
      <c r="F10264" s="271"/>
      <c r="G10264" s="284"/>
      <c r="H10264" s="284"/>
      <c r="I10264" s="284"/>
      <c r="J10264" s="284"/>
      <c r="K10264" s="288"/>
      <c r="AM10264" s="2" t="str">
        <f t="shared" ca="1" si="481"/>
        <v/>
      </c>
      <c r="AN10264" s="2" t="str">
        <f t="shared" ca="1" si="482"/>
        <v/>
      </c>
    </row>
    <row r="10265" spans="1:40" customFormat="1">
      <c r="A10265" s="280" t="str">
        <f t="shared" ca="1" si="480"/>
        <v/>
      </c>
      <c r="B10265" s="281"/>
      <c r="C10265" s="287"/>
      <c r="D10265" s="297"/>
      <c r="E10265" s="270"/>
      <c r="F10265" s="271"/>
      <c r="G10265" s="284"/>
      <c r="H10265" s="284"/>
      <c r="I10265" s="284"/>
      <c r="J10265" s="284"/>
      <c r="K10265" s="288"/>
      <c r="AM10265" s="2" t="str">
        <f t="shared" ca="1" si="481"/>
        <v/>
      </c>
      <c r="AN10265" s="2" t="str">
        <f t="shared" ca="1" si="482"/>
        <v/>
      </c>
    </row>
    <row r="10266" spans="1:40" customFormat="1">
      <c r="A10266" s="280" t="str">
        <f t="shared" ca="1" si="480"/>
        <v/>
      </c>
      <c r="B10266" s="281"/>
      <c r="C10266" s="287"/>
      <c r="D10266" s="297"/>
      <c r="E10266" s="270"/>
      <c r="F10266" s="271"/>
      <c r="G10266" s="284"/>
      <c r="H10266" s="284"/>
      <c r="I10266" s="284"/>
      <c r="J10266" s="284"/>
      <c r="K10266" s="288"/>
      <c r="AM10266" s="2" t="str">
        <f t="shared" ca="1" si="481"/>
        <v/>
      </c>
      <c r="AN10266" s="2" t="str">
        <f t="shared" ca="1" si="482"/>
        <v/>
      </c>
    </row>
    <row r="10267" spans="1:40" customFormat="1">
      <c r="A10267" s="280" t="str">
        <f t="shared" ca="1" si="480"/>
        <v/>
      </c>
      <c r="B10267" s="281"/>
      <c r="C10267" s="287"/>
      <c r="D10267" s="297"/>
      <c r="E10267" s="270"/>
      <c r="F10267" s="271"/>
      <c r="G10267" s="284"/>
      <c r="H10267" s="284"/>
      <c r="I10267" s="284"/>
      <c r="J10267" s="284"/>
      <c r="K10267" s="288"/>
      <c r="AM10267" s="2" t="str">
        <f t="shared" ca="1" si="481"/>
        <v/>
      </c>
      <c r="AN10267" s="2" t="str">
        <f t="shared" ca="1" si="482"/>
        <v/>
      </c>
    </row>
    <row r="10268" spans="1:40" customFormat="1">
      <c r="A10268" s="280" t="str">
        <f t="shared" ca="1" si="480"/>
        <v/>
      </c>
      <c r="B10268" s="281"/>
      <c r="C10268" s="287"/>
      <c r="D10268" s="297"/>
      <c r="E10268" s="270"/>
      <c r="F10268" s="271"/>
      <c r="G10268" s="284"/>
      <c r="H10268" s="284"/>
      <c r="I10268" s="284"/>
      <c r="J10268" s="284"/>
      <c r="K10268" s="288"/>
      <c r="AM10268" s="2" t="str">
        <f t="shared" ca="1" si="481"/>
        <v/>
      </c>
      <c r="AN10268" s="2" t="str">
        <f t="shared" ca="1" si="482"/>
        <v/>
      </c>
    </row>
    <row r="10269" spans="1:40" customFormat="1">
      <c r="A10269" s="280" t="str">
        <f t="shared" ca="1" si="480"/>
        <v/>
      </c>
      <c r="B10269" s="281"/>
      <c r="C10269" s="287"/>
      <c r="D10269" s="297"/>
      <c r="E10269" s="270"/>
      <c r="F10269" s="271"/>
      <c r="G10269" s="284"/>
      <c r="H10269" s="284"/>
      <c r="I10269" s="284"/>
      <c r="J10269" s="284"/>
      <c r="K10269" s="288"/>
      <c r="AM10269" s="2" t="str">
        <f t="shared" ca="1" si="481"/>
        <v/>
      </c>
      <c r="AN10269" s="2" t="str">
        <f t="shared" ca="1" si="482"/>
        <v/>
      </c>
    </row>
    <row r="10270" spans="1:40" customFormat="1">
      <c r="A10270" s="280" t="str">
        <f t="shared" ca="1" si="480"/>
        <v/>
      </c>
      <c r="B10270" s="281"/>
      <c r="C10270" s="287"/>
      <c r="D10270" s="297"/>
      <c r="E10270" s="270"/>
      <c r="F10270" s="271"/>
      <c r="G10270" s="284"/>
      <c r="H10270" s="284"/>
      <c r="I10270" s="284"/>
      <c r="J10270" s="284"/>
      <c r="K10270" s="288"/>
      <c r="AM10270" s="2" t="str">
        <f t="shared" ca="1" si="481"/>
        <v/>
      </c>
      <c r="AN10270" s="2" t="str">
        <f t="shared" ca="1" si="482"/>
        <v/>
      </c>
    </row>
    <row r="10271" spans="1:40" customFormat="1">
      <c r="A10271" s="280" t="str">
        <f t="shared" ca="1" si="480"/>
        <v/>
      </c>
      <c r="B10271" s="281"/>
      <c r="C10271" s="287"/>
      <c r="D10271" s="297"/>
      <c r="E10271" s="270"/>
      <c r="F10271" s="271"/>
      <c r="G10271" s="284"/>
      <c r="H10271" s="284"/>
      <c r="I10271" s="284"/>
      <c r="J10271" s="284"/>
      <c r="K10271" s="288"/>
      <c r="AM10271" s="2" t="str">
        <f t="shared" ca="1" si="481"/>
        <v/>
      </c>
      <c r="AN10271" s="2" t="str">
        <f t="shared" ca="1" si="482"/>
        <v/>
      </c>
    </row>
    <row r="10272" spans="1:40" customFormat="1">
      <c r="A10272" s="280" t="str">
        <f t="shared" ca="1" si="480"/>
        <v/>
      </c>
      <c r="B10272" s="281"/>
      <c r="C10272" s="287"/>
      <c r="D10272" s="297"/>
      <c r="E10272" s="270"/>
      <c r="F10272" s="271"/>
      <c r="G10272" s="284"/>
      <c r="H10272" s="284"/>
      <c r="I10272" s="284"/>
      <c r="J10272" s="284"/>
      <c r="K10272" s="288"/>
      <c r="AM10272" s="2" t="str">
        <f t="shared" ca="1" si="481"/>
        <v/>
      </c>
      <c r="AN10272" s="2" t="str">
        <f t="shared" ca="1" si="482"/>
        <v/>
      </c>
    </row>
    <row r="10273" spans="1:40" customFormat="1">
      <c r="A10273" s="280" t="str">
        <f t="shared" ca="1" si="480"/>
        <v/>
      </c>
      <c r="B10273" s="281"/>
      <c r="C10273" s="287"/>
      <c r="D10273" s="297"/>
      <c r="E10273" s="270"/>
      <c r="F10273" s="271"/>
      <c r="G10273" s="284"/>
      <c r="H10273" s="284"/>
      <c r="I10273" s="284"/>
      <c r="J10273" s="284"/>
      <c r="K10273" s="288"/>
      <c r="AM10273" s="2" t="str">
        <f t="shared" ca="1" si="481"/>
        <v/>
      </c>
      <c r="AN10273" s="2" t="str">
        <f t="shared" ca="1" si="482"/>
        <v/>
      </c>
    </row>
    <row r="10274" spans="1:40" customFormat="1">
      <c r="A10274" s="280" t="str">
        <f t="shared" ca="1" si="480"/>
        <v/>
      </c>
      <c r="B10274" s="281"/>
      <c r="C10274" s="287"/>
      <c r="D10274" s="297"/>
      <c r="E10274" s="270"/>
      <c r="F10274" s="271"/>
      <c r="G10274" s="284"/>
      <c r="H10274" s="284"/>
      <c r="I10274" s="284"/>
      <c r="J10274" s="284"/>
      <c r="K10274" s="288"/>
      <c r="AM10274" s="2" t="str">
        <f t="shared" ca="1" si="481"/>
        <v/>
      </c>
      <c r="AN10274" s="2" t="str">
        <f t="shared" ca="1" si="482"/>
        <v/>
      </c>
    </row>
    <row r="10275" spans="1:40" customFormat="1">
      <c r="A10275" s="280" t="str">
        <f t="shared" ca="1" si="480"/>
        <v/>
      </c>
      <c r="B10275" s="281"/>
      <c r="C10275" s="287"/>
      <c r="D10275" s="297"/>
      <c r="E10275" s="270"/>
      <c r="F10275" s="271"/>
      <c r="G10275" s="284"/>
      <c r="H10275" s="284"/>
      <c r="I10275" s="284"/>
      <c r="J10275" s="284"/>
      <c r="K10275" s="288"/>
      <c r="AM10275" s="2" t="str">
        <f t="shared" ca="1" si="481"/>
        <v/>
      </c>
      <c r="AN10275" s="2" t="str">
        <f t="shared" ca="1" si="482"/>
        <v/>
      </c>
    </row>
    <row r="10276" spans="1:40" customFormat="1">
      <c r="A10276" s="280" t="str">
        <f t="shared" ca="1" si="480"/>
        <v/>
      </c>
      <c r="B10276" s="281"/>
      <c r="C10276" s="287"/>
      <c r="D10276" s="297"/>
      <c r="E10276" s="270"/>
      <c r="F10276" s="271"/>
      <c r="G10276" s="284"/>
      <c r="H10276" s="284"/>
      <c r="I10276" s="284"/>
      <c r="J10276" s="284"/>
      <c r="K10276" s="288"/>
      <c r="AM10276" s="2" t="str">
        <f t="shared" ca="1" si="481"/>
        <v/>
      </c>
      <c r="AN10276" s="2" t="str">
        <f t="shared" ca="1" si="482"/>
        <v/>
      </c>
    </row>
    <row r="10277" spans="1:40" customFormat="1">
      <c r="A10277" s="280" t="str">
        <f t="shared" ca="1" si="480"/>
        <v/>
      </c>
      <c r="B10277" s="281"/>
      <c r="C10277" s="287"/>
      <c r="D10277" s="297"/>
      <c r="E10277" s="270"/>
      <c r="F10277" s="271"/>
      <c r="G10277" s="284"/>
      <c r="H10277" s="284"/>
      <c r="I10277" s="284"/>
      <c r="J10277" s="284"/>
      <c r="K10277" s="288"/>
      <c r="AM10277" s="2" t="str">
        <f t="shared" ca="1" si="481"/>
        <v/>
      </c>
      <c r="AN10277" s="2" t="str">
        <f t="shared" ca="1" si="482"/>
        <v/>
      </c>
    </row>
    <row r="10278" spans="1:40" customFormat="1">
      <c r="A10278" s="280" t="str">
        <f t="shared" ca="1" si="480"/>
        <v/>
      </c>
      <c r="B10278" s="281"/>
      <c r="C10278" s="287"/>
      <c r="D10278" s="297"/>
      <c r="E10278" s="270"/>
      <c r="F10278" s="271"/>
      <c r="G10278" s="284"/>
      <c r="H10278" s="284"/>
      <c r="I10278" s="284"/>
      <c r="J10278" s="284"/>
      <c r="K10278" s="288"/>
      <c r="AM10278" s="2" t="str">
        <f t="shared" ca="1" si="481"/>
        <v/>
      </c>
      <c r="AN10278" s="2" t="str">
        <f t="shared" ca="1" si="482"/>
        <v/>
      </c>
    </row>
    <row r="10279" spans="1:40" customFormat="1">
      <c r="A10279" s="280" t="str">
        <f t="shared" ca="1" si="480"/>
        <v/>
      </c>
      <c r="B10279" s="281"/>
      <c r="C10279" s="287"/>
      <c r="D10279" s="297"/>
      <c r="E10279" s="270"/>
      <c r="F10279" s="271"/>
      <c r="G10279" s="284"/>
      <c r="H10279" s="284"/>
      <c r="I10279" s="284"/>
      <c r="J10279" s="284"/>
      <c r="K10279" s="288"/>
      <c r="AM10279" s="2" t="str">
        <f t="shared" ca="1" si="481"/>
        <v/>
      </c>
      <c r="AN10279" s="2" t="str">
        <f t="shared" ca="1" si="482"/>
        <v/>
      </c>
    </row>
    <row r="10280" spans="1:40" customFormat="1">
      <c r="A10280" s="280" t="str">
        <f t="shared" ca="1" si="480"/>
        <v/>
      </c>
      <c r="B10280" s="281"/>
      <c r="C10280" s="287"/>
      <c r="D10280" s="297"/>
      <c r="E10280" s="270"/>
      <c r="F10280" s="271"/>
      <c r="G10280" s="284"/>
      <c r="H10280" s="284"/>
      <c r="I10280" s="284"/>
      <c r="J10280" s="284"/>
      <c r="K10280" s="288"/>
      <c r="AM10280" s="2" t="str">
        <f t="shared" ca="1" si="481"/>
        <v/>
      </c>
      <c r="AN10280" s="2" t="str">
        <f t="shared" ca="1" si="482"/>
        <v/>
      </c>
    </row>
    <row r="10281" spans="1:40" customFormat="1">
      <c r="A10281" s="280" t="str">
        <f t="shared" ca="1" si="480"/>
        <v/>
      </c>
      <c r="B10281" s="281"/>
      <c r="C10281" s="287"/>
      <c r="D10281" s="297"/>
      <c r="E10281" s="270"/>
      <c r="F10281" s="271"/>
      <c r="G10281" s="284"/>
      <c r="H10281" s="284"/>
      <c r="I10281" s="284"/>
      <c r="J10281" s="284"/>
      <c r="K10281" s="288"/>
      <c r="AM10281" s="2" t="str">
        <f t="shared" ca="1" si="481"/>
        <v/>
      </c>
      <c r="AN10281" s="2" t="str">
        <f t="shared" ca="1" si="482"/>
        <v/>
      </c>
    </row>
    <row r="10282" spans="1:40" customFormat="1">
      <c r="A10282" s="280" t="str">
        <f t="shared" ca="1" si="480"/>
        <v/>
      </c>
      <c r="B10282" s="281"/>
      <c r="C10282" s="287"/>
      <c r="D10282" s="297"/>
      <c r="E10282" s="270"/>
      <c r="F10282" s="271"/>
      <c r="G10282" s="284"/>
      <c r="H10282" s="284"/>
      <c r="I10282" s="284"/>
      <c r="J10282" s="284"/>
      <c r="K10282" s="288"/>
      <c r="AM10282" s="2" t="str">
        <f t="shared" ca="1" si="481"/>
        <v/>
      </c>
      <c r="AN10282" s="2" t="str">
        <f t="shared" ca="1" si="482"/>
        <v/>
      </c>
    </row>
    <row r="10283" spans="1:40" customFormat="1">
      <c r="A10283" s="280" t="str">
        <f t="shared" ca="1" si="480"/>
        <v/>
      </c>
      <c r="B10283" s="281"/>
      <c r="C10283" s="287"/>
      <c r="D10283" s="297"/>
      <c r="E10283" s="270"/>
      <c r="F10283" s="271"/>
      <c r="G10283" s="284"/>
      <c r="H10283" s="284"/>
      <c r="I10283" s="284"/>
      <c r="J10283" s="284"/>
      <c r="K10283" s="288"/>
      <c r="AM10283" s="2" t="str">
        <f t="shared" ca="1" si="481"/>
        <v/>
      </c>
      <c r="AN10283" s="2" t="str">
        <f t="shared" ca="1" si="482"/>
        <v/>
      </c>
    </row>
    <row r="10284" spans="1:40" customFormat="1">
      <c r="A10284" s="280" t="str">
        <f t="shared" ca="1" si="480"/>
        <v/>
      </c>
      <c r="B10284" s="281"/>
      <c r="C10284" s="287"/>
      <c r="D10284" s="297"/>
      <c r="E10284" s="270"/>
      <c r="F10284" s="271"/>
      <c r="G10284" s="284"/>
      <c r="H10284" s="284"/>
      <c r="I10284" s="284"/>
      <c r="J10284" s="284"/>
      <c r="K10284" s="288"/>
      <c r="AM10284" s="2" t="str">
        <f t="shared" ca="1" si="481"/>
        <v/>
      </c>
      <c r="AN10284" s="2" t="str">
        <f t="shared" ca="1" si="482"/>
        <v/>
      </c>
    </row>
    <row r="10285" spans="1:40" customFormat="1">
      <c r="A10285" s="280" t="str">
        <f t="shared" ca="1" si="480"/>
        <v/>
      </c>
      <c r="B10285" s="281"/>
      <c r="C10285" s="287"/>
      <c r="D10285" s="297"/>
      <c r="E10285" s="270"/>
      <c r="F10285" s="271"/>
      <c r="G10285" s="284"/>
      <c r="H10285" s="284"/>
      <c r="I10285" s="284"/>
      <c r="J10285" s="284"/>
      <c r="K10285" s="288"/>
      <c r="AM10285" s="2" t="str">
        <f t="shared" ca="1" si="481"/>
        <v/>
      </c>
      <c r="AN10285" s="2" t="str">
        <f t="shared" ca="1" si="482"/>
        <v/>
      </c>
    </row>
    <row r="10286" spans="1:40" customFormat="1">
      <c r="A10286" s="280" t="str">
        <f t="shared" ca="1" si="480"/>
        <v/>
      </c>
      <c r="B10286" s="281"/>
      <c r="C10286" s="287"/>
      <c r="D10286" s="297"/>
      <c r="E10286" s="270"/>
      <c r="F10286" s="271"/>
      <c r="G10286" s="284"/>
      <c r="H10286" s="284"/>
      <c r="I10286" s="284"/>
      <c r="J10286" s="284"/>
      <c r="K10286" s="288"/>
      <c r="AM10286" s="2" t="str">
        <f t="shared" ca="1" si="481"/>
        <v/>
      </c>
      <c r="AN10286" s="2" t="str">
        <f t="shared" ca="1" si="482"/>
        <v/>
      </c>
    </row>
    <row r="10287" spans="1:40" customFormat="1">
      <c r="A10287" s="280" t="str">
        <f t="shared" ca="1" si="480"/>
        <v/>
      </c>
      <c r="B10287" s="281"/>
      <c r="C10287" s="287"/>
      <c r="D10287" s="297"/>
      <c r="E10287" s="270"/>
      <c r="F10287" s="271"/>
      <c r="G10287" s="284"/>
      <c r="H10287" s="284"/>
      <c r="I10287" s="284"/>
      <c r="J10287" s="284"/>
      <c r="K10287" s="288"/>
      <c r="AM10287" s="2" t="str">
        <f t="shared" ca="1" si="481"/>
        <v/>
      </c>
      <c r="AN10287" s="2" t="str">
        <f t="shared" ca="1" si="482"/>
        <v/>
      </c>
    </row>
    <row r="10288" spans="1:40" customFormat="1">
      <c r="A10288" s="280" t="str">
        <f t="shared" ca="1" si="480"/>
        <v/>
      </c>
      <c r="B10288" s="281"/>
      <c r="C10288" s="287"/>
      <c r="D10288" s="297"/>
      <c r="E10288" s="270"/>
      <c r="F10288" s="271"/>
      <c r="G10288" s="284"/>
      <c r="H10288" s="284"/>
      <c r="I10288" s="284"/>
      <c r="J10288" s="284"/>
      <c r="K10288" s="288"/>
      <c r="AM10288" s="2" t="str">
        <f t="shared" ca="1" si="481"/>
        <v/>
      </c>
      <c r="AN10288" s="2" t="str">
        <f t="shared" ca="1" si="482"/>
        <v/>
      </c>
    </row>
    <row r="10289" spans="1:40" customFormat="1">
      <c r="A10289" s="280" t="str">
        <f t="shared" ca="1" si="480"/>
        <v/>
      </c>
      <c r="B10289" s="281"/>
      <c r="C10289" s="287"/>
      <c r="D10289" s="297"/>
      <c r="E10289" s="270"/>
      <c r="F10289" s="271"/>
      <c r="G10289" s="284"/>
      <c r="H10289" s="284"/>
      <c r="I10289" s="284"/>
      <c r="J10289" s="284"/>
      <c r="K10289" s="288"/>
      <c r="AM10289" s="2" t="str">
        <f t="shared" ca="1" si="481"/>
        <v/>
      </c>
      <c r="AN10289" s="2" t="str">
        <f t="shared" ca="1" si="482"/>
        <v/>
      </c>
    </row>
    <row r="10290" spans="1:40" customFormat="1">
      <c r="A10290" s="280" t="str">
        <f t="shared" ca="1" si="480"/>
        <v/>
      </c>
      <c r="B10290" s="281"/>
      <c r="C10290" s="287"/>
      <c r="D10290" s="297"/>
      <c r="E10290" s="270"/>
      <c r="F10290" s="271"/>
      <c r="G10290" s="284"/>
      <c r="H10290" s="284"/>
      <c r="I10290" s="284"/>
      <c r="J10290" s="284"/>
      <c r="K10290" s="288"/>
      <c r="AM10290" s="2" t="str">
        <f t="shared" ca="1" si="481"/>
        <v/>
      </c>
      <c r="AN10290" s="2" t="str">
        <f t="shared" ca="1" si="482"/>
        <v/>
      </c>
    </row>
    <row r="10291" spans="1:40" customFormat="1">
      <c r="A10291" s="280" t="str">
        <f t="shared" ca="1" si="480"/>
        <v/>
      </c>
      <c r="B10291" s="281"/>
      <c r="C10291" s="287"/>
      <c r="D10291" s="297"/>
      <c r="E10291" s="270"/>
      <c r="F10291" s="271"/>
      <c r="G10291" s="284"/>
      <c r="H10291" s="284"/>
      <c r="I10291" s="284"/>
      <c r="J10291" s="284"/>
      <c r="K10291" s="288"/>
      <c r="AM10291" s="2" t="str">
        <f t="shared" ca="1" si="481"/>
        <v/>
      </c>
      <c r="AN10291" s="2" t="str">
        <f t="shared" ca="1" si="482"/>
        <v/>
      </c>
    </row>
    <row r="10292" spans="1:40" customFormat="1">
      <c r="A10292" s="280" t="str">
        <f t="shared" ca="1" si="480"/>
        <v/>
      </c>
      <c r="B10292" s="281"/>
      <c r="C10292" s="287"/>
      <c r="D10292" s="297"/>
      <c r="E10292" s="270"/>
      <c r="F10292" s="271"/>
      <c r="G10292" s="284"/>
      <c r="H10292" s="284"/>
      <c r="I10292" s="284"/>
      <c r="J10292" s="284"/>
      <c r="K10292" s="288"/>
      <c r="AM10292" s="2" t="str">
        <f t="shared" ca="1" si="481"/>
        <v/>
      </c>
      <c r="AN10292" s="2" t="str">
        <f t="shared" ca="1" si="482"/>
        <v/>
      </c>
    </row>
    <row r="10293" spans="1:40" customFormat="1">
      <c r="A10293" s="280" t="str">
        <f t="shared" ca="1" si="480"/>
        <v/>
      </c>
      <c r="B10293" s="281"/>
      <c r="C10293" s="287"/>
      <c r="D10293" s="297"/>
      <c r="E10293" s="270"/>
      <c r="F10293" s="271"/>
      <c r="G10293" s="284"/>
      <c r="H10293" s="284"/>
      <c r="I10293" s="284"/>
      <c r="J10293" s="284"/>
      <c r="K10293" s="288"/>
      <c r="AM10293" s="2" t="str">
        <f t="shared" ca="1" si="481"/>
        <v/>
      </c>
      <c r="AN10293" s="2" t="str">
        <f t="shared" ca="1" si="482"/>
        <v/>
      </c>
    </row>
    <row r="10294" spans="1:40" customFormat="1">
      <c r="A10294" s="280" t="str">
        <f t="shared" ca="1" si="480"/>
        <v/>
      </c>
      <c r="B10294" s="281"/>
      <c r="C10294" s="287"/>
      <c r="D10294" s="297"/>
      <c r="E10294" s="270"/>
      <c r="F10294" s="271"/>
      <c r="G10294" s="284"/>
      <c r="H10294" s="284"/>
      <c r="I10294" s="284"/>
      <c r="J10294" s="284"/>
      <c r="K10294" s="288"/>
      <c r="AM10294" s="2" t="str">
        <f t="shared" ca="1" si="481"/>
        <v/>
      </c>
      <c r="AN10294" s="2" t="str">
        <f t="shared" ca="1" si="482"/>
        <v/>
      </c>
    </row>
    <row r="10295" spans="1:40" customFormat="1">
      <c r="A10295" s="280" t="str">
        <f t="shared" ca="1" si="480"/>
        <v/>
      </c>
      <c r="B10295" s="281"/>
      <c r="C10295" s="287"/>
      <c r="D10295" s="297"/>
      <c r="E10295" s="270"/>
      <c r="F10295" s="271"/>
      <c r="G10295" s="284"/>
      <c r="H10295" s="284"/>
      <c r="I10295" s="284"/>
      <c r="J10295" s="284"/>
      <c r="K10295" s="288"/>
      <c r="AM10295" s="2" t="str">
        <f t="shared" ca="1" si="481"/>
        <v/>
      </c>
      <c r="AN10295" s="2" t="str">
        <f t="shared" ca="1" si="482"/>
        <v/>
      </c>
    </row>
    <row r="10296" spans="1:40" customFormat="1">
      <c r="A10296" s="280" t="str">
        <f t="shared" ca="1" si="480"/>
        <v/>
      </c>
      <c r="B10296" s="281"/>
      <c r="C10296" s="287"/>
      <c r="D10296" s="297"/>
      <c r="E10296" s="270"/>
      <c r="F10296" s="271"/>
      <c r="G10296" s="284"/>
      <c r="H10296" s="284"/>
      <c r="I10296" s="284"/>
      <c r="J10296" s="284"/>
      <c r="K10296" s="288"/>
      <c r="AM10296" s="2" t="str">
        <f t="shared" ca="1" si="481"/>
        <v/>
      </c>
      <c r="AN10296" s="2" t="str">
        <f t="shared" ca="1" si="482"/>
        <v/>
      </c>
    </row>
    <row r="10297" spans="1:40" customFormat="1">
      <c r="A10297" s="280" t="str">
        <f t="shared" ca="1" si="480"/>
        <v/>
      </c>
      <c r="B10297" s="281"/>
      <c r="C10297" s="287"/>
      <c r="D10297" s="297"/>
      <c r="E10297" s="270"/>
      <c r="F10297" s="271"/>
      <c r="G10297" s="284"/>
      <c r="H10297" s="284"/>
      <c r="I10297" s="284"/>
      <c r="J10297" s="284"/>
      <c r="K10297" s="288"/>
      <c r="AM10297" s="2" t="str">
        <f t="shared" ca="1" si="481"/>
        <v/>
      </c>
      <c r="AN10297" s="2" t="str">
        <f t="shared" ca="1" si="482"/>
        <v/>
      </c>
    </row>
    <row r="10298" spans="1:40" customFormat="1">
      <c r="A10298" s="280" t="str">
        <f t="shared" ca="1" si="480"/>
        <v/>
      </c>
      <c r="B10298" s="281"/>
      <c r="C10298" s="287"/>
      <c r="D10298" s="297"/>
      <c r="E10298" s="270"/>
      <c r="F10298" s="271"/>
      <c r="G10298" s="284"/>
      <c r="H10298" s="284"/>
      <c r="I10298" s="284"/>
      <c r="J10298" s="284"/>
      <c r="K10298" s="288"/>
      <c r="AM10298" s="2" t="str">
        <f t="shared" ca="1" si="481"/>
        <v/>
      </c>
      <c r="AN10298" s="2" t="str">
        <f t="shared" ca="1" si="482"/>
        <v/>
      </c>
    </row>
    <row r="10299" spans="1:40" customFormat="1">
      <c r="A10299" s="280" t="str">
        <f t="shared" ca="1" si="480"/>
        <v/>
      </c>
      <c r="B10299" s="281"/>
      <c r="C10299" s="287"/>
      <c r="D10299" s="297"/>
      <c r="E10299" s="270"/>
      <c r="F10299" s="271"/>
      <c r="G10299" s="284"/>
      <c r="H10299" s="284"/>
      <c r="I10299" s="284"/>
      <c r="J10299" s="284"/>
      <c r="K10299" s="288"/>
      <c r="AM10299" s="2" t="str">
        <f t="shared" ca="1" si="481"/>
        <v/>
      </c>
      <c r="AN10299" s="2" t="str">
        <f t="shared" ca="1" si="482"/>
        <v/>
      </c>
    </row>
    <row r="10300" spans="1:40" customFormat="1">
      <c r="A10300" s="280" t="str">
        <f t="shared" ca="1" si="480"/>
        <v/>
      </c>
      <c r="B10300" s="281"/>
      <c r="C10300" s="287"/>
      <c r="D10300" s="297"/>
      <c r="E10300" s="270"/>
      <c r="F10300" s="271"/>
      <c r="G10300" s="284"/>
      <c r="H10300" s="284"/>
      <c r="I10300" s="284"/>
      <c r="J10300" s="284"/>
      <c r="K10300" s="288"/>
      <c r="AM10300" s="2" t="str">
        <f t="shared" ca="1" si="481"/>
        <v/>
      </c>
      <c r="AN10300" s="2" t="str">
        <f t="shared" ca="1" si="482"/>
        <v/>
      </c>
    </row>
    <row r="10301" spans="1:40" customFormat="1">
      <c r="A10301" s="280" t="str">
        <f t="shared" ca="1" si="480"/>
        <v/>
      </c>
      <c r="B10301" s="281"/>
      <c r="C10301" s="287"/>
      <c r="D10301" s="297"/>
      <c r="E10301" s="270"/>
      <c r="F10301" s="271"/>
      <c r="G10301" s="284"/>
      <c r="H10301" s="284"/>
      <c r="I10301" s="284"/>
      <c r="J10301" s="284"/>
      <c r="K10301" s="288"/>
      <c r="AM10301" s="2" t="str">
        <f t="shared" ca="1" si="481"/>
        <v/>
      </c>
      <c r="AN10301" s="2" t="str">
        <f t="shared" ca="1" si="482"/>
        <v/>
      </c>
    </row>
    <row r="10302" spans="1:40" customFormat="1">
      <c r="A10302" s="280" t="str">
        <f t="shared" ca="1" si="480"/>
        <v/>
      </c>
      <c r="B10302" s="281"/>
      <c r="C10302" s="287"/>
      <c r="D10302" s="297"/>
      <c r="E10302" s="270"/>
      <c r="F10302" s="271"/>
      <c r="G10302" s="284"/>
      <c r="H10302" s="284"/>
      <c r="I10302" s="284"/>
      <c r="J10302" s="284"/>
      <c r="K10302" s="288"/>
      <c r="AM10302" s="2" t="str">
        <f t="shared" ca="1" si="481"/>
        <v/>
      </c>
      <c r="AN10302" s="2" t="str">
        <f t="shared" ca="1" si="482"/>
        <v/>
      </c>
    </row>
    <row r="10303" spans="1:40" customFormat="1">
      <c r="A10303" s="280" t="str">
        <f t="shared" ca="1" si="480"/>
        <v/>
      </c>
      <c r="B10303" s="281"/>
      <c r="C10303" s="287"/>
      <c r="D10303" s="297"/>
      <c r="E10303" s="270"/>
      <c r="F10303" s="271"/>
      <c r="G10303" s="284"/>
      <c r="H10303" s="284"/>
      <c r="I10303" s="284"/>
      <c r="J10303" s="284"/>
      <c r="K10303" s="288"/>
      <c r="AM10303" s="2" t="str">
        <f t="shared" ca="1" si="481"/>
        <v/>
      </c>
      <c r="AN10303" s="2" t="str">
        <f t="shared" ca="1" si="482"/>
        <v/>
      </c>
    </row>
    <row r="10304" spans="1:40" customFormat="1">
      <c r="A10304" s="280" t="str">
        <f t="shared" ca="1" si="480"/>
        <v/>
      </c>
      <c r="B10304" s="281"/>
      <c r="C10304" s="287"/>
      <c r="D10304" s="297"/>
      <c r="E10304" s="270"/>
      <c r="F10304" s="271"/>
      <c r="G10304" s="284"/>
      <c r="H10304" s="284"/>
      <c r="I10304" s="284"/>
      <c r="J10304" s="284"/>
      <c r="K10304" s="288"/>
      <c r="AM10304" s="2" t="str">
        <f t="shared" ca="1" si="481"/>
        <v/>
      </c>
      <c r="AN10304" s="2" t="str">
        <f t="shared" ca="1" si="482"/>
        <v/>
      </c>
    </row>
    <row r="10305" spans="1:40" customFormat="1">
      <c r="A10305" s="280" t="str">
        <f t="shared" ca="1" si="480"/>
        <v/>
      </c>
      <c r="B10305" s="281"/>
      <c r="C10305" s="287"/>
      <c r="D10305" s="297"/>
      <c r="E10305" s="270"/>
      <c r="F10305" s="271"/>
      <c r="G10305" s="284"/>
      <c r="H10305" s="284"/>
      <c r="I10305" s="284"/>
      <c r="J10305" s="284"/>
      <c r="K10305" s="288"/>
      <c r="AM10305" s="2" t="str">
        <f t="shared" ca="1" si="481"/>
        <v/>
      </c>
      <c r="AN10305" s="2" t="str">
        <f t="shared" ca="1" si="482"/>
        <v/>
      </c>
    </row>
    <row r="10306" spans="1:40" customFormat="1">
      <c r="A10306" s="280" t="str">
        <f t="shared" ca="1" si="480"/>
        <v/>
      </c>
      <c r="B10306" s="281"/>
      <c r="C10306" s="287"/>
      <c r="D10306" s="297"/>
      <c r="E10306" s="270"/>
      <c r="F10306" s="271"/>
      <c r="G10306" s="284"/>
      <c r="H10306" s="284"/>
      <c r="I10306" s="284"/>
      <c r="J10306" s="284"/>
      <c r="K10306" s="288"/>
      <c r="AM10306" s="2" t="str">
        <f t="shared" ca="1" si="481"/>
        <v/>
      </c>
      <c r="AN10306" s="2" t="str">
        <f t="shared" ca="1" si="482"/>
        <v/>
      </c>
    </row>
    <row r="10307" spans="1:40" customFormat="1">
      <c r="A10307" s="280" t="str">
        <f t="shared" ref="A10307:A10370" ca="1" si="483">IF(AM10307="A receber","A receber",IF(AN10307="A pagar","A pagar",IF(OR(AM10307="HJ",AN10307="HJ"),"HJ",IF(AND(AM10307="",AN10307=""),""))))</f>
        <v/>
      </c>
      <c r="B10307" s="281"/>
      <c r="C10307" s="287"/>
      <c r="D10307" s="297"/>
      <c r="E10307" s="270"/>
      <c r="F10307" s="271"/>
      <c r="G10307" s="284"/>
      <c r="H10307" s="284"/>
      <c r="I10307" s="284"/>
      <c r="J10307" s="284"/>
      <c r="K10307" s="288"/>
      <c r="AM10307" s="2" t="str">
        <f t="shared" ref="AM10307:AM10370" ca="1" si="484">IF(OR(G10307="",B10307&gt;$A$1),"",IF(B10307=$A$1,"HJ",IF(B10307&lt;$A$1,"A Receber")))</f>
        <v/>
      </c>
      <c r="AN10307" s="2" t="str">
        <f t="shared" ref="AN10307:AN10370" ca="1" si="485">IF(OR(H10307="",B10307&gt;$A$1),"",IF(B10307=$A$1,"HJ",IF(B10307&lt;$A$1,"A Pagar")))</f>
        <v/>
      </c>
    </row>
    <row r="10308" spans="1:40" customFormat="1">
      <c r="A10308" s="280" t="str">
        <f t="shared" ca="1" si="483"/>
        <v/>
      </c>
      <c r="B10308" s="281"/>
      <c r="C10308" s="287"/>
      <c r="D10308" s="297"/>
      <c r="E10308" s="270"/>
      <c r="F10308" s="271"/>
      <c r="G10308" s="284"/>
      <c r="H10308" s="284"/>
      <c r="I10308" s="284"/>
      <c r="J10308" s="284"/>
      <c r="K10308" s="288"/>
      <c r="AM10308" s="2" t="str">
        <f t="shared" ca="1" si="484"/>
        <v/>
      </c>
      <c r="AN10308" s="2" t="str">
        <f t="shared" ca="1" si="485"/>
        <v/>
      </c>
    </row>
    <row r="10309" spans="1:40" customFormat="1">
      <c r="A10309" s="280" t="str">
        <f t="shared" ca="1" si="483"/>
        <v/>
      </c>
      <c r="B10309" s="281"/>
      <c r="C10309" s="287"/>
      <c r="D10309" s="297"/>
      <c r="E10309" s="270"/>
      <c r="F10309" s="271"/>
      <c r="G10309" s="284"/>
      <c r="H10309" s="284"/>
      <c r="I10309" s="284"/>
      <c r="J10309" s="284"/>
      <c r="K10309" s="288"/>
      <c r="AM10309" s="2" t="str">
        <f t="shared" ca="1" si="484"/>
        <v/>
      </c>
      <c r="AN10309" s="2" t="str">
        <f t="shared" ca="1" si="485"/>
        <v/>
      </c>
    </row>
    <row r="10310" spans="1:40" customFormat="1">
      <c r="A10310" s="280" t="str">
        <f t="shared" ca="1" si="483"/>
        <v/>
      </c>
      <c r="B10310" s="281"/>
      <c r="C10310" s="287"/>
      <c r="D10310" s="297"/>
      <c r="E10310" s="270"/>
      <c r="F10310" s="271"/>
      <c r="G10310" s="284"/>
      <c r="H10310" s="284"/>
      <c r="I10310" s="284"/>
      <c r="J10310" s="284"/>
      <c r="K10310" s="288"/>
      <c r="AM10310" s="2" t="str">
        <f t="shared" ca="1" si="484"/>
        <v/>
      </c>
      <c r="AN10310" s="2" t="str">
        <f t="shared" ca="1" si="485"/>
        <v/>
      </c>
    </row>
    <row r="10311" spans="1:40" customFormat="1">
      <c r="A10311" s="280" t="str">
        <f t="shared" ca="1" si="483"/>
        <v/>
      </c>
      <c r="B10311" s="281"/>
      <c r="C10311" s="287"/>
      <c r="D10311" s="297"/>
      <c r="E10311" s="270"/>
      <c r="F10311" s="271"/>
      <c r="G10311" s="284"/>
      <c r="H10311" s="284"/>
      <c r="I10311" s="284"/>
      <c r="J10311" s="284"/>
      <c r="K10311" s="288"/>
      <c r="AM10311" s="2" t="str">
        <f t="shared" ca="1" si="484"/>
        <v/>
      </c>
      <c r="AN10311" s="2" t="str">
        <f t="shared" ca="1" si="485"/>
        <v/>
      </c>
    </row>
    <row r="10312" spans="1:40" customFormat="1">
      <c r="A10312" s="280" t="str">
        <f t="shared" ca="1" si="483"/>
        <v/>
      </c>
      <c r="B10312" s="281"/>
      <c r="C10312" s="287"/>
      <c r="D10312" s="297"/>
      <c r="E10312" s="270"/>
      <c r="F10312" s="271"/>
      <c r="G10312" s="284"/>
      <c r="H10312" s="284"/>
      <c r="I10312" s="284"/>
      <c r="J10312" s="284"/>
      <c r="K10312" s="288"/>
      <c r="AM10312" s="2" t="str">
        <f t="shared" ca="1" si="484"/>
        <v/>
      </c>
      <c r="AN10312" s="2" t="str">
        <f t="shared" ca="1" si="485"/>
        <v/>
      </c>
    </row>
    <row r="10313" spans="1:40" customFormat="1">
      <c r="A10313" s="280" t="str">
        <f t="shared" ca="1" si="483"/>
        <v/>
      </c>
      <c r="B10313" s="281"/>
      <c r="C10313" s="287"/>
      <c r="D10313" s="297"/>
      <c r="E10313" s="270"/>
      <c r="F10313" s="271"/>
      <c r="G10313" s="284"/>
      <c r="H10313" s="284"/>
      <c r="I10313" s="284"/>
      <c r="J10313" s="284"/>
      <c r="K10313" s="288"/>
      <c r="AM10313" s="2" t="str">
        <f t="shared" ca="1" si="484"/>
        <v/>
      </c>
      <c r="AN10313" s="2" t="str">
        <f t="shared" ca="1" si="485"/>
        <v/>
      </c>
    </row>
    <row r="10314" spans="1:40" customFormat="1">
      <c r="A10314" s="280" t="str">
        <f t="shared" ca="1" si="483"/>
        <v/>
      </c>
      <c r="B10314" s="281"/>
      <c r="C10314" s="287"/>
      <c r="D10314" s="297"/>
      <c r="E10314" s="270"/>
      <c r="F10314" s="271"/>
      <c r="G10314" s="284"/>
      <c r="H10314" s="284"/>
      <c r="I10314" s="284"/>
      <c r="J10314" s="284"/>
      <c r="K10314" s="288"/>
      <c r="AM10314" s="2" t="str">
        <f t="shared" ca="1" si="484"/>
        <v/>
      </c>
      <c r="AN10314" s="2" t="str">
        <f t="shared" ca="1" si="485"/>
        <v/>
      </c>
    </row>
    <row r="10315" spans="1:40" customFormat="1">
      <c r="A10315" s="280" t="str">
        <f t="shared" ca="1" si="483"/>
        <v/>
      </c>
      <c r="B10315" s="281"/>
      <c r="C10315" s="287"/>
      <c r="D10315" s="297"/>
      <c r="E10315" s="270"/>
      <c r="F10315" s="271"/>
      <c r="G10315" s="284"/>
      <c r="H10315" s="284"/>
      <c r="I10315" s="284"/>
      <c r="J10315" s="284"/>
      <c r="K10315" s="288"/>
      <c r="AM10315" s="2" t="str">
        <f t="shared" ca="1" si="484"/>
        <v/>
      </c>
      <c r="AN10315" s="2" t="str">
        <f t="shared" ca="1" si="485"/>
        <v/>
      </c>
    </row>
    <row r="10316" spans="1:40" customFormat="1">
      <c r="A10316" s="280" t="str">
        <f t="shared" ca="1" si="483"/>
        <v/>
      </c>
      <c r="B10316" s="281"/>
      <c r="C10316" s="287"/>
      <c r="D10316" s="297"/>
      <c r="E10316" s="270"/>
      <c r="F10316" s="271"/>
      <c r="G10316" s="284"/>
      <c r="H10316" s="284"/>
      <c r="I10316" s="284"/>
      <c r="J10316" s="284"/>
      <c r="K10316" s="288"/>
      <c r="AM10316" s="2" t="str">
        <f t="shared" ca="1" si="484"/>
        <v/>
      </c>
      <c r="AN10316" s="2" t="str">
        <f t="shared" ca="1" si="485"/>
        <v/>
      </c>
    </row>
    <row r="10317" spans="1:40" customFormat="1">
      <c r="A10317" s="280" t="str">
        <f t="shared" ca="1" si="483"/>
        <v/>
      </c>
      <c r="B10317" s="281"/>
      <c r="C10317" s="287"/>
      <c r="D10317" s="297"/>
      <c r="E10317" s="270"/>
      <c r="F10317" s="271"/>
      <c r="G10317" s="284"/>
      <c r="H10317" s="284"/>
      <c r="I10317" s="284"/>
      <c r="J10317" s="284"/>
      <c r="K10317" s="288"/>
      <c r="AM10317" s="2" t="str">
        <f t="shared" ca="1" si="484"/>
        <v/>
      </c>
      <c r="AN10317" s="2" t="str">
        <f t="shared" ca="1" si="485"/>
        <v/>
      </c>
    </row>
    <row r="10318" spans="1:40" customFormat="1">
      <c r="A10318" s="280" t="str">
        <f t="shared" ca="1" si="483"/>
        <v/>
      </c>
      <c r="B10318" s="281"/>
      <c r="C10318" s="287"/>
      <c r="D10318" s="297"/>
      <c r="E10318" s="270"/>
      <c r="F10318" s="271"/>
      <c r="G10318" s="284"/>
      <c r="H10318" s="284"/>
      <c r="I10318" s="284"/>
      <c r="J10318" s="284"/>
      <c r="K10318" s="288"/>
      <c r="AM10318" s="2" t="str">
        <f t="shared" ca="1" si="484"/>
        <v/>
      </c>
      <c r="AN10318" s="2" t="str">
        <f t="shared" ca="1" si="485"/>
        <v/>
      </c>
    </row>
    <row r="10319" spans="1:40" customFormat="1">
      <c r="A10319" s="280" t="str">
        <f t="shared" ca="1" si="483"/>
        <v/>
      </c>
      <c r="B10319" s="281"/>
      <c r="C10319" s="287"/>
      <c r="D10319" s="297"/>
      <c r="E10319" s="270"/>
      <c r="F10319" s="271"/>
      <c r="G10319" s="284"/>
      <c r="H10319" s="284"/>
      <c r="I10319" s="284"/>
      <c r="J10319" s="284"/>
      <c r="K10319" s="288"/>
      <c r="AM10319" s="2" t="str">
        <f t="shared" ca="1" si="484"/>
        <v/>
      </c>
      <c r="AN10319" s="2" t="str">
        <f t="shared" ca="1" si="485"/>
        <v/>
      </c>
    </row>
    <row r="10320" spans="1:40" customFormat="1">
      <c r="A10320" s="280" t="str">
        <f t="shared" ca="1" si="483"/>
        <v/>
      </c>
      <c r="B10320" s="281"/>
      <c r="C10320" s="287"/>
      <c r="D10320" s="297"/>
      <c r="E10320" s="270"/>
      <c r="F10320" s="271"/>
      <c r="G10320" s="284"/>
      <c r="H10320" s="284"/>
      <c r="I10320" s="284"/>
      <c r="J10320" s="284"/>
      <c r="K10320" s="288"/>
      <c r="AM10320" s="2" t="str">
        <f t="shared" ca="1" si="484"/>
        <v/>
      </c>
      <c r="AN10320" s="2" t="str">
        <f t="shared" ca="1" si="485"/>
        <v/>
      </c>
    </row>
    <row r="10321" spans="1:40" customFormat="1">
      <c r="A10321" s="280" t="str">
        <f t="shared" ca="1" si="483"/>
        <v/>
      </c>
      <c r="B10321" s="281"/>
      <c r="C10321" s="287"/>
      <c r="D10321" s="297"/>
      <c r="E10321" s="270"/>
      <c r="F10321" s="271"/>
      <c r="G10321" s="284"/>
      <c r="H10321" s="284"/>
      <c r="I10321" s="284"/>
      <c r="J10321" s="284"/>
      <c r="K10321" s="288"/>
      <c r="AM10321" s="2" t="str">
        <f t="shared" ca="1" si="484"/>
        <v/>
      </c>
      <c r="AN10321" s="2" t="str">
        <f t="shared" ca="1" si="485"/>
        <v/>
      </c>
    </row>
    <row r="10322" spans="1:40" customFormat="1">
      <c r="A10322" s="280" t="str">
        <f t="shared" ca="1" si="483"/>
        <v/>
      </c>
      <c r="B10322" s="281"/>
      <c r="C10322" s="287"/>
      <c r="D10322" s="297"/>
      <c r="E10322" s="270"/>
      <c r="F10322" s="271"/>
      <c r="G10322" s="284"/>
      <c r="H10322" s="284"/>
      <c r="I10322" s="284"/>
      <c r="J10322" s="284"/>
      <c r="K10322" s="288"/>
      <c r="AM10322" s="2" t="str">
        <f t="shared" ca="1" si="484"/>
        <v/>
      </c>
      <c r="AN10322" s="2" t="str">
        <f t="shared" ca="1" si="485"/>
        <v/>
      </c>
    </row>
    <row r="10323" spans="1:40" customFormat="1">
      <c r="A10323" s="280" t="str">
        <f t="shared" ca="1" si="483"/>
        <v/>
      </c>
      <c r="B10323" s="281"/>
      <c r="C10323" s="287"/>
      <c r="D10323" s="297"/>
      <c r="E10323" s="270"/>
      <c r="F10323" s="271"/>
      <c r="G10323" s="284"/>
      <c r="H10323" s="284"/>
      <c r="I10323" s="284"/>
      <c r="J10323" s="284"/>
      <c r="K10323" s="288"/>
      <c r="AM10323" s="2" t="str">
        <f t="shared" ca="1" si="484"/>
        <v/>
      </c>
      <c r="AN10323" s="2" t="str">
        <f t="shared" ca="1" si="485"/>
        <v/>
      </c>
    </row>
    <row r="10324" spans="1:40" customFormat="1">
      <c r="A10324" s="280" t="str">
        <f t="shared" ca="1" si="483"/>
        <v/>
      </c>
      <c r="B10324" s="281"/>
      <c r="C10324" s="287"/>
      <c r="D10324" s="297"/>
      <c r="E10324" s="270"/>
      <c r="F10324" s="271"/>
      <c r="G10324" s="284"/>
      <c r="H10324" s="284"/>
      <c r="I10324" s="284"/>
      <c r="J10324" s="284"/>
      <c r="K10324" s="288"/>
      <c r="AM10324" s="2" t="str">
        <f t="shared" ca="1" si="484"/>
        <v/>
      </c>
      <c r="AN10324" s="2" t="str">
        <f t="shared" ca="1" si="485"/>
        <v/>
      </c>
    </row>
    <row r="10325" spans="1:40" customFormat="1">
      <c r="A10325" s="280" t="str">
        <f t="shared" ca="1" si="483"/>
        <v/>
      </c>
      <c r="B10325" s="281"/>
      <c r="C10325" s="287"/>
      <c r="D10325" s="297"/>
      <c r="E10325" s="270"/>
      <c r="F10325" s="271"/>
      <c r="G10325" s="284"/>
      <c r="H10325" s="284"/>
      <c r="I10325" s="284"/>
      <c r="J10325" s="284"/>
      <c r="K10325" s="288"/>
      <c r="AM10325" s="2" t="str">
        <f t="shared" ca="1" si="484"/>
        <v/>
      </c>
      <c r="AN10325" s="2" t="str">
        <f t="shared" ca="1" si="485"/>
        <v/>
      </c>
    </row>
    <row r="10326" spans="1:40" customFormat="1">
      <c r="A10326" s="280" t="str">
        <f t="shared" ca="1" si="483"/>
        <v/>
      </c>
      <c r="B10326" s="281"/>
      <c r="C10326" s="287"/>
      <c r="D10326" s="297"/>
      <c r="E10326" s="270"/>
      <c r="F10326" s="271"/>
      <c r="G10326" s="284"/>
      <c r="H10326" s="284"/>
      <c r="I10326" s="284"/>
      <c r="J10326" s="284"/>
      <c r="K10326" s="288"/>
      <c r="AM10326" s="2" t="str">
        <f t="shared" ca="1" si="484"/>
        <v/>
      </c>
      <c r="AN10326" s="2" t="str">
        <f t="shared" ca="1" si="485"/>
        <v/>
      </c>
    </row>
    <row r="10327" spans="1:40" customFormat="1">
      <c r="A10327" s="280" t="str">
        <f t="shared" ca="1" si="483"/>
        <v/>
      </c>
      <c r="B10327" s="281"/>
      <c r="C10327" s="287"/>
      <c r="D10327" s="297"/>
      <c r="E10327" s="270"/>
      <c r="F10327" s="271"/>
      <c r="G10327" s="284"/>
      <c r="H10327" s="284"/>
      <c r="I10327" s="284"/>
      <c r="J10327" s="284"/>
      <c r="K10327" s="288"/>
      <c r="AM10327" s="2" t="str">
        <f t="shared" ca="1" si="484"/>
        <v/>
      </c>
      <c r="AN10327" s="2" t="str">
        <f t="shared" ca="1" si="485"/>
        <v/>
      </c>
    </row>
    <row r="10328" spans="1:40" customFormat="1">
      <c r="A10328" s="280" t="str">
        <f t="shared" ca="1" si="483"/>
        <v/>
      </c>
      <c r="B10328" s="281"/>
      <c r="C10328" s="287"/>
      <c r="D10328" s="297"/>
      <c r="E10328" s="270"/>
      <c r="F10328" s="271"/>
      <c r="G10328" s="284"/>
      <c r="H10328" s="284"/>
      <c r="I10328" s="284"/>
      <c r="J10328" s="284"/>
      <c r="K10328" s="288"/>
      <c r="AM10328" s="2" t="str">
        <f t="shared" ca="1" si="484"/>
        <v/>
      </c>
      <c r="AN10328" s="2" t="str">
        <f t="shared" ca="1" si="485"/>
        <v/>
      </c>
    </row>
    <row r="10329" spans="1:40" customFormat="1">
      <c r="A10329" s="280" t="str">
        <f t="shared" ca="1" si="483"/>
        <v/>
      </c>
      <c r="B10329" s="281"/>
      <c r="C10329" s="287"/>
      <c r="D10329" s="297"/>
      <c r="E10329" s="270"/>
      <c r="F10329" s="271"/>
      <c r="G10329" s="284"/>
      <c r="H10329" s="284"/>
      <c r="I10329" s="284"/>
      <c r="J10329" s="284"/>
      <c r="K10329" s="288"/>
      <c r="AM10329" s="2" t="str">
        <f t="shared" ca="1" si="484"/>
        <v/>
      </c>
      <c r="AN10329" s="2" t="str">
        <f t="shared" ca="1" si="485"/>
        <v/>
      </c>
    </row>
    <row r="10330" spans="1:40" customFormat="1">
      <c r="A10330" s="280" t="str">
        <f t="shared" ca="1" si="483"/>
        <v/>
      </c>
      <c r="B10330" s="281"/>
      <c r="C10330" s="287"/>
      <c r="D10330" s="297"/>
      <c r="E10330" s="270"/>
      <c r="F10330" s="271"/>
      <c r="G10330" s="284"/>
      <c r="H10330" s="284"/>
      <c r="I10330" s="284"/>
      <c r="J10330" s="284"/>
      <c r="K10330" s="288"/>
      <c r="AM10330" s="2" t="str">
        <f t="shared" ca="1" si="484"/>
        <v/>
      </c>
      <c r="AN10330" s="2" t="str">
        <f t="shared" ca="1" si="485"/>
        <v/>
      </c>
    </row>
    <row r="10331" spans="1:40" customFormat="1">
      <c r="A10331" s="280" t="str">
        <f t="shared" ca="1" si="483"/>
        <v/>
      </c>
      <c r="B10331" s="281"/>
      <c r="C10331" s="287"/>
      <c r="D10331" s="297"/>
      <c r="E10331" s="270"/>
      <c r="F10331" s="271"/>
      <c r="G10331" s="284"/>
      <c r="H10331" s="284"/>
      <c r="I10331" s="284"/>
      <c r="J10331" s="284"/>
      <c r="K10331" s="288"/>
      <c r="AM10331" s="2" t="str">
        <f t="shared" ca="1" si="484"/>
        <v/>
      </c>
      <c r="AN10331" s="2" t="str">
        <f t="shared" ca="1" si="485"/>
        <v/>
      </c>
    </row>
    <row r="10332" spans="1:40" customFormat="1">
      <c r="A10332" s="280" t="str">
        <f t="shared" ca="1" si="483"/>
        <v/>
      </c>
      <c r="B10332" s="281"/>
      <c r="C10332" s="287"/>
      <c r="D10332" s="297"/>
      <c r="E10332" s="270"/>
      <c r="F10332" s="271"/>
      <c r="G10332" s="284"/>
      <c r="H10332" s="284"/>
      <c r="I10332" s="284"/>
      <c r="J10332" s="284"/>
      <c r="K10332" s="288"/>
      <c r="AM10332" s="2" t="str">
        <f t="shared" ca="1" si="484"/>
        <v/>
      </c>
      <c r="AN10332" s="2" t="str">
        <f t="shared" ca="1" si="485"/>
        <v/>
      </c>
    </row>
    <row r="10333" spans="1:40" customFormat="1">
      <c r="A10333" s="280" t="str">
        <f t="shared" ca="1" si="483"/>
        <v/>
      </c>
      <c r="B10333" s="281"/>
      <c r="C10333" s="287"/>
      <c r="D10333" s="297"/>
      <c r="E10333" s="270"/>
      <c r="F10333" s="271"/>
      <c r="G10333" s="284"/>
      <c r="H10333" s="284"/>
      <c r="I10333" s="284"/>
      <c r="J10333" s="284"/>
      <c r="K10333" s="288"/>
      <c r="AM10333" s="2" t="str">
        <f t="shared" ca="1" si="484"/>
        <v/>
      </c>
      <c r="AN10333" s="2" t="str">
        <f t="shared" ca="1" si="485"/>
        <v/>
      </c>
    </row>
    <row r="10334" spans="1:40" customFormat="1">
      <c r="A10334" s="280" t="str">
        <f t="shared" ca="1" si="483"/>
        <v/>
      </c>
      <c r="B10334" s="281"/>
      <c r="C10334" s="287"/>
      <c r="D10334" s="297"/>
      <c r="E10334" s="270"/>
      <c r="F10334" s="271"/>
      <c r="G10334" s="284"/>
      <c r="H10334" s="284"/>
      <c r="I10334" s="284"/>
      <c r="J10334" s="284"/>
      <c r="K10334" s="288"/>
      <c r="AM10334" s="2" t="str">
        <f t="shared" ca="1" si="484"/>
        <v/>
      </c>
      <c r="AN10334" s="2" t="str">
        <f t="shared" ca="1" si="485"/>
        <v/>
      </c>
    </row>
    <row r="10335" spans="1:40" customFormat="1">
      <c r="A10335" s="280" t="str">
        <f t="shared" ca="1" si="483"/>
        <v/>
      </c>
      <c r="B10335" s="281"/>
      <c r="C10335" s="287"/>
      <c r="D10335" s="297"/>
      <c r="E10335" s="270"/>
      <c r="F10335" s="271"/>
      <c r="G10335" s="284"/>
      <c r="H10335" s="284"/>
      <c r="I10335" s="284"/>
      <c r="J10335" s="284"/>
      <c r="K10335" s="288"/>
      <c r="AM10335" s="2" t="str">
        <f t="shared" ca="1" si="484"/>
        <v/>
      </c>
      <c r="AN10335" s="2" t="str">
        <f t="shared" ca="1" si="485"/>
        <v/>
      </c>
    </row>
    <row r="10336" spans="1:40" customFormat="1">
      <c r="A10336" s="280" t="str">
        <f t="shared" ca="1" si="483"/>
        <v/>
      </c>
      <c r="B10336" s="281"/>
      <c r="C10336" s="287"/>
      <c r="D10336" s="297"/>
      <c r="E10336" s="270"/>
      <c r="F10336" s="271"/>
      <c r="G10336" s="284"/>
      <c r="H10336" s="284"/>
      <c r="I10336" s="284"/>
      <c r="J10336" s="284"/>
      <c r="K10336" s="288"/>
      <c r="AM10336" s="2" t="str">
        <f t="shared" ca="1" si="484"/>
        <v/>
      </c>
      <c r="AN10336" s="2" t="str">
        <f t="shared" ca="1" si="485"/>
        <v/>
      </c>
    </row>
    <row r="10337" spans="1:40" customFormat="1">
      <c r="A10337" s="280" t="str">
        <f t="shared" ca="1" si="483"/>
        <v/>
      </c>
      <c r="B10337" s="281"/>
      <c r="C10337" s="287"/>
      <c r="D10337" s="297"/>
      <c r="E10337" s="270"/>
      <c r="F10337" s="271"/>
      <c r="G10337" s="284"/>
      <c r="H10337" s="284"/>
      <c r="I10337" s="284"/>
      <c r="J10337" s="284"/>
      <c r="K10337" s="288"/>
      <c r="AM10337" s="2" t="str">
        <f t="shared" ca="1" si="484"/>
        <v/>
      </c>
      <c r="AN10337" s="2" t="str">
        <f t="shared" ca="1" si="485"/>
        <v/>
      </c>
    </row>
    <row r="10338" spans="1:40" customFormat="1">
      <c r="A10338" s="280" t="str">
        <f t="shared" ca="1" si="483"/>
        <v/>
      </c>
      <c r="B10338" s="281"/>
      <c r="C10338" s="287"/>
      <c r="D10338" s="297"/>
      <c r="E10338" s="270"/>
      <c r="F10338" s="271"/>
      <c r="G10338" s="284"/>
      <c r="H10338" s="284"/>
      <c r="I10338" s="284"/>
      <c r="J10338" s="284"/>
      <c r="K10338" s="288"/>
      <c r="AM10338" s="2" t="str">
        <f t="shared" ca="1" si="484"/>
        <v/>
      </c>
      <c r="AN10338" s="2" t="str">
        <f t="shared" ca="1" si="485"/>
        <v/>
      </c>
    </row>
    <row r="10339" spans="1:40" customFormat="1">
      <c r="A10339" s="280" t="str">
        <f t="shared" ca="1" si="483"/>
        <v/>
      </c>
      <c r="B10339" s="281"/>
      <c r="C10339" s="287"/>
      <c r="D10339" s="297"/>
      <c r="E10339" s="270"/>
      <c r="F10339" s="271"/>
      <c r="G10339" s="284"/>
      <c r="H10339" s="284"/>
      <c r="I10339" s="284"/>
      <c r="J10339" s="284"/>
      <c r="K10339" s="288"/>
      <c r="AM10339" s="2" t="str">
        <f t="shared" ca="1" si="484"/>
        <v/>
      </c>
      <c r="AN10339" s="2" t="str">
        <f t="shared" ca="1" si="485"/>
        <v/>
      </c>
    </row>
    <row r="10340" spans="1:40" customFormat="1">
      <c r="A10340" s="280" t="str">
        <f t="shared" ca="1" si="483"/>
        <v/>
      </c>
      <c r="B10340" s="281"/>
      <c r="C10340" s="287"/>
      <c r="D10340" s="297"/>
      <c r="E10340" s="270"/>
      <c r="F10340" s="271"/>
      <c r="G10340" s="284"/>
      <c r="H10340" s="284"/>
      <c r="I10340" s="284"/>
      <c r="J10340" s="284"/>
      <c r="K10340" s="288"/>
      <c r="AM10340" s="2" t="str">
        <f t="shared" ca="1" si="484"/>
        <v/>
      </c>
      <c r="AN10340" s="2" t="str">
        <f t="shared" ca="1" si="485"/>
        <v/>
      </c>
    </row>
    <row r="10341" spans="1:40" customFormat="1">
      <c r="A10341" s="280" t="str">
        <f t="shared" ca="1" si="483"/>
        <v/>
      </c>
      <c r="B10341" s="281"/>
      <c r="C10341" s="287"/>
      <c r="D10341" s="297"/>
      <c r="E10341" s="270"/>
      <c r="F10341" s="271"/>
      <c r="G10341" s="284"/>
      <c r="H10341" s="284"/>
      <c r="I10341" s="284"/>
      <c r="J10341" s="284"/>
      <c r="K10341" s="288"/>
      <c r="AM10341" s="2" t="str">
        <f t="shared" ca="1" si="484"/>
        <v/>
      </c>
      <c r="AN10341" s="2" t="str">
        <f t="shared" ca="1" si="485"/>
        <v/>
      </c>
    </row>
    <row r="10342" spans="1:40" customFormat="1">
      <c r="A10342" s="280" t="str">
        <f t="shared" ca="1" si="483"/>
        <v/>
      </c>
      <c r="B10342" s="281"/>
      <c r="C10342" s="287"/>
      <c r="D10342" s="297"/>
      <c r="E10342" s="270"/>
      <c r="F10342" s="271"/>
      <c r="G10342" s="284"/>
      <c r="H10342" s="284"/>
      <c r="I10342" s="284"/>
      <c r="J10342" s="284"/>
      <c r="K10342" s="288"/>
      <c r="AM10342" s="2" t="str">
        <f t="shared" ca="1" si="484"/>
        <v/>
      </c>
      <c r="AN10342" s="2" t="str">
        <f t="shared" ca="1" si="485"/>
        <v/>
      </c>
    </row>
    <row r="10343" spans="1:40" customFormat="1">
      <c r="A10343" s="280" t="str">
        <f t="shared" ca="1" si="483"/>
        <v/>
      </c>
      <c r="B10343" s="281"/>
      <c r="C10343" s="287"/>
      <c r="D10343" s="297"/>
      <c r="E10343" s="270"/>
      <c r="F10343" s="271"/>
      <c r="G10343" s="284"/>
      <c r="H10343" s="284"/>
      <c r="I10343" s="284"/>
      <c r="J10343" s="284"/>
      <c r="K10343" s="288"/>
      <c r="AM10343" s="2" t="str">
        <f t="shared" ca="1" si="484"/>
        <v/>
      </c>
      <c r="AN10343" s="2" t="str">
        <f t="shared" ca="1" si="485"/>
        <v/>
      </c>
    </row>
    <row r="10344" spans="1:40" customFormat="1">
      <c r="A10344" s="280" t="str">
        <f t="shared" ca="1" si="483"/>
        <v/>
      </c>
      <c r="B10344" s="281"/>
      <c r="C10344" s="287"/>
      <c r="D10344" s="297"/>
      <c r="E10344" s="270"/>
      <c r="F10344" s="271"/>
      <c r="G10344" s="284"/>
      <c r="H10344" s="284"/>
      <c r="I10344" s="284"/>
      <c r="J10344" s="284"/>
      <c r="K10344" s="288"/>
      <c r="AM10344" s="2" t="str">
        <f t="shared" ca="1" si="484"/>
        <v/>
      </c>
      <c r="AN10344" s="2" t="str">
        <f t="shared" ca="1" si="485"/>
        <v/>
      </c>
    </row>
    <row r="10345" spans="1:40" customFormat="1">
      <c r="A10345" s="280" t="str">
        <f t="shared" ca="1" si="483"/>
        <v/>
      </c>
      <c r="B10345" s="281"/>
      <c r="C10345" s="287"/>
      <c r="D10345" s="297"/>
      <c r="E10345" s="270"/>
      <c r="F10345" s="271"/>
      <c r="G10345" s="284"/>
      <c r="H10345" s="284"/>
      <c r="I10345" s="284"/>
      <c r="J10345" s="284"/>
      <c r="K10345" s="288"/>
      <c r="AM10345" s="2" t="str">
        <f t="shared" ca="1" si="484"/>
        <v/>
      </c>
      <c r="AN10345" s="2" t="str">
        <f t="shared" ca="1" si="485"/>
        <v/>
      </c>
    </row>
    <row r="10346" spans="1:40" customFormat="1">
      <c r="A10346" s="280" t="str">
        <f t="shared" ca="1" si="483"/>
        <v/>
      </c>
      <c r="B10346" s="281"/>
      <c r="C10346" s="287"/>
      <c r="D10346" s="297"/>
      <c r="E10346" s="270"/>
      <c r="F10346" s="271"/>
      <c r="G10346" s="284"/>
      <c r="H10346" s="284"/>
      <c r="I10346" s="284"/>
      <c r="J10346" s="284"/>
      <c r="K10346" s="288"/>
      <c r="AM10346" s="2" t="str">
        <f t="shared" ca="1" si="484"/>
        <v/>
      </c>
      <c r="AN10346" s="2" t="str">
        <f t="shared" ca="1" si="485"/>
        <v/>
      </c>
    </row>
    <row r="10347" spans="1:40" customFormat="1">
      <c r="A10347" s="280" t="str">
        <f t="shared" ca="1" si="483"/>
        <v/>
      </c>
      <c r="B10347" s="281"/>
      <c r="C10347" s="287"/>
      <c r="D10347" s="297"/>
      <c r="E10347" s="270"/>
      <c r="F10347" s="271"/>
      <c r="G10347" s="284"/>
      <c r="H10347" s="284"/>
      <c r="I10347" s="284"/>
      <c r="J10347" s="284"/>
      <c r="K10347" s="288"/>
      <c r="AM10347" s="2" t="str">
        <f t="shared" ca="1" si="484"/>
        <v/>
      </c>
      <c r="AN10347" s="2" t="str">
        <f t="shared" ca="1" si="485"/>
        <v/>
      </c>
    </row>
    <row r="10348" spans="1:40" customFormat="1">
      <c r="A10348" s="280" t="str">
        <f t="shared" ca="1" si="483"/>
        <v/>
      </c>
      <c r="B10348" s="281"/>
      <c r="C10348" s="287"/>
      <c r="D10348" s="297"/>
      <c r="E10348" s="270"/>
      <c r="F10348" s="271"/>
      <c r="G10348" s="284"/>
      <c r="H10348" s="284"/>
      <c r="I10348" s="284"/>
      <c r="J10348" s="284"/>
      <c r="K10348" s="288"/>
      <c r="AM10348" s="2" t="str">
        <f t="shared" ca="1" si="484"/>
        <v/>
      </c>
      <c r="AN10348" s="2" t="str">
        <f t="shared" ca="1" si="485"/>
        <v/>
      </c>
    </row>
    <row r="10349" spans="1:40" customFormat="1">
      <c r="A10349" s="280" t="str">
        <f t="shared" ca="1" si="483"/>
        <v/>
      </c>
      <c r="B10349" s="281"/>
      <c r="C10349" s="287"/>
      <c r="D10349" s="297"/>
      <c r="E10349" s="270"/>
      <c r="F10349" s="271"/>
      <c r="G10349" s="284"/>
      <c r="H10349" s="284"/>
      <c r="I10349" s="284"/>
      <c r="J10349" s="284"/>
      <c r="K10349" s="288"/>
      <c r="AM10349" s="2" t="str">
        <f t="shared" ca="1" si="484"/>
        <v/>
      </c>
      <c r="AN10349" s="2" t="str">
        <f t="shared" ca="1" si="485"/>
        <v/>
      </c>
    </row>
    <row r="10350" spans="1:40" customFormat="1">
      <c r="A10350" s="280" t="str">
        <f t="shared" ca="1" si="483"/>
        <v/>
      </c>
      <c r="B10350" s="281"/>
      <c r="C10350" s="287"/>
      <c r="D10350" s="297"/>
      <c r="E10350" s="270"/>
      <c r="F10350" s="271"/>
      <c r="G10350" s="284"/>
      <c r="H10350" s="284"/>
      <c r="I10350" s="284"/>
      <c r="J10350" s="284"/>
      <c r="K10350" s="288"/>
      <c r="AM10350" s="2" t="str">
        <f t="shared" ca="1" si="484"/>
        <v/>
      </c>
      <c r="AN10350" s="2" t="str">
        <f t="shared" ca="1" si="485"/>
        <v/>
      </c>
    </row>
    <row r="10351" spans="1:40" customFormat="1">
      <c r="A10351" s="280" t="str">
        <f t="shared" ca="1" si="483"/>
        <v/>
      </c>
      <c r="B10351" s="281"/>
      <c r="C10351" s="287"/>
      <c r="D10351" s="297"/>
      <c r="E10351" s="270"/>
      <c r="F10351" s="271"/>
      <c r="G10351" s="284"/>
      <c r="H10351" s="284"/>
      <c r="I10351" s="284"/>
      <c r="J10351" s="284"/>
      <c r="K10351" s="288"/>
      <c r="AM10351" s="2" t="str">
        <f t="shared" ca="1" si="484"/>
        <v/>
      </c>
      <c r="AN10351" s="2" t="str">
        <f t="shared" ca="1" si="485"/>
        <v/>
      </c>
    </row>
    <row r="10352" spans="1:40" customFormat="1">
      <c r="A10352" s="280" t="str">
        <f t="shared" ca="1" si="483"/>
        <v/>
      </c>
      <c r="B10352" s="281"/>
      <c r="C10352" s="287"/>
      <c r="D10352" s="297"/>
      <c r="E10352" s="270"/>
      <c r="F10352" s="271"/>
      <c r="G10352" s="284"/>
      <c r="H10352" s="284"/>
      <c r="I10352" s="284"/>
      <c r="J10352" s="284"/>
      <c r="K10352" s="288"/>
      <c r="AM10352" s="2" t="str">
        <f t="shared" ca="1" si="484"/>
        <v/>
      </c>
      <c r="AN10352" s="2" t="str">
        <f t="shared" ca="1" si="485"/>
        <v/>
      </c>
    </row>
    <row r="10353" spans="1:40" customFormat="1">
      <c r="A10353" s="280" t="str">
        <f t="shared" ca="1" si="483"/>
        <v/>
      </c>
      <c r="B10353" s="281"/>
      <c r="C10353" s="287"/>
      <c r="D10353" s="297"/>
      <c r="E10353" s="270"/>
      <c r="F10353" s="271"/>
      <c r="G10353" s="284"/>
      <c r="H10353" s="284"/>
      <c r="I10353" s="284"/>
      <c r="J10353" s="284"/>
      <c r="K10353" s="288"/>
      <c r="AM10353" s="2" t="str">
        <f t="shared" ca="1" si="484"/>
        <v/>
      </c>
      <c r="AN10353" s="2" t="str">
        <f t="shared" ca="1" si="485"/>
        <v/>
      </c>
    </row>
    <row r="10354" spans="1:40" customFormat="1">
      <c r="A10354" s="280" t="str">
        <f t="shared" ca="1" si="483"/>
        <v/>
      </c>
      <c r="B10354" s="281"/>
      <c r="C10354" s="287"/>
      <c r="D10354" s="297"/>
      <c r="E10354" s="270"/>
      <c r="F10354" s="271"/>
      <c r="G10354" s="284"/>
      <c r="H10354" s="284"/>
      <c r="I10354" s="284"/>
      <c r="J10354" s="284"/>
      <c r="K10354" s="288"/>
      <c r="AM10354" s="2" t="str">
        <f t="shared" ca="1" si="484"/>
        <v/>
      </c>
      <c r="AN10354" s="2" t="str">
        <f t="shared" ca="1" si="485"/>
        <v/>
      </c>
    </row>
    <row r="10355" spans="1:40" customFormat="1">
      <c r="A10355" s="280" t="str">
        <f t="shared" ca="1" si="483"/>
        <v/>
      </c>
      <c r="B10355" s="281"/>
      <c r="C10355" s="287"/>
      <c r="D10355" s="297"/>
      <c r="E10355" s="270"/>
      <c r="F10355" s="271"/>
      <c r="G10355" s="284"/>
      <c r="H10355" s="284"/>
      <c r="I10355" s="284"/>
      <c r="J10355" s="284"/>
      <c r="K10355" s="288"/>
      <c r="AM10355" s="2" t="str">
        <f t="shared" ca="1" si="484"/>
        <v/>
      </c>
      <c r="AN10355" s="2" t="str">
        <f t="shared" ca="1" si="485"/>
        <v/>
      </c>
    </row>
    <row r="10356" spans="1:40" customFormat="1">
      <c r="A10356" s="280" t="str">
        <f t="shared" ca="1" si="483"/>
        <v/>
      </c>
      <c r="B10356" s="281"/>
      <c r="C10356" s="287"/>
      <c r="D10356" s="297"/>
      <c r="E10356" s="270"/>
      <c r="F10356" s="271"/>
      <c r="G10356" s="284"/>
      <c r="H10356" s="284"/>
      <c r="I10356" s="284"/>
      <c r="J10356" s="284"/>
      <c r="K10356" s="288"/>
      <c r="AM10356" s="2" t="str">
        <f t="shared" ca="1" si="484"/>
        <v/>
      </c>
      <c r="AN10356" s="2" t="str">
        <f t="shared" ca="1" si="485"/>
        <v/>
      </c>
    </row>
    <row r="10357" spans="1:40" customFormat="1">
      <c r="A10357" s="280" t="str">
        <f t="shared" ca="1" si="483"/>
        <v/>
      </c>
      <c r="B10357" s="281"/>
      <c r="C10357" s="287"/>
      <c r="D10357" s="297"/>
      <c r="E10357" s="270"/>
      <c r="F10357" s="271"/>
      <c r="G10357" s="284"/>
      <c r="H10357" s="284"/>
      <c r="I10357" s="284"/>
      <c r="J10357" s="284"/>
      <c r="K10357" s="288"/>
      <c r="AM10357" s="2" t="str">
        <f t="shared" ca="1" si="484"/>
        <v/>
      </c>
      <c r="AN10357" s="2" t="str">
        <f t="shared" ca="1" si="485"/>
        <v/>
      </c>
    </row>
    <row r="10358" spans="1:40" customFormat="1">
      <c r="A10358" s="280" t="str">
        <f t="shared" ca="1" si="483"/>
        <v/>
      </c>
      <c r="B10358" s="281"/>
      <c r="C10358" s="287"/>
      <c r="D10358" s="297"/>
      <c r="E10358" s="270"/>
      <c r="F10358" s="271"/>
      <c r="G10358" s="284"/>
      <c r="H10358" s="284"/>
      <c r="I10358" s="284"/>
      <c r="J10358" s="284"/>
      <c r="K10358" s="288"/>
      <c r="AM10358" s="2" t="str">
        <f t="shared" ca="1" si="484"/>
        <v/>
      </c>
      <c r="AN10358" s="2" t="str">
        <f t="shared" ca="1" si="485"/>
        <v/>
      </c>
    </row>
    <row r="10359" spans="1:40" customFormat="1">
      <c r="A10359" s="280" t="str">
        <f t="shared" ca="1" si="483"/>
        <v/>
      </c>
      <c r="B10359" s="281"/>
      <c r="C10359" s="287"/>
      <c r="D10359" s="297"/>
      <c r="E10359" s="270"/>
      <c r="F10359" s="271"/>
      <c r="G10359" s="284"/>
      <c r="H10359" s="284"/>
      <c r="I10359" s="284"/>
      <c r="J10359" s="284"/>
      <c r="K10359" s="288"/>
      <c r="AM10359" s="2" t="str">
        <f t="shared" ca="1" si="484"/>
        <v/>
      </c>
      <c r="AN10359" s="2" t="str">
        <f t="shared" ca="1" si="485"/>
        <v/>
      </c>
    </row>
    <row r="10360" spans="1:40" customFormat="1">
      <c r="A10360" s="280" t="str">
        <f t="shared" ca="1" si="483"/>
        <v/>
      </c>
      <c r="B10360" s="281"/>
      <c r="C10360" s="287"/>
      <c r="D10360" s="297"/>
      <c r="E10360" s="270"/>
      <c r="F10360" s="271"/>
      <c r="G10360" s="284"/>
      <c r="H10360" s="284"/>
      <c r="I10360" s="284"/>
      <c r="J10360" s="284"/>
      <c r="K10360" s="288"/>
      <c r="AM10360" s="2" t="str">
        <f t="shared" ca="1" si="484"/>
        <v/>
      </c>
      <c r="AN10360" s="2" t="str">
        <f t="shared" ca="1" si="485"/>
        <v/>
      </c>
    </row>
    <row r="10361" spans="1:40" customFormat="1">
      <c r="A10361" s="280" t="str">
        <f t="shared" ca="1" si="483"/>
        <v/>
      </c>
      <c r="B10361" s="281"/>
      <c r="C10361" s="287"/>
      <c r="D10361" s="297"/>
      <c r="E10361" s="270"/>
      <c r="F10361" s="271"/>
      <c r="G10361" s="284"/>
      <c r="H10361" s="284"/>
      <c r="I10361" s="284"/>
      <c r="J10361" s="284"/>
      <c r="K10361" s="288"/>
      <c r="AM10361" s="2" t="str">
        <f t="shared" ca="1" si="484"/>
        <v/>
      </c>
      <c r="AN10361" s="2" t="str">
        <f t="shared" ca="1" si="485"/>
        <v/>
      </c>
    </row>
    <row r="10362" spans="1:40" customFormat="1">
      <c r="A10362" s="280" t="str">
        <f t="shared" ca="1" si="483"/>
        <v/>
      </c>
      <c r="B10362" s="281"/>
      <c r="C10362" s="287"/>
      <c r="D10362" s="297"/>
      <c r="E10362" s="270"/>
      <c r="F10362" s="271"/>
      <c r="G10362" s="284"/>
      <c r="H10362" s="284"/>
      <c r="I10362" s="284"/>
      <c r="J10362" s="284"/>
      <c r="K10362" s="288"/>
      <c r="AM10362" s="2" t="str">
        <f t="shared" ca="1" si="484"/>
        <v/>
      </c>
      <c r="AN10362" s="2" t="str">
        <f t="shared" ca="1" si="485"/>
        <v/>
      </c>
    </row>
    <row r="10363" spans="1:40" customFormat="1">
      <c r="A10363" s="280" t="str">
        <f t="shared" ca="1" si="483"/>
        <v/>
      </c>
      <c r="B10363" s="281"/>
      <c r="C10363" s="287"/>
      <c r="D10363" s="297"/>
      <c r="E10363" s="270"/>
      <c r="F10363" s="271"/>
      <c r="G10363" s="284"/>
      <c r="H10363" s="284"/>
      <c r="I10363" s="284"/>
      <c r="J10363" s="284"/>
      <c r="K10363" s="288"/>
      <c r="AM10363" s="2" t="str">
        <f t="shared" ca="1" si="484"/>
        <v/>
      </c>
      <c r="AN10363" s="2" t="str">
        <f t="shared" ca="1" si="485"/>
        <v/>
      </c>
    </row>
    <row r="10364" spans="1:40" customFormat="1">
      <c r="A10364" s="280" t="str">
        <f t="shared" ca="1" si="483"/>
        <v/>
      </c>
      <c r="B10364" s="281"/>
      <c r="C10364" s="287"/>
      <c r="D10364" s="297"/>
      <c r="E10364" s="270"/>
      <c r="F10364" s="271"/>
      <c r="G10364" s="284"/>
      <c r="H10364" s="284"/>
      <c r="I10364" s="284"/>
      <c r="J10364" s="284"/>
      <c r="K10364" s="288"/>
      <c r="AM10364" s="2" t="str">
        <f t="shared" ca="1" si="484"/>
        <v/>
      </c>
      <c r="AN10364" s="2" t="str">
        <f t="shared" ca="1" si="485"/>
        <v/>
      </c>
    </row>
    <row r="10365" spans="1:40" customFormat="1">
      <c r="A10365" s="280" t="str">
        <f t="shared" ca="1" si="483"/>
        <v/>
      </c>
      <c r="B10365" s="281"/>
      <c r="C10365" s="287"/>
      <c r="D10365" s="297"/>
      <c r="E10365" s="270"/>
      <c r="F10365" s="271"/>
      <c r="G10365" s="284"/>
      <c r="H10365" s="284"/>
      <c r="I10365" s="284"/>
      <c r="J10365" s="284"/>
      <c r="K10365" s="288"/>
      <c r="AM10365" s="2" t="str">
        <f t="shared" ca="1" si="484"/>
        <v/>
      </c>
      <c r="AN10365" s="2" t="str">
        <f t="shared" ca="1" si="485"/>
        <v/>
      </c>
    </row>
    <row r="10366" spans="1:40" customFormat="1">
      <c r="A10366" s="280" t="str">
        <f t="shared" ca="1" si="483"/>
        <v/>
      </c>
      <c r="B10366" s="281"/>
      <c r="C10366" s="287"/>
      <c r="D10366" s="297"/>
      <c r="E10366" s="270"/>
      <c r="F10366" s="271"/>
      <c r="G10366" s="284"/>
      <c r="H10366" s="284"/>
      <c r="I10366" s="284"/>
      <c r="J10366" s="284"/>
      <c r="K10366" s="288"/>
      <c r="AM10366" s="2" t="str">
        <f t="shared" ca="1" si="484"/>
        <v/>
      </c>
      <c r="AN10366" s="2" t="str">
        <f t="shared" ca="1" si="485"/>
        <v/>
      </c>
    </row>
    <row r="10367" spans="1:40" customFormat="1">
      <c r="A10367" s="280" t="str">
        <f t="shared" ca="1" si="483"/>
        <v/>
      </c>
      <c r="B10367" s="281"/>
      <c r="C10367" s="287"/>
      <c r="D10367" s="297"/>
      <c r="E10367" s="270"/>
      <c r="F10367" s="271"/>
      <c r="G10367" s="284"/>
      <c r="H10367" s="284"/>
      <c r="I10367" s="284"/>
      <c r="J10367" s="284"/>
      <c r="K10367" s="288"/>
      <c r="AM10367" s="2" t="str">
        <f t="shared" ca="1" si="484"/>
        <v/>
      </c>
      <c r="AN10367" s="2" t="str">
        <f t="shared" ca="1" si="485"/>
        <v/>
      </c>
    </row>
    <row r="10368" spans="1:40" customFormat="1">
      <c r="A10368" s="280" t="str">
        <f t="shared" ca="1" si="483"/>
        <v/>
      </c>
      <c r="B10368" s="281"/>
      <c r="C10368" s="287"/>
      <c r="D10368" s="297"/>
      <c r="E10368" s="270"/>
      <c r="F10368" s="271"/>
      <c r="G10368" s="284"/>
      <c r="H10368" s="284"/>
      <c r="I10368" s="284"/>
      <c r="J10368" s="284"/>
      <c r="K10368" s="288"/>
      <c r="AM10368" s="2" t="str">
        <f t="shared" ca="1" si="484"/>
        <v/>
      </c>
      <c r="AN10368" s="2" t="str">
        <f t="shared" ca="1" si="485"/>
        <v/>
      </c>
    </row>
    <row r="10369" spans="1:40" customFormat="1">
      <c r="A10369" s="280" t="str">
        <f t="shared" ca="1" si="483"/>
        <v/>
      </c>
      <c r="B10369" s="281"/>
      <c r="C10369" s="287"/>
      <c r="D10369" s="297"/>
      <c r="E10369" s="270"/>
      <c r="F10369" s="271"/>
      <c r="G10369" s="284"/>
      <c r="H10369" s="284"/>
      <c r="I10369" s="284"/>
      <c r="J10369" s="284"/>
      <c r="K10369" s="288"/>
      <c r="AM10369" s="2" t="str">
        <f t="shared" ca="1" si="484"/>
        <v/>
      </c>
      <c r="AN10369" s="2" t="str">
        <f t="shared" ca="1" si="485"/>
        <v/>
      </c>
    </row>
    <row r="10370" spans="1:40" customFormat="1">
      <c r="A10370" s="280" t="str">
        <f t="shared" ca="1" si="483"/>
        <v/>
      </c>
      <c r="B10370" s="281"/>
      <c r="C10370" s="287"/>
      <c r="D10370" s="297"/>
      <c r="E10370" s="270"/>
      <c r="F10370" s="271"/>
      <c r="G10370" s="284"/>
      <c r="H10370" s="284"/>
      <c r="I10370" s="284"/>
      <c r="J10370" s="284"/>
      <c r="K10370" s="288"/>
      <c r="AM10370" s="2" t="str">
        <f t="shared" ca="1" si="484"/>
        <v/>
      </c>
      <c r="AN10370" s="2" t="str">
        <f t="shared" ca="1" si="485"/>
        <v/>
      </c>
    </row>
    <row r="10371" spans="1:40" customFormat="1">
      <c r="A10371" s="280" t="str">
        <f t="shared" ref="A10371:A10434" ca="1" si="486">IF(AM10371="A receber","A receber",IF(AN10371="A pagar","A pagar",IF(OR(AM10371="HJ",AN10371="HJ"),"HJ",IF(AND(AM10371="",AN10371=""),""))))</f>
        <v/>
      </c>
      <c r="B10371" s="281"/>
      <c r="C10371" s="287"/>
      <c r="D10371" s="297"/>
      <c r="E10371" s="270"/>
      <c r="F10371" s="271"/>
      <c r="G10371" s="284"/>
      <c r="H10371" s="284"/>
      <c r="I10371" s="284"/>
      <c r="J10371" s="284"/>
      <c r="K10371" s="288"/>
      <c r="AM10371" s="2" t="str">
        <f t="shared" ref="AM10371:AM10434" ca="1" si="487">IF(OR(G10371="",B10371&gt;$A$1),"",IF(B10371=$A$1,"HJ",IF(B10371&lt;$A$1,"A Receber")))</f>
        <v/>
      </c>
      <c r="AN10371" s="2" t="str">
        <f t="shared" ref="AN10371:AN10434" ca="1" si="488">IF(OR(H10371="",B10371&gt;$A$1),"",IF(B10371=$A$1,"HJ",IF(B10371&lt;$A$1,"A Pagar")))</f>
        <v/>
      </c>
    </row>
    <row r="10372" spans="1:40" customFormat="1">
      <c r="A10372" s="280" t="str">
        <f t="shared" ca="1" si="486"/>
        <v/>
      </c>
      <c r="B10372" s="281"/>
      <c r="C10372" s="287"/>
      <c r="D10372" s="297"/>
      <c r="E10372" s="270"/>
      <c r="F10372" s="271"/>
      <c r="G10372" s="284"/>
      <c r="H10372" s="284"/>
      <c r="I10372" s="284"/>
      <c r="J10372" s="284"/>
      <c r="K10372" s="288"/>
      <c r="AM10372" s="2" t="str">
        <f t="shared" ca="1" si="487"/>
        <v/>
      </c>
      <c r="AN10372" s="2" t="str">
        <f t="shared" ca="1" si="488"/>
        <v/>
      </c>
    </row>
    <row r="10373" spans="1:40" customFormat="1">
      <c r="A10373" s="280" t="str">
        <f t="shared" ca="1" si="486"/>
        <v/>
      </c>
      <c r="B10373" s="281"/>
      <c r="C10373" s="287"/>
      <c r="D10373" s="297"/>
      <c r="E10373" s="270"/>
      <c r="F10373" s="271"/>
      <c r="G10373" s="284"/>
      <c r="H10373" s="284"/>
      <c r="I10373" s="284"/>
      <c r="J10373" s="284"/>
      <c r="K10373" s="288"/>
      <c r="AM10373" s="2" t="str">
        <f t="shared" ca="1" si="487"/>
        <v/>
      </c>
      <c r="AN10373" s="2" t="str">
        <f t="shared" ca="1" si="488"/>
        <v/>
      </c>
    </row>
    <row r="10374" spans="1:40" customFormat="1">
      <c r="A10374" s="280" t="str">
        <f t="shared" ca="1" si="486"/>
        <v/>
      </c>
      <c r="B10374" s="281"/>
      <c r="C10374" s="287"/>
      <c r="D10374" s="297"/>
      <c r="E10374" s="270"/>
      <c r="F10374" s="271"/>
      <c r="G10374" s="284"/>
      <c r="H10374" s="284"/>
      <c r="I10374" s="284"/>
      <c r="J10374" s="284"/>
      <c r="K10374" s="288"/>
      <c r="AM10374" s="2" t="str">
        <f t="shared" ca="1" si="487"/>
        <v/>
      </c>
      <c r="AN10374" s="2" t="str">
        <f t="shared" ca="1" si="488"/>
        <v/>
      </c>
    </row>
    <row r="10375" spans="1:40" customFormat="1">
      <c r="A10375" s="280" t="str">
        <f t="shared" ca="1" si="486"/>
        <v/>
      </c>
      <c r="B10375" s="281"/>
      <c r="C10375" s="287"/>
      <c r="D10375" s="297"/>
      <c r="E10375" s="270"/>
      <c r="F10375" s="271"/>
      <c r="G10375" s="284"/>
      <c r="H10375" s="284"/>
      <c r="I10375" s="284"/>
      <c r="J10375" s="284"/>
      <c r="K10375" s="288"/>
      <c r="AM10375" s="2" t="str">
        <f t="shared" ca="1" si="487"/>
        <v/>
      </c>
      <c r="AN10375" s="2" t="str">
        <f t="shared" ca="1" si="488"/>
        <v/>
      </c>
    </row>
    <row r="10376" spans="1:40" customFormat="1">
      <c r="A10376" s="280" t="str">
        <f t="shared" ca="1" si="486"/>
        <v/>
      </c>
      <c r="B10376" s="281"/>
      <c r="C10376" s="287"/>
      <c r="D10376" s="297"/>
      <c r="E10376" s="270"/>
      <c r="F10376" s="271"/>
      <c r="G10376" s="284"/>
      <c r="H10376" s="284"/>
      <c r="I10376" s="284"/>
      <c r="J10376" s="284"/>
      <c r="K10376" s="288"/>
      <c r="AM10376" s="2" t="str">
        <f t="shared" ca="1" si="487"/>
        <v/>
      </c>
      <c r="AN10376" s="2" t="str">
        <f t="shared" ca="1" si="488"/>
        <v/>
      </c>
    </row>
    <row r="10377" spans="1:40" customFormat="1">
      <c r="A10377" s="280" t="str">
        <f t="shared" ca="1" si="486"/>
        <v/>
      </c>
      <c r="B10377" s="281"/>
      <c r="C10377" s="287"/>
      <c r="D10377" s="297"/>
      <c r="E10377" s="270"/>
      <c r="F10377" s="271"/>
      <c r="G10377" s="284"/>
      <c r="H10377" s="284"/>
      <c r="I10377" s="284"/>
      <c r="J10377" s="284"/>
      <c r="K10377" s="288"/>
      <c r="AM10377" s="2" t="str">
        <f t="shared" ca="1" si="487"/>
        <v/>
      </c>
      <c r="AN10377" s="2" t="str">
        <f t="shared" ca="1" si="488"/>
        <v/>
      </c>
    </row>
    <row r="10378" spans="1:40" customFormat="1">
      <c r="A10378" s="280" t="str">
        <f t="shared" ca="1" si="486"/>
        <v/>
      </c>
      <c r="B10378" s="281"/>
      <c r="C10378" s="287"/>
      <c r="D10378" s="297"/>
      <c r="E10378" s="270"/>
      <c r="F10378" s="271"/>
      <c r="G10378" s="284"/>
      <c r="H10378" s="284"/>
      <c r="I10378" s="284"/>
      <c r="J10378" s="284"/>
      <c r="K10378" s="288"/>
      <c r="AM10378" s="2" t="str">
        <f t="shared" ca="1" si="487"/>
        <v/>
      </c>
      <c r="AN10378" s="2" t="str">
        <f t="shared" ca="1" si="488"/>
        <v/>
      </c>
    </row>
    <row r="10379" spans="1:40" customFormat="1">
      <c r="A10379" s="280" t="str">
        <f t="shared" ca="1" si="486"/>
        <v/>
      </c>
      <c r="B10379" s="281"/>
      <c r="C10379" s="287"/>
      <c r="D10379" s="297"/>
      <c r="E10379" s="270"/>
      <c r="F10379" s="271"/>
      <c r="G10379" s="284"/>
      <c r="H10379" s="284"/>
      <c r="I10379" s="284"/>
      <c r="J10379" s="284"/>
      <c r="K10379" s="288"/>
      <c r="AM10379" s="2" t="str">
        <f t="shared" ca="1" si="487"/>
        <v/>
      </c>
      <c r="AN10379" s="2" t="str">
        <f t="shared" ca="1" si="488"/>
        <v/>
      </c>
    </row>
    <row r="10380" spans="1:40" customFormat="1">
      <c r="A10380" s="280" t="str">
        <f t="shared" ca="1" si="486"/>
        <v/>
      </c>
      <c r="B10380" s="281"/>
      <c r="C10380" s="287"/>
      <c r="D10380" s="297"/>
      <c r="E10380" s="270"/>
      <c r="F10380" s="271"/>
      <c r="G10380" s="284"/>
      <c r="H10380" s="284"/>
      <c r="I10380" s="284"/>
      <c r="J10380" s="284"/>
      <c r="K10380" s="288"/>
      <c r="AM10380" s="2" t="str">
        <f t="shared" ca="1" si="487"/>
        <v/>
      </c>
      <c r="AN10380" s="2" t="str">
        <f t="shared" ca="1" si="488"/>
        <v/>
      </c>
    </row>
    <row r="10381" spans="1:40" customFormat="1">
      <c r="A10381" s="280" t="str">
        <f t="shared" ca="1" si="486"/>
        <v/>
      </c>
      <c r="B10381" s="281"/>
      <c r="C10381" s="287"/>
      <c r="D10381" s="297"/>
      <c r="E10381" s="270"/>
      <c r="F10381" s="271"/>
      <c r="G10381" s="284"/>
      <c r="H10381" s="284"/>
      <c r="I10381" s="284"/>
      <c r="J10381" s="284"/>
      <c r="K10381" s="288"/>
      <c r="AM10381" s="2" t="str">
        <f t="shared" ca="1" si="487"/>
        <v/>
      </c>
      <c r="AN10381" s="2" t="str">
        <f t="shared" ca="1" si="488"/>
        <v/>
      </c>
    </row>
    <row r="10382" spans="1:40" customFormat="1">
      <c r="A10382" s="280" t="str">
        <f t="shared" ca="1" si="486"/>
        <v/>
      </c>
      <c r="B10382" s="281"/>
      <c r="C10382" s="287"/>
      <c r="D10382" s="297"/>
      <c r="E10382" s="270"/>
      <c r="F10382" s="271"/>
      <c r="G10382" s="284"/>
      <c r="H10382" s="284"/>
      <c r="I10382" s="284"/>
      <c r="J10382" s="284"/>
      <c r="K10382" s="288"/>
      <c r="AM10382" s="2" t="str">
        <f t="shared" ca="1" si="487"/>
        <v/>
      </c>
      <c r="AN10382" s="2" t="str">
        <f t="shared" ca="1" si="488"/>
        <v/>
      </c>
    </row>
    <row r="10383" spans="1:40" customFormat="1">
      <c r="A10383" s="280" t="str">
        <f t="shared" ca="1" si="486"/>
        <v/>
      </c>
      <c r="B10383" s="281"/>
      <c r="C10383" s="287"/>
      <c r="D10383" s="297"/>
      <c r="E10383" s="270"/>
      <c r="F10383" s="271"/>
      <c r="G10383" s="284"/>
      <c r="H10383" s="284"/>
      <c r="I10383" s="284"/>
      <c r="J10383" s="284"/>
      <c r="K10383" s="288"/>
      <c r="AM10383" s="2" t="str">
        <f t="shared" ca="1" si="487"/>
        <v/>
      </c>
      <c r="AN10383" s="2" t="str">
        <f t="shared" ca="1" si="488"/>
        <v/>
      </c>
    </row>
    <row r="10384" spans="1:40" customFormat="1">
      <c r="A10384" s="280" t="str">
        <f t="shared" ca="1" si="486"/>
        <v/>
      </c>
      <c r="B10384" s="281"/>
      <c r="C10384" s="287"/>
      <c r="D10384" s="297"/>
      <c r="E10384" s="270"/>
      <c r="F10384" s="271"/>
      <c r="G10384" s="284"/>
      <c r="H10384" s="284"/>
      <c r="I10384" s="284"/>
      <c r="J10384" s="284"/>
      <c r="K10384" s="288"/>
      <c r="AM10384" s="2" t="str">
        <f t="shared" ca="1" si="487"/>
        <v/>
      </c>
      <c r="AN10384" s="2" t="str">
        <f t="shared" ca="1" si="488"/>
        <v/>
      </c>
    </row>
    <row r="10385" spans="1:40" customFormat="1">
      <c r="A10385" s="280" t="str">
        <f t="shared" ca="1" si="486"/>
        <v/>
      </c>
      <c r="B10385" s="281"/>
      <c r="C10385" s="287"/>
      <c r="D10385" s="297"/>
      <c r="E10385" s="270"/>
      <c r="F10385" s="271"/>
      <c r="G10385" s="284"/>
      <c r="H10385" s="284"/>
      <c r="I10385" s="284"/>
      <c r="J10385" s="284"/>
      <c r="K10385" s="288"/>
      <c r="AM10385" s="2" t="str">
        <f t="shared" ca="1" si="487"/>
        <v/>
      </c>
      <c r="AN10385" s="2" t="str">
        <f t="shared" ca="1" si="488"/>
        <v/>
      </c>
    </row>
    <row r="10386" spans="1:40" customFormat="1">
      <c r="A10386" s="280" t="str">
        <f t="shared" ca="1" si="486"/>
        <v/>
      </c>
      <c r="B10386" s="281"/>
      <c r="C10386" s="287"/>
      <c r="D10386" s="297"/>
      <c r="E10386" s="270"/>
      <c r="F10386" s="271"/>
      <c r="G10386" s="284"/>
      <c r="H10386" s="284"/>
      <c r="I10386" s="284"/>
      <c r="J10386" s="284"/>
      <c r="K10386" s="288"/>
      <c r="AM10386" s="2" t="str">
        <f t="shared" ca="1" si="487"/>
        <v/>
      </c>
      <c r="AN10386" s="2" t="str">
        <f t="shared" ca="1" si="488"/>
        <v/>
      </c>
    </row>
    <row r="10387" spans="1:40" customFormat="1">
      <c r="A10387" s="280" t="str">
        <f t="shared" ca="1" si="486"/>
        <v/>
      </c>
      <c r="B10387" s="281"/>
      <c r="C10387" s="287"/>
      <c r="D10387" s="297"/>
      <c r="E10387" s="270"/>
      <c r="F10387" s="271"/>
      <c r="G10387" s="284"/>
      <c r="H10387" s="284"/>
      <c r="I10387" s="284"/>
      <c r="J10387" s="284"/>
      <c r="K10387" s="288"/>
      <c r="AM10387" s="2" t="str">
        <f t="shared" ca="1" si="487"/>
        <v/>
      </c>
      <c r="AN10387" s="2" t="str">
        <f t="shared" ca="1" si="488"/>
        <v/>
      </c>
    </row>
    <row r="10388" spans="1:40" customFormat="1">
      <c r="A10388" s="280" t="str">
        <f t="shared" ca="1" si="486"/>
        <v/>
      </c>
      <c r="B10388" s="281"/>
      <c r="C10388" s="287"/>
      <c r="D10388" s="297"/>
      <c r="E10388" s="270"/>
      <c r="F10388" s="271"/>
      <c r="G10388" s="284"/>
      <c r="H10388" s="284"/>
      <c r="I10388" s="284"/>
      <c r="J10388" s="284"/>
      <c r="K10388" s="288"/>
      <c r="AM10388" s="2" t="str">
        <f t="shared" ca="1" si="487"/>
        <v/>
      </c>
      <c r="AN10388" s="2" t="str">
        <f t="shared" ca="1" si="488"/>
        <v/>
      </c>
    </row>
    <row r="10389" spans="1:40" customFormat="1">
      <c r="A10389" s="280" t="str">
        <f t="shared" ca="1" si="486"/>
        <v/>
      </c>
      <c r="B10389" s="281"/>
      <c r="C10389" s="287"/>
      <c r="D10389" s="297"/>
      <c r="E10389" s="270"/>
      <c r="F10389" s="271"/>
      <c r="G10389" s="284"/>
      <c r="H10389" s="284"/>
      <c r="I10389" s="284"/>
      <c r="J10389" s="284"/>
      <c r="K10389" s="288"/>
      <c r="AM10389" s="2" t="str">
        <f t="shared" ca="1" si="487"/>
        <v/>
      </c>
      <c r="AN10389" s="2" t="str">
        <f t="shared" ca="1" si="488"/>
        <v/>
      </c>
    </row>
    <row r="10390" spans="1:40" customFormat="1">
      <c r="A10390" s="280" t="str">
        <f t="shared" ca="1" si="486"/>
        <v/>
      </c>
      <c r="B10390" s="281"/>
      <c r="C10390" s="287"/>
      <c r="D10390" s="297"/>
      <c r="E10390" s="270"/>
      <c r="F10390" s="271"/>
      <c r="G10390" s="284"/>
      <c r="H10390" s="284"/>
      <c r="I10390" s="284"/>
      <c r="J10390" s="284"/>
      <c r="K10390" s="288"/>
      <c r="AM10390" s="2" t="str">
        <f t="shared" ca="1" si="487"/>
        <v/>
      </c>
      <c r="AN10390" s="2" t="str">
        <f t="shared" ca="1" si="488"/>
        <v/>
      </c>
    </row>
    <row r="10391" spans="1:40" customFormat="1">
      <c r="A10391" s="280" t="str">
        <f t="shared" ca="1" si="486"/>
        <v/>
      </c>
      <c r="B10391" s="281"/>
      <c r="C10391" s="287"/>
      <c r="D10391" s="297"/>
      <c r="E10391" s="270"/>
      <c r="F10391" s="271"/>
      <c r="G10391" s="284"/>
      <c r="H10391" s="284"/>
      <c r="I10391" s="284"/>
      <c r="J10391" s="284"/>
      <c r="K10391" s="288"/>
      <c r="AM10391" s="2" t="str">
        <f t="shared" ca="1" si="487"/>
        <v/>
      </c>
      <c r="AN10391" s="2" t="str">
        <f t="shared" ca="1" si="488"/>
        <v/>
      </c>
    </row>
    <row r="10392" spans="1:40" customFormat="1">
      <c r="A10392" s="280" t="str">
        <f t="shared" ca="1" si="486"/>
        <v/>
      </c>
      <c r="B10392" s="281"/>
      <c r="C10392" s="287"/>
      <c r="D10392" s="297"/>
      <c r="E10392" s="270"/>
      <c r="F10392" s="271"/>
      <c r="G10392" s="284"/>
      <c r="H10392" s="284"/>
      <c r="I10392" s="284"/>
      <c r="J10392" s="284"/>
      <c r="K10392" s="288"/>
      <c r="AM10392" s="2" t="str">
        <f t="shared" ca="1" si="487"/>
        <v/>
      </c>
      <c r="AN10392" s="2" t="str">
        <f t="shared" ca="1" si="488"/>
        <v/>
      </c>
    </row>
    <row r="10393" spans="1:40" customFormat="1">
      <c r="A10393" s="280" t="str">
        <f t="shared" ca="1" si="486"/>
        <v/>
      </c>
      <c r="B10393" s="281"/>
      <c r="C10393" s="287"/>
      <c r="D10393" s="297"/>
      <c r="E10393" s="270"/>
      <c r="F10393" s="271"/>
      <c r="G10393" s="284"/>
      <c r="H10393" s="284"/>
      <c r="I10393" s="284"/>
      <c r="J10393" s="284"/>
      <c r="K10393" s="288"/>
      <c r="AM10393" s="2" t="str">
        <f t="shared" ca="1" si="487"/>
        <v/>
      </c>
      <c r="AN10393" s="2" t="str">
        <f t="shared" ca="1" si="488"/>
        <v/>
      </c>
    </row>
    <row r="10394" spans="1:40" customFormat="1">
      <c r="A10394" s="280" t="str">
        <f t="shared" ca="1" si="486"/>
        <v/>
      </c>
      <c r="B10394" s="281"/>
      <c r="C10394" s="287"/>
      <c r="D10394" s="297"/>
      <c r="E10394" s="270"/>
      <c r="F10394" s="271"/>
      <c r="G10394" s="284"/>
      <c r="H10394" s="284"/>
      <c r="I10394" s="284"/>
      <c r="J10394" s="284"/>
      <c r="K10394" s="288"/>
      <c r="AM10394" s="2" t="str">
        <f t="shared" ca="1" si="487"/>
        <v/>
      </c>
      <c r="AN10394" s="2" t="str">
        <f t="shared" ca="1" si="488"/>
        <v/>
      </c>
    </row>
    <row r="10395" spans="1:40" customFormat="1">
      <c r="A10395" s="280" t="str">
        <f t="shared" ca="1" si="486"/>
        <v/>
      </c>
      <c r="B10395" s="281"/>
      <c r="C10395" s="287"/>
      <c r="D10395" s="297"/>
      <c r="E10395" s="270"/>
      <c r="F10395" s="271"/>
      <c r="G10395" s="284"/>
      <c r="H10395" s="284"/>
      <c r="I10395" s="284"/>
      <c r="J10395" s="284"/>
      <c r="K10395" s="288"/>
      <c r="AM10395" s="2" t="str">
        <f t="shared" ca="1" si="487"/>
        <v/>
      </c>
      <c r="AN10395" s="2" t="str">
        <f t="shared" ca="1" si="488"/>
        <v/>
      </c>
    </row>
    <row r="10396" spans="1:40" customFormat="1">
      <c r="A10396" s="280" t="str">
        <f t="shared" ca="1" si="486"/>
        <v/>
      </c>
      <c r="B10396" s="281"/>
      <c r="C10396" s="287"/>
      <c r="D10396" s="297"/>
      <c r="E10396" s="270"/>
      <c r="F10396" s="271"/>
      <c r="G10396" s="284"/>
      <c r="H10396" s="284"/>
      <c r="I10396" s="284"/>
      <c r="J10396" s="284"/>
      <c r="K10396" s="288"/>
      <c r="AM10396" s="2" t="str">
        <f t="shared" ca="1" si="487"/>
        <v/>
      </c>
      <c r="AN10396" s="2" t="str">
        <f t="shared" ca="1" si="488"/>
        <v/>
      </c>
    </row>
    <row r="10397" spans="1:40" customFormat="1">
      <c r="A10397" s="280" t="str">
        <f t="shared" ca="1" si="486"/>
        <v/>
      </c>
      <c r="B10397" s="281"/>
      <c r="C10397" s="287"/>
      <c r="D10397" s="297"/>
      <c r="E10397" s="270"/>
      <c r="F10397" s="271"/>
      <c r="G10397" s="284"/>
      <c r="H10397" s="284"/>
      <c r="I10397" s="284"/>
      <c r="J10397" s="284"/>
      <c r="K10397" s="288"/>
      <c r="AM10397" s="2" t="str">
        <f t="shared" ca="1" si="487"/>
        <v/>
      </c>
      <c r="AN10397" s="2" t="str">
        <f t="shared" ca="1" si="488"/>
        <v/>
      </c>
    </row>
    <row r="10398" spans="1:40" customFormat="1">
      <c r="A10398" s="280" t="str">
        <f t="shared" ca="1" si="486"/>
        <v/>
      </c>
      <c r="B10398" s="281"/>
      <c r="C10398" s="287"/>
      <c r="D10398" s="297"/>
      <c r="E10398" s="270"/>
      <c r="F10398" s="271"/>
      <c r="G10398" s="284"/>
      <c r="H10398" s="284"/>
      <c r="I10398" s="284"/>
      <c r="J10398" s="284"/>
      <c r="K10398" s="288"/>
      <c r="AM10398" s="2" t="str">
        <f t="shared" ca="1" si="487"/>
        <v/>
      </c>
      <c r="AN10398" s="2" t="str">
        <f t="shared" ca="1" si="488"/>
        <v/>
      </c>
    </row>
    <row r="10399" spans="1:40" customFormat="1">
      <c r="A10399" s="280" t="str">
        <f t="shared" ca="1" si="486"/>
        <v/>
      </c>
      <c r="B10399" s="281"/>
      <c r="C10399" s="287"/>
      <c r="D10399" s="297"/>
      <c r="E10399" s="270"/>
      <c r="F10399" s="271"/>
      <c r="G10399" s="284"/>
      <c r="H10399" s="284"/>
      <c r="I10399" s="284"/>
      <c r="J10399" s="284"/>
      <c r="K10399" s="288"/>
      <c r="AM10399" s="2" t="str">
        <f t="shared" ca="1" si="487"/>
        <v/>
      </c>
      <c r="AN10399" s="2" t="str">
        <f t="shared" ca="1" si="488"/>
        <v/>
      </c>
    </row>
    <row r="10400" spans="1:40" customFormat="1">
      <c r="A10400" s="280" t="str">
        <f t="shared" ca="1" si="486"/>
        <v/>
      </c>
      <c r="B10400" s="281"/>
      <c r="C10400" s="287"/>
      <c r="D10400" s="297"/>
      <c r="E10400" s="270"/>
      <c r="F10400" s="271"/>
      <c r="G10400" s="284"/>
      <c r="H10400" s="284"/>
      <c r="I10400" s="284"/>
      <c r="J10400" s="284"/>
      <c r="K10400" s="288"/>
      <c r="AM10400" s="2" t="str">
        <f t="shared" ca="1" si="487"/>
        <v/>
      </c>
      <c r="AN10400" s="2" t="str">
        <f t="shared" ca="1" si="488"/>
        <v/>
      </c>
    </row>
    <row r="10401" spans="1:40" customFormat="1">
      <c r="A10401" s="280" t="str">
        <f t="shared" ca="1" si="486"/>
        <v/>
      </c>
      <c r="B10401" s="281"/>
      <c r="C10401" s="287"/>
      <c r="D10401" s="297"/>
      <c r="E10401" s="270"/>
      <c r="F10401" s="271"/>
      <c r="G10401" s="284"/>
      <c r="H10401" s="284"/>
      <c r="I10401" s="284"/>
      <c r="J10401" s="284"/>
      <c r="K10401" s="288"/>
      <c r="AM10401" s="2" t="str">
        <f t="shared" ca="1" si="487"/>
        <v/>
      </c>
      <c r="AN10401" s="2" t="str">
        <f t="shared" ca="1" si="488"/>
        <v/>
      </c>
    </row>
    <row r="10402" spans="1:40" customFormat="1">
      <c r="A10402" s="280" t="str">
        <f t="shared" ca="1" si="486"/>
        <v/>
      </c>
      <c r="B10402" s="281"/>
      <c r="C10402" s="287"/>
      <c r="D10402" s="297"/>
      <c r="E10402" s="270"/>
      <c r="F10402" s="271"/>
      <c r="G10402" s="284"/>
      <c r="H10402" s="284"/>
      <c r="I10402" s="284"/>
      <c r="J10402" s="284"/>
      <c r="K10402" s="288"/>
      <c r="AM10402" s="2" t="str">
        <f t="shared" ca="1" si="487"/>
        <v/>
      </c>
      <c r="AN10402" s="2" t="str">
        <f t="shared" ca="1" si="488"/>
        <v/>
      </c>
    </row>
    <row r="10403" spans="1:40" customFormat="1">
      <c r="A10403" s="280" t="str">
        <f t="shared" ca="1" si="486"/>
        <v/>
      </c>
      <c r="B10403" s="281"/>
      <c r="C10403" s="287"/>
      <c r="D10403" s="297"/>
      <c r="E10403" s="270"/>
      <c r="F10403" s="271"/>
      <c r="G10403" s="284"/>
      <c r="H10403" s="284"/>
      <c r="I10403" s="284"/>
      <c r="J10403" s="284"/>
      <c r="K10403" s="288"/>
      <c r="AM10403" s="2" t="str">
        <f t="shared" ca="1" si="487"/>
        <v/>
      </c>
      <c r="AN10403" s="2" t="str">
        <f t="shared" ca="1" si="488"/>
        <v/>
      </c>
    </row>
    <row r="10404" spans="1:40" customFormat="1">
      <c r="A10404" s="280" t="str">
        <f t="shared" ca="1" si="486"/>
        <v/>
      </c>
      <c r="B10404" s="281"/>
      <c r="C10404" s="287"/>
      <c r="D10404" s="297"/>
      <c r="E10404" s="270"/>
      <c r="F10404" s="271"/>
      <c r="G10404" s="284"/>
      <c r="H10404" s="284"/>
      <c r="I10404" s="284"/>
      <c r="J10404" s="284"/>
      <c r="K10404" s="288"/>
      <c r="AM10404" s="2" t="str">
        <f t="shared" ca="1" si="487"/>
        <v/>
      </c>
      <c r="AN10404" s="2" t="str">
        <f t="shared" ca="1" si="488"/>
        <v/>
      </c>
    </row>
    <row r="10405" spans="1:40" customFormat="1">
      <c r="A10405" s="280" t="str">
        <f t="shared" ca="1" si="486"/>
        <v/>
      </c>
      <c r="B10405" s="281"/>
      <c r="C10405" s="287"/>
      <c r="D10405" s="297"/>
      <c r="E10405" s="270"/>
      <c r="F10405" s="271"/>
      <c r="G10405" s="284"/>
      <c r="H10405" s="284"/>
      <c r="I10405" s="284"/>
      <c r="J10405" s="284"/>
      <c r="K10405" s="288"/>
      <c r="AM10405" s="2" t="str">
        <f t="shared" ca="1" si="487"/>
        <v/>
      </c>
      <c r="AN10405" s="2" t="str">
        <f t="shared" ca="1" si="488"/>
        <v/>
      </c>
    </row>
    <row r="10406" spans="1:40" customFormat="1">
      <c r="A10406" s="280" t="str">
        <f t="shared" ca="1" si="486"/>
        <v/>
      </c>
      <c r="B10406" s="281"/>
      <c r="C10406" s="287"/>
      <c r="D10406" s="297"/>
      <c r="E10406" s="270"/>
      <c r="F10406" s="271"/>
      <c r="G10406" s="284"/>
      <c r="H10406" s="284"/>
      <c r="I10406" s="284"/>
      <c r="J10406" s="284"/>
      <c r="K10406" s="288"/>
      <c r="AM10406" s="2" t="str">
        <f t="shared" ca="1" si="487"/>
        <v/>
      </c>
      <c r="AN10406" s="2" t="str">
        <f t="shared" ca="1" si="488"/>
        <v/>
      </c>
    </row>
    <row r="10407" spans="1:40" customFormat="1">
      <c r="A10407" s="280" t="str">
        <f t="shared" ca="1" si="486"/>
        <v/>
      </c>
      <c r="B10407" s="281"/>
      <c r="C10407" s="287"/>
      <c r="D10407" s="297"/>
      <c r="E10407" s="270"/>
      <c r="F10407" s="271"/>
      <c r="G10407" s="284"/>
      <c r="H10407" s="284"/>
      <c r="I10407" s="284"/>
      <c r="J10407" s="284"/>
      <c r="K10407" s="288"/>
      <c r="AM10407" s="2" t="str">
        <f t="shared" ca="1" si="487"/>
        <v/>
      </c>
      <c r="AN10407" s="2" t="str">
        <f t="shared" ca="1" si="488"/>
        <v/>
      </c>
    </row>
    <row r="10408" spans="1:40" customFormat="1">
      <c r="A10408" s="280" t="str">
        <f t="shared" ca="1" si="486"/>
        <v/>
      </c>
      <c r="B10408" s="281"/>
      <c r="C10408" s="287"/>
      <c r="D10408" s="297"/>
      <c r="E10408" s="270"/>
      <c r="F10408" s="271"/>
      <c r="G10408" s="284"/>
      <c r="H10408" s="284"/>
      <c r="I10408" s="284"/>
      <c r="J10408" s="284"/>
      <c r="K10408" s="288"/>
      <c r="AM10408" s="2" t="str">
        <f t="shared" ca="1" si="487"/>
        <v/>
      </c>
      <c r="AN10408" s="2" t="str">
        <f t="shared" ca="1" si="488"/>
        <v/>
      </c>
    </row>
    <row r="10409" spans="1:40" customFormat="1">
      <c r="A10409" s="280" t="str">
        <f t="shared" ca="1" si="486"/>
        <v/>
      </c>
      <c r="B10409" s="281"/>
      <c r="C10409" s="287"/>
      <c r="D10409" s="297"/>
      <c r="E10409" s="270"/>
      <c r="F10409" s="271"/>
      <c r="G10409" s="284"/>
      <c r="H10409" s="284"/>
      <c r="I10409" s="284"/>
      <c r="J10409" s="284"/>
      <c r="K10409" s="288"/>
      <c r="AM10409" s="2" t="str">
        <f t="shared" ca="1" si="487"/>
        <v/>
      </c>
      <c r="AN10409" s="2" t="str">
        <f t="shared" ca="1" si="488"/>
        <v/>
      </c>
    </row>
    <row r="10410" spans="1:40" customFormat="1">
      <c r="A10410" s="280" t="str">
        <f t="shared" ca="1" si="486"/>
        <v/>
      </c>
      <c r="B10410" s="281"/>
      <c r="C10410" s="287"/>
      <c r="D10410" s="297"/>
      <c r="E10410" s="270"/>
      <c r="F10410" s="271"/>
      <c r="G10410" s="284"/>
      <c r="H10410" s="284"/>
      <c r="I10410" s="284"/>
      <c r="J10410" s="284"/>
      <c r="K10410" s="288"/>
      <c r="AM10410" s="2" t="str">
        <f t="shared" ca="1" si="487"/>
        <v/>
      </c>
      <c r="AN10410" s="2" t="str">
        <f t="shared" ca="1" si="488"/>
        <v/>
      </c>
    </row>
    <row r="10411" spans="1:40" customFormat="1">
      <c r="A10411" s="280" t="str">
        <f t="shared" ca="1" si="486"/>
        <v/>
      </c>
      <c r="B10411" s="281"/>
      <c r="C10411" s="287"/>
      <c r="D10411" s="297"/>
      <c r="E10411" s="270"/>
      <c r="F10411" s="271"/>
      <c r="G10411" s="284"/>
      <c r="H10411" s="284"/>
      <c r="I10411" s="284"/>
      <c r="J10411" s="284"/>
      <c r="K10411" s="288"/>
      <c r="AM10411" s="2" t="str">
        <f t="shared" ca="1" si="487"/>
        <v/>
      </c>
      <c r="AN10411" s="2" t="str">
        <f t="shared" ca="1" si="488"/>
        <v/>
      </c>
    </row>
    <row r="10412" spans="1:40" customFormat="1">
      <c r="A10412" s="280" t="str">
        <f t="shared" ca="1" si="486"/>
        <v/>
      </c>
      <c r="B10412" s="281"/>
      <c r="C10412" s="287"/>
      <c r="D10412" s="297"/>
      <c r="E10412" s="270"/>
      <c r="F10412" s="271"/>
      <c r="G10412" s="284"/>
      <c r="H10412" s="284"/>
      <c r="I10412" s="284"/>
      <c r="J10412" s="284"/>
      <c r="K10412" s="288"/>
      <c r="AM10412" s="2" t="str">
        <f t="shared" ca="1" si="487"/>
        <v/>
      </c>
      <c r="AN10412" s="2" t="str">
        <f t="shared" ca="1" si="488"/>
        <v/>
      </c>
    </row>
    <row r="10413" spans="1:40" customFormat="1">
      <c r="A10413" s="280" t="str">
        <f t="shared" ca="1" si="486"/>
        <v/>
      </c>
      <c r="B10413" s="281"/>
      <c r="C10413" s="287"/>
      <c r="D10413" s="297"/>
      <c r="E10413" s="270"/>
      <c r="F10413" s="271"/>
      <c r="G10413" s="284"/>
      <c r="H10413" s="284"/>
      <c r="I10413" s="284"/>
      <c r="J10413" s="284"/>
      <c r="K10413" s="288"/>
      <c r="AM10413" s="2" t="str">
        <f t="shared" ca="1" si="487"/>
        <v/>
      </c>
      <c r="AN10413" s="2" t="str">
        <f t="shared" ca="1" si="488"/>
        <v/>
      </c>
    </row>
    <row r="10414" spans="1:40" customFormat="1">
      <c r="A10414" s="280" t="str">
        <f t="shared" ca="1" si="486"/>
        <v/>
      </c>
      <c r="B10414" s="281"/>
      <c r="C10414" s="287"/>
      <c r="D10414" s="297"/>
      <c r="E10414" s="270"/>
      <c r="F10414" s="271"/>
      <c r="G10414" s="284"/>
      <c r="H10414" s="284"/>
      <c r="I10414" s="284"/>
      <c r="J10414" s="284"/>
      <c r="K10414" s="288"/>
      <c r="AM10414" s="2" t="str">
        <f t="shared" ca="1" si="487"/>
        <v/>
      </c>
      <c r="AN10414" s="2" t="str">
        <f t="shared" ca="1" si="488"/>
        <v/>
      </c>
    </row>
    <row r="10415" spans="1:40" customFormat="1">
      <c r="A10415" s="280" t="str">
        <f t="shared" ca="1" si="486"/>
        <v/>
      </c>
      <c r="B10415" s="281"/>
      <c r="C10415" s="287"/>
      <c r="D10415" s="297"/>
      <c r="E10415" s="270"/>
      <c r="F10415" s="271"/>
      <c r="G10415" s="284"/>
      <c r="H10415" s="284"/>
      <c r="I10415" s="284"/>
      <c r="J10415" s="284"/>
      <c r="K10415" s="288"/>
      <c r="AM10415" s="2" t="str">
        <f t="shared" ca="1" si="487"/>
        <v/>
      </c>
      <c r="AN10415" s="2" t="str">
        <f t="shared" ca="1" si="488"/>
        <v/>
      </c>
    </row>
    <row r="10416" spans="1:40" customFormat="1">
      <c r="A10416" s="280" t="str">
        <f t="shared" ca="1" si="486"/>
        <v/>
      </c>
      <c r="B10416" s="281"/>
      <c r="C10416" s="287"/>
      <c r="D10416" s="297"/>
      <c r="E10416" s="270"/>
      <c r="F10416" s="271"/>
      <c r="G10416" s="284"/>
      <c r="H10416" s="284"/>
      <c r="I10416" s="284"/>
      <c r="J10416" s="284"/>
      <c r="K10416" s="288"/>
      <c r="AM10416" s="2" t="str">
        <f t="shared" ca="1" si="487"/>
        <v/>
      </c>
      <c r="AN10416" s="2" t="str">
        <f t="shared" ca="1" si="488"/>
        <v/>
      </c>
    </row>
    <row r="10417" spans="1:40" customFormat="1">
      <c r="A10417" s="280" t="str">
        <f t="shared" ca="1" si="486"/>
        <v/>
      </c>
      <c r="B10417" s="281"/>
      <c r="C10417" s="287"/>
      <c r="D10417" s="297"/>
      <c r="E10417" s="270"/>
      <c r="F10417" s="271"/>
      <c r="G10417" s="284"/>
      <c r="H10417" s="284"/>
      <c r="I10417" s="284"/>
      <c r="J10417" s="284"/>
      <c r="K10417" s="288"/>
      <c r="AM10417" s="2" t="str">
        <f t="shared" ca="1" si="487"/>
        <v/>
      </c>
      <c r="AN10417" s="2" t="str">
        <f t="shared" ca="1" si="488"/>
        <v/>
      </c>
    </row>
    <row r="10418" spans="1:40" customFormat="1">
      <c r="A10418" s="280" t="str">
        <f t="shared" ca="1" si="486"/>
        <v/>
      </c>
      <c r="B10418" s="281"/>
      <c r="C10418" s="287"/>
      <c r="D10418" s="297"/>
      <c r="E10418" s="270"/>
      <c r="F10418" s="271"/>
      <c r="G10418" s="284"/>
      <c r="H10418" s="284"/>
      <c r="I10418" s="284"/>
      <c r="J10418" s="284"/>
      <c r="K10418" s="288"/>
      <c r="AM10418" s="2" t="str">
        <f t="shared" ca="1" si="487"/>
        <v/>
      </c>
      <c r="AN10418" s="2" t="str">
        <f t="shared" ca="1" si="488"/>
        <v/>
      </c>
    </row>
    <row r="10419" spans="1:40" customFormat="1">
      <c r="A10419" s="280" t="str">
        <f t="shared" ca="1" si="486"/>
        <v/>
      </c>
      <c r="B10419" s="281"/>
      <c r="C10419" s="287"/>
      <c r="D10419" s="297"/>
      <c r="E10419" s="270"/>
      <c r="F10419" s="271"/>
      <c r="G10419" s="284"/>
      <c r="H10419" s="284"/>
      <c r="I10419" s="284"/>
      <c r="J10419" s="284"/>
      <c r="K10419" s="288"/>
      <c r="AM10419" s="2" t="str">
        <f t="shared" ca="1" si="487"/>
        <v/>
      </c>
      <c r="AN10419" s="2" t="str">
        <f t="shared" ca="1" si="488"/>
        <v/>
      </c>
    </row>
    <row r="10420" spans="1:40" customFormat="1">
      <c r="A10420" s="280" t="str">
        <f t="shared" ca="1" si="486"/>
        <v/>
      </c>
      <c r="B10420" s="281"/>
      <c r="C10420" s="287"/>
      <c r="D10420" s="297"/>
      <c r="E10420" s="270"/>
      <c r="F10420" s="271"/>
      <c r="G10420" s="284"/>
      <c r="H10420" s="284"/>
      <c r="I10420" s="284"/>
      <c r="J10420" s="284"/>
      <c r="K10420" s="288"/>
      <c r="AM10420" s="2" t="str">
        <f t="shared" ca="1" si="487"/>
        <v/>
      </c>
      <c r="AN10420" s="2" t="str">
        <f t="shared" ca="1" si="488"/>
        <v/>
      </c>
    </row>
    <row r="10421" spans="1:40" customFormat="1">
      <c r="A10421" s="280" t="str">
        <f t="shared" ca="1" si="486"/>
        <v/>
      </c>
      <c r="B10421" s="281"/>
      <c r="C10421" s="287"/>
      <c r="D10421" s="297"/>
      <c r="E10421" s="270"/>
      <c r="F10421" s="271"/>
      <c r="G10421" s="284"/>
      <c r="H10421" s="284"/>
      <c r="I10421" s="284"/>
      <c r="J10421" s="284"/>
      <c r="K10421" s="288"/>
      <c r="AM10421" s="2" t="str">
        <f t="shared" ca="1" si="487"/>
        <v/>
      </c>
      <c r="AN10421" s="2" t="str">
        <f t="shared" ca="1" si="488"/>
        <v/>
      </c>
    </row>
    <row r="10422" spans="1:40" customFormat="1">
      <c r="A10422" s="280" t="str">
        <f t="shared" ca="1" si="486"/>
        <v/>
      </c>
      <c r="B10422" s="281"/>
      <c r="C10422" s="287"/>
      <c r="D10422" s="297"/>
      <c r="E10422" s="270"/>
      <c r="F10422" s="271"/>
      <c r="G10422" s="284"/>
      <c r="H10422" s="284"/>
      <c r="I10422" s="284"/>
      <c r="J10422" s="284"/>
      <c r="K10422" s="288"/>
      <c r="AM10422" s="2" t="str">
        <f t="shared" ca="1" si="487"/>
        <v/>
      </c>
      <c r="AN10422" s="2" t="str">
        <f t="shared" ca="1" si="488"/>
        <v/>
      </c>
    </row>
    <row r="10423" spans="1:40" customFormat="1">
      <c r="A10423" s="280" t="str">
        <f t="shared" ca="1" si="486"/>
        <v/>
      </c>
      <c r="B10423" s="281"/>
      <c r="C10423" s="287"/>
      <c r="D10423" s="297"/>
      <c r="E10423" s="270"/>
      <c r="F10423" s="271"/>
      <c r="G10423" s="284"/>
      <c r="H10423" s="284"/>
      <c r="I10423" s="284"/>
      <c r="J10423" s="284"/>
      <c r="K10423" s="288"/>
      <c r="AM10423" s="2" t="str">
        <f t="shared" ca="1" si="487"/>
        <v/>
      </c>
      <c r="AN10423" s="2" t="str">
        <f t="shared" ca="1" si="488"/>
        <v/>
      </c>
    </row>
    <row r="10424" spans="1:40" customFormat="1">
      <c r="A10424" s="280" t="str">
        <f t="shared" ca="1" si="486"/>
        <v/>
      </c>
      <c r="B10424" s="281"/>
      <c r="C10424" s="287"/>
      <c r="D10424" s="297"/>
      <c r="E10424" s="270"/>
      <c r="F10424" s="271"/>
      <c r="G10424" s="284"/>
      <c r="H10424" s="284"/>
      <c r="I10424" s="284"/>
      <c r="J10424" s="284"/>
      <c r="K10424" s="288"/>
      <c r="AM10424" s="2" t="str">
        <f t="shared" ca="1" si="487"/>
        <v/>
      </c>
      <c r="AN10424" s="2" t="str">
        <f t="shared" ca="1" si="488"/>
        <v/>
      </c>
    </row>
    <row r="10425" spans="1:40" customFormat="1">
      <c r="A10425" s="280" t="str">
        <f t="shared" ca="1" si="486"/>
        <v/>
      </c>
      <c r="B10425" s="281"/>
      <c r="C10425" s="287"/>
      <c r="D10425" s="297"/>
      <c r="E10425" s="270"/>
      <c r="F10425" s="271"/>
      <c r="G10425" s="284"/>
      <c r="H10425" s="284"/>
      <c r="I10425" s="284"/>
      <c r="J10425" s="284"/>
      <c r="K10425" s="288"/>
      <c r="AM10425" s="2" t="str">
        <f t="shared" ca="1" si="487"/>
        <v/>
      </c>
      <c r="AN10425" s="2" t="str">
        <f t="shared" ca="1" si="488"/>
        <v/>
      </c>
    </row>
    <row r="10426" spans="1:40" customFormat="1">
      <c r="A10426" s="280" t="str">
        <f t="shared" ca="1" si="486"/>
        <v/>
      </c>
      <c r="B10426" s="281"/>
      <c r="C10426" s="287"/>
      <c r="D10426" s="297"/>
      <c r="E10426" s="270"/>
      <c r="F10426" s="271"/>
      <c r="G10426" s="284"/>
      <c r="H10426" s="284"/>
      <c r="I10426" s="284"/>
      <c r="J10426" s="284"/>
      <c r="K10426" s="288"/>
      <c r="AM10426" s="2" t="str">
        <f t="shared" ca="1" si="487"/>
        <v/>
      </c>
      <c r="AN10426" s="2" t="str">
        <f t="shared" ca="1" si="488"/>
        <v/>
      </c>
    </row>
    <row r="10427" spans="1:40" customFormat="1">
      <c r="A10427" s="280" t="str">
        <f t="shared" ca="1" si="486"/>
        <v/>
      </c>
      <c r="B10427" s="281"/>
      <c r="C10427" s="287"/>
      <c r="D10427" s="297"/>
      <c r="E10427" s="270"/>
      <c r="F10427" s="271"/>
      <c r="G10427" s="284"/>
      <c r="H10427" s="284"/>
      <c r="I10427" s="284"/>
      <c r="J10427" s="284"/>
      <c r="K10427" s="288"/>
      <c r="AM10427" s="2" t="str">
        <f t="shared" ca="1" si="487"/>
        <v/>
      </c>
      <c r="AN10427" s="2" t="str">
        <f t="shared" ca="1" si="488"/>
        <v/>
      </c>
    </row>
    <row r="10428" spans="1:40" customFormat="1">
      <c r="A10428" s="280" t="str">
        <f t="shared" ca="1" si="486"/>
        <v/>
      </c>
      <c r="B10428" s="281"/>
      <c r="C10428" s="287"/>
      <c r="D10428" s="297"/>
      <c r="E10428" s="270"/>
      <c r="F10428" s="271"/>
      <c r="G10428" s="284"/>
      <c r="H10428" s="284"/>
      <c r="I10428" s="284"/>
      <c r="J10428" s="284"/>
      <c r="K10428" s="288"/>
      <c r="AM10428" s="2" t="str">
        <f t="shared" ca="1" si="487"/>
        <v/>
      </c>
      <c r="AN10428" s="2" t="str">
        <f t="shared" ca="1" si="488"/>
        <v/>
      </c>
    </row>
    <row r="10429" spans="1:40" customFormat="1">
      <c r="A10429" s="280" t="str">
        <f t="shared" ca="1" si="486"/>
        <v/>
      </c>
      <c r="B10429" s="281"/>
      <c r="C10429" s="287"/>
      <c r="D10429" s="297"/>
      <c r="E10429" s="270"/>
      <c r="F10429" s="271"/>
      <c r="G10429" s="284"/>
      <c r="H10429" s="284"/>
      <c r="I10429" s="284"/>
      <c r="J10429" s="284"/>
      <c r="K10429" s="288"/>
      <c r="AM10429" s="2" t="str">
        <f t="shared" ca="1" si="487"/>
        <v/>
      </c>
      <c r="AN10429" s="2" t="str">
        <f t="shared" ca="1" si="488"/>
        <v/>
      </c>
    </row>
    <row r="10430" spans="1:40" customFormat="1">
      <c r="A10430" s="280" t="str">
        <f t="shared" ca="1" si="486"/>
        <v/>
      </c>
      <c r="B10430" s="281"/>
      <c r="C10430" s="287"/>
      <c r="D10430" s="297"/>
      <c r="E10430" s="270"/>
      <c r="F10430" s="271"/>
      <c r="G10430" s="284"/>
      <c r="H10430" s="284"/>
      <c r="I10430" s="284"/>
      <c r="J10430" s="284"/>
      <c r="K10430" s="288"/>
      <c r="AM10430" s="2" t="str">
        <f t="shared" ca="1" si="487"/>
        <v/>
      </c>
      <c r="AN10430" s="2" t="str">
        <f t="shared" ca="1" si="488"/>
        <v/>
      </c>
    </row>
    <row r="10431" spans="1:40" customFormat="1">
      <c r="A10431" s="280" t="str">
        <f t="shared" ca="1" si="486"/>
        <v/>
      </c>
      <c r="B10431" s="281"/>
      <c r="C10431" s="287"/>
      <c r="D10431" s="297"/>
      <c r="E10431" s="270"/>
      <c r="F10431" s="271"/>
      <c r="G10431" s="284"/>
      <c r="H10431" s="284"/>
      <c r="I10431" s="284"/>
      <c r="J10431" s="284"/>
      <c r="K10431" s="288"/>
      <c r="AM10431" s="2" t="str">
        <f t="shared" ca="1" si="487"/>
        <v/>
      </c>
      <c r="AN10431" s="2" t="str">
        <f t="shared" ca="1" si="488"/>
        <v/>
      </c>
    </row>
    <row r="10432" spans="1:40" customFormat="1">
      <c r="A10432" s="280" t="str">
        <f t="shared" ca="1" si="486"/>
        <v/>
      </c>
      <c r="B10432" s="281"/>
      <c r="C10432" s="287"/>
      <c r="D10432" s="297"/>
      <c r="E10432" s="270"/>
      <c r="F10432" s="271"/>
      <c r="G10432" s="284"/>
      <c r="H10432" s="284"/>
      <c r="I10432" s="284"/>
      <c r="J10432" s="284"/>
      <c r="K10432" s="288"/>
      <c r="AM10432" s="2" t="str">
        <f t="shared" ca="1" si="487"/>
        <v/>
      </c>
      <c r="AN10432" s="2" t="str">
        <f t="shared" ca="1" si="488"/>
        <v/>
      </c>
    </row>
    <row r="10433" spans="1:40" customFormat="1">
      <c r="A10433" s="280" t="str">
        <f t="shared" ca="1" si="486"/>
        <v/>
      </c>
      <c r="B10433" s="281"/>
      <c r="C10433" s="287"/>
      <c r="D10433" s="297"/>
      <c r="E10433" s="270"/>
      <c r="F10433" s="271"/>
      <c r="G10433" s="284"/>
      <c r="H10433" s="284"/>
      <c r="I10433" s="284"/>
      <c r="J10433" s="284"/>
      <c r="K10433" s="288"/>
      <c r="AM10433" s="2" t="str">
        <f t="shared" ca="1" si="487"/>
        <v/>
      </c>
      <c r="AN10433" s="2" t="str">
        <f t="shared" ca="1" si="488"/>
        <v/>
      </c>
    </row>
    <row r="10434" spans="1:40" customFormat="1">
      <c r="A10434" s="280" t="str">
        <f t="shared" ca="1" si="486"/>
        <v/>
      </c>
      <c r="B10434" s="281"/>
      <c r="C10434" s="287"/>
      <c r="D10434" s="297"/>
      <c r="E10434" s="270"/>
      <c r="F10434" s="271"/>
      <c r="G10434" s="284"/>
      <c r="H10434" s="284"/>
      <c r="I10434" s="284"/>
      <c r="J10434" s="284"/>
      <c r="K10434" s="288"/>
      <c r="AM10434" s="2" t="str">
        <f t="shared" ca="1" si="487"/>
        <v/>
      </c>
      <c r="AN10434" s="2" t="str">
        <f t="shared" ca="1" si="488"/>
        <v/>
      </c>
    </row>
    <row r="10435" spans="1:40" customFormat="1">
      <c r="A10435" s="280" t="str">
        <f t="shared" ref="A10435:A10498" ca="1" si="489">IF(AM10435="A receber","A receber",IF(AN10435="A pagar","A pagar",IF(OR(AM10435="HJ",AN10435="HJ"),"HJ",IF(AND(AM10435="",AN10435=""),""))))</f>
        <v/>
      </c>
      <c r="B10435" s="281"/>
      <c r="C10435" s="287"/>
      <c r="D10435" s="297"/>
      <c r="E10435" s="270"/>
      <c r="F10435" s="271"/>
      <c r="G10435" s="284"/>
      <c r="H10435" s="284"/>
      <c r="I10435" s="284"/>
      <c r="J10435" s="284"/>
      <c r="K10435" s="288"/>
      <c r="AM10435" s="2" t="str">
        <f t="shared" ref="AM10435:AM10498" ca="1" si="490">IF(OR(G10435="",B10435&gt;$A$1),"",IF(B10435=$A$1,"HJ",IF(B10435&lt;$A$1,"A Receber")))</f>
        <v/>
      </c>
      <c r="AN10435" s="2" t="str">
        <f t="shared" ref="AN10435:AN10498" ca="1" si="491">IF(OR(H10435="",B10435&gt;$A$1),"",IF(B10435=$A$1,"HJ",IF(B10435&lt;$A$1,"A Pagar")))</f>
        <v/>
      </c>
    </row>
    <row r="10436" spans="1:40" customFormat="1">
      <c r="A10436" s="280" t="str">
        <f t="shared" ca="1" si="489"/>
        <v/>
      </c>
      <c r="B10436" s="281"/>
      <c r="C10436" s="287"/>
      <c r="D10436" s="297"/>
      <c r="E10436" s="270"/>
      <c r="F10436" s="271"/>
      <c r="G10436" s="284"/>
      <c r="H10436" s="284"/>
      <c r="I10436" s="284"/>
      <c r="J10436" s="284"/>
      <c r="K10436" s="288"/>
      <c r="AM10436" s="2" t="str">
        <f t="shared" ca="1" si="490"/>
        <v/>
      </c>
      <c r="AN10436" s="2" t="str">
        <f t="shared" ca="1" si="491"/>
        <v/>
      </c>
    </row>
    <row r="10437" spans="1:40" customFormat="1">
      <c r="A10437" s="280" t="str">
        <f t="shared" ca="1" si="489"/>
        <v/>
      </c>
      <c r="B10437" s="281"/>
      <c r="C10437" s="287"/>
      <c r="D10437" s="297"/>
      <c r="E10437" s="270"/>
      <c r="F10437" s="271"/>
      <c r="G10437" s="284"/>
      <c r="H10437" s="284"/>
      <c r="I10437" s="284"/>
      <c r="J10437" s="284"/>
      <c r="K10437" s="288"/>
      <c r="AM10437" s="2" t="str">
        <f t="shared" ca="1" si="490"/>
        <v/>
      </c>
      <c r="AN10437" s="2" t="str">
        <f t="shared" ca="1" si="491"/>
        <v/>
      </c>
    </row>
    <row r="10438" spans="1:40" customFormat="1">
      <c r="A10438" s="280" t="str">
        <f t="shared" ca="1" si="489"/>
        <v/>
      </c>
      <c r="B10438" s="281"/>
      <c r="C10438" s="287"/>
      <c r="D10438" s="297"/>
      <c r="E10438" s="270"/>
      <c r="F10438" s="271"/>
      <c r="G10438" s="284"/>
      <c r="H10438" s="284"/>
      <c r="I10438" s="284"/>
      <c r="J10438" s="284"/>
      <c r="K10438" s="288"/>
      <c r="AM10438" s="2" t="str">
        <f t="shared" ca="1" si="490"/>
        <v/>
      </c>
      <c r="AN10438" s="2" t="str">
        <f t="shared" ca="1" si="491"/>
        <v/>
      </c>
    </row>
    <row r="10439" spans="1:40" customFormat="1">
      <c r="A10439" s="280" t="str">
        <f t="shared" ca="1" si="489"/>
        <v/>
      </c>
      <c r="B10439" s="281"/>
      <c r="C10439" s="287"/>
      <c r="D10439" s="297"/>
      <c r="E10439" s="270"/>
      <c r="F10439" s="271"/>
      <c r="G10439" s="284"/>
      <c r="H10439" s="284"/>
      <c r="I10439" s="284"/>
      <c r="J10439" s="284"/>
      <c r="K10439" s="288"/>
      <c r="AM10439" s="2" t="str">
        <f t="shared" ca="1" si="490"/>
        <v/>
      </c>
      <c r="AN10439" s="2" t="str">
        <f t="shared" ca="1" si="491"/>
        <v/>
      </c>
    </row>
    <row r="10440" spans="1:40" customFormat="1">
      <c r="A10440" s="280" t="str">
        <f t="shared" ca="1" si="489"/>
        <v/>
      </c>
      <c r="B10440" s="281"/>
      <c r="C10440" s="287"/>
      <c r="D10440" s="297"/>
      <c r="E10440" s="270"/>
      <c r="F10440" s="271"/>
      <c r="G10440" s="284"/>
      <c r="H10440" s="284"/>
      <c r="I10440" s="284"/>
      <c r="J10440" s="284"/>
      <c r="K10440" s="288"/>
      <c r="AM10440" s="2" t="str">
        <f t="shared" ca="1" si="490"/>
        <v/>
      </c>
      <c r="AN10440" s="2" t="str">
        <f t="shared" ca="1" si="491"/>
        <v/>
      </c>
    </row>
    <row r="10441" spans="1:40" customFormat="1">
      <c r="A10441" s="280" t="str">
        <f t="shared" ca="1" si="489"/>
        <v/>
      </c>
      <c r="B10441" s="281"/>
      <c r="C10441" s="287"/>
      <c r="D10441" s="297"/>
      <c r="E10441" s="270"/>
      <c r="F10441" s="271"/>
      <c r="G10441" s="284"/>
      <c r="H10441" s="284"/>
      <c r="I10441" s="284"/>
      <c r="J10441" s="284"/>
      <c r="K10441" s="288"/>
      <c r="AM10441" s="2" t="str">
        <f t="shared" ca="1" si="490"/>
        <v/>
      </c>
      <c r="AN10441" s="2" t="str">
        <f t="shared" ca="1" si="491"/>
        <v/>
      </c>
    </row>
    <row r="10442" spans="1:40" customFormat="1">
      <c r="A10442" s="280" t="str">
        <f t="shared" ca="1" si="489"/>
        <v/>
      </c>
      <c r="B10442" s="281"/>
      <c r="C10442" s="287"/>
      <c r="D10442" s="297"/>
      <c r="E10442" s="270"/>
      <c r="F10442" s="271"/>
      <c r="G10442" s="284"/>
      <c r="H10442" s="284"/>
      <c r="I10442" s="284"/>
      <c r="J10442" s="284"/>
      <c r="K10442" s="288"/>
      <c r="AM10442" s="2" t="str">
        <f t="shared" ca="1" si="490"/>
        <v/>
      </c>
      <c r="AN10442" s="2" t="str">
        <f t="shared" ca="1" si="491"/>
        <v/>
      </c>
    </row>
    <row r="10443" spans="1:40" customFormat="1">
      <c r="A10443" s="280" t="str">
        <f t="shared" ca="1" si="489"/>
        <v/>
      </c>
      <c r="B10443" s="281"/>
      <c r="C10443" s="287"/>
      <c r="D10443" s="297"/>
      <c r="E10443" s="270"/>
      <c r="F10443" s="271"/>
      <c r="G10443" s="284"/>
      <c r="H10443" s="284"/>
      <c r="I10443" s="284"/>
      <c r="J10443" s="284"/>
      <c r="K10443" s="288"/>
      <c r="AM10443" s="2" t="str">
        <f t="shared" ca="1" si="490"/>
        <v/>
      </c>
      <c r="AN10443" s="2" t="str">
        <f t="shared" ca="1" si="491"/>
        <v/>
      </c>
    </row>
    <row r="10444" spans="1:40" customFormat="1">
      <c r="A10444" s="280" t="str">
        <f t="shared" ca="1" si="489"/>
        <v/>
      </c>
      <c r="B10444" s="281"/>
      <c r="C10444" s="287"/>
      <c r="D10444" s="297"/>
      <c r="E10444" s="270"/>
      <c r="F10444" s="271"/>
      <c r="G10444" s="284"/>
      <c r="H10444" s="284"/>
      <c r="I10444" s="284"/>
      <c r="J10444" s="284"/>
      <c r="K10444" s="288"/>
      <c r="AM10444" s="2" t="str">
        <f t="shared" ca="1" si="490"/>
        <v/>
      </c>
      <c r="AN10444" s="2" t="str">
        <f t="shared" ca="1" si="491"/>
        <v/>
      </c>
    </row>
    <row r="10445" spans="1:40" customFormat="1">
      <c r="A10445" s="280" t="str">
        <f t="shared" ca="1" si="489"/>
        <v/>
      </c>
      <c r="B10445" s="281"/>
      <c r="C10445" s="287"/>
      <c r="D10445" s="297"/>
      <c r="E10445" s="270"/>
      <c r="F10445" s="271"/>
      <c r="G10445" s="284"/>
      <c r="H10445" s="284"/>
      <c r="I10445" s="284"/>
      <c r="J10445" s="284"/>
      <c r="K10445" s="288"/>
      <c r="AM10445" s="2" t="str">
        <f t="shared" ca="1" si="490"/>
        <v/>
      </c>
      <c r="AN10445" s="2" t="str">
        <f t="shared" ca="1" si="491"/>
        <v/>
      </c>
    </row>
    <row r="10446" spans="1:40" customFormat="1">
      <c r="A10446" s="280" t="str">
        <f t="shared" ca="1" si="489"/>
        <v/>
      </c>
      <c r="B10446" s="281"/>
      <c r="C10446" s="287"/>
      <c r="D10446" s="297"/>
      <c r="E10446" s="270"/>
      <c r="F10446" s="271"/>
      <c r="G10446" s="284"/>
      <c r="H10446" s="284"/>
      <c r="I10446" s="284"/>
      <c r="J10446" s="284"/>
      <c r="K10446" s="288"/>
      <c r="AM10446" s="2" t="str">
        <f t="shared" ca="1" si="490"/>
        <v/>
      </c>
      <c r="AN10446" s="2" t="str">
        <f t="shared" ca="1" si="491"/>
        <v/>
      </c>
    </row>
    <row r="10447" spans="1:40" customFormat="1">
      <c r="A10447" s="280" t="str">
        <f t="shared" ca="1" si="489"/>
        <v/>
      </c>
      <c r="B10447" s="281"/>
      <c r="C10447" s="287"/>
      <c r="D10447" s="297"/>
      <c r="E10447" s="270"/>
      <c r="F10447" s="271"/>
      <c r="G10447" s="284"/>
      <c r="H10447" s="284"/>
      <c r="I10447" s="284"/>
      <c r="J10447" s="284"/>
      <c r="K10447" s="288"/>
      <c r="AM10447" s="2" t="str">
        <f t="shared" ca="1" si="490"/>
        <v/>
      </c>
      <c r="AN10447" s="2" t="str">
        <f t="shared" ca="1" si="491"/>
        <v/>
      </c>
    </row>
    <row r="10448" spans="1:40" customFormat="1">
      <c r="A10448" s="280" t="str">
        <f t="shared" ca="1" si="489"/>
        <v/>
      </c>
      <c r="B10448" s="281"/>
      <c r="C10448" s="287"/>
      <c r="D10448" s="297"/>
      <c r="E10448" s="270"/>
      <c r="F10448" s="271"/>
      <c r="G10448" s="284"/>
      <c r="H10448" s="284"/>
      <c r="I10448" s="284"/>
      <c r="J10448" s="284"/>
      <c r="K10448" s="288"/>
      <c r="AM10448" s="2" t="str">
        <f t="shared" ca="1" si="490"/>
        <v/>
      </c>
      <c r="AN10448" s="2" t="str">
        <f t="shared" ca="1" si="491"/>
        <v/>
      </c>
    </row>
    <row r="10449" spans="1:40" customFormat="1">
      <c r="A10449" s="280" t="str">
        <f t="shared" ca="1" si="489"/>
        <v/>
      </c>
      <c r="B10449" s="281"/>
      <c r="C10449" s="287"/>
      <c r="D10449" s="297"/>
      <c r="E10449" s="270"/>
      <c r="F10449" s="271"/>
      <c r="G10449" s="284"/>
      <c r="H10449" s="284"/>
      <c r="I10449" s="284"/>
      <c r="J10449" s="284"/>
      <c r="K10449" s="288"/>
      <c r="AM10449" s="2" t="str">
        <f t="shared" ca="1" si="490"/>
        <v/>
      </c>
      <c r="AN10449" s="2" t="str">
        <f t="shared" ca="1" si="491"/>
        <v/>
      </c>
    </row>
    <row r="10450" spans="1:40" customFormat="1">
      <c r="A10450" s="280" t="str">
        <f t="shared" ca="1" si="489"/>
        <v/>
      </c>
      <c r="B10450" s="281"/>
      <c r="C10450" s="287"/>
      <c r="D10450" s="297"/>
      <c r="E10450" s="270"/>
      <c r="F10450" s="271"/>
      <c r="G10450" s="284"/>
      <c r="H10450" s="284"/>
      <c r="I10450" s="284"/>
      <c r="J10450" s="284"/>
      <c r="K10450" s="288"/>
      <c r="AM10450" s="2" t="str">
        <f t="shared" ca="1" si="490"/>
        <v/>
      </c>
      <c r="AN10450" s="2" t="str">
        <f t="shared" ca="1" si="491"/>
        <v/>
      </c>
    </row>
    <row r="10451" spans="1:40" customFormat="1">
      <c r="A10451" s="280" t="str">
        <f t="shared" ca="1" si="489"/>
        <v/>
      </c>
      <c r="B10451" s="281"/>
      <c r="C10451" s="287"/>
      <c r="D10451" s="297"/>
      <c r="E10451" s="270"/>
      <c r="F10451" s="271"/>
      <c r="G10451" s="284"/>
      <c r="H10451" s="284"/>
      <c r="I10451" s="284"/>
      <c r="J10451" s="284"/>
      <c r="K10451" s="288"/>
      <c r="AM10451" s="2" t="str">
        <f t="shared" ca="1" si="490"/>
        <v/>
      </c>
      <c r="AN10451" s="2" t="str">
        <f t="shared" ca="1" si="491"/>
        <v/>
      </c>
    </row>
    <row r="10452" spans="1:40" customFormat="1">
      <c r="A10452" s="280" t="str">
        <f t="shared" ca="1" si="489"/>
        <v/>
      </c>
      <c r="B10452" s="281"/>
      <c r="C10452" s="287"/>
      <c r="D10452" s="297"/>
      <c r="E10452" s="270"/>
      <c r="F10452" s="271"/>
      <c r="G10452" s="284"/>
      <c r="H10452" s="284"/>
      <c r="I10452" s="284"/>
      <c r="J10452" s="284"/>
      <c r="K10452" s="288"/>
      <c r="AM10452" s="2" t="str">
        <f t="shared" ca="1" si="490"/>
        <v/>
      </c>
      <c r="AN10452" s="2" t="str">
        <f t="shared" ca="1" si="491"/>
        <v/>
      </c>
    </row>
    <row r="10453" spans="1:40" customFormat="1">
      <c r="A10453" s="280" t="str">
        <f t="shared" ca="1" si="489"/>
        <v/>
      </c>
      <c r="B10453" s="281"/>
      <c r="C10453" s="287"/>
      <c r="D10453" s="297"/>
      <c r="E10453" s="270"/>
      <c r="F10453" s="271"/>
      <c r="G10453" s="284"/>
      <c r="H10453" s="284"/>
      <c r="I10453" s="284"/>
      <c r="J10453" s="284"/>
      <c r="K10453" s="288"/>
      <c r="AM10453" s="2" t="str">
        <f t="shared" ca="1" si="490"/>
        <v/>
      </c>
      <c r="AN10453" s="2" t="str">
        <f t="shared" ca="1" si="491"/>
        <v/>
      </c>
    </row>
    <row r="10454" spans="1:40" customFormat="1">
      <c r="A10454" s="280" t="str">
        <f t="shared" ca="1" si="489"/>
        <v/>
      </c>
      <c r="B10454" s="281"/>
      <c r="C10454" s="287"/>
      <c r="D10454" s="297"/>
      <c r="E10454" s="270"/>
      <c r="F10454" s="271"/>
      <c r="G10454" s="284"/>
      <c r="H10454" s="284"/>
      <c r="I10454" s="284"/>
      <c r="J10454" s="284"/>
      <c r="K10454" s="288"/>
      <c r="AM10454" s="2" t="str">
        <f t="shared" ca="1" si="490"/>
        <v/>
      </c>
      <c r="AN10454" s="2" t="str">
        <f t="shared" ca="1" si="491"/>
        <v/>
      </c>
    </row>
    <row r="10455" spans="1:40" customFormat="1">
      <c r="A10455" s="280" t="str">
        <f t="shared" ca="1" si="489"/>
        <v/>
      </c>
      <c r="B10455" s="281"/>
      <c r="C10455" s="287"/>
      <c r="D10455" s="297"/>
      <c r="E10455" s="270"/>
      <c r="F10455" s="271"/>
      <c r="G10455" s="284"/>
      <c r="H10455" s="284"/>
      <c r="I10455" s="284"/>
      <c r="J10455" s="284"/>
      <c r="K10455" s="288"/>
      <c r="AM10455" s="2" t="str">
        <f t="shared" ca="1" si="490"/>
        <v/>
      </c>
      <c r="AN10455" s="2" t="str">
        <f t="shared" ca="1" si="491"/>
        <v/>
      </c>
    </row>
    <row r="10456" spans="1:40" customFormat="1">
      <c r="A10456" s="280" t="str">
        <f t="shared" ca="1" si="489"/>
        <v/>
      </c>
      <c r="B10456" s="281"/>
      <c r="C10456" s="287"/>
      <c r="D10456" s="297"/>
      <c r="E10456" s="270"/>
      <c r="F10456" s="271"/>
      <c r="G10456" s="284"/>
      <c r="H10456" s="284"/>
      <c r="I10456" s="284"/>
      <c r="J10456" s="284"/>
      <c r="K10456" s="288"/>
      <c r="AM10456" s="2" t="str">
        <f t="shared" ca="1" si="490"/>
        <v/>
      </c>
      <c r="AN10456" s="2" t="str">
        <f t="shared" ca="1" si="491"/>
        <v/>
      </c>
    </row>
    <row r="10457" spans="1:40" customFormat="1">
      <c r="A10457" s="280" t="str">
        <f t="shared" ca="1" si="489"/>
        <v/>
      </c>
      <c r="B10457" s="281"/>
      <c r="C10457" s="287"/>
      <c r="D10457" s="297"/>
      <c r="E10457" s="270"/>
      <c r="F10457" s="271"/>
      <c r="G10457" s="284"/>
      <c r="H10457" s="284"/>
      <c r="I10457" s="284"/>
      <c r="J10457" s="284"/>
      <c r="K10457" s="288"/>
      <c r="AM10457" s="2" t="str">
        <f t="shared" ca="1" si="490"/>
        <v/>
      </c>
      <c r="AN10457" s="2" t="str">
        <f t="shared" ca="1" si="491"/>
        <v/>
      </c>
    </row>
    <row r="10458" spans="1:40" customFormat="1">
      <c r="A10458" s="280" t="str">
        <f t="shared" ca="1" si="489"/>
        <v/>
      </c>
      <c r="B10458" s="281"/>
      <c r="C10458" s="287"/>
      <c r="D10458" s="297"/>
      <c r="E10458" s="270"/>
      <c r="F10458" s="271"/>
      <c r="G10458" s="284"/>
      <c r="H10458" s="284"/>
      <c r="I10458" s="284"/>
      <c r="J10458" s="284"/>
      <c r="K10458" s="288"/>
      <c r="AM10458" s="2" t="str">
        <f t="shared" ca="1" si="490"/>
        <v/>
      </c>
      <c r="AN10458" s="2" t="str">
        <f t="shared" ca="1" si="491"/>
        <v/>
      </c>
    </row>
    <row r="10459" spans="1:40" customFormat="1">
      <c r="A10459" s="280" t="str">
        <f t="shared" ca="1" si="489"/>
        <v/>
      </c>
      <c r="B10459" s="281"/>
      <c r="C10459" s="287"/>
      <c r="D10459" s="297"/>
      <c r="E10459" s="270"/>
      <c r="F10459" s="271"/>
      <c r="G10459" s="284"/>
      <c r="H10459" s="284"/>
      <c r="I10459" s="284"/>
      <c r="J10459" s="284"/>
      <c r="K10459" s="288"/>
      <c r="AM10459" s="2" t="str">
        <f t="shared" ca="1" si="490"/>
        <v/>
      </c>
      <c r="AN10459" s="2" t="str">
        <f t="shared" ca="1" si="491"/>
        <v/>
      </c>
    </row>
    <row r="10460" spans="1:40" customFormat="1">
      <c r="A10460" s="280" t="str">
        <f t="shared" ca="1" si="489"/>
        <v/>
      </c>
      <c r="B10460" s="281"/>
      <c r="C10460" s="287"/>
      <c r="D10460" s="297"/>
      <c r="E10460" s="270"/>
      <c r="F10460" s="271"/>
      <c r="G10460" s="284"/>
      <c r="H10460" s="284"/>
      <c r="I10460" s="284"/>
      <c r="J10460" s="284"/>
      <c r="K10460" s="288"/>
      <c r="AM10460" s="2" t="str">
        <f t="shared" ca="1" si="490"/>
        <v/>
      </c>
      <c r="AN10460" s="2" t="str">
        <f t="shared" ca="1" si="491"/>
        <v/>
      </c>
    </row>
    <row r="10461" spans="1:40" customFormat="1">
      <c r="A10461" s="280" t="str">
        <f t="shared" ca="1" si="489"/>
        <v/>
      </c>
      <c r="B10461" s="281"/>
      <c r="C10461" s="287"/>
      <c r="D10461" s="297"/>
      <c r="E10461" s="270"/>
      <c r="F10461" s="271"/>
      <c r="G10461" s="284"/>
      <c r="H10461" s="284"/>
      <c r="I10461" s="284"/>
      <c r="J10461" s="284"/>
      <c r="K10461" s="288"/>
      <c r="AM10461" s="2" t="str">
        <f t="shared" ca="1" si="490"/>
        <v/>
      </c>
      <c r="AN10461" s="2" t="str">
        <f t="shared" ca="1" si="491"/>
        <v/>
      </c>
    </row>
    <row r="10462" spans="1:40" customFormat="1">
      <c r="A10462" s="280" t="str">
        <f t="shared" ca="1" si="489"/>
        <v/>
      </c>
      <c r="B10462" s="281"/>
      <c r="C10462" s="287"/>
      <c r="D10462" s="297"/>
      <c r="E10462" s="270"/>
      <c r="F10462" s="271"/>
      <c r="G10462" s="284"/>
      <c r="H10462" s="284"/>
      <c r="I10462" s="284"/>
      <c r="J10462" s="284"/>
      <c r="K10462" s="288"/>
      <c r="AM10462" s="2" t="str">
        <f t="shared" ca="1" si="490"/>
        <v/>
      </c>
      <c r="AN10462" s="2" t="str">
        <f t="shared" ca="1" si="491"/>
        <v/>
      </c>
    </row>
    <row r="10463" spans="1:40" customFormat="1">
      <c r="A10463" s="280" t="str">
        <f t="shared" ca="1" si="489"/>
        <v/>
      </c>
      <c r="B10463" s="281"/>
      <c r="C10463" s="287"/>
      <c r="D10463" s="297"/>
      <c r="E10463" s="270"/>
      <c r="F10463" s="271"/>
      <c r="G10463" s="284"/>
      <c r="H10463" s="284"/>
      <c r="I10463" s="284"/>
      <c r="J10463" s="284"/>
      <c r="K10463" s="288"/>
      <c r="AM10463" s="2" t="str">
        <f t="shared" ca="1" si="490"/>
        <v/>
      </c>
      <c r="AN10463" s="2" t="str">
        <f t="shared" ca="1" si="491"/>
        <v/>
      </c>
    </row>
    <row r="10464" spans="1:40" customFormat="1">
      <c r="A10464" s="280" t="str">
        <f t="shared" ca="1" si="489"/>
        <v/>
      </c>
      <c r="B10464" s="281"/>
      <c r="C10464" s="287"/>
      <c r="D10464" s="297"/>
      <c r="E10464" s="270"/>
      <c r="F10464" s="271"/>
      <c r="G10464" s="284"/>
      <c r="H10464" s="284"/>
      <c r="I10464" s="284"/>
      <c r="J10464" s="284"/>
      <c r="K10464" s="288"/>
      <c r="AM10464" s="2" t="str">
        <f t="shared" ca="1" si="490"/>
        <v/>
      </c>
      <c r="AN10464" s="2" t="str">
        <f t="shared" ca="1" si="491"/>
        <v/>
      </c>
    </row>
    <row r="10465" spans="1:40" customFormat="1">
      <c r="A10465" s="280" t="str">
        <f t="shared" ca="1" si="489"/>
        <v/>
      </c>
      <c r="B10465" s="281"/>
      <c r="C10465" s="287"/>
      <c r="D10465" s="297"/>
      <c r="E10465" s="270"/>
      <c r="F10465" s="271"/>
      <c r="G10465" s="284"/>
      <c r="H10465" s="284"/>
      <c r="I10465" s="284"/>
      <c r="J10465" s="284"/>
      <c r="K10465" s="288"/>
      <c r="AM10465" s="2" t="str">
        <f t="shared" ca="1" si="490"/>
        <v/>
      </c>
      <c r="AN10465" s="2" t="str">
        <f t="shared" ca="1" si="491"/>
        <v/>
      </c>
    </row>
    <row r="10466" spans="1:40" customFormat="1">
      <c r="A10466" s="280" t="str">
        <f t="shared" ca="1" si="489"/>
        <v/>
      </c>
      <c r="B10466" s="281"/>
      <c r="C10466" s="287"/>
      <c r="D10466" s="297"/>
      <c r="E10466" s="270"/>
      <c r="F10466" s="271"/>
      <c r="G10466" s="284"/>
      <c r="H10466" s="284"/>
      <c r="I10466" s="284"/>
      <c r="J10466" s="284"/>
      <c r="K10466" s="288"/>
      <c r="AM10466" s="2" t="str">
        <f t="shared" ca="1" si="490"/>
        <v/>
      </c>
      <c r="AN10466" s="2" t="str">
        <f t="shared" ca="1" si="491"/>
        <v/>
      </c>
    </row>
    <row r="10467" spans="1:40" customFormat="1">
      <c r="A10467" s="280" t="str">
        <f t="shared" ca="1" si="489"/>
        <v/>
      </c>
      <c r="B10467" s="281"/>
      <c r="C10467" s="287"/>
      <c r="D10467" s="297"/>
      <c r="E10467" s="270"/>
      <c r="F10467" s="271"/>
      <c r="G10467" s="284"/>
      <c r="H10467" s="284"/>
      <c r="I10467" s="284"/>
      <c r="J10467" s="284"/>
      <c r="K10467" s="288"/>
      <c r="AM10467" s="2" t="str">
        <f t="shared" ca="1" si="490"/>
        <v/>
      </c>
      <c r="AN10467" s="2" t="str">
        <f t="shared" ca="1" si="491"/>
        <v/>
      </c>
    </row>
    <row r="10468" spans="1:40" customFormat="1">
      <c r="A10468" s="280" t="str">
        <f t="shared" ca="1" si="489"/>
        <v/>
      </c>
      <c r="B10468" s="281"/>
      <c r="C10468" s="287"/>
      <c r="D10468" s="297"/>
      <c r="E10468" s="270"/>
      <c r="F10468" s="271"/>
      <c r="G10468" s="284"/>
      <c r="H10468" s="284"/>
      <c r="I10468" s="284"/>
      <c r="J10468" s="284"/>
      <c r="K10468" s="288"/>
      <c r="AM10468" s="2" t="str">
        <f t="shared" ca="1" si="490"/>
        <v/>
      </c>
      <c r="AN10468" s="2" t="str">
        <f t="shared" ca="1" si="491"/>
        <v/>
      </c>
    </row>
    <row r="10469" spans="1:40" customFormat="1">
      <c r="A10469" s="280" t="str">
        <f t="shared" ca="1" si="489"/>
        <v/>
      </c>
      <c r="B10469" s="281"/>
      <c r="C10469" s="287"/>
      <c r="D10469" s="297"/>
      <c r="E10469" s="270"/>
      <c r="F10469" s="271"/>
      <c r="G10469" s="284"/>
      <c r="H10469" s="284"/>
      <c r="I10469" s="284"/>
      <c r="J10469" s="284"/>
      <c r="K10469" s="288"/>
      <c r="AM10469" s="2" t="str">
        <f t="shared" ca="1" si="490"/>
        <v/>
      </c>
      <c r="AN10469" s="2" t="str">
        <f t="shared" ca="1" si="491"/>
        <v/>
      </c>
    </row>
    <row r="10470" spans="1:40" customFormat="1">
      <c r="A10470" s="280" t="str">
        <f t="shared" ca="1" si="489"/>
        <v/>
      </c>
      <c r="B10470" s="281"/>
      <c r="C10470" s="287"/>
      <c r="D10470" s="297"/>
      <c r="E10470" s="270"/>
      <c r="F10470" s="271"/>
      <c r="G10470" s="284"/>
      <c r="H10470" s="284"/>
      <c r="I10470" s="284"/>
      <c r="J10470" s="284"/>
      <c r="K10470" s="288"/>
      <c r="AM10470" s="2" t="str">
        <f t="shared" ca="1" si="490"/>
        <v/>
      </c>
      <c r="AN10470" s="2" t="str">
        <f t="shared" ca="1" si="491"/>
        <v/>
      </c>
    </row>
    <row r="10471" spans="1:40" customFormat="1">
      <c r="A10471" s="280" t="str">
        <f t="shared" ca="1" si="489"/>
        <v/>
      </c>
      <c r="B10471" s="281"/>
      <c r="C10471" s="287"/>
      <c r="D10471" s="297"/>
      <c r="E10471" s="270"/>
      <c r="F10471" s="271"/>
      <c r="G10471" s="284"/>
      <c r="H10471" s="284"/>
      <c r="I10471" s="284"/>
      <c r="J10471" s="284"/>
      <c r="K10471" s="288"/>
      <c r="AM10471" s="2" t="str">
        <f t="shared" ca="1" si="490"/>
        <v/>
      </c>
      <c r="AN10471" s="2" t="str">
        <f t="shared" ca="1" si="491"/>
        <v/>
      </c>
    </row>
    <row r="10472" spans="1:40" customFormat="1">
      <c r="A10472" s="280" t="str">
        <f t="shared" ca="1" si="489"/>
        <v/>
      </c>
      <c r="B10472" s="281"/>
      <c r="C10472" s="287"/>
      <c r="D10472" s="297"/>
      <c r="E10472" s="270"/>
      <c r="F10472" s="271"/>
      <c r="G10472" s="284"/>
      <c r="H10472" s="284"/>
      <c r="I10472" s="284"/>
      <c r="J10472" s="284"/>
      <c r="K10472" s="288"/>
      <c r="AM10472" s="2" t="str">
        <f t="shared" ca="1" si="490"/>
        <v/>
      </c>
      <c r="AN10472" s="2" t="str">
        <f t="shared" ca="1" si="491"/>
        <v/>
      </c>
    </row>
    <row r="10473" spans="1:40" customFormat="1">
      <c r="A10473" s="280" t="str">
        <f t="shared" ca="1" si="489"/>
        <v/>
      </c>
      <c r="B10473" s="281"/>
      <c r="C10473" s="287"/>
      <c r="D10473" s="297"/>
      <c r="E10473" s="270"/>
      <c r="F10473" s="271"/>
      <c r="G10473" s="284"/>
      <c r="H10473" s="284"/>
      <c r="I10473" s="284"/>
      <c r="J10473" s="284"/>
      <c r="K10473" s="288"/>
      <c r="AM10473" s="2" t="str">
        <f t="shared" ca="1" si="490"/>
        <v/>
      </c>
      <c r="AN10473" s="2" t="str">
        <f t="shared" ca="1" si="491"/>
        <v/>
      </c>
    </row>
    <row r="10474" spans="1:40" customFormat="1">
      <c r="A10474" s="280" t="str">
        <f t="shared" ca="1" si="489"/>
        <v/>
      </c>
      <c r="B10474" s="281"/>
      <c r="C10474" s="287"/>
      <c r="D10474" s="297"/>
      <c r="E10474" s="270"/>
      <c r="F10474" s="271"/>
      <c r="G10474" s="284"/>
      <c r="H10474" s="284"/>
      <c r="I10474" s="284"/>
      <c r="J10474" s="284"/>
      <c r="K10474" s="288"/>
      <c r="AM10474" s="2" t="str">
        <f t="shared" ca="1" si="490"/>
        <v/>
      </c>
      <c r="AN10474" s="2" t="str">
        <f t="shared" ca="1" si="491"/>
        <v/>
      </c>
    </row>
    <row r="10475" spans="1:40" customFormat="1">
      <c r="A10475" s="280" t="str">
        <f t="shared" ca="1" si="489"/>
        <v/>
      </c>
      <c r="B10475" s="281"/>
      <c r="C10475" s="287"/>
      <c r="D10475" s="297"/>
      <c r="E10475" s="270"/>
      <c r="F10475" s="271"/>
      <c r="G10475" s="284"/>
      <c r="H10475" s="284"/>
      <c r="I10475" s="284"/>
      <c r="J10475" s="284"/>
      <c r="K10475" s="288"/>
      <c r="AM10475" s="2" t="str">
        <f t="shared" ca="1" si="490"/>
        <v/>
      </c>
      <c r="AN10475" s="2" t="str">
        <f t="shared" ca="1" si="491"/>
        <v/>
      </c>
    </row>
    <row r="10476" spans="1:40" customFormat="1">
      <c r="A10476" s="280" t="str">
        <f t="shared" ca="1" si="489"/>
        <v/>
      </c>
      <c r="B10476" s="281"/>
      <c r="C10476" s="287"/>
      <c r="D10476" s="297"/>
      <c r="E10476" s="270"/>
      <c r="F10476" s="271"/>
      <c r="G10476" s="284"/>
      <c r="H10476" s="284"/>
      <c r="I10476" s="284"/>
      <c r="J10476" s="284"/>
      <c r="K10476" s="288"/>
      <c r="AM10476" s="2" t="str">
        <f t="shared" ca="1" si="490"/>
        <v/>
      </c>
      <c r="AN10476" s="2" t="str">
        <f t="shared" ca="1" si="491"/>
        <v/>
      </c>
    </row>
    <row r="10477" spans="1:40" customFormat="1">
      <c r="A10477" s="280" t="str">
        <f t="shared" ca="1" si="489"/>
        <v/>
      </c>
      <c r="B10477" s="281"/>
      <c r="C10477" s="287"/>
      <c r="D10477" s="297"/>
      <c r="E10477" s="270"/>
      <c r="F10477" s="271"/>
      <c r="G10477" s="284"/>
      <c r="H10477" s="284"/>
      <c r="I10477" s="284"/>
      <c r="J10477" s="284"/>
      <c r="K10477" s="288"/>
      <c r="AM10477" s="2" t="str">
        <f t="shared" ca="1" si="490"/>
        <v/>
      </c>
      <c r="AN10477" s="2" t="str">
        <f t="shared" ca="1" si="491"/>
        <v/>
      </c>
    </row>
    <row r="10478" spans="1:40" customFormat="1">
      <c r="A10478" s="280" t="str">
        <f t="shared" ca="1" si="489"/>
        <v/>
      </c>
      <c r="B10478" s="281"/>
      <c r="C10478" s="287"/>
      <c r="D10478" s="297"/>
      <c r="E10478" s="270"/>
      <c r="F10478" s="271"/>
      <c r="G10478" s="284"/>
      <c r="H10478" s="284"/>
      <c r="I10478" s="284"/>
      <c r="J10478" s="284"/>
      <c r="K10478" s="288"/>
      <c r="AM10478" s="2" t="str">
        <f t="shared" ca="1" si="490"/>
        <v/>
      </c>
      <c r="AN10478" s="2" t="str">
        <f t="shared" ca="1" si="491"/>
        <v/>
      </c>
    </row>
    <row r="10479" spans="1:40" customFormat="1">
      <c r="A10479" s="280" t="str">
        <f t="shared" ca="1" si="489"/>
        <v/>
      </c>
      <c r="B10479" s="281"/>
      <c r="C10479" s="287"/>
      <c r="D10479" s="297"/>
      <c r="E10479" s="270"/>
      <c r="F10479" s="271"/>
      <c r="G10479" s="284"/>
      <c r="H10479" s="284"/>
      <c r="I10479" s="284"/>
      <c r="J10479" s="284"/>
      <c r="K10479" s="288"/>
      <c r="AM10479" s="2" t="str">
        <f t="shared" ca="1" si="490"/>
        <v/>
      </c>
      <c r="AN10479" s="2" t="str">
        <f t="shared" ca="1" si="491"/>
        <v/>
      </c>
    </row>
    <row r="10480" spans="1:40" customFormat="1">
      <c r="A10480" s="280" t="str">
        <f t="shared" ca="1" si="489"/>
        <v/>
      </c>
      <c r="B10480" s="281"/>
      <c r="C10480" s="287"/>
      <c r="D10480" s="297"/>
      <c r="E10480" s="270"/>
      <c r="F10480" s="271"/>
      <c r="G10480" s="284"/>
      <c r="H10480" s="284"/>
      <c r="I10480" s="284"/>
      <c r="J10480" s="284"/>
      <c r="K10480" s="288"/>
      <c r="AM10480" s="2" t="str">
        <f t="shared" ca="1" si="490"/>
        <v/>
      </c>
      <c r="AN10480" s="2" t="str">
        <f t="shared" ca="1" si="491"/>
        <v/>
      </c>
    </row>
    <row r="10481" spans="1:40" customFormat="1">
      <c r="A10481" s="280" t="str">
        <f t="shared" ca="1" si="489"/>
        <v/>
      </c>
      <c r="B10481" s="281"/>
      <c r="C10481" s="287"/>
      <c r="D10481" s="297"/>
      <c r="E10481" s="270"/>
      <c r="F10481" s="271"/>
      <c r="G10481" s="284"/>
      <c r="H10481" s="284"/>
      <c r="I10481" s="284"/>
      <c r="J10481" s="284"/>
      <c r="K10481" s="288"/>
      <c r="AM10481" s="2" t="str">
        <f t="shared" ca="1" si="490"/>
        <v/>
      </c>
      <c r="AN10481" s="2" t="str">
        <f t="shared" ca="1" si="491"/>
        <v/>
      </c>
    </row>
    <row r="10482" spans="1:40" customFormat="1">
      <c r="A10482" s="280" t="str">
        <f t="shared" ca="1" si="489"/>
        <v/>
      </c>
      <c r="B10482" s="281"/>
      <c r="C10482" s="287"/>
      <c r="D10482" s="297"/>
      <c r="E10482" s="270"/>
      <c r="F10482" s="271"/>
      <c r="G10482" s="284"/>
      <c r="H10482" s="284"/>
      <c r="I10482" s="284"/>
      <c r="J10482" s="284"/>
      <c r="K10482" s="288"/>
      <c r="AM10482" s="2" t="str">
        <f t="shared" ca="1" si="490"/>
        <v/>
      </c>
      <c r="AN10482" s="2" t="str">
        <f t="shared" ca="1" si="491"/>
        <v/>
      </c>
    </row>
    <row r="10483" spans="1:40" customFormat="1">
      <c r="A10483" s="280" t="str">
        <f t="shared" ca="1" si="489"/>
        <v/>
      </c>
      <c r="B10483" s="281"/>
      <c r="C10483" s="287"/>
      <c r="D10483" s="297"/>
      <c r="E10483" s="270"/>
      <c r="F10483" s="271"/>
      <c r="G10483" s="284"/>
      <c r="H10483" s="284"/>
      <c r="I10483" s="284"/>
      <c r="J10483" s="284"/>
      <c r="K10483" s="288"/>
      <c r="AM10483" s="2" t="str">
        <f t="shared" ca="1" si="490"/>
        <v/>
      </c>
      <c r="AN10483" s="2" t="str">
        <f t="shared" ca="1" si="491"/>
        <v/>
      </c>
    </row>
    <row r="10484" spans="1:40" customFormat="1">
      <c r="A10484" s="280" t="str">
        <f t="shared" ca="1" si="489"/>
        <v/>
      </c>
      <c r="B10484" s="281"/>
      <c r="C10484" s="287"/>
      <c r="D10484" s="297"/>
      <c r="E10484" s="270"/>
      <c r="F10484" s="271"/>
      <c r="G10484" s="284"/>
      <c r="H10484" s="284"/>
      <c r="I10484" s="284"/>
      <c r="J10484" s="284"/>
      <c r="K10484" s="288"/>
      <c r="AM10484" s="2" t="str">
        <f t="shared" ca="1" si="490"/>
        <v/>
      </c>
      <c r="AN10484" s="2" t="str">
        <f t="shared" ca="1" si="491"/>
        <v/>
      </c>
    </row>
    <row r="10485" spans="1:40" customFormat="1">
      <c r="A10485" s="280" t="str">
        <f t="shared" ca="1" si="489"/>
        <v/>
      </c>
      <c r="B10485" s="281"/>
      <c r="C10485" s="287"/>
      <c r="D10485" s="297"/>
      <c r="E10485" s="270"/>
      <c r="F10485" s="271"/>
      <c r="G10485" s="284"/>
      <c r="H10485" s="284"/>
      <c r="I10485" s="284"/>
      <c r="J10485" s="284"/>
      <c r="K10485" s="288"/>
      <c r="AM10485" s="2" t="str">
        <f t="shared" ca="1" si="490"/>
        <v/>
      </c>
      <c r="AN10485" s="2" t="str">
        <f t="shared" ca="1" si="491"/>
        <v/>
      </c>
    </row>
    <row r="10486" spans="1:40" customFormat="1">
      <c r="A10486" s="280" t="str">
        <f t="shared" ca="1" si="489"/>
        <v/>
      </c>
      <c r="B10486" s="281"/>
      <c r="C10486" s="287"/>
      <c r="D10486" s="297"/>
      <c r="E10486" s="270"/>
      <c r="F10486" s="271"/>
      <c r="G10486" s="284"/>
      <c r="H10486" s="284"/>
      <c r="I10486" s="284"/>
      <c r="J10486" s="284"/>
      <c r="K10486" s="288"/>
      <c r="AM10486" s="2" t="str">
        <f t="shared" ca="1" si="490"/>
        <v/>
      </c>
      <c r="AN10486" s="2" t="str">
        <f t="shared" ca="1" si="491"/>
        <v/>
      </c>
    </row>
    <row r="10487" spans="1:40" customFormat="1">
      <c r="A10487" s="280" t="str">
        <f t="shared" ca="1" si="489"/>
        <v/>
      </c>
      <c r="B10487" s="281"/>
      <c r="C10487" s="287"/>
      <c r="D10487" s="297"/>
      <c r="E10487" s="270"/>
      <c r="F10487" s="271"/>
      <c r="G10487" s="284"/>
      <c r="H10487" s="284"/>
      <c r="I10487" s="284"/>
      <c r="J10487" s="284"/>
      <c r="K10487" s="288"/>
      <c r="AM10487" s="2" t="str">
        <f t="shared" ca="1" si="490"/>
        <v/>
      </c>
      <c r="AN10487" s="2" t="str">
        <f t="shared" ca="1" si="491"/>
        <v/>
      </c>
    </row>
    <row r="10488" spans="1:40" customFormat="1">
      <c r="A10488" s="280" t="str">
        <f t="shared" ca="1" si="489"/>
        <v/>
      </c>
      <c r="B10488" s="281"/>
      <c r="C10488" s="287"/>
      <c r="D10488" s="297"/>
      <c r="E10488" s="270"/>
      <c r="F10488" s="271"/>
      <c r="G10488" s="284"/>
      <c r="H10488" s="284"/>
      <c r="I10488" s="284"/>
      <c r="J10488" s="284"/>
      <c r="K10488" s="288"/>
      <c r="AM10488" s="2" t="str">
        <f t="shared" ca="1" si="490"/>
        <v/>
      </c>
      <c r="AN10488" s="2" t="str">
        <f t="shared" ca="1" si="491"/>
        <v/>
      </c>
    </row>
    <row r="10489" spans="1:40" customFormat="1">
      <c r="A10489" s="280" t="str">
        <f t="shared" ca="1" si="489"/>
        <v/>
      </c>
      <c r="B10489" s="281"/>
      <c r="C10489" s="287"/>
      <c r="D10489" s="297"/>
      <c r="E10489" s="270"/>
      <c r="F10489" s="271"/>
      <c r="G10489" s="284"/>
      <c r="H10489" s="284"/>
      <c r="I10489" s="284"/>
      <c r="J10489" s="284"/>
      <c r="K10489" s="288"/>
      <c r="AM10489" s="2" t="str">
        <f t="shared" ca="1" si="490"/>
        <v/>
      </c>
      <c r="AN10489" s="2" t="str">
        <f t="shared" ca="1" si="491"/>
        <v/>
      </c>
    </row>
    <row r="10490" spans="1:40" customFormat="1">
      <c r="A10490" s="280" t="str">
        <f t="shared" ca="1" si="489"/>
        <v/>
      </c>
      <c r="B10490" s="281"/>
      <c r="C10490" s="287"/>
      <c r="D10490" s="297"/>
      <c r="E10490" s="270"/>
      <c r="F10490" s="271"/>
      <c r="G10490" s="284"/>
      <c r="H10490" s="284"/>
      <c r="I10490" s="284"/>
      <c r="J10490" s="284"/>
      <c r="K10490" s="288"/>
      <c r="AM10490" s="2" t="str">
        <f t="shared" ca="1" si="490"/>
        <v/>
      </c>
      <c r="AN10490" s="2" t="str">
        <f t="shared" ca="1" si="491"/>
        <v/>
      </c>
    </row>
    <row r="10491" spans="1:40" customFormat="1">
      <c r="A10491" s="280" t="str">
        <f t="shared" ca="1" si="489"/>
        <v/>
      </c>
      <c r="B10491" s="281"/>
      <c r="C10491" s="287"/>
      <c r="D10491" s="297"/>
      <c r="E10491" s="270"/>
      <c r="F10491" s="271"/>
      <c r="G10491" s="284"/>
      <c r="H10491" s="284"/>
      <c r="I10491" s="284"/>
      <c r="J10491" s="284"/>
      <c r="K10491" s="288"/>
      <c r="AM10491" s="2" t="str">
        <f t="shared" ca="1" si="490"/>
        <v/>
      </c>
      <c r="AN10491" s="2" t="str">
        <f t="shared" ca="1" si="491"/>
        <v/>
      </c>
    </row>
    <row r="10492" spans="1:40" customFormat="1">
      <c r="A10492" s="280" t="str">
        <f t="shared" ca="1" si="489"/>
        <v/>
      </c>
      <c r="B10492" s="281"/>
      <c r="C10492" s="287"/>
      <c r="D10492" s="297"/>
      <c r="E10492" s="270"/>
      <c r="F10492" s="271"/>
      <c r="G10492" s="284"/>
      <c r="H10492" s="284"/>
      <c r="I10492" s="284"/>
      <c r="J10492" s="284"/>
      <c r="K10492" s="288"/>
      <c r="AM10492" s="2" t="str">
        <f t="shared" ca="1" si="490"/>
        <v/>
      </c>
      <c r="AN10492" s="2" t="str">
        <f t="shared" ca="1" si="491"/>
        <v/>
      </c>
    </row>
    <row r="10493" spans="1:40" customFormat="1">
      <c r="A10493" s="280" t="str">
        <f t="shared" ca="1" si="489"/>
        <v/>
      </c>
      <c r="B10493" s="281"/>
      <c r="C10493" s="287"/>
      <c r="D10493" s="297"/>
      <c r="E10493" s="270"/>
      <c r="F10493" s="271"/>
      <c r="G10493" s="284"/>
      <c r="H10493" s="284"/>
      <c r="I10493" s="284"/>
      <c r="J10493" s="284"/>
      <c r="K10493" s="288"/>
      <c r="AM10493" s="2" t="str">
        <f t="shared" ca="1" si="490"/>
        <v/>
      </c>
      <c r="AN10493" s="2" t="str">
        <f t="shared" ca="1" si="491"/>
        <v/>
      </c>
    </row>
    <row r="10494" spans="1:40" customFormat="1">
      <c r="A10494" s="280" t="str">
        <f t="shared" ca="1" si="489"/>
        <v/>
      </c>
      <c r="B10494" s="281"/>
      <c r="C10494" s="287"/>
      <c r="D10494" s="297"/>
      <c r="E10494" s="270"/>
      <c r="F10494" s="271"/>
      <c r="G10494" s="284"/>
      <c r="H10494" s="284"/>
      <c r="I10494" s="284"/>
      <c r="J10494" s="284"/>
      <c r="K10494" s="288"/>
      <c r="AM10494" s="2" t="str">
        <f t="shared" ca="1" si="490"/>
        <v/>
      </c>
      <c r="AN10494" s="2" t="str">
        <f t="shared" ca="1" si="491"/>
        <v/>
      </c>
    </row>
    <row r="10495" spans="1:40" customFormat="1">
      <c r="A10495" s="280" t="str">
        <f t="shared" ca="1" si="489"/>
        <v/>
      </c>
      <c r="B10495" s="281"/>
      <c r="C10495" s="287"/>
      <c r="D10495" s="297"/>
      <c r="E10495" s="270"/>
      <c r="F10495" s="271"/>
      <c r="G10495" s="284"/>
      <c r="H10495" s="284"/>
      <c r="I10495" s="284"/>
      <c r="J10495" s="284"/>
      <c r="K10495" s="288"/>
      <c r="AM10495" s="2" t="str">
        <f t="shared" ca="1" si="490"/>
        <v/>
      </c>
      <c r="AN10495" s="2" t="str">
        <f t="shared" ca="1" si="491"/>
        <v/>
      </c>
    </row>
    <row r="10496" spans="1:40" customFormat="1">
      <c r="A10496" s="280" t="str">
        <f t="shared" ca="1" si="489"/>
        <v/>
      </c>
      <c r="B10496" s="281"/>
      <c r="C10496" s="287"/>
      <c r="D10496" s="297"/>
      <c r="E10496" s="270"/>
      <c r="F10496" s="271"/>
      <c r="G10496" s="284"/>
      <c r="H10496" s="284"/>
      <c r="I10496" s="284"/>
      <c r="J10496" s="284"/>
      <c r="K10496" s="288"/>
      <c r="AM10496" s="2" t="str">
        <f t="shared" ca="1" si="490"/>
        <v/>
      </c>
      <c r="AN10496" s="2" t="str">
        <f t="shared" ca="1" si="491"/>
        <v/>
      </c>
    </row>
    <row r="10497" spans="1:40" customFormat="1">
      <c r="A10497" s="280" t="str">
        <f t="shared" ca="1" si="489"/>
        <v/>
      </c>
      <c r="B10497" s="281"/>
      <c r="C10497" s="287"/>
      <c r="D10497" s="297"/>
      <c r="E10497" s="270"/>
      <c r="F10497" s="271"/>
      <c r="G10497" s="284"/>
      <c r="H10497" s="284"/>
      <c r="I10497" s="284"/>
      <c r="J10497" s="284"/>
      <c r="K10497" s="288"/>
      <c r="AM10497" s="2" t="str">
        <f t="shared" ca="1" si="490"/>
        <v/>
      </c>
      <c r="AN10497" s="2" t="str">
        <f t="shared" ca="1" si="491"/>
        <v/>
      </c>
    </row>
    <row r="10498" spans="1:40" customFormat="1">
      <c r="A10498" s="280" t="str">
        <f t="shared" ca="1" si="489"/>
        <v/>
      </c>
      <c r="B10498" s="281"/>
      <c r="C10498" s="287"/>
      <c r="D10498" s="297"/>
      <c r="E10498" s="270"/>
      <c r="F10498" s="271"/>
      <c r="G10498" s="284"/>
      <c r="H10498" s="284"/>
      <c r="I10498" s="284"/>
      <c r="J10498" s="284"/>
      <c r="K10498" s="288"/>
      <c r="AM10498" s="2" t="str">
        <f t="shared" ca="1" si="490"/>
        <v/>
      </c>
      <c r="AN10498" s="2" t="str">
        <f t="shared" ca="1" si="491"/>
        <v/>
      </c>
    </row>
    <row r="10499" spans="1:40" customFormat="1">
      <c r="A10499" s="280" t="str">
        <f t="shared" ref="A10499:A10562" ca="1" si="492">IF(AM10499="A receber","A receber",IF(AN10499="A pagar","A pagar",IF(OR(AM10499="HJ",AN10499="HJ"),"HJ",IF(AND(AM10499="",AN10499=""),""))))</f>
        <v/>
      </c>
      <c r="B10499" s="281"/>
      <c r="C10499" s="287"/>
      <c r="D10499" s="297"/>
      <c r="E10499" s="270"/>
      <c r="F10499" s="271"/>
      <c r="G10499" s="284"/>
      <c r="H10499" s="284"/>
      <c r="I10499" s="284"/>
      <c r="J10499" s="284"/>
      <c r="K10499" s="288"/>
      <c r="AM10499" s="2" t="str">
        <f t="shared" ref="AM10499:AM10562" ca="1" si="493">IF(OR(G10499="",B10499&gt;$A$1),"",IF(B10499=$A$1,"HJ",IF(B10499&lt;$A$1,"A Receber")))</f>
        <v/>
      </c>
      <c r="AN10499" s="2" t="str">
        <f t="shared" ref="AN10499:AN10562" ca="1" si="494">IF(OR(H10499="",B10499&gt;$A$1),"",IF(B10499=$A$1,"HJ",IF(B10499&lt;$A$1,"A Pagar")))</f>
        <v/>
      </c>
    </row>
    <row r="10500" spans="1:40" customFormat="1">
      <c r="A10500" s="280" t="str">
        <f t="shared" ca="1" si="492"/>
        <v/>
      </c>
      <c r="B10500" s="281"/>
      <c r="C10500" s="287"/>
      <c r="D10500" s="297"/>
      <c r="E10500" s="270"/>
      <c r="F10500" s="271"/>
      <c r="G10500" s="284"/>
      <c r="H10500" s="284"/>
      <c r="I10500" s="284"/>
      <c r="J10500" s="284"/>
      <c r="K10500" s="288"/>
      <c r="AM10500" s="2" t="str">
        <f t="shared" ca="1" si="493"/>
        <v/>
      </c>
      <c r="AN10500" s="2" t="str">
        <f t="shared" ca="1" si="494"/>
        <v/>
      </c>
    </row>
    <row r="10501" spans="1:40" customFormat="1">
      <c r="A10501" s="280" t="str">
        <f t="shared" ca="1" si="492"/>
        <v/>
      </c>
      <c r="B10501" s="281"/>
      <c r="C10501" s="287"/>
      <c r="D10501" s="297"/>
      <c r="E10501" s="270"/>
      <c r="F10501" s="271"/>
      <c r="G10501" s="284"/>
      <c r="H10501" s="284"/>
      <c r="I10501" s="284"/>
      <c r="J10501" s="284"/>
      <c r="K10501" s="288"/>
      <c r="AM10501" s="2" t="str">
        <f t="shared" ca="1" si="493"/>
        <v/>
      </c>
      <c r="AN10501" s="2" t="str">
        <f t="shared" ca="1" si="494"/>
        <v/>
      </c>
    </row>
    <row r="10502" spans="1:40" customFormat="1">
      <c r="A10502" s="280" t="str">
        <f t="shared" ca="1" si="492"/>
        <v/>
      </c>
      <c r="B10502" s="281"/>
      <c r="C10502" s="287"/>
      <c r="D10502" s="297"/>
      <c r="E10502" s="270"/>
      <c r="F10502" s="271"/>
      <c r="G10502" s="284"/>
      <c r="H10502" s="284"/>
      <c r="I10502" s="284"/>
      <c r="J10502" s="284"/>
      <c r="K10502" s="288"/>
      <c r="AM10502" s="2" t="str">
        <f t="shared" ca="1" si="493"/>
        <v/>
      </c>
      <c r="AN10502" s="2" t="str">
        <f t="shared" ca="1" si="494"/>
        <v/>
      </c>
    </row>
    <row r="10503" spans="1:40" customFormat="1">
      <c r="A10503" s="280" t="str">
        <f t="shared" ca="1" si="492"/>
        <v/>
      </c>
      <c r="B10503" s="281"/>
      <c r="C10503" s="287"/>
      <c r="D10503" s="297"/>
      <c r="E10503" s="270"/>
      <c r="F10503" s="271"/>
      <c r="G10503" s="284"/>
      <c r="H10503" s="284"/>
      <c r="I10503" s="284"/>
      <c r="J10503" s="284"/>
      <c r="K10503" s="288"/>
      <c r="AM10503" s="2" t="str">
        <f t="shared" ca="1" si="493"/>
        <v/>
      </c>
      <c r="AN10503" s="2" t="str">
        <f t="shared" ca="1" si="494"/>
        <v/>
      </c>
    </row>
    <row r="10504" spans="1:40" customFormat="1">
      <c r="A10504" s="280" t="str">
        <f t="shared" ca="1" si="492"/>
        <v/>
      </c>
      <c r="B10504" s="281"/>
      <c r="C10504" s="287"/>
      <c r="D10504" s="297"/>
      <c r="E10504" s="270"/>
      <c r="F10504" s="271"/>
      <c r="G10504" s="284"/>
      <c r="H10504" s="284"/>
      <c r="I10504" s="284"/>
      <c r="J10504" s="284"/>
      <c r="K10504" s="288"/>
      <c r="AM10504" s="2" t="str">
        <f t="shared" ca="1" si="493"/>
        <v/>
      </c>
      <c r="AN10504" s="2" t="str">
        <f t="shared" ca="1" si="494"/>
        <v/>
      </c>
    </row>
    <row r="10505" spans="1:40" customFormat="1">
      <c r="A10505" s="280" t="str">
        <f t="shared" ca="1" si="492"/>
        <v/>
      </c>
      <c r="B10505" s="281"/>
      <c r="C10505" s="287"/>
      <c r="D10505" s="297"/>
      <c r="E10505" s="270"/>
      <c r="F10505" s="271"/>
      <c r="G10505" s="284"/>
      <c r="H10505" s="284"/>
      <c r="I10505" s="284"/>
      <c r="J10505" s="284"/>
      <c r="K10505" s="288"/>
      <c r="AM10505" s="2" t="str">
        <f t="shared" ca="1" si="493"/>
        <v/>
      </c>
      <c r="AN10505" s="2" t="str">
        <f t="shared" ca="1" si="494"/>
        <v/>
      </c>
    </row>
    <row r="10506" spans="1:40" customFormat="1">
      <c r="A10506" s="280" t="str">
        <f t="shared" ca="1" si="492"/>
        <v/>
      </c>
      <c r="B10506" s="281"/>
      <c r="C10506" s="287"/>
      <c r="D10506" s="297"/>
      <c r="E10506" s="270"/>
      <c r="F10506" s="271"/>
      <c r="G10506" s="284"/>
      <c r="H10506" s="284"/>
      <c r="I10506" s="284"/>
      <c r="J10506" s="284"/>
      <c r="K10506" s="288"/>
      <c r="AM10506" s="2" t="str">
        <f t="shared" ca="1" si="493"/>
        <v/>
      </c>
      <c r="AN10506" s="2" t="str">
        <f t="shared" ca="1" si="494"/>
        <v/>
      </c>
    </row>
    <row r="10507" spans="1:40" customFormat="1">
      <c r="A10507" s="280" t="str">
        <f t="shared" ca="1" si="492"/>
        <v/>
      </c>
      <c r="B10507" s="281"/>
      <c r="C10507" s="287"/>
      <c r="D10507" s="297"/>
      <c r="E10507" s="270"/>
      <c r="F10507" s="271"/>
      <c r="G10507" s="284"/>
      <c r="H10507" s="284"/>
      <c r="I10507" s="284"/>
      <c r="J10507" s="284"/>
      <c r="K10507" s="288"/>
      <c r="AM10507" s="2" t="str">
        <f t="shared" ca="1" si="493"/>
        <v/>
      </c>
      <c r="AN10507" s="2" t="str">
        <f t="shared" ca="1" si="494"/>
        <v/>
      </c>
    </row>
    <row r="10508" spans="1:40" customFormat="1">
      <c r="A10508" s="280" t="str">
        <f t="shared" ca="1" si="492"/>
        <v/>
      </c>
      <c r="B10508" s="281"/>
      <c r="C10508" s="287"/>
      <c r="D10508" s="297"/>
      <c r="E10508" s="270"/>
      <c r="F10508" s="271"/>
      <c r="G10508" s="284"/>
      <c r="H10508" s="284"/>
      <c r="I10508" s="284"/>
      <c r="J10508" s="284"/>
      <c r="K10508" s="288"/>
      <c r="AM10508" s="2" t="str">
        <f t="shared" ca="1" si="493"/>
        <v/>
      </c>
      <c r="AN10508" s="2" t="str">
        <f t="shared" ca="1" si="494"/>
        <v/>
      </c>
    </row>
    <row r="10509" spans="1:40" customFormat="1">
      <c r="A10509" s="280" t="str">
        <f t="shared" ca="1" si="492"/>
        <v/>
      </c>
      <c r="B10509" s="281"/>
      <c r="C10509" s="287"/>
      <c r="D10509" s="297"/>
      <c r="E10509" s="270"/>
      <c r="F10509" s="271"/>
      <c r="G10509" s="284"/>
      <c r="H10509" s="284"/>
      <c r="I10509" s="284"/>
      <c r="J10509" s="284"/>
      <c r="K10509" s="288"/>
      <c r="AM10509" s="2" t="str">
        <f t="shared" ca="1" si="493"/>
        <v/>
      </c>
      <c r="AN10509" s="2" t="str">
        <f t="shared" ca="1" si="494"/>
        <v/>
      </c>
    </row>
    <row r="10510" spans="1:40" customFormat="1">
      <c r="A10510" s="280" t="str">
        <f t="shared" ca="1" si="492"/>
        <v/>
      </c>
      <c r="B10510" s="281"/>
      <c r="C10510" s="287"/>
      <c r="D10510" s="297"/>
      <c r="E10510" s="270"/>
      <c r="F10510" s="271"/>
      <c r="G10510" s="284"/>
      <c r="H10510" s="284"/>
      <c r="I10510" s="284"/>
      <c r="J10510" s="284"/>
      <c r="K10510" s="288"/>
      <c r="AM10510" s="2" t="str">
        <f t="shared" ca="1" si="493"/>
        <v/>
      </c>
      <c r="AN10510" s="2" t="str">
        <f t="shared" ca="1" si="494"/>
        <v/>
      </c>
    </row>
    <row r="10511" spans="1:40" customFormat="1">
      <c r="A10511" s="280" t="str">
        <f t="shared" ca="1" si="492"/>
        <v/>
      </c>
      <c r="B10511" s="281"/>
      <c r="C10511" s="287"/>
      <c r="D10511" s="297"/>
      <c r="E10511" s="270"/>
      <c r="F10511" s="271"/>
      <c r="G10511" s="284"/>
      <c r="H10511" s="284"/>
      <c r="I10511" s="284"/>
      <c r="J10511" s="284"/>
      <c r="K10511" s="288"/>
      <c r="AM10511" s="2" t="str">
        <f t="shared" ca="1" si="493"/>
        <v/>
      </c>
      <c r="AN10511" s="2" t="str">
        <f t="shared" ca="1" si="494"/>
        <v/>
      </c>
    </row>
    <row r="10512" spans="1:40" customFormat="1">
      <c r="A10512" s="280" t="str">
        <f t="shared" ca="1" si="492"/>
        <v/>
      </c>
      <c r="B10512" s="281"/>
      <c r="C10512" s="287"/>
      <c r="D10512" s="297"/>
      <c r="E10512" s="270"/>
      <c r="F10512" s="271"/>
      <c r="G10512" s="284"/>
      <c r="H10512" s="284"/>
      <c r="I10512" s="284"/>
      <c r="J10512" s="284"/>
      <c r="K10512" s="288"/>
      <c r="AM10512" s="2" t="str">
        <f t="shared" ca="1" si="493"/>
        <v/>
      </c>
      <c r="AN10512" s="2" t="str">
        <f t="shared" ca="1" si="494"/>
        <v/>
      </c>
    </row>
    <row r="10513" spans="1:40" customFormat="1">
      <c r="A10513" s="280" t="str">
        <f t="shared" ca="1" si="492"/>
        <v/>
      </c>
      <c r="B10513" s="281"/>
      <c r="C10513" s="287"/>
      <c r="D10513" s="297"/>
      <c r="E10513" s="270"/>
      <c r="F10513" s="271"/>
      <c r="G10513" s="284"/>
      <c r="H10513" s="284"/>
      <c r="I10513" s="284"/>
      <c r="J10513" s="284"/>
      <c r="K10513" s="288"/>
      <c r="AM10513" s="2" t="str">
        <f t="shared" ca="1" si="493"/>
        <v/>
      </c>
      <c r="AN10513" s="2" t="str">
        <f t="shared" ca="1" si="494"/>
        <v/>
      </c>
    </row>
    <row r="10514" spans="1:40" customFormat="1">
      <c r="A10514" s="280" t="str">
        <f t="shared" ca="1" si="492"/>
        <v/>
      </c>
      <c r="B10514" s="281"/>
      <c r="C10514" s="287"/>
      <c r="D10514" s="297"/>
      <c r="E10514" s="270"/>
      <c r="F10514" s="271"/>
      <c r="G10514" s="284"/>
      <c r="H10514" s="284"/>
      <c r="I10514" s="284"/>
      <c r="J10514" s="284"/>
      <c r="K10514" s="288"/>
      <c r="AM10514" s="2" t="str">
        <f t="shared" ca="1" si="493"/>
        <v/>
      </c>
      <c r="AN10514" s="2" t="str">
        <f t="shared" ca="1" si="494"/>
        <v/>
      </c>
    </row>
    <row r="10515" spans="1:40" customFormat="1">
      <c r="A10515" s="280" t="str">
        <f t="shared" ca="1" si="492"/>
        <v/>
      </c>
      <c r="B10515" s="281"/>
      <c r="C10515" s="287"/>
      <c r="D10515" s="297"/>
      <c r="E10515" s="270"/>
      <c r="F10515" s="271"/>
      <c r="G10515" s="284"/>
      <c r="H10515" s="284"/>
      <c r="I10515" s="284"/>
      <c r="J10515" s="284"/>
      <c r="K10515" s="288"/>
      <c r="AM10515" s="2" t="str">
        <f t="shared" ca="1" si="493"/>
        <v/>
      </c>
      <c r="AN10515" s="2" t="str">
        <f t="shared" ca="1" si="494"/>
        <v/>
      </c>
    </row>
    <row r="10516" spans="1:40" customFormat="1">
      <c r="A10516" s="280" t="str">
        <f t="shared" ca="1" si="492"/>
        <v/>
      </c>
      <c r="B10516" s="281"/>
      <c r="C10516" s="287"/>
      <c r="D10516" s="297"/>
      <c r="E10516" s="270"/>
      <c r="F10516" s="271"/>
      <c r="G10516" s="284"/>
      <c r="H10516" s="284"/>
      <c r="I10516" s="284"/>
      <c r="J10516" s="284"/>
      <c r="K10516" s="288"/>
      <c r="AM10516" s="2" t="str">
        <f t="shared" ca="1" si="493"/>
        <v/>
      </c>
      <c r="AN10516" s="2" t="str">
        <f t="shared" ca="1" si="494"/>
        <v/>
      </c>
    </row>
    <row r="10517" spans="1:40" customFormat="1">
      <c r="A10517" s="280" t="str">
        <f t="shared" ca="1" si="492"/>
        <v/>
      </c>
      <c r="B10517" s="281"/>
      <c r="C10517" s="287"/>
      <c r="D10517" s="297"/>
      <c r="E10517" s="270"/>
      <c r="F10517" s="271"/>
      <c r="G10517" s="284"/>
      <c r="H10517" s="284"/>
      <c r="I10517" s="284"/>
      <c r="J10517" s="284"/>
      <c r="K10517" s="288"/>
      <c r="AM10517" s="2" t="str">
        <f t="shared" ca="1" si="493"/>
        <v/>
      </c>
      <c r="AN10517" s="2" t="str">
        <f t="shared" ca="1" si="494"/>
        <v/>
      </c>
    </row>
    <row r="10518" spans="1:40" customFormat="1">
      <c r="A10518" s="280" t="str">
        <f t="shared" ca="1" si="492"/>
        <v/>
      </c>
      <c r="B10518" s="281"/>
      <c r="C10518" s="287"/>
      <c r="D10518" s="297"/>
      <c r="E10518" s="270"/>
      <c r="F10518" s="271"/>
      <c r="G10518" s="284"/>
      <c r="H10518" s="284"/>
      <c r="I10518" s="284"/>
      <c r="J10518" s="284"/>
      <c r="K10518" s="288"/>
      <c r="AM10518" s="2" t="str">
        <f t="shared" ca="1" si="493"/>
        <v/>
      </c>
      <c r="AN10518" s="2" t="str">
        <f t="shared" ca="1" si="494"/>
        <v/>
      </c>
    </row>
    <row r="10519" spans="1:40" customFormat="1">
      <c r="A10519" s="280" t="str">
        <f t="shared" ca="1" si="492"/>
        <v/>
      </c>
      <c r="B10519" s="281"/>
      <c r="C10519" s="287"/>
      <c r="D10519" s="297"/>
      <c r="E10519" s="270"/>
      <c r="F10519" s="271"/>
      <c r="G10519" s="284"/>
      <c r="H10519" s="284"/>
      <c r="I10519" s="284"/>
      <c r="J10519" s="284"/>
      <c r="K10519" s="288"/>
      <c r="AM10519" s="2" t="str">
        <f t="shared" ca="1" si="493"/>
        <v/>
      </c>
      <c r="AN10519" s="2" t="str">
        <f t="shared" ca="1" si="494"/>
        <v/>
      </c>
    </row>
    <row r="10520" spans="1:40" customFormat="1">
      <c r="A10520" s="280" t="str">
        <f t="shared" ca="1" si="492"/>
        <v/>
      </c>
      <c r="B10520" s="281"/>
      <c r="C10520" s="287"/>
      <c r="D10520" s="297"/>
      <c r="E10520" s="270"/>
      <c r="F10520" s="271"/>
      <c r="G10520" s="284"/>
      <c r="H10520" s="284"/>
      <c r="I10520" s="284"/>
      <c r="J10520" s="284"/>
      <c r="K10520" s="288"/>
      <c r="AM10520" s="2" t="str">
        <f t="shared" ca="1" si="493"/>
        <v/>
      </c>
      <c r="AN10520" s="2" t="str">
        <f t="shared" ca="1" si="494"/>
        <v/>
      </c>
    </row>
    <row r="10521" spans="1:40" customFormat="1">
      <c r="A10521" s="280" t="str">
        <f t="shared" ca="1" si="492"/>
        <v/>
      </c>
      <c r="B10521" s="281"/>
      <c r="C10521" s="287"/>
      <c r="D10521" s="297"/>
      <c r="E10521" s="270"/>
      <c r="F10521" s="271"/>
      <c r="G10521" s="284"/>
      <c r="H10521" s="284"/>
      <c r="I10521" s="284"/>
      <c r="J10521" s="284"/>
      <c r="K10521" s="288"/>
      <c r="AM10521" s="2" t="str">
        <f t="shared" ca="1" si="493"/>
        <v/>
      </c>
      <c r="AN10521" s="2" t="str">
        <f t="shared" ca="1" si="494"/>
        <v/>
      </c>
    </row>
    <row r="10522" spans="1:40" customFormat="1">
      <c r="A10522" s="280" t="str">
        <f t="shared" ca="1" si="492"/>
        <v/>
      </c>
      <c r="B10522" s="281"/>
      <c r="C10522" s="287"/>
      <c r="D10522" s="297"/>
      <c r="E10522" s="270"/>
      <c r="F10522" s="271"/>
      <c r="G10522" s="284"/>
      <c r="H10522" s="284"/>
      <c r="I10522" s="284"/>
      <c r="J10522" s="284"/>
      <c r="K10522" s="288"/>
      <c r="AM10522" s="2" t="str">
        <f t="shared" ca="1" si="493"/>
        <v/>
      </c>
      <c r="AN10522" s="2" t="str">
        <f t="shared" ca="1" si="494"/>
        <v/>
      </c>
    </row>
    <row r="10523" spans="1:40" customFormat="1">
      <c r="A10523" s="280" t="str">
        <f t="shared" ca="1" si="492"/>
        <v/>
      </c>
      <c r="B10523" s="281"/>
      <c r="C10523" s="287"/>
      <c r="D10523" s="297"/>
      <c r="E10523" s="270"/>
      <c r="F10523" s="271"/>
      <c r="G10523" s="284"/>
      <c r="H10523" s="284"/>
      <c r="I10523" s="284"/>
      <c r="J10523" s="284"/>
      <c r="K10523" s="288"/>
      <c r="AM10523" s="2" t="str">
        <f t="shared" ca="1" si="493"/>
        <v/>
      </c>
      <c r="AN10523" s="2" t="str">
        <f t="shared" ca="1" si="494"/>
        <v/>
      </c>
    </row>
    <row r="10524" spans="1:40" customFormat="1">
      <c r="A10524" s="280" t="str">
        <f t="shared" ca="1" si="492"/>
        <v/>
      </c>
      <c r="B10524" s="281"/>
      <c r="C10524" s="287"/>
      <c r="D10524" s="297"/>
      <c r="E10524" s="270"/>
      <c r="F10524" s="271"/>
      <c r="G10524" s="284"/>
      <c r="H10524" s="284"/>
      <c r="I10524" s="284"/>
      <c r="J10524" s="284"/>
      <c r="K10524" s="288"/>
      <c r="AM10524" s="2" t="str">
        <f t="shared" ca="1" si="493"/>
        <v/>
      </c>
      <c r="AN10524" s="2" t="str">
        <f t="shared" ca="1" si="494"/>
        <v/>
      </c>
    </row>
    <row r="10525" spans="1:40" customFormat="1">
      <c r="A10525" s="280" t="str">
        <f t="shared" ca="1" si="492"/>
        <v/>
      </c>
      <c r="B10525" s="281"/>
      <c r="C10525" s="287"/>
      <c r="D10525" s="297"/>
      <c r="E10525" s="270"/>
      <c r="F10525" s="271"/>
      <c r="G10525" s="284"/>
      <c r="H10525" s="284"/>
      <c r="I10525" s="284"/>
      <c r="J10525" s="284"/>
      <c r="K10525" s="288"/>
      <c r="AM10525" s="2" t="str">
        <f t="shared" ca="1" si="493"/>
        <v/>
      </c>
      <c r="AN10525" s="2" t="str">
        <f t="shared" ca="1" si="494"/>
        <v/>
      </c>
    </row>
    <row r="10526" spans="1:40" customFormat="1">
      <c r="A10526" s="280" t="str">
        <f t="shared" ca="1" si="492"/>
        <v/>
      </c>
      <c r="B10526" s="281"/>
      <c r="C10526" s="287"/>
      <c r="D10526" s="297"/>
      <c r="E10526" s="270"/>
      <c r="F10526" s="271"/>
      <c r="G10526" s="284"/>
      <c r="H10526" s="284"/>
      <c r="I10526" s="284"/>
      <c r="J10526" s="284"/>
      <c r="K10526" s="288"/>
      <c r="AM10526" s="2" t="str">
        <f t="shared" ca="1" si="493"/>
        <v/>
      </c>
      <c r="AN10526" s="2" t="str">
        <f t="shared" ca="1" si="494"/>
        <v/>
      </c>
    </row>
    <row r="10527" spans="1:40" customFormat="1">
      <c r="A10527" s="280" t="str">
        <f t="shared" ca="1" si="492"/>
        <v/>
      </c>
      <c r="B10527" s="281"/>
      <c r="C10527" s="287"/>
      <c r="D10527" s="297"/>
      <c r="E10527" s="270"/>
      <c r="F10527" s="271"/>
      <c r="G10527" s="284"/>
      <c r="H10527" s="284"/>
      <c r="I10527" s="284"/>
      <c r="J10527" s="284"/>
      <c r="K10527" s="288"/>
      <c r="AM10527" s="2" t="str">
        <f t="shared" ca="1" si="493"/>
        <v/>
      </c>
      <c r="AN10527" s="2" t="str">
        <f t="shared" ca="1" si="494"/>
        <v/>
      </c>
    </row>
    <row r="10528" spans="1:40" customFormat="1">
      <c r="A10528" s="280" t="str">
        <f t="shared" ca="1" si="492"/>
        <v/>
      </c>
      <c r="B10528" s="281"/>
      <c r="C10528" s="287"/>
      <c r="D10528" s="297"/>
      <c r="E10528" s="270"/>
      <c r="F10528" s="271"/>
      <c r="G10528" s="284"/>
      <c r="H10528" s="284"/>
      <c r="I10528" s="284"/>
      <c r="J10528" s="284"/>
      <c r="K10528" s="288"/>
      <c r="AM10528" s="2" t="str">
        <f t="shared" ca="1" si="493"/>
        <v/>
      </c>
      <c r="AN10528" s="2" t="str">
        <f t="shared" ca="1" si="494"/>
        <v/>
      </c>
    </row>
    <row r="10529" spans="1:40" customFormat="1">
      <c r="A10529" s="280" t="str">
        <f t="shared" ca="1" si="492"/>
        <v/>
      </c>
      <c r="B10529" s="281"/>
      <c r="C10529" s="287"/>
      <c r="D10529" s="297"/>
      <c r="E10529" s="270"/>
      <c r="F10529" s="271"/>
      <c r="G10529" s="284"/>
      <c r="H10529" s="284"/>
      <c r="I10529" s="284"/>
      <c r="J10529" s="284"/>
      <c r="K10529" s="288"/>
      <c r="AM10529" s="2" t="str">
        <f t="shared" ca="1" si="493"/>
        <v/>
      </c>
      <c r="AN10529" s="2" t="str">
        <f t="shared" ca="1" si="494"/>
        <v/>
      </c>
    </row>
    <row r="10530" spans="1:40" customFormat="1">
      <c r="A10530" s="280" t="str">
        <f t="shared" ca="1" si="492"/>
        <v/>
      </c>
      <c r="B10530" s="281"/>
      <c r="C10530" s="287"/>
      <c r="D10530" s="297"/>
      <c r="E10530" s="270"/>
      <c r="F10530" s="271"/>
      <c r="G10530" s="284"/>
      <c r="H10530" s="284"/>
      <c r="I10530" s="284"/>
      <c r="J10530" s="284"/>
      <c r="K10530" s="288"/>
      <c r="AM10530" s="2" t="str">
        <f t="shared" ca="1" si="493"/>
        <v/>
      </c>
      <c r="AN10530" s="2" t="str">
        <f t="shared" ca="1" si="494"/>
        <v/>
      </c>
    </row>
    <row r="10531" spans="1:40" customFormat="1">
      <c r="A10531" s="280" t="str">
        <f t="shared" ca="1" si="492"/>
        <v/>
      </c>
      <c r="B10531" s="281"/>
      <c r="C10531" s="287"/>
      <c r="D10531" s="297"/>
      <c r="E10531" s="270"/>
      <c r="F10531" s="271"/>
      <c r="G10531" s="284"/>
      <c r="H10531" s="284"/>
      <c r="I10531" s="284"/>
      <c r="J10531" s="284"/>
      <c r="K10531" s="288"/>
      <c r="AM10531" s="2" t="str">
        <f t="shared" ca="1" si="493"/>
        <v/>
      </c>
      <c r="AN10531" s="2" t="str">
        <f t="shared" ca="1" si="494"/>
        <v/>
      </c>
    </row>
    <row r="10532" spans="1:40" customFormat="1">
      <c r="A10532" s="280" t="str">
        <f t="shared" ca="1" si="492"/>
        <v/>
      </c>
      <c r="B10532" s="281"/>
      <c r="C10532" s="287"/>
      <c r="D10532" s="297"/>
      <c r="E10532" s="270"/>
      <c r="F10532" s="271"/>
      <c r="G10532" s="284"/>
      <c r="H10532" s="284"/>
      <c r="I10532" s="284"/>
      <c r="J10532" s="284"/>
      <c r="K10532" s="288"/>
      <c r="AM10532" s="2" t="str">
        <f t="shared" ca="1" si="493"/>
        <v/>
      </c>
      <c r="AN10532" s="2" t="str">
        <f t="shared" ca="1" si="494"/>
        <v/>
      </c>
    </row>
    <row r="10533" spans="1:40" customFormat="1">
      <c r="A10533" s="280" t="str">
        <f t="shared" ca="1" si="492"/>
        <v/>
      </c>
      <c r="B10533" s="281"/>
      <c r="C10533" s="287"/>
      <c r="D10533" s="297"/>
      <c r="E10533" s="270"/>
      <c r="F10533" s="271"/>
      <c r="G10533" s="284"/>
      <c r="H10533" s="284"/>
      <c r="I10533" s="284"/>
      <c r="J10533" s="284"/>
      <c r="K10533" s="288"/>
      <c r="AM10533" s="2" t="str">
        <f t="shared" ca="1" si="493"/>
        <v/>
      </c>
      <c r="AN10533" s="2" t="str">
        <f t="shared" ca="1" si="494"/>
        <v/>
      </c>
    </row>
    <row r="10534" spans="1:40" customFormat="1">
      <c r="A10534" s="280" t="str">
        <f t="shared" ca="1" si="492"/>
        <v/>
      </c>
      <c r="B10534" s="281"/>
      <c r="C10534" s="287"/>
      <c r="D10534" s="297"/>
      <c r="E10534" s="270"/>
      <c r="F10534" s="271"/>
      <c r="G10534" s="284"/>
      <c r="H10534" s="284"/>
      <c r="I10534" s="284"/>
      <c r="J10534" s="284"/>
      <c r="K10534" s="288"/>
      <c r="AM10534" s="2" t="str">
        <f t="shared" ca="1" si="493"/>
        <v/>
      </c>
      <c r="AN10534" s="2" t="str">
        <f t="shared" ca="1" si="494"/>
        <v/>
      </c>
    </row>
    <row r="10535" spans="1:40" customFormat="1">
      <c r="A10535" s="280" t="str">
        <f t="shared" ca="1" si="492"/>
        <v/>
      </c>
      <c r="B10535" s="281"/>
      <c r="C10535" s="287"/>
      <c r="D10535" s="297"/>
      <c r="E10535" s="270"/>
      <c r="F10535" s="271"/>
      <c r="G10535" s="284"/>
      <c r="H10535" s="284"/>
      <c r="I10535" s="284"/>
      <c r="J10535" s="284"/>
      <c r="K10535" s="288"/>
      <c r="AM10535" s="2" t="str">
        <f t="shared" ca="1" si="493"/>
        <v/>
      </c>
      <c r="AN10535" s="2" t="str">
        <f t="shared" ca="1" si="494"/>
        <v/>
      </c>
    </row>
    <row r="10536" spans="1:40" customFormat="1">
      <c r="A10536" s="280" t="str">
        <f t="shared" ca="1" si="492"/>
        <v/>
      </c>
      <c r="B10536" s="281"/>
      <c r="C10536" s="287"/>
      <c r="D10536" s="297"/>
      <c r="E10536" s="270"/>
      <c r="F10536" s="271"/>
      <c r="G10536" s="284"/>
      <c r="H10536" s="284"/>
      <c r="I10536" s="284"/>
      <c r="J10536" s="284"/>
      <c r="K10536" s="288"/>
      <c r="AM10536" s="2" t="str">
        <f t="shared" ca="1" si="493"/>
        <v/>
      </c>
      <c r="AN10536" s="2" t="str">
        <f t="shared" ca="1" si="494"/>
        <v/>
      </c>
    </row>
    <row r="10537" spans="1:40" customFormat="1">
      <c r="A10537" s="280" t="str">
        <f t="shared" ca="1" si="492"/>
        <v/>
      </c>
      <c r="B10537" s="281"/>
      <c r="C10537" s="287"/>
      <c r="D10537" s="297"/>
      <c r="E10537" s="270"/>
      <c r="F10537" s="271"/>
      <c r="G10537" s="284"/>
      <c r="H10537" s="284"/>
      <c r="I10537" s="284"/>
      <c r="J10537" s="284"/>
      <c r="K10537" s="288"/>
      <c r="AM10537" s="2" t="str">
        <f t="shared" ca="1" si="493"/>
        <v/>
      </c>
      <c r="AN10537" s="2" t="str">
        <f t="shared" ca="1" si="494"/>
        <v/>
      </c>
    </row>
    <row r="10538" spans="1:40" customFormat="1">
      <c r="A10538" s="280" t="str">
        <f t="shared" ca="1" si="492"/>
        <v/>
      </c>
      <c r="B10538" s="281"/>
      <c r="C10538" s="287"/>
      <c r="D10538" s="297"/>
      <c r="E10538" s="270"/>
      <c r="F10538" s="271"/>
      <c r="G10538" s="284"/>
      <c r="H10538" s="284"/>
      <c r="I10538" s="284"/>
      <c r="J10538" s="284"/>
      <c r="K10538" s="288"/>
      <c r="AM10538" s="2" t="str">
        <f t="shared" ca="1" si="493"/>
        <v/>
      </c>
      <c r="AN10538" s="2" t="str">
        <f t="shared" ca="1" si="494"/>
        <v/>
      </c>
    </row>
    <row r="10539" spans="1:40" customFormat="1">
      <c r="A10539" s="280" t="str">
        <f t="shared" ca="1" si="492"/>
        <v/>
      </c>
      <c r="B10539" s="281"/>
      <c r="C10539" s="287"/>
      <c r="D10539" s="297"/>
      <c r="E10539" s="270"/>
      <c r="F10539" s="271"/>
      <c r="G10539" s="284"/>
      <c r="H10539" s="284"/>
      <c r="I10539" s="284"/>
      <c r="J10539" s="284"/>
      <c r="K10539" s="288"/>
      <c r="AM10539" s="2" t="str">
        <f t="shared" ca="1" si="493"/>
        <v/>
      </c>
      <c r="AN10539" s="2" t="str">
        <f t="shared" ca="1" si="494"/>
        <v/>
      </c>
    </row>
    <row r="10540" spans="1:40" customFormat="1">
      <c r="A10540" s="280" t="str">
        <f t="shared" ca="1" si="492"/>
        <v/>
      </c>
      <c r="B10540" s="281"/>
      <c r="C10540" s="287"/>
      <c r="D10540" s="297"/>
      <c r="E10540" s="270"/>
      <c r="F10540" s="271"/>
      <c r="G10540" s="284"/>
      <c r="H10540" s="284"/>
      <c r="I10540" s="284"/>
      <c r="J10540" s="284"/>
      <c r="K10540" s="288"/>
      <c r="AM10540" s="2" t="str">
        <f t="shared" ca="1" si="493"/>
        <v/>
      </c>
      <c r="AN10540" s="2" t="str">
        <f t="shared" ca="1" si="494"/>
        <v/>
      </c>
    </row>
    <row r="10541" spans="1:40" customFormat="1">
      <c r="A10541" s="280" t="str">
        <f t="shared" ca="1" si="492"/>
        <v/>
      </c>
      <c r="B10541" s="281"/>
      <c r="C10541" s="287"/>
      <c r="D10541" s="297"/>
      <c r="E10541" s="270"/>
      <c r="F10541" s="271"/>
      <c r="G10541" s="284"/>
      <c r="H10541" s="284"/>
      <c r="I10541" s="284"/>
      <c r="J10541" s="284"/>
      <c r="K10541" s="288"/>
      <c r="AM10541" s="2" t="str">
        <f t="shared" ca="1" si="493"/>
        <v/>
      </c>
      <c r="AN10541" s="2" t="str">
        <f t="shared" ca="1" si="494"/>
        <v/>
      </c>
    </row>
    <row r="10542" spans="1:40" customFormat="1">
      <c r="A10542" s="280" t="str">
        <f t="shared" ca="1" si="492"/>
        <v/>
      </c>
      <c r="B10542" s="281"/>
      <c r="C10542" s="287"/>
      <c r="D10542" s="297"/>
      <c r="E10542" s="270"/>
      <c r="F10542" s="271"/>
      <c r="G10542" s="284"/>
      <c r="H10542" s="284"/>
      <c r="I10542" s="284"/>
      <c r="J10542" s="284"/>
      <c r="K10542" s="288"/>
      <c r="AM10542" s="2" t="str">
        <f t="shared" ca="1" si="493"/>
        <v/>
      </c>
      <c r="AN10542" s="2" t="str">
        <f t="shared" ca="1" si="494"/>
        <v/>
      </c>
    </row>
    <row r="10543" spans="1:40" customFormat="1">
      <c r="A10543" s="280" t="str">
        <f t="shared" ca="1" si="492"/>
        <v/>
      </c>
      <c r="B10543" s="281"/>
      <c r="C10543" s="287"/>
      <c r="D10543" s="297"/>
      <c r="E10543" s="270"/>
      <c r="F10543" s="271"/>
      <c r="G10543" s="284"/>
      <c r="H10543" s="284"/>
      <c r="I10543" s="284"/>
      <c r="J10543" s="284"/>
      <c r="K10543" s="288"/>
      <c r="AM10543" s="2" t="str">
        <f t="shared" ca="1" si="493"/>
        <v/>
      </c>
      <c r="AN10543" s="2" t="str">
        <f t="shared" ca="1" si="494"/>
        <v/>
      </c>
    </row>
    <row r="10544" spans="1:40" customFormat="1">
      <c r="A10544" s="280" t="str">
        <f t="shared" ca="1" si="492"/>
        <v/>
      </c>
      <c r="B10544" s="281"/>
      <c r="C10544" s="287"/>
      <c r="D10544" s="297"/>
      <c r="E10544" s="270"/>
      <c r="F10544" s="271"/>
      <c r="G10544" s="284"/>
      <c r="H10544" s="284"/>
      <c r="I10544" s="284"/>
      <c r="J10544" s="284"/>
      <c r="K10544" s="288"/>
      <c r="AM10544" s="2" t="str">
        <f t="shared" ca="1" si="493"/>
        <v/>
      </c>
      <c r="AN10544" s="2" t="str">
        <f t="shared" ca="1" si="494"/>
        <v/>
      </c>
    </row>
    <row r="10545" spans="1:40" customFormat="1">
      <c r="A10545" s="280" t="str">
        <f t="shared" ca="1" si="492"/>
        <v/>
      </c>
      <c r="B10545" s="281"/>
      <c r="C10545" s="287"/>
      <c r="D10545" s="297"/>
      <c r="E10545" s="270"/>
      <c r="F10545" s="271"/>
      <c r="G10545" s="284"/>
      <c r="H10545" s="284"/>
      <c r="I10545" s="284"/>
      <c r="J10545" s="284"/>
      <c r="K10545" s="288"/>
      <c r="AM10545" s="2" t="str">
        <f t="shared" ca="1" si="493"/>
        <v/>
      </c>
      <c r="AN10545" s="2" t="str">
        <f t="shared" ca="1" si="494"/>
        <v/>
      </c>
    </row>
    <row r="10546" spans="1:40" customFormat="1">
      <c r="A10546" s="280" t="str">
        <f t="shared" ca="1" si="492"/>
        <v/>
      </c>
      <c r="B10546" s="281"/>
      <c r="C10546" s="287"/>
      <c r="D10546" s="297"/>
      <c r="E10546" s="270"/>
      <c r="F10546" s="271"/>
      <c r="G10546" s="284"/>
      <c r="H10546" s="284"/>
      <c r="I10546" s="284"/>
      <c r="J10546" s="284"/>
      <c r="K10546" s="288"/>
      <c r="AM10546" s="2" t="str">
        <f t="shared" ca="1" si="493"/>
        <v/>
      </c>
      <c r="AN10546" s="2" t="str">
        <f t="shared" ca="1" si="494"/>
        <v/>
      </c>
    </row>
    <row r="10547" spans="1:40" customFormat="1">
      <c r="A10547" s="280" t="str">
        <f t="shared" ca="1" si="492"/>
        <v/>
      </c>
      <c r="B10547" s="281"/>
      <c r="C10547" s="287"/>
      <c r="D10547" s="297"/>
      <c r="E10547" s="270"/>
      <c r="F10547" s="271"/>
      <c r="G10547" s="284"/>
      <c r="H10547" s="284"/>
      <c r="I10547" s="284"/>
      <c r="J10547" s="284"/>
      <c r="K10547" s="288"/>
      <c r="AM10547" s="2" t="str">
        <f t="shared" ca="1" si="493"/>
        <v/>
      </c>
      <c r="AN10547" s="2" t="str">
        <f t="shared" ca="1" si="494"/>
        <v/>
      </c>
    </row>
    <row r="10548" spans="1:40" customFormat="1">
      <c r="A10548" s="280" t="str">
        <f t="shared" ca="1" si="492"/>
        <v/>
      </c>
      <c r="B10548" s="281"/>
      <c r="C10548" s="287"/>
      <c r="D10548" s="297"/>
      <c r="E10548" s="270"/>
      <c r="F10548" s="271"/>
      <c r="G10548" s="284"/>
      <c r="H10548" s="284"/>
      <c r="I10548" s="284"/>
      <c r="J10548" s="284"/>
      <c r="K10548" s="288"/>
      <c r="AM10548" s="2" t="str">
        <f t="shared" ca="1" si="493"/>
        <v/>
      </c>
      <c r="AN10548" s="2" t="str">
        <f t="shared" ca="1" si="494"/>
        <v/>
      </c>
    </row>
    <row r="10549" spans="1:40" customFormat="1">
      <c r="A10549" s="280" t="str">
        <f t="shared" ca="1" si="492"/>
        <v/>
      </c>
      <c r="B10549" s="281"/>
      <c r="C10549" s="287"/>
      <c r="D10549" s="297"/>
      <c r="E10549" s="270"/>
      <c r="F10549" s="271"/>
      <c r="G10549" s="284"/>
      <c r="H10549" s="284"/>
      <c r="I10549" s="284"/>
      <c r="J10549" s="284"/>
      <c r="K10549" s="288"/>
      <c r="AM10549" s="2" t="str">
        <f t="shared" ca="1" si="493"/>
        <v/>
      </c>
      <c r="AN10549" s="2" t="str">
        <f t="shared" ca="1" si="494"/>
        <v/>
      </c>
    </row>
    <row r="10550" spans="1:40" customFormat="1">
      <c r="A10550" s="280" t="str">
        <f t="shared" ca="1" si="492"/>
        <v/>
      </c>
      <c r="B10550" s="281"/>
      <c r="C10550" s="287"/>
      <c r="D10550" s="297"/>
      <c r="E10550" s="270"/>
      <c r="F10550" s="271"/>
      <c r="G10550" s="284"/>
      <c r="H10550" s="284"/>
      <c r="I10550" s="284"/>
      <c r="J10550" s="284"/>
      <c r="K10550" s="288"/>
      <c r="AM10550" s="2" t="str">
        <f t="shared" ca="1" si="493"/>
        <v/>
      </c>
      <c r="AN10550" s="2" t="str">
        <f t="shared" ca="1" si="494"/>
        <v/>
      </c>
    </row>
    <row r="10551" spans="1:40" customFormat="1">
      <c r="A10551" s="280" t="str">
        <f t="shared" ca="1" si="492"/>
        <v/>
      </c>
      <c r="B10551" s="281"/>
      <c r="C10551" s="287"/>
      <c r="D10551" s="297"/>
      <c r="E10551" s="270"/>
      <c r="F10551" s="271"/>
      <c r="G10551" s="284"/>
      <c r="H10551" s="284"/>
      <c r="I10551" s="284"/>
      <c r="J10551" s="284"/>
      <c r="K10551" s="288"/>
      <c r="AM10551" s="2" t="str">
        <f t="shared" ca="1" si="493"/>
        <v/>
      </c>
      <c r="AN10551" s="2" t="str">
        <f t="shared" ca="1" si="494"/>
        <v/>
      </c>
    </row>
    <row r="10552" spans="1:40" customFormat="1">
      <c r="A10552" s="280" t="str">
        <f t="shared" ca="1" si="492"/>
        <v/>
      </c>
      <c r="B10552" s="281"/>
      <c r="C10552" s="287"/>
      <c r="D10552" s="297"/>
      <c r="E10552" s="270"/>
      <c r="F10552" s="271"/>
      <c r="G10552" s="284"/>
      <c r="H10552" s="284"/>
      <c r="I10552" s="284"/>
      <c r="J10552" s="284"/>
      <c r="K10552" s="288"/>
      <c r="AM10552" s="2" t="str">
        <f t="shared" ca="1" si="493"/>
        <v/>
      </c>
      <c r="AN10552" s="2" t="str">
        <f t="shared" ca="1" si="494"/>
        <v/>
      </c>
    </row>
    <row r="10553" spans="1:40" customFormat="1">
      <c r="A10553" s="280" t="str">
        <f t="shared" ca="1" si="492"/>
        <v/>
      </c>
      <c r="B10553" s="281"/>
      <c r="C10553" s="287"/>
      <c r="D10553" s="297"/>
      <c r="E10553" s="270"/>
      <c r="F10553" s="271"/>
      <c r="G10553" s="284"/>
      <c r="H10553" s="284"/>
      <c r="I10553" s="284"/>
      <c r="J10553" s="284"/>
      <c r="K10553" s="288"/>
      <c r="AM10553" s="2" t="str">
        <f t="shared" ca="1" si="493"/>
        <v/>
      </c>
      <c r="AN10553" s="2" t="str">
        <f t="shared" ca="1" si="494"/>
        <v/>
      </c>
    </row>
    <row r="10554" spans="1:40" customFormat="1">
      <c r="A10554" s="280" t="str">
        <f t="shared" ca="1" si="492"/>
        <v/>
      </c>
      <c r="B10554" s="281"/>
      <c r="C10554" s="287"/>
      <c r="D10554" s="297"/>
      <c r="E10554" s="270"/>
      <c r="F10554" s="271"/>
      <c r="G10554" s="284"/>
      <c r="H10554" s="284"/>
      <c r="I10554" s="284"/>
      <c r="J10554" s="284"/>
      <c r="K10554" s="288"/>
      <c r="AM10554" s="2" t="str">
        <f t="shared" ca="1" si="493"/>
        <v/>
      </c>
      <c r="AN10554" s="2" t="str">
        <f t="shared" ca="1" si="494"/>
        <v/>
      </c>
    </row>
    <row r="10555" spans="1:40" customFormat="1">
      <c r="A10555" s="280" t="str">
        <f t="shared" ca="1" si="492"/>
        <v/>
      </c>
      <c r="B10555" s="281"/>
      <c r="C10555" s="287"/>
      <c r="D10555" s="297"/>
      <c r="E10555" s="270"/>
      <c r="F10555" s="271"/>
      <c r="G10555" s="284"/>
      <c r="H10555" s="284"/>
      <c r="I10555" s="284"/>
      <c r="J10555" s="284"/>
      <c r="K10555" s="288"/>
      <c r="AM10555" s="2" t="str">
        <f t="shared" ca="1" si="493"/>
        <v/>
      </c>
      <c r="AN10555" s="2" t="str">
        <f t="shared" ca="1" si="494"/>
        <v/>
      </c>
    </row>
    <row r="10556" spans="1:40" customFormat="1">
      <c r="A10556" s="280" t="str">
        <f t="shared" ca="1" si="492"/>
        <v/>
      </c>
      <c r="B10556" s="281"/>
      <c r="C10556" s="287"/>
      <c r="D10556" s="297"/>
      <c r="E10556" s="270"/>
      <c r="F10556" s="271"/>
      <c r="G10556" s="284"/>
      <c r="H10556" s="284"/>
      <c r="I10556" s="284"/>
      <c r="J10556" s="284"/>
      <c r="K10556" s="288"/>
      <c r="AM10556" s="2" t="str">
        <f t="shared" ca="1" si="493"/>
        <v/>
      </c>
      <c r="AN10556" s="2" t="str">
        <f t="shared" ca="1" si="494"/>
        <v/>
      </c>
    </row>
    <row r="10557" spans="1:40" customFormat="1">
      <c r="A10557" s="280" t="str">
        <f t="shared" ca="1" si="492"/>
        <v/>
      </c>
      <c r="B10557" s="281"/>
      <c r="C10557" s="287"/>
      <c r="D10557" s="297"/>
      <c r="E10557" s="270"/>
      <c r="F10557" s="271"/>
      <c r="G10557" s="284"/>
      <c r="H10557" s="284"/>
      <c r="I10557" s="284"/>
      <c r="J10557" s="284"/>
      <c r="K10557" s="288"/>
      <c r="AM10557" s="2" t="str">
        <f t="shared" ca="1" si="493"/>
        <v/>
      </c>
      <c r="AN10557" s="2" t="str">
        <f t="shared" ca="1" si="494"/>
        <v/>
      </c>
    </row>
    <row r="10558" spans="1:40" customFormat="1">
      <c r="A10558" s="280" t="str">
        <f t="shared" ca="1" si="492"/>
        <v/>
      </c>
      <c r="B10558" s="281"/>
      <c r="C10558" s="287"/>
      <c r="D10558" s="297"/>
      <c r="E10558" s="270"/>
      <c r="F10558" s="271"/>
      <c r="G10558" s="284"/>
      <c r="H10558" s="284"/>
      <c r="I10558" s="284"/>
      <c r="J10558" s="284"/>
      <c r="K10558" s="288"/>
      <c r="AM10558" s="2" t="str">
        <f t="shared" ca="1" si="493"/>
        <v/>
      </c>
      <c r="AN10558" s="2" t="str">
        <f t="shared" ca="1" si="494"/>
        <v/>
      </c>
    </row>
    <row r="10559" spans="1:40" customFormat="1">
      <c r="A10559" s="280" t="str">
        <f t="shared" ca="1" si="492"/>
        <v/>
      </c>
      <c r="B10559" s="281"/>
      <c r="C10559" s="287"/>
      <c r="D10559" s="297"/>
      <c r="E10559" s="270"/>
      <c r="F10559" s="271"/>
      <c r="G10559" s="284"/>
      <c r="H10559" s="284"/>
      <c r="I10559" s="284"/>
      <c r="J10559" s="284"/>
      <c r="K10559" s="288"/>
      <c r="AM10559" s="2" t="str">
        <f t="shared" ca="1" si="493"/>
        <v/>
      </c>
      <c r="AN10559" s="2" t="str">
        <f t="shared" ca="1" si="494"/>
        <v/>
      </c>
    </row>
    <row r="10560" spans="1:40" customFormat="1">
      <c r="A10560" s="280" t="str">
        <f t="shared" ca="1" si="492"/>
        <v/>
      </c>
      <c r="B10560" s="281"/>
      <c r="C10560" s="287"/>
      <c r="D10560" s="297"/>
      <c r="E10560" s="270"/>
      <c r="F10560" s="271"/>
      <c r="G10560" s="284"/>
      <c r="H10560" s="284"/>
      <c r="I10560" s="284"/>
      <c r="J10560" s="284"/>
      <c r="K10560" s="288"/>
      <c r="AM10560" s="2" t="str">
        <f t="shared" ca="1" si="493"/>
        <v/>
      </c>
      <c r="AN10560" s="2" t="str">
        <f t="shared" ca="1" si="494"/>
        <v/>
      </c>
    </row>
    <row r="10561" spans="1:40" customFormat="1">
      <c r="A10561" s="280" t="str">
        <f t="shared" ca="1" si="492"/>
        <v/>
      </c>
      <c r="B10561" s="281"/>
      <c r="C10561" s="287"/>
      <c r="D10561" s="297"/>
      <c r="E10561" s="270"/>
      <c r="F10561" s="271"/>
      <c r="G10561" s="284"/>
      <c r="H10561" s="284"/>
      <c r="I10561" s="284"/>
      <c r="J10561" s="284"/>
      <c r="K10561" s="288"/>
      <c r="AM10561" s="2" t="str">
        <f t="shared" ca="1" si="493"/>
        <v/>
      </c>
      <c r="AN10561" s="2" t="str">
        <f t="shared" ca="1" si="494"/>
        <v/>
      </c>
    </row>
    <row r="10562" spans="1:40" customFormat="1">
      <c r="A10562" s="280" t="str">
        <f t="shared" ca="1" si="492"/>
        <v/>
      </c>
      <c r="B10562" s="281"/>
      <c r="C10562" s="287"/>
      <c r="D10562" s="297"/>
      <c r="E10562" s="270"/>
      <c r="F10562" s="271"/>
      <c r="G10562" s="284"/>
      <c r="H10562" s="284"/>
      <c r="I10562" s="284"/>
      <c r="J10562" s="284"/>
      <c r="K10562" s="288"/>
      <c r="AM10562" s="2" t="str">
        <f t="shared" ca="1" si="493"/>
        <v/>
      </c>
      <c r="AN10562" s="2" t="str">
        <f t="shared" ca="1" si="494"/>
        <v/>
      </c>
    </row>
    <row r="10563" spans="1:40" customFormat="1">
      <c r="A10563" s="280" t="str">
        <f t="shared" ref="A10563:A10626" ca="1" si="495">IF(AM10563="A receber","A receber",IF(AN10563="A pagar","A pagar",IF(OR(AM10563="HJ",AN10563="HJ"),"HJ",IF(AND(AM10563="",AN10563=""),""))))</f>
        <v/>
      </c>
      <c r="B10563" s="281"/>
      <c r="C10563" s="287"/>
      <c r="D10563" s="297"/>
      <c r="E10563" s="270"/>
      <c r="F10563" s="271"/>
      <c r="G10563" s="284"/>
      <c r="H10563" s="284"/>
      <c r="I10563" s="284"/>
      <c r="J10563" s="284"/>
      <c r="K10563" s="288"/>
      <c r="AM10563" s="2" t="str">
        <f t="shared" ref="AM10563:AM10626" ca="1" si="496">IF(OR(G10563="",B10563&gt;$A$1),"",IF(B10563=$A$1,"HJ",IF(B10563&lt;$A$1,"A Receber")))</f>
        <v/>
      </c>
      <c r="AN10563" s="2" t="str">
        <f t="shared" ref="AN10563:AN10626" ca="1" si="497">IF(OR(H10563="",B10563&gt;$A$1),"",IF(B10563=$A$1,"HJ",IF(B10563&lt;$A$1,"A Pagar")))</f>
        <v/>
      </c>
    </row>
    <row r="10564" spans="1:40" customFormat="1">
      <c r="A10564" s="280" t="str">
        <f t="shared" ca="1" si="495"/>
        <v/>
      </c>
      <c r="B10564" s="281"/>
      <c r="C10564" s="287"/>
      <c r="D10564" s="297"/>
      <c r="E10564" s="270"/>
      <c r="F10564" s="271"/>
      <c r="G10564" s="284"/>
      <c r="H10564" s="284"/>
      <c r="I10564" s="284"/>
      <c r="J10564" s="284"/>
      <c r="K10564" s="288"/>
      <c r="AM10564" s="2" t="str">
        <f t="shared" ca="1" si="496"/>
        <v/>
      </c>
      <c r="AN10564" s="2" t="str">
        <f t="shared" ca="1" si="497"/>
        <v/>
      </c>
    </row>
    <row r="10565" spans="1:40" customFormat="1">
      <c r="A10565" s="280" t="str">
        <f t="shared" ca="1" si="495"/>
        <v/>
      </c>
      <c r="B10565" s="281"/>
      <c r="C10565" s="287"/>
      <c r="D10565" s="297"/>
      <c r="E10565" s="270"/>
      <c r="F10565" s="271"/>
      <c r="G10565" s="284"/>
      <c r="H10565" s="284"/>
      <c r="I10565" s="284"/>
      <c r="J10565" s="284"/>
      <c r="K10565" s="288"/>
      <c r="AM10565" s="2" t="str">
        <f t="shared" ca="1" si="496"/>
        <v/>
      </c>
      <c r="AN10565" s="2" t="str">
        <f t="shared" ca="1" si="497"/>
        <v/>
      </c>
    </row>
    <row r="10566" spans="1:40" customFormat="1">
      <c r="A10566" s="280" t="str">
        <f t="shared" ca="1" si="495"/>
        <v/>
      </c>
      <c r="B10566" s="281"/>
      <c r="C10566" s="287"/>
      <c r="D10566" s="297"/>
      <c r="E10566" s="270"/>
      <c r="F10566" s="271"/>
      <c r="G10566" s="284"/>
      <c r="H10566" s="284"/>
      <c r="I10566" s="284"/>
      <c r="J10566" s="284"/>
      <c r="K10566" s="288"/>
      <c r="AM10566" s="2" t="str">
        <f t="shared" ca="1" si="496"/>
        <v/>
      </c>
      <c r="AN10566" s="2" t="str">
        <f t="shared" ca="1" si="497"/>
        <v/>
      </c>
    </row>
    <row r="10567" spans="1:40" customFormat="1">
      <c r="A10567" s="280" t="str">
        <f t="shared" ca="1" si="495"/>
        <v/>
      </c>
      <c r="B10567" s="281"/>
      <c r="C10567" s="287"/>
      <c r="D10567" s="297"/>
      <c r="E10567" s="270"/>
      <c r="F10567" s="271"/>
      <c r="G10567" s="284"/>
      <c r="H10567" s="284"/>
      <c r="I10567" s="284"/>
      <c r="J10567" s="284"/>
      <c r="K10567" s="288"/>
      <c r="AM10567" s="2" t="str">
        <f t="shared" ca="1" si="496"/>
        <v/>
      </c>
      <c r="AN10567" s="2" t="str">
        <f t="shared" ca="1" si="497"/>
        <v/>
      </c>
    </row>
    <row r="10568" spans="1:40" customFormat="1">
      <c r="A10568" s="280" t="str">
        <f t="shared" ca="1" si="495"/>
        <v/>
      </c>
      <c r="B10568" s="281"/>
      <c r="C10568" s="287"/>
      <c r="D10568" s="297"/>
      <c r="E10568" s="270"/>
      <c r="F10568" s="271"/>
      <c r="G10568" s="284"/>
      <c r="H10568" s="284"/>
      <c r="I10568" s="284"/>
      <c r="J10568" s="284"/>
      <c r="K10568" s="288"/>
      <c r="AM10568" s="2" t="str">
        <f t="shared" ca="1" si="496"/>
        <v/>
      </c>
      <c r="AN10568" s="2" t="str">
        <f t="shared" ca="1" si="497"/>
        <v/>
      </c>
    </row>
    <row r="10569" spans="1:40" customFormat="1">
      <c r="A10569" s="280" t="str">
        <f t="shared" ca="1" si="495"/>
        <v/>
      </c>
      <c r="B10569" s="281"/>
      <c r="C10569" s="287"/>
      <c r="D10569" s="297"/>
      <c r="E10569" s="270"/>
      <c r="F10569" s="271"/>
      <c r="G10569" s="284"/>
      <c r="H10569" s="284"/>
      <c r="I10569" s="284"/>
      <c r="J10569" s="284"/>
      <c r="K10569" s="288"/>
      <c r="AM10569" s="2" t="str">
        <f t="shared" ca="1" si="496"/>
        <v/>
      </c>
      <c r="AN10569" s="2" t="str">
        <f t="shared" ca="1" si="497"/>
        <v/>
      </c>
    </row>
    <row r="10570" spans="1:40" customFormat="1">
      <c r="A10570" s="280" t="str">
        <f t="shared" ca="1" si="495"/>
        <v/>
      </c>
      <c r="B10570" s="281"/>
      <c r="C10570" s="287"/>
      <c r="D10570" s="297"/>
      <c r="E10570" s="270"/>
      <c r="F10570" s="271"/>
      <c r="G10570" s="284"/>
      <c r="H10570" s="284"/>
      <c r="I10570" s="284"/>
      <c r="J10570" s="284"/>
      <c r="K10570" s="288"/>
      <c r="AM10570" s="2" t="str">
        <f t="shared" ca="1" si="496"/>
        <v/>
      </c>
      <c r="AN10570" s="2" t="str">
        <f t="shared" ca="1" si="497"/>
        <v/>
      </c>
    </row>
    <row r="10571" spans="1:40" customFormat="1">
      <c r="A10571" s="280" t="str">
        <f t="shared" ca="1" si="495"/>
        <v/>
      </c>
      <c r="B10571" s="281"/>
      <c r="C10571" s="287"/>
      <c r="D10571" s="297"/>
      <c r="E10571" s="270"/>
      <c r="F10571" s="271"/>
      <c r="G10571" s="284"/>
      <c r="H10571" s="284"/>
      <c r="I10571" s="284"/>
      <c r="J10571" s="284"/>
      <c r="K10571" s="288"/>
      <c r="AM10571" s="2" t="str">
        <f t="shared" ca="1" si="496"/>
        <v/>
      </c>
      <c r="AN10571" s="2" t="str">
        <f t="shared" ca="1" si="497"/>
        <v/>
      </c>
    </row>
    <row r="10572" spans="1:40" customFormat="1">
      <c r="A10572" s="280" t="str">
        <f t="shared" ca="1" si="495"/>
        <v/>
      </c>
      <c r="B10572" s="281"/>
      <c r="C10572" s="287"/>
      <c r="D10572" s="297"/>
      <c r="E10572" s="270"/>
      <c r="F10572" s="271"/>
      <c r="G10572" s="284"/>
      <c r="H10572" s="284"/>
      <c r="I10572" s="284"/>
      <c r="J10572" s="284"/>
      <c r="K10572" s="288"/>
      <c r="AM10572" s="2" t="str">
        <f t="shared" ca="1" si="496"/>
        <v/>
      </c>
      <c r="AN10572" s="2" t="str">
        <f t="shared" ca="1" si="497"/>
        <v/>
      </c>
    </row>
    <row r="10573" spans="1:40" customFormat="1">
      <c r="A10573" s="280" t="str">
        <f t="shared" ca="1" si="495"/>
        <v/>
      </c>
      <c r="B10573" s="281"/>
      <c r="C10573" s="287"/>
      <c r="D10573" s="297"/>
      <c r="E10573" s="270"/>
      <c r="F10573" s="271"/>
      <c r="G10573" s="284"/>
      <c r="H10573" s="284"/>
      <c r="I10573" s="284"/>
      <c r="J10573" s="284"/>
      <c r="K10573" s="288"/>
      <c r="AM10573" s="2" t="str">
        <f t="shared" ca="1" si="496"/>
        <v/>
      </c>
      <c r="AN10573" s="2" t="str">
        <f t="shared" ca="1" si="497"/>
        <v/>
      </c>
    </row>
    <row r="10574" spans="1:40" customFormat="1">
      <c r="A10574" s="280" t="str">
        <f t="shared" ca="1" si="495"/>
        <v/>
      </c>
      <c r="B10574" s="281"/>
      <c r="C10574" s="287"/>
      <c r="D10574" s="297"/>
      <c r="E10574" s="270"/>
      <c r="F10574" s="271"/>
      <c r="G10574" s="284"/>
      <c r="H10574" s="284"/>
      <c r="I10574" s="284"/>
      <c r="J10574" s="284"/>
      <c r="K10574" s="288"/>
      <c r="AM10574" s="2" t="str">
        <f t="shared" ca="1" si="496"/>
        <v/>
      </c>
      <c r="AN10574" s="2" t="str">
        <f t="shared" ca="1" si="497"/>
        <v/>
      </c>
    </row>
    <row r="10575" spans="1:40" customFormat="1">
      <c r="A10575" s="280" t="str">
        <f t="shared" ca="1" si="495"/>
        <v/>
      </c>
      <c r="B10575" s="281"/>
      <c r="C10575" s="287"/>
      <c r="D10575" s="297"/>
      <c r="E10575" s="270"/>
      <c r="F10575" s="271"/>
      <c r="G10575" s="284"/>
      <c r="H10575" s="284"/>
      <c r="I10575" s="284"/>
      <c r="J10575" s="284"/>
      <c r="K10575" s="288"/>
      <c r="AM10575" s="2" t="str">
        <f t="shared" ca="1" si="496"/>
        <v/>
      </c>
      <c r="AN10575" s="2" t="str">
        <f t="shared" ca="1" si="497"/>
        <v/>
      </c>
    </row>
    <row r="10576" spans="1:40" customFormat="1">
      <c r="A10576" s="280" t="str">
        <f t="shared" ca="1" si="495"/>
        <v/>
      </c>
      <c r="B10576" s="281"/>
      <c r="C10576" s="287"/>
      <c r="D10576" s="297"/>
      <c r="E10576" s="270"/>
      <c r="F10576" s="271"/>
      <c r="G10576" s="284"/>
      <c r="H10576" s="284"/>
      <c r="I10576" s="284"/>
      <c r="J10576" s="284"/>
      <c r="K10576" s="288"/>
      <c r="AM10576" s="2" t="str">
        <f t="shared" ca="1" si="496"/>
        <v/>
      </c>
      <c r="AN10576" s="2" t="str">
        <f t="shared" ca="1" si="497"/>
        <v/>
      </c>
    </row>
    <row r="10577" spans="1:40" customFormat="1">
      <c r="A10577" s="280" t="str">
        <f t="shared" ca="1" si="495"/>
        <v/>
      </c>
      <c r="B10577" s="281"/>
      <c r="C10577" s="287"/>
      <c r="D10577" s="297"/>
      <c r="E10577" s="270"/>
      <c r="F10577" s="271"/>
      <c r="G10577" s="284"/>
      <c r="H10577" s="284"/>
      <c r="I10577" s="284"/>
      <c r="J10577" s="284"/>
      <c r="K10577" s="288"/>
      <c r="AM10577" s="2" t="str">
        <f t="shared" ca="1" si="496"/>
        <v/>
      </c>
      <c r="AN10577" s="2" t="str">
        <f t="shared" ca="1" si="497"/>
        <v/>
      </c>
    </row>
    <row r="10578" spans="1:40" customFormat="1">
      <c r="A10578" s="280" t="str">
        <f t="shared" ca="1" si="495"/>
        <v/>
      </c>
      <c r="B10578" s="281"/>
      <c r="C10578" s="287"/>
      <c r="D10578" s="297"/>
      <c r="E10578" s="270"/>
      <c r="F10578" s="271"/>
      <c r="G10578" s="284"/>
      <c r="H10578" s="284"/>
      <c r="I10578" s="284"/>
      <c r="J10578" s="284"/>
      <c r="K10578" s="288"/>
      <c r="AM10578" s="2" t="str">
        <f t="shared" ca="1" si="496"/>
        <v/>
      </c>
      <c r="AN10578" s="2" t="str">
        <f t="shared" ca="1" si="497"/>
        <v/>
      </c>
    </row>
    <row r="10579" spans="1:40" customFormat="1">
      <c r="A10579" s="280" t="str">
        <f t="shared" ca="1" si="495"/>
        <v/>
      </c>
      <c r="B10579" s="281"/>
      <c r="C10579" s="287"/>
      <c r="D10579" s="297"/>
      <c r="E10579" s="270"/>
      <c r="F10579" s="271"/>
      <c r="G10579" s="284"/>
      <c r="H10579" s="284"/>
      <c r="I10579" s="284"/>
      <c r="J10579" s="284"/>
      <c r="K10579" s="288"/>
      <c r="AM10579" s="2" t="str">
        <f t="shared" ca="1" si="496"/>
        <v/>
      </c>
      <c r="AN10579" s="2" t="str">
        <f t="shared" ca="1" si="497"/>
        <v/>
      </c>
    </row>
    <row r="10580" spans="1:40" customFormat="1">
      <c r="A10580" s="280" t="str">
        <f t="shared" ca="1" si="495"/>
        <v/>
      </c>
      <c r="B10580" s="281"/>
      <c r="C10580" s="287"/>
      <c r="D10580" s="297"/>
      <c r="E10580" s="270"/>
      <c r="F10580" s="271"/>
      <c r="G10580" s="284"/>
      <c r="H10580" s="284"/>
      <c r="I10580" s="284"/>
      <c r="J10580" s="284"/>
      <c r="K10580" s="288"/>
      <c r="AM10580" s="2" t="str">
        <f t="shared" ca="1" si="496"/>
        <v/>
      </c>
      <c r="AN10580" s="2" t="str">
        <f t="shared" ca="1" si="497"/>
        <v/>
      </c>
    </row>
    <row r="10581" spans="1:40" customFormat="1">
      <c r="A10581" s="280" t="str">
        <f t="shared" ca="1" si="495"/>
        <v/>
      </c>
      <c r="B10581" s="281"/>
      <c r="C10581" s="287"/>
      <c r="D10581" s="297"/>
      <c r="E10581" s="270"/>
      <c r="F10581" s="271"/>
      <c r="G10581" s="284"/>
      <c r="H10581" s="284"/>
      <c r="I10581" s="284"/>
      <c r="J10581" s="284"/>
      <c r="K10581" s="288"/>
      <c r="AM10581" s="2" t="str">
        <f t="shared" ca="1" si="496"/>
        <v/>
      </c>
      <c r="AN10581" s="2" t="str">
        <f t="shared" ca="1" si="497"/>
        <v/>
      </c>
    </row>
    <row r="10582" spans="1:40" customFormat="1">
      <c r="A10582" s="280" t="str">
        <f t="shared" ca="1" si="495"/>
        <v/>
      </c>
      <c r="B10582" s="281"/>
      <c r="C10582" s="287"/>
      <c r="D10582" s="297"/>
      <c r="E10582" s="270"/>
      <c r="F10582" s="271"/>
      <c r="G10582" s="284"/>
      <c r="H10582" s="284"/>
      <c r="I10582" s="284"/>
      <c r="J10582" s="284"/>
      <c r="K10582" s="288"/>
      <c r="AM10582" s="2" t="str">
        <f t="shared" ca="1" si="496"/>
        <v/>
      </c>
      <c r="AN10582" s="2" t="str">
        <f t="shared" ca="1" si="497"/>
        <v/>
      </c>
    </row>
    <row r="10583" spans="1:40" customFormat="1">
      <c r="A10583" s="280" t="str">
        <f t="shared" ca="1" si="495"/>
        <v/>
      </c>
      <c r="B10583" s="281"/>
      <c r="C10583" s="287"/>
      <c r="D10583" s="297"/>
      <c r="E10583" s="270"/>
      <c r="F10583" s="271"/>
      <c r="G10583" s="284"/>
      <c r="H10583" s="284"/>
      <c r="I10583" s="284"/>
      <c r="J10583" s="284"/>
      <c r="K10583" s="288"/>
      <c r="AM10583" s="2" t="str">
        <f t="shared" ca="1" si="496"/>
        <v/>
      </c>
      <c r="AN10583" s="2" t="str">
        <f t="shared" ca="1" si="497"/>
        <v/>
      </c>
    </row>
    <row r="10584" spans="1:40" customFormat="1">
      <c r="A10584" s="280" t="str">
        <f t="shared" ca="1" si="495"/>
        <v/>
      </c>
      <c r="B10584" s="281"/>
      <c r="C10584" s="287"/>
      <c r="D10584" s="297"/>
      <c r="E10584" s="270"/>
      <c r="F10584" s="271"/>
      <c r="G10584" s="284"/>
      <c r="H10584" s="284"/>
      <c r="I10584" s="284"/>
      <c r="J10584" s="284"/>
      <c r="K10584" s="288"/>
      <c r="AM10584" s="2" t="str">
        <f t="shared" ca="1" si="496"/>
        <v/>
      </c>
      <c r="AN10584" s="2" t="str">
        <f t="shared" ca="1" si="497"/>
        <v/>
      </c>
    </row>
    <row r="10585" spans="1:40" customFormat="1">
      <c r="A10585" s="280" t="str">
        <f t="shared" ca="1" si="495"/>
        <v/>
      </c>
      <c r="B10585" s="281"/>
      <c r="C10585" s="287"/>
      <c r="D10585" s="297"/>
      <c r="E10585" s="270"/>
      <c r="F10585" s="271"/>
      <c r="G10585" s="284"/>
      <c r="H10585" s="284"/>
      <c r="I10585" s="284"/>
      <c r="J10585" s="284"/>
      <c r="K10585" s="288"/>
      <c r="AM10585" s="2" t="str">
        <f t="shared" ca="1" si="496"/>
        <v/>
      </c>
      <c r="AN10585" s="2" t="str">
        <f t="shared" ca="1" si="497"/>
        <v/>
      </c>
    </row>
    <row r="10586" spans="1:40" customFormat="1">
      <c r="A10586" s="280" t="str">
        <f t="shared" ca="1" si="495"/>
        <v/>
      </c>
      <c r="B10586" s="281"/>
      <c r="C10586" s="287"/>
      <c r="D10586" s="297"/>
      <c r="E10586" s="270"/>
      <c r="F10586" s="271"/>
      <c r="G10586" s="284"/>
      <c r="H10586" s="284"/>
      <c r="I10586" s="284"/>
      <c r="J10586" s="284"/>
      <c r="K10586" s="288"/>
      <c r="AM10586" s="2" t="str">
        <f t="shared" ca="1" si="496"/>
        <v/>
      </c>
      <c r="AN10586" s="2" t="str">
        <f t="shared" ca="1" si="497"/>
        <v/>
      </c>
    </row>
    <row r="10587" spans="1:40" customFormat="1">
      <c r="A10587" s="280" t="str">
        <f t="shared" ca="1" si="495"/>
        <v/>
      </c>
      <c r="B10587" s="281"/>
      <c r="C10587" s="287"/>
      <c r="D10587" s="297"/>
      <c r="E10587" s="270"/>
      <c r="F10587" s="271"/>
      <c r="G10587" s="284"/>
      <c r="H10587" s="284"/>
      <c r="I10587" s="284"/>
      <c r="J10587" s="284"/>
      <c r="K10587" s="288"/>
      <c r="AM10587" s="2" t="str">
        <f t="shared" ca="1" si="496"/>
        <v/>
      </c>
      <c r="AN10587" s="2" t="str">
        <f t="shared" ca="1" si="497"/>
        <v/>
      </c>
    </row>
    <row r="10588" spans="1:40" customFormat="1">
      <c r="A10588" s="280" t="str">
        <f t="shared" ca="1" si="495"/>
        <v/>
      </c>
      <c r="B10588" s="281"/>
      <c r="C10588" s="287"/>
      <c r="D10588" s="297"/>
      <c r="E10588" s="270"/>
      <c r="F10588" s="271"/>
      <c r="G10588" s="284"/>
      <c r="H10588" s="284"/>
      <c r="I10588" s="284"/>
      <c r="J10588" s="284"/>
      <c r="K10588" s="288"/>
      <c r="AM10588" s="2" t="str">
        <f t="shared" ca="1" si="496"/>
        <v/>
      </c>
      <c r="AN10588" s="2" t="str">
        <f t="shared" ca="1" si="497"/>
        <v/>
      </c>
    </row>
    <row r="10589" spans="1:40" customFormat="1">
      <c r="A10589" s="280" t="str">
        <f t="shared" ca="1" si="495"/>
        <v/>
      </c>
      <c r="B10589" s="281"/>
      <c r="C10589" s="287"/>
      <c r="D10589" s="297"/>
      <c r="E10589" s="270"/>
      <c r="F10589" s="271"/>
      <c r="G10589" s="284"/>
      <c r="H10589" s="284"/>
      <c r="I10589" s="284"/>
      <c r="J10589" s="284"/>
      <c r="K10589" s="288"/>
      <c r="AM10589" s="2" t="str">
        <f t="shared" ca="1" si="496"/>
        <v/>
      </c>
      <c r="AN10589" s="2" t="str">
        <f t="shared" ca="1" si="497"/>
        <v/>
      </c>
    </row>
    <row r="10590" spans="1:40" customFormat="1">
      <c r="A10590" s="280" t="str">
        <f t="shared" ca="1" si="495"/>
        <v/>
      </c>
      <c r="B10590" s="281"/>
      <c r="C10590" s="287"/>
      <c r="D10590" s="297"/>
      <c r="E10590" s="270"/>
      <c r="F10590" s="271"/>
      <c r="G10590" s="284"/>
      <c r="H10590" s="284"/>
      <c r="I10590" s="284"/>
      <c r="J10590" s="284"/>
      <c r="K10590" s="288"/>
      <c r="AM10590" s="2" t="str">
        <f t="shared" ca="1" si="496"/>
        <v/>
      </c>
      <c r="AN10590" s="2" t="str">
        <f t="shared" ca="1" si="497"/>
        <v/>
      </c>
    </row>
    <row r="10591" spans="1:40" customFormat="1">
      <c r="A10591" s="280" t="str">
        <f t="shared" ca="1" si="495"/>
        <v/>
      </c>
      <c r="B10591" s="281"/>
      <c r="C10591" s="287"/>
      <c r="D10591" s="297"/>
      <c r="E10591" s="270"/>
      <c r="F10591" s="271"/>
      <c r="G10591" s="284"/>
      <c r="H10591" s="284"/>
      <c r="I10591" s="284"/>
      <c r="J10591" s="284"/>
      <c r="K10591" s="288"/>
      <c r="AM10591" s="2" t="str">
        <f t="shared" ca="1" si="496"/>
        <v/>
      </c>
      <c r="AN10591" s="2" t="str">
        <f t="shared" ca="1" si="497"/>
        <v/>
      </c>
    </row>
    <row r="10592" spans="1:40" customFormat="1">
      <c r="A10592" s="280" t="str">
        <f t="shared" ca="1" si="495"/>
        <v/>
      </c>
      <c r="B10592" s="281"/>
      <c r="C10592" s="287"/>
      <c r="D10592" s="297"/>
      <c r="E10592" s="270"/>
      <c r="F10592" s="271"/>
      <c r="G10592" s="284"/>
      <c r="H10592" s="284"/>
      <c r="I10592" s="284"/>
      <c r="J10592" s="284"/>
      <c r="K10592" s="288"/>
      <c r="AM10592" s="2" t="str">
        <f t="shared" ca="1" si="496"/>
        <v/>
      </c>
      <c r="AN10592" s="2" t="str">
        <f t="shared" ca="1" si="497"/>
        <v/>
      </c>
    </row>
    <row r="10593" spans="1:40" customFormat="1">
      <c r="A10593" s="280" t="str">
        <f t="shared" ca="1" si="495"/>
        <v/>
      </c>
      <c r="B10593" s="281"/>
      <c r="C10593" s="287"/>
      <c r="D10593" s="297"/>
      <c r="E10593" s="270"/>
      <c r="F10593" s="271"/>
      <c r="G10593" s="284"/>
      <c r="H10593" s="284"/>
      <c r="I10593" s="284"/>
      <c r="J10593" s="284"/>
      <c r="K10593" s="288"/>
      <c r="AM10593" s="2" t="str">
        <f t="shared" ca="1" si="496"/>
        <v/>
      </c>
      <c r="AN10593" s="2" t="str">
        <f t="shared" ca="1" si="497"/>
        <v/>
      </c>
    </row>
    <row r="10594" spans="1:40" customFormat="1">
      <c r="A10594" s="280" t="str">
        <f t="shared" ca="1" si="495"/>
        <v/>
      </c>
      <c r="B10594" s="281"/>
      <c r="C10594" s="287"/>
      <c r="D10594" s="297"/>
      <c r="E10594" s="270"/>
      <c r="F10594" s="271"/>
      <c r="G10594" s="284"/>
      <c r="H10594" s="284"/>
      <c r="I10594" s="284"/>
      <c r="J10594" s="284"/>
      <c r="K10594" s="288"/>
      <c r="AM10594" s="2" t="str">
        <f t="shared" ca="1" si="496"/>
        <v/>
      </c>
      <c r="AN10594" s="2" t="str">
        <f t="shared" ca="1" si="497"/>
        <v/>
      </c>
    </row>
    <row r="10595" spans="1:40" customFormat="1">
      <c r="A10595" s="280" t="str">
        <f t="shared" ca="1" si="495"/>
        <v/>
      </c>
      <c r="B10595" s="281"/>
      <c r="C10595" s="287"/>
      <c r="D10595" s="297"/>
      <c r="E10595" s="270"/>
      <c r="F10595" s="271"/>
      <c r="G10595" s="284"/>
      <c r="H10595" s="284"/>
      <c r="I10595" s="284"/>
      <c r="J10595" s="284"/>
      <c r="K10595" s="288"/>
      <c r="AM10595" s="2" t="str">
        <f t="shared" ca="1" si="496"/>
        <v/>
      </c>
      <c r="AN10595" s="2" t="str">
        <f t="shared" ca="1" si="497"/>
        <v/>
      </c>
    </row>
    <row r="10596" spans="1:40" customFormat="1">
      <c r="A10596" s="280" t="str">
        <f t="shared" ca="1" si="495"/>
        <v/>
      </c>
      <c r="B10596" s="281"/>
      <c r="C10596" s="287"/>
      <c r="D10596" s="297"/>
      <c r="E10596" s="270"/>
      <c r="F10596" s="271"/>
      <c r="G10596" s="284"/>
      <c r="H10596" s="284"/>
      <c r="I10596" s="284"/>
      <c r="J10596" s="284"/>
      <c r="K10596" s="288"/>
      <c r="AM10596" s="2" t="str">
        <f t="shared" ca="1" si="496"/>
        <v/>
      </c>
      <c r="AN10596" s="2" t="str">
        <f t="shared" ca="1" si="497"/>
        <v/>
      </c>
    </row>
    <row r="10597" spans="1:40" customFormat="1">
      <c r="A10597" s="280" t="str">
        <f t="shared" ca="1" si="495"/>
        <v/>
      </c>
      <c r="B10597" s="281"/>
      <c r="C10597" s="287"/>
      <c r="D10597" s="297"/>
      <c r="E10597" s="270"/>
      <c r="F10597" s="271"/>
      <c r="G10597" s="284"/>
      <c r="H10597" s="284"/>
      <c r="I10597" s="284"/>
      <c r="J10597" s="284"/>
      <c r="K10597" s="288"/>
      <c r="AM10597" s="2" t="str">
        <f t="shared" ca="1" si="496"/>
        <v/>
      </c>
      <c r="AN10597" s="2" t="str">
        <f t="shared" ca="1" si="497"/>
        <v/>
      </c>
    </row>
    <row r="10598" spans="1:40" customFormat="1">
      <c r="A10598" s="280" t="str">
        <f t="shared" ca="1" si="495"/>
        <v/>
      </c>
      <c r="B10598" s="281"/>
      <c r="C10598" s="287"/>
      <c r="D10598" s="297"/>
      <c r="E10598" s="270"/>
      <c r="F10598" s="271"/>
      <c r="G10598" s="284"/>
      <c r="H10598" s="284"/>
      <c r="I10598" s="284"/>
      <c r="J10598" s="284"/>
      <c r="K10598" s="288"/>
      <c r="AM10598" s="2" t="str">
        <f t="shared" ca="1" si="496"/>
        <v/>
      </c>
      <c r="AN10598" s="2" t="str">
        <f t="shared" ca="1" si="497"/>
        <v/>
      </c>
    </row>
    <row r="10599" spans="1:40" customFormat="1">
      <c r="A10599" s="280" t="str">
        <f t="shared" ca="1" si="495"/>
        <v/>
      </c>
      <c r="B10599" s="281"/>
      <c r="C10599" s="287"/>
      <c r="D10599" s="297"/>
      <c r="E10599" s="270"/>
      <c r="F10599" s="271"/>
      <c r="G10599" s="284"/>
      <c r="H10599" s="284"/>
      <c r="I10599" s="284"/>
      <c r="J10599" s="284"/>
      <c r="K10599" s="288"/>
      <c r="AM10599" s="2" t="str">
        <f t="shared" ca="1" si="496"/>
        <v/>
      </c>
      <c r="AN10599" s="2" t="str">
        <f t="shared" ca="1" si="497"/>
        <v/>
      </c>
    </row>
    <row r="10600" spans="1:40" customFormat="1">
      <c r="A10600" s="280" t="str">
        <f t="shared" ca="1" si="495"/>
        <v/>
      </c>
      <c r="B10600" s="281"/>
      <c r="C10600" s="287"/>
      <c r="D10600" s="297"/>
      <c r="E10600" s="270"/>
      <c r="F10600" s="271"/>
      <c r="G10600" s="284"/>
      <c r="H10600" s="284"/>
      <c r="I10600" s="284"/>
      <c r="J10600" s="284"/>
      <c r="K10600" s="288"/>
      <c r="AM10600" s="2" t="str">
        <f t="shared" ca="1" si="496"/>
        <v/>
      </c>
      <c r="AN10600" s="2" t="str">
        <f t="shared" ca="1" si="497"/>
        <v/>
      </c>
    </row>
    <row r="10601" spans="1:40" customFormat="1">
      <c r="A10601" s="280" t="str">
        <f t="shared" ca="1" si="495"/>
        <v/>
      </c>
      <c r="B10601" s="281"/>
      <c r="C10601" s="287"/>
      <c r="D10601" s="297"/>
      <c r="E10601" s="270"/>
      <c r="F10601" s="271"/>
      <c r="G10601" s="284"/>
      <c r="H10601" s="284"/>
      <c r="I10601" s="284"/>
      <c r="J10601" s="284"/>
      <c r="K10601" s="288"/>
      <c r="AM10601" s="2" t="str">
        <f t="shared" ca="1" si="496"/>
        <v/>
      </c>
      <c r="AN10601" s="2" t="str">
        <f t="shared" ca="1" si="497"/>
        <v/>
      </c>
    </row>
    <row r="10602" spans="1:40" customFormat="1">
      <c r="A10602" s="280" t="str">
        <f t="shared" ca="1" si="495"/>
        <v/>
      </c>
      <c r="B10602" s="281"/>
      <c r="C10602" s="287"/>
      <c r="D10602" s="297"/>
      <c r="E10602" s="270"/>
      <c r="F10602" s="271"/>
      <c r="G10602" s="284"/>
      <c r="H10602" s="284"/>
      <c r="I10602" s="284"/>
      <c r="J10602" s="284"/>
      <c r="K10602" s="288"/>
      <c r="AM10602" s="2" t="str">
        <f t="shared" ca="1" si="496"/>
        <v/>
      </c>
      <c r="AN10602" s="2" t="str">
        <f t="shared" ca="1" si="497"/>
        <v/>
      </c>
    </row>
    <row r="10603" spans="1:40" customFormat="1">
      <c r="A10603" s="280" t="str">
        <f t="shared" ca="1" si="495"/>
        <v/>
      </c>
      <c r="B10603" s="281"/>
      <c r="C10603" s="287"/>
      <c r="D10603" s="297"/>
      <c r="E10603" s="270"/>
      <c r="F10603" s="271"/>
      <c r="G10603" s="284"/>
      <c r="H10603" s="284"/>
      <c r="I10603" s="284"/>
      <c r="J10603" s="284"/>
      <c r="K10603" s="288"/>
      <c r="AM10603" s="2" t="str">
        <f t="shared" ca="1" si="496"/>
        <v/>
      </c>
      <c r="AN10603" s="2" t="str">
        <f t="shared" ca="1" si="497"/>
        <v/>
      </c>
    </row>
    <row r="10604" spans="1:40" customFormat="1">
      <c r="A10604" s="280" t="str">
        <f t="shared" ca="1" si="495"/>
        <v/>
      </c>
      <c r="B10604" s="281"/>
      <c r="C10604" s="287"/>
      <c r="D10604" s="297"/>
      <c r="E10604" s="270"/>
      <c r="F10604" s="271"/>
      <c r="G10604" s="284"/>
      <c r="H10604" s="284"/>
      <c r="I10604" s="284"/>
      <c r="J10604" s="284"/>
      <c r="K10604" s="288"/>
      <c r="AM10604" s="2" t="str">
        <f t="shared" ca="1" si="496"/>
        <v/>
      </c>
      <c r="AN10604" s="2" t="str">
        <f t="shared" ca="1" si="497"/>
        <v/>
      </c>
    </row>
    <row r="10605" spans="1:40" customFormat="1">
      <c r="A10605" s="280" t="str">
        <f t="shared" ca="1" si="495"/>
        <v/>
      </c>
      <c r="B10605" s="281"/>
      <c r="C10605" s="287"/>
      <c r="D10605" s="297"/>
      <c r="E10605" s="270"/>
      <c r="F10605" s="271"/>
      <c r="G10605" s="284"/>
      <c r="H10605" s="284"/>
      <c r="I10605" s="284"/>
      <c r="J10605" s="284"/>
      <c r="K10605" s="288"/>
      <c r="AM10605" s="2" t="str">
        <f t="shared" ca="1" si="496"/>
        <v/>
      </c>
      <c r="AN10605" s="2" t="str">
        <f t="shared" ca="1" si="497"/>
        <v/>
      </c>
    </row>
    <row r="10606" spans="1:40" customFormat="1">
      <c r="A10606" s="280" t="str">
        <f t="shared" ca="1" si="495"/>
        <v/>
      </c>
      <c r="B10606" s="281"/>
      <c r="C10606" s="287"/>
      <c r="D10606" s="297"/>
      <c r="E10606" s="270"/>
      <c r="F10606" s="271"/>
      <c r="G10606" s="284"/>
      <c r="H10606" s="284"/>
      <c r="I10606" s="284"/>
      <c r="J10606" s="284"/>
      <c r="K10606" s="288"/>
      <c r="AM10606" s="2" t="str">
        <f t="shared" ca="1" si="496"/>
        <v/>
      </c>
      <c r="AN10606" s="2" t="str">
        <f t="shared" ca="1" si="497"/>
        <v/>
      </c>
    </row>
    <row r="10607" spans="1:40" customFormat="1">
      <c r="A10607" s="280" t="str">
        <f t="shared" ca="1" si="495"/>
        <v/>
      </c>
      <c r="B10607" s="281"/>
      <c r="C10607" s="287"/>
      <c r="D10607" s="297"/>
      <c r="E10607" s="270"/>
      <c r="F10607" s="271"/>
      <c r="G10607" s="284"/>
      <c r="H10607" s="284"/>
      <c r="I10607" s="284"/>
      <c r="J10607" s="284"/>
      <c r="K10607" s="288"/>
      <c r="AM10607" s="2" t="str">
        <f t="shared" ca="1" si="496"/>
        <v/>
      </c>
      <c r="AN10607" s="2" t="str">
        <f t="shared" ca="1" si="497"/>
        <v/>
      </c>
    </row>
    <row r="10608" spans="1:40" customFormat="1">
      <c r="A10608" s="280" t="str">
        <f t="shared" ca="1" si="495"/>
        <v/>
      </c>
      <c r="B10608" s="281"/>
      <c r="C10608" s="287"/>
      <c r="D10608" s="297"/>
      <c r="E10608" s="270"/>
      <c r="F10608" s="271"/>
      <c r="G10608" s="284"/>
      <c r="H10608" s="284"/>
      <c r="I10608" s="284"/>
      <c r="J10608" s="284"/>
      <c r="K10608" s="288"/>
      <c r="AM10608" s="2" t="str">
        <f t="shared" ca="1" si="496"/>
        <v/>
      </c>
      <c r="AN10608" s="2" t="str">
        <f t="shared" ca="1" si="497"/>
        <v/>
      </c>
    </row>
    <row r="10609" spans="1:40" customFormat="1">
      <c r="A10609" s="280" t="str">
        <f t="shared" ca="1" si="495"/>
        <v/>
      </c>
      <c r="B10609" s="281"/>
      <c r="C10609" s="287"/>
      <c r="D10609" s="297"/>
      <c r="E10609" s="270"/>
      <c r="F10609" s="271"/>
      <c r="G10609" s="284"/>
      <c r="H10609" s="284"/>
      <c r="I10609" s="284"/>
      <c r="J10609" s="284"/>
      <c r="K10609" s="288"/>
      <c r="AM10609" s="2" t="str">
        <f t="shared" ca="1" si="496"/>
        <v/>
      </c>
      <c r="AN10609" s="2" t="str">
        <f t="shared" ca="1" si="497"/>
        <v/>
      </c>
    </row>
    <row r="10610" spans="1:40" customFormat="1">
      <c r="A10610" s="280" t="str">
        <f t="shared" ca="1" si="495"/>
        <v/>
      </c>
      <c r="B10610" s="281"/>
      <c r="C10610" s="287"/>
      <c r="D10610" s="297"/>
      <c r="E10610" s="270"/>
      <c r="F10610" s="271"/>
      <c r="G10610" s="284"/>
      <c r="H10610" s="284"/>
      <c r="I10610" s="284"/>
      <c r="J10610" s="284"/>
      <c r="K10610" s="288"/>
      <c r="AM10610" s="2" t="str">
        <f t="shared" ca="1" si="496"/>
        <v/>
      </c>
      <c r="AN10610" s="2" t="str">
        <f t="shared" ca="1" si="497"/>
        <v/>
      </c>
    </row>
    <row r="10611" spans="1:40" customFormat="1">
      <c r="A10611" s="280" t="str">
        <f t="shared" ca="1" si="495"/>
        <v/>
      </c>
      <c r="B10611" s="281"/>
      <c r="C10611" s="287"/>
      <c r="D10611" s="297"/>
      <c r="E10611" s="270"/>
      <c r="F10611" s="271"/>
      <c r="G10611" s="284"/>
      <c r="H10611" s="284"/>
      <c r="I10611" s="284"/>
      <c r="J10611" s="284"/>
      <c r="K10611" s="288"/>
      <c r="AM10611" s="2" t="str">
        <f t="shared" ca="1" si="496"/>
        <v/>
      </c>
      <c r="AN10611" s="2" t="str">
        <f t="shared" ca="1" si="497"/>
        <v/>
      </c>
    </row>
    <row r="10612" spans="1:40" customFormat="1">
      <c r="A10612" s="280" t="str">
        <f t="shared" ca="1" si="495"/>
        <v/>
      </c>
      <c r="B10612" s="281"/>
      <c r="C10612" s="287"/>
      <c r="D10612" s="297"/>
      <c r="E10612" s="270"/>
      <c r="F10612" s="271"/>
      <c r="G10612" s="284"/>
      <c r="H10612" s="284"/>
      <c r="I10612" s="284"/>
      <c r="J10612" s="284"/>
      <c r="K10612" s="288"/>
      <c r="AM10612" s="2" t="str">
        <f t="shared" ca="1" si="496"/>
        <v/>
      </c>
      <c r="AN10612" s="2" t="str">
        <f t="shared" ca="1" si="497"/>
        <v/>
      </c>
    </row>
    <row r="10613" spans="1:40" customFormat="1">
      <c r="A10613" s="280" t="str">
        <f t="shared" ca="1" si="495"/>
        <v/>
      </c>
      <c r="B10613" s="281"/>
      <c r="C10613" s="287"/>
      <c r="D10613" s="297"/>
      <c r="E10613" s="270"/>
      <c r="F10613" s="271"/>
      <c r="G10613" s="284"/>
      <c r="H10613" s="284"/>
      <c r="I10613" s="284"/>
      <c r="J10613" s="284"/>
      <c r="K10613" s="288"/>
      <c r="AM10613" s="2" t="str">
        <f t="shared" ca="1" si="496"/>
        <v/>
      </c>
      <c r="AN10613" s="2" t="str">
        <f t="shared" ca="1" si="497"/>
        <v/>
      </c>
    </row>
    <row r="10614" spans="1:40" customFormat="1">
      <c r="A10614" s="280" t="str">
        <f t="shared" ca="1" si="495"/>
        <v/>
      </c>
      <c r="B10614" s="281"/>
      <c r="C10614" s="287"/>
      <c r="D10614" s="297"/>
      <c r="E10614" s="270"/>
      <c r="F10614" s="271"/>
      <c r="G10614" s="284"/>
      <c r="H10614" s="284"/>
      <c r="I10614" s="284"/>
      <c r="J10614" s="284"/>
      <c r="K10614" s="288"/>
      <c r="AM10614" s="2" t="str">
        <f t="shared" ca="1" si="496"/>
        <v/>
      </c>
      <c r="AN10614" s="2" t="str">
        <f t="shared" ca="1" si="497"/>
        <v/>
      </c>
    </row>
    <row r="10615" spans="1:40" customFormat="1">
      <c r="A10615" s="280" t="str">
        <f t="shared" ca="1" si="495"/>
        <v/>
      </c>
      <c r="B10615" s="281"/>
      <c r="C10615" s="287"/>
      <c r="D10615" s="297"/>
      <c r="E10615" s="270"/>
      <c r="F10615" s="271"/>
      <c r="G10615" s="284"/>
      <c r="H10615" s="284"/>
      <c r="I10615" s="284"/>
      <c r="J10615" s="284"/>
      <c r="K10615" s="288"/>
      <c r="AM10615" s="2" t="str">
        <f t="shared" ca="1" si="496"/>
        <v/>
      </c>
      <c r="AN10615" s="2" t="str">
        <f t="shared" ca="1" si="497"/>
        <v/>
      </c>
    </row>
    <row r="10616" spans="1:40" customFormat="1">
      <c r="A10616" s="280" t="str">
        <f t="shared" ca="1" si="495"/>
        <v/>
      </c>
      <c r="B10616" s="281"/>
      <c r="C10616" s="287"/>
      <c r="D10616" s="297"/>
      <c r="E10616" s="270"/>
      <c r="F10616" s="271"/>
      <c r="G10616" s="284"/>
      <c r="H10616" s="284"/>
      <c r="I10616" s="284"/>
      <c r="J10616" s="284"/>
      <c r="K10616" s="288"/>
      <c r="AM10616" s="2" t="str">
        <f t="shared" ca="1" si="496"/>
        <v/>
      </c>
      <c r="AN10616" s="2" t="str">
        <f t="shared" ca="1" si="497"/>
        <v/>
      </c>
    </row>
    <row r="10617" spans="1:40" customFormat="1">
      <c r="A10617" s="280" t="str">
        <f t="shared" ca="1" si="495"/>
        <v/>
      </c>
      <c r="B10617" s="281"/>
      <c r="C10617" s="287"/>
      <c r="D10617" s="297"/>
      <c r="E10617" s="270"/>
      <c r="F10617" s="271"/>
      <c r="G10617" s="284"/>
      <c r="H10617" s="284"/>
      <c r="I10617" s="284"/>
      <c r="J10617" s="284"/>
      <c r="K10617" s="288"/>
      <c r="AM10617" s="2" t="str">
        <f t="shared" ca="1" si="496"/>
        <v/>
      </c>
      <c r="AN10617" s="2" t="str">
        <f t="shared" ca="1" si="497"/>
        <v/>
      </c>
    </row>
    <row r="10618" spans="1:40" customFormat="1">
      <c r="A10618" s="280" t="str">
        <f t="shared" ca="1" si="495"/>
        <v/>
      </c>
      <c r="B10618" s="281"/>
      <c r="C10618" s="287"/>
      <c r="D10618" s="297"/>
      <c r="E10618" s="270"/>
      <c r="F10618" s="271"/>
      <c r="G10618" s="284"/>
      <c r="H10618" s="284"/>
      <c r="I10618" s="284"/>
      <c r="J10618" s="284"/>
      <c r="K10618" s="288"/>
      <c r="AM10618" s="2" t="str">
        <f t="shared" ca="1" si="496"/>
        <v/>
      </c>
      <c r="AN10618" s="2" t="str">
        <f t="shared" ca="1" si="497"/>
        <v/>
      </c>
    </row>
    <row r="10619" spans="1:40" customFormat="1">
      <c r="A10619" s="280" t="str">
        <f t="shared" ca="1" si="495"/>
        <v/>
      </c>
      <c r="B10619" s="281"/>
      <c r="C10619" s="287"/>
      <c r="D10619" s="297"/>
      <c r="E10619" s="270"/>
      <c r="F10619" s="271"/>
      <c r="G10619" s="284"/>
      <c r="H10619" s="284"/>
      <c r="I10619" s="284"/>
      <c r="J10619" s="284"/>
      <c r="K10619" s="288"/>
      <c r="AM10619" s="2" t="str">
        <f t="shared" ca="1" si="496"/>
        <v/>
      </c>
      <c r="AN10619" s="2" t="str">
        <f t="shared" ca="1" si="497"/>
        <v/>
      </c>
    </row>
    <row r="10620" spans="1:40" customFormat="1">
      <c r="A10620" s="280" t="str">
        <f t="shared" ca="1" si="495"/>
        <v/>
      </c>
      <c r="B10620" s="281"/>
      <c r="C10620" s="287"/>
      <c r="D10620" s="297"/>
      <c r="E10620" s="270"/>
      <c r="F10620" s="271"/>
      <c r="G10620" s="284"/>
      <c r="H10620" s="284"/>
      <c r="I10620" s="284"/>
      <c r="J10620" s="284"/>
      <c r="K10620" s="288"/>
      <c r="AM10620" s="2" t="str">
        <f t="shared" ca="1" si="496"/>
        <v/>
      </c>
      <c r="AN10620" s="2" t="str">
        <f t="shared" ca="1" si="497"/>
        <v/>
      </c>
    </row>
    <row r="10621" spans="1:40" customFormat="1">
      <c r="A10621" s="280" t="str">
        <f t="shared" ca="1" si="495"/>
        <v/>
      </c>
      <c r="B10621" s="281"/>
      <c r="C10621" s="287"/>
      <c r="D10621" s="297"/>
      <c r="E10621" s="270"/>
      <c r="F10621" s="271"/>
      <c r="G10621" s="284"/>
      <c r="H10621" s="284"/>
      <c r="I10621" s="284"/>
      <c r="J10621" s="284"/>
      <c r="K10621" s="288"/>
      <c r="AM10621" s="2" t="str">
        <f t="shared" ca="1" si="496"/>
        <v/>
      </c>
      <c r="AN10621" s="2" t="str">
        <f t="shared" ca="1" si="497"/>
        <v/>
      </c>
    </row>
    <row r="10622" spans="1:40" customFormat="1">
      <c r="A10622" s="280" t="str">
        <f t="shared" ca="1" si="495"/>
        <v/>
      </c>
      <c r="B10622" s="281"/>
      <c r="C10622" s="287"/>
      <c r="D10622" s="297"/>
      <c r="E10622" s="270"/>
      <c r="F10622" s="271"/>
      <c r="G10622" s="284"/>
      <c r="H10622" s="284"/>
      <c r="I10622" s="284"/>
      <c r="J10622" s="284"/>
      <c r="K10622" s="288"/>
      <c r="AM10622" s="2" t="str">
        <f t="shared" ca="1" si="496"/>
        <v/>
      </c>
      <c r="AN10622" s="2" t="str">
        <f t="shared" ca="1" si="497"/>
        <v/>
      </c>
    </row>
    <row r="10623" spans="1:40" customFormat="1">
      <c r="A10623" s="280" t="str">
        <f t="shared" ca="1" si="495"/>
        <v/>
      </c>
      <c r="B10623" s="281"/>
      <c r="C10623" s="287"/>
      <c r="D10623" s="297"/>
      <c r="E10623" s="270"/>
      <c r="F10623" s="271"/>
      <c r="G10623" s="284"/>
      <c r="H10623" s="284"/>
      <c r="I10623" s="284"/>
      <c r="J10623" s="284"/>
      <c r="K10623" s="288"/>
      <c r="AM10623" s="2" t="str">
        <f t="shared" ca="1" si="496"/>
        <v/>
      </c>
      <c r="AN10623" s="2" t="str">
        <f t="shared" ca="1" si="497"/>
        <v/>
      </c>
    </row>
    <row r="10624" spans="1:40" customFormat="1">
      <c r="A10624" s="280" t="str">
        <f t="shared" ca="1" si="495"/>
        <v/>
      </c>
      <c r="B10624" s="281"/>
      <c r="C10624" s="287"/>
      <c r="D10624" s="297"/>
      <c r="E10624" s="270"/>
      <c r="F10624" s="271"/>
      <c r="G10624" s="284"/>
      <c r="H10624" s="284"/>
      <c r="I10624" s="284"/>
      <c r="J10624" s="284"/>
      <c r="K10624" s="288"/>
      <c r="AM10624" s="2" t="str">
        <f t="shared" ca="1" si="496"/>
        <v/>
      </c>
      <c r="AN10624" s="2" t="str">
        <f t="shared" ca="1" si="497"/>
        <v/>
      </c>
    </row>
    <row r="10625" spans="1:40" customFormat="1">
      <c r="A10625" s="280" t="str">
        <f t="shared" ca="1" si="495"/>
        <v/>
      </c>
      <c r="B10625" s="281"/>
      <c r="C10625" s="287"/>
      <c r="D10625" s="297"/>
      <c r="E10625" s="270"/>
      <c r="F10625" s="271"/>
      <c r="G10625" s="284"/>
      <c r="H10625" s="284"/>
      <c r="I10625" s="284"/>
      <c r="J10625" s="284"/>
      <c r="K10625" s="288"/>
      <c r="AM10625" s="2" t="str">
        <f t="shared" ca="1" si="496"/>
        <v/>
      </c>
      <c r="AN10625" s="2" t="str">
        <f t="shared" ca="1" si="497"/>
        <v/>
      </c>
    </row>
    <row r="10626" spans="1:40" customFormat="1">
      <c r="A10626" s="280" t="str">
        <f t="shared" ca="1" si="495"/>
        <v/>
      </c>
      <c r="B10626" s="281"/>
      <c r="C10626" s="287"/>
      <c r="D10626" s="297"/>
      <c r="E10626" s="270"/>
      <c r="F10626" s="271"/>
      <c r="G10626" s="284"/>
      <c r="H10626" s="284"/>
      <c r="I10626" s="284"/>
      <c r="J10626" s="284"/>
      <c r="K10626" s="288"/>
      <c r="AM10626" s="2" t="str">
        <f t="shared" ca="1" si="496"/>
        <v/>
      </c>
      <c r="AN10626" s="2" t="str">
        <f t="shared" ca="1" si="497"/>
        <v/>
      </c>
    </row>
    <row r="10627" spans="1:40" customFormat="1">
      <c r="A10627" s="280" t="str">
        <f t="shared" ref="A10627:A10690" ca="1" si="498">IF(AM10627="A receber","A receber",IF(AN10627="A pagar","A pagar",IF(OR(AM10627="HJ",AN10627="HJ"),"HJ",IF(AND(AM10627="",AN10627=""),""))))</f>
        <v/>
      </c>
      <c r="B10627" s="281"/>
      <c r="C10627" s="287"/>
      <c r="D10627" s="297"/>
      <c r="E10627" s="270"/>
      <c r="F10627" s="271"/>
      <c r="G10627" s="284"/>
      <c r="H10627" s="284"/>
      <c r="I10627" s="284"/>
      <c r="J10627" s="284"/>
      <c r="K10627" s="288"/>
      <c r="AM10627" s="2" t="str">
        <f t="shared" ref="AM10627:AM10690" ca="1" si="499">IF(OR(G10627="",B10627&gt;$A$1),"",IF(B10627=$A$1,"HJ",IF(B10627&lt;$A$1,"A Receber")))</f>
        <v/>
      </c>
      <c r="AN10627" s="2" t="str">
        <f t="shared" ref="AN10627:AN10690" ca="1" si="500">IF(OR(H10627="",B10627&gt;$A$1),"",IF(B10627=$A$1,"HJ",IF(B10627&lt;$A$1,"A Pagar")))</f>
        <v/>
      </c>
    </row>
    <row r="10628" spans="1:40" customFormat="1">
      <c r="A10628" s="280" t="str">
        <f t="shared" ca="1" si="498"/>
        <v/>
      </c>
      <c r="B10628" s="281"/>
      <c r="C10628" s="287"/>
      <c r="D10628" s="297"/>
      <c r="E10628" s="270"/>
      <c r="F10628" s="271"/>
      <c r="G10628" s="284"/>
      <c r="H10628" s="284"/>
      <c r="I10628" s="284"/>
      <c r="J10628" s="284"/>
      <c r="K10628" s="288"/>
      <c r="AM10628" s="2" t="str">
        <f t="shared" ca="1" si="499"/>
        <v/>
      </c>
      <c r="AN10628" s="2" t="str">
        <f t="shared" ca="1" si="500"/>
        <v/>
      </c>
    </row>
    <row r="10629" spans="1:40" customFormat="1">
      <c r="A10629" s="280" t="str">
        <f t="shared" ca="1" si="498"/>
        <v/>
      </c>
      <c r="B10629" s="281"/>
      <c r="C10629" s="287"/>
      <c r="D10629" s="297"/>
      <c r="E10629" s="270"/>
      <c r="F10629" s="271"/>
      <c r="G10629" s="284"/>
      <c r="H10629" s="284"/>
      <c r="I10629" s="284"/>
      <c r="J10629" s="284"/>
      <c r="K10629" s="288"/>
      <c r="AM10629" s="2" t="str">
        <f t="shared" ca="1" si="499"/>
        <v/>
      </c>
      <c r="AN10629" s="2" t="str">
        <f t="shared" ca="1" si="500"/>
        <v/>
      </c>
    </row>
    <row r="10630" spans="1:40" customFormat="1">
      <c r="A10630" s="280" t="str">
        <f t="shared" ca="1" si="498"/>
        <v/>
      </c>
      <c r="B10630" s="281"/>
      <c r="C10630" s="287"/>
      <c r="D10630" s="297"/>
      <c r="E10630" s="270"/>
      <c r="F10630" s="271"/>
      <c r="G10630" s="284"/>
      <c r="H10630" s="284"/>
      <c r="I10630" s="284"/>
      <c r="J10630" s="284"/>
      <c r="K10630" s="288"/>
      <c r="AM10630" s="2" t="str">
        <f t="shared" ca="1" si="499"/>
        <v/>
      </c>
      <c r="AN10630" s="2" t="str">
        <f t="shared" ca="1" si="500"/>
        <v/>
      </c>
    </row>
    <row r="10631" spans="1:40" customFormat="1">
      <c r="A10631" s="280" t="str">
        <f t="shared" ca="1" si="498"/>
        <v/>
      </c>
      <c r="B10631" s="281"/>
      <c r="C10631" s="287"/>
      <c r="D10631" s="297"/>
      <c r="E10631" s="270"/>
      <c r="F10631" s="271"/>
      <c r="G10631" s="284"/>
      <c r="H10631" s="284"/>
      <c r="I10631" s="284"/>
      <c r="J10631" s="284"/>
      <c r="K10631" s="288"/>
      <c r="AM10631" s="2" t="str">
        <f t="shared" ca="1" si="499"/>
        <v/>
      </c>
      <c r="AN10631" s="2" t="str">
        <f t="shared" ca="1" si="500"/>
        <v/>
      </c>
    </row>
    <row r="10632" spans="1:40" customFormat="1">
      <c r="A10632" s="280" t="str">
        <f t="shared" ca="1" si="498"/>
        <v/>
      </c>
      <c r="B10632" s="281"/>
      <c r="C10632" s="287"/>
      <c r="D10632" s="297"/>
      <c r="E10632" s="270"/>
      <c r="F10632" s="271"/>
      <c r="G10632" s="284"/>
      <c r="H10632" s="284"/>
      <c r="I10632" s="284"/>
      <c r="J10632" s="284"/>
      <c r="K10632" s="288"/>
      <c r="AM10632" s="2" t="str">
        <f t="shared" ca="1" si="499"/>
        <v/>
      </c>
      <c r="AN10632" s="2" t="str">
        <f t="shared" ca="1" si="500"/>
        <v/>
      </c>
    </row>
    <row r="10633" spans="1:40" customFormat="1">
      <c r="A10633" s="280" t="str">
        <f t="shared" ca="1" si="498"/>
        <v/>
      </c>
      <c r="B10633" s="281"/>
      <c r="C10633" s="287"/>
      <c r="D10633" s="297"/>
      <c r="E10633" s="270"/>
      <c r="F10633" s="271"/>
      <c r="G10633" s="284"/>
      <c r="H10633" s="284"/>
      <c r="I10633" s="284"/>
      <c r="J10633" s="284"/>
      <c r="K10633" s="288"/>
      <c r="AM10633" s="2" t="str">
        <f t="shared" ca="1" si="499"/>
        <v/>
      </c>
      <c r="AN10633" s="2" t="str">
        <f t="shared" ca="1" si="500"/>
        <v/>
      </c>
    </row>
    <row r="10634" spans="1:40" customFormat="1">
      <c r="A10634" s="280" t="str">
        <f t="shared" ca="1" si="498"/>
        <v/>
      </c>
      <c r="B10634" s="281"/>
      <c r="C10634" s="287"/>
      <c r="D10634" s="297"/>
      <c r="E10634" s="270"/>
      <c r="F10634" s="271"/>
      <c r="G10634" s="284"/>
      <c r="H10634" s="284"/>
      <c r="I10634" s="284"/>
      <c r="J10634" s="284"/>
      <c r="K10634" s="288"/>
      <c r="AM10634" s="2" t="str">
        <f t="shared" ca="1" si="499"/>
        <v/>
      </c>
      <c r="AN10634" s="2" t="str">
        <f t="shared" ca="1" si="500"/>
        <v/>
      </c>
    </row>
    <row r="10635" spans="1:40" customFormat="1">
      <c r="A10635" s="280" t="str">
        <f t="shared" ca="1" si="498"/>
        <v/>
      </c>
      <c r="B10635" s="281"/>
      <c r="C10635" s="287"/>
      <c r="D10635" s="297"/>
      <c r="E10635" s="270"/>
      <c r="F10635" s="271"/>
      <c r="G10635" s="284"/>
      <c r="H10635" s="284"/>
      <c r="I10635" s="284"/>
      <c r="J10635" s="284"/>
      <c r="K10635" s="288"/>
      <c r="AM10635" s="2" t="str">
        <f t="shared" ca="1" si="499"/>
        <v/>
      </c>
      <c r="AN10635" s="2" t="str">
        <f t="shared" ca="1" si="500"/>
        <v/>
      </c>
    </row>
    <row r="10636" spans="1:40" customFormat="1">
      <c r="A10636" s="280" t="str">
        <f t="shared" ca="1" si="498"/>
        <v/>
      </c>
      <c r="B10636" s="281"/>
      <c r="C10636" s="287"/>
      <c r="D10636" s="297"/>
      <c r="E10636" s="270"/>
      <c r="F10636" s="271"/>
      <c r="G10636" s="284"/>
      <c r="H10636" s="284"/>
      <c r="I10636" s="284"/>
      <c r="J10636" s="284"/>
      <c r="K10636" s="288"/>
      <c r="AM10636" s="2" t="str">
        <f t="shared" ca="1" si="499"/>
        <v/>
      </c>
      <c r="AN10636" s="2" t="str">
        <f t="shared" ca="1" si="500"/>
        <v/>
      </c>
    </row>
    <row r="10637" spans="1:40" customFormat="1">
      <c r="A10637" s="280" t="str">
        <f t="shared" ca="1" si="498"/>
        <v/>
      </c>
      <c r="B10637" s="281"/>
      <c r="C10637" s="287"/>
      <c r="D10637" s="297"/>
      <c r="E10637" s="270"/>
      <c r="F10637" s="271"/>
      <c r="G10637" s="284"/>
      <c r="H10637" s="284"/>
      <c r="I10637" s="284"/>
      <c r="J10637" s="284"/>
      <c r="K10637" s="288"/>
      <c r="AM10637" s="2" t="str">
        <f t="shared" ca="1" si="499"/>
        <v/>
      </c>
      <c r="AN10637" s="2" t="str">
        <f t="shared" ca="1" si="500"/>
        <v/>
      </c>
    </row>
    <row r="10638" spans="1:40" customFormat="1">
      <c r="A10638" s="280" t="str">
        <f t="shared" ca="1" si="498"/>
        <v/>
      </c>
      <c r="B10638" s="281"/>
      <c r="C10638" s="287"/>
      <c r="D10638" s="297"/>
      <c r="E10638" s="270"/>
      <c r="F10638" s="271"/>
      <c r="G10638" s="284"/>
      <c r="H10638" s="284"/>
      <c r="I10638" s="284"/>
      <c r="J10638" s="284"/>
      <c r="K10638" s="288"/>
      <c r="AM10638" s="2" t="str">
        <f t="shared" ca="1" si="499"/>
        <v/>
      </c>
      <c r="AN10638" s="2" t="str">
        <f t="shared" ca="1" si="500"/>
        <v/>
      </c>
    </row>
    <row r="10639" spans="1:40" customFormat="1">
      <c r="A10639" s="280" t="str">
        <f t="shared" ca="1" si="498"/>
        <v/>
      </c>
      <c r="B10639" s="281"/>
      <c r="C10639" s="287"/>
      <c r="D10639" s="297"/>
      <c r="E10639" s="270"/>
      <c r="F10639" s="271"/>
      <c r="G10639" s="284"/>
      <c r="H10639" s="284"/>
      <c r="I10639" s="284"/>
      <c r="J10639" s="284"/>
      <c r="K10639" s="288"/>
      <c r="AM10639" s="2" t="str">
        <f t="shared" ca="1" si="499"/>
        <v/>
      </c>
      <c r="AN10639" s="2" t="str">
        <f t="shared" ca="1" si="500"/>
        <v/>
      </c>
    </row>
    <row r="10640" spans="1:40" customFormat="1">
      <c r="A10640" s="280" t="str">
        <f t="shared" ca="1" si="498"/>
        <v/>
      </c>
      <c r="B10640" s="281"/>
      <c r="C10640" s="287"/>
      <c r="D10640" s="297"/>
      <c r="E10640" s="270"/>
      <c r="F10640" s="271"/>
      <c r="G10640" s="284"/>
      <c r="H10640" s="284"/>
      <c r="I10640" s="284"/>
      <c r="J10640" s="284"/>
      <c r="K10640" s="288"/>
      <c r="AM10640" s="2" t="str">
        <f t="shared" ca="1" si="499"/>
        <v/>
      </c>
      <c r="AN10640" s="2" t="str">
        <f t="shared" ca="1" si="500"/>
        <v/>
      </c>
    </row>
    <row r="10641" spans="1:40" customFormat="1">
      <c r="A10641" s="280" t="str">
        <f t="shared" ca="1" si="498"/>
        <v/>
      </c>
      <c r="B10641" s="281"/>
      <c r="C10641" s="287"/>
      <c r="D10641" s="297"/>
      <c r="E10641" s="270"/>
      <c r="F10641" s="271"/>
      <c r="G10641" s="284"/>
      <c r="H10641" s="284"/>
      <c r="I10641" s="284"/>
      <c r="J10641" s="284"/>
      <c r="K10641" s="288"/>
      <c r="AM10641" s="2" t="str">
        <f t="shared" ca="1" si="499"/>
        <v/>
      </c>
      <c r="AN10641" s="2" t="str">
        <f t="shared" ca="1" si="500"/>
        <v/>
      </c>
    </row>
    <row r="10642" spans="1:40" customFormat="1">
      <c r="A10642" s="280" t="str">
        <f t="shared" ca="1" si="498"/>
        <v/>
      </c>
      <c r="B10642" s="281"/>
      <c r="C10642" s="287"/>
      <c r="D10642" s="297"/>
      <c r="E10642" s="270"/>
      <c r="F10642" s="271"/>
      <c r="G10642" s="284"/>
      <c r="H10642" s="284"/>
      <c r="I10642" s="284"/>
      <c r="J10642" s="284"/>
      <c r="K10642" s="288"/>
      <c r="AM10642" s="2" t="str">
        <f t="shared" ca="1" si="499"/>
        <v/>
      </c>
      <c r="AN10642" s="2" t="str">
        <f t="shared" ca="1" si="500"/>
        <v/>
      </c>
    </row>
    <row r="10643" spans="1:40" customFormat="1">
      <c r="A10643" s="280" t="str">
        <f t="shared" ca="1" si="498"/>
        <v/>
      </c>
      <c r="B10643" s="281"/>
      <c r="C10643" s="287"/>
      <c r="D10643" s="297"/>
      <c r="E10643" s="270"/>
      <c r="F10643" s="271"/>
      <c r="G10643" s="284"/>
      <c r="H10643" s="284"/>
      <c r="I10643" s="284"/>
      <c r="J10643" s="284"/>
      <c r="K10643" s="288"/>
      <c r="AM10643" s="2" t="str">
        <f t="shared" ca="1" si="499"/>
        <v/>
      </c>
      <c r="AN10643" s="2" t="str">
        <f t="shared" ca="1" si="500"/>
        <v/>
      </c>
    </row>
    <row r="10644" spans="1:40" customFormat="1">
      <c r="A10644" s="280" t="str">
        <f t="shared" ca="1" si="498"/>
        <v/>
      </c>
      <c r="B10644" s="281"/>
      <c r="C10644" s="287"/>
      <c r="D10644" s="297"/>
      <c r="E10644" s="270"/>
      <c r="F10644" s="271"/>
      <c r="G10644" s="284"/>
      <c r="H10644" s="284"/>
      <c r="I10644" s="284"/>
      <c r="J10644" s="284"/>
      <c r="K10644" s="288"/>
      <c r="AM10644" s="2" t="str">
        <f t="shared" ca="1" si="499"/>
        <v/>
      </c>
      <c r="AN10644" s="2" t="str">
        <f t="shared" ca="1" si="500"/>
        <v/>
      </c>
    </row>
    <row r="10645" spans="1:40" customFormat="1">
      <c r="A10645" s="280" t="str">
        <f t="shared" ca="1" si="498"/>
        <v/>
      </c>
      <c r="B10645" s="281"/>
      <c r="C10645" s="287"/>
      <c r="D10645" s="297"/>
      <c r="E10645" s="270"/>
      <c r="F10645" s="271"/>
      <c r="G10645" s="284"/>
      <c r="H10645" s="284"/>
      <c r="I10645" s="284"/>
      <c r="J10645" s="284"/>
      <c r="K10645" s="288"/>
      <c r="AM10645" s="2" t="str">
        <f t="shared" ca="1" si="499"/>
        <v/>
      </c>
      <c r="AN10645" s="2" t="str">
        <f t="shared" ca="1" si="500"/>
        <v/>
      </c>
    </row>
    <row r="10646" spans="1:40" customFormat="1">
      <c r="A10646" s="280" t="str">
        <f t="shared" ca="1" si="498"/>
        <v/>
      </c>
      <c r="B10646" s="281"/>
      <c r="C10646" s="287"/>
      <c r="D10646" s="297"/>
      <c r="E10646" s="270"/>
      <c r="F10646" s="271"/>
      <c r="G10646" s="284"/>
      <c r="H10646" s="284"/>
      <c r="I10646" s="284"/>
      <c r="J10646" s="284"/>
      <c r="K10646" s="288"/>
      <c r="AM10646" s="2" t="str">
        <f t="shared" ca="1" si="499"/>
        <v/>
      </c>
      <c r="AN10646" s="2" t="str">
        <f t="shared" ca="1" si="500"/>
        <v/>
      </c>
    </row>
    <row r="10647" spans="1:40" customFormat="1">
      <c r="A10647" s="280" t="str">
        <f t="shared" ca="1" si="498"/>
        <v/>
      </c>
      <c r="B10647" s="281"/>
      <c r="C10647" s="287"/>
      <c r="D10647" s="297"/>
      <c r="E10647" s="270"/>
      <c r="F10647" s="271"/>
      <c r="G10647" s="284"/>
      <c r="H10647" s="284"/>
      <c r="I10647" s="284"/>
      <c r="J10647" s="284"/>
      <c r="K10647" s="288"/>
      <c r="AM10647" s="2" t="str">
        <f t="shared" ca="1" si="499"/>
        <v/>
      </c>
      <c r="AN10647" s="2" t="str">
        <f t="shared" ca="1" si="500"/>
        <v/>
      </c>
    </row>
    <row r="10648" spans="1:40" customFormat="1">
      <c r="A10648" s="280" t="str">
        <f t="shared" ca="1" si="498"/>
        <v/>
      </c>
      <c r="B10648" s="281"/>
      <c r="C10648" s="287"/>
      <c r="D10648" s="297"/>
      <c r="E10648" s="270"/>
      <c r="F10648" s="271"/>
      <c r="G10648" s="284"/>
      <c r="H10648" s="284"/>
      <c r="I10648" s="284"/>
      <c r="J10648" s="284"/>
      <c r="K10648" s="288"/>
      <c r="AM10648" s="2" t="str">
        <f t="shared" ca="1" si="499"/>
        <v/>
      </c>
      <c r="AN10648" s="2" t="str">
        <f t="shared" ca="1" si="500"/>
        <v/>
      </c>
    </row>
    <row r="10649" spans="1:40" customFormat="1">
      <c r="A10649" s="280" t="str">
        <f t="shared" ca="1" si="498"/>
        <v/>
      </c>
      <c r="B10649" s="281"/>
      <c r="C10649" s="287"/>
      <c r="D10649" s="297"/>
      <c r="E10649" s="270"/>
      <c r="F10649" s="271"/>
      <c r="G10649" s="284"/>
      <c r="H10649" s="284"/>
      <c r="I10649" s="284"/>
      <c r="J10649" s="284"/>
      <c r="K10649" s="288"/>
      <c r="AM10649" s="2" t="str">
        <f t="shared" ca="1" si="499"/>
        <v/>
      </c>
      <c r="AN10649" s="2" t="str">
        <f t="shared" ca="1" si="500"/>
        <v/>
      </c>
    </row>
    <row r="10650" spans="1:40" customFormat="1">
      <c r="A10650" s="280" t="str">
        <f t="shared" ca="1" si="498"/>
        <v/>
      </c>
      <c r="B10650" s="281"/>
      <c r="C10650" s="287"/>
      <c r="D10650" s="297"/>
      <c r="E10650" s="270"/>
      <c r="F10650" s="271"/>
      <c r="G10650" s="284"/>
      <c r="H10650" s="284"/>
      <c r="I10650" s="284"/>
      <c r="J10650" s="284"/>
      <c r="K10650" s="288"/>
      <c r="AM10650" s="2" t="str">
        <f t="shared" ca="1" si="499"/>
        <v/>
      </c>
      <c r="AN10650" s="2" t="str">
        <f t="shared" ca="1" si="500"/>
        <v/>
      </c>
    </row>
    <row r="10651" spans="1:40" customFormat="1">
      <c r="A10651" s="280" t="str">
        <f t="shared" ca="1" si="498"/>
        <v/>
      </c>
      <c r="B10651" s="281"/>
      <c r="C10651" s="287"/>
      <c r="D10651" s="297"/>
      <c r="E10651" s="270"/>
      <c r="F10651" s="271"/>
      <c r="G10651" s="284"/>
      <c r="H10651" s="284"/>
      <c r="I10651" s="284"/>
      <c r="J10651" s="284"/>
      <c r="K10651" s="288"/>
      <c r="AM10651" s="2" t="str">
        <f t="shared" ca="1" si="499"/>
        <v/>
      </c>
      <c r="AN10651" s="2" t="str">
        <f t="shared" ca="1" si="500"/>
        <v/>
      </c>
    </row>
    <row r="10652" spans="1:40" customFormat="1">
      <c r="A10652" s="280" t="str">
        <f t="shared" ca="1" si="498"/>
        <v/>
      </c>
      <c r="B10652" s="281"/>
      <c r="C10652" s="287"/>
      <c r="D10652" s="297"/>
      <c r="E10652" s="270"/>
      <c r="F10652" s="271"/>
      <c r="G10652" s="284"/>
      <c r="H10652" s="284"/>
      <c r="I10652" s="284"/>
      <c r="J10652" s="284"/>
      <c r="K10652" s="288"/>
      <c r="AM10652" s="2" t="str">
        <f t="shared" ca="1" si="499"/>
        <v/>
      </c>
      <c r="AN10652" s="2" t="str">
        <f t="shared" ca="1" si="500"/>
        <v/>
      </c>
    </row>
    <row r="10653" spans="1:40" customFormat="1">
      <c r="A10653" s="280" t="str">
        <f t="shared" ca="1" si="498"/>
        <v/>
      </c>
      <c r="B10653" s="281"/>
      <c r="C10653" s="287"/>
      <c r="D10653" s="297"/>
      <c r="E10653" s="270"/>
      <c r="F10653" s="271"/>
      <c r="G10653" s="284"/>
      <c r="H10653" s="284"/>
      <c r="I10653" s="284"/>
      <c r="J10653" s="284"/>
      <c r="K10653" s="288"/>
      <c r="AM10653" s="2" t="str">
        <f t="shared" ca="1" si="499"/>
        <v/>
      </c>
      <c r="AN10653" s="2" t="str">
        <f t="shared" ca="1" si="500"/>
        <v/>
      </c>
    </row>
    <row r="10654" spans="1:40" customFormat="1">
      <c r="A10654" s="280" t="str">
        <f t="shared" ca="1" si="498"/>
        <v/>
      </c>
      <c r="B10654" s="281"/>
      <c r="C10654" s="287"/>
      <c r="D10654" s="297"/>
      <c r="E10654" s="270"/>
      <c r="F10654" s="271"/>
      <c r="G10654" s="284"/>
      <c r="H10654" s="284"/>
      <c r="I10654" s="284"/>
      <c r="J10654" s="284"/>
      <c r="K10654" s="288"/>
      <c r="AM10654" s="2" t="str">
        <f t="shared" ca="1" si="499"/>
        <v/>
      </c>
      <c r="AN10654" s="2" t="str">
        <f t="shared" ca="1" si="500"/>
        <v/>
      </c>
    </row>
    <row r="10655" spans="1:40" customFormat="1">
      <c r="A10655" s="280" t="str">
        <f t="shared" ca="1" si="498"/>
        <v/>
      </c>
      <c r="B10655" s="281"/>
      <c r="C10655" s="287"/>
      <c r="D10655" s="297"/>
      <c r="E10655" s="270"/>
      <c r="F10655" s="271"/>
      <c r="G10655" s="284"/>
      <c r="H10655" s="284"/>
      <c r="I10655" s="284"/>
      <c r="J10655" s="284"/>
      <c r="K10655" s="288"/>
      <c r="AM10655" s="2" t="str">
        <f t="shared" ca="1" si="499"/>
        <v/>
      </c>
      <c r="AN10655" s="2" t="str">
        <f t="shared" ca="1" si="500"/>
        <v/>
      </c>
    </row>
    <row r="10656" spans="1:40" customFormat="1">
      <c r="A10656" s="280" t="str">
        <f t="shared" ca="1" si="498"/>
        <v/>
      </c>
      <c r="B10656" s="281"/>
      <c r="C10656" s="287"/>
      <c r="D10656" s="297"/>
      <c r="E10656" s="270"/>
      <c r="F10656" s="271"/>
      <c r="G10656" s="284"/>
      <c r="H10656" s="284"/>
      <c r="I10656" s="284"/>
      <c r="J10656" s="284"/>
      <c r="K10656" s="288"/>
      <c r="AM10656" s="2" t="str">
        <f t="shared" ca="1" si="499"/>
        <v/>
      </c>
      <c r="AN10656" s="2" t="str">
        <f t="shared" ca="1" si="500"/>
        <v/>
      </c>
    </row>
    <row r="10657" spans="1:40" customFormat="1">
      <c r="A10657" s="280" t="str">
        <f t="shared" ca="1" si="498"/>
        <v/>
      </c>
      <c r="B10657" s="281"/>
      <c r="C10657" s="287"/>
      <c r="D10657" s="297"/>
      <c r="E10657" s="270"/>
      <c r="F10657" s="271"/>
      <c r="G10657" s="284"/>
      <c r="H10657" s="284"/>
      <c r="I10657" s="284"/>
      <c r="J10657" s="284"/>
      <c r="K10657" s="288"/>
      <c r="AM10657" s="2" t="str">
        <f t="shared" ca="1" si="499"/>
        <v/>
      </c>
      <c r="AN10657" s="2" t="str">
        <f t="shared" ca="1" si="500"/>
        <v/>
      </c>
    </row>
    <row r="10658" spans="1:40" customFormat="1">
      <c r="A10658" s="280" t="str">
        <f t="shared" ca="1" si="498"/>
        <v/>
      </c>
      <c r="B10658" s="281"/>
      <c r="C10658" s="287"/>
      <c r="D10658" s="297"/>
      <c r="E10658" s="270"/>
      <c r="F10658" s="271"/>
      <c r="G10658" s="284"/>
      <c r="H10658" s="284"/>
      <c r="I10658" s="284"/>
      <c r="J10658" s="284"/>
      <c r="K10658" s="288"/>
      <c r="AM10658" s="2" t="str">
        <f t="shared" ca="1" si="499"/>
        <v/>
      </c>
      <c r="AN10658" s="2" t="str">
        <f t="shared" ca="1" si="500"/>
        <v/>
      </c>
    </row>
    <row r="10659" spans="1:40" customFormat="1">
      <c r="A10659" s="280" t="str">
        <f t="shared" ca="1" si="498"/>
        <v/>
      </c>
      <c r="B10659" s="281"/>
      <c r="C10659" s="287"/>
      <c r="D10659" s="297"/>
      <c r="E10659" s="270"/>
      <c r="F10659" s="271"/>
      <c r="G10659" s="284"/>
      <c r="H10659" s="284"/>
      <c r="I10659" s="284"/>
      <c r="J10659" s="284"/>
      <c r="K10659" s="288"/>
      <c r="AM10659" s="2" t="str">
        <f t="shared" ca="1" si="499"/>
        <v/>
      </c>
      <c r="AN10659" s="2" t="str">
        <f t="shared" ca="1" si="500"/>
        <v/>
      </c>
    </row>
    <row r="10660" spans="1:40" customFormat="1">
      <c r="A10660" s="280" t="str">
        <f t="shared" ca="1" si="498"/>
        <v/>
      </c>
      <c r="B10660" s="281"/>
      <c r="C10660" s="287"/>
      <c r="D10660" s="297"/>
      <c r="E10660" s="270"/>
      <c r="F10660" s="271"/>
      <c r="G10660" s="284"/>
      <c r="H10660" s="284"/>
      <c r="I10660" s="284"/>
      <c r="J10660" s="284"/>
      <c r="K10660" s="288"/>
      <c r="AM10660" s="2" t="str">
        <f t="shared" ca="1" si="499"/>
        <v/>
      </c>
      <c r="AN10660" s="2" t="str">
        <f t="shared" ca="1" si="500"/>
        <v/>
      </c>
    </row>
    <row r="10661" spans="1:40" customFormat="1">
      <c r="A10661" s="280" t="str">
        <f t="shared" ca="1" si="498"/>
        <v/>
      </c>
      <c r="B10661" s="281"/>
      <c r="C10661" s="287"/>
      <c r="D10661" s="297"/>
      <c r="E10661" s="270"/>
      <c r="F10661" s="271"/>
      <c r="G10661" s="284"/>
      <c r="H10661" s="284"/>
      <c r="I10661" s="284"/>
      <c r="J10661" s="284"/>
      <c r="K10661" s="288"/>
      <c r="AM10661" s="2" t="str">
        <f t="shared" ca="1" si="499"/>
        <v/>
      </c>
      <c r="AN10661" s="2" t="str">
        <f t="shared" ca="1" si="500"/>
        <v/>
      </c>
    </row>
    <row r="10662" spans="1:40" customFormat="1">
      <c r="A10662" s="280" t="str">
        <f t="shared" ca="1" si="498"/>
        <v/>
      </c>
      <c r="B10662" s="281"/>
      <c r="C10662" s="287"/>
      <c r="D10662" s="297"/>
      <c r="E10662" s="270"/>
      <c r="F10662" s="271"/>
      <c r="G10662" s="284"/>
      <c r="H10662" s="284"/>
      <c r="I10662" s="284"/>
      <c r="J10662" s="284"/>
      <c r="K10662" s="288"/>
      <c r="AM10662" s="2" t="str">
        <f t="shared" ca="1" si="499"/>
        <v/>
      </c>
      <c r="AN10662" s="2" t="str">
        <f t="shared" ca="1" si="500"/>
        <v/>
      </c>
    </row>
    <row r="10663" spans="1:40" customFormat="1">
      <c r="A10663" s="280" t="str">
        <f t="shared" ca="1" si="498"/>
        <v/>
      </c>
      <c r="B10663" s="281"/>
      <c r="C10663" s="287"/>
      <c r="D10663" s="297"/>
      <c r="E10663" s="270"/>
      <c r="F10663" s="271"/>
      <c r="G10663" s="284"/>
      <c r="H10663" s="284"/>
      <c r="I10663" s="284"/>
      <c r="J10663" s="284"/>
      <c r="K10663" s="288"/>
      <c r="AM10663" s="2" t="str">
        <f t="shared" ca="1" si="499"/>
        <v/>
      </c>
      <c r="AN10663" s="2" t="str">
        <f t="shared" ca="1" si="500"/>
        <v/>
      </c>
    </row>
    <row r="10664" spans="1:40" customFormat="1">
      <c r="A10664" s="280" t="str">
        <f t="shared" ca="1" si="498"/>
        <v/>
      </c>
      <c r="B10664" s="281"/>
      <c r="C10664" s="287"/>
      <c r="D10664" s="297"/>
      <c r="E10664" s="270"/>
      <c r="F10664" s="271"/>
      <c r="G10664" s="284"/>
      <c r="H10664" s="284"/>
      <c r="I10664" s="284"/>
      <c r="J10664" s="284"/>
      <c r="K10664" s="288"/>
      <c r="AM10664" s="2" t="str">
        <f t="shared" ca="1" si="499"/>
        <v/>
      </c>
      <c r="AN10664" s="2" t="str">
        <f t="shared" ca="1" si="500"/>
        <v/>
      </c>
    </row>
    <row r="10665" spans="1:40" customFormat="1">
      <c r="A10665" s="280" t="str">
        <f t="shared" ca="1" si="498"/>
        <v/>
      </c>
      <c r="B10665" s="281"/>
      <c r="C10665" s="287"/>
      <c r="D10665" s="297"/>
      <c r="E10665" s="270"/>
      <c r="F10665" s="271"/>
      <c r="G10665" s="284"/>
      <c r="H10665" s="284"/>
      <c r="I10665" s="284"/>
      <c r="J10665" s="284"/>
      <c r="K10665" s="288"/>
      <c r="AM10665" s="2" t="str">
        <f t="shared" ca="1" si="499"/>
        <v/>
      </c>
      <c r="AN10665" s="2" t="str">
        <f t="shared" ca="1" si="500"/>
        <v/>
      </c>
    </row>
    <row r="10666" spans="1:40" customFormat="1">
      <c r="A10666" s="280" t="str">
        <f t="shared" ca="1" si="498"/>
        <v/>
      </c>
      <c r="B10666" s="281"/>
      <c r="C10666" s="287"/>
      <c r="D10666" s="297"/>
      <c r="E10666" s="270"/>
      <c r="F10666" s="271"/>
      <c r="G10666" s="284"/>
      <c r="H10666" s="284"/>
      <c r="I10666" s="284"/>
      <c r="J10666" s="284"/>
      <c r="K10666" s="288"/>
      <c r="AM10666" s="2" t="str">
        <f t="shared" ca="1" si="499"/>
        <v/>
      </c>
      <c r="AN10666" s="2" t="str">
        <f t="shared" ca="1" si="500"/>
        <v/>
      </c>
    </row>
    <row r="10667" spans="1:40" customFormat="1">
      <c r="A10667" s="280" t="str">
        <f t="shared" ca="1" si="498"/>
        <v/>
      </c>
      <c r="B10667" s="281"/>
      <c r="C10667" s="287"/>
      <c r="D10667" s="297"/>
      <c r="E10667" s="270"/>
      <c r="F10667" s="271"/>
      <c r="G10667" s="284"/>
      <c r="H10667" s="284"/>
      <c r="I10667" s="284"/>
      <c r="J10667" s="284"/>
      <c r="K10667" s="288"/>
      <c r="AM10667" s="2" t="str">
        <f t="shared" ca="1" si="499"/>
        <v/>
      </c>
      <c r="AN10667" s="2" t="str">
        <f t="shared" ca="1" si="500"/>
        <v/>
      </c>
    </row>
    <row r="10668" spans="1:40" customFormat="1">
      <c r="A10668" s="280" t="str">
        <f t="shared" ca="1" si="498"/>
        <v/>
      </c>
      <c r="B10668" s="281"/>
      <c r="C10668" s="287"/>
      <c r="D10668" s="297"/>
      <c r="E10668" s="270"/>
      <c r="F10668" s="271"/>
      <c r="G10668" s="284"/>
      <c r="H10668" s="284"/>
      <c r="I10668" s="284"/>
      <c r="J10668" s="284"/>
      <c r="K10668" s="288"/>
      <c r="AM10668" s="2" t="str">
        <f t="shared" ca="1" si="499"/>
        <v/>
      </c>
      <c r="AN10668" s="2" t="str">
        <f t="shared" ca="1" si="500"/>
        <v/>
      </c>
    </row>
    <row r="10669" spans="1:40" customFormat="1">
      <c r="A10669" s="280" t="str">
        <f t="shared" ca="1" si="498"/>
        <v/>
      </c>
      <c r="B10669" s="281"/>
      <c r="C10669" s="287"/>
      <c r="D10669" s="297"/>
      <c r="E10669" s="270"/>
      <c r="F10669" s="271"/>
      <c r="G10669" s="284"/>
      <c r="H10669" s="284"/>
      <c r="I10669" s="284"/>
      <c r="J10669" s="284"/>
      <c r="K10669" s="288"/>
      <c r="AM10669" s="2" t="str">
        <f t="shared" ca="1" si="499"/>
        <v/>
      </c>
      <c r="AN10669" s="2" t="str">
        <f t="shared" ca="1" si="500"/>
        <v/>
      </c>
    </row>
    <row r="10670" spans="1:40" customFormat="1">
      <c r="A10670" s="280" t="str">
        <f t="shared" ca="1" si="498"/>
        <v/>
      </c>
      <c r="B10670" s="281"/>
      <c r="C10670" s="287"/>
      <c r="D10670" s="297"/>
      <c r="E10670" s="270"/>
      <c r="F10670" s="271"/>
      <c r="G10670" s="284"/>
      <c r="H10670" s="284"/>
      <c r="I10670" s="284"/>
      <c r="J10670" s="284"/>
      <c r="K10670" s="288"/>
      <c r="AM10670" s="2" t="str">
        <f t="shared" ca="1" si="499"/>
        <v/>
      </c>
      <c r="AN10670" s="2" t="str">
        <f t="shared" ca="1" si="500"/>
        <v/>
      </c>
    </row>
    <row r="10671" spans="1:40" customFormat="1">
      <c r="A10671" s="280" t="str">
        <f t="shared" ca="1" si="498"/>
        <v/>
      </c>
      <c r="B10671" s="281"/>
      <c r="C10671" s="287"/>
      <c r="D10671" s="297"/>
      <c r="E10671" s="270"/>
      <c r="F10671" s="271"/>
      <c r="G10671" s="284"/>
      <c r="H10671" s="284"/>
      <c r="I10671" s="284"/>
      <c r="J10671" s="284"/>
      <c r="K10671" s="288"/>
      <c r="AM10671" s="2" t="str">
        <f t="shared" ca="1" si="499"/>
        <v/>
      </c>
      <c r="AN10671" s="2" t="str">
        <f t="shared" ca="1" si="500"/>
        <v/>
      </c>
    </row>
    <row r="10672" spans="1:40" customFormat="1">
      <c r="A10672" s="280" t="str">
        <f t="shared" ca="1" si="498"/>
        <v/>
      </c>
      <c r="B10672" s="281"/>
      <c r="C10672" s="287"/>
      <c r="D10672" s="297"/>
      <c r="E10672" s="270"/>
      <c r="F10672" s="271"/>
      <c r="G10672" s="284"/>
      <c r="H10672" s="284"/>
      <c r="I10672" s="284"/>
      <c r="J10672" s="284"/>
      <c r="K10672" s="288"/>
      <c r="AM10672" s="2" t="str">
        <f t="shared" ca="1" si="499"/>
        <v/>
      </c>
      <c r="AN10672" s="2" t="str">
        <f t="shared" ca="1" si="500"/>
        <v/>
      </c>
    </row>
    <row r="10673" spans="1:40" customFormat="1">
      <c r="A10673" s="280" t="str">
        <f t="shared" ca="1" si="498"/>
        <v/>
      </c>
      <c r="B10673" s="281"/>
      <c r="C10673" s="287"/>
      <c r="D10673" s="297"/>
      <c r="E10673" s="270"/>
      <c r="F10673" s="271"/>
      <c r="G10673" s="284"/>
      <c r="H10673" s="284"/>
      <c r="I10673" s="284"/>
      <c r="J10673" s="284"/>
      <c r="K10673" s="288"/>
      <c r="AM10673" s="2" t="str">
        <f t="shared" ca="1" si="499"/>
        <v/>
      </c>
      <c r="AN10673" s="2" t="str">
        <f t="shared" ca="1" si="500"/>
        <v/>
      </c>
    </row>
    <row r="10674" spans="1:40" customFormat="1">
      <c r="A10674" s="280" t="str">
        <f t="shared" ca="1" si="498"/>
        <v/>
      </c>
      <c r="B10674" s="281"/>
      <c r="C10674" s="287"/>
      <c r="D10674" s="297"/>
      <c r="E10674" s="270"/>
      <c r="F10674" s="271"/>
      <c r="G10674" s="284"/>
      <c r="H10674" s="284"/>
      <c r="I10674" s="284"/>
      <c r="J10674" s="284"/>
      <c r="K10674" s="288"/>
      <c r="AM10674" s="2" t="str">
        <f t="shared" ca="1" si="499"/>
        <v/>
      </c>
      <c r="AN10674" s="2" t="str">
        <f t="shared" ca="1" si="500"/>
        <v/>
      </c>
    </row>
    <row r="10675" spans="1:40" customFormat="1">
      <c r="A10675" s="280" t="str">
        <f t="shared" ca="1" si="498"/>
        <v/>
      </c>
      <c r="B10675" s="281"/>
      <c r="C10675" s="287"/>
      <c r="D10675" s="297"/>
      <c r="E10675" s="270"/>
      <c r="F10675" s="271"/>
      <c r="G10675" s="284"/>
      <c r="H10675" s="284"/>
      <c r="I10675" s="284"/>
      <c r="J10675" s="284"/>
      <c r="K10675" s="288"/>
      <c r="AM10675" s="2" t="str">
        <f t="shared" ca="1" si="499"/>
        <v/>
      </c>
      <c r="AN10675" s="2" t="str">
        <f t="shared" ca="1" si="500"/>
        <v/>
      </c>
    </row>
    <row r="10676" spans="1:40" customFormat="1">
      <c r="A10676" s="280" t="str">
        <f t="shared" ca="1" si="498"/>
        <v/>
      </c>
      <c r="B10676" s="281"/>
      <c r="C10676" s="287"/>
      <c r="D10676" s="297"/>
      <c r="E10676" s="270"/>
      <c r="F10676" s="271"/>
      <c r="G10676" s="284"/>
      <c r="H10676" s="284"/>
      <c r="I10676" s="284"/>
      <c r="J10676" s="284"/>
      <c r="K10676" s="288"/>
      <c r="AM10676" s="2" t="str">
        <f t="shared" ca="1" si="499"/>
        <v/>
      </c>
      <c r="AN10676" s="2" t="str">
        <f t="shared" ca="1" si="500"/>
        <v/>
      </c>
    </row>
    <row r="10677" spans="1:40" customFormat="1">
      <c r="A10677" s="280" t="str">
        <f t="shared" ca="1" si="498"/>
        <v/>
      </c>
      <c r="B10677" s="281"/>
      <c r="C10677" s="287"/>
      <c r="D10677" s="297"/>
      <c r="E10677" s="270"/>
      <c r="F10677" s="271"/>
      <c r="G10677" s="284"/>
      <c r="H10677" s="284"/>
      <c r="I10677" s="284"/>
      <c r="J10677" s="284"/>
      <c r="K10677" s="288"/>
      <c r="AM10677" s="2" t="str">
        <f t="shared" ca="1" si="499"/>
        <v/>
      </c>
      <c r="AN10677" s="2" t="str">
        <f t="shared" ca="1" si="500"/>
        <v/>
      </c>
    </row>
    <row r="10678" spans="1:40" customFormat="1">
      <c r="A10678" s="280" t="str">
        <f t="shared" ca="1" si="498"/>
        <v/>
      </c>
      <c r="B10678" s="281"/>
      <c r="C10678" s="287"/>
      <c r="D10678" s="297"/>
      <c r="E10678" s="270"/>
      <c r="F10678" s="271"/>
      <c r="G10678" s="284"/>
      <c r="H10678" s="284"/>
      <c r="I10678" s="284"/>
      <c r="J10678" s="284"/>
      <c r="K10678" s="288"/>
      <c r="AM10678" s="2" t="str">
        <f t="shared" ca="1" si="499"/>
        <v/>
      </c>
      <c r="AN10678" s="2" t="str">
        <f t="shared" ca="1" si="500"/>
        <v/>
      </c>
    </row>
    <row r="10679" spans="1:40" customFormat="1">
      <c r="A10679" s="280" t="str">
        <f t="shared" ca="1" si="498"/>
        <v/>
      </c>
      <c r="B10679" s="281"/>
      <c r="C10679" s="287"/>
      <c r="D10679" s="297"/>
      <c r="E10679" s="270"/>
      <c r="F10679" s="271"/>
      <c r="G10679" s="284"/>
      <c r="H10679" s="284"/>
      <c r="I10679" s="284"/>
      <c r="J10679" s="284"/>
      <c r="K10679" s="288"/>
      <c r="AM10679" s="2" t="str">
        <f t="shared" ca="1" si="499"/>
        <v/>
      </c>
      <c r="AN10679" s="2" t="str">
        <f t="shared" ca="1" si="500"/>
        <v/>
      </c>
    </row>
    <row r="10680" spans="1:40" customFormat="1">
      <c r="A10680" s="280" t="str">
        <f t="shared" ca="1" si="498"/>
        <v/>
      </c>
      <c r="B10680" s="281"/>
      <c r="C10680" s="287"/>
      <c r="D10680" s="297"/>
      <c r="E10680" s="270"/>
      <c r="F10680" s="271"/>
      <c r="G10680" s="284"/>
      <c r="H10680" s="284"/>
      <c r="I10680" s="284"/>
      <c r="J10680" s="284"/>
      <c r="K10680" s="288"/>
      <c r="AM10680" s="2" t="str">
        <f t="shared" ca="1" si="499"/>
        <v/>
      </c>
      <c r="AN10680" s="2" t="str">
        <f t="shared" ca="1" si="500"/>
        <v/>
      </c>
    </row>
    <row r="10681" spans="1:40" customFormat="1">
      <c r="A10681" s="280" t="str">
        <f t="shared" ca="1" si="498"/>
        <v/>
      </c>
      <c r="B10681" s="281"/>
      <c r="C10681" s="287"/>
      <c r="D10681" s="297"/>
      <c r="E10681" s="270"/>
      <c r="F10681" s="271"/>
      <c r="G10681" s="284"/>
      <c r="H10681" s="284"/>
      <c r="I10681" s="284"/>
      <c r="J10681" s="284"/>
      <c r="K10681" s="288"/>
      <c r="AM10681" s="2" t="str">
        <f t="shared" ca="1" si="499"/>
        <v/>
      </c>
      <c r="AN10681" s="2" t="str">
        <f t="shared" ca="1" si="500"/>
        <v/>
      </c>
    </row>
    <row r="10682" spans="1:40" customFormat="1">
      <c r="A10682" s="280" t="str">
        <f t="shared" ca="1" si="498"/>
        <v/>
      </c>
      <c r="B10682" s="281"/>
      <c r="C10682" s="287"/>
      <c r="D10682" s="297"/>
      <c r="E10682" s="270"/>
      <c r="F10682" s="271"/>
      <c r="G10682" s="284"/>
      <c r="H10682" s="284"/>
      <c r="I10682" s="284"/>
      <c r="J10682" s="284"/>
      <c r="K10682" s="288"/>
      <c r="AM10682" s="2" t="str">
        <f t="shared" ca="1" si="499"/>
        <v/>
      </c>
      <c r="AN10682" s="2" t="str">
        <f t="shared" ca="1" si="500"/>
        <v/>
      </c>
    </row>
    <row r="10683" spans="1:40" customFormat="1">
      <c r="A10683" s="280" t="str">
        <f t="shared" ca="1" si="498"/>
        <v/>
      </c>
      <c r="B10683" s="281"/>
      <c r="C10683" s="287"/>
      <c r="D10683" s="297"/>
      <c r="E10683" s="270"/>
      <c r="F10683" s="271"/>
      <c r="G10683" s="284"/>
      <c r="H10683" s="284"/>
      <c r="I10683" s="284"/>
      <c r="J10683" s="284"/>
      <c r="K10683" s="288"/>
      <c r="AM10683" s="2" t="str">
        <f t="shared" ca="1" si="499"/>
        <v/>
      </c>
      <c r="AN10683" s="2" t="str">
        <f t="shared" ca="1" si="500"/>
        <v/>
      </c>
    </row>
    <row r="10684" spans="1:40" customFormat="1">
      <c r="A10684" s="280" t="str">
        <f t="shared" ca="1" si="498"/>
        <v/>
      </c>
      <c r="B10684" s="281"/>
      <c r="C10684" s="287"/>
      <c r="D10684" s="297"/>
      <c r="E10684" s="270"/>
      <c r="F10684" s="271"/>
      <c r="G10684" s="284"/>
      <c r="H10684" s="284"/>
      <c r="I10684" s="284"/>
      <c r="J10684" s="284"/>
      <c r="K10684" s="288"/>
      <c r="AM10684" s="2" t="str">
        <f t="shared" ca="1" si="499"/>
        <v/>
      </c>
      <c r="AN10684" s="2" t="str">
        <f t="shared" ca="1" si="500"/>
        <v/>
      </c>
    </row>
    <row r="10685" spans="1:40" customFormat="1">
      <c r="A10685" s="280" t="str">
        <f t="shared" ca="1" si="498"/>
        <v/>
      </c>
      <c r="B10685" s="281"/>
      <c r="C10685" s="287"/>
      <c r="D10685" s="297"/>
      <c r="E10685" s="270"/>
      <c r="F10685" s="271"/>
      <c r="G10685" s="284"/>
      <c r="H10685" s="284"/>
      <c r="I10685" s="284"/>
      <c r="J10685" s="284"/>
      <c r="K10685" s="288"/>
      <c r="AM10685" s="2" t="str">
        <f t="shared" ca="1" si="499"/>
        <v/>
      </c>
      <c r="AN10685" s="2" t="str">
        <f t="shared" ca="1" si="500"/>
        <v/>
      </c>
    </row>
    <row r="10686" spans="1:40" customFormat="1">
      <c r="A10686" s="280" t="str">
        <f t="shared" ca="1" si="498"/>
        <v/>
      </c>
      <c r="B10686" s="281"/>
      <c r="C10686" s="287"/>
      <c r="D10686" s="297"/>
      <c r="E10686" s="270"/>
      <c r="F10686" s="271"/>
      <c r="G10686" s="284"/>
      <c r="H10686" s="284"/>
      <c r="I10686" s="284"/>
      <c r="J10686" s="284"/>
      <c r="K10686" s="288"/>
      <c r="AM10686" s="2" t="str">
        <f t="shared" ca="1" si="499"/>
        <v/>
      </c>
      <c r="AN10686" s="2" t="str">
        <f t="shared" ca="1" si="500"/>
        <v/>
      </c>
    </row>
    <row r="10687" spans="1:40" customFormat="1">
      <c r="A10687" s="280" t="str">
        <f t="shared" ca="1" si="498"/>
        <v/>
      </c>
      <c r="B10687" s="281"/>
      <c r="C10687" s="287"/>
      <c r="D10687" s="297"/>
      <c r="E10687" s="270"/>
      <c r="F10687" s="271"/>
      <c r="G10687" s="284"/>
      <c r="H10687" s="284"/>
      <c r="I10687" s="284"/>
      <c r="J10687" s="284"/>
      <c r="K10687" s="288"/>
      <c r="AM10687" s="2" t="str">
        <f t="shared" ca="1" si="499"/>
        <v/>
      </c>
      <c r="AN10687" s="2" t="str">
        <f t="shared" ca="1" si="500"/>
        <v/>
      </c>
    </row>
    <row r="10688" spans="1:40" customFormat="1">
      <c r="A10688" s="280" t="str">
        <f t="shared" ca="1" si="498"/>
        <v/>
      </c>
      <c r="B10688" s="281"/>
      <c r="C10688" s="287"/>
      <c r="D10688" s="297"/>
      <c r="E10688" s="270"/>
      <c r="F10688" s="271"/>
      <c r="G10688" s="284"/>
      <c r="H10688" s="284"/>
      <c r="I10688" s="284"/>
      <c r="J10688" s="284"/>
      <c r="K10688" s="288"/>
      <c r="AM10688" s="2" t="str">
        <f t="shared" ca="1" si="499"/>
        <v/>
      </c>
      <c r="AN10688" s="2" t="str">
        <f t="shared" ca="1" si="500"/>
        <v/>
      </c>
    </row>
    <row r="10689" spans="1:40" customFormat="1">
      <c r="A10689" s="280" t="str">
        <f t="shared" ca="1" si="498"/>
        <v/>
      </c>
      <c r="B10689" s="281"/>
      <c r="C10689" s="287"/>
      <c r="D10689" s="297"/>
      <c r="E10689" s="270"/>
      <c r="F10689" s="271"/>
      <c r="G10689" s="284"/>
      <c r="H10689" s="284"/>
      <c r="I10689" s="284"/>
      <c r="J10689" s="284"/>
      <c r="K10689" s="288"/>
      <c r="AM10689" s="2" t="str">
        <f t="shared" ca="1" si="499"/>
        <v/>
      </c>
      <c r="AN10689" s="2" t="str">
        <f t="shared" ca="1" si="500"/>
        <v/>
      </c>
    </row>
    <row r="10690" spans="1:40" customFormat="1">
      <c r="A10690" s="280" t="str">
        <f t="shared" ca="1" si="498"/>
        <v/>
      </c>
      <c r="B10690" s="281"/>
      <c r="C10690" s="287"/>
      <c r="D10690" s="297"/>
      <c r="E10690" s="270"/>
      <c r="F10690" s="271"/>
      <c r="G10690" s="284"/>
      <c r="H10690" s="284"/>
      <c r="I10690" s="284"/>
      <c r="J10690" s="284"/>
      <c r="K10690" s="288"/>
      <c r="AM10690" s="2" t="str">
        <f t="shared" ca="1" si="499"/>
        <v/>
      </c>
      <c r="AN10690" s="2" t="str">
        <f t="shared" ca="1" si="500"/>
        <v/>
      </c>
    </row>
    <row r="10691" spans="1:40" customFormat="1">
      <c r="A10691" s="280" t="str">
        <f t="shared" ref="A10691:A10754" ca="1" si="501">IF(AM10691="A receber","A receber",IF(AN10691="A pagar","A pagar",IF(OR(AM10691="HJ",AN10691="HJ"),"HJ",IF(AND(AM10691="",AN10691=""),""))))</f>
        <v/>
      </c>
      <c r="B10691" s="281"/>
      <c r="C10691" s="287"/>
      <c r="D10691" s="297"/>
      <c r="E10691" s="270"/>
      <c r="F10691" s="271"/>
      <c r="G10691" s="284"/>
      <c r="H10691" s="284"/>
      <c r="I10691" s="284"/>
      <c r="J10691" s="284"/>
      <c r="K10691" s="288"/>
      <c r="AM10691" s="2" t="str">
        <f t="shared" ref="AM10691:AM10754" ca="1" si="502">IF(OR(G10691="",B10691&gt;$A$1),"",IF(B10691=$A$1,"HJ",IF(B10691&lt;$A$1,"A Receber")))</f>
        <v/>
      </c>
      <c r="AN10691" s="2" t="str">
        <f t="shared" ref="AN10691:AN10754" ca="1" si="503">IF(OR(H10691="",B10691&gt;$A$1),"",IF(B10691=$A$1,"HJ",IF(B10691&lt;$A$1,"A Pagar")))</f>
        <v/>
      </c>
    </row>
    <row r="10692" spans="1:40" customFormat="1">
      <c r="A10692" s="280" t="str">
        <f t="shared" ca="1" si="501"/>
        <v/>
      </c>
      <c r="B10692" s="281"/>
      <c r="C10692" s="287"/>
      <c r="D10692" s="297"/>
      <c r="E10692" s="270"/>
      <c r="F10692" s="271"/>
      <c r="G10692" s="284"/>
      <c r="H10692" s="284"/>
      <c r="I10692" s="284"/>
      <c r="J10692" s="284"/>
      <c r="K10692" s="288"/>
      <c r="AM10692" s="2" t="str">
        <f t="shared" ca="1" si="502"/>
        <v/>
      </c>
      <c r="AN10692" s="2" t="str">
        <f t="shared" ca="1" si="503"/>
        <v/>
      </c>
    </row>
    <row r="10693" spans="1:40" customFormat="1">
      <c r="A10693" s="280" t="str">
        <f t="shared" ca="1" si="501"/>
        <v/>
      </c>
      <c r="B10693" s="281"/>
      <c r="C10693" s="287"/>
      <c r="D10693" s="297"/>
      <c r="E10693" s="270"/>
      <c r="F10693" s="271"/>
      <c r="G10693" s="284"/>
      <c r="H10693" s="284"/>
      <c r="I10693" s="284"/>
      <c r="J10693" s="284"/>
      <c r="K10693" s="288"/>
      <c r="AM10693" s="2" t="str">
        <f t="shared" ca="1" si="502"/>
        <v/>
      </c>
      <c r="AN10693" s="2" t="str">
        <f t="shared" ca="1" si="503"/>
        <v/>
      </c>
    </row>
    <row r="10694" spans="1:40" customFormat="1">
      <c r="A10694" s="280" t="str">
        <f t="shared" ca="1" si="501"/>
        <v/>
      </c>
      <c r="B10694" s="281"/>
      <c r="C10694" s="287"/>
      <c r="D10694" s="297"/>
      <c r="E10694" s="270"/>
      <c r="F10694" s="271"/>
      <c r="G10694" s="284"/>
      <c r="H10694" s="284"/>
      <c r="I10694" s="284"/>
      <c r="J10694" s="284"/>
      <c r="K10694" s="288"/>
      <c r="AM10694" s="2" t="str">
        <f t="shared" ca="1" si="502"/>
        <v/>
      </c>
      <c r="AN10694" s="2" t="str">
        <f t="shared" ca="1" si="503"/>
        <v/>
      </c>
    </row>
    <row r="10695" spans="1:40" customFormat="1">
      <c r="A10695" s="280" t="str">
        <f t="shared" ca="1" si="501"/>
        <v/>
      </c>
      <c r="B10695" s="281"/>
      <c r="C10695" s="287"/>
      <c r="D10695" s="297"/>
      <c r="E10695" s="270"/>
      <c r="F10695" s="271"/>
      <c r="G10695" s="284"/>
      <c r="H10695" s="284"/>
      <c r="I10695" s="284"/>
      <c r="J10695" s="284"/>
      <c r="K10695" s="288"/>
      <c r="AM10695" s="2" t="str">
        <f t="shared" ca="1" si="502"/>
        <v/>
      </c>
      <c r="AN10695" s="2" t="str">
        <f t="shared" ca="1" si="503"/>
        <v/>
      </c>
    </row>
    <row r="10696" spans="1:40" customFormat="1">
      <c r="A10696" s="280" t="str">
        <f t="shared" ca="1" si="501"/>
        <v/>
      </c>
      <c r="B10696" s="281"/>
      <c r="C10696" s="287"/>
      <c r="D10696" s="297"/>
      <c r="E10696" s="270"/>
      <c r="F10696" s="271"/>
      <c r="G10696" s="284"/>
      <c r="H10696" s="284"/>
      <c r="I10696" s="284"/>
      <c r="J10696" s="284"/>
      <c r="K10696" s="288"/>
      <c r="AM10696" s="2" t="str">
        <f t="shared" ca="1" si="502"/>
        <v/>
      </c>
      <c r="AN10696" s="2" t="str">
        <f t="shared" ca="1" si="503"/>
        <v/>
      </c>
    </row>
    <row r="10697" spans="1:40" customFormat="1">
      <c r="A10697" s="280" t="str">
        <f t="shared" ca="1" si="501"/>
        <v/>
      </c>
      <c r="B10697" s="281"/>
      <c r="C10697" s="287"/>
      <c r="D10697" s="297"/>
      <c r="E10697" s="270"/>
      <c r="F10697" s="271"/>
      <c r="G10697" s="284"/>
      <c r="H10697" s="284"/>
      <c r="I10697" s="284"/>
      <c r="J10697" s="284"/>
      <c r="K10697" s="288"/>
      <c r="AM10697" s="2" t="str">
        <f t="shared" ca="1" si="502"/>
        <v/>
      </c>
      <c r="AN10697" s="2" t="str">
        <f t="shared" ca="1" si="503"/>
        <v/>
      </c>
    </row>
    <row r="10698" spans="1:40" customFormat="1">
      <c r="A10698" s="280" t="str">
        <f t="shared" ca="1" si="501"/>
        <v/>
      </c>
      <c r="B10698" s="281"/>
      <c r="C10698" s="287"/>
      <c r="D10698" s="297"/>
      <c r="E10698" s="270"/>
      <c r="F10698" s="271"/>
      <c r="G10698" s="284"/>
      <c r="H10698" s="284"/>
      <c r="I10698" s="284"/>
      <c r="J10698" s="284"/>
      <c r="K10698" s="288"/>
      <c r="AM10698" s="2" t="str">
        <f t="shared" ca="1" si="502"/>
        <v/>
      </c>
      <c r="AN10698" s="2" t="str">
        <f t="shared" ca="1" si="503"/>
        <v/>
      </c>
    </row>
    <row r="10699" spans="1:40" customFormat="1">
      <c r="A10699" s="280" t="str">
        <f t="shared" ca="1" si="501"/>
        <v/>
      </c>
      <c r="B10699" s="281"/>
      <c r="C10699" s="287"/>
      <c r="D10699" s="297"/>
      <c r="E10699" s="270"/>
      <c r="F10699" s="271"/>
      <c r="G10699" s="284"/>
      <c r="H10699" s="284"/>
      <c r="I10699" s="284"/>
      <c r="J10699" s="284"/>
      <c r="K10699" s="288"/>
      <c r="AM10699" s="2" t="str">
        <f t="shared" ca="1" si="502"/>
        <v/>
      </c>
      <c r="AN10699" s="2" t="str">
        <f t="shared" ca="1" si="503"/>
        <v/>
      </c>
    </row>
    <row r="10700" spans="1:40" customFormat="1">
      <c r="A10700" s="280" t="str">
        <f t="shared" ca="1" si="501"/>
        <v/>
      </c>
      <c r="B10700" s="281"/>
      <c r="C10700" s="287"/>
      <c r="D10700" s="297"/>
      <c r="E10700" s="270"/>
      <c r="F10700" s="271"/>
      <c r="G10700" s="284"/>
      <c r="H10700" s="284"/>
      <c r="I10700" s="284"/>
      <c r="J10700" s="284"/>
      <c r="K10700" s="288"/>
      <c r="AM10700" s="2" t="str">
        <f t="shared" ca="1" si="502"/>
        <v/>
      </c>
      <c r="AN10700" s="2" t="str">
        <f t="shared" ca="1" si="503"/>
        <v/>
      </c>
    </row>
    <row r="10701" spans="1:40" customFormat="1">
      <c r="A10701" s="280" t="str">
        <f t="shared" ca="1" si="501"/>
        <v/>
      </c>
      <c r="B10701" s="281"/>
      <c r="C10701" s="287"/>
      <c r="D10701" s="297"/>
      <c r="E10701" s="270"/>
      <c r="F10701" s="271"/>
      <c r="G10701" s="284"/>
      <c r="H10701" s="284"/>
      <c r="I10701" s="284"/>
      <c r="J10701" s="284"/>
      <c r="K10701" s="288"/>
      <c r="AM10701" s="2" t="str">
        <f t="shared" ca="1" si="502"/>
        <v/>
      </c>
      <c r="AN10701" s="2" t="str">
        <f t="shared" ca="1" si="503"/>
        <v/>
      </c>
    </row>
    <row r="10702" spans="1:40" customFormat="1">
      <c r="A10702" s="280" t="str">
        <f t="shared" ca="1" si="501"/>
        <v/>
      </c>
      <c r="B10702" s="281"/>
      <c r="C10702" s="287"/>
      <c r="D10702" s="297"/>
      <c r="E10702" s="270"/>
      <c r="F10702" s="271"/>
      <c r="G10702" s="284"/>
      <c r="H10702" s="284"/>
      <c r="I10702" s="284"/>
      <c r="J10702" s="284"/>
      <c r="K10702" s="288"/>
      <c r="AM10702" s="2" t="str">
        <f t="shared" ca="1" si="502"/>
        <v/>
      </c>
      <c r="AN10702" s="2" t="str">
        <f t="shared" ca="1" si="503"/>
        <v/>
      </c>
    </row>
    <row r="10703" spans="1:40" customFormat="1">
      <c r="A10703" s="280" t="str">
        <f t="shared" ca="1" si="501"/>
        <v/>
      </c>
      <c r="B10703" s="281"/>
      <c r="C10703" s="287"/>
      <c r="D10703" s="297"/>
      <c r="E10703" s="270"/>
      <c r="F10703" s="271"/>
      <c r="G10703" s="284"/>
      <c r="H10703" s="284"/>
      <c r="I10703" s="284"/>
      <c r="J10703" s="284"/>
      <c r="K10703" s="288"/>
      <c r="AM10703" s="2" t="str">
        <f t="shared" ca="1" si="502"/>
        <v/>
      </c>
      <c r="AN10703" s="2" t="str">
        <f t="shared" ca="1" si="503"/>
        <v/>
      </c>
    </row>
    <row r="10704" spans="1:40" customFormat="1">
      <c r="A10704" s="280" t="str">
        <f t="shared" ca="1" si="501"/>
        <v/>
      </c>
      <c r="B10704" s="281"/>
      <c r="C10704" s="287"/>
      <c r="D10704" s="297"/>
      <c r="E10704" s="270"/>
      <c r="F10704" s="271"/>
      <c r="G10704" s="284"/>
      <c r="H10704" s="284"/>
      <c r="I10704" s="284"/>
      <c r="J10704" s="284"/>
      <c r="K10704" s="288"/>
      <c r="AM10704" s="2" t="str">
        <f t="shared" ca="1" si="502"/>
        <v/>
      </c>
      <c r="AN10704" s="2" t="str">
        <f t="shared" ca="1" si="503"/>
        <v/>
      </c>
    </row>
    <row r="10705" spans="1:40" customFormat="1">
      <c r="A10705" s="280" t="str">
        <f t="shared" ca="1" si="501"/>
        <v/>
      </c>
      <c r="B10705" s="281"/>
      <c r="C10705" s="287"/>
      <c r="D10705" s="297"/>
      <c r="E10705" s="270"/>
      <c r="F10705" s="271"/>
      <c r="G10705" s="284"/>
      <c r="H10705" s="284"/>
      <c r="I10705" s="284"/>
      <c r="J10705" s="284"/>
      <c r="K10705" s="288"/>
      <c r="AM10705" s="2" t="str">
        <f t="shared" ca="1" si="502"/>
        <v/>
      </c>
      <c r="AN10705" s="2" t="str">
        <f t="shared" ca="1" si="503"/>
        <v/>
      </c>
    </row>
    <row r="10706" spans="1:40" customFormat="1">
      <c r="A10706" s="280" t="str">
        <f t="shared" ca="1" si="501"/>
        <v/>
      </c>
      <c r="B10706" s="281"/>
      <c r="C10706" s="287"/>
      <c r="D10706" s="297"/>
      <c r="E10706" s="270"/>
      <c r="F10706" s="271"/>
      <c r="G10706" s="284"/>
      <c r="H10706" s="284"/>
      <c r="I10706" s="284"/>
      <c r="J10706" s="284"/>
      <c r="K10706" s="288"/>
      <c r="AM10706" s="2" t="str">
        <f t="shared" ca="1" si="502"/>
        <v/>
      </c>
      <c r="AN10706" s="2" t="str">
        <f t="shared" ca="1" si="503"/>
        <v/>
      </c>
    </row>
    <row r="10707" spans="1:40" customFormat="1">
      <c r="A10707" s="280" t="str">
        <f t="shared" ca="1" si="501"/>
        <v/>
      </c>
      <c r="B10707" s="281"/>
      <c r="C10707" s="287"/>
      <c r="D10707" s="297"/>
      <c r="E10707" s="270"/>
      <c r="F10707" s="271"/>
      <c r="G10707" s="284"/>
      <c r="H10707" s="284"/>
      <c r="I10707" s="284"/>
      <c r="J10707" s="284"/>
      <c r="K10707" s="288"/>
      <c r="AM10707" s="2" t="str">
        <f t="shared" ca="1" si="502"/>
        <v/>
      </c>
      <c r="AN10707" s="2" t="str">
        <f t="shared" ca="1" si="503"/>
        <v/>
      </c>
    </row>
    <row r="10708" spans="1:40" customFormat="1">
      <c r="A10708" s="280" t="str">
        <f t="shared" ca="1" si="501"/>
        <v/>
      </c>
      <c r="B10708" s="281"/>
      <c r="C10708" s="287"/>
      <c r="D10708" s="297"/>
      <c r="E10708" s="270"/>
      <c r="F10708" s="271"/>
      <c r="G10708" s="284"/>
      <c r="H10708" s="284"/>
      <c r="I10708" s="284"/>
      <c r="J10708" s="284"/>
      <c r="K10708" s="288"/>
      <c r="AM10708" s="2" t="str">
        <f t="shared" ca="1" si="502"/>
        <v/>
      </c>
      <c r="AN10708" s="2" t="str">
        <f t="shared" ca="1" si="503"/>
        <v/>
      </c>
    </row>
    <row r="10709" spans="1:40" customFormat="1">
      <c r="A10709" s="280" t="str">
        <f t="shared" ca="1" si="501"/>
        <v/>
      </c>
      <c r="B10709" s="281"/>
      <c r="C10709" s="287"/>
      <c r="D10709" s="297"/>
      <c r="E10709" s="270"/>
      <c r="F10709" s="271"/>
      <c r="G10709" s="284"/>
      <c r="H10709" s="284"/>
      <c r="I10709" s="284"/>
      <c r="J10709" s="284"/>
      <c r="K10709" s="288"/>
      <c r="AM10709" s="2" t="str">
        <f t="shared" ca="1" si="502"/>
        <v/>
      </c>
      <c r="AN10709" s="2" t="str">
        <f t="shared" ca="1" si="503"/>
        <v/>
      </c>
    </row>
    <row r="10710" spans="1:40" customFormat="1">
      <c r="A10710" s="280" t="str">
        <f t="shared" ca="1" si="501"/>
        <v/>
      </c>
      <c r="B10710" s="281"/>
      <c r="C10710" s="287"/>
      <c r="D10710" s="297"/>
      <c r="E10710" s="270"/>
      <c r="F10710" s="271"/>
      <c r="G10710" s="284"/>
      <c r="H10710" s="284"/>
      <c r="I10710" s="284"/>
      <c r="J10710" s="284"/>
      <c r="K10710" s="288"/>
      <c r="AM10710" s="2" t="str">
        <f t="shared" ca="1" si="502"/>
        <v/>
      </c>
      <c r="AN10710" s="2" t="str">
        <f t="shared" ca="1" si="503"/>
        <v/>
      </c>
    </row>
    <row r="10711" spans="1:40" customFormat="1">
      <c r="A10711" s="280" t="str">
        <f t="shared" ca="1" si="501"/>
        <v/>
      </c>
      <c r="B10711" s="281"/>
      <c r="C10711" s="287"/>
      <c r="D10711" s="297"/>
      <c r="E10711" s="270"/>
      <c r="F10711" s="271"/>
      <c r="G10711" s="284"/>
      <c r="H10711" s="284"/>
      <c r="I10711" s="284"/>
      <c r="J10711" s="284"/>
      <c r="K10711" s="288"/>
      <c r="AM10711" s="2" t="str">
        <f t="shared" ca="1" si="502"/>
        <v/>
      </c>
      <c r="AN10711" s="2" t="str">
        <f t="shared" ca="1" si="503"/>
        <v/>
      </c>
    </row>
    <row r="10712" spans="1:40" customFormat="1">
      <c r="A10712" s="280" t="str">
        <f t="shared" ca="1" si="501"/>
        <v/>
      </c>
      <c r="B10712" s="281"/>
      <c r="C10712" s="287"/>
      <c r="D10712" s="297"/>
      <c r="E10712" s="270"/>
      <c r="F10712" s="271"/>
      <c r="G10712" s="284"/>
      <c r="H10712" s="284"/>
      <c r="I10712" s="284"/>
      <c r="J10712" s="284"/>
      <c r="K10712" s="288"/>
      <c r="AM10712" s="2" t="str">
        <f t="shared" ca="1" si="502"/>
        <v/>
      </c>
      <c r="AN10712" s="2" t="str">
        <f t="shared" ca="1" si="503"/>
        <v/>
      </c>
    </row>
    <row r="10713" spans="1:40" customFormat="1">
      <c r="A10713" s="280" t="str">
        <f t="shared" ca="1" si="501"/>
        <v/>
      </c>
      <c r="B10713" s="281"/>
      <c r="C10713" s="287"/>
      <c r="D10713" s="297"/>
      <c r="E10713" s="270"/>
      <c r="F10713" s="271"/>
      <c r="G10713" s="284"/>
      <c r="H10713" s="284"/>
      <c r="I10713" s="284"/>
      <c r="J10713" s="284"/>
      <c r="K10713" s="288"/>
      <c r="AM10713" s="2" t="str">
        <f t="shared" ca="1" si="502"/>
        <v/>
      </c>
      <c r="AN10713" s="2" t="str">
        <f t="shared" ca="1" si="503"/>
        <v/>
      </c>
    </row>
    <row r="10714" spans="1:40" customFormat="1">
      <c r="A10714" s="280" t="str">
        <f t="shared" ca="1" si="501"/>
        <v/>
      </c>
      <c r="B10714" s="281"/>
      <c r="C10714" s="287"/>
      <c r="D10714" s="297"/>
      <c r="E10714" s="270"/>
      <c r="F10714" s="271"/>
      <c r="G10714" s="284"/>
      <c r="H10714" s="284"/>
      <c r="I10714" s="284"/>
      <c r="J10714" s="284"/>
      <c r="K10714" s="288"/>
      <c r="AM10714" s="2" t="str">
        <f t="shared" ca="1" si="502"/>
        <v/>
      </c>
      <c r="AN10714" s="2" t="str">
        <f t="shared" ca="1" si="503"/>
        <v/>
      </c>
    </row>
    <row r="10715" spans="1:40" customFormat="1">
      <c r="A10715" s="280" t="str">
        <f t="shared" ca="1" si="501"/>
        <v/>
      </c>
      <c r="B10715" s="281"/>
      <c r="C10715" s="287"/>
      <c r="D10715" s="297"/>
      <c r="E10715" s="270"/>
      <c r="F10715" s="271"/>
      <c r="G10715" s="284"/>
      <c r="H10715" s="284"/>
      <c r="I10715" s="284"/>
      <c r="J10715" s="284"/>
      <c r="K10715" s="288"/>
      <c r="AM10715" s="2" t="str">
        <f t="shared" ca="1" si="502"/>
        <v/>
      </c>
      <c r="AN10715" s="2" t="str">
        <f t="shared" ca="1" si="503"/>
        <v/>
      </c>
    </row>
    <row r="10716" spans="1:40" customFormat="1">
      <c r="A10716" s="280" t="str">
        <f t="shared" ca="1" si="501"/>
        <v/>
      </c>
      <c r="B10716" s="281"/>
      <c r="C10716" s="287"/>
      <c r="D10716" s="297"/>
      <c r="E10716" s="270"/>
      <c r="F10716" s="271"/>
      <c r="G10716" s="284"/>
      <c r="H10716" s="284"/>
      <c r="I10716" s="284"/>
      <c r="J10716" s="284"/>
      <c r="K10716" s="288"/>
      <c r="AM10716" s="2" t="str">
        <f t="shared" ca="1" si="502"/>
        <v/>
      </c>
      <c r="AN10716" s="2" t="str">
        <f t="shared" ca="1" si="503"/>
        <v/>
      </c>
    </row>
    <row r="10717" spans="1:40" customFormat="1">
      <c r="A10717" s="280" t="str">
        <f t="shared" ca="1" si="501"/>
        <v/>
      </c>
      <c r="B10717" s="281"/>
      <c r="C10717" s="287"/>
      <c r="D10717" s="297"/>
      <c r="E10717" s="270"/>
      <c r="F10717" s="271"/>
      <c r="G10717" s="284"/>
      <c r="H10717" s="284"/>
      <c r="I10717" s="284"/>
      <c r="J10717" s="284"/>
      <c r="K10717" s="288"/>
      <c r="AM10717" s="2" t="str">
        <f t="shared" ca="1" si="502"/>
        <v/>
      </c>
      <c r="AN10717" s="2" t="str">
        <f t="shared" ca="1" si="503"/>
        <v/>
      </c>
    </row>
    <row r="10718" spans="1:40" customFormat="1">
      <c r="A10718" s="280" t="str">
        <f t="shared" ca="1" si="501"/>
        <v/>
      </c>
      <c r="B10718" s="281"/>
      <c r="C10718" s="287"/>
      <c r="D10718" s="297"/>
      <c r="E10718" s="270"/>
      <c r="F10718" s="271"/>
      <c r="G10718" s="284"/>
      <c r="H10718" s="284"/>
      <c r="I10718" s="284"/>
      <c r="J10718" s="284"/>
      <c r="K10718" s="288"/>
      <c r="AM10718" s="2" t="str">
        <f t="shared" ca="1" si="502"/>
        <v/>
      </c>
      <c r="AN10718" s="2" t="str">
        <f t="shared" ca="1" si="503"/>
        <v/>
      </c>
    </row>
    <row r="10719" spans="1:40" customFormat="1">
      <c r="A10719" s="280" t="str">
        <f t="shared" ca="1" si="501"/>
        <v/>
      </c>
      <c r="B10719" s="281"/>
      <c r="C10719" s="287"/>
      <c r="D10719" s="297"/>
      <c r="E10719" s="270"/>
      <c r="F10719" s="271"/>
      <c r="G10719" s="284"/>
      <c r="H10719" s="284"/>
      <c r="I10719" s="284"/>
      <c r="J10719" s="284"/>
      <c r="K10719" s="288"/>
      <c r="AM10719" s="2" t="str">
        <f t="shared" ca="1" si="502"/>
        <v/>
      </c>
      <c r="AN10719" s="2" t="str">
        <f t="shared" ca="1" si="503"/>
        <v/>
      </c>
    </row>
    <row r="10720" spans="1:40" customFormat="1">
      <c r="A10720" s="280" t="str">
        <f t="shared" ca="1" si="501"/>
        <v/>
      </c>
      <c r="B10720" s="281"/>
      <c r="C10720" s="287"/>
      <c r="D10720" s="297"/>
      <c r="E10720" s="270"/>
      <c r="F10720" s="271"/>
      <c r="G10720" s="284"/>
      <c r="H10720" s="284"/>
      <c r="I10720" s="284"/>
      <c r="J10720" s="284"/>
      <c r="K10720" s="288"/>
      <c r="AM10720" s="2" t="str">
        <f t="shared" ca="1" si="502"/>
        <v/>
      </c>
      <c r="AN10720" s="2" t="str">
        <f t="shared" ca="1" si="503"/>
        <v/>
      </c>
    </row>
    <row r="10721" spans="1:40" customFormat="1">
      <c r="A10721" s="280" t="str">
        <f t="shared" ca="1" si="501"/>
        <v/>
      </c>
      <c r="B10721" s="281"/>
      <c r="C10721" s="287"/>
      <c r="D10721" s="297"/>
      <c r="E10721" s="270"/>
      <c r="F10721" s="271"/>
      <c r="G10721" s="284"/>
      <c r="H10721" s="284"/>
      <c r="I10721" s="284"/>
      <c r="J10721" s="284"/>
      <c r="K10721" s="288"/>
      <c r="AM10721" s="2" t="str">
        <f t="shared" ca="1" si="502"/>
        <v/>
      </c>
      <c r="AN10721" s="2" t="str">
        <f t="shared" ca="1" si="503"/>
        <v/>
      </c>
    </row>
    <row r="10722" spans="1:40" customFormat="1">
      <c r="A10722" s="280" t="str">
        <f t="shared" ca="1" si="501"/>
        <v/>
      </c>
      <c r="B10722" s="281"/>
      <c r="C10722" s="287"/>
      <c r="D10722" s="297"/>
      <c r="E10722" s="270"/>
      <c r="F10722" s="271"/>
      <c r="G10722" s="284"/>
      <c r="H10722" s="284"/>
      <c r="I10722" s="284"/>
      <c r="J10722" s="284"/>
      <c r="K10722" s="288"/>
      <c r="AM10722" s="2" t="str">
        <f t="shared" ca="1" si="502"/>
        <v/>
      </c>
      <c r="AN10722" s="2" t="str">
        <f t="shared" ca="1" si="503"/>
        <v/>
      </c>
    </row>
    <row r="10723" spans="1:40" customFormat="1">
      <c r="A10723" s="280" t="str">
        <f t="shared" ca="1" si="501"/>
        <v/>
      </c>
      <c r="B10723" s="281"/>
      <c r="C10723" s="287"/>
      <c r="D10723" s="297"/>
      <c r="E10723" s="270"/>
      <c r="F10723" s="271"/>
      <c r="G10723" s="284"/>
      <c r="H10723" s="284"/>
      <c r="I10723" s="284"/>
      <c r="J10723" s="284"/>
      <c r="K10723" s="288"/>
      <c r="AM10723" s="2" t="str">
        <f t="shared" ca="1" si="502"/>
        <v/>
      </c>
      <c r="AN10723" s="2" t="str">
        <f t="shared" ca="1" si="503"/>
        <v/>
      </c>
    </row>
    <row r="10724" spans="1:40" customFormat="1">
      <c r="A10724" s="280" t="str">
        <f t="shared" ca="1" si="501"/>
        <v/>
      </c>
      <c r="B10724" s="281"/>
      <c r="C10724" s="287"/>
      <c r="D10724" s="297"/>
      <c r="E10724" s="270"/>
      <c r="F10724" s="271"/>
      <c r="G10724" s="284"/>
      <c r="H10724" s="284"/>
      <c r="I10724" s="284"/>
      <c r="J10724" s="284"/>
      <c r="K10724" s="288"/>
      <c r="AM10724" s="2" t="str">
        <f t="shared" ca="1" si="502"/>
        <v/>
      </c>
      <c r="AN10724" s="2" t="str">
        <f t="shared" ca="1" si="503"/>
        <v/>
      </c>
    </row>
    <row r="10725" spans="1:40" customFormat="1">
      <c r="A10725" s="280" t="str">
        <f t="shared" ca="1" si="501"/>
        <v/>
      </c>
      <c r="B10725" s="281"/>
      <c r="C10725" s="287"/>
      <c r="D10725" s="297"/>
      <c r="E10725" s="270"/>
      <c r="F10725" s="271"/>
      <c r="G10725" s="284"/>
      <c r="H10725" s="284"/>
      <c r="I10725" s="284"/>
      <c r="J10725" s="284"/>
      <c r="K10725" s="288"/>
      <c r="AM10725" s="2" t="str">
        <f t="shared" ca="1" si="502"/>
        <v/>
      </c>
      <c r="AN10725" s="2" t="str">
        <f t="shared" ca="1" si="503"/>
        <v/>
      </c>
    </row>
    <row r="10726" spans="1:40" customFormat="1">
      <c r="A10726" s="280" t="str">
        <f t="shared" ca="1" si="501"/>
        <v/>
      </c>
      <c r="B10726" s="281"/>
      <c r="C10726" s="287"/>
      <c r="D10726" s="297"/>
      <c r="E10726" s="270"/>
      <c r="F10726" s="271"/>
      <c r="G10726" s="284"/>
      <c r="H10726" s="284"/>
      <c r="I10726" s="284"/>
      <c r="J10726" s="284"/>
      <c r="K10726" s="288"/>
      <c r="AM10726" s="2" t="str">
        <f t="shared" ca="1" si="502"/>
        <v/>
      </c>
      <c r="AN10726" s="2" t="str">
        <f t="shared" ca="1" si="503"/>
        <v/>
      </c>
    </row>
    <row r="10727" spans="1:40" customFormat="1">
      <c r="A10727" s="280" t="str">
        <f t="shared" ca="1" si="501"/>
        <v/>
      </c>
      <c r="B10727" s="281"/>
      <c r="C10727" s="287"/>
      <c r="D10727" s="297"/>
      <c r="E10727" s="270"/>
      <c r="F10727" s="271"/>
      <c r="G10727" s="284"/>
      <c r="H10727" s="284"/>
      <c r="I10727" s="284"/>
      <c r="J10727" s="284"/>
      <c r="K10727" s="288"/>
      <c r="AM10727" s="2" t="str">
        <f t="shared" ca="1" si="502"/>
        <v/>
      </c>
      <c r="AN10727" s="2" t="str">
        <f t="shared" ca="1" si="503"/>
        <v/>
      </c>
    </row>
    <row r="10728" spans="1:40" customFormat="1">
      <c r="A10728" s="280" t="str">
        <f t="shared" ca="1" si="501"/>
        <v/>
      </c>
      <c r="B10728" s="281"/>
      <c r="C10728" s="287"/>
      <c r="D10728" s="297"/>
      <c r="E10728" s="270"/>
      <c r="F10728" s="271"/>
      <c r="G10728" s="284"/>
      <c r="H10728" s="284"/>
      <c r="I10728" s="284"/>
      <c r="J10728" s="284"/>
      <c r="K10728" s="288"/>
      <c r="AM10728" s="2" t="str">
        <f t="shared" ca="1" si="502"/>
        <v/>
      </c>
      <c r="AN10728" s="2" t="str">
        <f t="shared" ca="1" si="503"/>
        <v/>
      </c>
    </row>
    <row r="10729" spans="1:40" customFormat="1">
      <c r="A10729" s="280" t="str">
        <f t="shared" ca="1" si="501"/>
        <v/>
      </c>
      <c r="B10729" s="281"/>
      <c r="C10729" s="287"/>
      <c r="D10729" s="297"/>
      <c r="E10729" s="270"/>
      <c r="F10729" s="271"/>
      <c r="G10729" s="284"/>
      <c r="H10729" s="284"/>
      <c r="I10729" s="284"/>
      <c r="J10729" s="284"/>
      <c r="K10729" s="288"/>
      <c r="AM10729" s="2" t="str">
        <f t="shared" ca="1" si="502"/>
        <v/>
      </c>
      <c r="AN10729" s="2" t="str">
        <f t="shared" ca="1" si="503"/>
        <v/>
      </c>
    </row>
    <row r="10730" spans="1:40" customFormat="1">
      <c r="A10730" s="280" t="str">
        <f t="shared" ca="1" si="501"/>
        <v/>
      </c>
      <c r="B10730" s="281"/>
      <c r="C10730" s="287"/>
      <c r="D10730" s="297"/>
      <c r="E10730" s="270"/>
      <c r="F10730" s="271"/>
      <c r="G10730" s="284"/>
      <c r="H10730" s="284"/>
      <c r="I10730" s="284"/>
      <c r="J10730" s="284"/>
      <c r="K10730" s="288"/>
      <c r="AM10730" s="2" t="str">
        <f t="shared" ca="1" si="502"/>
        <v/>
      </c>
      <c r="AN10730" s="2" t="str">
        <f t="shared" ca="1" si="503"/>
        <v/>
      </c>
    </row>
    <row r="10731" spans="1:40" customFormat="1">
      <c r="A10731" s="280" t="str">
        <f t="shared" ca="1" si="501"/>
        <v/>
      </c>
      <c r="B10731" s="281"/>
      <c r="C10731" s="287"/>
      <c r="D10731" s="297"/>
      <c r="E10731" s="270"/>
      <c r="F10731" s="271"/>
      <c r="G10731" s="284"/>
      <c r="H10731" s="284"/>
      <c r="I10731" s="284"/>
      <c r="J10731" s="284"/>
      <c r="K10731" s="288"/>
      <c r="AM10731" s="2" t="str">
        <f t="shared" ca="1" si="502"/>
        <v/>
      </c>
      <c r="AN10731" s="2" t="str">
        <f t="shared" ca="1" si="503"/>
        <v/>
      </c>
    </row>
    <row r="10732" spans="1:40" customFormat="1">
      <c r="A10732" s="280" t="str">
        <f t="shared" ca="1" si="501"/>
        <v/>
      </c>
      <c r="B10732" s="281"/>
      <c r="C10732" s="287"/>
      <c r="D10732" s="297"/>
      <c r="E10732" s="270"/>
      <c r="F10732" s="271"/>
      <c r="G10732" s="284"/>
      <c r="H10732" s="284"/>
      <c r="I10732" s="284"/>
      <c r="J10732" s="284"/>
      <c r="K10732" s="288"/>
      <c r="AM10732" s="2" t="str">
        <f t="shared" ca="1" si="502"/>
        <v/>
      </c>
      <c r="AN10732" s="2" t="str">
        <f t="shared" ca="1" si="503"/>
        <v/>
      </c>
    </row>
    <row r="10733" spans="1:40" customFormat="1">
      <c r="A10733" s="280" t="str">
        <f t="shared" ca="1" si="501"/>
        <v/>
      </c>
      <c r="B10733" s="281"/>
      <c r="C10733" s="287"/>
      <c r="D10733" s="297"/>
      <c r="E10733" s="270"/>
      <c r="F10733" s="271"/>
      <c r="G10733" s="284"/>
      <c r="H10733" s="284"/>
      <c r="I10733" s="284"/>
      <c r="J10733" s="284"/>
      <c r="K10733" s="288"/>
      <c r="AM10733" s="2" t="str">
        <f t="shared" ca="1" si="502"/>
        <v/>
      </c>
      <c r="AN10733" s="2" t="str">
        <f t="shared" ca="1" si="503"/>
        <v/>
      </c>
    </row>
    <row r="10734" spans="1:40" customFormat="1">
      <c r="A10734" s="280" t="str">
        <f t="shared" ca="1" si="501"/>
        <v/>
      </c>
      <c r="B10734" s="281"/>
      <c r="C10734" s="287"/>
      <c r="D10734" s="297"/>
      <c r="E10734" s="270"/>
      <c r="F10734" s="271"/>
      <c r="G10734" s="284"/>
      <c r="H10734" s="284"/>
      <c r="I10734" s="284"/>
      <c r="J10734" s="284"/>
      <c r="K10734" s="288"/>
      <c r="AM10734" s="2" t="str">
        <f t="shared" ca="1" si="502"/>
        <v/>
      </c>
      <c r="AN10734" s="2" t="str">
        <f t="shared" ca="1" si="503"/>
        <v/>
      </c>
    </row>
    <row r="10735" spans="1:40" customFormat="1">
      <c r="A10735" s="280" t="str">
        <f t="shared" ca="1" si="501"/>
        <v/>
      </c>
      <c r="B10735" s="281"/>
      <c r="C10735" s="287"/>
      <c r="D10735" s="297"/>
      <c r="E10735" s="270"/>
      <c r="F10735" s="271"/>
      <c r="G10735" s="284"/>
      <c r="H10735" s="284"/>
      <c r="I10735" s="284"/>
      <c r="J10735" s="284"/>
      <c r="K10735" s="288"/>
      <c r="AM10735" s="2" t="str">
        <f t="shared" ca="1" si="502"/>
        <v/>
      </c>
      <c r="AN10735" s="2" t="str">
        <f t="shared" ca="1" si="503"/>
        <v/>
      </c>
    </row>
    <row r="10736" spans="1:40" customFormat="1">
      <c r="A10736" s="280" t="str">
        <f t="shared" ca="1" si="501"/>
        <v/>
      </c>
      <c r="B10736" s="281"/>
      <c r="C10736" s="287"/>
      <c r="D10736" s="297"/>
      <c r="E10736" s="270"/>
      <c r="F10736" s="271"/>
      <c r="G10736" s="284"/>
      <c r="H10736" s="284"/>
      <c r="I10736" s="284"/>
      <c r="J10736" s="284"/>
      <c r="K10736" s="288"/>
      <c r="AM10736" s="2" t="str">
        <f t="shared" ca="1" si="502"/>
        <v/>
      </c>
      <c r="AN10736" s="2" t="str">
        <f t="shared" ca="1" si="503"/>
        <v/>
      </c>
    </row>
    <row r="10737" spans="1:40" customFormat="1">
      <c r="A10737" s="280" t="str">
        <f t="shared" ca="1" si="501"/>
        <v/>
      </c>
      <c r="B10737" s="281"/>
      <c r="C10737" s="287"/>
      <c r="D10737" s="297"/>
      <c r="E10737" s="270"/>
      <c r="F10737" s="271"/>
      <c r="G10737" s="284"/>
      <c r="H10737" s="284"/>
      <c r="I10737" s="284"/>
      <c r="J10737" s="284"/>
      <c r="K10737" s="288"/>
      <c r="AM10737" s="2" t="str">
        <f t="shared" ca="1" si="502"/>
        <v/>
      </c>
      <c r="AN10737" s="2" t="str">
        <f t="shared" ca="1" si="503"/>
        <v/>
      </c>
    </row>
    <row r="10738" spans="1:40" customFormat="1">
      <c r="A10738" s="280" t="str">
        <f t="shared" ca="1" si="501"/>
        <v/>
      </c>
      <c r="B10738" s="281"/>
      <c r="C10738" s="287"/>
      <c r="D10738" s="297"/>
      <c r="E10738" s="270"/>
      <c r="F10738" s="271"/>
      <c r="G10738" s="284"/>
      <c r="H10738" s="284"/>
      <c r="I10738" s="284"/>
      <c r="J10738" s="284"/>
      <c r="K10738" s="288"/>
      <c r="AM10738" s="2" t="str">
        <f t="shared" ca="1" si="502"/>
        <v/>
      </c>
      <c r="AN10738" s="2" t="str">
        <f t="shared" ca="1" si="503"/>
        <v/>
      </c>
    </row>
    <row r="10739" spans="1:40" customFormat="1">
      <c r="A10739" s="280" t="str">
        <f t="shared" ca="1" si="501"/>
        <v/>
      </c>
      <c r="B10739" s="281"/>
      <c r="C10739" s="287"/>
      <c r="D10739" s="297"/>
      <c r="E10739" s="270"/>
      <c r="F10739" s="271"/>
      <c r="G10739" s="284"/>
      <c r="H10739" s="284"/>
      <c r="I10739" s="284"/>
      <c r="J10739" s="284"/>
      <c r="K10739" s="288"/>
      <c r="AM10739" s="2" t="str">
        <f t="shared" ca="1" si="502"/>
        <v/>
      </c>
      <c r="AN10739" s="2" t="str">
        <f t="shared" ca="1" si="503"/>
        <v/>
      </c>
    </row>
    <row r="10740" spans="1:40" customFormat="1">
      <c r="A10740" s="280" t="str">
        <f t="shared" ca="1" si="501"/>
        <v/>
      </c>
      <c r="B10740" s="281"/>
      <c r="C10740" s="287"/>
      <c r="D10740" s="297"/>
      <c r="E10740" s="270"/>
      <c r="F10740" s="271"/>
      <c r="G10740" s="284"/>
      <c r="H10740" s="284"/>
      <c r="I10740" s="284"/>
      <c r="J10740" s="284"/>
      <c r="K10740" s="288"/>
      <c r="AM10740" s="2" t="str">
        <f t="shared" ca="1" si="502"/>
        <v/>
      </c>
      <c r="AN10740" s="2" t="str">
        <f t="shared" ca="1" si="503"/>
        <v/>
      </c>
    </row>
    <row r="10741" spans="1:40" customFormat="1">
      <c r="A10741" s="280" t="str">
        <f t="shared" ca="1" si="501"/>
        <v/>
      </c>
      <c r="B10741" s="281"/>
      <c r="C10741" s="287"/>
      <c r="D10741" s="297"/>
      <c r="E10741" s="270"/>
      <c r="F10741" s="271"/>
      <c r="G10741" s="284"/>
      <c r="H10741" s="284"/>
      <c r="I10741" s="284"/>
      <c r="J10741" s="284"/>
      <c r="K10741" s="288"/>
      <c r="AM10741" s="2" t="str">
        <f t="shared" ca="1" si="502"/>
        <v/>
      </c>
      <c r="AN10741" s="2" t="str">
        <f t="shared" ca="1" si="503"/>
        <v/>
      </c>
    </row>
    <row r="10742" spans="1:40" customFormat="1">
      <c r="A10742" s="280" t="str">
        <f t="shared" ca="1" si="501"/>
        <v/>
      </c>
      <c r="B10742" s="281"/>
      <c r="C10742" s="287"/>
      <c r="D10742" s="297"/>
      <c r="E10742" s="270"/>
      <c r="F10742" s="271"/>
      <c r="G10742" s="284"/>
      <c r="H10742" s="284"/>
      <c r="I10742" s="284"/>
      <c r="J10742" s="284"/>
      <c r="K10742" s="288"/>
      <c r="AM10742" s="2" t="str">
        <f t="shared" ca="1" si="502"/>
        <v/>
      </c>
      <c r="AN10742" s="2" t="str">
        <f t="shared" ca="1" si="503"/>
        <v/>
      </c>
    </row>
    <row r="10743" spans="1:40" customFormat="1">
      <c r="A10743" s="280" t="str">
        <f t="shared" ca="1" si="501"/>
        <v/>
      </c>
      <c r="B10743" s="281"/>
      <c r="C10743" s="287"/>
      <c r="D10743" s="297"/>
      <c r="E10743" s="270"/>
      <c r="F10743" s="271"/>
      <c r="G10743" s="284"/>
      <c r="H10743" s="284"/>
      <c r="I10743" s="284"/>
      <c r="J10743" s="284"/>
      <c r="K10743" s="288"/>
      <c r="AM10743" s="2" t="str">
        <f t="shared" ca="1" si="502"/>
        <v/>
      </c>
      <c r="AN10743" s="2" t="str">
        <f t="shared" ca="1" si="503"/>
        <v/>
      </c>
    </row>
    <row r="10744" spans="1:40" customFormat="1">
      <c r="A10744" s="280" t="str">
        <f t="shared" ca="1" si="501"/>
        <v/>
      </c>
      <c r="B10744" s="281"/>
      <c r="C10744" s="287"/>
      <c r="D10744" s="297"/>
      <c r="E10744" s="270"/>
      <c r="F10744" s="271"/>
      <c r="G10744" s="284"/>
      <c r="H10744" s="284"/>
      <c r="I10744" s="284"/>
      <c r="J10744" s="284"/>
      <c r="K10744" s="288"/>
      <c r="AM10744" s="2" t="str">
        <f t="shared" ca="1" si="502"/>
        <v/>
      </c>
      <c r="AN10744" s="2" t="str">
        <f t="shared" ca="1" si="503"/>
        <v/>
      </c>
    </row>
    <row r="10745" spans="1:40" customFormat="1">
      <c r="A10745" s="280" t="str">
        <f t="shared" ca="1" si="501"/>
        <v/>
      </c>
      <c r="B10745" s="281"/>
      <c r="C10745" s="287"/>
      <c r="D10745" s="297"/>
      <c r="E10745" s="270"/>
      <c r="F10745" s="271"/>
      <c r="G10745" s="284"/>
      <c r="H10745" s="284"/>
      <c r="I10745" s="284"/>
      <c r="J10745" s="284"/>
      <c r="K10745" s="288"/>
      <c r="AM10745" s="2" t="str">
        <f t="shared" ca="1" si="502"/>
        <v/>
      </c>
      <c r="AN10745" s="2" t="str">
        <f t="shared" ca="1" si="503"/>
        <v/>
      </c>
    </row>
    <row r="10746" spans="1:40" customFormat="1">
      <c r="A10746" s="280" t="str">
        <f t="shared" ca="1" si="501"/>
        <v/>
      </c>
      <c r="B10746" s="281"/>
      <c r="C10746" s="287"/>
      <c r="D10746" s="297"/>
      <c r="E10746" s="270"/>
      <c r="F10746" s="271"/>
      <c r="G10746" s="284"/>
      <c r="H10746" s="284"/>
      <c r="I10746" s="284"/>
      <c r="J10746" s="284"/>
      <c r="K10746" s="288"/>
      <c r="AM10746" s="2" t="str">
        <f t="shared" ca="1" si="502"/>
        <v/>
      </c>
      <c r="AN10746" s="2" t="str">
        <f t="shared" ca="1" si="503"/>
        <v/>
      </c>
    </row>
    <row r="10747" spans="1:40" customFormat="1">
      <c r="A10747" s="280" t="str">
        <f t="shared" ca="1" si="501"/>
        <v/>
      </c>
      <c r="B10747" s="281"/>
      <c r="C10747" s="287"/>
      <c r="D10747" s="297"/>
      <c r="E10747" s="270"/>
      <c r="F10747" s="271"/>
      <c r="G10747" s="284"/>
      <c r="H10747" s="284"/>
      <c r="I10747" s="284"/>
      <c r="J10747" s="284"/>
      <c r="K10747" s="288"/>
      <c r="AM10747" s="2" t="str">
        <f t="shared" ca="1" si="502"/>
        <v/>
      </c>
      <c r="AN10747" s="2" t="str">
        <f t="shared" ca="1" si="503"/>
        <v/>
      </c>
    </row>
    <row r="10748" spans="1:40" customFormat="1">
      <c r="A10748" s="280" t="str">
        <f t="shared" ca="1" si="501"/>
        <v/>
      </c>
      <c r="B10748" s="281"/>
      <c r="C10748" s="287"/>
      <c r="D10748" s="297"/>
      <c r="E10748" s="270"/>
      <c r="F10748" s="271"/>
      <c r="G10748" s="284"/>
      <c r="H10748" s="284"/>
      <c r="I10748" s="284"/>
      <c r="J10748" s="284"/>
      <c r="K10748" s="288"/>
      <c r="AM10748" s="2" t="str">
        <f t="shared" ca="1" si="502"/>
        <v/>
      </c>
      <c r="AN10748" s="2" t="str">
        <f t="shared" ca="1" si="503"/>
        <v/>
      </c>
    </row>
    <row r="10749" spans="1:40" customFormat="1">
      <c r="A10749" s="280" t="str">
        <f t="shared" ca="1" si="501"/>
        <v/>
      </c>
      <c r="B10749" s="281"/>
      <c r="C10749" s="287"/>
      <c r="D10749" s="297"/>
      <c r="E10749" s="270"/>
      <c r="F10749" s="271"/>
      <c r="G10749" s="284"/>
      <c r="H10749" s="284"/>
      <c r="I10749" s="284"/>
      <c r="J10749" s="284"/>
      <c r="K10749" s="288"/>
      <c r="AM10749" s="2" t="str">
        <f t="shared" ca="1" si="502"/>
        <v/>
      </c>
      <c r="AN10749" s="2" t="str">
        <f t="shared" ca="1" si="503"/>
        <v/>
      </c>
    </row>
    <row r="10750" spans="1:40" customFormat="1">
      <c r="A10750" s="280" t="str">
        <f t="shared" ca="1" si="501"/>
        <v/>
      </c>
      <c r="B10750" s="281"/>
      <c r="C10750" s="287"/>
      <c r="D10750" s="297"/>
      <c r="E10750" s="270"/>
      <c r="F10750" s="271"/>
      <c r="G10750" s="284"/>
      <c r="H10750" s="284"/>
      <c r="I10750" s="284"/>
      <c r="J10750" s="284"/>
      <c r="K10750" s="288"/>
      <c r="AM10750" s="2" t="str">
        <f t="shared" ca="1" si="502"/>
        <v/>
      </c>
      <c r="AN10750" s="2" t="str">
        <f t="shared" ca="1" si="503"/>
        <v/>
      </c>
    </row>
    <row r="10751" spans="1:40" customFormat="1">
      <c r="A10751" s="280" t="str">
        <f t="shared" ca="1" si="501"/>
        <v/>
      </c>
      <c r="B10751" s="281"/>
      <c r="C10751" s="287"/>
      <c r="D10751" s="297"/>
      <c r="E10751" s="270"/>
      <c r="F10751" s="271"/>
      <c r="G10751" s="284"/>
      <c r="H10751" s="284"/>
      <c r="I10751" s="284"/>
      <c r="J10751" s="284"/>
      <c r="K10751" s="288"/>
      <c r="AM10751" s="2" t="str">
        <f t="shared" ca="1" si="502"/>
        <v/>
      </c>
      <c r="AN10751" s="2" t="str">
        <f t="shared" ca="1" si="503"/>
        <v/>
      </c>
    </row>
    <row r="10752" spans="1:40" customFormat="1">
      <c r="A10752" s="280" t="str">
        <f t="shared" ca="1" si="501"/>
        <v/>
      </c>
      <c r="B10752" s="281"/>
      <c r="C10752" s="287"/>
      <c r="D10752" s="297"/>
      <c r="E10752" s="270"/>
      <c r="F10752" s="271"/>
      <c r="G10752" s="284"/>
      <c r="H10752" s="284"/>
      <c r="I10752" s="284"/>
      <c r="J10752" s="284"/>
      <c r="K10752" s="288"/>
      <c r="AM10752" s="2" t="str">
        <f t="shared" ca="1" si="502"/>
        <v/>
      </c>
      <c r="AN10752" s="2" t="str">
        <f t="shared" ca="1" si="503"/>
        <v/>
      </c>
    </row>
    <row r="10753" spans="1:40" customFormat="1">
      <c r="A10753" s="280" t="str">
        <f t="shared" ca="1" si="501"/>
        <v/>
      </c>
      <c r="B10753" s="281"/>
      <c r="C10753" s="287"/>
      <c r="D10753" s="297"/>
      <c r="E10753" s="270"/>
      <c r="F10753" s="271"/>
      <c r="G10753" s="284"/>
      <c r="H10753" s="284"/>
      <c r="I10753" s="284"/>
      <c r="J10753" s="284"/>
      <c r="K10753" s="288"/>
      <c r="AM10753" s="2" t="str">
        <f t="shared" ca="1" si="502"/>
        <v/>
      </c>
      <c r="AN10753" s="2" t="str">
        <f t="shared" ca="1" si="503"/>
        <v/>
      </c>
    </row>
    <row r="10754" spans="1:40" customFormat="1">
      <c r="A10754" s="280" t="str">
        <f t="shared" ca="1" si="501"/>
        <v/>
      </c>
      <c r="B10754" s="281"/>
      <c r="C10754" s="287"/>
      <c r="D10754" s="297"/>
      <c r="E10754" s="270"/>
      <c r="F10754" s="271"/>
      <c r="G10754" s="284"/>
      <c r="H10754" s="284"/>
      <c r="I10754" s="284"/>
      <c r="J10754" s="284"/>
      <c r="K10754" s="288"/>
      <c r="AM10754" s="2" t="str">
        <f t="shared" ca="1" si="502"/>
        <v/>
      </c>
      <c r="AN10754" s="2" t="str">
        <f t="shared" ca="1" si="503"/>
        <v/>
      </c>
    </row>
    <row r="10755" spans="1:40" customFormat="1">
      <c r="A10755" s="280" t="str">
        <f t="shared" ref="A10755:A10818" ca="1" si="504">IF(AM10755="A receber","A receber",IF(AN10755="A pagar","A pagar",IF(OR(AM10755="HJ",AN10755="HJ"),"HJ",IF(AND(AM10755="",AN10755=""),""))))</f>
        <v/>
      </c>
      <c r="B10755" s="281"/>
      <c r="C10755" s="287"/>
      <c r="D10755" s="297"/>
      <c r="E10755" s="270"/>
      <c r="F10755" s="271"/>
      <c r="G10755" s="284"/>
      <c r="H10755" s="284"/>
      <c r="I10755" s="284"/>
      <c r="J10755" s="284"/>
      <c r="K10755" s="288"/>
      <c r="AM10755" s="2" t="str">
        <f t="shared" ref="AM10755:AM10818" ca="1" si="505">IF(OR(G10755="",B10755&gt;$A$1),"",IF(B10755=$A$1,"HJ",IF(B10755&lt;$A$1,"A Receber")))</f>
        <v/>
      </c>
      <c r="AN10755" s="2" t="str">
        <f t="shared" ref="AN10755:AN10818" ca="1" si="506">IF(OR(H10755="",B10755&gt;$A$1),"",IF(B10755=$A$1,"HJ",IF(B10755&lt;$A$1,"A Pagar")))</f>
        <v/>
      </c>
    </row>
    <row r="10756" spans="1:40" customFormat="1">
      <c r="A10756" s="280" t="str">
        <f t="shared" ca="1" si="504"/>
        <v/>
      </c>
      <c r="B10756" s="281"/>
      <c r="C10756" s="287"/>
      <c r="D10756" s="297"/>
      <c r="E10756" s="270"/>
      <c r="F10756" s="271"/>
      <c r="G10756" s="284"/>
      <c r="H10756" s="284"/>
      <c r="I10756" s="284"/>
      <c r="J10756" s="284"/>
      <c r="K10756" s="288"/>
      <c r="AM10756" s="2" t="str">
        <f t="shared" ca="1" si="505"/>
        <v/>
      </c>
      <c r="AN10756" s="2" t="str">
        <f t="shared" ca="1" si="506"/>
        <v/>
      </c>
    </row>
    <row r="10757" spans="1:40" customFormat="1">
      <c r="A10757" s="280" t="str">
        <f t="shared" ca="1" si="504"/>
        <v/>
      </c>
      <c r="B10757" s="281"/>
      <c r="C10757" s="287"/>
      <c r="D10757" s="297"/>
      <c r="E10757" s="270"/>
      <c r="F10757" s="271"/>
      <c r="G10757" s="284"/>
      <c r="H10757" s="284"/>
      <c r="I10757" s="284"/>
      <c r="J10757" s="284"/>
      <c r="K10757" s="288"/>
      <c r="AM10757" s="2" t="str">
        <f t="shared" ca="1" si="505"/>
        <v/>
      </c>
      <c r="AN10757" s="2" t="str">
        <f t="shared" ca="1" si="506"/>
        <v/>
      </c>
    </row>
    <row r="10758" spans="1:40" customFormat="1">
      <c r="A10758" s="280" t="str">
        <f t="shared" ca="1" si="504"/>
        <v/>
      </c>
      <c r="B10758" s="281"/>
      <c r="C10758" s="287"/>
      <c r="D10758" s="297"/>
      <c r="E10758" s="270"/>
      <c r="F10758" s="271"/>
      <c r="G10758" s="284"/>
      <c r="H10758" s="284"/>
      <c r="I10758" s="284"/>
      <c r="J10758" s="284"/>
      <c r="K10758" s="288"/>
      <c r="AM10758" s="2" t="str">
        <f t="shared" ca="1" si="505"/>
        <v/>
      </c>
      <c r="AN10758" s="2" t="str">
        <f t="shared" ca="1" si="506"/>
        <v/>
      </c>
    </row>
    <row r="10759" spans="1:40" customFormat="1">
      <c r="A10759" s="280" t="str">
        <f t="shared" ca="1" si="504"/>
        <v/>
      </c>
      <c r="B10759" s="281"/>
      <c r="C10759" s="287"/>
      <c r="D10759" s="297"/>
      <c r="E10759" s="270"/>
      <c r="F10759" s="271"/>
      <c r="G10759" s="284"/>
      <c r="H10759" s="284"/>
      <c r="I10759" s="284"/>
      <c r="J10759" s="284"/>
      <c r="K10759" s="288"/>
      <c r="AM10759" s="2" t="str">
        <f t="shared" ca="1" si="505"/>
        <v/>
      </c>
      <c r="AN10759" s="2" t="str">
        <f t="shared" ca="1" si="506"/>
        <v/>
      </c>
    </row>
    <row r="10760" spans="1:40" customFormat="1">
      <c r="A10760" s="280" t="str">
        <f t="shared" ca="1" si="504"/>
        <v/>
      </c>
      <c r="B10760" s="281"/>
      <c r="C10760" s="287"/>
      <c r="D10760" s="297"/>
      <c r="E10760" s="270"/>
      <c r="F10760" s="271"/>
      <c r="G10760" s="284"/>
      <c r="H10760" s="284"/>
      <c r="I10760" s="284"/>
      <c r="J10760" s="284"/>
      <c r="K10760" s="288"/>
      <c r="AM10760" s="2" t="str">
        <f t="shared" ca="1" si="505"/>
        <v/>
      </c>
      <c r="AN10760" s="2" t="str">
        <f t="shared" ca="1" si="506"/>
        <v/>
      </c>
    </row>
    <row r="10761" spans="1:40" customFormat="1">
      <c r="A10761" s="280" t="str">
        <f t="shared" ca="1" si="504"/>
        <v/>
      </c>
      <c r="B10761" s="281"/>
      <c r="C10761" s="287"/>
      <c r="D10761" s="297"/>
      <c r="E10761" s="270"/>
      <c r="F10761" s="271"/>
      <c r="G10761" s="284"/>
      <c r="H10761" s="284"/>
      <c r="I10761" s="284"/>
      <c r="J10761" s="284"/>
      <c r="K10761" s="288"/>
      <c r="AM10761" s="2" t="str">
        <f t="shared" ca="1" si="505"/>
        <v/>
      </c>
      <c r="AN10761" s="2" t="str">
        <f t="shared" ca="1" si="506"/>
        <v/>
      </c>
    </row>
    <row r="10762" spans="1:40" customFormat="1">
      <c r="A10762" s="280" t="str">
        <f t="shared" ca="1" si="504"/>
        <v/>
      </c>
      <c r="B10762" s="281"/>
      <c r="C10762" s="287"/>
      <c r="D10762" s="297"/>
      <c r="E10762" s="270"/>
      <c r="F10762" s="271"/>
      <c r="G10762" s="284"/>
      <c r="H10762" s="284"/>
      <c r="I10762" s="284"/>
      <c r="J10762" s="284"/>
      <c r="K10762" s="288"/>
      <c r="AM10762" s="2" t="str">
        <f t="shared" ca="1" si="505"/>
        <v/>
      </c>
      <c r="AN10762" s="2" t="str">
        <f t="shared" ca="1" si="506"/>
        <v/>
      </c>
    </row>
    <row r="10763" spans="1:40" customFormat="1">
      <c r="A10763" s="280" t="str">
        <f t="shared" ca="1" si="504"/>
        <v/>
      </c>
      <c r="B10763" s="281"/>
      <c r="C10763" s="287"/>
      <c r="D10763" s="297"/>
      <c r="E10763" s="270"/>
      <c r="F10763" s="271"/>
      <c r="G10763" s="284"/>
      <c r="H10763" s="284"/>
      <c r="I10763" s="284"/>
      <c r="J10763" s="284"/>
      <c r="K10763" s="288"/>
      <c r="AM10763" s="2" t="str">
        <f t="shared" ca="1" si="505"/>
        <v/>
      </c>
      <c r="AN10763" s="2" t="str">
        <f t="shared" ca="1" si="506"/>
        <v/>
      </c>
    </row>
    <row r="10764" spans="1:40" customFormat="1">
      <c r="A10764" s="280" t="str">
        <f t="shared" ca="1" si="504"/>
        <v/>
      </c>
      <c r="B10764" s="281"/>
      <c r="C10764" s="287"/>
      <c r="D10764" s="297"/>
      <c r="E10764" s="270"/>
      <c r="F10764" s="271"/>
      <c r="G10764" s="284"/>
      <c r="H10764" s="284"/>
      <c r="I10764" s="284"/>
      <c r="J10764" s="284"/>
      <c r="K10764" s="288"/>
      <c r="AM10764" s="2" t="str">
        <f t="shared" ca="1" si="505"/>
        <v/>
      </c>
      <c r="AN10764" s="2" t="str">
        <f t="shared" ca="1" si="506"/>
        <v/>
      </c>
    </row>
    <row r="10765" spans="1:40" customFormat="1">
      <c r="A10765" s="280" t="str">
        <f t="shared" ca="1" si="504"/>
        <v/>
      </c>
      <c r="B10765" s="281"/>
      <c r="C10765" s="287"/>
      <c r="D10765" s="297"/>
      <c r="E10765" s="270"/>
      <c r="F10765" s="271"/>
      <c r="G10765" s="284"/>
      <c r="H10765" s="284"/>
      <c r="I10765" s="284"/>
      <c r="J10765" s="284"/>
      <c r="K10765" s="288"/>
      <c r="AM10765" s="2" t="str">
        <f t="shared" ca="1" si="505"/>
        <v/>
      </c>
      <c r="AN10765" s="2" t="str">
        <f t="shared" ca="1" si="506"/>
        <v/>
      </c>
    </row>
    <row r="10766" spans="1:40" customFormat="1">
      <c r="A10766" s="280" t="str">
        <f t="shared" ca="1" si="504"/>
        <v/>
      </c>
      <c r="B10766" s="281"/>
      <c r="C10766" s="287"/>
      <c r="D10766" s="297"/>
      <c r="E10766" s="270"/>
      <c r="F10766" s="271"/>
      <c r="G10766" s="284"/>
      <c r="H10766" s="284"/>
      <c r="I10766" s="284"/>
      <c r="J10766" s="284"/>
      <c r="K10766" s="288"/>
      <c r="AM10766" s="2" t="str">
        <f t="shared" ca="1" si="505"/>
        <v/>
      </c>
      <c r="AN10766" s="2" t="str">
        <f t="shared" ca="1" si="506"/>
        <v/>
      </c>
    </row>
    <row r="10767" spans="1:40" customFormat="1">
      <c r="A10767" s="280" t="str">
        <f t="shared" ca="1" si="504"/>
        <v/>
      </c>
      <c r="B10767" s="281"/>
      <c r="C10767" s="287"/>
      <c r="D10767" s="297"/>
      <c r="E10767" s="270"/>
      <c r="F10767" s="271"/>
      <c r="G10767" s="284"/>
      <c r="H10767" s="284"/>
      <c r="I10767" s="284"/>
      <c r="J10767" s="284"/>
      <c r="K10767" s="288"/>
      <c r="AM10767" s="2" t="str">
        <f t="shared" ca="1" si="505"/>
        <v/>
      </c>
      <c r="AN10767" s="2" t="str">
        <f t="shared" ca="1" si="506"/>
        <v/>
      </c>
    </row>
    <row r="10768" spans="1:40" customFormat="1">
      <c r="A10768" s="280" t="str">
        <f t="shared" ca="1" si="504"/>
        <v/>
      </c>
      <c r="B10768" s="281"/>
      <c r="C10768" s="287"/>
      <c r="D10768" s="297"/>
      <c r="E10768" s="270"/>
      <c r="F10768" s="271"/>
      <c r="G10768" s="284"/>
      <c r="H10768" s="284"/>
      <c r="I10768" s="284"/>
      <c r="J10768" s="284"/>
      <c r="K10768" s="288"/>
      <c r="AM10768" s="2" t="str">
        <f t="shared" ca="1" si="505"/>
        <v/>
      </c>
      <c r="AN10768" s="2" t="str">
        <f t="shared" ca="1" si="506"/>
        <v/>
      </c>
    </row>
    <row r="10769" spans="1:40" customFormat="1">
      <c r="A10769" s="280" t="str">
        <f t="shared" ca="1" si="504"/>
        <v/>
      </c>
      <c r="B10769" s="281"/>
      <c r="C10769" s="287"/>
      <c r="D10769" s="297"/>
      <c r="E10769" s="270"/>
      <c r="F10769" s="271"/>
      <c r="G10769" s="284"/>
      <c r="H10769" s="284"/>
      <c r="I10769" s="284"/>
      <c r="J10769" s="284"/>
      <c r="K10769" s="288"/>
      <c r="AM10769" s="2" t="str">
        <f t="shared" ca="1" si="505"/>
        <v/>
      </c>
      <c r="AN10769" s="2" t="str">
        <f t="shared" ca="1" si="506"/>
        <v/>
      </c>
    </row>
    <row r="10770" spans="1:40" customFormat="1">
      <c r="A10770" s="280" t="str">
        <f t="shared" ca="1" si="504"/>
        <v/>
      </c>
      <c r="B10770" s="281"/>
      <c r="C10770" s="287"/>
      <c r="D10770" s="297"/>
      <c r="E10770" s="270"/>
      <c r="F10770" s="271"/>
      <c r="G10770" s="284"/>
      <c r="H10770" s="284"/>
      <c r="I10770" s="284"/>
      <c r="J10770" s="284"/>
      <c r="K10770" s="288"/>
      <c r="AM10770" s="2" t="str">
        <f t="shared" ca="1" si="505"/>
        <v/>
      </c>
      <c r="AN10770" s="2" t="str">
        <f t="shared" ca="1" si="506"/>
        <v/>
      </c>
    </row>
    <row r="10771" spans="1:40" customFormat="1">
      <c r="A10771" s="280" t="str">
        <f t="shared" ca="1" si="504"/>
        <v/>
      </c>
      <c r="B10771" s="281"/>
      <c r="C10771" s="287"/>
      <c r="D10771" s="297"/>
      <c r="E10771" s="270"/>
      <c r="F10771" s="271"/>
      <c r="G10771" s="284"/>
      <c r="H10771" s="284"/>
      <c r="I10771" s="284"/>
      <c r="J10771" s="284"/>
      <c r="K10771" s="288"/>
      <c r="AM10771" s="2" t="str">
        <f t="shared" ca="1" si="505"/>
        <v/>
      </c>
      <c r="AN10771" s="2" t="str">
        <f t="shared" ca="1" si="506"/>
        <v/>
      </c>
    </row>
    <row r="10772" spans="1:40" customFormat="1">
      <c r="A10772" s="280" t="str">
        <f t="shared" ca="1" si="504"/>
        <v/>
      </c>
      <c r="B10772" s="281"/>
      <c r="C10772" s="287"/>
      <c r="D10772" s="297"/>
      <c r="E10772" s="270"/>
      <c r="F10772" s="271"/>
      <c r="G10772" s="284"/>
      <c r="H10772" s="284"/>
      <c r="I10772" s="284"/>
      <c r="J10772" s="284"/>
      <c r="K10772" s="288"/>
      <c r="AM10772" s="2" t="str">
        <f t="shared" ca="1" si="505"/>
        <v/>
      </c>
      <c r="AN10772" s="2" t="str">
        <f t="shared" ca="1" si="506"/>
        <v/>
      </c>
    </row>
    <row r="10773" spans="1:40" customFormat="1">
      <c r="A10773" s="280" t="str">
        <f t="shared" ca="1" si="504"/>
        <v/>
      </c>
      <c r="B10773" s="281"/>
      <c r="C10773" s="287"/>
      <c r="D10773" s="297"/>
      <c r="E10773" s="270"/>
      <c r="F10773" s="271"/>
      <c r="G10773" s="284"/>
      <c r="H10773" s="284"/>
      <c r="I10773" s="284"/>
      <c r="J10773" s="284"/>
      <c r="K10773" s="288"/>
      <c r="AM10773" s="2" t="str">
        <f t="shared" ca="1" si="505"/>
        <v/>
      </c>
      <c r="AN10773" s="2" t="str">
        <f t="shared" ca="1" si="506"/>
        <v/>
      </c>
    </row>
    <row r="10774" spans="1:40" customFormat="1">
      <c r="A10774" s="280" t="str">
        <f t="shared" ca="1" si="504"/>
        <v/>
      </c>
      <c r="B10774" s="281"/>
      <c r="C10774" s="287"/>
      <c r="D10774" s="297"/>
      <c r="E10774" s="270"/>
      <c r="F10774" s="271"/>
      <c r="G10774" s="284"/>
      <c r="H10774" s="284"/>
      <c r="I10774" s="284"/>
      <c r="J10774" s="284"/>
      <c r="K10774" s="288"/>
      <c r="AM10774" s="2" t="str">
        <f t="shared" ca="1" si="505"/>
        <v/>
      </c>
      <c r="AN10774" s="2" t="str">
        <f t="shared" ca="1" si="506"/>
        <v/>
      </c>
    </row>
    <row r="10775" spans="1:40" customFormat="1">
      <c r="A10775" s="280" t="str">
        <f t="shared" ca="1" si="504"/>
        <v/>
      </c>
      <c r="B10775" s="281"/>
      <c r="C10775" s="287"/>
      <c r="D10775" s="297"/>
      <c r="E10775" s="270"/>
      <c r="F10775" s="271"/>
      <c r="G10775" s="284"/>
      <c r="H10775" s="284"/>
      <c r="I10775" s="284"/>
      <c r="J10775" s="284"/>
      <c r="K10775" s="288"/>
      <c r="AM10775" s="2" t="str">
        <f t="shared" ca="1" si="505"/>
        <v/>
      </c>
      <c r="AN10775" s="2" t="str">
        <f t="shared" ca="1" si="506"/>
        <v/>
      </c>
    </row>
    <row r="10776" spans="1:40" customFormat="1">
      <c r="A10776" s="280" t="str">
        <f t="shared" ca="1" si="504"/>
        <v/>
      </c>
      <c r="B10776" s="281"/>
      <c r="C10776" s="287"/>
      <c r="D10776" s="297"/>
      <c r="E10776" s="270"/>
      <c r="F10776" s="271"/>
      <c r="G10776" s="284"/>
      <c r="H10776" s="284"/>
      <c r="I10776" s="284"/>
      <c r="J10776" s="284"/>
      <c r="K10776" s="288"/>
      <c r="AM10776" s="2" t="str">
        <f t="shared" ca="1" si="505"/>
        <v/>
      </c>
      <c r="AN10776" s="2" t="str">
        <f t="shared" ca="1" si="506"/>
        <v/>
      </c>
    </row>
    <row r="10777" spans="1:40" customFormat="1">
      <c r="A10777" s="280" t="str">
        <f t="shared" ca="1" si="504"/>
        <v/>
      </c>
      <c r="B10777" s="281"/>
      <c r="C10777" s="287"/>
      <c r="D10777" s="297"/>
      <c r="E10777" s="270"/>
      <c r="F10777" s="271"/>
      <c r="G10777" s="284"/>
      <c r="H10777" s="284"/>
      <c r="I10777" s="284"/>
      <c r="J10777" s="284"/>
      <c r="K10777" s="288"/>
      <c r="AM10777" s="2" t="str">
        <f t="shared" ca="1" si="505"/>
        <v/>
      </c>
      <c r="AN10777" s="2" t="str">
        <f t="shared" ca="1" si="506"/>
        <v/>
      </c>
    </row>
    <row r="10778" spans="1:40" customFormat="1">
      <c r="A10778" s="280" t="str">
        <f t="shared" ca="1" si="504"/>
        <v/>
      </c>
      <c r="B10778" s="281"/>
      <c r="C10778" s="287"/>
      <c r="D10778" s="297"/>
      <c r="E10778" s="270"/>
      <c r="F10778" s="271"/>
      <c r="G10778" s="284"/>
      <c r="H10778" s="284"/>
      <c r="I10778" s="284"/>
      <c r="J10778" s="284"/>
      <c r="K10778" s="288"/>
      <c r="AM10778" s="2" t="str">
        <f t="shared" ca="1" si="505"/>
        <v/>
      </c>
      <c r="AN10778" s="2" t="str">
        <f t="shared" ca="1" si="506"/>
        <v/>
      </c>
    </row>
    <row r="10779" spans="1:40" customFormat="1">
      <c r="A10779" s="280" t="str">
        <f t="shared" ca="1" si="504"/>
        <v/>
      </c>
      <c r="B10779" s="281"/>
      <c r="C10779" s="287"/>
      <c r="D10779" s="297"/>
      <c r="E10779" s="270"/>
      <c r="F10779" s="271"/>
      <c r="G10779" s="284"/>
      <c r="H10779" s="284"/>
      <c r="I10779" s="284"/>
      <c r="J10779" s="284"/>
      <c r="K10779" s="288"/>
      <c r="AM10779" s="2" t="str">
        <f t="shared" ca="1" si="505"/>
        <v/>
      </c>
      <c r="AN10779" s="2" t="str">
        <f t="shared" ca="1" si="506"/>
        <v/>
      </c>
    </row>
    <row r="10780" spans="1:40" customFormat="1">
      <c r="A10780" s="280" t="str">
        <f t="shared" ca="1" si="504"/>
        <v/>
      </c>
      <c r="B10780" s="281"/>
      <c r="C10780" s="287"/>
      <c r="D10780" s="297"/>
      <c r="E10780" s="270"/>
      <c r="F10780" s="271"/>
      <c r="G10780" s="284"/>
      <c r="H10780" s="284"/>
      <c r="I10780" s="284"/>
      <c r="J10780" s="284"/>
      <c r="K10780" s="288"/>
      <c r="AM10780" s="2" t="str">
        <f t="shared" ca="1" si="505"/>
        <v/>
      </c>
      <c r="AN10780" s="2" t="str">
        <f t="shared" ca="1" si="506"/>
        <v/>
      </c>
    </row>
    <row r="10781" spans="1:40" customFormat="1">
      <c r="A10781" s="280" t="str">
        <f t="shared" ca="1" si="504"/>
        <v/>
      </c>
      <c r="B10781" s="281"/>
      <c r="C10781" s="287"/>
      <c r="D10781" s="297"/>
      <c r="E10781" s="270"/>
      <c r="F10781" s="271"/>
      <c r="G10781" s="284"/>
      <c r="H10781" s="284"/>
      <c r="I10781" s="284"/>
      <c r="J10781" s="284"/>
      <c r="K10781" s="288"/>
      <c r="AM10781" s="2" t="str">
        <f t="shared" ca="1" si="505"/>
        <v/>
      </c>
      <c r="AN10781" s="2" t="str">
        <f t="shared" ca="1" si="506"/>
        <v/>
      </c>
    </row>
    <row r="10782" spans="1:40" customFormat="1">
      <c r="A10782" s="280" t="str">
        <f t="shared" ca="1" si="504"/>
        <v/>
      </c>
      <c r="B10782" s="281"/>
      <c r="C10782" s="287"/>
      <c r="D10782" s="297"/>
      <c r="E10782" s="270"/>
      <c r="F10782" s="271"/>
      <c r="G10782" s="284"/>
      <c r="H10782" s="284"/>
      <c r="I10782" s="284"/>
      <c r="J10782" s="284"/>
      <c r="K10782" s="288"/>
      <c r="AM10782" s="2" t="str">
        <f t="shared" ca="1" si="505"/>
        <v/>
      </c>
      <c r="AN10782" s="2" t="str">
        <f t="shared" ca="1" si="506"/>
        <v/>
      </c>
    </row>
    <row r="10783" spans="1:40" customFormat="1">
      <c r="A10783" s="280" t="str">
        <f t="shared" ca="1" si="504"/>
        <v/>
      </c>
      <c r="B10783" s="281"/>
      <c r="C10783" s="287"/>
      <c r="D10783" s="297"/>
      <c r="E10783" s="270"/>
      <c r="F10783" s="271"/>
      <c r="G10783" s="284"/>
      <c r="H10783" s="284"/>
      <c r="I10783" s="284"/>
      <c r="J10783" s="284"/>
      <c r="K10783" s="288"/>
      <c r="AM10783" s="2" t="str">
        <f t="shared" ca="1" si="505"/>
        <v/>
      </c>
      <c r="AN10783" s="2" t="str">
        <f t="shared" ca="1" si="506"/>
        <v/>
      </c>
    </row>
    <row r="10784" spans="1:40" customFormat="1">
      <c r="A10784" s="280" t="str">
        <f t="shared" ca="1" si="504"/>
        <v/>
      </c>
      <c r="B10784" s="281"/>
      <c r="C10784" s="287"/>
      <c r="D10784" s="297"/>
      <c r="E10784" s="270"/>
      <c r="F10784" s="271"/>
      <c r="G10784" s="284"/>
      <c r="H10784" s="284"/>
      <c r="I10784" s="284"/>
      <c r="J10784" s="284"/>
      <c r="K10784" s="288"/>
      <c r="AM10784" s="2" t="str">
        <f t="shared" ca="1" si="505"/>
        <v/>
      </c>
      <c r="AN10784" s="2" t="str">
        <f t="shared" ca="1" si="506"/>
        <v/>
      </c>
    </row>
    <row r="10785" spans="1:40" customFormat="1">
      <c r="A10785" s="280" t="str">
        <f t="shared" ca="1" si="504"/>
        <v/>
      </c>
      <c r="B10785" s="281"/>
      <c r="C10785" s="287"/>
      <c r="D10785" s="297"/>
      <c r="E10785" s="270"/>
      <c r="F10785" s="271"/>
      <c r="G10785" s="284"/>
      <c r="H10785" s="284"/>
      <c r="I10785" s="284"/>
      <c r="J10785" s="284"/>
      <c r="K10785" s="288"/>
      <c r="AM10785" s="2" t="str">
        <f t="shared" ca="1" si="505"/>
        <v/>
      </c>
      <c r="AN10785" s="2" t="str">
        <f t="shared" ca="1" si="506"/>
        <v/>
      </c>
    </row>
    <row r="10786" spans="1:40" customFormat="1">
      <c r="A10786" s="280" t="str">
        <f t="shared" ca="1" si="504"/>
        <v/>
      </c>
      <c r="B10786" s="281"/>
      <c r="C10786" s="287"/>
      <c r="D10786" s="297"/>
      <c r="E10786" s="270"/>
      <c r="F10786" s="271"/>
      <c r="G10786" s="284"/>
      <c r="H10786" s="284"/>
      <c r="I10786" s="284"/>
      <c r="J10786" s="284"/>
      <c r="K10786" s="288"/>
      <c r="AM10786" s="2" t="str">
        <f t="shared" ca="1" si="505"/>
        <v/>
      </c>
      <c r="AN10786" s="2" t="str">
        <f t="shared" ca="1" si="506"/>
        <v/>
      </c>
    </row>
    <row r="10787" spans="1:40" customFormat="1">
      <c r="A10787" s="280" t="str">
        <f t="shared" ca="1" si="504"/>
        <v/>
      </c>
      <c r="B10787" s="281"/>
      <c r="C10787" s="287"/>
      <c r="D10787" s="297"/>
      <c r="E10787" s="270"/>
      <c r="F10787" s="271"/>
      <c r="G10787" s="284"/>
      <c r="H10787" s="284"/>
      <c r="I10787" s="284"/>
      <c r="J10787" s="284"/>
      <c r="K10787" s="288"/>
      <c r="AM10787" s="2" t="str">
        <f t="shared" ca="1" si="505"/>
        <v/>
      </c>
      <c r="AN10787" s="2" t="str">
        <f t="shared" ca="1" si="506"/>
        <v/>
      </c>
    </row>
    <row r="10788" spans="1:40" customFormat="1">
      <c r="A10788" s="280" t="str">
        <f t="shared" ca="1" si="504"/>
        <v/>
      </c>
      <c r="B10788" s="281"/>
      <c r="C10788" s="287"/>
      <c r="D10788" s="297"/>
      <c r="E10788" s="270"/>
      <c r="F10788" s="271"/>
      <c r="G10788" s="284"/>
      <c r="H10788" s="284"/>
      <c r="I10788" s="284"/>
      <c r="J10788" s="284"/>
      <c r="K10788" s="288"/>
      <c r="AM10788" s="2" t="str">
        <f t="shared" ca="1" si="505"/>
        <v/>
      </c>
      <c r="AN10788" s="2" t="str">
        <f t="shared" ca="1" si="506"/>
        <v/>
      </c>
    </row>
    <row r="10789" spans="1:40" customFormat="1">
      <c r="A10789" s="280" t="str">
        <f t="shared" ca="1" si="504"/>
        <v/>
      </c>
      <c r="B10789" s="281"/>
      <c r="C10789" s="287"/>
      <c r="D10789" s="297"/>
      <c r="E10789" s="270"/>
      <c r="F10789" s="271"/>
      <c r="G10789" s="284"/>
      <c r="H10789" s="284"/>
      <c r="I10789" s="284"/>
      <c r="J10789" s="284"/>
      <c r="K10789" s="288"/>
      <c r="AM10789" s="2" t="str">
        <f t="shared" ca="1" si="505"/>
        <v/>
      </c>
      <c r="AN10789" s="2" t="str">
        <f t="shared" ca="1" si="506"/>
        <v/>
      </c>
    </row>
    <row r="10790" spans="1:40" customFormat="1">
      <c r="A10790" s="280" t="str">
        <f t="shared" ca="1" si="504"/>
        <v/>
      </c>
      <c r="B10790" s="281"/>
      <c r="C10790" s="287"/>
      <c r="D10790" s="297"/>
      <c r="E10790" s="270"/>
      <c r="F10790" s="271"/>
      <c r="G10790" s="284"/>
      <c r="H10790" s="284"/>
      <c r="I10790" s="284"/>
      <c r="J10790" s="284"/>
      <c r="K10790" s="288"/>
      <c r="AM10790" s="2" t="str">
        <f t="shared" ca="1" si="505"/>
        <v/>
      </c>
      <c r="AN10790" s="2" t="str">
        <f t="shared" ca="1" si="506"/>
        <v/>
      </c>
    </row>
    <row r="10791" spans="1:40" customFormat="1">
      <c r="A10791" s="280" t="str">
        <f t="shared" ca="1" si="504"/>
        <v/>
      </c>
      <c r="B10791" s="281"/>
      <c r="C10791" s="287"/>
      <c r="D10791" s="297"/>
      <c r="E10791" s="270"/>
      <c r="F10791" s="271"/>
      <c r="G10791" s="284"/>
      <c r="H10791" s="284"/>
      <c r="I10791" s="284"/>
      <c r="J10791" s="284"/>
      <c r="K10791" s="288"/>
      <c r="AM10791" s="2" t="str">
        <f t="shared" ca="1" si="505"/>
        <v/>
      </c>
      <c r="AN10791" s="2" t="str">
        <f t="shared" ca="1" si="506"/>
        <v/>
      </c>
    </row>
    <row r="10792" spans="1:40" customFormat="1">
      <c r="A10792" s="280" t="str">
        <f t="shared" ca="1" si="504"/>
        <v/>
      </c>
      <c r="B10792" s="281"/>
      <c r="C10792" s="287"/>
      <c r="D10792" s="297"/>
      <c r="E10792" s="270"/>
      <c r="F10792" s="271"/>
      <c r="G10792" s="284"/>
      <c r="H10792" s="284"/>
      <c r="I10792" s="284"/>
      <c r="J10792" s="284"/>
      <c r="K10792" s="288"/>
      <c r="AM10792" s="2" t="str">
        <f t="shared" ca="1" si="505"/>
        <v/>
      </c>
      <c r="AN10792" s="2" t="str">
        <f t="shared" ca="1" si="506"/>
        <v/>
      </c>
    </row>
    <row r="10793" spans="1:40" customFormat="1">
      <c r="A10793" s="280" t="str">
        <f t="shared" ca="1" si="504"/>
        <v/>
      </c>
      <c r="B10793" s="281"/>
      <c r="C10793" s="287"/>
      <c r="D10793" s="297"/>
      <c r="E10793" s="270"/>
      <c r="F10793" s="271"/>
      <c r="G10793" s="284"/>
      <c r="H10793" s="284"/>
      <c r="I10793" s="284"/>
      <c r="J10793" s="284"/>
      <c r="K10793" s="288"/>
      <c r="AM10793" s="2" t="str">
        <f t="shared" ca="1" si="505"/>
        <v/>
      </c>
      <c r="AN10793" s="2" t="str">
        <f t="shared" ca="1" si="506"/>
        <v/>
      </c>
    </row>
    <row r="10794" spans="1:40" customFormat="1">
      <c r="A10794" s="280" t="str">
        <f t="shared" ca="1" si="504"/>
        <v/>
      </c>
      <c r="B10794" s="281"/>
      <c r="C10794" s="287"/>
      <c r="D10794" s="297"/>
      <c r="E10794" s="270"/>
      <c r="F10794" s="271"/>
      <c r="G10794" s="284"/>
      <c r="H10794" s="284"/>
      <c r="I10794" s="284"/>
      <c r="J10794" s="284"/>
      <c r="K10794" s="288"/>
      <c r="AM10794" s="2" t="str">
        <f t="shared" ca="1" si="505"/>
        <v/>
      </c>
      <c r="AN10794" s="2" t="str">
        <f t="shared" ca="1" si="506"/>
        <v/>
      </c>
    </row>
    <row r="10795" spans="1:40" customFormat="1">
      <c r="A10795" s="280" t="str">
        <f t="shared" ca="1" si="504"/>
        <v/>
      </c>
      <c r="B10795" s="281"/>
      <c r="C10795" s="287"/>
      <c r="D10795" s="297"/>
      <c r="E10795" s="270"/>
      <c r="F10795" s="271"/>
      <c r="G10795" s="284"/>
      <c r="H10795" s="284"/>
      <c r="I10795" s="284"/>
      <c r="J10795" s="284"/>
      <c r="K10795" s="288"/>
      <c r="AM10795" s="2" t="str">
        <f t="shared" ca="1" si="505"/>
        <v/>
      </c>
      <c r="AN10795" s="2" t="str">
        <f t="shared" ca="1" si="506"/>
        <v/>
      </c>
    </row>
    <row r="10796" spans="1:40" customFormat="1">
      <c r="A10796" s="280" t="str">
        <f t="shared" ca="1" si="504"/>
        <v/>
      </c>
      <c r="B10796" s="281"/>
      <c r="C10796" s="287"/>
      <c r="D10796" s="297"/>
      <c r="E10796" s="270"/>
      <c r="F10796" s="271"/>
      <c r="G10796" s="284"/>
      <c r="H10796" s="284"/>
      <c r="I10796" s="284"/>
      <c r="J10796" s="284"/>
      <c r="K10796" s="288"/>
      <c r="AM10796" s="2" t="str">
        <f t="shared" ca="1" si="505"/>
        <v/>
      </c>
      <c r="AN10796" s="2" t="str">
        <f t="shared" ca="1" si="506"/>
        <v/>
      </c>
    </row>
    <row r="10797" spans="1:40" customFormat="1">
      <c r="A10797" s="280" t="str">
        <f t="shared" ca="1" si="504"/>
        <v/>
      </c>
      <c r="B10797" s="281"/>
      <c r="C10797" s="287"/>
      <c r="D10797" s="297"/>
      <c r="E10797" s="270"/>
      <c r="F10797" s="271"/>
      <c r="G10797" s="284"/>
      <c r="H10797" s="284"/>
      <c r="I10797" s="284"/>
      <c r="J10797" s="284"/>
      <c r="K10797" s="288"/>
      <c r="AM10797" s="2" t="str">
        <f t="shared" ca="1" si="505"/>
        <v/>
      </c>
      <c r="AN10797" s="2" t="str">
        <f t="shared" ca="1" si="506"/>
        <v/>
      </c>
    </row>
    <row r="10798" spans="1:40" customFormat="1">
      <c r="A10798" s="280" t="str">
        <f t="shared" ca="1" si="504"/>
        <v/>
      </c>
      <c r="B10798" s="281"/>
      <c r="C10798" s="287"/>
      <c r="D10798" s="297"/>
      <c r="E10798" s="270"/>
      <c r="F10798" s="271"/>
      <c r="G10798" s="284"/>
      <c r="H10798" s="284"/>
      <c r="I10798" s="284"/>
      <c r="J10798" s="284"/>
      <c r="K10798" s="288"/>
      <c r="AM10798" s="2" t="str">
        <f t="shared" ca="1" si="505"/>
        <v/>
      </c>
      <c r="AN10798" s="2" t="str">
        <f t="shared" ca="1" si="506"/>
        <v/>
      </c>
    </row>
    <row r="10799" spans="1:40" customFormat="1">
      <c r="A10799" s="280" t="str">
        <f t="shared" ca="1" si="504"/>
        <v/>
      </c>
      <c r="B10799" s="281"/>
      <c r="C10799" s="287"/>
      <c r="D10799" s="297"/>
      <c r="E10799" s="270"/>
      <c r="F10799" s="271"/>
      <c r="G10799" s="284"/>
      <c r="H10799" s="284"/>
      <c r="I10799" s="284"/>
      <c r="J10799" s="284"/>
      <c r="K10799" s="288"/>
      <c r="AM10799" s="2" t="str">
        <f t="shared" ca="1" si="505"/>
        <v/>
      </c>
      <c r="AN10799" s="2" t="str">
        <f t="shared" ca="1" si="506"/>
        <v/>
      </c>
    </row>
    <row r="10800" spans="1:40" customFormat="1">
      <c r="A10800" s="280" t="str">
        <f t="shared" ca="1" si="504"/>
        <v/>
      </c>
      <c r="B10800" s="281"/>
      <c r="C10800" s="287"/>
      <c r="D10800" s="297"/>
      <c r="E10800" s="270"/>
      <c r="F10800" s="271"/>
      <c r="G10800" s="284"/>
      <c r="H10800" s="284"/>
      <c r="I10800" s="284"/>
      <c r="J10800" s="284"/>
      <c r="K10800" s="288"/>
      <c r="AM10800" s="2" t="str">
        <f t="shared" ca="1" si="505"/>
        <v/>
      </c>
      <c r="AN10800" s="2" t="str">
        <f t="shared" ca="1" si="506"/>
        <v/>
      </c>
    </row>
    <row r="10801" spans="1:40" customFormat="1">
      <c r="A10801" s="280" t="str">
        <f t="shared" ca="1" si="504"/>
        <v/>
      </c>
      <c r="B10801" s="281"/>
      <c r="C10801" s="287"/>
      <c r="D10801" s="297"/>
      <c r="E10801" s="270"/>
      <c r="F10801" s="271"/>
      <c r="G10801" s="284"/>
      <c r="H10801" s="284"/>
      <c r="I10801" s="284"/>
      <c r="J10801" s="284"/>
      <c r="K10801" s="288"/>
      <c r="AM10801" s="2" t="str">
        <f t="shared" ca="1" si="505"/>
        <v/>
      </c>
      <c r="AN10801" s="2" t="str">
        <f t="shared" ca="1" si="506"/>
        <v/>
      </c>
    </row>
    <row r="10802" spans="1:40" customFormat="1">
      <c r="A10802" s="280" t="str">
        <f t="shared" ca="1" si="504"/>
        <v/>
      </c>
      <c r="B10802" s="281"/>
      <c r="C10802" s="287"/>
      <c r="D10802" s="297"/>
      <c r="E10802" s="270"/>
      <c r="F10802" s="271"/>
      <c r="G10802" s="284"/>
      <c r="H10802" s="284"/>
      <c r="I10802" s="284"/>
      <c r="J10802" s="284"/>
      <c r="K10802" s="288"/>
      <c r="AM10802" s="2" t="str">
        <f t="shared" ca="1" si="505"/>
        <v/>
      </c>
      <c r="AN10802" s="2" t="str">
        <f t="shared" ca="1" si="506"/>
        <v/>
      </c>
    </row>
    <row r="10803" spans="1:40" customFormat="1">
      <c r="A10803" s="280" t="str">
        <f t="shared" ca="1" si="504"/>
        <v/>
      </c>
      <c r="B10803" s="281"/>
      <c r="C10803" s="287"/>
      <c r="D10803" s="297"/>
      <c r="E10803" s="270"/>
      <c r="F10803" s="271"/>
      <c r="G10803" s="284"/>
      <c r="H10803" s="284"/>
      <c r="I10803" s="284"/>
      <c r="J10803" s="284"/>
      <c r="K10803" s="288"/>
      <c r="AM10803" s="2" t="str">
        <f t="shared" ca="1" si="505"/>
        <v/>
      </c>
      <c r="AN10803" s="2" t="str">
        <f t="shared" ca="1" si="506"/>
        <v/>
      </c>
    </row>
    <row r="10804" spans="1:40" customFormat="1">
      <c r="A10804" s="280" t="str">
        <f t="shared" ca="1" si="504"/>
        <v/>
      </c>
      <c r="B10804" s="281"/>
      <c r="C10804" s="287"/>
      <c r="D10804" s="297"/>
      <c r="E10804" s="270"/>
      <c r="F10804" s="271"/>
      <c r="G10804" s="284"/>
      <c r="H10804" s="284"/>
      <c r="I10804" s="284"/>
      <c r="J10804" s="284"/>
      <c r="K10804" s="288"/>
      <c r="AM10804" s="2" t="str">
        <f t="shared" ca="1" si="505"/>
        <v/>
      </c>
      <c r="AN10804" s="2" t="str">
        <f t="shared" ca="1" si="506"/>
        <v/>
      </c>
    </row>
    <row r="10805" spans="1:40" customFormat="1">
      <c r="A10805" s="280" t="str">
        <f t="shared" ca="1" si="504"/>
        <v/>
      </c>
      <c r="B10805" s="281"/>
      <c r="C10805" s="287"/>
      <c r="D10805" s="297"/>
      <c r="E10805" s="270"/>
      <c r="F10805" s="271"/>
      <c r="G10805" s="284"/>
      <c r="H10805" s="284"/>
      <c r="I10805" s="284"/>
      <c r="J10805" s="284"/>
      <c r="K10805" s="288"/>
      <c r="AM10805" s="2" t="str">
        <f t="shared" ca="1" si="505"/>
        <v/>
      </c>
      <c r="AN10805" s="2" t="str">
        <f t="shared" ca="1" si="506"/>
        <v/>
      </c>
    </row>
    <row r="10806" spans="1:40" customFormat="1">
      <c r="A10806" s="280" t="str">
        <f t="shared" ca="1" si="504"/>
        <v/>
      </c>
      <c r="B10806" s="281"/>
      <c r="C10806" s="287"/>
      <c r="D10806" s="297"/>
      <c r="E10806" s="270"/>
      <c r="F10806" s="271"/>
      <c r="G10806" s="284"/>
      <c r="H10806" s="284"/>
      <c r="I10806" s="284"/>
      <c r="J10806" s="284"/>
      <c r="K10806" s="288"/>
      <c r="AM10806" s="2" t="str">
        <f t="shared" ca="1" si="505"/>
        <v/>
      </c>
      <c r="AN10806" s="2" t="str">
        <f t="shared" ca="1" si="506"/>
        <v/>
      </c>
    </row>
    <row r="10807" spans="1:40" customFormat="1">
      <c r="A10807" s="280" t="str">
        <f t="shared" ca="1" si="504"/>
        <v/>
      </c>
      <c r="B10807" s="281"/>
      <c r="C10807" s="287"/>
      <c r="D10807" s="297"/>
      <c r="E10807" s="270"/>
      <c r="F10807" s="271"/>
      <c r="G10807" s="284"/>
      <c r="H10807" s="284"/>
      <c r="I10807" s="284"/>
      <c r="J10807" s="284"/>
      <c r="K10807" s="288"/>
      <c r="AM10807" s="2" t="str">
        <f t="shared" ca="1" si="505"/>
        <v/>
      </c>
      <c r="AN10807" s="2" t="str">
        <f t="shared" ca="1" si="506"/>
        <v/>
      </c>
    </row>
    <row r="10808" spans="1:40" customFormat="1">
      <c r="A10808" s="280" t="str">
        <f t="shared" ca="1" si="504"/>
        <v/>
      </c>
      <c r="B10808" s="281"/>
      <c r="C10808" s="287"/>
      <c r="D10808" s="297"/>
      <c r="E10808" s="270"/>
      <c r="F10808" s="271"/>
      <c r="G10808" s="284"/>
      <c r="H10808" s="284"/>
      <c r="I10808" s="284"/>
      <c r="J10808" s="284"/>
      <c r="K10808" s="288"/>
      <c r="AM10808" s="2" t="str">
        <f t="shared" ca="1" si="505"/>
        <v/>
      </c>
      <c r="AN10808" s="2" t="str">
        <f t="shared" ca="1" si="506"/>
        <v/>
      </c>
    </row>
    <row r="10809" spans="1:40" customFormat="1">
      <c r="A10809" s="280" t="str">
        <f t="shared" ca="1" si="504"/>
        <v/>
      </c>
      <c r="B10809" s="281"/>
      <c r="C10809" s="287"/>
      <c r="D10809" s="297"/>
      <c r="E10809" s="270"/>
      <c r="F10809" s="271"/>
      <c r="G10809" s="284"/>
      <c r="H10809" s="284"/>
      <c r="I10809" s="284"/>
      <c r="J10809" s="284"/>
      <c r="K10809" s="288"/>
      <c r="AM10809" s="2" t="str">
        <f t="shared" ca="1" si="505"/>
        <v/>
      </c>
      <c r="AN10809" s="2" t="str">
        <f t="shared" ca="1" si="506"/>
        <v/>
      </c>
    </row>
    <row r="10810" spans="1:40" customFormat="1">
      <c r="A10810" s="280" t="str">
        <f t="shared" ca="1" si="504"/>
        <v/>
      </c>
      <c r="B10810" s="281"/>
      <c r="C10810" s="287"/>
      <c r="D10810" s="297"/>
      <c r="E10810" s="270"/>
      <c r="F10810" s="271"/>
      <c r="G10810" s="284"/>
      <c r="H10810" s="284"/>
      <c r="I10810" s="284"/>
      <c r="J10810" s="284"/>
      <c r="K10810" s="288"/>
      <c r="AM10810" s="2" t="str">
        <f t="shared" ca="1" si="505"/>
        <v/>
      </c>
      <c r="AN10810" s="2" t="str">
        <f t="shared" ca="1" si="506"/>
        <v/>
      </c>
    </row>
    <row r="10811" spans="1:40" customFormat="1">
      <c r="A10811" s="280" t="str">
        <f t="shared" ca="1" si="504"/>
        <v/>
      </c>
      <c r="B10811" s="281"/>
      <c r="C10811" s="287"/>
      <c r="D10811" s="297"/>
      <c r="E10811" s="270"/>
      <c r="F10811" s="271"/>
      <c r="G10811" s="284"/>
      <c r="H10811" s="284"/>
      <c r="I10811" s="284"/>
      <c r="J10811" s="284"/>
      <c r="K10811" s="288"/>
      <c r="AM10811" s="2" t="str">
        <f t="shared" ca="1" si="505"/>
        <v/>
      </c>
      <c r="AN10811" s="2" t="str">
        <f t="shared" ca="1" si="506"/>
        <v/>
      </c>
    </row>
    <row r="10812" spans="1:40" customFormat="1">
      <c r="A10812" s="280" t="str">
        <f t="shared" ca="1" si="504"/>
        <v/>
      </c>
      <c r="B10812" s="281"/>
      <c r="C10812" s="287"/>
      <c r="D10812" s="297"/>
      <c r="E10812" s="270"/>
      <c r="F10812" s="271"/>
      <c r="G10812" s="284"/>
      <c r="H10812" s="284"/>
      <c r="I10812" s="284"/>
      <c r="J10812" s="284"/>
      <c r="K10812" s="288"/>
      <c r="AM10812" s="2" t="str">
        <f t="shared" ca="1" si="505"/>
        <v/>
      </c>
      <c r="AN10812" s="2" t="str">
        <f t="shared" ca="1" si="506"/>
        <v/>
      </c>
    </row>
    <row r="10813" spans="1:40" customFormat="1">
      <c r="A10813" s="280" t="str">
        <f t="shared" ca="1" si="504"/>
        <v/>
      </c>
      <c r="B10813" s="281"/>
      <c r="C10813" s="287"/>
      <c r="D10813" s="297"/>
      <c r="E10813" s="270"/>
      <c r="F10813" s="271"/>
      <c r="G10813" s="284"/>
      <c r="H10813" s="284"/>
      <c r="I10813" s="284"/>
      <c r="J10813" s="284"/>
      <c r="K10813" s="288"/>
      <c r="AM10813" s="2" t="str">
        <f t="shared" ca="1" si="505"/>
        <v/>
      </c>
      <c r="AN10813" s="2" t="str">
        <f t="shared" ca="1" si="506"/>
        <v/>
      </c>
    </row>
    <row r="10814" spans="1:40" customFormat="1">
      <c r="A10814" s="280" t="str">
        <f t="shared" ca="1" si="504"/>
        <v/>
      </c>
      <c r="B10814" s="281"/>
      <c r="C10814" s="287"/>
      <c r="D10814" s="297"/>
      <c r="E10814" s="270"/>
      <c r="F10814" s="271"/>
      <c r="G10814" s="284"/>
      <c r="H10814" s="284"/>
      <c r="I10814" s="284"/>
      <c r="J10814" s="284"/>
      <c r="K10814" s="288"/>
      <c r="AM10814" s="2" t="str">
        <f t="shared" ca="1" si="505"/>
        <v/>
      </c>
      <c r="AN10814" s="2" t="str">
        <f t="shared" ca="1" si="506"/>
        <v/>
      </c>
    </row>
    <row r="10815" spans="1:40" customFormat="1">
      <c r="A10815" s="280" t="str">
        <f t="shared" ca="1" si="504"/>
        <v/>
      </c>
      <c r="B10815" s="281"/>
      <c r="C10815" s="287"/>
      <c r="D10815" s="297"/>
      <c r="E10815" s="270"/>
      <c r="F10815" s="271"/>
      <c r="G10815" s="284"/>
      <c r="H10815" s="284"/>
      <c r="I10815" s="284"/>
      <c r="J10815" s="284"/>
      <c r="K10815" s="288"/>
      <c r="AM10815" s="2" t="str">
        <f t="shared" ca="1" si="505"/>
        <v/>
      </c>
      <c r="AN10815" s="2" t="str">
        <f t="shared" ca="1" si="506"/>
        <v/>
      </c>
    </row>
    <row r="10816" spans="1:40" customFormat="1">
      <c r="A10816" s="280" t="str">
        <f t="shared" ca="1" si="504"/>
        <v/>
      </c>
      <c r="B10816" s="281"/>
      <c r="C10816" s="287"/>
      <c r="D10816" s="297"/>
      <c r="E10816" s="270"/>
      <c r="F10816" s="271"/>
      <c r="G10816" s="284"/>
      <c r="H10816" s="284"/>
      <c r="I10816" s="284"/>
      <c r="J10816" s="284"/>
      <c r="K10816" s="288"/>
      <c r="AM10816" s="2" t="str">
        <f t="shared" ca="1" si="505"/>
        <v/>
      </c>
      <c r="AN10816" s="2" t="str">
        <f t="shared" ca="1" si="506"/>
        <v/>
      </c>
    </row>
    <row r="10817" spans="1:40" customFormat="1">
      <c r="A10817" s="280" t="str">
        <f t="shared" ca="1" si="504"/>
        <v/>
      </c>
      <c r="B10817" s="281"/>
      <c r="C10817" s="287"/>
      <c r="D10817" s="297"/>
      <c r="E10817" s="270"/>
      <c r="F10817" s="271"/>
      <c r="G10817" s="284"/>
      <c r="H10817" s="284"/>
      <c r="I10817" s="284"/>
      <c r="J10817" s="284"/>
      <c r="K10817" s="288"/>
      <c r="AM10817" s="2" t="str">
        <f t="shared" ca="1" si="505"/>
        <v/>
      </c>
      <c r="AN10817" s="2" t="str">
        <f t="shared" ca="1" si="506"/>
        <v/>
      </c>
    </row>
    <row r="10818" spans="1:40" customFormat="1">
      <c r="A10818" s="280" t="str">
        <f t="shared" ca="1" si="504"/>
        <v/>
      </c>
      <c r="B10818" s="281"/>
      <c r="C10818" s="287"/>
      <c r="D10818" s="297"/>
      <c r="E10818" s="270"/>
      <c r="F10818" s="271"/>
      <c r="G10818" s="284"/>
      <c r="H10818" s="284"/>
      <c r="I10818" s="284"/>
      <c r="J10818" s="284"/>
      <c r="K10818" s="288"/>
      <c r="AM10818" s="2" t="str">
        <f t="shared" ca="1" si="505"/>
        <v/>
      </c>
      <c r="AN10818" s="2" t="str">
        <f t="shared" ca="1" si="506"/>
        <v/>
      </c>
    </row>
    <row r="10819" spans="1:40" customFormat="1">
      <c r="A10819" s="280" t="str">
        <f t="shared" ref="A10819:A10882" ca="1" si="507">IF(AM10819="A receber","A receber",IF(AN10819="A pagar","A pagar",IF(OR(AM10819="HJ",AN10819="HJ"),"HJ",IF(AND(AM10819="",AN10819=""),""))))</f>
        <v/>
      </c>
      <c r="B10819" s="281"/>
      <c r="C10819" s="287"/>
      <c r="D10819" s="297"/>
      <c r="E10819" s="270"/>
      <c r="F10819" s="271"/>
      <c r="G10819" s="284"/>
      <c r="H10819" s="284"/>
      <c r="I10819" s="284"/>
      <c r="J10819" s="284"/>
      <c r="K10819" s="288"/>
      <c r="AM10819" s="2" t="str">
        <f t="shared" ref="AM10819:AM10882" ca="1" si="508">IF(OR(G10819="",B10819&gt;$A$1),"",IF(B10819=$A$1,"HJ",IF(B10819&lt;$A$1,"A Receber")))</f>
        <v/>
      </c>
      <c r="AN10819" s="2" t="str">
        <f t="shared" ref="AN10819:AN10882" ca="1" si="509">IF(OR(H10819="",B10819&gt;$A$1),"",IF(B10819=$A$1,"HJ",IF(B10819&lt;$A$1,"A Pagar")))</f>
        <v/>
      </c>
    </row>
    <row r="10820" spans="1:40" customFormat="1">
      <c r="A10820" s="280" t="str">
        <f t="shared" ca="1" si="507"/>
        <v/>
      </c>
      <c r="B10820" s="281"/>
      <c r="C10820" s="287"/>
      <c r="D10820" s="297"/>
      <c r="E10820" s="270"/>
      <c r="F10820" s="271"/>
      <c r="G10820" s="284"/>
      <c r="H10820" s="284"/>
      <c r="I10820" s="284"/>
      <c r="J10820" s="284"/>
      <c r="K10820" s="288"/>
      <c r="AM10820" s="2" t="str">
        <f t="shared" ca="1" si="508"/>
        <v/>
      </c>
      <c r="AN10820" s="2" t="str">
        <f t="shared" ca="1" si="509"/>
        <v/>
      </c>
    </row>
    <row r="10821" spans="1:40" customFormat="1">
      <c r="A10821" s="280" t="str">
        <f t="shared" ca="1" si="507"/>
        <v/>
      </c>
      <c r="B10821" s="281"/>
      <c r="C10821" s="287"/>
      <c r="D10821" s="297"/>
      <c r="E10821" s="270"/>
      <c r="F10821" s="271"/>
      <c r="G10821" s="284"/>
      <c r="H10821" s="284"/>
      <c r="I10821" s="284"/>
      <c r="J10821" s="284"/>
      <c r="K10821" s="288"/>
      <c r="AM10821" s="2" t="str">
        <f t="shared" ca="1" si="508"/>
        <v/>
      </c>
      <c r="AN10821" s="2" t="str">
        <f t="shared" ca="1" si="509"/>
        <v/>
      </c>
    </row>
    <row r="10822" spans="1:40" customFormat="1">
      <c r="A10822" s="280" t="str">
        <f t="shared" ca="1" si="507"/>
        <v/>
      </c>
      <c r="B10822" s="281"/>
      <c r="C10822" s="287"/>
      <c r="D10822" s="297"/>
      <c r="E10822" s="270"/>
      <c r="F10822" s="271"/>
      <c r="G10822" s="284"/>
      <c r="H10822" s="284"/>
      <c r="I10822" s="284"/>
      <c r="J10822" s="284"/>
      <c r="K10822" s="288"/>
      <c r="AM10822" s="2" t="str">
        <f t="shared" ca="1" si="508"/>
        <v/>
      </c>
      <c r="AN10822" s="2" t="str">
        <f t="shared" ca="1" si="509"/>
        <v/>
      </c>
    </row>
    <row r="10823" spans="1:40" customFormat="1">
      <c r="A10823" s="280" t="str">
        <f t="shared" ca="1" si="507"/>
        <v/>
      </c>
      <c r="B10823" s="281"/>
      <c r="C10823" s="287"/>
      <c r="D10823" s="297"/>
      <c r="E10823" s="270"/>
      <c r="F10823" s="271"/>
      <c r="G10823" s="284"/>
      <c r="H10823" s="284"/>
      <c r="I10823" s="284"/>
      <c r="J10823" s="284"/>
      <c r="K10823" s="288"/>
      <c r="AM10823" s="2" t="str">
        <f t="shared" ca="1" si="508"/>
        <v/>
      </c>
      <c r="AN10823" s="2" t="str">
        <f t="shared" ca="1" si="509"/>
        <v/>
      </c>
    </row>
    <row r="10824" spans="1:40" customFormat="1">
      <c r="A10824" s="280" t="str">
        <f t="shared" ca="1" si="507"/>
        <v/>
      </c>
      <c r="B10824" s="281"/>
      <c r="C10824" s="287"/>
      <c r="D10824" s="297"/>
      <c r="E10824" s="270"/>
      <c r="F10824" s="271"/>
      <c r="G10824" s="284"/>
      <c r="H10824" s="284"/>
      <c r="I10824" s="284"/>
      <c r="J10824" s="284"/>
      <c r="K10824" s="288"/>
      <c r="AM10824" s="2" t="str">
        <f t="shared" ca="1" si="508"/>
        <v/>
      </c>
      <c r="AN10824" s="2" t="str">
        <f t="shared" ca="1" si="509"/>
        <v/>
      </c>
    </row>
    <row r="10825" spans="1:40" customFormat="1">
      <c r="A10825" s="280" t="str">
        <f t="shared" ca="1" si="507"/>
        <v/>
      </c>
      <c r="B10825" s="281"/>
      <c r="C10825" s="287"/>
      <c r="D10825" s="297"/>
      <c r="E10825" s="270"/>
      <c r="F10825" s="271"/>
      <c r="G10825" s="284"/>
      <c r="H10825" s="284"/>
      <c r="I10825" s="284"/>
      <c r="J10825" s="284"/>
      <c r="K10825" s="288"/>
      <c r="AM10825" s="2" t="str">
        <f t="shared" ca="1" si="508"/>
        <v/>
      </c>
      <c r="AN10825" s="2" t="str">
        <f t="shared" ca="1" si="509"/>
        <v/>
      </c>
    </row>
    <row r="10826" spans="1:40" customFormat="1">
      <c r="A10826" s="280" t="str">
        <f t="shared" ca="1" si="507"/>
        <v/>
      </c>
      <c r="B10826" s="281"/>
      <c r="C10826" s="287"/>
      <c r="D10826" s="297"/>
      <c r="E10826" s="270"/>
      <c r="F10826" s="271"/>
      <c r="G10826" s="284"/>
      <c r="H10826" s="284"/>
      <c r="I10826" s="284"/>
      <c r="J10826" s="284"/>
      <c r="K10826" s="288"/>
      <c r="AM10826" s="2" t="str">
        <f t="shared" ca="1" si="508"/>
        <v/>
      </c>
      <c r="AN10826" s="2" t="str">
        <f t="shared" ca="1" si="509"/>
        <v/>
      </c>
    </row>
    <row r="10827" spans="1:40" customFormat="1">
      <c r="A10827" s="280" t="str">
        <f t="shared" ca="1" si="507"/>
        <v/>
      </c>
      <c r="B10827" s="281"/>
      <c r="C10827" s="287"/>
      <c r="D10827" s="297"/>
      <c r="E10827" s="270"/>
      <c r="F10827" s="271"/>
      <c r="G10827" s="284"/>
      <c r="H10827" s="284"/>
      <c r="I10827" s="284"/>
      <c r="J10827" s="284"/>
      <c r="K10827" s="288"/>
      <c r="AM10827" s="2" t="str">
        <f t="shared" ca="1" si="508"/>
        <v/>
      </c>
      <c r="AN10827" s="2" t="str">
        <f t="shared" ca="1" si="509"/>
        <v/>
      </c>
    </row>
    <row r="10828" spans="1:40" customFormat="1">
      <c r="A10828" s="280" t="str">
        <f t="shared" ca="1" si="507"/>
        <v/>
      </c>
      <c r="B10828" s="281"/>
      <c r="C10828" s="287"/>
      <c r="D10828" s="297"/>
      <c r="E10828" s="270"/>
      <c r="F10828" s="271"/>
      <c r="G10828" s="284"/>
      <c r="H10828" s="284"/>
      <c r="I10828" s="284"/>
      <c r="J10828" s="284"/>
      <c r="K10828" s="288"/>
      <c r="AM10828" s="2" t="str">
        <f t="shared" ca="1" si="508"/>
        <v/>
      </c>
      <c r="AN10828" s="2" t="str">
        <f t="shared" ca="1" si="509"/>
        <v/>
      </c>
    </row>
    <row r="10829" spans="1:40" customFormat="1">
      <c r="A10829" s="280" t="str">
        <f t="shared" ca="1" si="507"/>
        <v/>
      </c>
      <c r="B10829" s="281"/>
      <c r="C10829" s="287"/>
      <c r="D10829" s="297"/>
      <c r="E10829" s="270"/>
      <c r="F10829" s="271"/>
      <c r="G10829" s="284"/>
      <c r="H10829" s="284"/>
      <c r="I10829" s="284"/>
      <c r="J10829" s="284"/>
      <c r="K10829" s="288"/>
      <c r="AM10829" s="2" t="str">
        <f t="shared" ca="1" si="508"/>
        <v/>
      </c>
      <c r="AN10829" s="2" t="str">
        <f t="shared" ca="1" si="509"/>
        <v/>
      </c>
    </row>
    <row r="10830" spans="1:40" customFormat="1">
      <c r="A10830" s="280" t="str">
        <f t="shared" ca="1" si="507"/>
        <v/>
      </c>
      <c r="B10830" s="281"/>
      <c r="C10830" s="287"/>
      <c r="D10830" s="297"/>
      <c r="E10830" s="270"/>
      <c r="F10830" s="271"/>
      <c r="G10830" s="284"/>
      <c r="H10830" s="284"/>
      <c r="I10830" s="284"/>
      <c r="J10830" s="284"/>
      <c r="K10830" s="288"/>
      <c r="AM10830" s="2" t="str">
        <f t="shared" ca="1" si="508"/>
        <v/>
      </c>
      <c r="AN10830" s="2" t="str">
        <f t="shared" ca="1" si="509"/>
        <v/>
      </c>
    </row>
    <row r="10831" spans="1:40" customFormat="1">
      <c r="A10831" s="280" t="str">
        <f t="shared" ca="1" si="507"/>
        <v/>
      </c>
      <c r="B10831" s="281"/>
      <c r="C10831" s="287"/>
      <c r="D10831" s="297"/>
      <c r="E10831" s="270"/>
      <c r="F10831" s="271"/>
      <c r="G10831" s="284"/>
      <c r="H10831" s="284"/>
      <c r="I10831" s="284"/>
      <c r="J10831" s="284"/>
      <c r="K10831" s="288"/>
      <c r="AM10831" s="2" t="str">
        <f t="shared" ca="1" si="508"/>
        <v/>
      </c>
      <c r="AN10831" s="2" t="str">
        <f t="shared" ca="1" si="509"/>
        <v/>
      </c>
    </row>
    <row r="10832" spans="1:40" customFormat="1">
      <c r="A10832" s="280" t="str">
        <f t="shared" ca="1" si="507"/>
        <v/>
      </c>
      <c r="B10832" s="281"/>
      <c r="C10832" s="287"/>
      <c r="D10832" s="297"/>
      <c r="E10832" s="270"/>
      <c r="F10832" s="271"/>
      <c r="G10832" s="284"/>
      <c r="H10832" s="284"/>
      <c r="I10832" s="284"/>
      <c r="J10832" s="284"/>
      <c r="K10832" s="288"/>
      <c r="AM10832" s="2" t="str">
        <f t="shared" ca="1" si="508"/>
        <v/>
      </c>
      <c r="AN10832" s="2" t="str">
        <f t="shared" ca="1" si="509"/>
        <v/>
      </c>
    </row>
    <row r="10833" spans="1:40" customFormat="1">
      <c r="A10833" s="280" t="str">
        <f t="shared" ca="1" si="507"/>
        <v/>
      </c>
      <c r="B10833" s="281"/>
      <c r="C10833" s="287"/>
      <c r="D10833" s="297"/>
      <c r="E10833" s="270"/>
      <c r="F10833" s="271"/>
      <c r="G10833" s="284"/>
      <c r="H10833" s="284"/>
      <c r="I10833" s="284"/>
      <c r="J10833" s="284"/>
      <c r="K10833" s="288"/>
      <c r="AM10833" s="2" t="str">
        <f t="shared" ca="1" si="508"/>
        <v/>
      </c>
      <c r="AN10833" s="2" t="str">
        <f t="shared" ca="1" si="509"/>
        <v/>
      </c>
    </row>
    <row r="10834" spans="1:40" customFormat="1">
      <c r="A10834" s="280" t="str">
        <f t="shared" ca="1" si="507"/>
        <v/>
      </c>
      <c r="B10834" s="281"/>
      <c r="C10834" s="287"/>
      <c r="D10834" s="297"/>
      <c r="E10834" s="270"/>
      <c r="F10834" s="271"/>
      <c r="G10834" s="284"/>
      <c r="H10834" s="284"/>
      <c r="I10834" s="284"/>
      <c r="J10834" s="284"/>
      <c r="K10834" s="288"/>
      <c r="AM10834" s="2" t="str">
        <f t="shared" ca="1" si="508"/>
        <v/>
      </c>
      <c r="AN10834" s="2" t="str">
        <f t="shared" ca="1" si="509"/>
        <v/>
      </c>
    </row>
    <row r="10835" spans="1:40" customFormat="1">
      <c r="A10835" s="280" t="str">
        <f t="shared" ca="1" si="507"/>
        <v/>
      </c>
      <c r="B10835" s="281"/>
      <c r="C10835" s="287"/>
      <c r="D10835" s="297"/>
      <c r="E10835" s="270"/>
      <c r="F10835" s="271"/>
      <c r="G10835" s="284"/>
      <c r="H10835" s="284"/>
      <c r="I10835" s="284"/>
      <c r="J10835" s="284"/>
      <c r="K10835" s="288"/>
      <c r="AM10835" s="2" t="str">
        <f t="shared" ca="1" si="508"/>
        <v/>
      </c>
      <c r="AN10835" s="2" t="str">
        <f t="shared" ca="1" si="509"/>
        <v/>
      </c>
    </row>
    <row r="10836" spans="1:40" customFormat="1">
      <c r="A10836" s="280" t="str">
        <f t="shared" ca="1" si="507"/>
        <v/>
      </c>
      <c r="B10836" s="281"/>
      <c r="C10836" s="287"/>
      <c r="D10836" s="297"/>
      <c r="E10836" s="270"/>
      <c r="F10836" s="271"/>
      <c r="G10836" s="284"/>
      <c r="H10836" s="284"/>
      <c r="I10836" s="284"/>
      <c r="J10836" s="284"/>
      <c r="K10836" s="288"/>
      <c r="AM10836" s="2" t="str">
        <f t="shared" ca="1" si="508"/>
        <v/>
      </c>
      <c r="AN10836" s="2" t="str">
        <f t="shared" ca="1" si="509"/>
        <v/>
      </c>
    </row>
    <row r="10837" spans="1:40" customFormat="1">
      <c r="A10837" s="280" t="str">
        <f t="shared" ca="1" si="507"/>
        <v/>
      </c>
      <c r="B10837" s="281"/>
      <c r="C10837" s="287"/>
      <c r="D10837" s="297"/>
      <c r="E10837" s="270"/>
      <c r="F10837" s="271"/>
      <c r="G10837" s="284"/>
      <c r="H10837" s="284"/>
      <c r="I10837" s="284"/>
      <c r="J10837" s="284"/>
      <c r="K10837" s="288"/>
      <c r="AM10837" s="2" t="str">
        <f t="shared" ca="1" si="508"/>
        <v/>
      </c>
      <c r="AN10837" s="2" t="str">
        <f t="shared" ca="1" si="509"/>
        <v/>
      </c>
    </row>
    <row r="10838" spans="1:40" customFormat="1">
      <c r="A10838" s="280" t="str">
        <f t="shared" ca="1" si="507"/>
        <v/>
      </c>
      <c r="B10838" s="281"/>
      <c r="C10838" s="287"/>
      <c r="D10838" s="297"/>
      <c r="E10838" s="270"/>
      <c r="F10838" s="271"/>
      <c r="G10838" s="284"/>
      <c r="H10838" s="284"/>
      <c r="I10838" s="284"/>
      <c r="J10838" s="284"/>
      <c r="K10838" s="288"/>
      <c r="AM10838" s="2" t="str">
        <f t="shared" ca="1" si="508"/>
        <v/>
      </c>
      <c r="AN10838" s="2" t="str">
        <f t="shared" ca="1" si="509"/>
        <v/>
      </c>
    </row>
    <row r="10839" spans="1:40" customFormat="1">
      <c r="A10839" s="280" t="str">
        <f t="shared" ca="1" si="507"/>
        <v/>
      </c>
      <c r="B10839" s="281"/>
      <c r="C10839" s="287"/>
      <c r="D10839" s="297"/>
      <c r="E10839" s="270"/>
      <c r="F10839" s="271"/>
      <c r="G10839" s="284"/>
      <c r="H10839" s="284"/>
      <c r="I10839" s="284"/>
      <c r="J10839" s="284"/>
      <c r="K10839" s="288"/>
      <c r="AM10839" s="2" t="str">
        <f t="shared" ca="1" si="508"/>
        <v/>
      </c>
      <c r="AN10839" s="2" t="str">
        <f t="shared" ca="1" si="509"/>
        <v/>
      </c>
    </row>
    <row r="10840" spans="1:40" customFormat="1">
      <c r="A10840" s="280" t="str">
        <f t="shared" ca="1" si="507"/>
        <v/>
      </c>
      <c r="B10840" s="281"/>
      <c r="C10840" s="287"/>
      <c r="D10840" s="297"/>
      <c r="E10840" s="270"/>
      <c r="F10840" s="271"/>
      <c r="G10840" s="284"/>
      <c r="H10840" s="284"/>
      <c r="I10840" s="284"/>
      <c r="J10840" s="284"/>
      <c r="K10840" s="288"/>
      <c r="AM10840" s="2" t="str">
        <f t="shared" ca="1" si="508"/>
        <v/>
      </c>
      <c r="AN10840" s="2" t="str">
        <f t="shared" ca="1" si="509"/>
        <v/>
      </c>
    </row>
    <row r="10841" spans="1:40" customFormat="1">
      <c r="A10841" s="280" t="str">
        <f t="shared" ca="1" si="507"/>
        <v/>
      </c>
      <c r="B10841" s="281"/>
      <c r="C10841" s="287"/>
      <c r="D10841" s="297"/>
      <c r="E10841" s="270"/>
      <c r="F10841" s="271"/>
      <c r="G10841" s="284"/>
      <c r="H10841" s="284"/>
      <c r="I10841" s="284"/>
      <c r="J10841" s="284"/>
      <c r="K10841" s="288"/>
      <c r="AM10841" s="2" t="str">
        <f t="shared" ca="1" si="508"/>
        <v/>
      </c>
      <c r="AN10841" s="2" t="str">
        <f t="shared" ca="1" si="509"/>
        <v/>
      </c>
    </row>
    <row r="10842" spans="1:40" customFormat="1">
      <c r="A10842" s="280" t="str">
        <f t="shared" ca="1" si="507"/>
        <v/>
      </c>
      <c r="B10842" s="281"/>
      <c r="C10842" s="287"/>
      <c r="D10842" s="297"/>
      <c r="E10842" s="270"/>
      <c r="F10842" s="271"/>
      <c r="G10842" s="284"/>
      <c r="H10842" s="284"/>
      <c r="I10842" s="284"/>
      <c r="J10842" s="284"/>
      <c r="K10842" s="288"/>
      <c r="AM10842" s="2" t="str">
        <f t="shared" ca="1" si="508"/>
        <v/>
      </c>
      <c r="AN10842" s="2" t="str">
        <f t="shared" ca="1" si="509"/>
        <v/>
      </c>
    </row>
    <row r="10843" spans="1:40" customFormat="1">
      <c r="A10843" s="280" t="str">
        <f t="shared" ca="1" si="507"/>
        <v/>
      </c>
      <c r="B10843" s="281"/>
      <c r="C10843" s="287"/>
      <c r="D10843" s="297"/>
      <c r="E10843" s="270"/>
      <c r="F10843" s="271"/>
      <c r="G10843" s="284"/>
      <c r="H10843" s="284"/>
      <c r="I10843" s="284"/>
      <c r="J10843" s="284"/>
      <c r="K10843" s="288"/>
      <c r="AM10843" s="2" t="str">
        <f t="shared" ca="1" si="508"/>
        <v/>
      </c>
      <c r="AN10843" s="2" t="str">
        <f t="shared" ca="1" si="509"/>
        <v/>
      </c>
    </row>
    <row r="10844" spans="1:40" customFormat="1">
      <c r="A10844" s="280" t="str">
        <f t="shared" ca="1" si="507"/>
        <v/>
      </c>
      <c r="B10844" s="281"/>
      <c r="C10844" s="287"/>
      <c r="D10844" s="297"/>
      <c r="E10844" s="270"/>
      <c r="F10844" s="271"/>
      <c r="G10844" s="284"/>
      <c r="H10844" s="284"/>
      <c r="I10844" s="284"/>
      <c r="J10844" s="284"/>
      <c r="K10844" s="288"/>
      <c r="AM10844" s="2" t="str">
        <f t="shared" ca="1" si="508"/>
        <v/>
      </c>
      <c r="AN10844" s="2" t="str">
        <f t="shared" ca="1" si="509"/>
        <v/>
      </c>
    </row>
    <row r="10845" spans="1:40" customFormat="1">
      <c r="A10845" s="280" t="str">
        <f t="shared" ca="1" si="507"/>
        <v/>
      </c>
      <c r="B10845" s="281"/>
      <c r="C10845" s="287"/>
      <c r="D10845" s="297"/>
      <c r="E10845" s="270"/>
      <c r="F10845" s="271"/>
      <c r="G10845" s="284"/>
      <c r="H10845" s="284"/>
      <c r="I10845" s="284"/>
      <c r="J10845" s="284"/>
      <c r="K10845" s="288"/>
      <c r="AM10845" s="2" t="str">
        <f t="shared" ca="1" si="508"/>
        <v/>
      </c>
      <c r="AN10845" s="2" t="str">
        <f t="shared" ca="1" si="509"/>
        <v/>
      </c>
    </row>
    <row r="10846" spans="1:40" customFormat="1">
      <c r="A10846" s="280" t="str">
        <f t="shared" ca="1" si="507"/>
        <v/>
      </c>
      <c r="B10846" s="281"/>
      <c r="C10846" s="287"/>
      <c r="D10846" s="297"/>
      <c r="E10846" s="270"/>
      <c r="F10846" s="271"/>
      <c r="G10846" s="284"/>
      <c r="H10846" s="284"/>
      <c r="I10846" s="284"/>
      <c r="J10846" s="284"/>
      <c r="K10846" s="288"/>
      <c r="AM10846" s="2" t="str">
        <f t="shared" ca="1" si="508"/>
        <v/>
      </c>
      <c r="AN10846" s="2" t="str">
        <f t="shared" ca="1" si="509"/>
        <v/>
      </c>
    </row>
    <row r="10847" spans="1:40" customFormat="1">
      <c r="A10847" s="280" t="str">
        <f t="shared" ca="1" si="507"/>
        <v/>
      </c>
      <c r="B10847" s="281"/>
      <c r="C10847" s="287"/>
      <c r="D10847" s="297"/>
      <c r="E10847" s="270"/>
      <c r="F10847" s="271"/>
      <c r="G10847" s="284"/>
      <c r="H10847" s="284"/>
      <c r="I10847" s="284"/>
      <c r="J10847" s="284"/>
      <c r="K10847" s="288"/>
      <c r="AM10847" s="2" t="str">
        <f t="shared" ca="1" si="508"/>
        <v/>
      </c>
      <c r="AN10847" s="2" t="str">
        <f t="shared" ca="1" si="509"/>
        <v/>
      </c>
    </row>
    <row r="10848" spans="1:40" customFormat="1">
      <c r="A10848" s="280" t="str">
        <f t="shared" ca="1" si="507"/>
        <v/>
      </c>
      <c r="B10848" s="281"/>
      <c r="C10848" s="287"/>
      <c r="D10848" s="297"/>
      <c r="E10848" s="270"/>
      <c r="F10848" s="271"/>
      <c r="G10848" s="284"/>
      <c r="H10848" s="284"/>
      <c r="I10848" s="284"/>
      <c r="J10848" s="284"/>
      <c r="K10848" s="288"/>
      <c r="AM10848" s="2" t="str">
        <f t="shared" ca="1" si="508"/>
        <v/>
      </c>
      <c r="AN10848" s="2" t="str">
        <f t="shared" ca="1" si="509"/>
        <v/>
      </c>
    </row>
    <row r="10849" spans="1:40" customFormat="1">
      <c r="A10849" s="280" t="str">
        <f t="shared" ca="1" si="507"/>
        <v/>
      </c>
      <c r="B10849" s="281"/>
      <c r="C10849" s="287"/>
      <c r="D10849" s="297"/>
      <c r="E10849" s="270"/>
      <c r="F10849" s="271"/>
      <c r="G10849" s="284"/>
      <c r="H10849" s="284"/>
      <c r="I10849" s="284"/>
      <c r="J10849" s="284"/>
      <c r="K10849" s="288"/>
      <c r="AM10849" s="2" t="str">
        <f t="shared" ca="1" si="508"/>
        <v/>
      </c>
      <c r="AN10849" s="2" t="str">
        <f t="shared" ca="1" si="509"/>
        <v/>
      </c>
    </row>
    <row r="10850" spans="1:40" customFormat="1">
      <c r="A10850" s="280" t="str">
        <f t="shared" ca="1" si="507"/>
        <v/>
      </c>
      <c r="B10850" s="281"/>
      <c r="C10850" s="287"/>
      <c r="D10850" s="297"/>
      <c r="E10850" s="270"/>
      <c r="F10850" s="271"/>
      <c r="G10850" s="284"/>
      <c r="H10850" s="284"/>
      <c r="I10850" s="284"/>
      <c r="J10850" s="284"/>
      <c r="K10850" s="288"/>
      <c r="AM10850" s="2" t="str">
        <f t="shared" ca="1" si="508"/>
        <v/>
      </c>
      <c r="AN10850" s="2" t="str">
        <f t="shared" ca="1" si="509"/>
        <v/>
      </c>
    </row>
    <row r="10851" spans="1:40" customFormat="1">
      <c r="A10851" s="280" t="str">
        <f t="shared" ca="1" si="507"/>
        <v/>
      </c>
      <c r="B10851" s="281"/>
      <c r="C10851" s="287"/>
      <c r="D10851" s="297"/>
      <c r="E10851" s="270"/>
      <c r="F10851" s="271"/>
      <c r="G10851" s="284"/>
      <c r="H10851" s="284"/>
      <c r="I10851" s="284"/>
      <c r="J10851" s="284"/>
      <c r="K10851" s="288"/>
      <c r="AM10851" s="2" t="str">
        <f t="shared" ca="1" si="508"/>
        <v/>
      </c>
      <c r="AN10851" s="2" t="str">
        <f t="shared" ca="1" si="509"/>
        <v/>
      </c>
    </row>
    <row r="10852" spans="1:40" customFormat="1">
      <c r="A10852" s="280" t="str">
        <f t="shared" ca="1" si="507"/>
        <v/>
      </c>
      <c r="B10852" s="281"/>
      <c r="C10852" s="287"/>
      <c r="D10852" s="297"/>
      <c r="E10852" s="270"/>
      <c r="F10852" s="271"/>
      <c r="G10852" s="284"/>
      <c r="H10852" s="284"/>
      <c r="I10852" s="284"/>
      <c r="J10852" s="284"/>
      <c r="K10852" s="288"/>
      <c r="AM10852" s="2" t="str">
        <f t="shared" ca="1" si="508"/>
        <v/>
      </c>
      <c r="AN10852" s="2" t="str">
        <f t="shared" ca="1" si="509"/>
        <v/>
      </c>
    </row>
    <row r="10853" spans="1:40" customFormat="1">
      <c r="A10853" s="280" t="str">
        <f t="shared" ca="1" si="507"/>
        <v/>
      </c>
      <c r="B10853" s="281"/>
      <c r="C10853" s="287"/>
      <c r="D10853" s="297"/>
      <c r="E10853" s="270"/>
      <c r="F10853" s="271"/>
      <c r="G10853" s="284"/>
      <c r="H10853" s="284"/>
      <c r="I10853" s="284"/>
      <c r="J10853" s="284"/>
      <c r="K10853" s="288"/>
      <c r="AM10853" s="2" t="str">
        <f t="shared" ca="1" si="508"/>
        <v/>
      </c>
      <c r="AN10853" s="2" t="str">
        <f t="shared" ca="1" si="509"/>
        <v/>
      </c>
    </row>
    <row r="10854" spans="1:40" customFormat="1">
      <c r="A10854" s="280" t="str">
        <f t="shared" ca="1" si="507"/>
        <v/>
      </c>
      <c r="B10854" s="281"/>
      <c r="C10854" s="287"/>
      <c r="D10854" s="297"/>
      <c r="E10854" s="270"/>
      <c r="F10854" s="271"/>
      <c r="G10854" s="284"/>
      <c r="H10854" s="284"/>
      <c r="I10854" s="284"/>
      <c r="J10854" s="284"/>
      <c r="K10854" s="288"/>
      <c r="AM10854" s="2" t="str">
        <f t="shared" ca="1" si="508"/>
        <v/>
      </c>
      <c r="AN10854" s="2" t="str">
        <f t="shared" ca="1" si="509"/>
        <v/>
      </c>
    </row>
    <row r="10855" spans="1:40" customFormat="1">
      <c r="A10855" s="280" t="str">
        <f t="shared" ca="1" si="507"/>
        <v/>
      </c>
      <c r="B10855" s="281"/>
      <c r="C10855" s="287"/>
      <c r="D10855" s="297"/>
      <c r="E10855" s="270"/>
      <c r="F10855" s="271"/>
      <c r="G10855" s="284"/>
      <c r="H10855" s="284"/>
      <c r="I10855" s="284"/>
      <c r="J10855" s="284"/>
      <c r="K10855" s="288"/>
      <c r="AM10855" s="2" t="str">
        <f t="shared" ca="1" si="508"/>
        <v/>
      </c>
      <c r="AN10855" s="2" t="str">
        <f t="shared" ca="1" si="509"/>
        <v/>
      </c>
    </row>
    <row r="10856" spans="1:40" customFormat="1">
      <c r="A10856" s="280" t="str">
        <f t="shared" ca="1" si="507"/>
        <v/>
      </c>
      <c r="B10856" s="281"/>
      <c r="C10856" s="287"/>
      <c r="D10856" s="297"/>
      <c r="E10856" s="270"/>
      <c r="F10856" s="271"/>
      <c r="G10856" s="284"/>
      <c r="H10856" s="284"/>
      <c r="I10856" s="284"/>
      <c r="J10856" s="284"/>
      <c r="K10856" s="288"/>
      <c r="AM10856" s="2" t="str">
        <f t="shared" ca="1" si="508"/>
        <v/>
      </c>
      <c r="AN10856" s="2" t="str">
        <f t="shared" ca="1" si="509"/>
        <v/>
      </c>
    </row>
    <row r="10857" spans="1:40" customFormat="1">
      <c r="A10857" s="280" t="str">
        <f t="shared" ca="1" si="507"/>
        <v/>
      </c>
      <c r="B10857" s="281"/>
      <c r="C10857" s="287"/>
      <c r="D10857" s="297"/>
      <c r="E10857" s="270"/>
      <c r="F10857" s="271"/>
      <c r="G10857" s="284"/>
      <c r="H10857" s="284"/>
      <c r="I10857" s="284"/>
      <c r="J10857" s="284"/>
      <c r="K10857" s="288"/>
      <c r="AM10857" s="2" t="str">
        <f t="shared" ca="1" si="508"/>
        <v/>
      </c>
      <c r="AN10857" s="2" t="str">
        <f t="shared" ca="1" si="509"/>
        <v/>
      </c>
    </row>
    <row r="10858" spans="1:40" customFormat="1">
      <c r="A10858" s="280" t="str">
        <f t="shared" ca="1" si="507"/>
        <v/>
      </c>
      <c r="B10858" s="281"/>
      <c r="C10858" s="287"/>
      <c r="D10858" s="297"/>
      <c r="E10858" s="270"/>
      <c r="F10858" s="271"/>
      <c r="G10858" s="284"/>
      <c r="H10858" s="284"/>
      <c r="I10858" s="284"/>
      <c r="J10858" s="284"/>
      <c r="K10858" s="288"/>
      <c r="AM10858" s="2" t="str">
        <f t="shared" ca="1" si="508"/>
        <v/>
      </c>
      <c r="AN10858" s="2" t="str">
        <f t="shared" ca="1" si="509"/>
        <v/>
      </c>
    </row>
    <row r="10859" spans="1:40" customFormat="1">
      <c r="A10859" s="280" t="str">
        <f t="shared" ca="1" si="507"/>
        <v/>
      </c>
      <c r="B10859" s="281"/>
      <c r="C10859" s="287"/>
      <c r="D10859" s="297"/>
      <c r="E10859" s="270"/>
      <c r="F10859" s="271"/>
      <c r="G10859" s="284"/>
      <c r="H10859" s="284"/>
      <c r="I10859" s="284"/>
      <c r="J10859" s="284"/>
      <c r="K10859" s="288"/>
      <c r="AM10859" s="2" t="str">
        <f t="shared" ca="1" si="508"/>
        <v/>
      </c>
      <c r="AN10859" s="2" t="str">
        <f t="shared" ca="1" si="509"/>
        <v/>
      </c>
    </row>
    <row r="10860" spans="1:40" customFormat="1">
      <c r="A10860" s="280" t="str">
        <f t="shared" ca="1" si="507"/>
        <v/>
      </c>
      <c r="B10860" s="281"/>
      <c r="C10860" s="287"/>
      <c r="D10860" s="297"/>
      <c r="E10860" s="270"/>
      <c r="F10860" s="271"/>
      <c r="G10860" s="284"/>
      <c r="H10860" s="284"/>
      <c r="I10860" s="284"/>
      <c r="J10860" s="284"/>
      <c r="K10860" s="288"/>
      <c r="AM10860" s="2" t="str">
        <f t="shared" ca="1" si="508"/>
        <v/>
      </c>
      <c r="AN10860" s="2" t="str">
        <f t="shared" ca="1" si="509"/>
        <v/>
      </c>
    </row>
    <row r="10861" spans="1:40" customFormat="1">
      <c r="A10861" s="280" t="str">
        <f t="shared" ca="1" si="507"/>
        <v/>
      </c>
      <c r="B10861" s="281"/>
      <c r="C10861" s="287"/>
      <c r="D10861" s="297"/>
      <c r="E10861" s="270"/>
      <c r="F10861" s="271"/>
      <c r="G10861" s="284"/>
      <c r="H10861" s="284"/>
      <c r="I10861" s="284"/>
      <c r="J10861" s="284"/>
      <c r="K10861" s="288"/>
      <c r="AM10861" s="2" t="str">
        <f t="shared" ca="1" si="508"/>
        <v/>
      </c>
      <c r="AN10861" s="2" t="str">
        <f t="shared" ca="1" si="509"/>
        <v/>
      </c>
    </row>
    <row r="10862" spans="1:40" customFormat="1">
      <c r="A10862" s="280" t="str">
        <f t="shared" ca="1" si="507"/>
        <v/>
      </c>
      <c r="B10862" s="281"/>
      <c r="C10862" s="287"/>
      <c r="D10862" s="297"/>
      <c r="E10862" s="270"/>
      <c r="F10862" s="271"/>
      <c r="G10862" s="284"/>
      <c r="H10862" s="284"/>
      <c r="I10862" s="284"/>
      <c r="J10862" s="284"/>
      <c r="K10862" s="288"/>
      <c r="AM10862" s="2" t="str">
        <f t="shared" ca="1" si="508"/>
        <v/>
      </c>
      <c r="AN10862" s="2" t="str">
        <f t="shared" ca="1" si="509"/>
        <v/>
      </c>
    </row>
    <row r="10863" spans="1:40" customFormat="1">
      <c r="A10863" s="280" t="str">
        <f t="shared" ca="1" si="507"/>
        <v/>
      </c>
      <c r="B10863" s="281"/>
      <c r="C10863" s="287"/>
      <c r="D10863" s="297"/>
      <c r="E10863" s="270"/>
      <c r="F10863" s="271"/>
      <c r="G10863" s="284"/>
      <c r="H10863" s="284"/>
      <c r="I10863" s="284"/>
      <c r="J10863" s="284"/>
      <c r="K10863" s="288"/>
      <c r="AM10863" s="2" t="str">
        <f t="shared" ca="1" si="508"/>
        <v/>
      </c>
      <c r="AN10863" s="2" t="str">
        <f t="shared" ca="1" si="509"/>
        <v/>
      </c>
    </row>
    <row r="10864" spans="1:40" customFormat="1">
      <c r="A10864" s="280" t="str">
        <f t="shared" ca="1" si="507"/>
        <v/>
      </c>
      <c r="B10864" s="281"/>
      <c r="C10864" s="287"/>
      <c r="D10864" s="297"/>
      <c r="E10864" s="270"/>
      <c r="F10864" s="271"/>
      <c r="G10864" s="284"/>
      <c r="H10864" s="284"/>
      <c r="I10864" s="284"/>
      <c r="J10864" s="284"/>
      <c r="K10864" s="288"/>
      <c r="AM10864" s="2" t="str">
        <f t="shared" ca="1" si="508"/>
        <v/>
      </c>
      <c r="AN10864" s="2" t="str">
        <f t="shared" ca="1" si="509"/>
        <v/>
      </c>
    </row>
    <row r="10865" spans="1:40" customFormat="1">
      <c r="A10865" s="280" t="str">
        <f t="shared" ca="1" si="507"/>
        <v/>
      </c>
      <c r="B10865" s="281"/>
      <c r="C10865" s="287"/>
      <c r="D10865" s="297"/>
      <c r="E10865" s="270"/>
      <c r="F10865" s="271"/>
      <c r="G10865" s="284"/>
      <c r="H10865" s="284"/>
      <c r="I10865" s="284"/>
      <c r="J10865" s="284"/>
      <c r="K10865" s="288"/>
      <c r="AM10865" s="2" t="str">
        <f t="shared" ca="1" si="508"/>
        <v/>
      </c>
      <c r="AN10865" s="2" t="str">
        <f t="shared" ca="1" si="509"/>
        <v/>
      </c>
    </row>
    <row r="10866" spans="1:40" customFormat="1">
      <c r="A10866" s="280" t="str">
        <f t="shared" ca="1" si="507"/>
        <v/>
      </c>
      <c r="B10866" s="281"/>
      <c r="C10866" s="287"/>
      <c r="D10866" s="297"/>
      <c r="E10866" s="270"/>
      <c r="F10866" s="271"/>
      <c r="G10866" s="284"/>
      <c r="H10866" s="284"/>
      <c r="I10866" s="284"/>
      <c r="J10866" s="284"/>
      <c r="K10866" s="288"/>
      <c r="AM10866" s="2" t="str">
        <f t="shared" ca="1" si="508"/>
        <v/>
      </c>
      <c r="AN10866" s="2" t="str">
        <f t="shared" ca="1" si="509"/>
        <v/>
      </c>
    </row>
    <row r="10867" spans="1:40" customFormat="1">
      <c r="A10867" s="280" t="str">
        <f t="shared" ca="1" si="507"/>
        <v/>
      </c>
      <c r="B10867" s="281"/>
      <c r="C10867" s="287"/>
      <c r="D10867" s="297"/>
      <c r="E10867" s="270"/>
      <c r="F10867" s="271"/>
      <c r="G10867" s="284"/>
      <c r="H10867" s="284"/>
      <c r="I10867" s="284"/>
      <c r="J10867" s="284"/>
      <c r="K10867" s="288"/>
      <c r="AM10867" s="2" t="str">
        <f t="shared" ca="1" si="508"/>
        <v/>
      </c>
      <c r="AN10867" s="2" t="str">
        <f t="shared" ca="1" si="509"/>
        <v/>
      </c>
    </row>
    <row r="10868" spans="1:40" customFormat="1">
      <c r="A10868" s="280" t="str">
        <f t="shared" ca="1" si="507"/>
        <v/>
      </c>
      <c r="B10868" s="281"/>
      <c r="C10868" s="287"/>
      <c r="D10868" s="297"/>
      <c r="E10868" s="270"/>
      <c r="F10868" s="271"/>
      <c r="G10868" s="284"/>
      <c r="H10868" s="284"/>
      <c r="I10868" s="284"/>
      <c r="J10868" s="284"/>
      <c r="K10868" s="288"/>
      <c r="AM10868" s="2" t="str">
        <f t="shared" ca="1" si="508"/>
        <v/>
      </c>
      <c r="AN10868" s="2" t="str">
        <f t="shared" ca="1" si="509"/>
        <v/>
      </c>
    </row>
    <row r="10869" spans="1:40" customFormat="1">
      <c r="A10869" s="280" t="str">
        <f t="shared" ca="1" si="507"/>
        <v/>
      </c>
      <c r="B10869" s="281"/>
      <c r="C10869" s="287"/>
      <c r="D10869" s="297"/>
      <c r="E10869" s="270"/>
      <c r="F10869" s="271"/>
      <c r="G10869" s="284"/>
      <c r="H10869" s="284"/>
      <c r="I10869" s="284"/>
      <c r="J10869" s="284"/>
      <c r="K10869" s="288"/>
      <c r="AM10869" s="2" t="str">
        <f t="shared" ca="1" si="508"/>
        <v/>
      </c>
      <c r="AN10869" s="2" t="str">
        <f t="shared" ca="1" si="509"/>
        <v/>
      </c>
    </row>
    <row r="10870" spans="1:40" customFormat="1">
      <c r="A10870" s="280" t="str">
        <f t="shared" ca="1" si="507"/>
        <v/>
      </c>
      <c r="B10870" s="281"/>
      <c r="C10870" s="287"/>
      <c r="D10870" s="297"/>
      <c r="E10870" s="270"/>
      <c r="F10870" s="271"/>
      <c r="G10870" s="284"/>
      <c r="H10870" s="284"/>
      <c r="I10870" s="284"/>
      <c r="J10870" s="284"/>
      <c r="K10870" s="288"/>
      <c r="AM10870" s="2" t="str">
        <f t="shared" ca="1" si="508"/>
        <v/>
      </c>
      <c r="AN10870" s="2" t="str">
        <f t="shared" ca="1" si="509"/>
        <v/>
      </c>
    </row>
    <row r="10871" spans="1:40" customFormat="1">
      <c r="A10871" s="280" t="str">
        <f t="shared" ca="1" si="507"/>
        <v/>
      </c>
      <c r="B10871" s="281"/>
      <c r="C10871" s="287"/>
      <c r="D10871" s="297"/>
      <c r="E10871" s="270"/>
      <c r="F10871" s="271"/>
      <c r="G10871" s="284"/>
      <c r="H10871" s="284"/>
      <c r="I10871" s="284"/>
      <c r="J10871" s="284"/>
      <c r="K10871" s="288"/>
      <c r="AM10871" s="2" t="str">
        <f t="shared" ca="1" si="508"/>
        <v/>
      </c>
      <c r="AN10871" s="2" t="str">
        <f t="shared" ca="1" si="509"/>
        <v/>
      </c>
    </row>
    <row r="10872" spans="1:40" customFormat="1">
      <c r="A10872" s="280" t="str">
        <f t="shared" ca="1" si="507"/>
        <v/>
      </c>
      <c r="B10872" s="281"/>
      <c r="C10872" s="287"/>
      <c r="D10872" s="297"/>
      <c r="E10872" s="270"/>
      <c r="F10872" s="271"/>
      <c r="G10872" s="284"/>
      <c r="H10872" s="284"/>
      <c r="I10872" s="284"/>
      <c r="J10872" s="284"/>
      <c r="K10872" s="288"/>
      <c r="AM10872" s="2" t="str">
        <f t="shared" ca="1" si="508"/>
        <v/>
      </c>
      <c r="AN10872" s="2" t="str">
        <f t="shared" ca="1" si="509"/>
        <v/>
      </c>
    </row>
    <row r="10873" spans="1:40" customFormat="1">
      <c r="A10873" s="280" t="str">
        <f t="shared" ca="1" si="507"/>
        <v/>
      </c>
      <c r="B10873" s="281"/>
      <c r="C10873" s="287"/>
      <c r="D10873" s="297"/>
      <c r="E10873" s="270"/>
      <c r="F10873" s="271"/>
      <c r="G10873" s="284"/>
      <c r="H10873" s="284"/>
      <c r="I10873" s="284"/>
      <c r="J10873" s="284"/>
      <c r="K10873" s="288"/>
      <c r="AM10873" s="2" t="str">
        <f t="shared" ca="1" si="508"/>
        <v/>
      </c>
      <c r="AN10873" s="2" t="str">
        <f t="shared" ca="1" si="509"/>
        <v/>
      </c>
    </row>
    <row r="10874" spans="1:40" customFormat="1">
      <c r="A10874" s="280" t="str">
        <f t="shared" ca="1" si="507"/>
        <v/>
      </c>
      <c r="B10874" s="281"/>
      <c r="C10874" s="287"/>
      <c r="D10874" s="297"/>
      <c r="E10874" s="270"/>
      <c r="F10874" s="271"/>
      <c r="G10874" s="284"/>
      <c r="H10874" s="284"/>
      <c r="I10874" s="284"/>
      <c r="J10874" s="284"/>
      <c r="K10874" s="288"/>
      <c r="AM10874" s="2" t="str">
        <f t="shared" ca="1" si="508"/>
        <v/>
      </c>
      <c r="AN10874" s="2" t="str">
        <f t="shared" ca="1" si="509"/>
        <v/>
      </c>
    </row>
    <row r="10875" spans="1:40" customFormat="1">
      <c r="A10875" s="280" t="str">
        <f t="shared" ca="1" si="507"/>
        <v/>
      </c>
      <c r="B10875" s="281"/>
      <c r="C10875" s="287"/>
      <c r="D10875" s="297"/>
      <c r="E10875" s="270"/>
      <c r="F10875" s="271"/>
      <c r="G10875" s="284"/>
      <c r="H10875" s="284"/>
      <c r="I10875" s="284"/>
      <c r="J10875" s="284"/>
      <c r="K10875" s="288"/>
      <c r="AM10875" s="2" t="str">
        <f t="shared" ca="1" si="508"/>
        <v/>
      </c>
      <c r="AN10875" s="2" t="str">
        <f t="shared" ca="1" si="509"/>
        <v/>
      </c>
    </row>
    <row r="10876" spans="1:40" customFormat="1">
      <c r="A10876" s="280" t="str">
        <f t="shared" ca="1" si="507"/>
        <v/>
      </c>
      <c r="B10876" s="281"/>
      <c r="C10876" s="287"/>
      <c r="D10876" s="297"/>
      <c r="E10876" s="270"/>
      <c r="F10876" s="271"/>
      <c r="G10876" s="284"/>
      <c r="H10876" s="284"/>
      <c r="I10876" s="284"/>
      <c r="J10876" s="284"/>
      <c r="K10876" s="288"/>
      <c r="AM10876" s="2" t="str">
        <f t="shared" ca="1" si="508"/>
        <v/>
      </c>
      <c r="AN10876" s="2" t="str">
        <f t="shared" ca="1" si="509"/>
        <v/>
      </c>
    </row>
    <row r="10877" spans="1:40" customFormat="1">
      <c r="A10877" s="280" t="str">
        <f t="shared" ca="1" si="507"/>
        <v/>
      </c>
      <c r="B10877" s="281"/>
      <c r="C10877" s="287"/>
      <c r="D10877" s="297"/>
      <c r="E10877" s="270"/>
      <c r="F10877" s="271"/>
      <c r="G10877" s="284"/>
      <c r="H10877" s="284"/>
      <c r="I10877" s="284"/>
      <c r="J10877" s="284"/>
      <c r="K10877" s="288"/>
      <c r="AM10877" s="2" t="str">
        <f t="shared" ca="1" si="508"/>
        <v/>
      </c>
      <c r="AN10877" s="2" t="str">
        <f t="shared" ca="1" si="509"/>
        <v/>
      </c>
    </row>
    <row r="10878" spans="1:40" customFormat="1">
      <c r="A10878" s="280" t="str">
        <f t="shared" ca="1" si="507"/>
        <v/>
      </c>
      <c r="B10878" s="281"/>
      <c r="C10878" s="287"/>
      <c r="D10878" s="297"/>
      <c r="E10878" s="270"/>
      <c r="F10878" s="271"/>
      <c r="G10878" s="284"/>
      <c r="H10878" s="284"/>
      <c r="I10878" s="284"/>
      <c r="J10878" s="284"/>
      <c r="K10878" s="288"/>
      <c r="AM10878" s="2" t="str">
        <f t="shared" ca="1" si="508"/>
        <v/>
      </c>
      <c r="AN10878" s="2" t="str">
        <f t="shared" ca="1" si="509"/>
        <v/>
      </c>
    </row>
    <row r="10879" spans="1:40" customFormat="1">
      <c r="A10879" s="280" t="str">
        <f t="shared" ca="1" si="507"/>
        <v/>
      </c>
      <c r="B10879" s="281"/>
      <c r="C10879" s="287"/>
      <c r="D10879" s="297"/>
      <c r="E10879" s="270"/>
      <c r="F10879" s="271"/>
      <c r="G10879" s="284"/>
      <c r="H10879" s="284"/>
      <c r="I10879" s="284"/>
      <c r="J10879" s="284"/>
      <c r="K10879" s="288"/>
      <c r="AM10879" s="2" t="str">
        <f t="shared" ca="1" si="508"/>
        <v/>
      </c>
      <c r="AN10879" s="2" t="str">
        <f t="shared" ca="1" si="509"/>
        <v/>
      </c>
    </row>
    <row r="10880" spans="1:40" customFormat="1">
      <c r="A10880" s="280" t="str">
        <f t="shared" ca="1" si="507"/>
        <v/>
      </c>
      <c r="B10880" s="281"/>
      <c r="C10880" s="287"/>
      <c r="D10880" s="297"/>
      <c r="E10880" s="270"/>
      <c r="F10880" s="271"/>
      <c r="G10880" s="284"/>
      <c r="H10880" s="284"/>
      <c r="I10880" s="284"/>
      <c r="J10880" s="284"/>
      <c r="K10880" s="288"/>
      <c r="AM10880" s="2" t="str">
        <f t="shared" ca="1" si="508"/>
        <v/>
      </c>
      <c r="AN10880" s="2" t="str">
        <f t="shared" ca="1" si="509"/>
        <v/>
      </c>
    </row>
    <row r="10881" spans="1:40" customFormat="1">
      <c r="A10881" s="280" t="str">
        <f t="shared" ca="1" si="507"/>
        <v/>
      </c>
      <c r="B10881" s="281"/>
      <c r="C10881" s="287"/>
      <c r="D10881" s="297"/>
      <c r="E10881" s="270"/>
      <c r="F10881" s="271"/>
      <c r="G10881" s="284"/>
      <c r="H10881" s="284"/>
      <c r="I10881" s="284"/>
      <c r="J10881" s="284"/>
      <c r="K10881" s="288"/>
      <c r="AM10881" s="2" t="str">
        <f t="shared" ca="1" si="508"/>
        <v/>
      </c>
      <c r="AN10881" s="2" t="str">
        <f t="shared" ca="1" si="509"/>
        <v/>
      </c>
    </row>
    <row r="10882" spans="1:40" customFormat="1">
      <c r="A10882" s="280" t="str">
        <f t="shared" ca="1" si="507"/>
        <v/>
      </c>
      <c r="B10882" s="281"/>
      <c r="C10882" s="287"/>
      <c r="D10882" s="297"/>
      <c r="E10882" s="270"/>
      <c r="F10882" s="271"/>
      <c r="G10882" s="284"/>
      <c r="H10882" s="284"/>
      <c r="I10882" s="284"/>
      <c r="J10882" s="284"/>
      <c r="K10882" s="288"/>
      <c r="AM10882" s="2" t="str">
        <f t="shared" ca="1" si="508"/>
        <v/>
      </c>
      <c r="AN10882" s="2" t="str">
        <f t="shared" ca="1" si="509"/>
        <v/>
      </c>
    </row>
    <row r="10883" spans="1:40" customFormat="1">
      <c r="A10883" s="280" t="str">
        <f t="shared" ref="A10883:A10946" ca="1" si="510">IF(AM10883="A receber","A receber",IF(AN10883="A pagar","A pagar",IF(OR(AM10883="HJ",AN10883="HJ"),"HJ",IF(AND(AM10883="",AN10883=""),""))))</f>
        <v/>
      </c>
      <c r="B10883" s="281"/>
      <c r="C10883" s="287"/>
      <c r="D10883" s="297"/>
      <c r="E10883" s="270"/>
      <c r="F10883" s="271"/>
      <c r="G10883" s="284"/>
      <c r="H10883" s="284"/>
      <c r="I10883" s="284"/>
      <c r="J10883" s="284"/>
      <c r="K10883" s="288"/>
      <c r="AM10883" s="2" t="str">
        <f t="shared" ref="AM10883:AM10946" ca="1" si="511">IF(OR(G10883="",B10883&gt;$A$1),"",IF(B10883=$A$1,"HJ",IF(B10883&lt;$A$1,"A Receber")))</f>
        <v/>
      </c>
      <c r="AN10883" s="2" t="str">
        <f t="shared" ref="AN10883:AN10946" ca="1" si="512">IF(OR(H10883="",B10883&gt;$A$1),"",IF(B10883=$A$1,"HJ",IF(B10883&lt;$A$1,"A Pagar")))</f>
        <v/>
      </c>
    </row>
    <row r="10884" spans="1:40" customFormat="1">
      <c r="A10884" s="280" t="str">
        <f t="shared" ca="1" si="510"/>
        <v/>
      </c>
      <c r="B10884" s="281"/>
      <c r="C10884" s="287"/>
      <c r="D10884" s="297"/>
      <c r="E10884" s="270"/>
      <c r="F10884" s="271"/>
      <c r="G10884" s="284"/>
      <c r="H10884" s="284"/>
      <c r="I10884" s="284"/>
      <c r="J10884" s="284"/>
      <c r="K10884" s="288"/>
      <c r="AM10884" s="2" t="str">
        <f t="shared" ca="1" si="511"/>
        <v/>
      </c>
      <c r="AN10884" s="2" t="str">
        <f t="shared" ca="1" si="512"/>
        <v/>
      </c>
    </row>
    <row r="10885" spans="1:40" customFormat="1">
      <c r="A10885" s="280" t="str">
        <f t="shared" ca="1" si="510"/>
        <v/>
      </c>
      <c r="B10885" s="281"/>
      <c r="C10885" s="287"/>
      <c r="D10885" s="297"/>
      <c r="E10885" s="270"/>
      <c r="F10885" s="271"/>
      <c r="G10885" s="284"/>
      <c r="H10885" s="284"/>
      <c r="I10885" s="284"/>
      <c r="J10885" s="284"/>
      <c r="K10885" s="288"/>
      <c r="AM10885" s="2" t="str">
        <f t="shared" ca="1" si="511"/>
        <v/>
      </c>
      <c r="AN10885" s="2" t="str">
        <f t="shared" ca="1" si="512"/>
        <v/>
      </c>
    </row>
    <row r="10886" spans="1:40" customFormat="1">
      <c r="A10886" s="280" t="str">
        <f t="shared" ca="1" si="510"/>
        <v/>
      </c>
      <c r="B10886" s="281"/>
      <c r="C10886" s="287"/>
      <c r="D10886" s="297"/>
      <c r="E10886" s="270"/>
      <c r="F10886" s="271"/>
      <c r="G10886" s="284"/>
      <c r="H10886" s="284"/>
      <c r="I10886" s="284"/>
      <c r="J10886" s="284"/>
      <c r="K10886" s="288"/>
      <c r="AM10886" s="2" t="str">
        <f t="shared" ca="1" si="511"/>
        <v/>
      </c>
      <c r="AN10886" s="2" t="str">
        <f t="shared" ca="1" si="512"/>
        <v/>
      </c>
    </row>
    <row r="10887" spans="1:40" customFormat="1">
      <c r="A10887" s="280" t="str">
        <f t="shared" ca="1" si="510"/>
        <v/>
      </c>
      <c r="B10887" s="281"/>
      <c r="C10887" s="287"/>
      <c r="D10887" s="297"/>
      <c r="E10887" s="270"/>
      <c r="F10887" s="271"/>
      <c r="G10887" s="284"/>
      <c r="H10887" s="284"/>
      <c r="I10887" s="284"/>
      <c r="J10887" s="284"/>
      <c r="K10887" s="288"/>
      <c r="AM10887" s="2" t="str">
        <f t="shared" ca="1" si="511"/>
        <v/>
      </c>
      <c r="AN10887" s="2" t="str">
        <f t="shared" ca="1" si="512"/>
        <v/>
      </c>
    </row>
    <row r="10888" spans="1:40" customFormat="1">
      <c r="A10888" s="280" t="str">
        <f t="shared" ca="1" si="510"/>
        <v/>
      </c>
      <c r="B10888" s="281"/>
      <c r="C10888" s="287"/>
      <c r="D10888" s="297"/>
      <c r="E10888" s="270"/>
      <c r="F10888" s="271"/>
      <c r="G10888" s="284"/>
      <c r="H10888" s="284"/>
      <c r="I10888" s="284"/>
      <c r="J10888" s="284"/>
      <c r="K10888" s="288"/>
      <c r="AM10888" s="2" t="str">
        <f t="shared" ca="1" si="511"/>
        <v/>
      </c>
      <c r="AN10888" s="2" t="str">
        <f t="shared" ca="1" si="512"/>
        <v/>
      </c>
    </row>
    <row r="10889" spans="1:40" customFormat="1">
      <c r="A10889" s="280" t="str">
        <f t="shared" ca="1" si="510"/>
        <v/>
      </c>
      <c r="B10889" s="281"/>
      <c r="C10889" s="287"/>
      <c r="D10889" s="297"/>
      <c r="E10889" s="270"/>
      <c r="F10889" s="271"/>
      <c r="G10889" s="284"/>
      <c r="H10889" s="284"/>
      <c r="I10889" s="284"/>
      <c r="J10889" s="284"/>
      <c r="K10889" s="288"/>
      <c r="AM10889" s="2" t="str">
        <f t="shared" ca="1" si="511"/>
        <v/>
      </c>
      <c r="AN10889" s="2" t="str">
        <f t="shared" ca="1" si="512"/>
        <v/>
      </c>
    </row>
    <row r="10890" spans="1:40" customFormat="1">
      <c r="A10890" s="280" t="str">
        <f t="shared" ca="1" si="510"/>
        <v/>
      </c>
      <c r="B10890" s="281"/>
      <c r="C10890" s="287"/>
      <c r="D10890" s="297"/>
      <c r="E10890" s="270"/>
      <c r="F10890" s="271"/>
      <c r="G10890" s="284"/>
      <c r="H10890" s="284"/>
      <c r="I10890" s="284"/>
      <c r="J10890" s="284"/>
      <c r="K10890" s="288"/>
      <c r="AM10890" s="2" t="str">
        <f t="shared" ca="1" si="511"/>
        <v/>
      </c>
      <c r="AN10890" s="2" t="str">
        <f t="shared" ca="1" si="512"/>
        <v/>
      </c>
    </row>
    <row r="10891" spans="1:40" customFormat="1">
      <c r="A10891" s="280" t="str">
        <f t="shared" ca="1" si="510"/>
        <v/>
      </c>
      <c r="B10891" s="281"/>
      <c r="C10891" s="287"/>
      <c r="D10891" s="297"/>
      <c r="E10891" s="270"/>
      <c r="F10891" s="271"/>
      <c r="G10891" s="284"/>
      <c r="H10891" s="284"/>
      <c r="I10891" s="284"/>
      <c r="J10891" s="284"/>
      <c r="K10891" s="288"/>
      <c r="AM10891" s="2" t="str">
        <f t="shared" ca="1" si="511"/>
        <v/>
      </c>
      <c r="AN10891" s="2" t="str">
        <f t="shared" ca="1" si="512"/>
        <v/>
      </c>
    </row>
    <row r="10892" spans="1:40" customFormat="1">
      <c r="A10892" s="280" t="str">
        <f t="shared" ca="1" si="510"/>
        <v/>
      </c>
      <c r="B10892" s="281"/>
      <c r="C10892" s="287"/>
      <c r="D10892" s="297"/>
      <c r="E10892" s="270"/>
      <c r="F10892" s="271"/>
      <c r="G10892" s="284"/>
      <c r="H10892" s="284"/>
      <c r="I10892" s="284"/>
      <c r="J10892" s="284"/>
      <c r="K10892" s="288"/>
      <c r="AM10892" s="2" t="str">
        <f t="shared" ca="1" si="511"/>
        <v/>
      </c>
      <c r="AN10892" s="2" t="str">
        <f t="shared" ca="1" si="512"/>
        <v/>
      </c>
    </row>
    <row r="10893" spans="1:40" customFormat="1">
      <c r="A10893" s="280" t="str">
        <f t="shared" ca="1" si="510"/>
        <v/>
      </c>
      <c r="B10893" s="281"/>
      <c r="C10893" s="287"/>
      <c r="D10893" s="297"/>
      <c r="E10893" s="270"/>
      <c r="F10893" s="271"/>
      <c r="G10893" s="284"/>
      <c r="H10893" s="284"/>
      <c r="I10893" s="284"/>
      <c r="J10893" s="284"/>
      <c r="K10893" s="288"/>
      <c r="AM10893" s="2" t="str">
        <f t="shared" ca="1" si="511"/>
        <v/>
      </c>
      <c r="AN10893" s="2" t="str">
        <f t="shared" ca="1" si="512"/>
        <v/>
      </c>
    </row>
    <row r="10894" spans="1:40" customFormat="1">
      <c r="A10894" s="280" t="str">
        <f t="shared" ca="1" si="510"/>
        <v/>
      </c>
      <c r="B10894" s="281"/>
      <c r="C10894" s="287"/>
      <c r="D10894" s="297"/>
      <c r="E10894" s="270"/>
      <c r="F10894" s="271"/>
      <c r="G10894" s="284"/>
      <c r="H10894" s="284"/>
      <c r="I10894" s="284"/>
      <c r="J10894" s="284"/>
      <c r="K10894" s="288"/>
      <c r="AM10894" s="2" t="str">
        <f t="shared" ca="1" si="511"/>
        <v/>
      </c>
      <c r="AN10894" s="2" t="str">
        <f t="shared" ca="1" si="512"/>
        <v/>
      </c>
    </row>
    <row r="10895" spans="1:40" customFormat="1">
      <c r="A10895" s="280" t="str">
        <f t="shared" ca="1" si="510"/>
        <v/>
      </c>
      <c r="B10895" s="281"/>
      <c r="C10895" s="287"/>
      <c r="D10895" s="297"/>
      <c r="E10895" s="270"/>
      <c r="F10895" s="271"/>
      <c r="G10895" s="284"/>
      <c r="H10895" s="284"/>
      <c r="I10895" s="284"/>
      <c r="J10895" s="284"/>
      <c r="K10895" s="288"/>
      <c r="AM10895" s="2" t="str">
        <f t="shared" ca="1" si="511"/>
        <v/>
      </c>
      <c r="AN10895" s="2" t="str">
        <f t="shared" ca="1" si="512"/>
        <v/>
      </c>
    </row>
    <row r="10896" spans="1:40" customFormat="1">
      <c r="A10896" s="280" t="str">
        <f t="shared" ca="1" si="510"/>
        <v/>
      </c>
      <c r="B10896" s="281"/>
      <c r="C10896" s="287"/>
      <c r="D10896" s="297"/>
      <c r="E10896" s="270"/>
      <c r="F10896" s="271"/>
      <c r="G10896" s="284"/>
      <c r="H10896" s="284"/>
      <c r="I10896" s="284"/>
      <c r="J10896" s="284"/>
      <c r="K10896" s="288"/>
      <c r="AM10896" s="2" t="str">
        <f t="shared" ca="1" si="511"/>
        <v/>
      </c>
      <c r="AN10896" s="2" t="str">
        <f t="shared" ca="1" si="512"/>
        <v/>
      </c>
    </row>
    <row r="10897" spans="1:40" customFormat="1">
      <c r="A10897" s="280" t="str">
        <f t="shared" ca="1" si="510"/>
        <v/>
      </c>
      <c r="B10897" s="281"/>
      <c r="C10897" s="287"/>
      <c r="D10897" s="297"/>
      <c r="E10897" s="270"/>
      <c r="F10897" s="271"/>
      <c r="G10897" s="284"/>
      <c r="H10897" s="284"/>
      <c r="I10897" s="284"/>
      <c r="J10897" s="284"/>
      <c r="K10897" s="288"/>
      <c r="AM10897" s="2" t="str">
        <f t="shared" ca="1" si="511"/>
        <v/>
      </c>
      <c r="AN10897" s="2" t="str">
        <f t="shared" ca="1" si="512"/>
        <v/>
      </c>
    </row>
    <row r="10898" spans="1:40" customFormat="1">
      <c r="A10898" s="280" t="str">
        <f t="shared" ca="1" si="510"/>
        <v/>
      </c>
      <c r="B10898" s="281"/>
      <c r="C10898" s="287"/>
      <c r="D10898" s="297"/>
      <c r="E10898" s="270"/>
      <c r="F10898" s="271"/>
      <c r="G10898" s="284"/>
      <c r="H10898" s="284"/>
      <c r="I10898" s="284"/>
      <c r="J10898" s="284"/>
      <c r="K10898" s="288"/>
      <c r="AM10898" s="2" t="str">
        <f t="shared" ca="1" si="511"/>
        <v/>
      </c>
      <c r="AN10898" s="2" t="str">
        <f t="shared" ca="1" si="512"/>
        <v/>
      </c>
    </row>
    <row r="10899" spans="1:40" customFormat="1">
      <c r="A10899" s="280" t="str">
        <f t="shared" ca="1" si="510"/>
        <v/>
      </c>
      <c r="B10899" s="281"/>
      <c r="C10899" s="287"/>
      <c r="D10899" s="297"/>
      <c r="E10899" s="270"/>
      <c r="F10899" s="271"/>
      <c r="G10899" s="284"/>
      <c r="H10899" s="284"/>
      <c r="I10899" s="284"/>
      <c r="J10899" s="284"/>
      <c r="K10899" s="288"/>
      <c r="AM10899" s="2" t="str">
        <f t="shared" ca="1" si="511"/>
        <v/>
      </c>
      <c r="AN10899" s="2" t="str">
        <f t="shared" ca="1" si="512"/>
        <v/>
      </c>
    </row>
    <row r="10900" spans="1:40" customFormat="1">
      <c r="A10900" s="280" t="str">
        <f t="shared" ca="1" si="510"/>
        <v/>
      </c>
      <c r="B10900" s="281"/>
      <c r="C10900" s="287"/>
      <c r="D10900" s="297"/>
      <c r="E10900" s="270"/>
      <c r="F10900" s="271"/>
      <c r="G10900" s="284"/>
      <c r="H10900" s="284"/>
      <c r="I10900" s="284"/>
      <c r="J10900" s="284"/>
      <c r="K10900" s="288"/>
      <c r="AM10900" s="2" t="str">
        <f t="shared" ca="1" si="511"/>
        <v/>
      </c>
      <c r="AN10900" s="2" t="str">
        <f t="shared" ca="1" si="512"/>
        <v/>
      </c>
    </row>
    <row r="10901" spans="1:40" customFormat="1">
      <c r="A10901" s="280" t="str">
        <f t="shared" ca="1" si="510"/>
        <v/>
      </c>
      <c r="B10901" s="281"/>
      <c r="C10901" s="287"/>
      <c r="D10901" s="297"/>
      <c r="E10901" s="270"/>
      <c r="F10901" s="271"/>
      <c r="G10901" s="284"/>
      <c r="H10901" s="284"/>
      <c r="I10901" s="284"/>
      <c r="J10901" s="284"/>
      <c r="K10901" s="288"/>
      <c r="AM10901" s="2" t="str">
        <f t="shared" ca="1" si="511"/>
        <v/>
      </c>
      <c r="AN10901" s="2" t="str">
        <f t="shared" ca="1" si="512"/>
        <v/>
      </c>
    </row>
    <row r="10902" spans="1:40" customFormat="1">
      <c r="A10902" s="280" t="str">
        <f t="shared" ca="1" si="510"/>
        <v/>
      </c>
      <c r="B10902" s="281"/>
      <c r="C10902" s="287"/>
      <c r="D10902" s="297"/>
      <c r="E10902" s="270"/>
      <c r="F10902" s="271"/>
      <c r="G10902" s="284"/>
      <c r="H10902" s="284"/>
      <c r="I10902" s="284"/>
      <c r="J10902" s="284"/>
      <c r="K10902" s="288"/>
      <c r="AM10902" s="2" t="str">
        <f t="shared" ca="1" si="511"/>
        <v/>
      </c>
      <c r="AN10902" s="2" t="str">
        <f t="shared" ca="1" si="512"/>
        <v/>
      </c>
    </row>
    <row r="10903" spans="1:40" customFormat="1">
      <c r="A10903" s="280" t="str">
        <f t="shared" ca="1" si="510"/>
        <v/>
      </c>
      <c r="B10903" s="281"/>
      <c r="C10903" s="287"/>
      <c r="D10903" s="297"/>
      <c r="E10903" s="270"/>
      <c r="F10903" s="271"/>
      <c r="G10903" s="284"/>
      <c r="H10903" s="284"/>
      <c r="I10903" s="284"/>
      <c r="J10903" s="284"/>
      <c r="K10903" s="288"/>
      <c r="AM10903" s="2" t="str">
        <f t="shared" ca="1" si="511"/>
        <v/>
      </c>
      <c r="AN10903" s="2" t="str">
        <f t="shared" ca="1" si="512"/>
        <v/>
      </c>
    </row>
    <row r="10904" spans="1:40" customFormat="1">
      <c r="A10904" s="280" t="str">
        <f t="shared" ca="1" si="510"/>
        <v/>
      </c>
      <c r="B10904" s="281"/>
      <c r="C10904" s="287"/>
      <c r="D10904" s="297"/>
      <c r="E10904" s="270"/>
      <c r="F10904" s="271"/>
      <c r="G10904" s="284"/>
      <c r="H10904" s="284"/>
      <c r="I10904" s="284"/>
      <c r="J10904" s="284"/>
      <c r="K10904" s="288"/>
      <c r="AM10904" s="2" t="str">
        <f t="shared" ca="1" si="511"/>
        <v/>
      </c>
      <c r="AN10904" s="2" t="str">
        <f t="shared" ca="1" si="512"/>
        <v/>
      </c>
    </row>
    <row r="10905" spans="1:40" customFormat="1">
      <c r="A10905" s="280" t="str">
        <f t="shared" ca="1" si="510"/>
        <v/>
      </c>
      <c r="B10905" s="281"/>
      <c r="C10905" s="287"/>
      <c r="D10905" s="297"/>
      <c r="E10905" s="270"/>
      <c r="F10905" s="271"/>
      <c r="G10905" s="284"/>
      <c r="H10905" s="284"/>
      <c r="I10905" s="284"/>
      <c r="J10905" s="284"/>
      <c r="K10905" s="288"/>
      <c r="AM10905" s="2" t="str">
        <f t="shared" ca="1" si="511"/>
        <v/>
      </c>
      <c r="AN10905" s="2" t="str">
        <f t="shared" ca="1" si="512"/>
        <v/>
      </c>
    </row>
    <row r="10906" spans="1:40" customFormat="1">
      <c r="A10906" s="280" t="str">
        <f t="shared" ca="1" si="510"/>
        <v/>
      </c>
      <c r="B10906" s="281"/>
      <c r="C10906" s="287"/>
      <c r="D10906" s="297"/>
      <c r="E10906" s="270"/>
      <c r="F10906" s="271"/>
      <c r="G10906" s="284"/>
      <c r="H10906" s="284"/>
      <c r="I10906" s="284"/>
      <c r="J10906" s="284"/>
      <c r="K10906" s="288"/>
      <c r="AM10906" s="2" t="str">
        <f t="shared" ca="1" si="511"/>
        <v/>
      </c>
      <c r="AN10906" s="2" t="str">
        <f t="shared" ca="1" si="512"/>
        <v/>
      </c>
    </row>
    <row r="10907" spans="1:40" customFormat="1">
      <c r="A10907" s="280" t="str">
        <f t="shared" ca="1" si="510"/>
        <v/>
      </c>
      <c r="B10907" s="281"/>
      <c r="C10907" s="287"/>
      <c r="D10907" s="297"/>
      <c r="E10907" s="270"/>
      <c r="F10907" s="271"/>
      <c r="G10907" s="284"/>
      <c r="H10907" s="284"/>
      <c r="I10907" s="284"/>
      <c r="J10907" s="284"/>
      <c r="K10907" s="288"/>
      <c r="AM10907" s="2" t="str">
        <f t="shared" ca="1" si="511"/>
        <v/>
      </c>
      <c r="AN10907" s="2" t="str">
        <f t="shared" ca="1" si="512"/>
        <v/>
      </c>
    </row>
    <row r="10908" spans="1:40" customFormat="1">
      <c r="A10908" s="280" t="str">
        <f t="shared" ca="1" si="510"/>
        <v/>
      </c>
      <c r="B10908" s="281"/>
      <c r="C10908" s="287"/>
      <c r="D10908" s="297"/>
      <c r="E10908" s="270"/>
      <c r="F10908" s="271"/>
      <c r="G10908" s="284"/>
      <c r="H10908" s="284"/>
      <c r="I10908" s="284"/>
      <c r="J10908" s="284"/>
      <c r="K10908" s="288"/>
      <c r="AM10908" s="2" t="str">
        <f t="shared" ca="1" si="511"/>
        <v/>
      </c>
      <c r="AN10908" s="2" t="str">
        <f t="shared" ca="1" si="512"/>
        <v/>
      </c>
    </row>
    <row r="10909" spans="1:40" customFormat="1">
      <c r="A10909" s="280" t="str">
        <f t="shared" ca="1" si="510"/>
        <v/>
      </c>
      <c r="B10909" s="281"/>
      <c r="C10909" s="287"/>
      <c r="D10909" s="297"/>
      <c r="E10909" s="270"/>
      <c r="F10909" s="271"/>
      <c r="G10909" s="284"/>
      <c r="H10909" s="284"/>
      <c r="I10909" s="284"/>
      <c r="J10909" s="284"/>
      <c r="K10909" s="288"/>
      <c r="AM10909" s="2" t="str">
        <f t="shared" ca="1" si="511"/>
        <v/>
      </c>
      <c r="AN10909" s="2" t="str">
        <f t="shared" ca="1" si="512"/>
        <v/>
      </c>
    </row>
    <row r="10910" spans="1:40" customFormat="1">
      <c r="A10910" s="280" t="str">
        <f t="shared" ca="1" si="510"/>
        <v/>
      </c>
      <c r="B10910" s="281"/>
      <c r="C10910" s="287"/>
      <c r="D10910" s="297"/>
      <c r="E10910" s="270"/>
      <c r="F10910" s="271"/>
      <c r="G10910" s="284"/>
      <c r="H10910" s="284"/>
      <c r="I10910" s="284"/>
      <c r="J10910" s="284"/>
      <c r="K10910" s="288"/>
      <c r="AM10910" s="2" t="str">
        <f t="shared" ca="1" si="511"/>
        <v/>
      </c>
      <c r="AN10910" s="2" t="str">
        <f t="shared" ca="1" si="512"/>
        <v/>
      </c>
    </row>
    <row r="10911" spans="1:40" customFormat="1">
      <c r="A10911" s="280" t="str">
        <f t="shared" ca="1" si="510"/>
        <v/>
      </c>
      <c r="B10911" s="281"/>
      <c r="C10911" s="287"/>
      <c r="D10911" s="297"/>
      <c r="E10911" s="270"/>
      <c r="F10911" s="271"/>
      <c r="G10911" s="284"/>
      <c r="H10911" s="284"/>
      <c r="I10911" s="284"/>
      <c r="J10911" s="284"/>
      <c r="K10911" s="288"/>
      <c r="AM10911" s="2" t="str">
        <f t="shared" ca="1" si="511"/>
        <v/>
      </c>
      <c r="AN10911" s="2" t="str">
        <f t="shared" ca="1" si="512"/>
        <v/>
      </c>
    </row>
    <row r="10912" spans="1:40" customFormat="1">
      <c r="A10912" s="280" t="str">
        <f t="shared" ca="1" si="510"/>
        <v/>
      </c>
      <c r="B10912" s="281"/>
      <c r="C10912" s="287"/>
      <c r="D10912" s="297"/>
      <c r="E10912" s="270"/>
      <c r="F10912" s="271"/>
      <c r="G10912" s="284"/>
      <c r="H10912" s="284"/>
      <c r="I10912" s="284"/>
      <c r="J10912" s="284"/>
      <c r="K10912" s="288"/>
      <c r="AM10912" s="2" t="str">
        <f t="shared" ca="1" si="511"/>
        <v/>
      </c>
      <c r="AN10912" s="2" t="str">
        <f t="shared" ca="1" si="512"/>
        <v/>
      </c>
    </row>
    <row r="10913" spans="1:40" customFormat="1">
      <c r="A10913" s="280" t="str">
        <f t="shared" ca="1" si="510"/>
        <v/>
      </c>
      <c r="B10913" s="281"/>
      <c r="C10913" s="287"/>
      <c r="D10913" s="297"/>
      <c r="E10913" s="270"/>
      <c r="F10913" s="271"/>
      <c r="G10913" s="284"/>
      <c r="H10913" s="284"/>
      <c r="I10913" s="284"/>
      <c r="J10913" s="284"/>
      <c r="K10913" s="288"/>
      <c r="AM10913" s="2" t="str">
        <f t="shared" ca="1" si="511"/>
        <v/>
      </c>
      <c r="AN10913" s="2" t="str">
        <f t="shared" ca="1" si="512"/>
        <v/>
      </c>
    </row>
    <row r="10914" spans="1:40" customFormat="1">
      <c r="A10914" s="280" t="str">
        <f t="shared" ca="1" si="510"/>
        <v/>
      </c>
      <c r="B10914" s="281"/>
      <c r="C10914" s="287"/>
      <c r="D10914" s="297"/>
      <c r="E10914" s="270"/>
      <c r="F10914" s="271"/>
      <c r="G10914" s="284"/>
      <c r="H10914" s="284"/>
      <c r="I10914" s="284"/>
      <c r="J10914" s="284"/>
      <c r="K10914" s="288"/>
      <c r="AM10914" s="2" t="str">
        <f t="shared" ca="1" si="511"/>
        <v/>
      </c>
      <c r="AN10914" s="2" t="str">
        <f t="shared" ca="1" si="512"/>
        <v/>
      </c>
    </row>
    <row r="10915" spans="1:40" customFormat="1">
      <c r="A10915" s="280" t="str">
        <f t="shared" ca="1" si="510"/>
        <v/>
      </c>
      <c r="B10915" s="281"/>
      <c r="C10915" s="287"/>
      <c r="D10915" s="297"/>
      <c r="E10915" s="270"/>
      <c r="F10915" s="271"/>
      <c r="G10915" s="284"/>
      <c r="H10915" s="284"/>
      <c r="I10915" s="284"/>
      <c r="J10915" s="284"/>
      <c r="K10915" s="288"/>
      <c r="AM10915" s="2" t="str">
        <f t="shared" ca="1" si="511"/>
        <v/>
      </c>
      <c r="AN10915" s="2" t="str">
        <f t="shared" ca="1" si="512"/>
        <v/>
      </c>
    </row>
    <row r="10916" spans="1:40" customFormat="1">
      <c r="A10916" s="280" t="str">
        <f t="shared" ca="1" si="510"/>
        <v/>
      </c>
      <c r="B10916" s="281"/>
      <c r="C10916" s="287"/>
      <c r="D10916" s="297"/>
      <c r="E10916" s="270"/>
      <c r="F10916" s="271"/>
      <c r="G10916" s="284"/>
      <c r="H10916" s="284"/>
      <c r="I10916" s="284"/>
      <c r="J10916" s="284"/>
      <c r="K10916" s="288"/>
      <c r="AM10916" s="2" t="str">
        <f t="shared" ca="1" si="511"/>
        <v/>
      </c>
      <c r="AN10916" s="2" t="str">
        <f t="shared" ca="1" si="512"/>
        <v/>
      </c>
    </row>
    <row r="10917" spans="1:40" customFormat="1">
      <c r="A10917" s="280" t="str">
        <f t="shared" ca="1" si="510"/>
        <v/>
      </c>
      <c r="B10917" s="281"/>
      <c r="C10917" s="287"/>
      <c r="D10917" s="297"/>
      <c r="E10917" s="270"/>
      <c r="F10917" s="271"/>
      <c r="G10917" s="284"/>
      <c r="H10917" s="284"/>
      <c r="I10917" s="284"/>
      <c r="J10917" s="284"/>
      <c r="K10917" s="288"/>
      <c r="AM10917" s="2" t="str">
        <f t="shared" ca="1" si="511"/>
        <v/>
      </c>
      <c r="AN10917" s="2" t="str">
        <f t="shared" ca="1" si="512"/>
        <v/>
      </c>
    </row>
    <row r="10918" spans="1:40" customFormat="1">
      <c r="A10918" s="280" t="str">
        <f t="shared" ca="1" si="510"/>
        <v/>
      </c>
      <c r="B10918" s="281"/>
      <c r="C10918" s="287"/>
      <c r="D10918" s="297"/>
      <c r="E10918" s="270"/>
      <c r="F10918" s="271"/>
      <c r="G10918" s="284"/>
      <c r="H10918" s="284"/>
      <c r="I10918" s="284"/>
      <c r="J10918" s="284"/>
      <c r="K10918" s="288"/>
      <c r="AM10918" s="2" t="str">
        <f t="shared" ca="1" si="511"/>
        <v/>
      </c>
      <c r="AN10918" s="2" t="str">
        <f t="shared" ca="1" si="512"/>
        <v/>
      </c>
    </row>
    <row r="10919" spans="1:40" customFormat="1">
      <c r="A10919" s="280" t="str">
        <f t="shared" ca="1" si="510"/>
        <v/>
      </c>
      <c r="B10919" s="281"/>
      <c r="C10919" s="287"/>
      <c r="D10919" s="297"/>
      <c r="E10919" s="270"/>
      <c r="F10919" s="271"/>
      <c r="G10919" s="284"/>
      <c r="H10919" s="284"/>
      <c r="I10919" s="284"/>
      <c r="J10919" s="284"/>
      <c r="K10919" s="288"/>
      <c r="AM10919" s="2" t="str">
        <f t="shared" ca="1" si="511"/>
        <v/>
      </c>
      <c r="AN10919" s="2" t="str">
        <f t="shared" ca="1" si="512"/>
        <v/>
      </c>
    </row>
    <row r="10920" spans="1:40" customFormat="1">
      <c r="A10920" s="280" t="str">
        <f t="shared" ca="1" si="510"/>
        <v/>
      </c>
      <c r="B10920" s="281"/>
      <c r="C10920" s="287"/>
      <c r="D10920" s="297"/>
      <c r="E10920" s="270"/>
      <c r="F10920" s="271"/>
      <c r="G10920" s="284"/>
      <c r="H10920" s="284"/>
      <c r="I10920" s="284"/>
      <c r="J10920" s="284"/>
      <c r="K10920" s="288"/>
      <c r="AM10920" s="2" t="str">
        <f t="shared" ca="1" si="511"/>
        <v/>
      </c>
      <c r="AN10920" s="2" t="str">
        <f t="shared" ca="1" si="512"/>
        <v/>
      </c>
    </row>
    <row r="10921" spans="1:40" customFormat="1">
      <c r="A10921" s="280" t="str">
        <f t="shared" ca="1" si="510"/>
        <v/>
      </c>
      <c r="B10921" s="281"/>
      <c r="C10921" s="287"/>
      <c r="D10921" s="297"/>
      <c r="E10921" s="270"/>
      <c r="F10921" s="271"/>
      <c r="G10921" s="284"/>
      <c r="H10921" s="284"/>
      <c r="I10921" s="284"/>
      <c r="J10921" s="284"/>
      <c r="K10921" s="288"/>
      <c r="AM10921" s="2" t="str">
        <f t="shared" ca="1" si="511"/>
        <v/>
      </c>
      <c r="AN10921" s="2" t="str">
        <f t="shared" ca="1" si="512"/>
        <v/>
      </c>
    </row>
    <row r="10922" spans="1:40" customFormat="1">
      <c r="A10922" s="280" t="str">
        <f t="shared" ca="1" si="510"/>
        <v/>
      </c>
      <c r="B10922" s="281"/>
      <c r="C10922" s="287"/>
      <c r="D10922" s="297"/>
      <c r="E10922" s="270"/>
      <c r="F10922" s="271"/>
      <c r="G10922" s="284"/>
      <c r="H10922" s="284"/>
      <c r="I10922" s="284"/>
      <c r="J10922" s="284"/>
      <c r="K10922" s="288"/>
      <c r="AM10922" s="2" t="str">
        <f t="shared" ca="1" si="511"/>
        <v/>
      </c>
      <c r="AN10922" s="2" t="str">
        <f t="shared" ca="1" si="512"/>
        <v/>
      </c>
    </row>
    <row r="10923" spans="1:40" customFormat="1">
      <c r="A10923" s="280" t="str">
        <f t="shared" ca="1" si="510"/>
        <v/>
      </c>
      <c r="B10923" s="281"/>
      <c r="C10923" s="287"/>
      <c r="D10923" s="297"/>
      <c r="E10923" s="270"/>
      <c r="F10923" s="271"/>
      <c r="G10923" s="284"/>
      <c r="H10923" s="284"/>
      <c r="I10923" s="284"/>
      <c r="J10923" s="284"/>
      <c r="K10923" s="288"/>
      <c r="AM10923" s="2" t="str">
        <f t="shared" ca="1" si="511"/>
        <v/>
      </c>
      <c r="AN10923" s="2" t="str">
        <f t="shared" ca="1" si="512"/>
        <v/>
      </c>
    </row>
    <row r="10924" spans="1:40" customFormat="1">
      <c r="A10924" s="280" t="str">
        <f t="shared" ca="1" si="510"/>
        <v/>
      </c>
      <c r="B10924" s="281"/>
      <c r="C10924" s="287"/>
      <c r="D10924" s="297"/>
      <c r="E10924" s="270"/>
      <c r="F10924" s="271"/>
      <c r="G10924" s="284"/>
      <c r="H10924" s="284"/>
      <c r="I10924" s="284"/>
      <c r="J10924" s="284"/>
      <c r="K10924" s="288"/>
      <c r="AM10924" s="2" t="str">
        <f t="shared" ca="1" si="511"/>
        <v/>
      </c>
      <c r="AN10924" s="2" t="str">
        <f t="shared" ca="1" si="512"/>
        <v/>
      </c>
    </row>
    <row r="10925" spans="1:40" customFormat="1">
      <c r="A10925" s="280" t="str">
        <f t="shared" ca="1" si="510"/>
        <v/>
      </c>
      <c r="B10925" s="281"/>
      <c r="C10925" s="287"/>
      <c r="D10925" s="297"/>
      <c r="E10925" s="270"/>
      <c r="F10925" s="271"/>
      <c r="G10925" s="284"/>
      <c r="H10925" s="284"/>
      <c r="I10925" s="284"/>
      <c r="J10925" s="284"/>
      <c r="K10925" s="288"/>
      <c r="AM10925" s="2" t="str">
        <f t="shared" ca="1" si="511"/>
        <v/>
      </c>
      <c r="AN10925" s="2" t="str">
        <f t="shared" ca="1" si="512"/>
        <v/>
      </c>
    </row>
    <row r="10926" spans="1:40" customFormat="1">
      <c r="A10926" s="280" t="str">
        <f t="shared" ca="1" si="510"/>
        <v/>
      </c>
      <c r="B10926" s="281"/>
      <c r="C10926" s="287"/>
      <c r="D10926" s="297"/>
      <c r="E10926" s="270"/>
      <c r="F10926" s="271"/>
      <c r="G10926" s="284"/>
      <c r="H10926" s="284"/>
      <c r="I10926" s="284"/>
      <c r="J10926" s="284"/>
      <c r="K10926" s="288"/>
      <c r="AM10926" s="2" t="str">
        <f t="shared" ca="1" si="511"/>
        <v/>
      </c>
      <c r="AN10926" s="2" t="str">
        <f t="shared" ca="1" si="512"/>
        <v/>
      </c>
    </row>
    <row r="10927" spans="1:40" customFormat="1">
      <c r="A10927" s="280" t="str">
        <f t="shared" ca="1" si="510"/>
        <v/>
      </c>
      <c r="B10927" s="281"/>
      <c r="C10927" s="287"/>
      <c r="D10927" s="297"/>
      <c r="E10927" s="270"/>
      <c r="F10927" s="271"/>
      <c r="G10927" s="284"/>
      <c r="H10927" s="284"/>
      <c r="I10927" s="284"/>
      <c r="J10927" s="284"/>
      <c r="K10927" s="288"/>
      <c r="AM10927" s="2" t="str">
        <f t="shared" ca="1" si="511"/>
        <v/>
      </c>
      <c r="AN10927" s="2" t="str">
        <f t="shared" ca="1" si="512"/>
        <v/>
      </c>
    </row>
    <row r="10928" spans="1:40" customFormat="1">
      <c r="A10928" s="280" t="str">
        <f t="shared" ca="1" si="510"/>
        <v/>
      </c>
      <c r="B10928" s="281"/>
      <c r="C10928" s="287"/>
      <c r="D10928" s="297"/>
      <c r="E10928" s="270"/>
      <c r="F10928" s="271"/>
      <c r="G10928" s="284"/>
      <c r="H10928" s="284"/>
      <c r="I10928" s="284"/>
      <c r="J10928" s="284"/>
      <c r="K10928" s="288"/>
      <c r="AM10928" s="2" t="str">
        <f t="shared" ca="1" si="511"/>
        <v/>
      </c>
      <c r="AN10928" s="2" t="str">
        <f t="shared" ca="1" si="512"/>
        <v/>
      </c>
    </row>
    <row r="10929" spans="1:40" customFormat="1">
      <c r="A10929" s="280" t="str">
        <f t="shared" ca="1" si="510"/>
        <v/>
      </c>
      <c r="B10929" s="281"/>
      <c r="C10929" s="287"/>
      <c r="D10929" s="297"/>
      <c r="E10929" s="270"/>
      <c r="F10929" s="271"/>
      <c r="G10929" s="284"/>
      <c r="H10929" s="284"/>
      <c r="I10929" s="284"/>
      <c r="J10929" s="284"/>
      <c r="K10929" s="288"/>
      <c r="AM10929" s="2" t="str">
        <f t="shared" ca="1" si="511"/>
        <v/>
      </c>
      <c r="AN10929" s="2" t="str">
        <f t="shared" ca="1" si="512"/>
        <v/>
      </c>
    </row>
    <row r="10930" spans="1:40" customFormat="1">
      <c r="A10930" s="280" t="str">
        <f t="shared" ca="1" si="510"/>
        <v/>
      </c>
      <c r="B10930" s="281"/>
      <c r="C10930" s="287"/>
      <c r="D10930" s="297"/>
      <c r="E10930" s="270"/>
      <c r="F10930" s="271"/>
      <c r="G10930" s="284"/>
      <c r="H10930" s="284"/>
      <c r="I10930" s="284"/>
      <c r="J10930" s="284"/>
      <c r="K10930" s="288"/>
      <c r="AM10930" s="2" t="str">
        <f t="shared" ca="1" si="511"/>
        <v/>
      </c>
      <c r="AN10930" s="2" t="str">
        <f t="shared" ca="1" si="512"/>
        <v/>
      </c>
    </row>
    <row r="10931" spans="1:40" customFormat="1">
      <c r="A10931" s="280" t="str">
        <f t="shared" ca="1" si="510"/>
        <v/>
      </c>
      <c r="B10931" s="281"/>
      <c r="C10931" s="287"/>
      <c r="D10931" s="297"/>
      <c r="E10931" s="270"/>
      <c r="F10931" s="271"/>
      <c r="G10931" s="284"/>
      <c r="H10931" s="284"/>
      <c r="I10931" s="284"/>
      <c r="J10931" s="284"/>
      <c r="K10931" s="288"/>
      <c r="AM10931" s="2" t="str">
        <f t="shared" ca="1" si="511"/>
        <v/>
      </c>
      <c r="AN10931" s="2" t="str">
        <f t="shared" ca="1" si="512"/>
        <v/>
      </c>
    </row>
    <row r="10932" spans="1:40" customFormat="1">
      <c r="A10932" s="280" t="str">
        <f t="shared" ca="1" si="510"/>
        <v/>
      </c>
      <c r="B10932" s="281"/>
      <c r="C10932" s="287"/>
      <c r="D10932" s="297"/>
      <c r="E10932" s="270"/>
      <c r="F10932" s="271"/>
      <c r="G10932" s="284"/>
      <c r="H10932" s="284"/>
      <c r="I10932" s="284"/>
      <c r="J10932" s="284"/>
      <c r="K10932" s="288"/>
      <c r="AM10932" s="2" t="str">
        <f t="shared" ca="1" si="511"/>
        <v/>
      </c>
      <c r="AN10932" s="2" t="str">
        <f t="shared" ca="1" si="512"/>
        <v/>
      </c>
    </row>
    <row r="10933" spans="1:40" customFormat="1">
      <c r="A10933" s="280" t="str">
        <f t="shared" ca="1" si="510"/>
        <v/>
      </c>
      <c r="B10933" s="281"/>
      <c r="C10933" s="287"/>
      <c r="D10933" s="297"/>
      <c r="E10933" s="270"/>
      <c r="F10933" s="271"/>
      <c r="G10933" s="284"/>
      <c r="H10933" s="284"/>
      <c r="I10933" s="284"/>
      <c r="J10933" s="284"/>
      <c r="K10933" s="288"/>
      <c r="AM10933" s="2" t="str">
        <f t="shared" ca="1" si="511"/>
        <v/>
      </c>
      <c r="AN10933" s="2" t="str">
        <f t="shared" ca="1" si="512"/>
        <v/>
      </c>
    </row>
    <row r="10934" spans="1:40" customFormat="1">
      <c r="A10934" s="280" t="str">
        <f t="shared" ca="1" si="510"/>
        <v/>
      </c>
      <c r="B10934" s="281"/>
      <c r="C10934" s="287"/>
      <c r="D10934" s="297"/>
      <c r="E10934" s="270"/>
      <c r="F10934" s="271"/>
      <c r="G10934" s="284"/>
      <c r="H10934" s="284"/>
      <c r="I10934" s="284"/>
      <c r="J10934" s="284"/>
      <c r="K10934" s="288"/>
      <c r="AM10934" s="2" t="str">
        <f t="shared" ca="1" si="511"/>
        <v/>
      </c>
      <c r="AN10934" s="2" t="str">
        <f t="shared" ca="1" si="512"/>
        <v/>
      </c>
    </row>
    <row r="10935" spans="1:40" customFormat="1">
      <c r="A10935" s="280" t="str">
        <f t="shared" ca="1" si="510"/>
        <v/>
      </c>
      <c r="B10935" s="281"/>
      <c r="C10935" s="287"/>
      <c r="D10935" s="297"/>
      <c r="E10935" s="270"/>
      <c r="F10935" s="271"/>
      <c r="G10935" s="284"/>
      <c r="H10935" s="284"/>
      <c r="I10935" s="284"/>
      <c r="J10935" s="284"/>
      <c r="K10935" s="288"/>
      <c r="AM10935" s="2" t="str">
        <f t="shared" ca="1" si="511"/>
        <v/>
      </c>
      <c r="AN10935" s="2" t="str">
        <f t="shared" ca="1" si="512"/>
        <v/>
      </c>
    </row>
    <row r="10936" spans="1:40" customFormat="1">
      <c r="A10936" s="280" t="str">
        <f t="shared" ca="1" si="510"/>
        <v/>
      </c>
      <c r="B10936" s="281"/>
      <c r="C10936" s="287"/>
      <c r="D10936" s="297"/>
      <c r="E10936" s="270"/>
      <c r="F10936" s="271"/>
      <c r="G10936" s="284"/>
      <c r="H10936" s="284"/>
      <c r="I10936" s="284"/>
      <c r="J10936" s="284"/>
      <c r="K10936" s="288"/>
      <c r="AM10936" s="2" t="str">
        <f t="shared" ca="1" si="511"/>
        <v/>
      </c>
      <c r="AN10936" s="2" t="str">
        <f t="shared" ca="1" si="512"/>
        <v/>
      </c>
    </row>
    <row r="10937" spans="1:40" customFormat="1">
      <c r="A10937" s="280" t="str">
        <f t="shared" ca="1" si="510"/>
        <v/>
      </c>
      <c r="B10937" s="281"/>
      <c r="C10937" s="287"/>
      <c r="D10937" s="297"/>
      <c r="E10937" s="270"/>
      <c r="F10937" s="271"/>
      <c r="G10937" s="284"/>
      <c r="H10937" s="284"/>
      <c r="I10937" s="284"/>
      <c r="J10937" s="284"/>
      <c r="K10937" s="288"/>
      <c r="AM10937" s="2" t="str">
        <f t="shared" ca="1" si="511"/>
        <v/>
      </c>
      <c r="AN10937" s="2" t="str">
        <f t="shared" ca="1" si="512"/>
        <v/>
      </c>
    </row>
    <row r="10938" spans="1:40" customFormat="1">
      <c r="A10938" s="280" t="str">
        <f t="shared" ca="1" si="510"/>
        <v/>
      </c>
      <c r="B10938" s="281"/>
      <c r="C10938" s="287"/>
      <c r="D10938" s="297"/>
      <c r="E10938" s="270"/>
      <c r="F10938" s="271"/>
      <c r="G10938" s="284"/>
      <c r="H10938" s="284"/>
      <c r="I10938" s="284"/>
      <c r="J10938" s="284"/>
      <c r="K10938" s="288"/>
      <c r="AM10938" s="2" t="str">
        <f t="shared" ca="1" si="511"/>
        <v/>
      </c>
      <c r="AN10938" s="2" t="str">
        <f t="shared" ca="1" si="512"/>
        <v/>
      </c>
    </row>
    <row r="10939" spans="1:40" customFormat="1">
      <c r="A10939" s="280" t="str">
        <f t="shared" ca="1" si="510"/>
        <v/>
      </c>
      <c r="B10939" s="281"/>
      <c r="C10939" s="287"/>
      <c r="D10939" s="297"/>
      <c r="E10939" s="270"/>
      <c r="F10939" s="271"/>
      <c r="G10939" s="284"/>
      <c r="H10939" s="284"/>
      <c r="I10939" s="284"/>
      <c r="J10939" s="284"/>
      <c r="K10939" s="288"/>
      <c r="AM10939" s="2" t="str">
        <f t="shared" ca="1" si="511"/>
        <v/>
      </c>
      <c r="AN10939" s="2" t="str">
        <f t="shared" ca="1" si="512"/>
        <v/>
      </c>
    </row>
    <row r="10940" spans="1:40" customFormat="1">
      <c r="A10940" s="280" t="str">
        <f t="shared" ca="1" si="510"/>
        <v/>
      </c>
      <c r="B10940" s="281"/>
      <c r="C10940" s="287"/>
      <c r="D10940" s="297"/>
      <c r="E10940" s="270"/>
      <c r="F10940" s="271"/>
      <c r="G10940" s="284"/>
      <c r="H10940" s="284"/>
      <c r="I10940" s="284"/>
      <c r="J10940" s="284"/>
      <c r="K10940" s="288"/>
      <c r="AM10940" s="2" t="str">
        <f t="shared" ca="1" si="511"/>
        <v/>
      </c>
      <c r="AN10940" s="2" t="str">
        <f t="shared" ca="1" si="512"/>
        <v/>
      </c>
    </row>
    <row r="10941" spans="1:40" customFormat="1">
      <c r="A10941" s="280" t="str">
        <f t="shared" ca="1" si="510"/>
        <v/>
      </c>
      <c r="B10941" s="281"/>
      <c r="C10941" s="287"/>
      <c r="D10941" s="297"/>
      <c r="E10941" s="270"/>
      <c r="F10941" s="271"/>
      <c r="G10941" s="284"/>
      <c r="H10941" s="284"/>
      <c r="I10941" s="284"/>
      <c r="J10941" s="284"/>
      <c r="K10941" s="288"/>
      <c r="AM10941" s="2" t="str">
        <f t="shared" ca="1" si="511"/>
        <v/>
      </c>
      <c r="AN10941" s="2" t="str">
        <f t="shared" ca="1" si="512"/>
        <v/>
      </c>
    </row>
    <row r="10942" spans="1:40" customFormat="1">
      <c r="A10942" s="280" t="str">
        <f t="shared" ca="1" si="510"/>
        <v/>
      </c>
      <c r="B10942" s="281"/>
      <c r="C10942" s="287"/>
      <c r="D10942" s="297"/>
      <c r="E10942" s="270"/>
      <c r="F10942" s="271"/>
      <c r="G10942" s="284"/>
      <c r="H10942" s="284"/>
      <c r="I10942" s="284"/>
      <c r="J10942" s="284"/>
      <c r="K10942" s="288"/>
      <c r="AM10942" s="2" t="str">
        <f t="shared" ca="1" si="511"/>
        <v/>
      </c>
      <c r="AN10942" s="2" t="str">
        <f t="shared" ca="1" si="512"/>
        <v/>
      </c>
    </row>
    <row r="10943" spans="1:40" customFormat="1">
      <c r="A10943" s="280" t="str">
        <f t="shared" ca="1" si="510"/>
        <v/>
      </c>
      <c r="B10943" s="281"/>
      <c r="C10943" s="287"/>
      <c r="D10943" s="297"/>
      <c r="E10943" s="270"/>
      <c r="F10943" s="271"/>
      <c r="G10943" s="284"/>
      <c r="H10943" s="284"/>
      <c r="I10943" s="284"/>
      <c r="J10943" s="284"/>
      <c r="K10943" s="288"/>
      <c r="AM10943" s="2" t="str">
        <f t="shared" ca="1" si="511"/>
        <v/>
      </c>
      <c r="AN10943" s="2" t="str">
        <f t="shared" ca="1" si="512"/>
        <v/>
      </c>
    </row>
    <row r="10944" spans="1:40" customFormat="1">
      <c r="A10944" s="280" t="str">
        <f t="shared" ca="1" si="510"/>
        <v/>
      </c>
      <c r="B10944" s="281"/>
      <c r="C10944" s="287"/>
      <c r="D10944" s="297"/>
      <c r="E10944" s="270"/>
      <c r="F10944" s="271"/>
      <c r="G10944" s="284"/>
      <c r="H10944" s="284"/>
      <c r="I10944" s="284"/>
      <c r="J10944" s="284"/>
      <c r="K10944" s="288"/>
      <c r="AM10944" s="2" t="str">
        <f t="shared" ca="1" si="511"/>
        <v/>
      </c>
      <c r="AN10944" s="2" t="str">
        <f t="shared" ca="1" si="512"/>
        <v/>
      </c>
    </row>
    <row r="10945" spans="1:40" customFormat="1">
      <c r="A10945" s="280" t="str">
        <f t="shared" ca="1" si="510"/>
        <v/>
      </c>
      <c r="B10945" s="281"/>
      <c r="C10945" s="287"/>
      <c r="D10945" s="297"/>
      <c r="E10945" s="270"/>
      <c r="F10945" s="271"/>
      <c r="G10945" s="284"/>
      <c r="H10945" s="284"/>
      <c r="I10945" s="284"/>
      <c r="J10945" s="284"/>
      <c r="K10945" s="288"/>
      <c r="AM10945" s="2" t="str">
        <f t="shared" ca="1" si="511"/>
        <v/>
      </c>
      <c r="AN10945" s="2" t="str">
        <f t="shared" ca="1" si="512"/>
        <v/>
      </c>
    </row>
    <row r="10946" spans="1:40" customFormat="1">
      <c r="A10946" s="280" t="str">
        <f t="shared" ca="1" si="510"/>
        <v/>
      </c>
      <c r="B10946" s="281"/>
      <c r="C10946" s="287"/>
      <c r="D10946" s="297"/>
      <c r="E10946" s="270"/>
      <c r="F10946" s="271"/>
      <c r="G10946" s="284"/>
      <c r="H10946" s="284"/>
      <c r="I10946" s="284"/>
      <c r="J10946" s="284"/>
      <c r="K10946" s="288"/>
      <c r="AM10946" s="2" t="str">
        <f t="shared" ca="1" si="511"/>
        <v/>
      </c>
      <c r="AN10946" s="2" t="str">
        <f t="shared" ca="1" si="512"/>
        <v/>
      </c>
    </row>
    <row r="10947" spans="1:40" customFormat="1">
      <c r="A10947" s="280" t="str">
        <f t="shared" ref="A10947:A11010" ca="1" si="513">IF(AM10947="A receber","A receber",IF(AN10947="A pagar","A pagar",IF(OR(AM10947="HJ",AN10947="HJ"),"HJ",IF(AND(AM10947="",AN10947=""),""))))</f>
        <v/>
      </c>
      <c r="B10947" s="281"/>
      <c r="C10947" s="287"/>
      <c r="D10947" s="297"/>
      <c r="E10947" s="270"/>
      <c r="F10947" s="271"/>
      <c r="G10947" s="284"/>
      <c r="H10947" s="284"/>
      <c r="I10947" s="284"/>
      <c r="J10947" s="284"/>
      <c r="K10947" s="288"/>
      <c r="AM10947" s="2" t="str">
        <f t="shared" ref="AM10947:AM11010" ca="1" si="514">IF(OR(G10947="",B10947&gt;$A$1),"",IF(B10947=$A$1,"HJ",IF(B10947&lt;$A$1,"A Receber")))</f>
        <v/>
      </c>
      <c r="AN10947" s="2" t="str">
        <f t="shared" ref="AN10947:AN11010" ca="1" si="515">IF(OR(H10947="",B10947&gt;$A$1),"",IF(B10947=$A$1,"HJ",IF(B10947&lt;$A$1,"A Pagar")))</f>
        <v/>
      </c>
    </row>
    <row r="10948" spans="1:40" customFormat="1">
      <c r="A10948" s="280" t="str">
        <f t="shared" ca="1" si="513"/>
        <v/>
      </c>
      <c r="B10948" s="281"/>
      <c r="C10948" s="287"/>
      <c r="D10948" s="297"/>
      <c r="E10948" s="270"/>
      <c r="F10948" s="271"/>
      <c r="G10948" s="284"/>
      <c r="H10948" s="284"/>
      <c r="I10948" s="284"/>
      <c r="J10948" s="284"/>
      <c r="K10948" s="288"/>
      <c r="AM10948" s="2" t="str">
        <f t="shared" ca="1" si="514"/>
        <v/>
      </c>
      <c r="AN10948" s="2" t="str">
        <f t="shared" ca="1" si="515"/>
        <v/>
      </c>
    </row>
    <row r="10949" spans="1:40" customFormat="1">
      <c r="A10949" s="280" t="str">
        <f t="shared" ca="1" si="513"/>
        <v/>
      </c>
      <c r="B10949" s="281"/>
      <c r="C10949" s="287"/>
      <c r="D10949" s="297"/>
      <c r="E10949" s="270"/>
      <c r="F10949" s="271"/>
      <c r="G10949" s="284"/>
      <c r="H10949" s="284"/>
      <c r="I10949" s="284"/>
      <c r="J10949" s="284"/>
      <c r="K10949" s="288"/>
      <c r="AM10949" s="2" t="str">
        <f t="shared" ca="1" si="514"/>
        <v/>
      </c>
      <c r="AN10949" s="2" t="str">
        <f t="shared" ca="1" si="515"/>
        <v/>
      </c>
    </row>
    <row r="10950" spans="1:40" customFormat="1">
      <c r="A10950" s="280" t="str">
        <f t="shared" ca="1" si="513"/>
        <v/>
      </c>
      <c r="B10950" s="281"/>
      <c r="C10950" s="287"/>
      <c r="D10950" s="297"/>
      <c r="E10950" s="270"/>
      <c r="F10950" s="271"/>
      <c r="G10950" s="284"/>
      <c r="H10950" s="284"/>
      <c r="I10950" s="284"/>
      <c r="J10950" s="284"/>
      <c r="K10950" s="288"/>
      <c r="AM10950" s="2" t="str">
        <f t="shared" ca="1" si="514"/>
        <v/>
      </c>
      <c r="AN10950" s="2" t="str">
        <f t="shared" ca="1" si="515"/>
        <v/>
      </c>
    </row>
    <row r="10951" spans="1:40" customFormat="1">
      <c r="A10951" s="280" t="str">
        <f t="shared" ca="1" si="513"/>
        <v/>
      </c>
      <c r="B10951" s="281"/>
      <c r="C10951" s="287"/>
      <c r="D10951" s="297"/>
      <c r="E10951" s="270"/>
      <c r="F10951" s="271"/>
      <c r="G10951" s="284"/>
      <c r="H10951" s="284"/>
      <c r="I10951" s="284"/>
      <c r="J10951" s="284"/>
      <c r="K10951" s="288"/>
      <c r="AM10951" s="2" t="str">
        <f t="shared" ca="1" si="514"/>
        <v/>
      </c>
      <c r="AN10951" s="2" t="str">
        <f t="shared" ca="1" si="515"/>
        <v/>
      </c>
    </row>
    <row r="10952" spans="1:40" customFormat="1">
      <c r="A10952" s="280" t="str">
        <f t="shared" ca="1" si="513"/>
        <v/>
      </c>
      <c r="B10952" s="281"/>
      <c r="C10952" s="287"/>
      <c r="D10952" s="297"/>
      <c r="E10952" s="270"/>
      <c r="F10952" s="271"/>
      <c r="G10952" s="284"/>
      <c r="H10952" s="284"/>
      <c r="I10952" s="284"/>
      <c r="J10952" s="284"/>
      <c r="K10952" s="288"/>
      <c r="AM10952" s="2" t="str">
        <f t="shared" ca="1" si="514"/>
        <v/>
      </c>
      <c r="AN10952" s="2" t="str">
        <f t="shared" ca="1" si="515"/>
        <v/>
      </c>
    </row>
    <row r="10953" spans="1:40" customFormat="1">
      <c r="A10953" s="280" t="str">
        <f t="shared" ca="1" si="513"/>
        <v/>
      </c>
      <c r="B10953" s="281"/>
      <c r="C10953" s="287"/>
      <c r="D10953" s="297"/>
      <c r="E10953" s="270"/>
      <c r="F10953" s="271"/>
      <c r="G10953" s="284"/>
      <c r="H10953" s="284"/>
      <c r="I10953" s="284"/>
      <c r="J10953" s="284"/>
      <c r="K10953" s="288"/>
      <c r="AM10953" s="2" t="str">
        <f t="shared" ca="1" si="514"/>
        <v/>
      </c>
      <c r="AN10953" s="2" t="str">
        <f t="shared" ca="1" si="515"/>
        <v/>
      </c>
    </row>
    <row r="10954" spans="1:40" customFormat="1">
      <c r="A10954" s="280" t="str">
        <f t="shared" ca="1" si="513"/>
        <v/>
      </c>
      <c r="B10954" s="281"/>
      <c r="C10954" s="287"/>
      <c r="D10954" s="297"/>
      <c r="E10954" s="270"/>
      <c r="F10954" s="271"/>
      <c r="G10954" s="284"/>
      <c r="H10954" s="284"/>
      <c r="I10954" s="284"/>
      <c r="J10954" s="284"/>
      <c r="K10954" s="288"/>
      <c r="AM10954" s="2" t="str">
        <f t="shared" ca="1" si="514"/>
        <v/>
      </c>
      <c r="AN10954" s="2" t="str">
        <f t="shared" ca="1" si="515"/>
        <v/>
      </c>
    </row>
    <row r="10955" spans="1:40" customFormat="1">
      <c r="A10955" s="280" t="str">
        <f t="shared" ca="1" si="513"/>
        <v/>
      </c>
      <c r="B10955" s="281"/>
      <c r="C10955" s="287"/>
      <c r="D10955" s="297"/>
      <c r="E10955" s="270"/>
      <c r="F10955" s="271"/>
      <c r="G10955" s="284"/>
      <c r="H10955" s="284"/>
      <c r="I10955" s="284"/>
      <c r="J10955" s="284"/>
      <c r="K10955" s="288"/>
      <c r="AM10955" s="2" t="str">
        <f t="shared" ca="1" si="514"/>
        <v/>
      </c>
      <c r="AN10955" s="2" t="str">
        <f t="shared" ca="1" si="515"/>
        <v/>
      </c>
    </row>
    <row r="10956" spans="1:40" customFormat="1">
      <c r="A10956" s="280" t="str">
        <f t="shared" ca="1" si="513"/>
        <v/>
      </c>
      <c r="B10956" s="281"/>
      <c r="C10956" s="287"/>
      <c r="D10956" s="297"/>
      <c r="E10956" s="270"/>
      <c r="F10956" s="271"/>
      <c r="G10956" s="284"/>
      <c r="H10956" s="284"/>
      <c r="I10956" s="284"/>
      <c r="J10956" s="284"/>
      <c r="K10956" s="288"/>
      <c r="AM10956" s="2" t="str">
        <f t="shared" ca="1" si="514"/>
        <v/>
      </c>
      <c r="AN10956" s="2" t="str">
        <f t="shared" ca="1" si="515"/>
        <v/>
      </c>
    </row>
    <row r="10957" spans="1:40" customFormat="1">
      <c r="A10957" s="280" t="str">
        <f t="shared" ca="1" si="513"/>
        <v/>
      </c>
      <c r="B10957" s="281"/>
      <c r="C10957" s="287"/>
      <c r="D10957" s="297"/>
      <c r="E10957" s="270"/>
      <c r="F10957" s="271"/>
      <c r="G10957" s="284"/>
      <c r="H10957" s="284"/>
      <c r="I10957" s="284"/>
      <c r="J10957" s="284"/>
      <c r="K10957" s="288"/>
      <c r="AM10957" s="2" t="str">
        <f t="shared" ca="1" si="514"/>
        <v/>
      </c>
      <c r="AN10957" s="2" t="str">
        <f t="shared" ca="1" si="515"/>
        <v/>
      </c>
    </row>
    <row r="10958" spans="1:40" customFormat="1">
      <c r="A10958" s="280" t="str">
        <f t="shared" ca="1" si="513"/>
        <v/>
      </c>
      <c r="B10958" s="281"/>
      <c r="C10958" s="287"/>
      <c r="D10958" s="297"/>
      <c r="E10958" s="270"/>
      <c r="F10958" s="271"/>
      <c r="G10958" s="284"/>
      <c r="H10958" s="284"/>
      <c r="I10958" s="284"/>
      <c r="J10958" s="284"/>
      <c r="K10958" s="288"/>
      <c r="AM10958" s="2" t="str">
        <f t="shared" ca="1" si="514"/>
        <v/>
      </c>
      <c r="AN10958" s="2" t="str">
        <f t="shared" ca="1" si="515"/>
        <v/>
      </c>
    </row>
    <row r="10959" spans="1:40" customFormat="1">
      <c r="A10959" s="280" t="str">
        <f t="shared" ca="1" si="513"/>
        <v/>
      </c>
      <c r="B10959" s="281"/>
      <c r="C10959" s="287"/>
      <c r="D10959" s="297"/>
      <c r="E10959" s="270"/>
      <c r="F10959" s="271"/>
      <c r="G10959" s="284"/>
      <c r="H10959" s="284"/>
      <c r="I10959" s="284"/>
      <c r="J10959" s="284"/>
      <c r="K10959" s="288"/>
      <c r="AM10959" s="2" t="str">
        <f t="shared" ca="1" si="514"/>
        <v/>
      </c>
      <c r="AN10959" s="2" t="str">
        <f t="shared" ca="1" si="515"/>
        <v/>
      </c>
    </row>
    <row r="10960" spans="1:40" customFormat="1">
      <c r="A10960" s="280" t="str">
        <f t="shared" ca="1" si="513"/>
        <v/>
      </c>
      <c r="B10960" s="281"/>
      <c r="C10960" s="287"/>
      <c r="D10960" s="297"/>
      <c r="E10960" s="270"/>
      <c r="F10960" s="271"/>
      <c r="G10960" s="284"/>
      <c r="H10960" s="284"/>
      <c r="I10960" s="284"/>
      <c r="J10960" s="284"/>
      <c r="K10960" s="288"/>
      <c r="AM10960" s="2" t="str">
        <f t="shared" ca="1" si="514"/>
        <v/>
      </c>
      <c r="AN10960" s="2" t="str">
        <f t="shared" ca="1" si="515"/>
        <v/>
      </c>
    </row>
    <row r="10961" spans="1:40" customFormat="1">
      <c r="A10961" s="280" t="str">
        <f t="shared" ca="1" si="513"/>
        <v/>
      </c>
      <c r="B10961" s="281"/>
      <c r="C10961" s="287"/>
      <c r="D10961" s="297"/>
      <c r="E10961" s="270"/>
      <c r="F10961" s="271"/>
      <c r="G10961" s="284"/>
      <c r="H10961" s="284"/>
      <c r="I10961" s="284"/>
      <c r="J10961" s="284"/>
      <c r="K10961" s="288"/>
      <c r="AM10961" s="2" t="str">
        <f t="shared" ca="1" si="514"/>
        <v/>
      </c>
      <c r="AN10961" s="2" t="str">
        <f t="shared" ca="1" si="515"/>
        <v/>
      </c>
    </row>
    <row r="10962" spans="1:40" customFormat="1">
      <c r="A10962" s="280" t="str">
        <f t="shared" ca="1" si="513"/>
        <v/>
      </c>
      <c r="B10962" s="281"/>
      <c r="C10962" s="287"/>
      <c r="D10962" s="297"/>
      <c r="E10962" s="270"/>
      <c r="F10962" s="271"/>
      <c r="G10962" s="284"/>
      <c r="H10962" s="284"/>
      <c r="I10962" s="284"/>
      <c r="J10962" s="284"/>
      <c r="K10962" s="288"/>
      <c r="AM10962" s="2" t="str">
        <f t="shared" ca="1" si="514"/>
        <v/>
      </c>
      <c r="AN10962" s="2" t="str">
        <f t="shared" ca="1" si="515"/>
        <v/>
      </c>
    </row>
    <row r="10963" spans="1:40" customFormat="1">
      <c r="A10963" s="280" t="str">
        <f t="shared" ca="1" si="513"/>
        <v/>
      </c>
      <c r="B10963" s="281"/>
      <c r="C10963" s="287"/>
      <c r="D10963" s="297"/>
      <c r="E10963" s="270"/>
      <c r="F10963" s="271"/>
      <c r="G10963" s="284"/>
      <c r="H10963" s="284"/>
      <c r="I10963" s="284"/>
      <c r="J10963" s="284"/>
      <c r="K10963" s="288"/>
      <c r="AM10963" s="2" t="str">
        <f t="shared" ca="1" si="514"/>
        <v/>
      </c>
      <c r="AN10963" s="2" t="str">
        <f t="shared" ca="1" si="515"/>
        <v/>
      </c>
    </row>
    <row r="10964" spans="1:40" customFormat="1">
      <c r="A10964" s="280" t="str">
        <f t="shared" ca="1" si="513"/>
        <v/>
      </c>
      <c r="B10964" s="281"/>
      <c r="C10964" s="287"/>
      <c r="D10964" s="297"/>
      <c r="E10964" s="270"/>
      <c r="F10964" s="271"/>
      <c r="G10964" s="284"/>
      <c r="H10964" s="284"/>
      <c r="I10964" s="284"/>
      <c r="J10964" s="284"/>
      <c r="K10964" s="288"/>
      <c r="AM10964" s="2" t="str">
        <f t="shared" ca="1" si="514"/>
        <v/>
      </c>
      <c r="AN10964" s="2" t="str">
        <f t="shared" ca="1" si="515"/>
        <v/>
      </c>
    </row>
    <row r="10965" spans="1:40" customFormat="1">
      <c r="A10965" s="280" t="str">
        <f t="shared" ca="1" si="513"/>
        <v/>
      </c>
      <c r="B10965" s="281"/>
      <c r="C10965" s="287"/>
      <c r="D10965" s="297"/>
      <c r="E10965" s="270"/>
      <c r="F10965" s="271"/>
      <c r="G10965" s="284"/>
      <c r="H10965" s="284"/>
      <c r="I10965" s="284"/>
      <c r="J10965" s="284"/>
      <c r="K10965" s="288"/>
      <c r="AM10965" s="2" t="str">
        <f t="shared" ca="1" si="514"/>
        <v/>
      </c>
      <c r="AN10965" s="2" t="str">
        <f t="shared" ca="1" si="515"/>
        <v/>
      </c>
    </row>
    <row r="10966" spans="1:40" customFormat="1">
      <c r="A10966" s="280" t="str">
        <f t="shared" ca="1" si="513"/>
        <v/>
      </c>
      <c r="B10966" s="281"/>
      <c r="C10966" s="287"/>
      <c r="D10966" s="297"/>
      <c r="E10966" s="270"/>
      <c r="F10966" s="271"/>
      <c r="G10966" s="284"/>
      <c r="H10966" s="284"/>
      <c r="I10966" s="284"/>
      <c r="J10966" s="284"/>
      <c r="K10966" s="288"/>
      <c r="AM10966" s="2" t="str">
        <f t="shared" ca="1" si="514"/>
        <v/>
      </c>
      <c r="AN10966" s="2" t="str">
        <f t="shared" ca="1" si="515"/>
        <v/>
      </c>
    </row>
    <row r="10967" spans="1:40" customFormat="1">
      <c r="A10967" s="280" t="str">
        <f t="shared" ca="1" si="513"/>
        <v/>
      </c>
      <c r="B10967" s="281"/>
      <c r="C10967" s="287"/>
      <c r="D10967" s="297"/>
      <c r="E10967" s="270"/>
      <c r="F10967" s="271"/>
      <c r="G10967" s="284"/>
      <c r="H10967" s="284"/>
      <c r="I10967" s="284"/>
      <c r="J10967" s="284"/>
      <c r="K10967" s="288"/>
      <c r="AM10967" s="2" t="str">
        <f t="shared" ca="1" si="514"/>
        <v/>
      </c>
      <c r="AN10967" s="2" t="str">
        <f t="shared" ca="1" si="515"/>
        <v/>
      </c>
    </row>
    <row r="10968" spans="1:40" customFormat="1">
      <c r="A10968" s="280" t="str">
        <f t="shared" ca="1" si="513"/>
        <v/>
      </c>
      <c r="B10968" s="281"/>
      <c r="C10968" s="287"/>
      <c r="D10968" s="297"/>
      <c r="E10968" s="270"/>
      <c r="F10968" s="271"/>
      <c r="G10968" s="284"/>
      <c r="H10968" s="284"/>
      <c r="I10968" s="284"/>
      <c r="J10968" s="284"/>
      <c r="K10968" s="288"/>
      <c r="AM10968" s="2" t="str">
        <f t="shared" ca="1" si="514"/>
        <v/>
      </c>
      <c r="AN10968" s="2" t="str">
        <f t="shared" ca="1" si="515"/>
        <v/>
      </c>
    </row>
    <row r="10969" spans="1:40" customFormat="1">
      <c r="A10969" s="280" t="str">
        <f t="shared" ca="1" si="513"/>
        <v/>
      </c>
      <c r="B10969" s="281"/>
      <c r="C10969" s="287"/>
      <c r="D10969" s="297"/>
      <c r="E10969" s="270"/>
      <c r="F10969" s="271"/>
      <c r="G10969" s="284"/>
      <c r="H10969" s="284"/>
      <c r="I10969" s="284"/>
      <c r="J10969" s="284"/>
      <c r="K10969" s="288"/>
      <c r="AM10969" s="2" t="str">
        <f t="shared" ca="1" si="514"/>
        <v/>
      </c>
      <c r="AN10969" s="2" t="str">
        <f t="shared" ca="1" si="515"/>
        <v/>
      </c>
    </row>
    <row r="10970" spans="1:40" customFormat="1">
      <c r="A10970" s="280" t="str">
        <f t="shared" ca="1" si="513"/>
        <v/>
      </c>
      <c r="B10970" s="281"/>
      <c r="C10970" s="287"/>
      <c r="D10970" s="297"/>
      <c r="E10970" s="270"/>
      <c r="F10970" s="271"/>
      <c r="G10970" s="284"/>
      <c r="H10970" s="284"/>
      <c r="I10970" s="284"/>
      <c r="J10970" s="284"/>
      <c r="K10970" s="288"/>
      <c r="AM10970" s="2" t="str">
        <f t="shared" ca="1" si="514"/>
        <v/>
      </c>
      <c r="AN10970" s="2" t="str">
        <f t="shared" ca="1" si="515"/>
        <v/>
      </c>
    </row>
    <row r="10971" spans="1:40" customFormat="1">
      <c r="A10971" s="280" t="str">
        <f t="shared" ca="1" si="513"/>
        <v/>
      </c>
      <c r="B10971" s="281"/>
      <c r="C10971" s="287"/>
      <c r="D10971" s="297"/>
      <c r="E10971" s="270"/>
      <c r="F10971" s="271"/>
      <c r="G10971" s="284"/>
      <c r="H10971" s="284"/>
      <c r="I10971" s="284"/>
      <c r="J10971" s="284"/>
      <c r="K10971" s="288"/>
      <c r="AM10971" s="2" t="str">
        <f t="shared" ca="1" si="514"/>
        <v/>
      </c>
      <c r="AN10971" s="2" t="str">
        <f t="shared" ca="1" si="515"/>
        <v/>
      </c>
    </row>
    <row r="10972" spans="1:40" customFormat="1">
      <c r="A10972" s="280" t="str">
        <f t="shared" ca="1" si="513"/>
        <v/>
      </c>
      <c r="B10972" s="281"/>
      <c r="C10972" s="287"/>
      <c r="D10972" s="297"/>
      <c r="E10972" s="270"/>
      <c r="F10972" s="271"/>
      <c r="G10972" s="284"/>
      <c r="H10972" s="284"/>
      <c r="I10972" s="284"/>
      <c r="J10972" s="284"/>
      <c r="K10972" s="288"/>
      <c r="AM10972" s="2" t="str">
        <f t="shared" ca="1" si="514"/>
        <v/>
      </c>
      <c r="AN10972" s="2" t="str">
        <f t="shared" ca="1" si="515"/>
        <v/>
      </c>
    </row>
    <row r="10973" spans="1:40" customFormat="1">
      <c r="A10973" s="280" t="str">
        <f t="shared" ca="1" si="513"/>
        <v/>
      </c>
      <c r="B10973" s="281"/>
      <c r="C10973" s="287"/>
      <c r="D10973" s="297"/>
      <c r="E10973" s="270"/>
      <c r="F10973" s="271"/>
      <c r="G10973" s="284"/>
      <c r="H10973" s="284"/>
      <c r="I10973" s="284"/>
      <c r="J10973" s="284"/>
      <c r="K10973" s="288"/>
      <c r="AM10973" s="2" t="str">
        <f t="shared" ca="1" si="514"/>
        <v/>
      </c>
      <c r="AN10973" s="2" t="str">
        <f t="shared" ca="1" si="515"/>
        <v/>
      </c>
    </row>
    <row r="10974" spans="1:40" customFormat="1">
      <c r="A10974" s="280" t="str">
        <f t="shared" ca="1" si="513"/>
        <v/>
      </c>
      <c r="B10974" s="281"/>
      <c r="C10974" s="287"/>
      <c r="D10974" s="297"/>
      <c r="E10974" s="270"/>
      <c r="F10974" s="271"/>
      <c r="G10974" s="284"/>
      <c r="H10974" s="284"/>
      <c r="I10974" s="284"/>
      <c r="J10974" s="284"/>
      <c r="K10974" s="288"/>
      <c r="AM10974" s="2" t="str">
        <f t="shared" ca="1" si="514"/>
        <v/>
      </c>
      <c r="AN10974" s="2" t="str">
        <f t="shared" ca="1" si="515"/>
        <v/>
      </c>
    </row>
    <row r="10975" spans="1:40" customFormat="1">
      <c r="A10975" s="280" t="str">
        <f t="shared" ca="1" si="513"/>
        <v/>
      </c>
      <c r="B10975" s="281"/>
      <c r="C10975" s="287"/>
      <c r="D10975" s="297"/>
      <c r="E10975" s="270"/>
      <c r="F10975" s="271"/>
      <c r="G10975" s="284"/>
      <c r="H10975" s="284"/>
      <c r="I10975" s="284"/>
      <c r="J10975" s="284"/>
      <c r="K10975" s="288"/>
      <c r="AM10975" s="2" t="str">
        <f t="shared" ca="1" si="514"/>
        <v/>
      </c>
      <c r="AN10975" s="2" t="str">
        <f t="shared" ca="1" si="515"/>
        <v/>
      </c>
    </row>
    <row r="10976" spans="1:40" customFormat="1">
      <c r="A10976" s="280" t="str">
        <f t="shared" ca="1" si="513"/>
        <v/>
      </c>
      <c r="B10976" s="281"/>
      <c r="C10976" s="287"/>
      <c r="D10976" s="297"/>
      <c r="E10976" s="270"/>
      <c r="F10976" s="271"/>
      <c r="G10976" s="284"/>
      <c r="H10976" s="284"/>
      <c r="I10976" s="284"/>
      <c r="J10976" s="284"/>
      <c r="K10976" s="288"/>
      <c r="AM10976" s="2" t="str">
        <f t="shared" ca="1" si="514"/>
        <v/>
      </c>
      <c r="AN10976" s="2" t="str">
        <f t="shared" ca="1" si="515"/>
        <v/>
      </c>
    </row>
    <row r="10977" spans="1:40" customFormat="1">
      <c r="A10977" s="280" t="str">
        <f t="shared" ca="1" si="513"/>
        <v/>
      </c>
      <c r="B10977" s="281"/>
      <c r="C10977" s="287"/>
      <c r="D10977" s="297"/>
      <c r="E10977" s="270"/>
      <c r="F10977" s="271"/>
      <c r="G10977" s="284"/>
      <c r="H10977" s="284"/>
      <c r="I10977" s="284"/>
      <c r="J10977" s="284"/>
      <c r="K10977" s="288"/>
      <c r="AM10977" s="2" t="str">
        <f t="shared" ca="1" si="514"/>
        <v/>
      </c>
      <c r="AN10977" s="2" t="str">
        <f t="shared" ca="1" si="515"/>
        <v/>
      </c>
    </row>
    <row r="10978" spans="1:40" customFormat="1">
      <c r="A10978" s="280" t="str">
        <f t="shared" ca="1" si="513"/>
        <v/>
      </c>
      <c r="B10978" s="281"/>
      <c r="C10978" s="287"/>
      <c r="D10978" s="297"/>
      <c r="E10978" s="270"/>
      <c r="F10978" s="271"/>
      <c r="G10978" s="284"/>
      <c r="H10978" s="284"/>
      <c r="I10978" s="284"/>
      <c r="J10978" s="284"/>
      <c r="K10978" s="288"/>
      <c r="AM10978" s="2" t="str">
        <f t="shared" ca="1" si="514"/>
        <v/>
      </c>
      <c r="AN10978" s="2" t="str">
        <f t="shared" ca="1" si="515"/>
        <v/>
      </c>
    </row>
    <row r="10979" spans="1:40" customFormat="1">
      <c r="A10979" s="280" t="str">
        <f t="shared" ca="1" si="513"/>
        <v/>
      </c>
      <c r="B10979" s="281"/>
      <c r="C10979" s="287"/>
      <c r="D10979" s="297"/>
      <c r="E10979" s="270"/>
      <c r="F10979" s="271"/>
      <c r="G10979" s="284"/>
      <c r="H10979" s="284"/>
      <c r="I10979" s="284"/>
      <c r="J10979" s="284"/>
      <c r="K10979" s="288"/>
      <c r="AM10979" s="2" t="str">
        <f t="shared" ca="1" si="514"/>
        <v/>
      </c>
      <c r="AN10979" s="2" t="str">
        <f t="shared" ca="1" si="515"/>
        <v/>
      </c>
    </row>
    <row r="10980" spans="1:40" customFormat="1">
      <c r="A10980" s="280" t="str">
        <f t="shared" ca="1" si="513"/>
        <v/>
      </c>
      <c r="B10980" s="281"/>
      <c r="C10980" s="287"/>
      <c r="D10980" s="297"/>
      <c r="E10980" s="270"/>
      <c r="F10980" s="271"/>
      <c r="G10980" s="284"/>
      <c r="H10980" s="284"/>
      <c r="I10980" s="284"/>
      <c r="J10980" s="284"/>
      <c r="K10980" s="288"/>
      <c r="AM10980" s="2" t="str">
        <f t="shared" ca="1" si="514"/>
        <v/>
      </c>
      <c r="AN10980" s="2" t="str">
        <f t="shared" ca="1" si="515"/>
        <v/>
      </c>
    </row>
    <row r="10981" spans="1:40" customFormat="1">
      <c r="A10981" s="280" t="str">
        <f t="shared" ca="1" si="513"/>
        <v/>
      </c>
      <c r="B10981" s="281"/>
      <c r="C10981" s="287"/>
      <c r="D10981" s="297"/>
      <c r="E10981" s="270"/>
      <c r="F10981" s="271"/>
      <c r="G10981" s="284"/>
      <c r="H10981" s="284"/>
      <c r="I10981" s="284"/>
      <c r="J10981" s="284"/>
      <c r="K10981" s="288"/>
      <c r="AM10981" s="2" t="str">
        <f t="shared" ca="1" si="514"/>
        <v/>
      </c>
      <c r="AN10981" s="2" t="str">
        <f t="shared" ca="1" si="515"/>
        <v/>
      </c>
    </row>
    <row r="10982" spans="1:40" customFormat="1">
      <c r="A10982" s="280" t="str">
        <f t="shared" ca="1" si="513"/>
        <v/>
      </c>
      <c r="B10982" s="281"/>
      <c r="C10982" s="287"/>
      <c r="D10982" s="297"/>
      <c r="E10982" s="270"/>
      <c r="F10982" s="271"/>
      <c r="G10982" s="284"/>
      <c r="H10982" s="284"/>
      <c r="I10982" s="284"/>
      <c r="J10982" s="284"/>
      <c r="K10982" s="288"/>
      <c r="AM10982" s="2" t="str">
        <f t="shared" ca="1" si="514"/>
        <v/>
      </c>
      <c r="AN10982" s="2" t="str">
        <f t="shared" ca="1" si="515"/>
        <v/>
      </c>
    </row>
    <row r="10983" spans="1:40" customFormat="1">
      <c r="A10983" s="280" t="str">
        <f t="shared" ca="1" si="513"/>
        <v/>
      </c>
      <c r="B10983" s="281"/>
      <c r="C10983" s="287"/>
      <c r="D10983" s="297"/>
      <c r="E10983" s="270"/>
      <c r="F10983" s="271"/>
      <c r="G10983" s="284"/>
      <c r="H10983" s="284"/>
      <c r="I10983" s="284"/>
      <c r="J10983" s="284"/>
      <c r="K10983" s="288"/>
      <c r="AM10983" s="2" t="str">
        <f t="shared" ca="1" si="514"/>
        <v/>
      </c>
      <c r="AN10983" s="2" t="str">
        <f t="shared" ca="1" si="515"/>
        <v/>
      </c>
    </row>
    <row r="10984" spans="1:40" customFormat="1">
      <c r="A10984" s="280" t="str">
        <f t="shared" ca="1" si="513"/>
        <v/>
      </c>
      <c r="B10984" s="281"/>
      <c r="C10984" s="287"/>
      <c r="D10984" s="297"/>
      <c r="E10984" s="270"/>
      <c r="F10984" s="271"/>
      <c r="G10984" s="284"/>
      <c r="H10984" s="284"/>
      <c r="I10984" s="284"/>
      <c r="J10984" s="284"/>
      <c r="K10984" s="288"/>
      <c r="AM10984" s="2" t="str">
        <f t="shared" ca="1" si="514"/>
        <v/>
      </c>
      <c r="AN10984" s="2" t="str">
        <f t="shared" ca="1" si="515"/>
        <v/>
      </c>
    </row>
    <row r="10985" spans="1:40" customFormat="1">
      <c r="A10985" s="280" t="str">
        <f t="shared" ca="1" si="513"/>
        <v/>
      </c>
      <c r="B10985" s="281"/>
      <c r="C10985" s="287"/>
      <c r="D10985" s="297"/>
      <c r="E10985" s="270"/>
      <c r="F10985" s="271"/>
      <c r="G10985" s="284"/>
      <c r="H10985" s="284"/>
      <c r="I10985" s="284"/>
      <c r="J10985" s="284"/>
      <c r="K10985" s="288"/>
      <c r="AM10985" s="2" t="str">
        <f t="shared" ca="1" si="514"/>
        <v/>
      </c>
      <c r="AN10985" s="2" t="str">
        <f t="shared" ca="1" si="515"/>
        <v/>
      </c>
    </row>
    <row r="10986" spans="1:40" customFormat="1">
      <c r="A10986" s="280" t="str">
        <f t="shared" ca="1" si="513"/>
        <v/>
      </c>
      <c r="B10986" s="281"/>
      <c r="C10986" s="287"/>
      <c r="D10986" s="297"/>
      <c r="E10986" s="270"/>
      <c r="F10986" s="271"/>
      <c r="G10986" s="284"/>
      <c r="H10986" s="284"/>
      <c r="I10986" s="284"/>
      <c r="J10986" s="284"/>
      <c r="K10986" s="288"/>
      <c r="AM10986" s="2" t="str">
        <f t="shared" ca="1" si="514"/>
        <v/>
      </c>
      <c r="AN10986" s="2" t="str">
        <f t="shared" ca="1" si="515"/>
        <v/>
      </c>
    </row>
    <row r="10987" spans="1:40" customFormat="1">
      <c r="A10987" s="280" t="str">
        <f t="shared" ca="1" si="513"/>
        <v/>
      </c>
      <c r="B10987" s="281"/>
      <c r="C10987" s="287"/>
      <c r="D10987" s="297"/>
      <c r="E10987" s="270"/>
      <c r="F10987" s="271"/>
      <c r="G10987" s="284"/>
      <c r="H10987" s="284"/>
      <c r="I10987" s="284"/>
      <c r="J10987" s="284"/>
      <c r="K10987" s="288"/>
      <c r="AM10987" s="2" t="str">
        <f t="shared" ca="1" si="514"/>
        <v/>
      </c>
      <c r="AN10987" s="2" t="str">
        <f t="shared" ca="1" si="515"/>
        <v/>
      </c>
    </row>
    <row r="10988" spans="1:40" customFormat="1">
      <c r="A10988" s="280" t="str">
        <f t="shared" ca="1" si="513"/>
        <v/>
      </c>
      <c r="B10988" s="281"/>
      <c r="C10988" s="287"/>
      <c r="D10988" s="297"/>
      <c r="E10988" s="270"/>
      <c r="F10988" s="271"/>
      <c r="G10988" s="284"/>
      <c r="H10988" s="284"/>
      <c r="I10988" s="284"/>
      <c r="J10988" s="284"/>
      <c r="K10988" s="288"/>
      <c r="AM10988" s="2" t="str">
        <f t="shared" ca="1" si="514"/>
        <v/>
      </c>
      <c r="AN10988" s="2" t="str">
        <f t="shared" ca="1" si="515"/>
        <v/>
      </c>
    </row>
    <row r="10989" spans="1:40" customFormat="1">
      <c r="A10989" s="280" t="str">
        <f t="shared" ca="1" si="513"/>
        <v/>
      </c>
      <c r="B10989" s="281"/>
      <c r="C10989" s="287"/>
      <c r="D10989" s="297"/>
      <c r="E10989" s="270"/>
      <c r="F10989" s="271"/>
      <c r="G10989" s="284"/>
      <c r="H10989" s="284"/>
      <c r="I10989" s="284"/>
      <c r="J10989" s="284"/>
      <c r="K10989" s="288"/>
      <c r="AM10989" s="2" t="str">
        <f t="shared" ca="1" si="514"/>
        <v/>
      </c>
      <c r="AN10989" s="2" t="str">
        <f t="shared" ca="1" si="515"/>
        <v/>
      </c>
    </row>
    <row r="10990" spans="1:40" customFormat="1">
      <c r="A10990" s="280" t="str">
        <f t="shared" ca="1" si="513"/>
        <v/>
      </c>
      <c r="B10990" s="281"/>
      <c r="C10990" s="287"/>
      <c r="D10990" s="297"/>
      <c r="E10990" s="270"/>
      <c r="F10990" s="271"/>
      <c r="G10990" s="284"/>
      <c r="H10990" s="284"/>
      <c r="I10990" s="284"/>
      <c r="J10990" s="284"/>
      <c r="K10990" s="288"/>
      <c r="AM10990" s="2" t="str">
        <f t="shared" ca="1" si="514"/>
        <v/>
      </c>
      <c r="AN10990" s="2" t="str">
        <f t="shared" ca="1" si="515"/>
        <v/>
      </c>
    </row>
    <row r="10991" spans="1:40" customFormat="1">
      <c r="A10991" s="280" t="str">
        <f t="shared" ca="1" si="513"/>
        <v/>
      </c>
      <c r="B10991" s="281"/>
      <c r="C10991" s="287"/>
      <c r="D10991" s="297"/>
      <c r="E10991" s="270"/>
      <c r="F10991" s="271"/>
      <c r="G10991" s="284"/>
      <c r="H10991" s="284"/>
      <c r="I10991" s="284"/>
      <c r="J10991" s="284"/>
      <c r="K10991" s="288"/>
      <c r="AM10991" s="2" t="str">
        <f t="shared" ca="1" si="514"/>
        <v/>
      </c>
      <c r="AN10991" s="2" t="str">
        <f t="shared" ca="1" si="515"/>
        <v/>
      </c>
    </row>
    <row r="10992" spans="1:40" customFormat="1">
      <c r="A10992" s="280" t="str">
        <f t="shared" ca="1" si="513"/>
        <v/>
      </c>
      <c r="B10992" s="281"/>
      <c r="C10992" s="287"/>
      <c r="D10992" s="297"/>
      <c r="E10992" s="270"/>
      <c r="F10992" s="271"/>
      <c r="G10992" s="284"/>
      <c r="H10992" s="284"/>
      <c r="I10992" s="284"/>
      <c r="J10992" s="284"/>
      <c r="K10992" s="288"/>
      <c r="AM10992" s="2" t="str">
        <f t="shared" ca="1" si="514"/>
        <v/>
      </c>
      <c r="AN10992" s="2" t="str">
        <f t="shared" ca="1" si="515"/>
        <v/>
      </c>
    </row>
    <row r="10993" spans="1:40" customFormat="1">
      <c r="A10993" s="280" t="str">
        <f t="shared" ca="1" si="513"/>
        <v/>
      </c>
      <c r="B10993" s="281"/>
      <c r="C10993" s="287"/>
      <c r="D10993" s="297"/>
      <c r="E10993" s="270"/>
      <c r="F10993" s="271"/>
      <c r="G10993" s="284"/>
      <c r="H10993" s="284"/>
      <c r="I10993" s="284"/>
      <c r="J10993" s="284"/>
      <c r="K10993" s="288"/>
      <c r="AM10993" s="2" t="str">
        <f t="shared" ca="1" si="514"/>
        <v/>
      </c>
      <c r="AN10993" s="2" t="str">
        <f t="shared" ca="1" si="515"/>
        <v/>
      </c>
    </row>
    <row r="10994" spans="1:40" customFormat="1">
      <c r="A10994" s="280" t="str">
        <f t="shared" ca="1" si="513"/>
        <v/>
      </c>
      <c r="B10994" s="281"/>
      <c r="C10994" s="287"/>
      <c r="D10994" s="297"/>
      <c r="E10994" s="270"/>
      <c r="F10994" s="271"/>
      <c r="G10994" s="284"/>
      <c r="H10994" s="284"/>
      <c r="I10994" s="284"/>
      <c r="J10994" s="284"/>
      <c r="K10994" s="288"/>
      <c r="AM10994" s="2" t="str">
        <f t="shared" ca="1" si="514"/>
        <v/>
      </c>
      <c r="AN10994" s="2" t="str">
        <f t="shared" ca="1" si="515"/>
        <v/>
      </c>
    </row>
    <row r="10995" spans="1:40" customFormat="1">
      <c r="A10995" s="280" t="str">
        <f t="shared" ca="1" si="513"/>
        <v/>
      </c>
      <c r="B10995" s="281"/>
      <c r="C10995" s="287"/>
      <c r="D10995" s="297"/>
      <c r="E10995" s="270"/>
      <c r="F10995" s="271"/>
      <c r="G10995" s="284"/>
      <c r="H10995" s="284"/>
      <c r="I10995" s="284"/>
      <c r="J10995" s="284"/>
      <c r="K10995" s="288"/>
      <c r="AM10995" s="2" t="str">
        <f t="shared" ca="1" si="514"/>
        <v/>
      </c>
      <c r="AN10995" s="2" t="str">
        <f t="shared" ca="1" si="515"/>
        <v/>
      </c>
    </row>
    <row r="10996" spans="1:40" customFormat="1">
      <c r="A10996" s="280" t="str">
        <f t="shared" ca="1" si="513"/>
        <v/>
      </c>
      <c r="B10996" s="281"/>
      <c r="C10996" s="287"/>
      <c r="D10996" s="297"/>
      <c r="E10996" s="270"/>
      <c r="F10996" s="271"/>
      <c r="G10996" s="284"/>
      <c r="H10996" s="284"/>
      <c r="I10996" s="284"/>
      <c r="J10996" s="284"/>
      <c r="K10996" s="288"/>
      <c r="AM10996" s="2" t="str">
        <f t="shared" ca="1" si="514"/>
        <v/>
      </c>
      <c r="AN10996" s="2" t="str">
        <f t="shared" ca="1" si="515"/>
        <v/>
      </c>
    </row>
    <row r="10997" spans="1:40" customFormat="1">
      <c r="A10997" s="280" t="str">
        <f t="shared" ca="1" si="513"/>
        <v/>
      </c>
      <c r="B10997" s="281"/>
      <c r="C10997" s="287"/>
      <c r="D10997" s="297"/>
      <c r="E10997" s="270"/>
      <c r="F10997" s="271"/>
      <c r="G10997" s="284"/>
      <c r="H10997" s="284"/>
      <c r="I10997" s="284"/>
      <c r="J10997" s="284"/>
      <c r="K10997" s="288"/>
      <c r="AM10997" s="2" t="str">
        <f t="shared" ca="1" si="514"/>
        <v/>
      </c>
      <c r="AN10997" s="2" t="str">
        <f t="shared" ca="1" si="515"/>
        <v/>
      </c>
    </row>
    <row r="10998" spans="1:40" customFormat="1">
      <c r="A10998" s="280" t="str">
        <f t="shared" ca="1" si="513"/>
        <v/>
      </c>
      <c r="B10998" s="281"/>
      <c r="C10998" s="287"/>
      <c r="D10998" s="297"/>
      <c r="E10998" s="270"/>
      <c r="F10998" s="271"/>
      <c r="G10998" s="284"/>
      <c r="H10998" s="284"/>
      <c r="I10998" s="284"/>
      <c r="J10998" s="284"/>
      <c r="K10998" s="288"/>
      <c r="AM10998" s="2" t="str">
        <f t="shared" ca="1" si="514"/>
        <v/>
      </c>
      <c r="AN10998" s="2" t="str">
        <f t="shared" ca="1" si="515"/>
        <v/>
      </c>
    </row>
    <row r="10999" spans="1:40" customFormat="1">
      <c r="A10999" s="280" t="str">
        <f t="shared" ca="1" si="513"/>
        <v/>
      </c>
      <c r="B10999" s="281"/>
      <c r="C10999" s="287"/>
      <c r="D10999" s="297"/>
      <c r="E10999" s="270"/>
      <c r="F10999" s="271"/>
      <c r="G10999" s="284"/>
      <c r="H10999" s="284"/>
      <c r="I10999" s="284"/>
      <c r="J10999" s="284"/>
      <c r="K10999" s="288"/>
      <c r="AM10999" s="2" t="str">
        <f t="shared" ca="1" si="514"/>
        <v/>
      </c>
      <c r="AN10999" s="2" t="str">
        <f t="shared" ca="1" si="515"/>
        <v/>
      </c>
    </row>
    <row r="11000" spans="1:40" customFormat="1">
      <c r="A11000" s="280" t="str">
        <f t="shared" ca="1" si="513"/>
        <v/>
      </c>
      <c r="B11000" s="281"/>
      <c r="C11000" s="287"/>
      <c r="D11000" s="297"/>
      <c r="E11000" s="270"/>
      <c r="F11000" s="271"/>
      <c r="G11000" s="284"/>
      <c r="H11000" s="284"/>
      <c r="I11000" s="284"/>
      <c r="J11000" s="284"/>
      <c r="K11000" s="288"/>
      <c r="AM11000" s="2" t="str">
        <f t="shared" ca="1" si="514"/>
        <v/>
      </c>
      <c r="AN11000" s="2" t="str">
        <f t="shared" ca="1" si="515"/>
        <v/>
      </c>
    </row>
    <row r="11001" spans="1:40" customFormat="1">
      <c r="A11001" s="280" t="str">
        <f t="shared" ca="1" si="513"/>
        <v/>
      </c>
      <c r="B11001" s="281"/>
      <c r="C11001" s="287"/>
      <c r="D11001" s="297"/>
      <c r="E11001" s="270"/>
      <c r="F11001" s="271"/>
      <c r="G11001" s="284"/>
      <c r="H11001" s="284"/>
      <c r="I11001" s="284"/>
      <c r="J11001" s="284"/>
      <c r="K11001" s="288"/>
      <c r="AM11001" s="2" t="str">
        <f t="shared" ca="1" si="514"/>
        <v/>
      </c>
      <c r="AN11001" s="2" t="str">
        <f t="shared" ca="1" si="515"/>
        <v/>
      </c>
    </row>
    <row r="11002" spans="1:40" customFormat="1">
      <c r="A11002" s="280" t="str">
        <f t="shared" ca="1" si="513"/>
        <v/>
      </c>
      <c r="B11002" s="281"/>
      <c r="C11002" s="287"/>
      <c r="D11002" s="297"/>
      <c r="E11002" s="270"/>
      <c r="F11002" s="271"/>
      <c r="G11002" s="284"/>
      <c r="H11002" s="284"/>
      <c r="I11002" s="284"/>
      <c r="J11002" s="284"/>
      <c r="K11002" s="288"/>
      <c r="AM11002" s="2" t="str">
        <f t="shared" ca="1" si="514"/>
        <v/>
      </c>
      <c r="AN11002" s="2" t="str">
        <f t="shared" ca="1" si="515"/>
        <v/>
      </c>
    </row>
    <row r="11003" spans="1:40" customFormat="1">
      <c r="A11003" s="280" t="str">
        <f t="shared" ca="1" si="513"/>
        <v/>
      </c>
      <c r="B11003" s="281"/>
      <c r="C11003" s="287"/>
      <c r="D11003" s="297"/>
      <c r="E11003" s="270"/>
      <c r="F11003" s="271"/>
      <c r="G11003" s="284"/>
      <c r="H11003" s="284"/>
      <c r="I11003" s="284"/>
      <c r="J11003" s="284"/>
      <c r="K11003" s="288"/>
      <c r="AM11003" s="2" t="str">
        <f t="shared" ca="1" si="514"/>
        <v/>
      </c>
      <c r="AN11003" s="2" t="str">
        <f t="shared" ca="1" si="515"/>
        <v/>
      </c>
    </row>
    <row r="11004" spans="1:40" customFormat="1">
      <c r="A11004" s="280" t="str">
        <f t="shared" ca="1" si="513"/>
        <v/>
      </c>
      <c r="B11004" s="281"/>
      <c r="C11004" s="287"/>
      <c r="D11004" s="297"/>
      <c r="E11004" s="270"/>
      <c r="F11004" s="271"/>
      <c r="G11004" s="284"/>
      <c r="H11004" s="284"/>
      <c r="I11004" s="284"/>
      <c r="J11004" s="284"/>
      <c r="K11004" s="288"/>
      <c r="AM11004" s="2" t="str">
        <f t="shared" ca="1" si="514"/>
        <v/>
      </c>
      <c r="AN11004" s="2" t="str">
        <f t="shared" ca="1" si="515"/>
        <v/>
      </c>
    </row>
    <row r="11005" spans="1:40" customFormat="1">
      <c r="A11005" s="280" t="str">
        <f t="shared" ca="1" si="513"/>
        <v/>
      </c>
      <c r="B11005" s="281"/>
      <c r="C11005" s="287"/>
      <c r="D11005" s="297"/>
      <c r="E11005" s="270"/>
      <c r="F11005" s="271"/>
      <c r="G11005" s="284"/>
      <c r="H11005" s="284"/>
      <c r="I11005" s="284"/>
      <c r="J11005" s="284"/>
      <c r="K11005" s="288"/>
      <c r="AM11005" s="2" t="str">
        <f t="shared" ca="1" si="514"/>
        <v/>
      </c>
      <c r="AN11005" s="2" t="str">
        <f t="shared" ca="1" si="515"/>
        <v/>
      </c>
    </row>
    <row r="11006" spans="1:40" customFormat="1">
      <c r="A11006" s="280" t="str">
        <f t="shared" ca="1" si="513"/>
        <v/>
      </c>
      <c r="B11006" s="281"/>
      <c r="C11006" s="287"/>
      <c r="D11006" s="297"/>
      <c r="E11006" s="270"/>
      <c r="F11006" s="271"/>
      <c r="G11006" s="284"/>
      <c r="H11006" s="284"/>
      <c r="I11006" s="284"/>
      <c r="J11006" s="284"/>
      <c r="K11006" s="288"/>
      <c r="AM11006" s="2" t="str">
        <f t="shared" ca="1" si="514"/>
        <v/>
      </c>
      <c r="AN11006" s="2" t="str">
        <f t="shared" ca="1" si="515"/>
        <v/>
      </c>
    </row>
    <row r="11007" spans="1:40" customFormat="1">
      <c r="A11007" s="280" t="str">
        <f t="shared" ca="1" si="513"/>
        <v/>
      </c>
      <c r="B11007" s="281"/>
      <c r="C11007" s="287"/>
      <c r="D11007" s="297"/>
      <c r="E11007" s="270"/>
      <c r="F11007" s="271"/>
      <c r="G11007" s="284"/>
      <c r="H11007" s="284"/>
      <c r="I11007" s="284"/>
      <c r="J11007" s="284"/>
      <c r="K11007" s="288"/>
      <c r="AM11007" s="2" t="str">
        <f t="shared" ca="1" si="514"/>
        <v/>
      </c>
      <c r="AN11007" s="2" t="str">
        <f t="shared" ca="1" si="515"/>
        <v/>
      </c>
    </row>
    <row r="11008" spans="1:40" customFormat="1">
      <c r="A11008" s="280" t="str">
        <f t="shared" ca="1" si="513"/>
        <v/>
      </c>
      <c r="B11008" s="281"/>
      <c r="C11008" s="287"/>
      <c r="D11008" s="297"/>
      <c r="E11008" s="270"/>
      <c r="F11008" s="271"/>
      <c r="G11008" s="284"/>
      <c r="H11008" s="284"/>
      <c r="I11008" s="284"/>
      <c r="J11008" s="284"/>
      <c r="K11008" s="288"/>
      <c r="AM11008" s="2" t="str">
        <f t="shared" ca="1" si="514"/>
        <v/>
      </c>
      <c r="AN11008" s="2" t="str">
        <f t="shared" ca="1" si="515"/>
        <v/>
      </c>
    </row>
    <row r="11009" spans="1:40" customFormat="1">
      <c r="A11009" s="280" t="str">
        <f t="shared" ca="1" si="513"/>
        <v/>
      </c>
      <c r="B11009" s="281"/>
      <c r="C11009" s="287"/>
      <c r="D11009" s="297"/>
      <c r="E11009" s="270"/>
      <c r="F11009" s="271"/>
      <c r="G11009" s="284"/>
      <c r="H11009" s="284"/>
      <c r="I11009" s="284"/>
      <c r="J11009" s="284"/>
      <c r="K11009" s="288"/>
      <c r="AM11009" s="2" t="str">
        <f t="shared" ca="1" si="514"/>
        <v/>
      </c>
      <c r="AN11009" s="2" t="str">
        <f t="shared" ca="1" si="515"/>
        <v/>
      </c>
    </row>
    <row r="11010" spans="1:40" customFormat="1">
      <c r="A11010" s="280" t="str">
        <f t="shared" ca="1" si="513"/>
        <v/>
      </c>
      <c r="B11010" s="281"/>
      <c r="C11010" s="287"/>
      <c r="D11010" s="297"/>
      <c r="E11010" s="270"/>
      <c r="F11010" s="271"/>
      <c r="G11010" s="284"/>
      <c r="H11010" s="284"/>
      <c r="I11010" s="284"/>
      <c r="J11010" s="284"/>
      <c r="K11010" s="288"/>
      <c r="AM11010" s="2" t="str">
        <f t="shared" ca="1" si="514"/>
        <v/>
      </c>
      <c r="AN11010" s="2" t="str">
        <f t="shared" ca="1" si="515"/>
        <v/>
      </c>
    </row>
    <row r="11011" spans="1:40" customFormat="1">
      <c r="A11011" s="280" t="str">
        <f t="shared" ref="A11011:A11074" ca="1" si="516">IF(AM11011="A receber","A receber",IF(AN11011="A pagar","A pagar",IF(OR(AM11011="HJ",AN11011="HJ"),"HJ",IF(AND(AM11011="",AN11011=""),""))))</f>
        <v/>
      </c>
      <c r="B11011" s="281"/>
      <c r="C11011" s="287"/>
      <c r="D11011" s="297"/>
      <c r="E11011" s="270"/>
      <c r="F11011" s="271"/>
      <c r="G11011" s="284"/>
      <c r="H11011" s="284"/>
      <c r="I11011" s="284"/>
      <c r="J11011" s="284"/>
      <c r="K11011" s="288"/>
      <c r="AM11011" s="2" t="str">
        <f t="shared" ref="AM11011:AM11074" ca="1" si="517">IF(OR(G11011="",B11011&gt;$A$1),"",IF(B11011=$A$1,"HJ",IF(B11011&lt;$A$1,"A Receber")))</f>
        <v/>
      </c>
      <c r="AN11011" s="2" t="str">
        <f t="shared" ref="AN11011:AN11074" ca="1" si="518">IF(OR(H11011="",B11011&gt;$A$1),"",IF(B11011=$A$1,"HJ",IF(B11011&lt;$A$1,"A Pagar")))</f>
        <v/>
      </c>
    </row>
    <row r="11012" spans="1:40" customFormat="1">
      <c r="A11012" s="280" t="str">
        <f t="shared" ca="1" si="516"/>
        <v/>
      </c>
      <c r="B11012" s="281"/>
      <c r="C11012" s="287"/>
      <c r="D11012" s="297"/>
      <c r="E11012" s="270"/>
      <c r="F11012" s="271"/>
      <c r="G11012" s="284"/>
      <c r="H11012" s="284"/>
      <c r="I11012" s="284"/>
      <c r="J11012" s="284"/>
      <c r="K11012" s="288"/>
      <c r="AM11012" s="2" t="str">
        <f t="shared" ca="1" si="517"/>
        <v/>
      </c>
      <c r="AN11012" s="2" t="str">
        <f t="shared" ca="1" si="518"/>
        <v/>
      </c>
    </row>
    <row r="11013" spans="1:40" customFormat="1">
      <c r="A11013" s="280" t="str">
        <f t="shared" ca="1" si="516"/>
        <v/>
      </c>
      <c r="B11013" s="281"/>
      <c r="C11013" s="287"/>
      <c r="D11013" s="297"/>
      <c r="E11013" s="270"/>
      <c r="F11013" s="271"/>
      <c r="G11013" s="284"/>
      <c r="H11013" s="284"/>
      <c r="I11013" s="284"/>
      <c r="J11013" s="284"/>
      <c r="K11013" s="288"/>
      <c r="AM11013" s="2" t="str">
        <f t="shared" ca="1" si="517"/>
        <v/>
      </c>
      <c r="AN11013" s="2" t="str">
        <f t="shared" ca="1" si="518"/>
        <v/>
      </c>
    </row>
    <row r="11014" spans="1:40" customFormat="1">
      <c r="A11014" s="280" t="str">
        <f t="shared" ca="1" si="516"/>
        <v/>
      </c>
      <c r="B11014" s="281"/>
      <c r="C11014" s="287"/>
      <c r="D11014" s="297"/>
      <c r="E11014" s="270"/>
      <c r="F11014" s="271"/>
      <c r="G11014" s="284"/>
      <c r="H11014" s="284"/>
      <c r="I11014" s="284"/>
      <c r="J11014" s="284"/>
      <c r="K11014" s="288"/>
      <c r="AM11014" s="2" t="str">
        <f t="shared" ca="1" si="517"/>
        <v/>
      </c>
      <c r="AN11014" s="2" t="str">
        <f t="shared" ca="1" si="518"/>
        <v/>
      </c>
    </row>
    <row r="11015" spans="1:40" customFormat="1">
      <c r="A11015" s="280" t="str">
        <f t="shared" ca="1" si="516"/>
        <v/>
      </c>
      <c r="B11015" s="281"/>
      <c r="C11015" s="287"/>
      <c r="D11015" s="297"/>
      <c r="E11015" s="270"/>
      <c r="F11015" s="271"/>
      <c r="G11015" s="284"/>
      <c r="H11015" s="284"/>
      <c r="I11015" s="284"/>
      <c r="J11015" s="284"/>
      <c r="K11015" s="288"/>
      <c r="AM11015" s="2" t="str">
        <f t="shared" ca="1" si="517"/>
        <v/>
      </c>
      <c r="AN11015" s="2" t="str">
        <f t="shared" ca="1" si="518"/>
        <v/>
      </c>
    </row>
    <row r="11016" spans="1:40" customFormat="1">
      <c r="A11016" s="280" t="str">
        <f t="shared" ca="1" si="516"/>
        <v/>
      </c>
      <c r="B11016" s="281"/>
      <c r="C11016" s="287"/>
      <c r="D11016" s="297"/>
      <c r="E11016" s="270"/>
      <c r="F11016" s="271"/>
      <c r="G11016" s="284"/>
      <c r="H11016" s="284"/>
      <c r="I11016" s="284"/>
      <c r="J11016" s="284"/>
      <c r="K11016" s="288"/>
      <c r="AM11016" s="2" t="str">
        <f t="shared" ca="1" si="517"/>
        <v/>
      </c>
      <c r="AN11016" s="2" t="str">
        <f t="shared" ca="1" si="518"/>
        <v/>
      </c>
    </row>
    <row r="11017" spans="1:40" customFormat="1">
      <c r="A11017" s="280" t="str">
        <f t="shared" ca="1" si="516"/>
        <v/>
      </c>
      <c r="B11017" s="281"/>
      <c r="C11017" s="287"/>
      <c r="D11017" s="297"/>
      <c r="E11017" s="270"/>
      <c r="F11017" s="271"/>
      <c r="G11017" s="284"/>
      <c r="H11017" s="284"/>
      <c r="I11017" s="284"/>
      <c r="J11017" s="284"/>
      <c r="K11017" s="288"/>
      <c r="AM11017" s="2" t="str">
        <f t="shared" ca="1" si="517"/>
        <v/>
      </c>
      <c r="AN11017" s="2" t="str">
        <f t="shared" ca="1" si="518"/>
        <v/>
      </c>
    </row>
    <row r="11018" spans="1:40" customFormat="1">
      <c r="A11018" s="280" t="str">
        <f t="shared" ca="1" si="516"/>
        <v/>
      </c>
      <c r="B11018" s="281"/>
      <c r="C11018" s="287"/>
      <c r="D11018" s="297"/>
      <c r="E11018" s="270"/>
      <c r="F11018" s="271"/>
      <c r="G11018" s="284"/>
      <c r="H11018" s="284"/>
      <c r="I11018" s="284"/>
      <c r="J11018" s="284"/>
      <c r="K11018" s="288"/>
      <c r="AM11018" s="2" t="str">
        <f t="shared" ca="1" si="517"/>
        <v/>
      </c>
      <c r="AN11018" s="2" t="str">
        <f t="shared" ca="1" si="518"/>
        <v/>
      </c>
    </row>
    <row r="11019" spans="1:40" customFormat="1">
      <c r="A11019" s="280" t="str">
        <f t="shared" ca="1" si="516"/>
        <v/>
      </c>
      <c r="B11019" s="281"/>
      <c r="C11019" s="287"/>
      <c r="D11019" s="297"/>
      <c r="E11019" s="270"/>
      <c r="F11019" s="271"/>
      <c r="G11019" s="284"/>
      <c r="H11019" s="284"/>
      <c r="I11019" s="284"/>
      <c r="J11019" s="284"/>
      <c r="K11019" s="288"/>
      <c r="AM11019" s="2" t="str">
        <f t="shared" ca="1" si="517"/>
        <v/>
      </c>
      <c r="AN11019" s="2" t="str">
        <f t="shared" ca="1" si="518"/>
        <v/>
      </c>
    </row>
    <row r="11020" spans="1:40" customFormat="1">
      <c r="A11020" s="280" t="str">
        <f t="shared" ca="1" si="516"/>
        <v/>
      </c>
      <c r="B11020" s="281"/>
      <c r="C11020" s="287"/>
      <c r="D11020" s="297"/>
      <c r="E11020" s="270"/>
      <c r="F11020" s="271"/>
      <c r="G11020" s="284"/>
      <c r="H11020" s="284"/>
      <c r="I11020" s="284"/>
      <c r="J11020" s="284"/>
      <c r="K11020" s="288"/>
      <c r="AM11020" s="2" t="str">
        <f t="shared" ca="1" si="517"/>
        <v/>
      </c>
      <c r="AN11020" s="2" t="str">
        <f t="shared" ca="1" si="518"/>
        <v/>
      </c>
    </row>
    <row r="11021" spans="1:40" customFormat="1">
      <c r="A11021" s="280" t="str">
        <f t="shared" ca="1" si="516"/>
        <v/>
      </c>
      <c r="B11021" s="281"/>
      <c r="C11021" s="287"/>
      <c r="D11021" s="297"/>
      <c r="E11021" s="270"/>
      <c r="F11021" s="271"/>
      <c r="G11021" s="284"/>
      <c r="H11021" s="284"/>
      <c r="I11021" s="284"/>
      <c r="J11021" s="284"/>
      <c r="K11021" s="288"/>
      <c r="AM11021" s="2" t="str">
        <f t="shared" ca="1" si="517"/>
        <v/>
      </c>
      <c r="AN11021" s="2" t="str">
        <f t="shared" ca="1" si="518"/>
        <v/>
      </c>
    </row>
    <row r="11022" spans="1:40" customFormat="1">
      <c r="A11022" s="280" t="str">
        <f t="shared" ca="1" si="516"/>
        <v/>
      </c>
      <c r="B11022" s="281"/>
      <c r="C11022" s="287"/>
      <c r="D11022" s="297"/>
      <c r="E11022" s="270"/>
      <c r="F11022" s="271"/>
      <c r="G11022" s="284"/>
      <c r="H11022" s="284"/>
      <c r="I11022" s="284"/>
      <c r="J11022" s="284"/>
      <c r="K11022" s="288"/>
      <c r="AM11022" s="2" t="str">
        <f t="shared" ca="1" si="517"/>
        <v/>
      </c>
      <c r="AN11022" s="2" t="str">
        <f t="shared" ca="1" si="518"/>
        <v/>
      </c>
    </row>
    <row r="11023" spans="1:40" customFormat="1">
      <c r="A11023" s="280" t="str">
        <f t="shared" ca="1" si="516"/>
        <v/>
      </c>
      <c r="B11023" s="281"/>
      <c r="C11023" s="287"/>
      <c r="D11023" s="297"/>
      <c r="E11023" s="270"/>
      <c r="F11023" s="271"/>
      <c r="G11023" s="284"/>
      <c r="H11023" s="284"/>
      <c r="I11023" s="284"/>
      <c r="J11023" s="284"/>
      <c r="K11023" s="288"/>
      <c r="AM11023" s="2" t="str">
        <f t="shared" ca="1" si="517"/>
        <v/>
      </c>
      <c r="AN11023" s="2" t="str">
        <f t="shared" ca="1" si="518"/>
        <v/>
      </c>
    </row>
    <row r="11024" spans="1:40" customFormat="1">
      <c r="A11024" s="280" t="str">
        <f t="shared" ca="1" si="516"/>
        <v/>
      </c>
      <c r="B11024" s="281"/>
      <c r="C11024" s="287"/>
      <c r="D11024" s="297"/>
      <c r="E11024" s="270"/>
      <c r="F11024" s="271"/>
      <c r="G11024" s="284"/>
      <c r="H11024" s="284"/>
      <c r="I11024" s="284"/>
      <c r="J11024" s="284"/>
      <c r="K11024" s="288"/>
      <c r="AM11024" s="2" t="str">
        <f t="shared" ca="1" si="517"/>
        <v/>
      </c>
      <c r="AN11024" s="2" t="str">
        <f t="shared" ca="1" si="518"/>
        <v/>
      </c>
    </row>
    <row r="11025" spans="1:40" customFormat="1">
      <c r="A11025" s="280" t="str">
        <f t="shared" ca="1" si="516"/>
        <v/>
      </c>
      <c r="B11025" s="281"/>
      <c r="C11025" s="287"/>
      <c r="D11025" s="297"/>
      <c r="E11025" s="270"/>
      <c r="F11025" s="271"/>
      <c r="G11025" s="284"/>
      <c r="H11025" s="284"/>
      <c r="I11025" s="284"/>
      <c r="J11025" s="284"/>
      <c r="K11025" s="288"/>
      <c r="AM11025" s="2" t="str">
        <f t="shared" ca="1" si="517"/>
        <v/>
      </c>
      <c r="AN11025" s="2" t="str">
        <f t="shared" ca="1" si="518"/>
        <v/>
      </c>
    </row>
    <row r="11026" spans="1:40" customFormat="1">
      <c r="A11026" s="280" t="str">
        <f t="shared" ca="1" si="516"/>
        <v/>
      </c>
      <c r="B11026" s="281"/>
      <c r="C11026" s="287"/>
      <c r="D11026" s="297"/>
      <c r="E11026" s="270"/>
      <c r="F11026" s="271"/>
      <c r="G11026" s="284"/>
      <c r="H11026" s="284"/>
      <c r="I11026" s="284"/>
      <c r="J11026" s="284"/>
      <c r="K11026" s="288"/>
      <c r="AM11026" s="2" t="str">
        <f t="shared" ca="1" si="517"/>
        <v/>
      </c>
      <c r="AN11026" s="2" t="str">
        <f t="shared" ca="1" si="518"/>
        <v/>
      </c>
    </row>
    <row r="11027" spans="1:40" customFormat="1">
      <c r="A11027" s="280" t="str">
        <f t="shared" ca="1" si="516"/>
        <v/>
      </c>
      <c r="B11027" s="281"/>
      <c r="C11027" s="287"/>
      <c r="D11027" s="297"/>
      <c r="E11027" s="270"/>
      <c r="F11027" s="271"/>
      <c r="G11027" s="284"/>
      <c r="H11027" s="284"/>
      <c r="I11027" s="284"/>
      <c r="J11027" s="284"/>
      <c r="K11027" s="288"/>
      <c r="AM11027" s="2" t="str">
        <f t="shared" ca="1" si="517"/>
        <v/>
      </c>
      <c r="AN11027" s="2" t="str">
        <f t="shared" ca="1" si="518"/>
        <v/>
      </c>
    </row>
    <row r="11028" spans="1:40" customFormat="1">
      <c r="A11028" s="280" t="str">
        <f t="shared" ca="1" si="516"/>
        <v/>
      </c>
      <c r="B11028" s="281"/>
      <c r="C11028" s="287"/>
      <c r="D11028" s="297"/>
      <c r="E11028" s="270"/>
      <c r="F11028" s="271"/>
      <c r="G11028" s="284"/>
      <c r="H11028" s="284"/>
      <c r="I11028" s="284"/>
      <c r="J11028" s="284"/>
      <c r="K11028" s="288"/>
      <c r="AM11028" s="2" t="str">
        <f t="shared" ca="1" si="517"/>
        <v/>
      </c>
      <c r="AN11028" s="2" t="str">
        <f t="shared" ca="1" si="518"/>
        <v/>
      </c>
    </row>
    <row r="11029" spans="1:40" customFormat="1">
      <c r="A11029" s="280" t="str">
        <f t="shared" ca="1" si="516"/>
        <v/>
      </c>
      <c r="B11029" s="281"/>
      <c r="C11029" s="287"/>
      <c r="D11029" s="297"/>
      <c r="E11029" s="270"/>
      <c r="F11029" s="271"/>
      <c r="G11029" s="284"/>
      <c r="H11029" s="284"/>
      <c r="I11029" s="284"/>
      <c r="J11029" s="284"/>
      <c r="K11029" s="288"/>
      <c r="AM11029" s="2" t="str">
        <f t="shared" ca="1" si="517"/>
        <v/>
      </c>
      <c r="AN11029" s="2" t="str">
        <f t="shared" ca="1" si="518"/>
        <v/>
      </c>
    </row>
    <row r="11030" spans="1:40" customFormat="1">
      <c r="A11030" s="280" t="str">
        <f t="shared" ca="1" si="516"/>
        <v/>
      </c>
      <c r="B11030" s="281"/>
      <c r="C11030" s="287"/>
      <c r="D11030" s="297"/>
      <c r="E11030" s="270"/>
      <c r="F11030" s="271"/>
      <c r="G11030" s="284"/>
      <c r="H11030" s="284"/>
      <c r="I11030" s="284"/>
      <c r="J11030" s="284"/>
      <c r="K11030" s="288"/>
      <c r="AM11030" s="2" t="str">
        <f t="shared" ca="1" si="517"/>
        <v/>
      </c>
      <c r="AN11030" s="2" t="str">
        <f t="shared" ca="1" si="518"/>
        <v/>
      </c>
    </row>
    <row r="11031" spans="1:40" customFormat="1">
      <c r="A11031" s="280" t="str">
        <f t="shared" ca="1" si="516"/>
        <v/>
      </c>
      <c r="B11031" s="281"/>
      <c r="C11031" s="287"/>
      <c r="D11031" s="297"/>
      <c r="E11031" s="270"/>
      <c r="F11031" s="271"/>
      <c r="G11031" s="284"/>
      <c r="H11031" s="284"/>
      <c r="I11031" s="284"/>
      <c r="J11031" s="284"/>
      <c r="K11031" s="288"/>
      <c r="AM11031" s="2" t="str">
        <f t="shared" ca="1" si="517"/>
        <v/>
      </c>
      <c r="AN11031" s="2" t="str">
        <f t="shared" ca="1" si="518"/>
        <v/>
      </c>
    </row>
    <row r="11032" spans="1:40" customFormat="1">
      <c r="A11032" s="280" t="str">
        <f t="shared" ca="1" si="516"/>
        <v/>
      </c>
      <c r="B11032" s="281"/>
      <c r="C11032" s="287"/>
      <c r="D11032" s="297"/>
      <c r="E11032" s="270"/>
      <c r="F11032" s="271"/>
      <c r="G11032" s="284"/>
      <c r="H11032" s="284"/>
      <c r="I11032" s="284"/>
      <c r="J11032" s="284"/>
      <c r="K11032" s="288"/>
      <c r="AM11032" s="2" t="str">
        <f t="shared" ca="1" si="517"/>
        <v/>
      </c>
      <c r="AN11032" s="2" t="str">
        <f t="shared" ca="1" si="518"/>
        <v/>
      </c>
    </row>
    <row r="11033" spans="1:40" customFormat="1">
      <c r="A11033" s="280" t="str">
        <f t="shared" ca="1" si="516"/>
        <v/>
      </c>
      <c r="B11033" s="281"/>
      <c r="C11033" s="287"/>
      <c r="D11033" s="297"/>
      <c r="E11033" s="270"/>
      <c r="F11033" s="271"/>
      <c r="G11033" s="284"/>
      <c r="H11033" s="284"/>
      <c r="I11033" s="284"/>
      <c r="J11033" s="284"/>
      <c r="K11033" s="288"/>
      <c r="AM11033" s="2" t="str">
        <f t="shared" ca="1" si="517"/>
        <v/>
      </c>
      <c r="AN11033" s="2" t="str">
        <f t="shared" ca="1" si="518"/>
        <v/>
      </c>
    </row>
    <row r="11034" spans="1:40" customFormat="1">
      <c r="A11034" s="280" t="str">
        <f t="shared" ca="1" si="516"/>
        <v/>
      </c>
      <c r="B11034" s="281"/>
      <c r="C11034" s="287"/>
      <c r="D11034" s="297"/>
      <c r="E11034" s="270"/>
      <c r="F11034" s="271"/>
      <c r="G11034" s="284"/>
      <c r="H11034" s="284"/>
      <c r="I11034" s="284"/>
      <c r="J11034" s="284"/>
      <c r="K11034" s="288"/>
      <c r="AM11034" s="2" t="str">
        <f t="shared" ca="1" si="517"/>
        <v/>
      </c>
      <c r="AN11034" s="2" t="str">
        <f t="shared" ca="1" si="518"/>
        <v/>
      </c>
    </row>
    <row r="11035" spans="1:40" customFormat="1">
      <c r="A11035" s="280" t="str">
        <f t="shared" ca="1" si="516"/>
        <v/>
      </c>
      <c r="B11035" s="281"/>
      <c r="C11035" s="287"/>
      <c r="D11035" s="297"/>
      <c r="E11035" s="270"/>
      <c r="F11035" s="271"/>
      <c r="G11035" s="284"/>
      <c r="H11035" s="284"/>
      <c r="I11035" s="284"/>
      <c r="J11035" s="284"/>
      <c r="K11035" s="288"/>
      <c r="AM11035" s="2" t="str">
        <f t="shared" ca="1" si="517"/>
        <v/>
      </c>
      <c r="AN11035" s="2" t="str">
        <f t="shared" ca="1" si="518"/>
        <v/>
      </c>
    </row>
    <row r="11036" spans="1:40" customFormat="1">
      <c r="A11036" s="280" t="str">
        <f t="shared" ca="1" si="516"/>
        <v/>
      </c>
      <c r="B11036" s="281"/>
      <c r="C11036" s="287"/>
      <c r="D11036" s="297"/>
      <c r="E11036" s="270"/>
      <c r="F11036" s="271"/>
      <c r="G11036" s="284"/>
      <c r="H11036" s="284"/>
      <c r="I11036" s="284"/>
      <c r="J11036" s="284"/>
      <c r="K11036" s="288"/>
      <c r="AM11036" s="2" t="str">
        <f t="shared" ca="1" si="517"/>
        <v/>
      </c>
      <c r="AN11036" s="2" t="str">
        <f t="shared" ca="1" si="518"/>
        <v/>
      </c>
    </row>
    <row r="11037" spans="1:40" customFormat="1">
      <c r="A11037" s="280" t="str">
        <f t="shared" ca="1" si="516"/>
        <v/>
      </c>
      <c r="B11037" s="281"/>
      <c r="C11037" s="287"/>
      <c r="D11037" s="297"/>
      <c r="E11037" s="270"/>
      <c r="F11037" s="271"/>
      <c r="G11037" s="284"/>
      <c r="H11037" s="284"/>
      <c r="I11037" s="284"/>
      <c r="J11037" s="284"/>
      <c r="K11037" s="288"/>
      <c r="AM11037" s="2" t="str">
        <f t="shared" ca="1" si="517"/>
        <v/>
      </c>
      <c r="AN11037" s="2" t="str">
        <f t="shared" ca="1" si="518"/>
        <v/>
      </c>
    </row>
    <row r="11038" spans="1:40" customFormat="1">
      <c r="A11038" s="280" t="str">
        <f t="shared" ca="1" si="516"/>
        <v/>
      </c>
      <c r="B11038" s="281"/>
      <c r="C11038" s="287"/>
      <c r="D11038" s="297"/>
      <c r="E11038" s="270"/>
      <c r="F11038" s="271"/>
      <c r="G11038" s="284"/>
      <c r="H11038" s="284"/>
      <c r="I11038" s="284"/>
      <c r="J11038" s="284"/>
      <c r="K11038" s="288"/>
      <c r="AM11038" s="2" t="str">
        <f t="shared" ca="1" si="517"/>
        <v/>
      </c>
      <c r="AN11038" s="2" t="str">
        <f t="shared" ca="1" si="518"/>
        <v/>
      </c>
    </row>
    <row r="11039" spans="1:40" customFormat="1">
      <c r="A11039" s="280" t="str">
        <f t="shared" ca="1" si="516"/>
        <v/>
      </c>
      <c r="B11039" s="281"/>
      <c r="C11039" s="287"/>
      <c r="D11039" s="297"/>
      <c r="E11039" s="270"/>
      <c r="F11039" s="271"/>
      <c r="G11039" s="284"/>
      <c r="H11039" s="284"/>
      <c r="I11039" s="284"/>
      <c r="J11039" s="284"/>
      <c r="K11039" s="288"/>
      <c r="AM11039" s="2" t="str">
        <f t="shared" ca="1" si="517"/>
        <v/>
      </c>
      <c r="AN11039" s="2" t="str">
        <f t="shared" ca="1" si="518"/>
        <v/>
      </c>
    </row>
    <row r="11040" spans="1:40" customFormat="1">
      <c r="A11040" s="280" t="str">
        <f t="shared" ca="1" si="516"/>
        <v/>
      </c>
      <c r="B11040" s="281"/>
      <c r="C11040" s="287"/>
      <c r="D11040" s="297"/>
      <c r="E11040" s="270"/>
      <c r="F11040" s="271"/>
      <c r="G11040" s="284"/>
      <c r="H11040" s="284"/>
      <c r="I11040" s="284"/>
      <c r="J11040" s="284"/>
      <c r="K11040" s="288"/>
      <c r="AM11040" s="2" t="str">
        <f t="shared" ca="1" si="517"/>
        <v/>
      </c>
      <c r="AN11040" s="2" t="str">
        <f t="shared" ca="1" si="518"/>
        <v/>
      </c>
    </row>
    <row r="11041" spans="1:40" customFormat="1">
      <c r="A11041" s="280" t="str">
        <f t="shared" ca="1" si="516"/>
        <v/>
      </c>
      <c r="B11041" s="281"/>
      <c r="C11041" s="287"/>
      <c r="D11041" s="297"/>
      <c r="E11041" s="270"/>
      <c r="F11041" s="271"/>
      <c r="G11041" s="284"/>
      <c r="H11041" s="284"/>
      <c r="I11041" s="284"/>
      <c r="J11041" s="284"/>
      <c r="K11041" s="288"/>
      <c r="AM11041" s="2" t="str">
        <f t="shared" ca="1" si="517"/>
        <v/>
      </c>
      <c r="AN11041" s="2" t="str">
        <f t="shared" ca="1" si="518"/>
        <v/>
      </c>
    </row>
    <row r="11042" spans="1:40" customFormat="1">
      <c r="A11042" s="280" t="str">
        <f t="shared" ca="1" si="516"/>
        <v/>
      </c>
      <c r="B11042" s="281"/>
      <c r="C11042" s="287"/>
      <c r="D11042" s="297"/>
      <c r="E11042" s="270"/>
      <c r="F11042" s="271"/>
      <c r="G11042" s="284"/>
      <c r="H11042" s="284"/>
      <c r="I11042" s="284"/>
      <c r="J11042" s="284"/>
      <c r="K11042" s="288"/>
      <c r="AM11042" s="2" t="str">
        <f t="shared" ca="1" si="517"/>
        <v/>
      </c>
      <c r="AN11042" s="2" t="str">
        <f t="shared" ca="1" si="518"/>
        <v/>
      </c>
    </row>
    <row r="11043" spans="1:40" customFormat="1">
      <c r="A11043" s="280" t="str">
        <f t="shared" ca="1" si="516"/>
        <v/>
      </c>
      <c r="B11043" s="281"/>
      <c r="C11043" s="287"/>
      <c r="D11043" s="297"/>
      <c r="E11043" s="270"/>
      <c r="F11043" s="271"/>
      <c r="G11043" s="284"/>
      <c r="H11043" s="284"/>
      <c r="I11043" s="284"/>
      <c r="J11043" s="284"/>
      <c r="K11043" s="288"/>
      <c r="AM11043" s="2" t="str">
        <f t="shared" ca="1" si="517"/>
        <v/>
      </c>
      <c r="AN11043" s="2" t="str">
        <f t="shared" ca="1" si="518"/>
        <v/>
      </c>
    </row>
    <row r="11044" spans="1:40" customFormat="1">
      <c r="A11044" s="280" t="str">
        <f t="shared" ca="1" si="516"/>
        <v/>
      </c>
      <c r="B11044" s="281"/>
      <c r="C11044" s="287"/>
      <c r="D11044" s="297"/>
      <c r="E11044" s="270"/>
      <c r="F11044" s="271"/>
      <c r="G11044" s="284"/>
      <c r="H11044" s="284"/>
      <c r="I11044" s="284"/>
      <c r="J11044" s="284"/>
      <c r="K11044" s="288"/>
      <c r="AM11044" s="2" t="str">
        <f t="shared" ca="1" si="517"/>
        <v/>
      </c>
      <c r="AN11044" s="2" t="str">
        <f t="shared" ca="1" si="518"/>
        <v/>
      </c>
    </row>
    <row r="11045" spans="1:40" customFormat="1">
      <c r="A11045" s="280" t="str">
        <f t="shared" ca="1" si="516"/>
        <v/>
      </c>
      <c r="B11045" s="281"/>
      <c r="C11045" s="287"/>
      <c r="D11045" s="297"/>
      <c r="E11045" s="270"/>
      <c r="F11045" s="271"/>
      <c r="G11045" s="284"/>
      <c r="H11045" s="284"/>
      <c r="I11045" s="284"/>
      <c r="J11045" s="284"/>
      <c r="K11045" s="288"/>
      <c r="AM11045" s="2" t="str">
        <f t="shared" ca="1" si="517"/>
        <v/>
      </c>
      <c r="AN11045" s="2" t="str">
        <f t="shared" ca="1" si="518"/>
        <v/>
      </c>
    </row>
    <row r="11046" spans="1:40" customFormat="1">
      <c r="A11046" s="280" t="str">
        <f t="shared" ca="1" si="516"/>
        <v/>
      </c>
      <c r="B11046" s="281"/>
      <c r="C11046" s="287"/>
      <c r="D11046" s="297"/>
      <c r="E11046" s="270"/>
      <c r="F11046" s="271"/>
      <c r="G11046" s="284"/>
      <c r="H11046" s="284"/>
      <c r="I11046" s="284"/>
      <c r="J11046" s="284"/>
      <c r="K11046" s="288"/>
      <c r="AM11046" s="2" t="str">
        <f t="shared" ca="1" si="517"/>
        <v/>
      </c>
      <c r="AN11046" s="2" t="str">
        <f t="shared" ca="1" si="518"/>
        <v/>
      </c>
    </row>
    <row r="11047" spans="1:40" customFormat="1">
      <c r="A11047" s="280" t="str">
        <f t="shared" ca="1" si="516"/>
        <v/>
      </c>
      <c r="B11047" s="281"/>
      <c r="C11047" s="287"/>
      <c r="D11047" s="297"/>
      <c r="E11047" s="270"/>
      <c r="F11047" s="271"/>
      <c r="G11047" s="284"/>
      <c r="H11047" s="284"/>
      <c r="I11047" s="284"/>
      <c r="J11047" s="284"/>
      <c r="K11047" s="288"/>
      <c r="AM11047" s="2" t="str">
        <f t="shared" ca="1" si="517"/>
        <v/>
      </c>
      <c r="AN11047" s="2" t="str">
        <f t="shared" ca="1" si="518"/>
        <v/>
      </c>
    </row>
    <row r="11048" spans="1:40" customFormat="1">
      <c r="A11048" s="280" t="str">
        <f t="shared" ca="1" si="516"/>
        <v/>
      </c>
      <c r="B11048" s="281"/>
      <c r="C11048" s="287"/>
      <c r="D11048" s="297"/>
      <c r="E11048" s="270"/>
      <c r="F11048" s="271"/>
      <c r="G11048" s="284"/>
      <c r="H11048" s="284"/>
      <c r="I11048" s="284"/>
      <c r="J11048" s="284"/>
      <c r="K11048" s="288"/>
      <c r="AM11048" s="2" t="str">
        <f t="shared" ca="1" si="517"/>
        <v/>
      </c>
      <c r="AN11048" s="2" t="str">
        <f t="shared" ca="1" si="518"/>
        <v/>
      </c>
    </row>
    <row r="11049" spans="1:40" customFormat="1">
      <c r="A11049" s="280" t="str">
        <f t="shared" ca="1" si="516"/>
        <v/>
      </c>
      <c r="B11049" s="281"/>
      <c r="C11049" s="287"/>
      <c r="D11049" s="297"/>
      <c r="E11049" s="270"/>
      <c r="F11049" s="271"/>
      <c r="G11049" s="284"/>
      <c r="H11049" s="284"/>
      <c r="I11049" s="284"/>
      <c r="J11049" s="284"/>
      <c r="K11049" s="288"/>
      <c r="AM11049" s="2" t="str">
        <f t="shared" ca="1" si="517"/>
        <v/>
      </c>
      <c r="AN11049" s="2" t="str">
        <f t="shared" ca="1" si="518"/>
        <v/>
      </c>
    </row>
    <row r="11050" spans="1:40" customFormat="1">
      <c r="A11050" s="280" t="str">
        <f t="shared" ca="1" si="516"/>
        <v/>
      </c>
      <c r="B11050" s="281"/>
      <c r="C11050" s="287"/>
      <c r="D11050" s="297"/>
      <c r="E11050" s="270"/>
      <c r="F11050" s="271"/>
      <c r="G11050" s="284"/>
      <c r="H11050" s="284"/>
      <c r="I11050" s="284"/>
      <c r="J11050" s="284"/>
      <c r="K11050" s="288"/>
      <c r="AM11050" s="2" t="str">
        <f t="shared" ca="1" si="517"/>
        <v/>
      </c>
      <c r="AN11050" s="2" t="str">
        <f t="shared" ca="1" si="518"/>
        <v/>
      </c>
    </row>
    <row r="11051" spans="1:40" customFormat="1">
      <c r="A11051" s="280" t="str">
        <f t="shared" ca="1" si="516"/>
        <v/>
      </c>
      <c r="B11051" s="281"/>
      <c r="C11051" s="287"/>
      <c r="D11051" s="297"/>
      <c r="E11051" s="270"/>
      <c r="F11051" s="271"/>
      <c r="G11051" s="284"/>
      <c r="H11051" s="284"/>
      <c r="I11051" s="284"/>
      <c r="J11051" s="284"/>
      <c r="K11051" s="288"/>
      <c r="AM11051" s="2" t="str">
        <f t="shared" ca="1" si="517"/>
        <v/>
      </c>
      <c r="AN11051" s="2" t="str">
        <f t="shared" ca="1" si="518"/>
        <v/>
      </c>
    </row>
    <row r="11052" spans="1:40" customFormat="1">
      <c r="A11052" s="280" t="str">
        <f t="shared" ca="1" si="516"/>
        <v/>
      </c>
      <c r="B11052" s="281"/>
      <c r="C11052" s="287"/>
      <c r="D11052" s="297"/>
      <c r="E11052" s="270"/>
      <c r="F11052" s="271"/>
      <c r="G11052" s="284"/>
      <c r="H11052" s="284"/>
      <c r="I11052" s="284"/>
      <c r="J11052" s="284"/>
      <c r="K11052" s="288"/>
      <c r="AM11052" s="2" t="str">
        <f t="shared" ca="1" si="517"/>
        <v/>
      </c>
      <c r="AN11052" s="2" t="str">
        <f t="shared" ca="1" si="518"/>
        <v/>
      </c>
    </row>
    <row r="11053" spans="1:40" customFormat="1">
      <c r="A11053" s="280" t="str">
        <f t="shared" ca="1" si="516"/>
        <v/>
      </c>
      <c r="B11053" s="281"/>
      <c r="C11053" s="287"/>
      <c r="D11053" s="297"/>
      <c r="E11053" s="270"/>
      <c r="F11053" s="271"/>
      <c r="G11053" s="284"/>
      <c r="H11053" s="284"/>
      <c r="I11053" s="284"/>
      <c r="J11053" s="284"/>
      <c r="K11053" s="288"/>
      <c r="AM11053" s="2" t="str">
        <f t="shared" ca="1" si="517"/>
        <v/>
      </c>
      <c r="AN11053" s="2" t="str">
        <f t="shared" ca="1" si="518"/>
        <v/>
      </c>
    </row>
    <row r="11054" spans="1:40" customFormat="1">
      <c r="A11054" s="280" t="str">
        <f t="shared" ca="1" si="516"/>
        <v/>
      </c>
      <c r="B11054" s="281"/>
      <c r="C11054" s="287"/>
      <c r="D11054" s="297"/>
      <c r="E11054" s="270"/>
      <c r="F11054" s="271"/>
      <c r="G11054" s="284"/>
      <c r="H11054" s="284"/>
      <c r="I11054" s="284"/>
      <c r="J11054" s="284"/>
      <c r="K11054" s="288"/>
      <c r="AM11054" s="2" t="str">
        <f t="shared" ca="1" si="517"/>
        <v/>
      </c>
      <c r="AN11054" s="2" t="str">
        <f t="shared" ca="1" si="518"/>
        <v/>
      </c>
    </row>
    <row r="11055" spans="1:40" customFormat="1">
      <c r="A11055" s="280" t="str">
        <f t="shared" ca="1" si="516"/>
        <v/>
      </c>
      <c r="B11055" s="281"/>
      <c r="C11055" s="287"/>
      <c r="D11055" s="297"/>
      <c r="E11055" s="270"/>
      <c r="F11055" s="271"/>
      <c r="G11055" s="284"/>
      <c r="H11055" s="284"/>
      <c r="I11055" s="284"/>
      <c r="J11055" s="284"/>
      <c r="K11055" s="288"/>
      <c r="AM11055" s="2" t="str">
        <f t="shared" ca="1" si="517"/>
        <v/>
      </c>
      <c r="AN11055" s="2" t="str">
        <f t="shared" ca="1" si="518"/>
        <v/>
      </c>
    </row>
    <row r="11056" spans="1:40" customFormat="1">
      <c r="A11056" s="280" t="str">
        <f t="shared" ca="1" si="516"/>
        <v/>
      </c>
      <c r="B11056" s="281"/>
      <c r="C11056" s="287"/>
      <c r="D11056" s="297"/>
      <c r="E11056" s="270"/>
      <c r="F11056" s="271"/>
      <c r="G11056" s="284"/>
      <c r="H11056" s="284"/>
      <c r="I11056" s="284"/>
      <c r="J11056" s="284"/>
      <c r="K11056" s="288"/>
      <c r="AM11056" s="2" t="str">
        <f t="shared" ca="1" si="517"/>
        <v/>
      </c>
      <c r="AN11056" s="2" t="str">
        <f t="shared" ca="1" si="518"/>
        <v/>
      </c>
    </row>
    <row r="11057" spans="1:40" customFormat="1">
      <c r="A11057" s="280" t="str">
        <f t="shared" ca="1" si="516"/>
        <v/>
      </c>
      <c r="B11057" s="281"/>
      <c r="C11057" s="287"/>
      <c r="D11057" s="297"/>
      <c r="E11057" s="270"/>
      <c r="F11057" s="271"/>
      <c r="G11057" s="284"/>
      <c r="H11057" s="284"/>
      <c r="I11057" s="284"/>
      <c r="J11057" s="284"/>
      <c r="K11057" s="288"/>
      <c r="AM11057" s="2" t="str">
        <f t="shared" ca="1" si="517"/>
        <v/>
      </c>
      <c r="AN11057" s="2" t="str">
        <f t="shared" ca="1" si="518"/>
        <v/>
      </c>
    </row>
    <row r="11058" spans="1:40" customFormat="1">
      <c r="A11058" s="280" t="str">
        <f t="shared" ca="1" si="516"/>
        <v/>
      </c>
      <c r="B11058" s="281"/>
      <c r="C11058" s="287"/>
      <c r="D11058" s="297"/>
      <c r="E11058" s="270"/>
      <c r="F11058" s="271"/>
      <c r="G11058" s="284"/>
      <c r="H11058" s="284"/>
      <c r="I11058" s="284"/>
      <c r="J11058" s="284"/>
      <c r="K11058" s="288"/>
      <c r="AM11058" s="2" t="str">
        <f t="shared" ca="1" si="517"/>
        <v/>
      </c>
      <c r="AN11058" s="2" t="str">
        <f t="shared" ca="1" si="518"/>
        <v/>
      </c>
    </row>
    <row r="11059" spans="1:40" customFormat="1">
      <c r="A11059" s="280" t="str">
        <f t="shared" ca="1" si="516"/>
        <v/>
      </c>
      <c r="B11059" s="281"/>
      <c r="C11059" s="287"/>
      <c r="D11059" s="297"/>
      <c r="E11059" s="270"/>
      <c r="F11059" s="271"/>
      <c r="G11059" s="284"/>
      <c r="H11059" s="284"/>
      <c r="I11059" s="284"/>
      <c r="J11059" s="284"/>
      <c r="K11059" s="288"/>
      <c r="AM11059" s="2" t="str">
        <f t="shared" ca="1" si="517"/>
        <v/>
      </c>
      <c r="AN11059" s="2" t="str">
        <f t="shared" ca="1" si="518"/>
        <v/>
      </c>
    </row>
    <row r="11060" spans="1:40" customFormat="1">
      <c r="A11060" s="280" t="str">
        <f t="shared" ca="1" si="516"/>
        <v/>
      </c>
      <c r="B11060" s="281"/>
      <c r="C11060" s="287"/>
      <c r="D11060" s="297"/>
      <c r="E11060" s="270"/>
      <c r="F11060" s="271"/>
      <c r="G11060" s="284"/>
      <c r="H11060" s="284"/>
      <c r="I11060" s="284"/>
      <c r="J11060" s="284"/>
      <c r="K11060" s="288"/>
      <c r="AM11060" s="2" t="str">
        <f t="shared" ca="1" si="517"/>
        <v/>
      </c>
      <c r="AN11060" s="2" t="str">
        <f t="shared" ca="1" si="518"/>
        <v/>
      </c>
    </row>
    <row r="11061" spans="1:40" customFormat="1">
      <c r="A11061" s="280" t="str">
        <f t="shared" ca="1" si="516"/>
        <v/>
      </c>
      <c r="B11061" s="281"/>
      <c r="C11061" s="287"/>
      <c r="D11061" s="297"/>
      <c r="E11061" s="270"/>
      <c r="F11061" s="271"/>
      <c r="G11061" s="284"/>
      <c r="H11061" s="284"/>
      <c r="I11061" s="284"/>
      <c r="J11061" s="284"/>
      <c r="K11061" s="288"/>
      <c r="AM11061" s="2" t="str">
        <f t="shared" ca="1" si="517"/>
        <v/>
      </c>
      <c r="AN11061" s="2" t="str">
        <f t="shared" ca="1" si="518"/>
        <v/>
      </c>
    </row>
    <row r="11062" spans="1:40" customFormat="1">
      <c r="A11062" s="280" t="str">
        <f t="shared" ca="1" si="516"/>
        <v/>
      </c>
      <c r="B11062" s="281"/>
      <c r="C11062" s="287"/>
      <c r="D11062" s="297"/>
      <c r="E11062" s="270"/>
      <c r="F11062" s="271"/>
      <c r="G11062" s="284"/>
      <c r="H11062" s="284"/>
      <c r="I11062" s="284"/>
      <c r="J11062" s="284"/>
      <c r="K11062" s="288"/>
      <c r="AM11062" s="2" t="str">
        <f t="shared" ca="1" si="517"/>
        <v/>
      </c>
      <c r="AN11062" s="2" t="str">
        <f t="shared" ca="1" si="518"/>
        <v/>
      </c>
    </row>
    <row r="11063" spans="1:40" customFormat="1">
      <c r="A11063" s="280" t="str">
        <f t="shared" ca="1" si="516"/>
        <v/>
      </c>
      <c r="B11063" s="281"/>
      <c r="C11063" s="287"/>
      <c r="D11063" s="297"/>
      <c r="E11063" s="270"/>
      <c r="F11063" s="271"/>
      <c r="G11063" s="284"/>
      <c r="H11063" s="284"/>
      <c r="I11063" s="284"/>
      <c r="J11063" s="284"/>
      <c r="K11063" s="288"/>
      <c r="AM11063" s="2" t="str">
        <f t="shared" ca="1" si="517"/>
        <v/>
      </c>
      <c r="AN11063" s="2" t="str">
        <f t="shared" ca="1" si="518"/>
        <v/>
      </c>
    </row>
    <row r="11064" spans="1:40" customFormat="1">
      <c r="A11064" s="280" t="str">
        <f t="shared" ca="1" si="516"/>
        <v/>
      </c>
      <c r="B11064" s="281"/>
      <c r="C11064" s="287"/>
      <c r="D11064" s="297"/>
      <c r="E11064" s="270"/>
      <c r="F11064" s="271"/>
      <c r="G11064" s="284"/>
      <c r="H11064" s="284"/>
      <c r="I11064" s="284"/>
      <c r="J11064" s="284"/>
      <c r="K11064" s="288"/>
      <c r="AM11064" s="2" t="str">
        <f t="shared" ca="1" si="517"/>
        <v/>
      </c>
      <c r="AN11064" s="2" t="str">
        <f t="shared" ca="1" si="518"/>
        <v/>
      </c>
    </row>
    <row r="11065" spans="1:40" customFormat="1">
      <c r="A11065" s="280" t="str">
        <f t="shared" ca="1" si="516"/>
        <v/>
      </c>
      <c r="B11065" s="281"/>
      <c r="C11065" s="287"/>
      <c r="D11065" s="297"/>
      <c r="E11065" s="270"/>
      <c r="F11065" s="271"/>
      <c r="G11065" s="284"/>
      <c r="H11065" s="284"/>
      <c r="I11065" s="284"/>
      <c r="J11065" s="284"/>
      <c r="K11065" s="288"/>
      <c r="AM11065" s="2" t="str">
        <f t="shared" ca="1" si="517"/>
        <v/>
      </c>
      <c r="AN11065" s="2" t="str">
        <f t="shared" ca="1" si="518"/>
        <v/>
      </c>
    </row>
    <row r="11066" spans="1:40" customFormat="1">
      <c r="A11066" s="280" t="str">
        <f t="shared" ca="1" si="516"/>
        <v/>
      </c>
      <c r="B11066" s="281"/>
      <c r="C11066" s="287"/>
      <c r="D11066" s="297"/>
      <c r="E11066" s="270"/>
      <c r="F11066" s="271"/>
      <c r="G11066" s="284"/>
      <c r="H11066" s="284"/>
      <c r="I11066" s="284"/>
      <c r="J11066" s="284"/>
      <c r="K11066" s="288"/>
      <c r="AM11066" s="2" t="str">
        <f t="shared" ca="1" si="517"/>
        <v/>
      </c>
      <c r="AN11066" s="2" t="str">
        <f t="shared" ca="1" si="518"/>
        <v/>
      </c>
    </row>
    <row r="11067" spans="1:40" customFormat="1">
      <c r="A11067" s="280" t="str">
        <f t="shared" ca="1" si="516"/>
        <v/>
      </c>
      <c r="B11067" s="281"/>
      <c r="C11067" s="287"/>
      <c r="D11067" s="297"/>
      <c r="E11067" s="270"/>
      <c r="F11067" s="271"/>
      <c r="G11067" s="284"/>
      <c r="H11067" s="284"/>
      <c r="I11067" s="284"/>
      <c r="J11067" s="284"/>
      <c r="K11067" s="288"/>
      <c r="AM11067" s="2" t="str">
        <f t="shared" ca="1" si="517"/>
        <v/>
      </c>
      <c r="AN11067" s="2" t="str">
        <f t="shared" ca="1" si="518"/>
        <v/>
      </c>
    </row>
    <row r="11068" spans="1:40" customFormat="1">
      <c r="A11068" s="280" t="str">
        <f t="shared" ca="1" si="516"/>
        <v/>
      </c>
      <c r="B11068" s="281"/>
      <c r="C11068" s="287"/>
      <c r="D11068" s="297"/>
      <c r="E11068" s="270"/>
      <c r="F11068" s="271"/>
      <c r="G11068" s="284"/>
      <c r="H11068" s="284"/>
      <c r="I11068" s="284"/>
      <c r="J11068" s="284"/>
      <c r="K11068" s="288"/>
      <c r="AM11068" s="2" t="str">
        <f t="shared" ca="1" si="517"/>
        <v/>
      </c>
      <c r="AN11068" s="2" t="str">
        <f t="shared" ca="1" si="518"/>
        <v/>
      </c>
    </row>
    <row r="11069" spans="1:40" customFormat="1">
      <c r="A11069" s="280" t="str">
        <f t="shared" ca="1" si="516"/>
        <v/>
      </c>
      <c r="B11069" s="281"/>
      <c r="C11069" s="287"/>
      <c r="D11069" s="297"/>
      <c r="E11069" s="270"/>
      <c r="F11069" s="271"/>
      <c r="G11069" s="284"/>
      <c r="H11069" s="284"/>
      <c r="I11069" s="284"/>
      <c r="J11069" s="284"/>
      <c r="K11069" s="288"/>
      <c r="AM11069" s="2" t="str">
        <f t="shared" ca="1" si="517"/>
        <v/>
      </c>
      <c r="AN11069" s="2" t="str">
        <f t="shared" ca="1" si="518"/>
        <v/>
      </c>
    </row>
    <row r="11070" spans="1:40" customFormat="1">
      <c r="A11070" s="280" t="str">
        <f t="shared" ca="1" si="516"/>
        <v/>
      </c>
      <c r="B11070" s="281"/>
      <c r="C11070" s="287"/>
      <c r="D11070" s="297"/>
      <c r="E11070" s="270"/>
      <c r="F11070" s="271"/>
      <c r="G11070" s="284"/>
      <c r="H11070" s="284"/>
      <c r="I11070" s="284"/>
      <c r="J11070" s="284"/>
      <c r="K11070" s="288"/>
      <c r="AM11070" s="2" t="str">
        <f t="shared" ca="1" si="517"/>
        <v/>
      </c>
      <c r="AN11070" s="2" t="str">
        <f t="shared" ca="1" si="518"/>
        <v/>
      </c>
    </row>
    <row r="11071" spans="1:40" customFormat="1">
      <c r="A11071" s="280" t="str">
        <f t="shared" ca="1" si="516"/>
        <v/>
      </c>
      <c r="B11071" s="281"/>
      <c r="C11071" s="287"/>
      <c r="D11071" s="297"/>
      <c r="E11071" s="270"/>
      <c r="F11071" s="271"/>
      <c r="G11071" s="284"/>
      <c r="H11071" s="284"/>
      <c r="I11071" s="284"/>
      <c r="J11071" s="284"/>
      <c r="K11071" s="288"/>
      <c r="AM11071" s="2" t="str">
        <f t="shared" ca="1" si="517"/>
        <v/>
      </c>
      <c r="AN11071" s="2" t="str">
        <f t="shared" ca="1" si="518"/>
        <v/>
      </c>
    </row>
    <row r="11072" spans="1:40" customFormat="1">
      <c r="A11072" s="280" t="str">
        <f t="shared" ca="1" si="516"/>
        <v/>
      </c>
      <c r="B11072" s="281"/>
      <c r="C11072" s="287"/>
      <c r="D11072" s="297"/>
      <c r="E11072" s="270"/>
      <c r="F11072" s="271"/>
      <c r="G11072" s="284"/>
      <c r="H11072" s="284"/>
      <c r="I11072" s="284"/>
      <c r="J11072" s="284"/>
      <c r="K11072" s="288"/>
      <c r="AM11072" s="2" t="str">
        <f t="shared" ca="1" si="517"/>
        <v/>
      </c>
      <c r="AN11072" s="2" t="str">
        <f t="shared" ca="1" si="518"/>
        <v/>
      </c>
    </row>
    <row r="11073" spans="1:40" customFormat="1">
      <c r="A11073" s="280" t="str">
        <f t="shared" ca="1" si="516"/>
        <v/>
      </c>
      <c r="B11073" s="281"/>
      <c r="C11073" s="287"/>
      <c r="D11073" s="297"/>
      <c r="E11073" s="270"/>
      <c r="F11073" s="271"/>
      <c r="G11073" s="284"/>
      <c r="H11073" s="284"/>
      <c r="I11073" s="284"/>
      <c r="J11073" s="284"/>
      <c r="K11073" s="288"/>
      <c r="AM11073" s="2" t="str">
        <f t="shared" ca="1" si="517"/>
        <v/>
      </c>
      <c r="AN11073" s="2" t="str">
        <f t="shared" ca="1" si="518"/>
        <v/>
      </c>
    </row>
    <row r="11074" spans="1:40" customFormat="1">
      <c r="A11074" s="280" t="str">
        <f t="shared" ca="1" si="516"/>
        <v/>
      </c>
      <c r="B11074" s="281"/>
      <c r="C11074" s="287"/>
      <c r="D11074" s="297"/>
      <c r="E11074" s="270"/>
      <c r="F11074" s="271"/>
      <c r="G11074" s="284"/>
      <c r="H11074" s="284"/>
      <c r="I11074" s="284"/>
      <c r="J11074" s="284"/>
      <c r="K11074" s="288"/>
      <c r="AM11074" s="2" t="str">
        <f t="shared" ca="1" si="517"/>
        <v/>
      </c>
      <c r="AN11074" s="2" t="str">
        <f t="shared" ca="1" si="518"/>
        <v/>
      </c>
    </row>
    <row r="11075" spans="1:40" customFormat="1">
      <c r="A11075" s="280" t="str">
        <f t="shared" ref="A11075:A11138" ca="1" si="519">IF(AM11075="A receber","A receber",IF(AN11075="A pagar","A pagar",IF(OR(AM11075="HJ",AN11075="HJ"),"HJ",IF(AND(AM11075="",AN11075=""),""))))</f>
        <v/>
      </c>
      <c r="B11075" s="281"/>
      <c r="C11075" s="287"/>
      <c r="D11075" s="297"/>
      <c r="E11075" s="270"/>
      <c r="F11075" s="271"/>
      <c r="G11075" s="284"/>
      <c r="H11075" s="284"/>
      <c r="I11075" s="284"/>
      <c r="J11075" s="284"/>
      <c r="K11075" s="288"/>
      <c r="AM11075" s="2" t="str">
        <f t="shared" ref="AM11075:AM11138" ca="1" si="520">IF(OR(G11075="",B11075&gt;$A$1),"",IF(B11075=$A$1,"HJ",IF(B11075&lt;$A$1,"A Receber")))</f>
        <v/>
      </c>
      <c r="AN11075" s="2" t="str">
        <f t="shared" ref="AN11075:AN11138" ca="1" si="521">IF(OR(H11075="",B11075&gt;$A$1),"",IF(B11075=$A$1,"HJ",IF(B11075&lt;$A$1,"A Pagar")))</f>
        <v/>
      </c>
    </row>
    <row r="11076" spans="1:40" customFormat="1">
      <c r="A11076" s="280" t="str">
        <f t="shared" ca="1" si="519"/>
        <v/>
      </c>
      <c r="B11076" s="281"/>
      <c r="C11076" s="287"/>
      <c r="D11076" s="297"/>
      <c r="E11076" s="270"/>
      <c r="F11076" s="271"/>
      <c r="G11076" s="284"/>
      <c r="H11076" s="284"/>
      <c r="I11076" s="284"/>
      <c r="J11076" s="284"/>
      <c r="K11076" s="288"/>
      <c r="AM11076" s="2" t="str">
        <f t="shared" ca="1" si="520"/>
        <v/>
      </c>
      <c r="AN11076" s="2" t="str">
        <f t="shared" ca="1" si="521"/>
        <v/>
      </c>
    </row>
    <row r="11077" spans="1:40" customFormat="1">
      <c r="A11077" s="280" t="str">
        <f t="shared" ca="1" si="519"/>
        <v/>
      </c>
      <c r="B11077" s="281"/>
      <c r="C11077" s="287"/>
      <c r="D11077" s="297"/>
      <c r="E11077" s="270"/>
      <c r="F11077" s="271"/>
      <c r="G11077" s="284"/>
      <c r="H11077" s="284"/>
      <c r="I11077" s="284"/>
      <c r="J11077" s="284"/>
      <c r="K11077" s="288"/>
      <c r="AM11077" s="2" t="str">
        <f t="shared" ca="1" si="520"/>
        <v/>
      </c>
      <c r="AN11077" s="2" t="str">
        <f t="shared" ca="1" si="521"/>
        <v/>
      </c>
    </row>
    <row r="11078" spans="1:40" customFormat="1">
      <c r="A11078" s="280" t="str">
        <f t="shared" ca="1" si="519"/>
        <v/>
      </c>
      <c r="B11078" s="281"/>
      <c r="C11078" s="287"/>
      <c r="D11078" s="297"/>
      <c r="E11078" s="270"/>
      <c r="F11078" s="271"/>
      <c r="G11078" s="284"/>
      <c r="H11078" s="284"/>
      <c r="I11078" s="284"/>
      <c r="J11078" s="284"/>
      <c r="K11078" s="288"/>
      <c r="AM11078" s="2" t="str">
        <f t="shared" ca="1" si="520"/>
        <v/>
      </c>
      <c r="AN11078" s="2" t="str">
        <f t="shared" ca="1" si="521"/>
        <v/>
      </c>
    </row>
    <row r="11079" spans="1:40" customFormat="1">
      <c r="A11079" s="280" t="str">
        <f t="shared" ca="1" si="519"/>
        <v/>
      </c>
      <c r="B11079" s="281"/>
      <c r="C11079" s="287"/>
      <c r="D11079" s="297"/>
      <c r="E11079" s="270"/>
      <c r="F11079" s="271"/>
      <c r="G11079" s="284"/>
      <c r="H11079" s="284"/>
      <c r="I11079" s="284"/>
      <c r="J11079" s="284"/>
      <c r="K11079" s="288"/>
      <c r="AM11079" s="2" t="str">
        <f t="shared" ca="1" si="520"/>
        <v/>
      </c>
      <c r="AN11079" s="2" t="str">
        <f t="shared" ca="1" si="521"/>
        <v/>
      </c>
    </row>
    <row r="11080" spans="1:40" customFormat="1">
      <c r="A11080" s="280" t="str">
        <f t="shared" ca="1" si="519"/>
        <v/>
      </c>
      <c r="B11080" s="281"/>
      <c r="C11080" s="287"/>
      <c r="D11080" s="297"/>
      <c r="E11080" s="270"/>
      <c r="F11080" s="271"/>
      <c r="G11080" s="284"/>
      <c r="H11080" s="284"/>
      <c r="I11080" s="284"/>
      <c r="J11080" s="284"/>
      <c r="K11080" s="288"/>
      <c r="AM11080" s="2" t="str">
        <f t="shared" ca="1" si="520"/>
        <v/>
      </c>
      <c r="AN11080" s="2" t="str">
        <f t="shared" ca="1" si="521"/>
        <v/>
      </c>
    </row>
    <row r="11081" spans="1:40" customFormat="1">
      <c r="A11081" s="280" t="str">
        <f t="shared" ca="1" si="519"/>
        <v/>
      </c>
      <c r="B11081" s="281"/>
      <c r="C11081" s="287"/>
      <c r="D11081" s="297"/>
      <c r="E11081" s="270"/>
      <c r="F11081" s="271"/>
      <c r="G11081" s="284"/>
      <c r="H11081" s="284"/>
      <c r="I11081" s="284"/>
      <c r="J11081" s="284"/>
      <c r="K11081" s="288"/>
      <c r="AM11081" s="2" t="str">
        <f t="shared" ca="1" si="520"/>
        <v/>
      </c>
      <c r="AN11081" s="2" t="str">
        <f t="shared" ca="1" si="521"/>
        <v/>
      </c>
    </row>
    <row r="11082" spans="1:40" customFormat="1">
      <c r="A11082" s="280" t="str">
        <f t="shared" ca="1" si="519"/>
        <v/>
      </c>
      <c r="B11082" s="281"/>
      <c r="C11082" s="287"/>
      <c r="D11082" s="297"/>
      <c r="E11082" s="270"/>
      <c r="F11082" s="271"/>
      <c r="G11082" s="284"/>
      <c r="H11082" s="284"/>
      <c r="I11082" s="284"/>
      <c r="J11082" s="284"/>
      <c r="K11082" s="288"/>
      <c r="AM11082" s="2" t="str">
        <f t="shared" ca="1" si="520"/>
        <v/>
      </c>
      <c r="AN11082" s="2" t="str">
        <f t="shared" ca="1" si="521"/>
        <v/>
      </c>
    </row>
    <row r="11083" spans="1:40" customFormat="1">
      <c r="A11083" s="280" t="str">
        <f t="shared" ca="1" si="519"/>
        <v/>
      </c>
      <c r="B11083" s="281"/>
      <c r="C11083" s="287"/>
      <c r="D11083" s="297"/>
      <c r="E11083" s="270"/>
      <c r="F11083" s="271"/>
      <c r="G11083" s="284"/>
      <c r="H11083" s="284"/>
      <c r="I11083" s="284"/>
      <c r="J11083" s="284"/>
      <c r="K11083" s="288"/>
      <c r="AM11083" s="2" t="str">
        <f t="shared" ca="1" si="520"/>
        <v/>
      </c>
      <c r="AN11083" s="2" t="str">
        <f t="shared" ca="1" si="521"/>
        <v/>
      </c>
    </row>
    <row r="11084" spans="1:40" customFormat="1">
      <c r="A11084" s="280" t="str">
        <f t="shared" ca="1" si="519"/>
        <v/>
      </c>
      <c r="B11084" s="281"/>
      <c r="C11084" s="287"/>
      <c r="D11084" s="297"/>
      <c r="E11084" s="270"/>
      <c r="F11084" s="271"/>
      <c r="G11084" s="284"/>
      <c r="H11084" s="284"/>
      <c r="I11084" s="284"/>
      <c r="J11084" s="284"/>
      <c r="K11084" s="288"/>
      <c r="AM11084" s="2" t="str">
        <f t="shared" ca="1" si="520"/>
        <v/>
      </c>
      <c r="AN11084" s="2" t="str">
        <f t="shared" ca="1" si="521"/>
        <v/>
      </c>
    </row>
    <row r="11085" spans="1:40" customFormat="1">
      <c r="A11085" s="280" t="str">
        <f t="shared" ca="1" si="519"/>
        <v/>
      </c>
      <c r="B11085" s="281"/>
      <c r="C11085" s="287"/>
      <c r="D11085" s="297"/>
      <c r="E11085" s="270"/>
      <c r="F11085" s="271"/>
      <c r="G11085" s="284"/>
      <c r="H11085" s="284"/>
      <c r="I11085" s="284"/>
      <c r="J11085" s="284"/>
      <c r="K11085" s="288"/>
      <c r="AM11085" s="2" t="str">
        <f t="shared" ca="1" si="520"/>
        <v/>
      </c>
      <c r="AN11085" s="2" t="str">
        <f t="shared" ca="1" si="521"/>
        <v/>
      </c>
    </row>
    <row r="11086" spans="1:40" customFormat="1">
      <c r="A11086" s="280" t="str">
        <f t="shared" ca="1" si="519"/>
        <v/>
      </c>
      <c r="B11086" s="281"/>
      <c r="C11086" s="287"/>
      <c r="D11086" s="297"/>
      <c r="E11086" s="270"/>
      <c r="F11086" s="271"/>
      <c r="G11086" s="284"/>
      <c r="H11086" s="284"/>
      <c r="I11086" s="284"/>
      <c r="J11086" s="284"/>
      <c r="K11086" s="288"/>
      <c r="AM11086" s="2" t="str">
        <f t="shared" ca="1" si="520"/>
        <v/>
      </c>
      <c r="AN11086" s="2" t="str">
        <f t="shared" ca="1" si="521"/>
        <v/>
      </c>
    </row>
    <row r="11087" spans="1:40" customFormat="1">
      <c r="A11087" s="280" t="str">
        <f t="shared" ca="1" si="519"/>
        <v/>
      </c>
      <c r="B11087" s="281"/>
      <c r="C11087" s="287"/>
      <c r="D11087" s="297"/>
      <c r="E11087" s="270"/>
      <c r="F11087" s="271"/>
      <c r="G11087" s="284"/>
      <c r="H11087" s="284"/>
      <c r="I11087" s="284"/>
      <c r="J11087" s="284"/>
      <c r="K11087" s="288"/>
      <c r="AM11087" s="2" t="str">
        <f t="shared" ca="1" si="520"/>
        <v/>
      </c>
      <c r="AN11087" s="2" t="str">
        <f t="shared" ca="1" si="521"/>
        <v/>
      </c>
    </row>
    <row r="11088" spans="1:40" customFormat="1">
      <c r="A11088" s="280" t="str">
        <f t="shared" ca="1" si="519"/>
        <v/>
      </c>
      <c r="B11088" s="281"/>
      <c r="C11088" s="287"/>
      <c r="D11088" s="297"/>
      <c r="E11088" s="270"/>
      <c r="F11088" s="271"/>
      <c r="G11088" s="284"/>
      <c r="H11088" s="284"/>
      <c r="I11088" s="284"/>
      <c r="J11088" s="284"/>
      <c r="K11088" s="288"/>
      <c r="AM11088" s="2" t="str">
        <f t="shared" ca="1" si="520"/>
        <v/>
      </c>
      <c r="AN11088" s="2" t="str">
        <f t="shared" ca="1" si="521"/>
        <v/>
      </c>
    </row>
    <row r="11089" spans="1:40" customFormat="1">
      <c r="A11089" s="280" t="str">
        <f t="shared" ca="1" si="519"/>
        <v/>
      </c>
      <c r="B11089" s="281"/>
      <c r="C11089" s="287"/>
      <c r="D11089" s="297"/>
      <c r="E11089" s="270"/>
      <c r="F11089" s="271"/>
      <c r="G11089" s="284"/>
      <c r="H11089" s="284"/>
      <c r="I11089" s="284"/>
      <c r="J11089" s="284"/>
      <c r="K11089" s="288"/>
      <c r="AM11089" s="2" t="str">
        <f t="shared" ca="1" si="520"/>
        <v/>
      </c>
      <c r="AN11089" s="2" t="str">
        <f t="shared" ca="1" si="521"/>
        <v/>
      </c>
    </row>
    <row r="11090" spans="1:40" customFormat="1">
      <c r="A11090" s="280" t="str">
        <f t="shared" ca="1" si="519"/>
        <v/>
      </c>
      <c r="B11090" s="281"/>
      <c r="C11090" s="287"/>
      <c r="D11090" s="297"/>
      <c r="E11090" s="270"/>
      <c r="F11090" s="271"/>
      <c r="G11090" s="284"/>
      <c r="H11090" s="284"/>
      <c r="I11090" s="284"/>
      <c r="J11090" s="284"/>
      <c r="K11090" s="288"/>
      <c r="AM11090" s="2" t="str">
        <f t="shared" ca="1" si="520"/>
        <v/>
      </c>
      <c r="AN11090" s="2" t="str">
        <f t="shared" ca="1" si="521"/>
        <v/>
      </c>
    </row>
    <row r="11091" spans="1:40" customFormat="1">
      <c r="A11091" s="280" t="str">
        <f t="shared" ca="1" si="519"/>
        <v/>
      </c>
      <c r="B11091" s="281"/>
      <c r="C11091" s="287"/>
      <c r="D11091" s="297"/>
      <c r="E11091" s="270"/>
      <c r="F11091" s="271"/>
      <c r="G11091" s="284"/>
      <c r="H11091" s="284"/>
      <c r="I11091" s="284"/>
      <c r="J11091" s="284"/>
      <c r="K11091" s="288"/>
      <c r="AM11091" s="2" t="str">
        <f t="shared" ca="1" si="520"/>
        <v/>
      </c>
      <c r="AN11091" s="2" t="str">
        <f t="shared" ca="1" si="521"/>
        <v/>
      </c>
    </row>
    <row r="11092" spans="1:40" customFormat="1">
      <c r="A11092" s="280" t="str">
        <f t="shared" ca="1" si="519"/>
        <v/>
      </c>
      <c r="B11092" s="281"/>
      <c r="C11092" s="287"/>
      <c r="D11092" s="297"/>
      <c r="E11092" s="270"/>
      <c r="F11092" s="271"/>
      <c r="G11092" s="284"/>
      <c r="H11092" s="284"/>
      <c r="I11092" s="284"/>
      <c r="J11092" s="284"/>
      <c r="K11092" s="288"/>
      <c r="AM11092" s="2" t="str">
        <f t="shared" ca="1" si="520"/>
        <v/>
      </c>
      <c r="AN11092" s="2" t="str">
        <f t="shared" ca="1" si="521"/>
        <v/>
      </c>
    </row>
    <row r="11093" spans="1:40" customFormat="1">
      <c r="A11093" s="280" t="str">
        <f t="shared" ca="1" si="519"/>
        <v/>
      </c>
      <c r="B11093" s="281"/>
      <c r="C11093" s="287"/>
      <c r="D11093" s="297"/>
      <c r="E11093" s="270"/>
      <c r="F11093" s="271"/>
      <c r="G11093" s="284"/>
      <c r="H11093" s="284"/>
      <c r="I11093" s="284"/>
      <c r="J11093" s="284"/>
      <c r="K11093" s="288"/>
      <c r="AM11093" s="2" t="str">
        <f t="shared" ca="1" si="520"/>
        <v/>
      </c>
      <c r="AN11093" s="2" t="str">
        <f t="shared" ca="1" si="521"/>
        <v/>
      </c>
    </row>
    <row r="11094" spans="1:40" customFormat="1">
      <c r="A11094" s="280" t="str">
        <f t="shared" ca="1" si="519"/>
        <v/>
      </c>
      <c r="B11094" s="281"/>
      <c r="C11094" s="287"/>
      <c r="D11094" s="297"/>
      <c r="E11094" s="270"/>
      <c r="F11094" s="271"/>
      <c r="G11094" s="284"/>
      <c r="H11094" s="284"/>
      <c r="I11094" s="284"/>
      <c r="J11094" s="284"/>
      <c r="K11094" s="288"/>
      <c r="AM11094" s="2" t="str">
        <f t="shared" ca="1" si="520"/>
        <v/>
      </c>
      <c r="AN11094" s="2" t="str">
        <f t="shared" ca="1" si="521"/>
        <v/>
      </c>
    </row>
    <row r="11095" spans="1:40" customFormat="1">
      <c r="A11095" s="280" t="str">
        <f t="shared" ca="1" si="519"/>
        <v/>
      </c>
      <c r="B11095" s="281"/>
      <c r="C11095" s="287"/>
      <c r="D11095" s="297"/>
      <c r="E11095" s="270"/>
      <c r="F11095" s="271"/>
      <c r="G11095" s="284"/>
      <c r="H11095" s="284"/>
      <c r="I11095" s="284"/>
      <c r="J11095" s="284"/>
      <c r="K11095" s="288"/>
      <c r="AM11095" s="2" t="str">
        <f t="shared" ca="1" si="520"/>
        <v/>
      </c>
      <c r="AN11095" s="2" t="str">
        <f t="shared" ca="1" si="521"/>
        <v/>
      </c>
    </row>
    <row r="11096" spans="1:40" customFormat="1">
      <c r="A11096" s="280" t="str">
        <f t="shared" ca="1" si="519"/>
        <v/>
      </c>
      <c r="B11096" s="281"/>
      <c r="C11096" s="287"/>
      <c r="D11096" s="297"/>
      <c r="E11096" s="270"/>
      <c r="F11096" s="271"/>
      <c r="G11096" s="284"/>
      <c r="H11096" s="284"/>
      <c r="I11096" s="284"/>
      <c r="J11096" s="284"/>
      <c r="K11096" s="288"/>
      <c r="AM11096" s="2" t="str">
        <f t="shared" ca="1" si="520"/>
        <v/>
      </c>
      <c r="AN11096" s="2" t="str">
        <f t="shared" ca="1" si="521"/>
        <v/>
      </c>
    </row>
    <row r="11097" spans="1:40" customFormat="1">
      <c r="A11097" s="280" t="str">
        <f t="shared" ca="1" si="519"/>
        <v/>
      </c>
      <c r="B11097" s="281"/>
      <c r="C11097" s="287"/>
      <c r="D11097" s="297"/>
      <c r="E11097" s="270"/>
      <c r="F11097" s="271"/>
      <c r="G11097" s="284"/>
      <c r="H11097" s="284"/>
      <c r="I11097" s="284"/>
      <c r="J11097" s="284"/>
      <c r="K11097" s="288"/>
      <c r="AM11097" s="2" t="str">
        <f t="shared" ca="1" si="520"/>
        <v/>
      </c>
      <c r="AN11097" s="2" t="str">
        <f t="shared" ca="1" si="521"/>
        <v/>
      </c>
    </row>
    <row r="11098" spans="1:40" customFormat="1">
      <c r="A11098" s="280" t="str">
        <f t="shared" ca="1" si="519"/>
        <v/>
      </c>
      <c r="B11098" s="281"/>
      <c r="C11098" s="287"/>
      <c r="D11098" s="297"/>
      <c r="E11098" s="270"/>
      <c r="F11098" s="271"/>
      <c r="G11098" s="284"/>
      <c r="H11098" s="284"/>
      <c r="I11098" s="284"/>
      <c r="J11098" s="284"/>
      <c r="K11098" s="288"/>
      <c r="AM11098" s="2" t="str">
        <f t="shared" ca="1" si="520"/>
        <v/>
      </c>
      <c r="AN11098" s="2" t="str">
        <f t="shared" ca="1" si="521"/>
        <v/>
      </c>
    </row>
    <row r="11099" spans="1:40" customFormat="1">
      <c r="A11099" s="280" t="str">
        <f t="shared" ca="1" si="519"/>
        <v/>
      </c>
      <c r="B11099" s="281"/>
      <c r="C11099" s="287"/>
      <c r="D11099" s="297"/>
      <c r="E11099" s="270"/>
      <c r="F11099" s="271"/>
      <c r="G11099" s="284"/>
      <c r="H11099" s="284"/>
      <c r="I11099" s="284"/>
      <c r="J11099" s="284"/>
      <c r="K11099" s="288"/>
      <c r="AM11099" s="2" t="str">
        <f t="shared" ca="1" si="520"/>
        <v/>
      </c>
      <c r="AN11099" s="2" t="str">
        <f t="shared" ca="1" si="521"/>
        <v/>
      </c>
    </row>
    <row r="11100" spans="1:40" customFormat="1">
      <c r="A11100" s="280" t="str">
        <f t="shared" ca="1" si="519"/>
        <v/>
      </c>
      <c r="B11100" s="281"/>
      <c r="C11100" s="287"/>
      <c r="D11100" s="297"/>
      <c r="E11100" s="270"/>
      <c r="F11100" s="271"/>
      <c r="G11100" s="284"/>
      <c r="H11100" s="284"/>
      <c r="I11100" s="284"/>
      <c r="J11100" s="284"/>
      <c r="K11100" s="288"/>
      <c r="AM11100" s="2" t="str">
        <f t="shared" ca="1" si="520"/>
        <v/>
      </c>
      <c r="AN11100" s="2" t="str">
        <f t="shared" ca="1" si="521"/>
        <v/>
      </c>
    </row>
    <row r="11101" spans="1:40" customFormat="1">
      <c r="A11101" s="280" t="str">
        <f t="shared" ca="1" si="519"/>
        <v/>
      </c>
      <c r="B11101" s="281"/>
      <c r="C11101" s="287"/>
      <c r="D11101" s="297"/>
      <c r="E11101" s="270"/>
      <c r="F11101" s="271"/>
      <c r="G11101" s="284"/>
      <c r="H11101" s="284"/>
      <c r="I11101" s="284"/>
      <c r="J11101" s="284"/>
      <c r="K11101" s="288"/>
      <c r="AM11101" s="2" t="str">
        <f t="shared" ca="1" si="520"/>
        <v/>
      </c>
      <c r="AN11101" s="2" t="str">
        <f t="shared" ca="1" si="521"/>
        <v/>
      </c>
    </row>
    <row r="11102" spans="1:40" customFormat="1">
      <c r="A11102" s="280" t="str">
        <f t="shared" ca="1" si="519"/>
        <v/>
      </c>
      <c r="B11102" s="281"/>
      <c r="C11102" s="287"/>
      <c r="D11102" s="297"/>
      <c r="E11102" s="270"/>
      <c r="F11102" s="271"/>
      <c r="G11102" s="284"/>
      <c r="H11102" s="284"/>
      <c r="I11102" s="284"/>
      <c r="J11102" s="284"/>
      <c r="K11102" s="288"/>
      <c r="AM11102" s="2" t="str">
        <f t="shared" ca="1" si="520"/>
        <v/>
      </c>
      <c r="AN11102" s="2" t="str">
        <f t="shared" ca="1" si="521"/>
        <v/>
      </c>
    </row>
    <row r="11103" spans="1:40" customFormat="1">
      <c r="A11103" s="280" t="str">
        <f t="shared" ca="1" si="519"/>
        <v/>
      </c>
      <c r="B11103" s="281"/>
      <c r="C11103" s="287"/>
      <c r="D11103" s="297"/>
      <c r="E11103" s="270"/>
      <c r="F11103" s="271"/>
      <c r="G11103" s="284"/>
      <c r="H11103" s="284"/>
      <c r="I11103" s="284"/>
      <c r="J11103" s="284"/>
      <c r="K11103" s="288"/>
      <c r="AM11103" s="2" t="str">
        <f t="shared" ca="1" si="520"/>
        <v/>
      </c>
      <c r="AN11103" s="2" t="str">
        <f t="shared" ca="1" si="521"/>
        <v/>
      </c>
    </row>
    <row r="11104" spans="1:40" customFormat="1">
      <c r="A11104" s="280" t="str">
        <f t="shared" ca="1" si="519"/>
        <v/>
      </c>
      <c r="B11104" s="281"/>
      <c r="C11104" s="287"/>
      <c r="D11104" s="297"/>
      <c r="E11104" s="270"/>
      <c r="F11104" s="271"/>
      <c r="G11104" s="284"/>
      <c r="H11104" s="284"/>
      <c r="I11104" s="284"/>
      <c r="J11104" s="284"/>
      <c r="K11104" s="288"/>
      <c r="AM11104" s="2" t="str">
        <f t="shared" ca="1" si="520"/>
        <v/>
      </c>
      <c r="AN11104" s="2" t="str">
        <f t="shared" ca="1" si="521"/>
        <v/>
      </c>
    </row>
    <row r="11105" spans="1:40" customFormat="1">
      <c r="A11105" s="280" t="str">
        <f t="shared" ca="1" si="519"/>
        <v/>
      </c>
      <c r="B11105" s="281"/>
      <c r="C11105" s="287"/>
      <c r="D11105" s="297"/>
      <c r="E11105" s="270"/>
      <c r="F11105" s="271"/>
      <c r="G11105" s="284"/>
      <c r="H11105" s="284"/>
      <c r="I11105" s="284"/>
      <c r="J11105" s="284"/>
      <c r="K11105" s="288"/>
      <c r="AM11105" s="2" t="str">
        <f t="shared" ca="1" si="520"/>
        <v/>
      </c>
      <c r="AN11105" s="2" t="str">
        <f t="shared" ca="1" si="521"/>
        <v/>
      </c>
    </row>
    <row r="11106" spans="1:40" customFormat="1">
      <c r="A11106" s="280" t="str">
        <f t="shared" ca="1" si="519"/>
        <v/>
      </c>
      <c r="B11106" s="281"/>
      <c r="C11106" s="287"/>
      <c r="D11106" s="297"/>
      <c r="E11106" s="270"/>
      <c r="F11106" s="271"/>
      <c r="G11106" s="284"/>
      <c r="H11106" s="284"/>
      <c r="I11106" s="284"/>
      <c r="J11106" s="284"/>
      <c r="K11106" s="288"/>
      <c r="AM11106" s="2" t="str">
        <f t="shared" ca="1" si="520"/>
        <v/>
      </c>
      <c r="AN11106" s="2" t="str">
        <f t="shared" ca="1" si="521"/>
        <v/>
      </c>
    </row>
    <row r="11107" spans="1:40" customFormat="1">
      <c r="A11107" s="280" t="str">
        <f t="shared" ca="1" si="519"/>
        <v/>
      </c>
      <c r="B11107" s="281"/>
      <c r="C11107" s="287"/>
      <c r="D11107" s="297"/>
      <c r="E11107" s="270"/>
      <c r="F11107" s="271"/>
      <c r="G11107" s="284"/>
      <c r="H11107" s="284"/>
      <c r="I11107" s="284"/>
      <c r="J11107" s="284"/>
      <c r="K11107" s="288"/>
      <c r="AM11107" s="2" t="str">
        <f t="shared" ca="1" si="520"/>
        <v/>
      </c>
      <c r="AN11107" s="2" t="str">
        <f t="shared" ca="1" si="521"/>
        <v/>
      </c>
    </row>
    <row r="11108" spans="1:40" customFormat="1">
      <c r="A11108" s="280" t="str">
        <f t="shared" ca="1" si="519"/>
        <v/>
      </c>
      <c r="B11108" s="281"/>
      <c r="C11108" s="287"/>
      <c r="D11108" s="297"/>
      <c r="E11108" s="270"/>
      <c r="F11108" s="271"/>
      <c r="G11108" s="284"/>
      <c r="H11108" s="284"/>
      <c r="I11108" s="284"/>
      <c r="J11108" s="284"/>
      <c r="K11108" s="288"/>
      <c r="AM11108" s="2" t="str">
        <f t="shared" ca="1" si="520"/>
        <v/>
      </c>
      <c r="AN11108" s="2" t="str">
        <f t="shared" ca="1" si="521"/>
        <v/>
      </c>
    </row>
    <row r="11109" spans="1:40" customFormat="1">
      <c r="A11109" s="280" t="str">
        <f t="shared" ca="1" si="519"/>
        <v/>
      </c>
      <c r="B11109" s="281"/>
      <c r="C11109" s="287"/>
      <c r="D11109" s="297"/>
      <c r="E11109" s="270"/>
      <c r="F11109" s="271"/>
      <c r="G11109" s="284"/>
      <c r="H11109" s="284"/>
      <c r="I11109" s="284"/>
      <c r="J11109" s="284"/>
      <c r="K11109" s="288"/>
      <c r="AM11109" s="2" t="str">
        <f t="shared" ca="1" si="520"/>
        <v/>
      </c>
      <c r="AN11109" s="2" t="str">
        <f t="shared" ca="1" si="521"/>
        <v/>
      </c>
    </row>
    <row r="11110" spans="1:40" customFormat="1">
      <c r="A11110" s="280" t="str">
        <f t="shared" ca="1" si="519"/>
        <v/>
      </c>
      <c r="B11110" s="281"/>
      <c r="C11110" s="287"/>
      <c r="D11110" s="297"/>
      <c r="E11110" s="270"/>
      <c r="F11110" s="271"/>
      <c r="G11110" s="284"/>
      <c r="H11110" s="284"/>
      <c r="I11110" s="284"/>
      <c r="J11110" s="284"/>
      <c r="K11110" s="288"/>
      <c r="AM11110" s="2" t="str">
        <f t="shared" ca="1" si="520"/>
        <v/>
      </c>
      <c r="AN11110" s="2" t="str">
        <f t="shared" ca="1" si="521"/>
        <v/>
      </c>
    </row>
    <row r="11111" spans="1:40" customFormat="1">
      <c r="A11111" s="280" t="str">
        <f t="shared" ca="1" si="519"/>
        <v/>
      </c>
      <c r="B11111" s="281"/>
      <c r="C11111" s="287"/>
      <c r="D11111" s="297"/>
      <c r="E11111" s="270"/>
      <c r="F11111" s="271"/>
      <c r="G11111" s="284"/>
      <c r="H11111" s="284"/>
      <c r="I11111" s="284"/>
      <c r="J11111" s="284"/>
      <c r="K11111" s="288"/>
      <c r="AM11111" s="2" t="str">
        <f t="shared" ca="1" si="520"/>
        <v/>
      </c>
      <c r="AN11111" s="2" t="str">
        <f t="shared" ca="1" si="521"/>
        <v/>
      </c>
    </row>
    <row r="11112" spans="1:40" customFormat="1">
      <c r="A11112" s="280" t="str">
        <f t="shared" ca="1" si="519"/>
        <v/>
      </c>
      <c r="B11112" s="281"/>
      <c r="C11112" s="287"/>
      <c r="D11112" s="297"/>
      <c r="E11112" s="270"/>
      <c r="F11112" s="271"/>
      <c r="G11112" s="284"/>
      <c r="H11112" s="284"/>
      <c r="I11112" s="284"/>
      <c r="J11112" s="284"/>
      <c r="K11112" s="288"/>
      <c r="AM11112" s="2" t="str">
        <f t="shared" ca="1" si="520"/>
        <v/>
      </c>
      <c r="AN11112" s="2" t="str">
        <f t="shared" ca="1" si="521"/>
        <v/>
      </c>
    </row>
    <row r="11113" spans="1:40" customFormat="1">
      <c r="A11113" s="280" t="str">
        <f t="shared" ca="1" si="519"/>
        <v/>
      </c>
      <c r="B11113" s="281"/>
      <c r="C11113" s="287"/>
      <c r="D11113" s="297"/>
      <c r="E11113" s="270"/>
      <c r="F11113" s="271"/>
      <c r="G11113" s="284"/>
      <c r="H11113" s="284"/>
      <c r="I11113" s="284"/>
      <c r="J11113" s="284"/>
      <c r="K11113" s="288"/>
      <c r="AM11113" s="2" t="str">
        <f t="shared" ca="1" si="520"/>
        <v/>
      </c>
      <c r="AN11113" s="2" t="str">
        <f t="shared" ca="1" si="521"/>
        <v/>
      </c>
    </row>
    <row r="11114" spans="1:40" customFormat="1">
      <c r="A11114" s="280" t="str">
        <f t="shared" ca="1" si="519"/>
        <v/>
      </c>
      <c r="B11114" s="281"/>
      <c r="C11114" s="287"/>
      <c r="D11114" s="297"/>
      <c r="E11114" s="270"/>
      <c r="F11114" s="271"/>
      <c r="G11114" s="284"/>
      <c r="H11114" s="284"/>
      <c r="I11114" s="284"/>
      <c r="J11114" s="284"/>
      <c r="K11114" s="288"/>
      <c r="AM11114" s="2" t="str">
        <f t="shared" ca="1" si="520"/>
        <v/>
      </c>
      <c r="AN11114" s="2" t="str">
        <f t="shared" ca="1" si="521"/>
        <v/>
      </c>
    </row>
    <row r="11115" spans="1:40" customFormat="1">
      <c r="A11115" s="280" t="str">
        <f t="shared" ca="1" si="519"/>
        <v/>
      </c>
      <c r="B11115" s="281"/>
      <c r="C11115" s="287"/>
      <c r="D11115" s="297"/>
      <c r="E11115" s="270"/>
      <c r="F11115" s="271"/>
      <c r="G11115" s="284"/>
      <c r="H11115" s="284"/>
      <c r="I11115" s="284"/>
      <c r="J11115" s="284"/>
      <c r="K11115" s="288"/>
      <c r="AM11115" s="2" t="str">
        <f t="shared" ca="1" si="520"/>
        <v/>
      </c>
      <c r="AN11115" s="2" t="str">
        <f t="shared" ca="1" si="521"/>
        <v/>
      </c>
    </row>
    <row r="11116" spans="1:40" customFormat="1">
      <c r="A11116" s="280" t="str">
        <f t="shared" ca="1" si="519"/>
        <v/>
      </c>
      <c r="B11116" s="281"/>
      <c r="C11116" s="287"/>
      <c r="D11116" s="297"/>
      <c r="E11116" s="270"/>
      <c r="F11116" s="271"/>
      <c r="G11116" s="284"/>
      <c r="H11116" s="284"/>
      <c r="I11116" s="284"/>
      <c r="J11116" s="284"/>
      <c r="K11116" s="288"/>
      <c r="AM11116" s="2" t="str">
        <f t="shared" ca="1" si="520"/>
        <v/>
      </c>
      <c r="AN11116" s="2" t="str">
        <f t="shared" ca="1" si="521"/>
        <v/>
      </c>
    </row>
    <row r="11117" spans="1:40" customFormat="1">
      <c r="A11117" s="280" t="str">
        <f t="shared" ca="1" si="519"/>
        <v/>
      </c>
      <c r="B11117" s="281"/>
      <c r="C11117" s="287"/>
      <c r="D11117" s="297"/>
      <c r="E11117" s="270"/>
      <c r="F11117" s="271"/>
      <c r="G11117" s="284"/>
      <c r="H11117" s="284"/>
      <c r="I11117" s="284"/>
      <c r="J11117" s="284"/>
      <c r="K11117" s="288"/>
      <c r="AM11117" s="2" t="str">
        <f t="shared" ca="1" si="520"/>
        <v/>
      </c>
      <c r="AN11117" s="2" t="str">
        <f t="shared" ca="1" si="521"/>
        <v/>
      </c>
    </row>
    <row r="11118" spans="1:40" customFormat="1">
      <c r="A11118" s="280" t="str">
        <f t="shared" ca="1" si="519"/>
        <v/>
      </c>
      <c r="B11118" s="281"/>
      <c r="C11118" s="287"/>
      <c r="D11118" s="297"/>
      <c r="E11118" s="270"/>
      <c r="F11118" s="271"/>
      <c r="G11118" s="284"/>
      <c r="H11118" s="284"/>
      <c r="I11118" s="284"/>
      <c r="J11118" s="284"/>
      <c r="K11118" s="288"/>
      <c r="AM11118" s="2" t="str">
        <f t="shared" ca="1" si="520"/>
        <v/>
      </c>
      <c r="AN11118" s="2" t="str">
        <f t="shared" ca="1" si="521"/>
        <v/>
      </c>
    </row>
    <row r="11119" spans="1:40" customFormat="1">
      <c r="A11119" s="280" t="str">
        <f t="shared" ca="1" si="519"/>
        <v/>
      </c>
      <c r="B11119" s="281"/>
      <c r="C11119" s="287"/>
      <c r="D11119" s="297"/>
      <c r="E11119" s="270"/>
      <c r="F11119" s="271"/>
      <c r="G11119" s="284"/>
      <c r="H11119" s="284"/>
      <c r="I11119" s="284"/>
      <c r="J11119" s="284"/>
      <c r="K11119" s="288"/>
      <c r="AM11119" s="2" t="str">
        <f t="shared" ca="1" si="520"/>
        <v/>
      </c>
      <c r="AN11119" s="2" t="str">
        <f t="shared" ca="1" si="521"/>
        <v/>
      </c>
    </row>
    <row r="11120" spans="1:40" customFormat="1">
      <c r="A11120" s="280" t="str">
        <f t="shared" ca="1" si="519"/>
        <v/>
      </c>
      <c r="B11120" s="281"/>
      <c r="C11120" s="287"/>
      <c r="D11120" s="297"/>
      <c r="E11120" s="270"/>
      <c r="F11120" s="271"/>
      <c r="G11120" s="284"/>
      <c r="H11120" s="284"/>
      <c r="I11120" s="284"/>
      <c r="J11120" s="284"/>
      <c r="K11120" s="288"/>
      <c r="AM11120" s="2" t="str">
        <f t="shared" ca="1" si="520"/>
        <v/>
      </c>
      <c r="AN11120" s="2" t="str">
        <f t="shared" ca="1" si="521"/>
        <v/>
      </c>
    </row>
    <row r="11121" spans="1:40" customFormat="1">
      <c r="A11121" s="280" t="str">
        <f t="shared" ca="1" si="519"/>
        <v/>
      </c>
      <c r="B11121" s="281"/>
      <c r="C11121" s="287"/>
      <c r="D11121" s="297"/>
      <c r="E11121" s="270"/>
      <c r="F11121" s="271"/>
      <c r="G11121" s="284"/>
      <c r="H11121" s="284"/>
      <c r="I11121" s="284"/>
      <c r="J11121" s="284"/>
      <c r="K11121" s="288"/>
      <c r="AM11121" s="2" t="str">
        <f t="shared" ca="1" si="520"/>
        <v/>
      </c>
      <c r="AN11121" s="2" t="str">
        <f t="shared" ca="1" si="521"/>
        <v/>
      </c>
    </row>
    <row r="11122" spans="1:40" customFormat="1">
      <c r="A11122" s="280" t="str">
        <f t="shared" ca="1" si="519"/>
        <v/>
      </c>
      <c r="B11122" s="281"/>
      <c r="C11122" s="287"/>
      <c r="D11122" s="297"/>
      <c r="E11122" s="270"/>
      <c r="F11122" s="271"/>
      <c r="G11122" s="284"/>
      <c r="H11122" s="284"/>
      <c r="I11122" s="284"/>
      <c r="J11122" s="284"/>
      <c r="K11122" s="288"/>
      <c r="AM11122" s="2" t="str">
        <f t="shared" ca="1" si="520"/>
        <v/>
      </c>
      <c r="AN11122" s="2" t="str">
        <f t="shared" ca="1" si="521"/>
        <v/>
      </c>
    </row>
    <row r="11123" spans="1:40" customFormat="1">
      <c r="A11123" s="280" t="str">
        <f t="shared" ca="1" si="519"/>
        <v/>
      </c>
      <c r="B11123" s="281"/>
      <c r="C11123" s="287"/>
      <c r="D11123" s="297"/>
      <c r="E11123" s="270"/>
      <c r="F11123" s="271"/>
      <c r="G11123" s="284"/>
      <c r="H11123" s="284"/>
      <c r="I11123" s="284"/>
      <c r="J11123" s="284"/>
      <c r="K11123" s="288"/>
      <c r="AM11123" s="2" t="str">
        <f t="shared" ca="1" si="520"/>
        <v/>
      </c>
      <c r="AN11123" s="2" t="str">
        <f t="shared" ca="1" si="521"/>
        <v/>
      </c>
    </row>
    <row r="11124" spans="1:40" customFormat="1">
      <c r="A11124" s="280" t="str">
        <f t="shared" ca="1" si="519"/>
        <v/>
      </c>
      <c r="B11124" s="281"/>
      <c r="C11124" s="287"/>
      <c r="D11124" s="297"/>
      <c r="E11124" s="270"/>
      <c r="F11124" s="271"/>
      <c r="G11124" s="284"/>
      <c r="H11124" s="284"/>
      <c r="I11124" s="284"/>
      <c r="J11124" s="284"/>
      <c r="K11124" s="288"/>
      <c r="AM11124" s="2" t="str">
        <f t="shared" ca="1" si="520"/>
        <v/>
      </c>
      <c r="AN11124" s="2" t="str">
        <f t="shared" ca="1" si="521"/>
        <v/>
      </c>
    </row>
    <row r="11125" spans="1:40" customFormat="1">
      <c r="A11125" s="280" t="str">
        <f t="shared" ca="1" si="519"/>
        <v/>
      </c>
      <c r="B11125" s="281"/>
      <c r="C11125" s="287"/>
      <c r="D11125" s="297"/>
      <c r="E11125" s="270"/>
      <c r="F11125" s="271"/>
      <c r="G11125" s="284"/>
      <c r="H11125" s="284"/>
      <c r="I11125" s="284"/>
      <c r="J11125" s="284"/>
      <c r="K11125" s="288"/>
      <c r="AM11125" s="2" t="str">
        <f t="shared" ca="1" si="520"/>
        <v/>
      </c>
      <c r="AN11125" s="2" t="str">
        <f t="shared" ca="1" si="521"/>
        <v/>
      </c>
    </row>
    <row r="11126" spans="1:40" customFormat="1">
      <c r="A11126" s="280" t="str">
        <f t="shared" ca="1" si="519"/>
        <v/>
      </c>
      <c r="B11126" s="281"/>
      <c r="C11126" s="287"/>
      <c r="D11126" s="297"/>
      <c r="E11126" s="270"/>
      <c r="F11126" s="271"/>
      <c r="G11126" s="284"/>
      <c r="H11126" s="284"/>
      <c r="I11126" s="284"/>
      <c r="J11126" s="284"/>
      <c r="K11126" s="288"/>
      <c r="AM11126" s="2" t="str">
        <f t="shared" ca="1" si="520"/>
        <v/>
      </c>
      <c r="AN11126" s="2" t="str">
        <f t="shared" ca="1" si="521"/>
        <v/>
      </c>
    </row>
    <row r="11127" spans="1:40" customFormat="1">
      <c r="A11127" s="280" t="str">
        <f t="shared" ca="1" si="519"/>
        <v/>
      </c>
      <c r="B11127" s="281"/>
      <c r="C11127" s="287"/>
      <c r="D11127" s="297"/>
      <c r="E11127" s="270"/>
      <c r="F11127" s="271"/>
      <c r="G11127" s="284"/>
      <c r="H11127" s="284"/>
      <c r="I11127" s="284"/>
      <c r="J11127" s="284"/>
      <c r="K11127" s="288"/>
      <c r="AM11127" s="2" t="str">
        <f t="shared" ca="1" si="520"/>
        <v/>
      </c>
      <c r="AN11127" s="2" t="str">
        <f t="shared" ca="1" si="521"/>
        <v/>
      </c>
    </row>
    <row r="11128" spans="1:40" customFormat="1">
      <c r="A11128" s="280" t="str">
        <f t="shared" ca="1" si="519"/>
        <v/>
      </c>
      <c r="B11128" s="281"/>
      <c r="C11128" s="287"/>
      <c r="D11128" s="297"/>
      <c r="E11128" s="270"/>
      <c r="F11128" s="271"/>
      <c r="G11128" s="284"/>
      <c r="H11128" s="284"/>
      <c r="I11128" s="284"/>
      <c r="J11128" s="284"/>
      <c r="K11128" s="288"/>
      <c r="AM11128" s="2" t="str">
        <f t="shared" ca="1" si="520"/>
        <v/>
      </c>
      <c r="AN11128" s="2" t="str">
        <f t="shared" ca="1" si="521"/>
        <v/>
      </c>
    </row>
    <row r="11129" spans="1:40" customFormat="1">
      <c r="A11129" s="280" t="str">
        <f t="shared" ca="1" si="519"/>
        <v/>
      </c>
      <c r="B11129" s="281"/>
      <c r="C11129" s="287"/>
      <c r="D11129" s="297"/>
      <c r="E11129" s="270"/>
      <c r="F11129" s="271"/>
      <c r="G11129" s="284"/>
      <c r="H11129" s="284"/>
      <c r="I11129" s="284"/>
      <c r="J11129" s="284"/>
      <c r="K11129" s="288"/>
      <c r="AM11129" s="2" t="str">
        <f t="shared" ca="1" si="520"/>
        <v/>
      </c>
      <c r="AN11129" s="2" t="str">
        <f t="shared" ca="1" si="521"/>
        <v/>
      </c>
    </row>
    <row r="11130" spans="1:40" customFormat="1">
      <c r="A11130" s="280" t="str">
        <f t="shared" ca="1" si="519"/>
        <v/>
      </c>
      <c r="B11130" s="281"/>
      <c r="C11130" s="287"/>
      <c r="D11130" s="297"/>
      <c r="E11130" s="270"/>
      <c r="F11130" s="271"/>
      <c r="G11130" s="284"/>
      <c r="H11130" s="284"/>
      <c r="I11130" s="284"/>
      <c r="J11130" s="284"/>
      <c r="K11130" s="288"/>
      <c r="AM11130" s="2" t="str">
        <f t="shared" ca="1" si="520"/>
        <v/>
      </c>
      <c r="AN11130" s="2" t="str">
        <f t="shared" ca="1" si="521"/>
        <v/>
      </c>
    </row>
    <row r="11131" spans="1:40" customFormat="1">
      <c r="A11131" s="280" t="str">
        <f t="shared" ca="1" si="519"/>
        <v/>
      </c>
      <c r="B11131" s="281"/>
      <c r="C11131" s="287"/>
      <c r="D11131" s="297"/>
      <c r="E11131" s="270"/>
      <c r="F11131" s="271"/>
      <c r="G11131" s="284"/>
      <c r="H11131" s="284"/>
      <c r="I11131" s="284"/>
      <c r="J11131" s="284"/>
      <c r="K11131" s="288"/>
      <c r="AM11131" s="2" t="str">
        <f t="shared" ca="1" si="520"/>
        <v/>
      </c>
      <c r="AN11131" s="2" t="str">
        <f t="shared" ca="1" si="521"/>
        <v/>
      </c>
    </row>
    <row r="11132" spans="1:40" customFormat="1">
      <c r="A11132" s="280" t="str">
        <f t="shared" ca="1" si="519"/>
        <v/>
      </c>
      <c r="B11132" s="281"/>
      <c r="C11132" s="287"/>
      <c r="D11132" s="297"/>
      <c r="E11132" s="270"/>
      <c r="F11132" s="271"/>
      <c r="G11132" s="284"/>
      <c r="H11132" s="284"/>
      <c r="I11132" s="284"/>
      <c r="J11132" s="284"/>
      <c r="K11132" s="288"/>
      <c r="AM11132" s="2" t="str">
        <f t="shared" ca="1" si="520"/>
        <v/>
      </c>
      <c r="AN11132" s="2" t="str">
        <f t="shared" ca="1" si="521"/>
        <v/>
      </c>
    </row>
    <row r="11133" spans="1:40" customFormat="1">
      <c r="A11133" s="280" t="str">
        <f t="shared" ca="1" si="519"/>
        <v/>
      </c>
      <c r="B11133" s="281"/>
      <c r="C11133" s="287"/>
      <c r="D11133" s="297"/>
      <c r="E11133" s="270"/>
      <c r="F11133" s="271"/>
      <c r="G11133" s="284"/>
      <c r="H11133" s="284"/>
      <c r="I11133" s="284"/>
      <c r="J11133" s="284"/>
      <c r="K11133" s="288"/>
      <c r="AM11133" s="2" t="str">
        <f t="shared" ca="1" si="520"/>
        <v/>
      </c>
      <c r="AN11133" s="2" t="str">
        <f t="shared" ca="1" si="521"/>
        <v/>
      </c>
    </row>
    <row r="11134" spans="1:40" customFormat="1">
      <c r="A11134" s="280" t="str">
        <f t="shared" ca="1" si="519"/>
        <v/>
      </c>
      <c r="B11134" s="281"/>
      <c r="C11134" s="287"/>
      <c r="D11134" s="297"/>
      <c r="E11134" s="270"/>
      <c r="F11134" s="271"/>
      <c r="G11134" s="284"/>
      <c r="H11134" s="284"/>
      <c r="I11134" s="284"/>
      <c r="J11134" s="284"/>
      <c r="K11134" s="288"/>
      <c r="AM11134" s="2" t="str">
        <f t="shared" ca="1" si="520"/>
        <v/>
      </c>
      <c r="AN11134" s="2" t="str">
        <f t="shared" ca="1" si="521"/>
        <v/>
      </c>
    </row>
    <row r="11135" spans="1:40" customFormat="1">
      <c r="A11135" s="280" t="str">
        <f t="shared" ca="1" si="519"/>
        <v/>
      </c>
      <c r="B11135" s="281"/>
      <c r="C11135" s="287"/>
      <c r="D11135" s="297"/>
      <c r="E11135" s="270"/>
      <c r="F11135" s="271"/>
      <c r="G11135" s="284"/>
      <c r="H11135" s="284"/>
      <c r="I11135" s="284"/>
      <c r="J11135" s="284"/>
      <c r="K11135" s="288"/>
      <c r="AM11135" s="2" t="str">
        <f t="shared" ca="1" si="520"/>
        <v/>
      </c>
      <c r="AN11135" s="2" t="str">
        <f t="shared" ca="1" si="521"/>
        <v/>
      </c>
    </row>
    <row r="11136" spans="1:40" customFormat="1">
      <c r="A11136" s="280" t="str">
        <f t="shared" ca="1" si="519"/>
        <v/>
      </c>
      <c r="B11136" s="281"/>
      <c r="C11136" s="287"/>
      <c r="D11136" s="297"/>
      <c r="E11136" s="270"/>
      <c r="F11136" s="271"/>
      <c r="G11136" s="284"/>
      <c r="H11136" s="284"/>
      <c r="I11136" s="284"/>
      <c r="J11136" s="284"/>
      <c r="K11136" s="288"/>
      <c r="AM11136" s="2" t="str">
        <f t="shared" ca="1" si="520"/>
        <v/>
      </c>
      <c r="AN11136" s="2" t="str">
        <f t="shared" ca="1" si="521"/>
        <v/>
      </c>
    </row>
    <row r="11137" spans="1:40" customFormat="1">
      <c r="A11137" s="280" t="str">
        <f t="shared" ca="1" si="519"/>
        <v/>
      </c>
      <c r="B11137" s="281"/>
      <c r="C11137" s="287"/>
      <c r="D11137" s="297"/>
      <c r="E11137" s="270"/>
      <c r="F11137" s="271"/>
      <c r="G11137" s="284"/>
      <c r="H11137" s="284"/>
      <c r="I11137" s="284"/>
      <c r="J11137" s="284"/>
      <c r="K11137" s="288"/>
      <c r="AM11137" s="2" t="str">
        <f t="shared" ca="1" si="520"/>
        <v/>
      </c>
      <c r="AN11137" s="2" t="str">
        <f t="shared" ca="1" si="521"/>
        <v/>
      </c>
    </row>
    <row r="11138" spans="1:40" customFormat="1">
      <c r="A11138" s="280" t="str">
        <f t="shared" ca="1" si="519"/>
        <v/>
      </c>
      <c r="B11138" s="281"/>
      <c r="C11138" s="287"/>
      <c r="D11138" s="297"/>
      <c r="E11138" s="270"/>
      <c r="F11138" s="271"/>
      <c r="G11138" s="284"/>
      <c r="H11138" s="284"/>
      <c r="I11138" s="284"/>
      <c r="J11138" s="284"/>
      <c r="K11138" s="288"/>
      <c r="AM11138" s="2" t="str">
        <f t="shared" ca="1" si="520"/>
        <v/>
      </c>
      <c r="AN11138" s="2" t="str">
        <f t="shared" ca="1" si="521"/>
        <v/>
      </c>
    </row>
    <row r="11139" spans="1:40" customFormat="1">
      <c r="A11139" s="280" t="str">
        <f t="shared" ref="A11139:A11202" ca="1" si="522">IF(AM11139="A receber","A receber",IF(AN11139="A pagar","A pagar",IF(OR(AM11139="HJ",AN11139="HJ"),"HJ",IF(AND(AM11139="",AN11139=""),""))))</f>
        <v/>
      </c>
      <c r="B11139" s="281"/>
      <c r="C11139" s="287"/>
      <c r="D11139" s="297"/>
      <c r="E11139" s="270"/>
      <c r="F11139" s="271"/>
      <c r="G11139" s="284"/>
      <c r="H11139" s="284"/>
      <c r="I11139" s="284"/>
      <c r="J11139" s="284"/>
      <c r="K11139" s="288"/>
      <c r="AM11139" s="2" t="str">
        <f t="shared" ref="AM11139:AM11202" ca="1" si="523">IF(OR(G11139="",B11139&gt;$A$1),"",IF(B11139=$A$1,"HJ",IF(B11139&lt;$A$1,"A Receber")))</f>
        <v/>
      </c>
      <c r="AN11139" s="2" t="str">
        <f t="shared" ref="AN11139:AN11202" ca="1" si="524">IF(OR(H11139="",B11139&gt;$A$1),"",IF(B11139=$A$1,"HJ",IF(B11139&lt;$A$1,"A Pagar")))</f>
        <v/>
      </c>
    </row>
    <row r="11140" spans="1:40" customFormat="1">
      <c r="A11140" s="280" t="str">
        <f t="shared" ca="1" si="522"/>
        <v/>
      </c>
      <c r="B11140" s="281"/>
      <c r="C11140" s="287"/>
      <c r="D11140" s="297"/>
      <c r="E11140" s="270"/>
      <c r="F11140" s="271"/>
      <c r="G11140" s="284"/>
      <c r="H11140" s="284"/>
      <c r="I11140" s="284"/>
      <c r="J11140" s="284"/>
      <c r="K11140" s="288"/>
      <c r="AM11140" s="2" t="str">
        <f t="shared" ca="1" si="523"/>
        <v/>
      </c>
      <c r="AN11140" s="2" t="str">
        <f t="shared" ca="1" si="524"/>
        <v/>
      </c>
    </row>
    <row r="11141" spans="1:40" customFormat="1">
      <c r="A11141" s="280" t="str">
        <f t="shared" ca="1" si="522"/>
        <v/>
      </c>
      <c r="B11141" s="281"/>
      <c r="C11141" s="287"/>
      <c r="D11141" s="297"/>
      <c r="E11141" s="270"/>
      <c r="F11141" s="271"/>
      <c r="G11141" s="284"/>
      <c r="H11141" s="284"/>
      <c r="I11141" s="284"/>
      <c r="J11141" s="284"/>
      <c r="K11141" s="288"/>
      <c r="AM11141" s="2" t="str">
        <f t="shared" ca="1" si="523"/>
        <v/>
      </c>
      <c r="AN11141" s="2" t="str">
        <f t="shared" ca="1" si="524"/>
        <v/>
      </c>
    </row>
    <row r="11142" spans="1:40" customFormat="1">
      <c r="A11142" s="280" t="str">
        <f t="shared" ca="1" si="522"/>
        <v/>
      </c>
      <c r="B11142" s="281"/>
      <c r="C11142" s="287"/>
      <c r="D11142" s="297"/>
      <c r="E11142" s="270"/>
      <c r="F11142" s="271"/>
      <c r="G11142" s="284"/>
      <c r="H11142" s="284"/>
      <c r="I11142" s="284"/>
      <c r="J11142" s="284"/>
      <c r="K11142" s="288"/>
      <c r="AM11142" s="2" t="str">
        <f t="shared" ca="1" si="523"/>
        <v/>
      </c>
      <c r="AN11142" s="2" t="str">
        <f t="shared" ca="1" si="524"/>
        <v/>
      </c>
    </row>
    <row r="11143" spans="1:40" customFormat="1">
      <c r="A11143" s="280" t="str">
        <f t="shared" ca="1" si="522"/>
        <v/>
      </c>
      <c r="B11143" s="281"/>
      <c r="C11143" s="287"/>
      <c r="D11143" s="297"/>
      <c r="E11143" s="270"/>
      <c r="F11143" s="271"/>
      <c r="G11143" s="284"/>
      <c r="H11143" s="284"/>
      <c r="I11143" s="284"/>
      <c r="J11143" s="284"/>
      <c r="K11143" s="288"/>
      <c r="AM11143" s="2" t="str">
        <f t="shared" ca="1" si="523"/>
        <v/>
      </c>
      <c r="AN11143" s="2" t="str">
        <f t="shared" ca="1" si="524"/>
        <v/>
      </c>
    </row>
    <row r="11144" spans="1:40" customFormat="1">
      <c r="A11144" s="280" t="str">
        <f t="shared" ca="1" si="522"/>
        <v/>
      </c>
      <c r="B11144" s="281"/>
      <c r="C11144" s="287"/>
      <c r="D11144" s="297"/>
      <c r="E11144" s="270"/>
      <c r="F11144" s="271"/>
      <c r="G11144" s="284"/>
      <c r="H11144" s="284"/>
      <c r="I11144" s="284"/>
      <c r="J11144" s="284"/>
      <c r="K11144" s="288"/>
      <c r="AM11144" s="2" t="str">
        <f t="shared" ca="1" si="523"/>
        <v/>
      </c>
      <c r="AN11144" s="2" t="str">
        <f t="shared" ca="1" si="524"/>
        <v/>
      </c>
    </row>
    <row r="11145" spans="1:40" customFormat="1">
      <c r="A11145" s="280" t="str">
        <f t="shared" ca="1" si="522"/>
        <v/>
      </c>
      <c r="B11145" s="281"/>
      <c r="C11145" s="287"/>
      <c r="D11145" s="297"/>
      <c r="E11145" s="270"/>
      <c r="F11145" s="271"/>
      <c r="G11145" s="284"/>
      <c r="H11145" s="284"/>
      <c r="I11145" s="284"/>
      <c r="J11145" s="284"/>
      <c r="K11145" s="288"/>
      <c r="AM11145" s="2" t="str">
        <f t="shared" ca="1" si="523"/>
        <v/>
      </c>
      <c r="AN11145" s="2" t="str">
        <f t="shared" ca="1" si="524"/>
        <v/>
      </c>
    </row>
    <row r="11146" spans="1:40" customFormat="1">
      <c r="A11146" s="280" t="str">
        <f t="shared" ca="1" si="522"/>
        <v/>
      </c>
      <c r="B11146" s="281"/>
      <c r="C11146" s="287"/>
      <c r="D11146" s="297"/>
      <c r="E11146" s="270"/>
      <c r="F11146" s="271"/>
      <c r="G11146" s="284"/>
      <c r="H11146" s="284"/>
      <c r="I11146" s="284"/>
      <c r="J11146" s="284"/>
      <c r="K11146" s="288"/>
      <c r="AM11146" s="2" t="str">
        <f t="shared" ca="1" si="523"/>
        <v/>
      </c>
      <c r="AN11146" s="2" t="str">
        <f t="shared" ca="1" si="524"/>
        <v/>
      </c>
    </row>
    <row r="11147" spans="1:40" customFormat="1">
      <c r="A11147" s="280" t="str">
        <f t="shared" ca="1" si="522"/>
        <v/>
      </c>
      <c r="B11147" s="281"/>
      <c r="C11147" s="287"/>
      <c r="D11147" s="297"/>
      <c r="E11147" s="270"/>
      <c r="F11147" s="271"/>
      <c r="G11147" s="284"/>
      <c r="H11147" s="284"/>
      <c r="I11147" s="284"/>
      <c r="J11147" s="284"/>
      <c r="K11147" s="288"/>
      <c r="AM11147" s="2" t="str">
        <f t="shared" ca="1" si="523"/>
        <v/>
      </c>
      <c r="AN11147" s="2" t="str">
        <f t="shared" ca="1" si="524"/>
        <v/>
      </c>
    </row>
    <row r="11148" spans="1:40" customFormat="1">
      <c r="A11148" s="280" t="str">
        <f t="shared" ca="1" si="522"/>
        <v/>
      </c>
      <c r="B11148" s="281"/>
      <c r="C11148" s="287"/>
      <c r="D11148" s="297"/>
      <c r="E11148" s="270"/>
      <c r="F11148" s="271"/>
      <c r="G11148" s="284"/>
      <c r="H11148" s="284"/>
      <c r="I11148" s="284"/>
      <c r="J11148" s="284"/>
      <c r="K11148" s="288"/>
      <c r="AM11148" s="2" t="str">
        <f t="shared" ca="1" si="523"/>
        <v/>
      </c>
      <c r="AN11148" s="2" t="str">
        <f t="shared" ca="1" si="524"/>
        <v/>
      </c>
    </row>
    <row r="11149" spans="1:40" customFormat="1">
      <c r="A11149" s="280" t="str">
        <f t="shared" ca="1" si="522"/>
        <v/>
      </c>
      <c r="B11149" s="281"/>
      <c r="C11149" s="287"/>
      <c r="D11149" s="297"/>
      <c r="E11149" s="270"/>
      <c r="F11149" s="271"/>
      <c r="G11149" s="284"/>
      <c r="H11149" s="284"/>
      <c r="I11149" s="284"/>
      <c r="J11149" s="284"/>
      <c r="K11149" s="288"/>
      <c r="AM11149" s="2" t="str">
        <f t="shared" ca="1" si="523"/>
        <v/>
      </c>
      <c r="AN11149" s="2" t="str">
        <f t="shared" ca="1" si="524"/>
        <v/>
      </c>
    </row>
    <row r="11150" spans="1:40" customFormat="1">
      <c r="A11150" s="280" t="str">
        <f t="shared" ca="1" si="522"/>
        <v/>
      </c>
      <c r="B11150" s="281"/>
      <c r="C11150" s="287"/>
      <c r="D11150" s="297"/>
      <c r="E11150" s="270"/>
      <c r="F11150" s="271"/>
      <c r="G11150" s="284"/>
      <c r="H11150" s="284"/>
      <c r="I11150" s="284"/>
      <c r="J11150" s="284"/>
      <c r="K11150" s="288"/>
      <c r="AM11150" s="2" t="str">
        <f t="shared" ca="1" si="523"/>
        <v/>
      </c>
      <c r="AN11150" s="2" t="str">
        <f t="shared" ca="1" si="524"/>
        <v/>
      </c>
    </row>
    <row r="11151" spans="1:40" customFormat="1">
      <c r="A11151" s="280" t="str">
        <f t="shared" ca="1" si="522"/>
        <v/>
      </c>
      <c r="B11151" s="281"/>
      <c r="C11151" s="287"/>
      <c r="D11151" s="297"/>
      <c r="E11151" s="270"/>
      <c r="F11151" s="271"/>
      <c r="G11151" s="284"/>
      <c r="H11151" s="284"/>
      <c r="I11151" s="284"/>
      <c r="J11151" s="284"/>
      <c r="K11151" s="288"/>
      <c r="AM11151" s="2" t="str">
        <f t="shared" ca="1" si="523"/>
        <v/>
      </c>
      <c r="AN11151" s="2" t="str">
        <f t="shared" ca="1" si="524"/>
        <v/>
      </c>
    </row>
    <row r="11152" spans="1:40" customFormat="1">
      <c r="A11152" s="280" t="str">
        <f t="shared" ca="1" si="522"/>
        <v/>
      </c>
      <c r="B11152" s="281"/>
      <c r="C11152" s="287"/>
      <c r="D11152" s="297"/>
      <c r="E11152" s="270"/>
      <c r="F11152" s="271"/>
      <c r="G11152" s="284"/>
      <c r="H11152" s="284"/>
      <c r="I11152" s="284"/>
      <c r="J11152" s="284"/>
      <c r="K11152" s="288"/>
      <c r="AM11152" s="2" t="str">
        <f t="shared" ca="1" si="523"/>
        <v/>
      </c>
      <c r="AN11152" s="2" t="str">
        <f t="shared" ca="1" si="524"/>
        <v/>
      </c>
    </row>
    <row r="11153" spans="1:40" customFormat="1">
      <c r="A11153" s="280" t="str">
        <f t="shared" ca="1" si="522"/>
        <v/>
      </c>
      <c r="B11153" s="281"/>
      <c r="C11153" s="287"/>
      <c r="D11153" s="297"/>
      <c r="E11153" s="270"/>
      <c r="F11153" s="271"/>
      <c r="G11153" s="284"/>
      <c r="H11153" s="284"/>
      <c r="I11153" s="284"/>
      <c r="J11153" s="284"/>
      <c r="K11153" s="288"/>
      <c r="AM11153" s="2" t="str">
        <f t="shared" ca="1" si="523"/>
        <v/>
      </c>
      <c r="AN11153" s="2" t="str">
        <f t="shared" ca="1" si="524"/>
        <v/>
      </c>
    </row>
    <row r="11154" spans="1:40" customFormat="1">
      <c r="A11154" s="280" t="str">
        <f t="shared" ca="1" si="522"/>
        <v/>
      </c>
      <c r="B11154" s="281"/>
      <c r="C11154" s="287"/>
      <c r="D11154" s="297"/>
      <c r="E11154" s="270"/>
      <c r="F11154" s="271"/>
      <c r="G11154" s="284"/>
      <c r="H11154" s="284"/>
      <c r="I11154" s="284"/>
      <c r="J11154" s="284"/>
      <c r="K11154" s="288"/>
      <c r="AM11154" s="2" t="str">
        <f t="shared" ca="1" si="523"/>
        <v/>
      </c>
      <c r="AN11154" s="2" t="str">
        <f t="shared" ca="1" si="524"/>
        <v/>
      </c>
    </row>
    <row r="11155" spans="1:40" customFormat="1">
      <c r="A11155" s="280" t="str">
        <f t="shared" ca="1" si="522"/>
        <v/>
      </c>
      <c r="B11155" s="281"/>
      <c r="C11155" s="287"/>
      <c r="D11155" s="297"/>
      <c r="E11155" s="270"/>
      <c r="F11155" s="271"/>
      <c r="G11155" s="284"/>
      <c r="H11155" s="284"/>
      <c r="I11155" s="284"/>
      <c r="J11155" s="284"/>
      <c r="K11155" s="288"/>
      <c r="AM11155" s="2" t="str">
        <f t="shared" ca="1" si="523"/>
        <v/>
      </c>
      <c r="AN11155" s="2" t="str">
        <f t="shared" ca="1" si="524"/>
        <v/>
      </c>
    </row>
    <row r="11156" spans="1:40" customFormat="1">
      <c r="A11156" s="280" t="str">
        <f t="shared" ca="1" si="522"/>
        <v/>
      </c>
      <c r="B11156" s="281"/>
      <c r="C11156" s="287"/>
      <c r="D11156" s="297"/>
      <c r="E11156" s="270"/>
      <c r="F11156" s="271"/>
      <c r="G11156" s="284"/>
      <c r="H11156" s="284"/>
      <c r="I11156" s="284"/>
      <c r="J11156" s="284"/>
      <c r="K11156" s="288"/>
      <c r="AM11156" s="2" t="str">
        <f t="shared" ca="1" si="523"/>
        <v/>
      </c>
      <c r="AN11156" s="2" t="str">
        <f t="shared" ca="1" si="524"/>
        <v/>
      </c>
    </row>
    <row r="11157" spans="1:40" customFormat="1">
      <c r="A11157" s="280" t="str">
        <f t="shared" ca="1" si="522"/>
        <v/>
      </c>
      <c r="B11157" s="281"/>
      <c r="C11157" s="287"/>
      <c r="D11157" s="297"/>
      <c r="E11157" s="270"/>
      <c r="F11157" s="271"/>
      <c r="G11157" s="284"/>
      <c r="H11157" s="284"/>
      <c r="I11157" s="284"/>
      <c r="J11157" s="284"/>
      <c r="K11157" s="288"/>
      <c r="AM11157" s="2" t="str">
        <f t="shared" ca="1" si="523"/>
        <v/>
      </c>
      <c r="AN11157" s="2" t="str">
        <f t="shared" ca="1" si="524"/>
        <v/>
      </c>
    </row>
    <row r="11158" spans="1:40" customFormat="1">
      <c r="A11158" s="280" t="str">
        <f t="shared" ca="1" si="522"/>
        <v/>
      </c>
      <c r="B11158" s="281"/>
      <c r="C11158" s="287"/>
      <c r="D11158" s="297"/>
      <c r="E11158" s="270"/>
      <c r="F11158" s="271"/>
      <c r="G11158" s="284"/>
      <c r="H11158" s="284"/>
      <c r="I11158" s="284"/>
      <c r="J11158" s="284"/>
      <c r="K11158" s="288"/>
      <c r="AM11158" s="2" t="str">
        <f t="shared" ca="1" si="523"/>
        <v/>
      </c>
      <c r="AN11158" s="2" t="str">
        <f t="shared" ca="1" si="524"/>
        <v/>
      </c>
    </row>
    <row r="11159" spans="1:40" customFormat="1">
      <c r="A11159" s="280" t="str">
        <f t="shared" ca="1" si="522"/>
        <v/>
      </c>
      <c r="B11159" s="281"/>
      <c r="C11159" s="287"/>
      <c r="D11159" s="297"/>
      <c r="E11159" s="270"/>
      <c r="F11159" s="271"/>
      <c r="G11159" s="284"/>
      <c r="H11159" s="284"/>
      <c r="I11159" s="284"/>
      <c r="J11159" s="284"/>
      <c r="K11159" s="288"/>
      <c r="AM11159" s="2" t="str">
        <f t="shared" ca="1" si="523"/>
        <v/>
      </c>
      <c r="AN11159" s="2" t="str">
        <f t="shared" ca="1" si="524"/>
        <v/>
      </c>
    </row>
    <row r="11160" spans="1:40" customFormat="1">
      <c r="A11160" s="280" t="str">
        <f t="shared" ca="1" si="522"/>
        <v/>
      </c>
      <c r="B11160" s="281"/>
      <c r="C11160" s="287"/>
      <c r="D11160" s="297"/>
      <c r="E11160" s="270"/>
      <c r="F11160" s="271"/>
      <c r="G11160" s="284"/>
      <c r="H11160" s="284"/>
      <c r="I11160" s="284"/>
      <c r="J11160" s="284"/>
      <c r="K11160" s="288"/>
      <c r="AM11160" s="2" t="str">
        <f t="shared" ca="1" si="523"/>
        <v/>
      </c>
      <c r="AN11160" s="2" t="str">
        <f t="shared" ca="1" si="524"/>
        <v/>
      </c>
    </row>
    <row r="11161" spans="1:40" customFormat="1">
      <c r="A11161" s="280" t="str">
        <f t="shared" ca="1" si="522"/>
        <v/>
      </c>
      <c r="B11161" s="281"/>
      <c r="C11161" s="287"/>
      <c r="D11161" s="297"/>
      <c r="E11161" s="270"/>
      <c r="F11161" s="271"/>
      <c r="G11161" s="284"/>
      <c r="H11161" s="284"/>
      <c r="I11161" s="284"/>
      <c r="J11161" s="284"/>
      <c r="K11161" s="288"/>
      <c r="AM11161" s="2" t="str">
        <f t="shared" ca="1" si="523"/>
        <v/>
      </c>
      <c r="AN11161" s="2" t="str">
        <f t="shared" ca="1" si="524"/>
        <v/>
      </c>
    </row>
    <row r="11162" spans="1:40" customFormat="1">
      <c r="A11162" s="280" t="str">
        <f t="shared" ca="1" si="522"/>
        <v/>
      </c>
      <c r="B11162" s="281"/>
      <c r="C11162" s="287"/>
      <c r="D11162" s="297"/>
      <c r="E11162" s="270"/>
      <c r="F11162" s="271"/>
      <c r="G11162" s="284"/>
      <c r="H11162" s="284"/>
      <c r="I11162" s="284"/>
      <c r="J11162" s="284"/>
      <c r="K11162" s="288"/>
      <c r="AM11162" s="2" t="str">
        <f t="shared" ca="1" si="523"/>
        <v/>
      </c>
      <c r="AN11162" s="2" t="str">
        <f t="shared" ca="1" si="524"/>
        <v/>
      </c>
    </row>
    <row r="11163" spans="1:40" customFormat="1">
      <c r="A11163" s="280" t="str">
        <f t="shared" ca="1" si="522"/>
        <v/>
      </c>
      <c r="B11163" s="281"/>
      <c r="C11163" s="287"/>
      <c r="D11163" s="297"/>
      <c r="E11163" s="270"/>
      <c r="F11163" s="271"/>
      <c r="G11163" s="284"/>
      <c r="H11163" s="284"/>
      <c r="I11163" s="284"/>
      <c r="J11163" s="284"/>
      <c r="K11163" s="288"/>
      <c r="AM11163" s="2" t="str">
        <f t="shared" ca="1" si="523"/>
        <v/>
      </c>
      <c r="AN11163" s="2" t="str">
        <f t="shared" ca="1" si="524"/>
        <v/>
      </c>
    </row>
    <row r="11164" spans="1:40" customFormat="1">
      <c r="A11164" s="280" t="str">
        <f t="shared" ca="1" si="522"/>
        <v/>
      </c>
      <c r="B11164" s="281"/>
      <c r="C11164" s="287"/>
      <c r="D11164" s="297"/>
      <c r="E11164" s="270"/>
      <c r="F11164" s="271"/>
      <c r="G11164" s="284"/>
      <c r="H11164" s="284"/>
      <c r="I11164" s="284"/>
      <c r="J11164" s="284"/>
      <c r="K11164" s="288"/>
      <c r="AM11164" s="2" t="str">
        <f t="shared" ca="1" si="523"/>
        <v/>
      </c>
      <c r="AN11164" s="2" t="str">
        <f t="shared" ca="1" si="524"/>
        <v/>
      </c>
    </row>
    <row r="11165" spans="1:40" customFormat="1">
      <c r="A11165" s="280" t="str">
        <f t="shared" ca="1" si="522"/>
        <v/>
      </c>
      <c r="B11165" s="281"/>
      <c r="C11165" s="287"/>
      <c r="D11165" s="297"/>
      <c r="E11165" s="270"/>
      <c r="F11165" s="271"/>
      <c r="G11165" s="284"/>
      <c r="H11165" s="284"/>
      <c r="I11165" s="284"/>
      <c r="J11165" s="284"/>
      <c r="K11165" s="288"/>
      <c r="AM11165" s="2" t="str">
        <f t="shared" ca="1" si="523"/>
        <v/>
      </c>
      <c r="AN11165" s="2" t="str">
        <f t="shared" ca="1" si="524"/>
        <v/>
      </c>
    </row>
    <row r="11166" spans="1:40" customFormat="1">
      <c r="A11166" s="280" t="str">
        <f t="shared" ca="1" si="522"/>
        <v/>
      </c>
      <c r="B11166" s="281"/>
      <c r="C11166" s="287"/>
      <c r="D11166" s="297"/>
      <c r="E11166" s="270"/>
      <c r="F11166" s="271"/>
      <c r="G11166" s="284"/>
      <c r="H11166" s="284"/>
      <c r="I11166" s="284"/>
      <c r="J11166" s="284"/>
      <c r="K11166" s="288"/>
      <c r="AM11166" s="2" t="str">
        <f t="shared" ca="1" si="523"/>
        <v/>
      </c>
      <c r="AN11166" s="2" t="str">
        <f t="shared" ca="1" si="524"/>
        <v/>
      </c>
    </row>
    <row r="11167" spans="1:40" customFormat="1">
      <c r="A11167" s="280" t="str">
        <f t="shared" ca="1" si="522"/>
        <v/>
      </c>
      <c r="B11167" s="281"/>
      <c r="C11167" s="287"/>
      <c r="D11167" s="297"/>
      <c r="E11167" s="270"/>
      <c r="F11167" s="271"/>
      <c r="G11167" s="284"/>
      <c r="H11167" s="284"/>
      <c r="I11167" s="284"/>
      <c r="J11167" s="284"/>
      <c r="K11167" s="288"/>
      <c r="AM11167" s="2" t="str">
        <f t="shared" ca="1" si="523"/>
        <v/>
      </c>
      <c r="AN11167" s="2" t="str">
        <f t="shared" ca="1" si="524"/>
        <v/>
      </c>
    </row>
    <row r="11168" spans="1:40" customFormat="1">
      <c r="A11168" s="280" t="str">
        <f t="shared" ca="1" si="522"/>
        <v/>
      </c>
      <c r="B11168" s="281"/>
      <c r="C11168" s="287"/>
      <c r="D11168" s="297"/>
      <c r="E11168" s="270"/>
      <c r="F11168" s="271"/>
      <c r="G11168" s="284"/>
      <c r="H11168" s="284"/>
      <c r="I11168" s="284"/>
      <c r="J11168" s="284"/>
      <c r="K11168" s="288"/>
      <c r="AM11168" s="2" t="str">
        <f t="shared" ca="1" si="523"/>
        <v/>
      </c>
      <c r="AN11168" s="2" t="str">
        <f t="shared" ca="1" si="524"/>
        <v/>
      </c>
    </row>
    <row r="11169" spans="1:40" customFormat="1">
      <c r="A11169" s="280" t="str">
        <f t="shared" ca="1" si="522"/>
        <v/>
      </c>
      <c r="B11169" s="281"/>
      <c r="C11169" s="287"/>
      <c r="D11169" s="297"/>
      <c r="E11169" s="270"/>
      <c r="F11169" s="271"/>
      <c r="G11169" s="284"/>
      <c r="H11169" s="284"/>
      <c r="I11169" s="284"/>
      <c r="J11169" s="284"/>
      <c r="K11169" s="288"/>
      <c r="AM11169" s="2" t="str">
        <f t="shared" ca="1" si="523"/>
        <v/>
      </c>
      <c r="AN11169" s="2" t="str">
        <f t="shared" ca="1" si="524"/>
        <v/>
      </c>
    </row>
    <row r="11170" spans="1:40" customFormat="1">
      <c r="A11170" s="280" t="str">
        <f t="shared" ca="1" si="522"/>
        <v/>
      </c>
      <c r="B11170" s="281"/>
      <c r="C11170" s="287"/>
      <c r="D11170" s="297"/>
      <c r="E11170" s="270"/>
      <c r="F11170" s="271"/>
      <c r="G11170" s="284"/>
      <c r="H11170" s="284"/>
      <c r="I11170" s="284"/>
      <c r="J11170" s="284"/>
      <c r="K11170" s="288"/>
      <c r="AM11170" s="2" t="str">
        <f t="shared" ca="1" si="523"/>
        <v/>
      </c>
      <c r="AN11170" s="2" t="str">
        <f t="shared" ca="1" si="524"/>
        <v/>
      </c>
    </row>
    <row r="11171" spans="1:40" customFormat="1">
      <c r="A11171" s="280" t="str">
        <f t="shared" ca="1" si="522"/>
        <v/>
      </c>
      <c r="B11171" s="281"/>
      <c r="C11171" s="287"/>
      <c r="D11171" s="297"/>
      <c r="E11171" s="270"/>
      <c r="F11171" s="271"/>
      <c r="G11171" s="284"/>
      <c r="H11171" s="284"/>
      <c r="I11171" s="284"/>
      <c r="J11171" s="284"/>
      <c r="K11171" s="288"/>
      <c r="AM11171" s="2" t="str">
        <f t="shared" ca="1" si="523"/>
        <v/>
      </c>
      <c r="AN11171" s="2" t="str">
        <f t="shared" ca="1" si="524"/>
        <v/>
      </c>
    </row>
    <row r="11172" spans="1:40" customFormat="1">
      <c r="A11172" s="280" t="str">
        <f t="shared" ca="1" si="522"/>
        <v/>
      </c>
      <c r="B11172" s="281"/>
      <c r="C11172" s="287"/>
      <c r="D11172" s="297"/>
      <c r="E11172" s="270"/>
      <c r="F11172" s="271"/>
      <c r="G11172" s="284"/>
      <c r="H11172" s="284"/>
      <c r="I11172" s="284"/>
      <c r="J11172" s="284"/>
      <c r="K11172" s="288"/>
      <c r="AM11172" s="2" t="str">
        <f t="shared" ca="1" si="523"/>
        <v/>
      </c>
      <c r="AN11172" s="2" t="str">
        <f t="shared" ca="1" si="524"/>
        <v/>
      </c>
    </row>
    <row r="11173" spans="1:40" customFormat="1">
      <c r="A11173" s="280" t="str">
        <f t="shared" ca="1" si="522"/>
        <v/>
      </c>
      <c r="B11173" s="281"/>
      <c r="C11173" s="287"/>
      <c r="D11173" s="297"/>
      <c r="E11173" s="270"/>
      <c r="F11173" s="271"/>
      <c r="G11173" s="284"/>
      <c r="H11173" s="284"/>
      <c r="I11173" s="284"/>
      <c r="J11173" s="284"/>
      <c r="K11173" s="288"/>
      <c r="AM11173" s="2" t="str">
        <f t="shared" ca="1" si="523"/>
        <v/>
      </c>
      <c r="AN11173" s="2" t="str">
        <f t="shared" ca="1" si="524"/>
        <v/>
      </c>
    </row>
    <row r="11174" spans="1:40" customFormat="1">
      <c r="A11174" s="280" t="str">
        <f t="shared" ca="1" si="522"/>
        <v/>
      </c>
      <c r="B11174" s="281"/>
      <c r="C11174" s="287"/>
      <c r="D11174" s="297"/>
      <c r="E11174" s="270"/>
      <c r="F11174" s="271"/>
      <c r="G11174" s="284"/>
      <c r="H11174" s="284"/>
      <c r="I11174" s="284"/>
      <c r="J11174" s="284"/>
      <c r="K11174" s="288"/>
      <c r="AM11174" s="2" t="str">
        <f t="shared" ca="1" si="523"/>
        <v/>
      </c>
      <c r="AN11174" s="2" t="str">
        <f t="shared" ca="1" si="524"/>
        <v/>
      </c>
    </row>
    <row r="11175" spans="1:40" customFormat="1">
      <c r="A11175" s="280" t="str">
        <f t="shared" ca="1" si="522"/>
        <v/>
      </c>
      <c r="B11175" s="281"/>
      <c r="C11175" s="287"/>
      <c r="D11175" s="297"/>
      <c r="E11175" s="270"/>
      <c r="F11175" s="271"/>
      <c r="G11175" s="284"/>
      <c r="H11175" s="284"/>
      <c r="I11175" s="284"/>
      <c r="J11175" s="284"/>
      <c r="K11175" s="288"/>
      <c r="AM11175" s="2" t="str">
        <f t="shared" ca="1" si="523"/>
        <v/>
      </c>
      <c r="AN11175" s="2" t="str">
        <f t="shared" ca="1" si="524"/>
        <v/>
      </c>
    </row>
    <row r="11176" spans="1:40" customFormat="1">
      <c r="A11176" s="280" t="str">
        <f t="shared" ca="1" si="522"/>
        <v/>
      </c>
      <c r="B11176" s="281"/>
      <c r="C11176" s="287"/>
      <c r="D11176" s="297"/>
      <c r="E11176" s="270"/>
      <c r="F11176" s="271"/>
      <c r="G11176" s="284"/>
      <c r="H11176" s="284"/>
      <c r="I11176" s="284"/>
      <c r="J11176" s="284"/>
      <c r="K11176" s="288"/>
      <c r="AM11176" s="2" t="str">
        <f t="shared" ca="1" si="523"/>
        <v/>
      </c>
      <c r="AN11176" s="2" t="str">
        <f t="shared" ca="1" si="524"/>
        <v/>
      </c>
    </row>
    <row r="11177" spans="1:40" customFormat="1">
      <c r="A11177" s="280" t="str">
        <f t="shared" ca="1" si="522"/>
        <v/>
      </c>
      <c r="B11177" s="281"/>
      <c r="C11177" s="287"/>
      <c r="D11177" s="297"/>
      <c r="E11177" s="270"/>
      <c r="F11177" s="271"/>
      <c r="G11177" s="284"/>
      <c r="H11177" s="284"/>
      <c r="I11177" s="284"/>
      <c r="J11177" s="284"/>
      <c r="K11177" s="288"/>
      <c r="AM11177" s="2" t="str">
        <f t="shared" ca="1" si="523"/>
        <v/>
      </c>
      <c r="AN11177" s="2" t="str">
        <f t="shared" ca="1" si="524"/>
        <v/>
      </c>
    </row>
    <row r="11178" spans="1:40" customFormat="1">
      <c r="A11178" s="280" t="str">
        <f t="shared" ca="1" si="522"/>
        <v/>
      </c>
      <c r="B11178" s="281"/>
      <c r="C11178" s="287"/>
      <c r="D11178" s="297"/>
      <c r="E11178" s="270"/>
      <c r="F11178" s="271"/>
      <c r="G11178" s="284"/>
      <c r="H11178" s="284"/>
      <c r="I11178" s="284"/>
      <c r="J11178" s="284"/>
      <c r="K11178" s="288"/>
      <c r="AM11178" s="2" t="str">
        <f t="shared" ca="1" si="523"/>
        <v/>
      </c>
      <c r="AN11178" s="2" t="str">
        <f t="shared" ca="1" si="524"/>
        <v/>
      </c>
    </row>
    <row r="11179" spans="1:40" customFormat="1">
      <c r="A11179" s="280" t="str">
        <f t="shared" ca="1" si="522"/>
        <v/>
      </c>
      <c r="B11179" s="281"/>
      <c r="C11179" s="287"/>
      <c r="D11179" s="297"/>
      <c r="E11179" s="270"/>
      <c r="F11179" s="271"/>
      <c r="G11179" s="284"/>
      <c r="H11179" s="284"/>
      <c r="I11179" s="284"/>
      <c r="J11179" s="284"/>
      <c r="K11179" s="288"/>
      <c r="AM11179" s="2" t="str">
        <f t="shared" ca="1" si="523"/>
        <v/>
      </c>
      <c r="AN11179" s="2" t="str">
        <f t="shared" ca="1" si="524"/>
        <v/>
      </c>
    </row>
    <row r="11180" spans="1:40" customFormat="1">
      <c r="A11180" s="280" t="str">
        <f t="shared" ca="1" si="522"/>
        <v/>
      </c>
      <c r="B11180" s="281"/>
      <c r="C11180" s="287"/>
      <c r="D11180" s="297"/>
      <c r="E11180" s="270"/>
      <c r="F11180" s="271"/>
      <c r="G11180" s="284"/>
      <c r="H11180" s="284"/>
      <c r="I11180" s="284"/>
      <c r="J11180" s="284"/>
      <c r="K11180" s="288"/>
      <c r="AM11180" s="2" t="str">
        <f t="shared" ca="1" si="523"/>
        <v/>
      </c>
      <c r="AN11180" s="2" t="str">
        <f t="shared" ca="1" si="524"/>
        <v/>
      </c>
    </row>
    <row r="11181" spans="1:40" customFormat="1">
      <c r="A11181" s="280" t="str">
        <f t="shared" ca="1" si="522"/>
        <v/>
      </c>
      <c r="B11181" s="281"/>
      <c r="C11181" s="287"/>
      <c r="D11181" s="297"/>
      <c r="E11181" s="270"/>
      <c r="F11181" s="271"/>
      <c r="G11181" s="284"/>
      <c r="H11181" s="284"/>
      <c r="I11181" s="284"/>
      <c r="J11181" s="284"/>
      <c r="K11181" s="288"/>
      <c r="AM11181" s="2" t="str">
        <f t="shared" ca="1" si="523"/>
        <v/>
      </c>
      <c r="AN11181" s="2" t="str">
        <f t="shared" ca="1" si="524"/>
        <v/>
      </c>
    </row>
    <row r="11182" spans="1:40" customFormat="1">
      <c r="A11182" s="280" t="str">
        <f t="shared" ca="1" si="522"/>
        <v/>
      </c>
      <c r="B11182" s="281"/>
      <c r="C11182" s="287"/>
      <c r="D11182" s="297"/>
      <c r="E11182" s="270"/>
      <c r="F11182" s="271"/>
      <c r="G11182" s="284"/>
      <c r="H11182" s="284"/>
      <c r="I11182" s="284"/>
      <c r="J11182" s="284"/>
      <c r="K11182" s="288"/>
      <c r="AM11182" s="2" t="str">
        <f t="shared" ca="1" si="523"/>
        <v/>
      </c>
      <c r="AN11182" s="2" t="str">
        <f t="shared" ca="1" si="524"/>
        <v/>
      </c>
    </row>
    <row r="11183" spans="1:40" customFormat="1">
      <c r="A11183" s="280" t="str">
        <f t="shared" ca="1" si="522"/>
        <v/>
      </c>
      <c r="B11183" s="281"/>
      <c r="C11183" s="287"/>
      <c r="D11183" s="297"/>
      <c r="E11183" s="270"/>
      <c r="F11183" s="271"/>
      <c r="G11183" s="284"/>
      <c r="H11183" s="284"/>
      <c r="I11183" s="284"/>
      <c r="J11183" s="284"/>
      <c r="K11183" s="288"/>
      <c r="AM11183" s="2" t="str">
        <f t="shared" ca="1" si="523"/>
        <v/>
      </c>
      <c r="AN11183" s="2" t="str">
        <f t="shared" ca="1" si="524"/>
        <v/>
      </c>
    </row>
    <row r="11184" spans="1:40" customFormat="1">
      <c r="A11184" s="280" t="str">
        <f t="shared" ca="1" si="522"/>
        <v/>
      </c>
      <c r="B11184" s="281"/>
      <c r="C11184" s="287"/>
      <c r="D11184" s="297"/>
      <c r="E11184" s="270"/>
      <c r="F11184" s="271"/>
      <c r="G11184" s="284"/>
      <c r="H11184" s="284"/>
      <c r="I11184" s="284"/>
      <c r="J11184" s="284"/>
      <c r="K11184" s="288"/>
      <c r="AM11184" s="2" t="str">
        <f t="shared" ca="1" si="523"/>
        <v/>
      </c>
      <c r="AN11184" s="2" t="str">
        <f t="shared" ca="1" si="524"/>
        <v/>
      </c>
    </row>
    <row r="11185" spans="1:40" customFormat="1">
      <c r="A11185" s="280" t="str">
        <f t="shared" ca="1" si="522"/>
        <v/>
      </c>
      <c r="B11185" s="281"/>
      <c r="C11185" s="287"/>
      <c r="D11185" s="297"/>
      <c r="E11185" s="270"/>
      <c r="F11185" s="271"/>
      <c r="G11185" s="284"/>
      <c r="H11185" s="284"/>
      <c r="I11185" s="284"/>
      <c r="J11185" s="284"/>
      <c r="K11185" s="288"/>
      <c r="AM11185" s="2" t="str">
        <f t="shared" ca="1" si="523"/>
        <v/>
      </c>
      <c r="AN11185" s="2" t="str">
        <f t="shared" ca="1" si="524"/>
        <v/>
      </c>
    </row>
    <row r="11186" spans="1:40" customFormat="1">
      <c r="A11186" s="280" t="str">
        <f t="shared" ca="1" si="522"/>
        <v/>
      </c>
      <c r="B11186" s="281"/>
      <c r="C11186" s="287"/>
      <c r="D11186" s="297"/>
      <c r="E11186" s="270"/>
      <c r="F11186" s="271"/>
      <c r="G11186" s="284"/>
      <c r="H11186" s="284"/>
      <c r="I11186" s="284"/>
      <c r="J11186" s="284"/>
      <c r="K11186" s="288"/>
      <c r="AM11186" s="2" t="str">
        <f t="shared" ca="1" si="523"/>
        <v/>
      </c>
      <c r="AN11186" s="2" t="str">
        <f t="shared" ca="1" si="524"/>
        <v/>
      </c>
    </row>
    <row r="11187" spans="1:40" customFormat="1">
      <c r="A11187" s="280" t="str">
        <f t="shared" ca="1" si="522"/>
        <v/>
      </c>
      <c r="B11187" s="281"/>
      <c r="C11187" s="287"/>
      <c r="D11187" s="297"/>
      <c r="E11187" s="270"/>
      <c r="F11187" s="271"/>
      <c r="G11187" s="284"/>
      <c r="H11187" s="284"/>
      <c r="I11187" s="284"/>
      <c r="J11187" s="284"/>
      <c r="K11187" s="288"/>
      <c r="AM11187" s="2" t="str">
        <f t="shared" ca="1" si="523"/>
        <v/>
      </c>
      <c r="AN11187" s="2" t="str">
        <f t="shared" ca="1" si="524"/>
        <v/>
      </c>
    </row>
    <row r="11188" spans="1:40" customFormat="1">
      <c r="A11188" s="280" t="str">
        <f t="shared" ca="1" si="522"/>
        <v/>
      </c>
      <c r="B11188" s="281"/>
      <c r="C11188" s="287"/>
      <c r="D11188" s="297"/>
      <c r="E11188" s="270"/>
      <c r="F11188" s="271"/>
      <c r="G11188" s="284"/>
      <c r="H11188" s="284"/>
      <c r="I11188" s="284"/>
      <c r="J11188" s="284"/>
      <c r="K11188" s="288"/>
      <c r="AM11188" s="2" t="str">
        <f t="shared" ca="1" si="523"/>
        <v/>
      </c>
      <c r="AN11188" s="2" t="str">
        <f t="shared" ca="1" si="524"/>
        <v/>
      </c>
    </row>
    <row r="11189" spans="1:40" customFormat="1">
      <c r="A11189" s="280" t="str">
        <f t="shared" ca="1" si="522"/>
        <v/>
      </c>
      <c r="B11189" s="281"/>
      <c r="C11189" s="287"/>
      <c r="D11189" s="297"/>
      <c r="E11189" s="270"/>
      <c r="F11189" s="271"/>
      <c r="G11189" s="284"/>
      <c r="H11189" s="284"/>
      <c r="I11189" s="284"/>
      <c r="J11189" s="284"/>
      <c r="K11189" s="288"/>
      <c r="AM11189" s="2" t="str">
        <f t="shared" ca="1" si="523"/>
        <v/>
      </c>
      <c r="AN11189" s="2" t="str">
        <f t="shared" ca="1" si="524"/>
        <v/>
      </c>
    </row>
    <row r="11190" spans="1:40" customFormat="1">
      <c r="A11190" s="280" t="str">
        <f t="shared" ca="1" si="522"/>
        <v/>
      </c>
      <c r="B11190" s="281"/>
      <c r="C11190" s="287"/>
      <c r="D11190" s="297"/>
      <c r="E11190" s="270"/>
      <c r="F11190" s="271"/>
      <c r="G11190" s="284"/>
      <c r="H11190" s="284"/>
      <c r="I11190" s="284"/>
      <c r="J11190" s="284"/>
      <c r="K11190" s="288"/>
      <c r="AM11190" s="2" t="str">
        <f t="shared" ca="1" si="523"/>
        <v/>
      </c>
      <c r="AN11190" s="2" t="str">
        <f t="shared" ca="1" si="524"/>
        <v/>
      </c>
    </row>
    <row r="11191" spans="1:40" customFormat="1">
      <c r="A11191" s="280" t="str">
        <f t="shared" ca="1" si="522"/>
        <v/>
      </c>
      <c r="B11191" s="281"/>
      <c r="C11191" s="287"/>
      <c r="D11191" s="297"/>
      <c r="E11191" s="270"/>
      <c r="F11191" s="271"/>
      <c r="G11191" s="284"/>
      <c r="H11191" s="284"/>
      <c r="I11191" s="284"/>
      <c r="J11191" s="284"/>
      <c r="K11191" s="288"/>
      <c r="AM11191" s="2" t="str">
        <f t="shared" ca="1" si="523"/>
        <v/>
      </c>
      <c r="AN11191" s="2" t="str">
        <f t="shared" ca="1" si="524"/>
        <v/>
      </c>
    </row>
    <row r="11192" spans="1:40" customFormat="1">
      <c r="A11192" s="280" t="str">
        <f t="shared" ca="1" si="522"/>
        <v/>
      </c>
      <c r="B11192" s="281"/>
      <c r="C11192" s="287"/>
      <c r="D11192" s="297"/>
      <c r="E11192" s="270"/>
      <c r="F11192" s="271"/>
      <c r="G11192" s="284"/>
      <c r="H11192" s="284"/>
      <c r="I11192" s="284"/>
      <c r="J11192" s="284"/>
      <c r="K11192" s="288"/>
      <c r="AM11192" s="2" t="str">
        <f t="shared" ca="1" si="523"/>
        <v/>
      </c>
      <c r="AN11192" s="2" t="str">
        <f t="shared" ca="1" si="524"/>
        <v/>
      </c>
    </row>
    <row r="11193" spans="1:40" customFormat="1">
      <c r="A11193" s="280" t="str">
        <f t="shared" ca="1" si="522"/>
        <v/>
      </c>
      <c r="B11193" s="281"/>
      <c r="C11193" s="287"/>
      <c r="D11193" s="297"/>
      <c r="E11193" s="270"/>
      <c r="F11193" s="271"/>
      <c r="G11193" s="284"/>
      <c r="H11193" s="284"/>
      <c r="I11193" s="284"/>
      <c r="J11193" s="284"/>
      <c r="K11193" s="288"/>
      <c r="AM11193" s="2" t="str">
        <f t="shared" ca="1" si="523"/>
        <v/>
      </c>
      <c r="AN11193" s="2" t="str">
        <f t="shared" ca="1" si="524"/>
        <v/>
      </c>
    </row>
    <row r="11194" spans="1:40" customFormat="1">
      <c r="A11194" s="280" t="str">
        <f t="shared" ca="1" si="522"/>
        <v/>
      </c>
      <c r="B11194" s="281"/>
      <c r="C11194" s="287"/>
      <c r="D11194" s="297"/>
      <c r="E11194" s="270"/>
      <c r="F11194" s="271"/>
      <c r="G11194" s="284"/>
      <c r="H11194" s="284"/>
      <c r="I11194" s="284"/>
      <c r="J11194" s="284"/>
      <c r="K11194" s="288"/>
      <c r="AM11194" s="2" t="str">
        <f t="shared" ca="1" si="523"/>
        <v/>
      </c>
      <c r="AN11194" s="2" t="str">
        <f t="shared" ca="1" si="524"/>
        <v/>
      </c>
    </row>
    <row r="11195" spans="1:40" customFormat="1">
      <c r="A11195" s="280" t="str">
        <f t="shared" ca="1" si="522"/>
        <v/>
      </c>
      <c r="B11195" s="281"/>
      <c r="C11195" s="287"/>
      <c r="D11195" s="297"/>
      <c r="E11195" s="270"/>
      <c r="F11195" s="271"/>
      <c r="G11195" s="284"/>
      <c r="H11195" s="284"/>
      <c r="I11195" s="284"/>
      <c r="J11195" s="284"/>
      <c r="K11195" s="288"/>
      <c r="AM11195" s="2" t="str">
        <f t="shared" ca="1" si="523"/>
        <v/>
      </c>
      <c r="AN11195" s="2" t="str">
        <f t="shared" ca="1" si="524"/>
        <v/>
      </c>
    </row>
    <row r="11196" spans="1:40" customFormat="1">
      <c r="A11196" s="280" t="str">
        <f t="shared" ca="1" si="522"/>
        <v/>
      </c>
      <c r="B11196" s="281"/>
      <c r="C11196" s="287"/>
      <c r="D11196" s="297"/>
      <c r="E11196" s="270"/>
      <c r="F11196" s="271"/>
      <c r="G11196" s="284"/>
      <c r="H11196" s="284"/>
      <c r="I11196" s="284"/>
      <c r="J11196" s="284"/>
      <c r="K11196" s="288"/>
      <c r="AM11196" s="2" t="str">
        <f t="shared" ca="1" si="523"/>
        <v/>
      </c>
      <c r="AN11196" s="2" t="str">
        <f t="shared" ca="1" si="524"/>
        <v/>
      </c>
    </row>
    <row r="11197" spans="1:40" customFormat="1">
      <c r="A11197" s="280" t="str">
        <f t="shared" ca="1" si="522"/>
        <v/>
      </c>
      <c r="B11197" s="281"/>
      <c r="C11197" s="287"/>
      <c r="D11197" s="297"/>
      <c r="E11197" s="270"/>
      <c r="F11197" s="271"/>
      <c r="G11197" s="284"/>
      <c r="H11197" s="284"/>
      <c r="I11197" s="284"/>
      <c r="J11197" s="284"/>
      <c r="K11197" s="288"/>
      <c r="AM11197" s="2" t="str">
        <f t="shared" ca="1" si="523"/>
        <v/>
      </c>
      <c r="AN11197" s="2" t="str">
        <f t="shared" ca="1" si="524"/>
        <v/>
      </c>
    </row>
    <row r="11198" spans="1:40" customFormat="1">
      <c r="A11198" s="280" t="str">
        <f t="shared" ca="1" si="522"/>
        <v/>
      </c>
      <c r="B11198" s="281"/>
      <c r="C11198" s="287"/>
      <c r="D11198" s="297"/>
      <c r="E11198" s="270"/>
      <c r="F11198" s="271"/>
      <c r="G11198" s="284"/>
      <c r="H11198" s="284"/>
      <c r="I11198" s="284"/>
      <c r="J11198" s="284"/>
      <c r="K11198" s="288"/>
      <c r="AM11198" s="2" t="str">
        <f t="shared" ca="1" si="523"/>
        <v/>
      </c>
      <c r="AN11198" s="2" t="str">
        <f t="shared" ca="1" si="524"/>
        <v/>
      </c>
    </row>
    <row r="11199" spans="1:40" customFormat="1">
      <c r="A11199" s="280" t="str">
        <f t="shared" ca="1" si="522"/>
        <v/>
      </c>
      <c r="B11199" s="281"/>
      <c r="C11199" s="287"/>
      <c r="D11199" s="297"/>
      <c r="E11199" s="270"/>
      <c r="F11199" s="271"/>
      <c r="G11199" s="284"/>
      <c r="H11199" s="284"/>
      <c r="I11199" s="284"/>
      <c r="J11199" s="284"/>
      <c r="K11199" s="288"/>
      <c r="AM11199" s="2" t="str">
        <f t="shared" ca="1" si="523"/>
        <v/>
      </c>
      <c r="AN11199" s="2" t="str">
        <f t="shared" ca="1" si="524"/>
        <v/>
      </c>
    </row>
    <row r="11200" spans="1:40" customFormat="1">
      <c r="A11200" s="280" t="str">
        <f t="shared" ca="1" si="522"/>
        <v/>
      </c>
      <c r="B11200" s="281"/>
      <c r="C11200" s="287"/>
      <c r="D11200" s="297"/>
      <c r="E11200" s="270"/>
      <c r="F11200" s="271"/>
      <c r="G11200" s="284"/>
      <c r="H11200" s="284"/>
      <c r="I11200" s="284"/>
      <c r="J11200" s="284"/>
      <c r="K11200" s="288"/>
      <c r="AM11200" s="2" t="str">
        <f t="shared" ca="1" si="523"/>
        <v/>
      </c>
      <c r="AN11200" s="2" t="str">
        <f t="shared" ca="1" si="524"/>
        <v/>
      </c>
    </row>
    <row r="11201" spans="1:40" customFormat="1">
      <c r="A11201" s="280" t="str">
        <f t="shared" ca="1" si="522"/>
        <v/>
      </c>
      <c r="B11201" s="281"/>
      <c r="C11201" s="287"/>
      <c r="D11201" s="297"/>
      <c r="E11201" s="270"/>
      <c r="F11201" s="271"/>
      <c r="G11201" s="284"/>
      <c r="H11201" s="284"/>
      <c r="I11201" s="284"/>
      <c r="J11201" s="284"/>
      <c r="K11201" s="288"/>
      <c r="AM11201" s="2" t="str">
        <f t="shared" ca="1" si="523"/>
        <v/>
      </c>
      <c r="AN11201" s="2" t="str">
        <f t="shared" ca="1" si="524"/>
        <v/>
      </c>
    </row>
    <row r="11202" spans="1:40" customFormat="1">
      <c r="A11202" s="280" t="str">
        <f t="shared" ca="1" si="522"/>
        <v/>
      </c>
      <c r="B11202" s="281"/>
      <c r="C11202" s="287"/>
      <c r="D11202" s="297"/>
      <c r="E11202" s="270"/>
      <c r="F11202" s="271"/>
      <c r="G11202" s="284"/>
      <c r="H11202" s="284"/>
      <c r="I11202" s="284"/>
      <c r="J11202" s="284"/>
      <c r="K11202" s="288"/>
      <c r="AM11202" s="2" t="str">
        <f t="shared" ca="1" si="523"/>
        <v/>
      </c>
      <c r="AN11202" s="2" t="str">
        <f t="shared" ca="1" si="524"/>
        <v/>
      </c>
    </row>
    <row r="11203" spans="1:40" customFormat="1">
      <c r="A11203" s="280" t="str">
        <f t="shared" ref="A11203:A11266" ca="1" si="525">IF(AM11203="A receber","A receber",IF(AN11203="A pagar","A pagar",IF(OR(AM11203="HJ",AN11203="HJ"),"HJ",IF(AND(AM11203="",AN11203=""),""))))</f>
        <v/>
      </c>
      <c r="B11203" s="281"/>
      <c r="C11203" s="287"/>
      <c r="D11203" s="297"/>
      <c r="E11203" s="270"/>
      <c r="F11203" s="271"/>
      <c r="G11203" s="284"/>
      <c r="H11203" s="284"/>
      <c r="I11203" s="284"/>
      <c r="J11203" s="284"/>
      <c r="K11203" s="288"/>
      <c r="AM11203" s="2" t="str">
        <f t="shared" ref="AM11203:AM11266" ca="1" si="526">IF(OR(G11203="",B11203&gt;$A$1),"",IF(B11203=$A$1,"HJ",IF(B11203&lt;$A$1,"A Receber")))</f>
        <v/>
      </c>
      <c r="AN11203" s="2" t="str">
        <f t="shared" ref="AN11203:AN11266" ca="1" si="527">IF(OR(H11203="",B11203&gt;$A$1),"",IF(B11203=$A$1,"HJ",IF(B11203&lt;$A$1,"A Pagar")))</f>
        <v/>
      </c>
    </row>
    <row r="11204" spans="1:40" customFormat="1">
      <c r="A11204" s="280" t="str">
        <f t="shared" ca="1" si="525"/>
        <v/>
      </c>
      <c r="B11204" s="281"/>
      <c r="C11204" s="287"/>
      <c r="D11204" s="297"/>
      <c r="E11204" s="270"/>
      <c r="F11204" s="271"/>
      <c r="G11204" s="284"/>
      <c r="H11204" s="284"/>
      <c r="I11204" s="284"/>
      <c r="J11204" s="284"/>
      <c r="K11204" s="288"/>
      <c r="AM11204" s="2" t="str">
        <f t="shared" ca="1" si="526"/>
        <v/>
      </c>
      <c r="AN11204" s="2" t="str">
        <f t="shared" ca="1" si="527"/>
        <v/>
      </c>
    </row>
    <row r="11205" spans="1:40" customFormat="1">
      <c r="A11205" s="280" t="str">
        <f t="shared" ca="1" si="525"/>
        <v/>
      </c>
      <c r="B11205" s="281"/>
      <c r="C11205" s="287"/>
      <c r="D11205" s="297"/>
      <c r="E11205" s="270"/>
      <c r="F11205" s="271"/>
      <c r="G11205" s="284"/>
      <c r="H11205" s="284"/>
      <c r="I11205" s="284"/>
      <c r="J11205" s="284"/>
      <c r="K11205" s="288"/>
      <c r="AM11205" s="2" t="str">
        <f t="shared" ca="1" si="526"/>
        <v/>
      </c>
      <c r="AN11205" s="2" t="str">
        <f t="shared" ca="1" si="527"/>
        <v/>
      </c>
    </row>
    <row r="11206" spans="1:40" customFormat="1">
      <c r="A11206" s="280" t="str">
        <f t="shared" ca="1" si="525"/>
        <v/>
      </c>
      <c r="B11206" s="281"/>
      <c r="C11206" s="287"/>
      <c r="D11206" s="297"/>
      <c r="E11206" s="270"/>
      <c r="F11206" s="271"/>
      <c r="G11206" s="284"/>
      <c r="H11206" s="284"/>
      <c r="I11206" s="284"/>
      <c r="J11206" s="284"/>
      <c r="K11206" s="288"/>
      <c r="AM11206" s="2" t="str">
        <f t="shared" ca="1" si="526"/>
        <v/>
      </c>
      <c r="AN11206" s="2" t="str">
        <f t="shared" ca="1" si="527"/>
        <v/>
      </c>
    </row>
    <row r="11207" spans="1:40" customFormat="1">
      <c r="A11207" s="280" t="str">
        <f t="shared" ca="1" si="525"/>
        <v/>
      </c>
      <c r="B11207" s="281"/>
      <c r="C11207" s="287"/>
      <c r="D11207" s="297"/>
      <c r="E11207" s="270"/>
      <c r="F11207" s="271"/>
      <c r="G11207" s="284"/>
      <c r="H11207" s="284"/>
      <c r="I11207" s="284"/>
      <c r="J11207" s="284"/>
      <c r="K11207" s="288"/>
      <c r="AM11207" s="2" t="str">
        <f t="shared" ca="1" si="526"/>
        <v/>
      </c>
      <c r="AN11207" s="2" t="str">
        <f t="shared" ca="1" si="527"/>
        <v/>
      </c>
    </row>
    <row r="11208" spans="1:40" customFormat="1">
      <c r="A11208" s="280" t="str">
        <f t="shared" ca="1" si="525"/>
        <v/>
      </c>
      <c r="B11208" s="281"/>
      <c r="C11208" s="287"/>
      <c r="D11208" s="297"/>
      <c r="E11208" s="270"/>
      <c r="F11208" s="271"/>
      <c r="G11208" s="284"/>
      <c r="H11208" s="284"/>
      <c r="I11208" s="284"/>
      <c r="J11208" s="284"/>
      <c r="K11208" s="288"/>
      <c r="AM11208" s="2" t="str">
        <f t="shared" ca="1" si="526"/>
        <v/>
      </c>
      <c r="AN11208" s="2" t="str">
        <f t="shared" ca="1" si="527"/>
        <v/>
      </c>
    </row>
    <row r="11209" spans="1:40" customFormat="1">
      <c r="A11209" s="280" t="str">
        <f t="shared" ca="1" si="525"/>
        <v/>
      </c>
      <c r="B11209" s="281"/>
      <c r="C11209" s="287"/>
      <c r="D11209" s="297"/>
      <c r="E11209" s="270"/>
      <c r="F11209" s="271"/>
      <c r="G11209" s="284"/>
      <c r="H11209" s="284"/>
      <c r="I11209" s="284"/>
      <c r="J11209" s="284"/>
      <c r="K11209" s="288"/>
      <c r="AM11209" s="2" t="str">
        <f t="shared" ca="1" si="526"/>
        <v/>
      </c>
      <c r="AN11209" s="2" t="str">
        <f t="shared" ca="1" si="527"/>
        <v/>
      </c>
    </row>
    <row r="11210" spans="1:40" customFormat="1">
      <c r="A11210" s="280" t="str">
        <f t="shared" ca="1" si="525"/>
        <v/>
      </c>
      <c r="B11210" s="281"/>
      <c r="C11210" s="287"/>
      <c r="D11210" s="297"/>
      <c r="E11210" s="270"/>
      <c r="F11210" s="271"/>
      <c r="G11210" s="284"/>
      <c r="H11210" s="284"/>
      <c r="I11210" s="284"/>
      <c r="J11210" s="284"/>
      <c r="K11210" s="288"/>
      <c r="AM11210" s="2" t="str">
        <f t="shared" ca="1" si="526"/>
        <v/>
      </c>
      <c r="AN11210" s="2" t="str">
        <f t="shared" ca="1" si="527"/>
        <v/>
      </c>
    </row>
    <row r="11211" spans="1:40" customFormat="1">
      <c r="A11211" s="280" t="str">
        <f t="shared" ca="1" si="525"/>
        <v/>
      </c>
      <c r="B11211" s="281"/>
      <c r="C11211" s="287"/>
      <c r="D11211" s="297"/>
      <c r="E11211" s="270"/>
      <c r="F11211" s="271"/>
      <c r="G11211" s="284"/>
      <c r="H11211" s="284"/>
      <c r="I11211" s="284"/>
      <c r="J11211" s="284"/>
      <c r="K11211" s="288"/>
      <c r="AM11211" s="2" t="str">
        <f t="shared" ca="1" si="526"/>
        <v/>
      </c>
      <c r="AN11211" s="2" t="str">
        <f t="shared" ca="1" si="527"/>
        <v/>
      </c>
    </row>
    <row r="11212" spans="1:40" customFormat="1">
      <c r="A11212" s="280" t="str">
        <f t="shared" ca="1" si="525"/>
        <v/>
      </c>
      <c r="B11212" s="281"/>
      <c r="C11212" s="287"/>
      <c r="D11212" s="297"/>
      <c r="E11212" s="270"/>
      <c r="F11212" s="271"/>
      <c r="G11212" s="284"/>
      <c r="H11212" s="284"/>
      <c r="I11212" s="284"/>
      <c r="J11212" s="284"/>
      <c r="K11212" s="288"/>
      <c r="AM11212" s="2" t="str">
        <f t="shared" ca="1" si="526"/>
        <v/>
      </c>
      <c r="AN11212" s="2" t="str">
        <f t="shared" ca="1" si="527"/>
        <v/>
      </c>
    </row>
    <row r="11213" spans="1:40" customFormat="1">
      <c r="A11213" s="280" t="str">
        <f t="shared" ca="1" si="525"/>
        <v/>
      </c>
      <c r="B11213" s="281"/>
      <c r="C11213" s="287"/>
      <c r="D11213" s="297"/>
      <c r="E11213" s="270"/>
      <c r="F11213" s="271"/>
      <c r="G11213" s="284"/>
      <c r="H11213" s="284"/>
      <c r="I11213" s="284"/>
      <c r="J11213" s="284"/>
      <c r="K11213" s="288"/>
      <c r="AM11213" s="2" t="str">
        <f t="shared" ca="1" si="526"/>
        <v/>
      </c>
      <c r="AN11213" s="2" t="str">
        <f t="shared" ca="1" si="527"/>
        <v/>
      </c>
    </row>
    <row r="11214" spans="1:40" customFormat="1">
      <c r="A11214" s="280" t="str">
        <f t="shared" ca="1" si="525"/>
        <v/>
      </c>
      <c r="B11214" s="281"/>
      <c r="C11214" s="287"/>
      <c r="D11214" s="297"/>
      <c r="E11214" s="270"/>
      <c r="F11214" s="271"/>
      <c r="G11214" s="284"/>
      <c r="H11214" s="284"/>
      <c r="I11214" s="284"/>
      <c r="J11214" s="284"/>
      <c r="K11214" s="288"/>
      <c r="AM11214" s="2" t="str">
        <f t="shared" ca="1" si="526"/>
        <v/>
      </c>
      <c r="AN11214" s="2" t="str">
        <f t="shared" ca="1" si="527"/>
        <v/>
      </c>
    </row>
    <row r="11215" spans="1:40" customFormat="1">
      <c r="A11215" s="280" t="str">
        <f t="shared" ca="1" si="525"/>
        <v/>
      </c>
      <c r="B11215" s="281"/>
      <c r="C11215" s="287"/>
      <c r="D11215" s="297"/>
      <c r="E11215" s="270"/>
      <c r="F11215" s="271"/>
      <c r="G11215" s="284"/>
      <c r="H11215" s="284"/>
      <c r="I11215" s="284"/>
      <c r="J11215" s="284"/>
      <c r="K11215" s="288"/>
      <c r="AM11215" s="2" t="str">
        <f t="shared" ca="1" si="526"/>
        <v/>
      </c>
      <c r="AN11215" s="2" t="str">
        <f t="shared" ca="1" si="527"/>
        <v/>
      </c>
    </row>
    <row r="11216" spans="1:40" customFormat="1">
      <c r="A11216" s="280" t="str">
        <f t="shared" ca="1" si="525"/>
        <v/>
      </c>
      <c r="B11216" s="281"/>
      <c r="C11216" s="287"/>
      <c r="D11216" s="297"/>
      <c r="E11216" s="270"/>
      <c r="F11216" s="271"/>
      <c r="G11216" s="284"/>
      <c r="H11216" s="284"/>
      <c r="I11216" s="284"/>
      <c r="J11216" s="284"/>
      <c r="K11216" s="288"/>
      <c r="AM11216" s="2" t="str">
        <f t="shared" ca="1" si="526"/>
        <v/>
      </c>
      <c r="AN11216" s="2" t="str">
        <f t="shared" ca="1" si="527"/>
        <v/>
      </c>
    </row>
    <row r="11217" spans="1:40" customFormat="1">
      <c r="A11217" s="280" t="str">
        <f t="shared" ca="1" si="525"/>
        <v/>
      </c>
      <c r="B11217" s="281"/>
      <c r="C11217" s="287"/>
      <c r="D11217" s="297"/>
      <c r="E11217" s="270"/>
      <c r="F11217" s="271"/>
      <c r="G11217" s="284"/>
      <c r="H11217" s="284"/>
      <c r="I11217" s="284"/>
      <c r="J11217" s="284"/>
      <c r="K11217" s="288"/>
      <c r="AM11217" s="2" t="str">
        <f t="shared" ca="1" si="526"/>
        <v/>
      </c>
      <c r="AN11217" s="2" t="str">
        <f t="shared" ca="1" si="527"/>
        <v/>
      </c>
    </row>
    <row r="11218" spans="1:40" customFormat="1">
      <c r="A11218" s="280" t="str">
        <f t="shared" ca="1" si="525"/>
        <v/>
      </c>
      <c r="B11218" s="281"/>
      <c r="C11218" s="287"/>
      <c r="D11218" s="297"/>
      <c r="E11218" s="270"/>
      <c r="F11218" s="271"/>
      <c r="G11218" s="284"/>
      <c r="H11218" s="284"/>
      <c r="I11218" s="284"/>
      <c r="J11218" s="284"/>
      <c r="K11218" s="288"/>
      <c r="AM11218" s="2" t="str">
        <f t="shared" ca="1" si="526"/>
        <v/>
      </c>
      <c r="AN11218" s="2" t="str">
        <f t="shared" ca="1" si="527"/>
        <v/>
      </c>
    </row>
    <row r="11219" spans="1:40" customFormat="1">
      <c r="A11219" s="280" t="str">
        <f t="shared" ca="1" si="525"/>
        <v/>
      </c>
      <c r="B11219" s="281"/>
      <c r="C11219" s="287"/>
      <c r="D11219" s="297"/>
      <c r="E11219" s="270"/>
      <c r="F11219" s="271"/>
      <c r="G11219" s="284"/>
      <c r="H11219" s="284"/>
      <c r="I11219" s="284"/>
      <c r="J11219" s="284"/>
      <c r="K11219" s="288"/>
      <c r="AM11219" s="2" t="str">
        <f t="shared" ca="1" si="526"/>
        <v/>
      </c>
      <c r="AN11219" s="2" t="str">
        <f t="shared" ca="1" si="527"/>
        <v/>
      </c>
    </row>
    <row r="11220" spans="1:40" customFormat="1">
      <c r="A11220" s="280" t="str">
        <f t="shared" ca="1" si="525"/>
        <v/>
      </c>
      <c r="B11220" s="281"/>
      <c r="C11220" s="287"/>
      <c r="D11220" s="297"/>
      <c r="E11220" s="270"/>
      <c r="F11220" s="271"/>
      <c r="G11220" s="284"/>
      <c r="H11220" s="284"/>
      <c r="I11220" s="284"/>
      <c r="J11220" s="284"/>
      <c r="K11220" s="288"/>
      <c r="AM11220" s="2" t="str">
        <f t="shared" ca="1" si="526"/>
        <v/>
      </c>
      <c r="AN11220" s="2" t="str">
        <f t="shared" ca="1" si="527"/>
        <v/>
      </c>
    </row>
    <row r="11221" spans="1:40" customFormat="1">
      <c r="A11221" s="280" t="str">
        <f t="shared" ca="1" si="525"/>
        <v/>
      </c>
      <c r="B11221" s="281"/>
      <c r="C11221" s="287"/>
      <c r="D11221" s="297"/>
      <c r="E11221" s="270"/>
      <c r="F11221" s="271"/>
      <c r="G11221" s="284"/>
      <c r="H11221" s="284"/>
      <c r="I11221" s="284"/>
      <c r="J11221" s="284"/>
      <c r="K11221" s="288"/>
      <c r="AM11221" s="2" t="str">
        <f t="shared" ca="1" si="526"/>
        <v/>
      </c>
      <c r="AN11221" s="2" t="str">
        <f t="shared" ca="1" si="527"/>
        <v/>
      </c>
    </row>
    <row r="11222" spans="1:40" customFormat="1">
      <c r="A11222" s="280" t="str">
        <f t="shared" ca="1" si="525"/>
        <v/>
      </c>
      <c r="B11222" s="281"/>
      <c r="C11222" s="287"/>
      <c r="D11222" s="297"/>
      <c r="E11222" s="270"/>
      <c r="F11222" s="271"/>
      <c r="G11222" s="284"/>
      <c r="H11222" s="284"/>
      <c r="I11222" s="284"/>
      <c r="J11222" s="284"/>
      <c r="K11222" s="288"/>
      <c r="AM11222" s="2" t="str">
        <f t="shared" ca="1" si="526"/>
        <v/>
      </c>
      <c r="AN11222" s="2" t="str">
        <f t="shared" ca="1" si="527"/>
        <v/>
      </c>
    </row>
    <row r="11223" spans="1:40" customFormat="1">
      <c r="A11223" s="280" t="str">
        <f t="shared" ca="1" si="525"/>
        <v/>
      </c>
      <c r="B11223" s="281"/>
      <c r="C11223" s="287"/>
      <c r="D11223" s="297"/>
      <c r="E11223" s="270"/>
      <c r="F11223" s="271"/>
      <c r="G11223" s="284"/>
      <c r="H11223" s="284"/>
      <c r="I11223" s="284"/>
      <c r="J11223" s="284"/>
      <c r="K11223" s="288"/>
      <c r="AM11223" s="2" t="str">
        <f t="shared" ca="1" si="526"/>
        <v/>
      </c>
      <c r="AN11223" s="2" t="str">
        <f t="shared" ca="1" si="527"/>
        <v/>
      </c>
    </row>
    <row r="11224" spans="1:40" customFormat="1">
      <c r="A11224" s="280" t="str">
        <f t="shared" ca="1" si="525"/>
        <v/>
      </c>
      <c r="B11224" s="281"/>
      <c r="C11224" s="287"/>
      <c r="D11224" s="297"/>
      <c r="E11224" s="270"/>
      <c r="F11224" s="271"/>
      <c r="G11224" s="284"/>
      <c r="H11224" s="284"/>
      <c r="I11224" s="284"/>
      <c r="J11224" s="284"/>
      <c r="K11224" s="288"/>
      <c r="AM11224" s="2" t="str">
        <f t="shared" ca="1" si="526"/>
        <v/>
      </c>
      <c r="AN11224" s="2" t="str">
        <f t="shared" ca="1" si="527"/>
        <v/>
      </c>
    </row>
    <row r="11225" spans="1:40" customFormat="1">
      <c r="A11225" s="280" t="str">
        <f t="shared" ca="1" si="525"/>
        <v/>
      </c>
      <c r="B11225" s="281"/>
      <c r="C11225" s="287"/>
      <c r="D11225" s="297"/>
      <c r="E11225" s="270"/>
      <c r="F11225" s="271"/>
      <c r="G11225" s="284"/>
      <c r="H11225" s="284"/>
      <c r="I11225" s="284"/>
      <c r="J11225" s="284"/>
      <c r="K11225" s="288"/>
      <c r="AM11225" s="2" t="str">
        <f t="shared" ca="1" si="526"/>
        <v/>
      </c>
      <c r="AN11225" s="2" t="str">
        <f t="shared" ca="1" si="527"/>
        <v/>
      </c>
    </row>
    <row r="11226" spans="1:40" customFormat="1">
      <c r="A11226" s="280" t="str">
        <f t="shared" ca="1" si="525"/>
        <v/>
      </c>
      <c r="B11226" s="281"/>
      <c r="C11226" s="287"/>
      <c r="D11226" s="297"/>
      <c r="E11226" s="270"/>
      <c r="F11226" s="271"/>
      <c r="G11226" s="284"/>
      <c r="H11226" s="284"/>
      <c r="I11226" s="284"/>
      <c r="J11226" s="284"/>
      <c r="K11226" s="288"/>
      <c r="AM11226" s="2" t="str">
        <f t="shared" ca="1" si="526"/>
        <v/>
      </c>
      <c r="AN11226" s="2" t="str">
        <f t="shared" ca="1" si="527"/>
        <v/>
      </c>
    </row>
    <row r="11227" spans="1:40" customFormat="1">
      <c r="A11227" s="280" t="str">
        <f t="shared" ca="1" si="525"/>
        <v/>
      </c>
      <c r="B11227" s="281"/>
      <c r="C11227" s="287"/>
      <c r="D11227" s="297"/>
      <c r="E11227" s="270"/>
      <c r="F11227" s="271"/>
      <c r="G11227" s="284"/>
      <c r="H11227" s="284"/>
      <c r="I11227" s="284"/>
      <c r="J11227" s="284"/>
      <c r="K11227" s="288"/>
      <c r="AM11227" s="2" t="str">
        <f t="shared" ca="1" si="526"/>
        <v/>
      </c>
      <c r="AN11227" s="2" t="str">
        <f t="shared" ca="1" si="527"/>
        <v/>
      </c>
    </row>
    <row r="11228" spans="1:40" customFormat="1">
      <c r="A11228" s="280" t="str">
        <f t="shared" ca="1" si="525"/>
        <v/>
      </c>
      <c r="B11228" s="281"/>
      <c r="C11228" s="287"/>
      <c r="D11228" s="297"/>
      <c r="E11228" s="270"/>
      <c r="F11228" s="271"/>
      <c r="G11228" s="284"/>
      <c r="H11228" s="284"/>
      <c r="I11228" s="284"/>
      <c r="J11228" s="284"/>
      <c r="K11228" s="288"/>
      <c r="AM11228" s="2" t="str">
        <f t="shared" ca="1" si="526"/>
        <v/>
      </c>
      <c r="AN11228" s="2" t="str">
        <f t="shared" ca="1" si="527"/>
        <v/>
      </c>
    </row>
    <row r="11229" spans="1:40" customFormat="1">
      <c r="A11229" s="280" t="str">
        <f t="shared" ca="1" si="525"/>
        <v/>
      </c>
      <c r="B11229" s="281"/>
      <c r="C11229" s="287"/>
      <c r="D11229" s="297"/>
      <c r="E11229" s="270"/>
      <c r="F11229" s="271"/>
      <c r="G11229" s="284"/>
      <c r="H11229" s="284"/>
      <c r="I11229" s="284"/>
      <c r="J11229" s="284"/>
      <c r="K11229" s="288"/>
      <c r="AM11229" s="2" t="str">
        <f t="shared" ca="1" si="526"/>
        <v/>
      </c>
      <c r="AN11229" s="2" t="str">
        <f t="shared" ca="1" si="527"/>
        <v/>
      </c>
    </row>
    <row r="11230" spans="1:40" customFormat="1">
      <c r="A11230" s="280" t="str">
        <f t="shared" ca="1" si="525"/>
        <v/>
      </c>
      <c r="B11230" s="281"/>
      <c r="C11230" s="287"/>
      <c r="D11230" s="297"/>
      <c r="E11230" s="270"/>
      <c r="F11230" s="271"/>
      <c r="G11230" s="284"/>
      <c r="H11230" s="284"/>
      <c r="I11230" s="284"/>
      <c r="J11230" s="284"/>
      <c r="K11230" s="288"/>
      <c r="AM11230" s="2" t="str">
        <f t="shared" ca="1" si="526"/>
        <v/>
      </c>
      <c r="AN11230" s="2" t="str">
        <f t="shared" ca="1" si="527"/>
        <v/>
      </c>
    </row>
    <row r="11231" spans="1:40" customFormat="1">
      <c r="A11231" s="280" t="str">
        <f t="shared" ca="1" si="525"/>
        <v/>
      </c>
      <c r="B11231" s="281"/>
      <c r="C11231" s="287"/>
      <c r="D11231" s="297"/>
      <c r="E11231" s="270"/>
      <c r="F11231" s="271"/>
      <c r="G11231" s="284"/>
      <c r="H11231" s="284"/>
      <c r="I11231" s="284"/>
      <c r="J11231" s="284"/>
      <c r="K11231" s="288"/>
      <c r="AM11231" s="2" t="str">
        <f t="shared" ca="1" si="526"/>
        <v/>
      </c>
      <c r="AN11231" s="2" t="str">
        <f t="shared" ca="1" si="527"/>
        <v/>
      </c>
    </row>
    <row r="11232" spans="1:40" customFormat="1">
      <c r="A11232" s="280" t="str">
        <f t="shared" ca="1" si="525"/>
        <v/>
      </c>
      <c r="B11232" s="281"/>
      <c r="C11232" s="287"/>
      <c r="D11232" s="297"/>
      <c r="E11232" s="270"/>
      <c r="F11232" s="271"/>
      <c r="G11232" s="284"/>
      <c r="H11232" s="284"/>
      <c r="I11232" s="284"/>
      <c r="J11232" s="284"/>
      <c r="K11232" s="288"/>
      <c r="AM11232" s="2" t="str">
        <f t="shared" ca="1" si="526"/>
        <v/>
      </c>
      <c r="AN11232" s="2" t="str">
        <f t="shared" ca="1" si="527"/>
        <v/>
      </c>
    </row>
    <row r="11233" spans="1:40" customFormat="1">
      <c r="A11233" s="280" t="str">
        <f t="shared" ca="1" si="525"/>
        <v/>
      </c>
      <c r="B11233" s="281"/>
      <c r="C11233" s="287"/>
      <c r="D11233" s="297"/>
      <c r="E11233" s="270"/>
      <c r="F11233" s="271"/>
      <c r="G11233" s="284"/>
      <c r="H11233" s="284"/>
      <c r="I11233" s="284"/>
      <c r="J11233" s="284"/>
      <c r="K11233" s="288"/>
      <c r="AM11233" s="2" t="str">
        <f t="shared" ca="1" si="526"/>
        <v/>
      </c>
      <c r="AN11233" s="2" t="str">
        <f t="shared" ca="1" si="527"/>
        <v/>
      </c>
    </row>
    <row r="11234" spans="1:40" customFormat="1">
      <c r="A11234" s="280" t="str">
        <f t="shared" ca="1" si="525"/>
        <v/>
      </c>
      <c r="B11234" s="281"/>
      <c r="C11234" s="287"/>
      <c r="D11234" s="297"/>
      <c r="E11234" s="270"/>
      <c r="F11234" s="271"/>
      <c r="G11234" s="284"/>
      <c r="H11234" s="284"/>
      <c r="I11234" s="284"/>
      <c r="J11234" s="284"/>
      <c r="K11234" s="288"/>
      <c r="AM11234" s="2" t="str">
        <f t="shared" ca="1" si="526"/>
        <v/>
      </c>
      <c r="AN11234" s="2" t="str">
        <f t="shared" ca="1" si="527"/>
        <v/>
      </c>
    </row>
    <row r="11235" spans="1:40" customFormat="1">
      <c r="A11235" s="280" t="str">
        <f t="shared" ca="1" si="525"/>
        <v/>
      </c>
      <c r="B11235" s="281"/>
      <c r="C11235" s="287"/>
      <c r="D11235" s="297"/>
      <c r="E11235" s="270"/>
      <c r="F11235" s="271"/>
      <c r="G11235" s="284"/>
      <c r="H11235" s="284"/>
      <c r="I11235" s="284"/>
      <c r="J11235" s="284"/>
      <c r="K11235" s="288"/>
      <c r="AM11235" s="2" t="str">
        <f t="shared" ca="1" si="526"/>
        <v/>
      </c>
      <c r="AN11235" s="2" t="str">
        <f t="shared" ca="1" si="527"/>
        <v/>
      </c>
    </row>
    <row r="11236" spans="1:40" customFormat="1">
      <c r="A11236" s="280" t="str">
        <f t="shared" ca="1" si="525"/>
        <v/>
      </c>
      <c r="B11236" s="281"/>
      <c r="C11236" s="287"/>
      <c r="D11236" s="297"/>
      <c r="E11236" s="270"/>
      <c r="F11236" s="271"/>
      <c r="G11236" s="284"/>
      <c r="H11236" s="284"/>
      <c r="I11236" s="284"/>
      <c r="J11236" s="284"/>
      <c r="K11236" s="288"/>
      <c r="AM11236" s="2" t="str">
        <f t="shared" ca="1" si="526"/>
        <v/>
      </c>
      <c r="AN11236" s="2" t="str">
        <f t="shared" ca="1" si="527"/>
        <v/>
      </c>
    </row>
    <row r="11237" spans="1:40" customFormat="1">
      <c r="A11237" s="280" t="str">
        <f t="shared" ca="1" si="525"/>
        <v/>
      </c>
      <c r="B11237" s="281"/>
      <c r="C11237" s="287"/>
      <c r="D11237" s="297"/>
      <c r="E11237" s="270"/>
      <c r="F11237" s="271"/>
      <c r="G11237" s="284"/>
      <c r="H11237" s="284"/>
      <c r="I11237" s="284"/>
      <c r="J11237" s="284"/>
      <c r="K11237" s="288"/>
      <c r="AM11237" s="2" t="str">
        <f t="shared" ca="1" si="526"/>
        <v/>
      </c>
      <c r="AN11237" s="2" t="str">
        <f t="shared" ca="1" si="527"/>
        <v/>
      </c>
    </row>
    <row r="11238" spans="1:40" customFormat="1">
      <c r="A11238" s="280" t="str">
        <f t="shared" ca="1" si="525"/>
        <v/>
      </c>
      <c r="B11238" s="281"/>
      <c r="C11238" s="287"/>
      <c r="D11238" s="297"/>
      <c r="E11238" s="270"/>
      <c r="F11238" s="271"/>
      <c r="G11238" s="284"/>
      <c r="H11238" s="284"/>
      <c r="I11238" s="284"/>
      <c r="J11238" s="284"/>
      <c r="K11238" s="288"/>
      <c r="AM11238" s="2" t="str">
        <f t="shared" ca="1" si="526"/>
        <v/>
      </c>
      <c r="AN11238" s="2" t="str">
        <f t="shared" ca="1" si="527"/>
        <v/>
      </c>
    </row>
    <row r="11239" spans="1:40" customFormat="1">
      <c r="A11239" s="280" t="str">
        <f t="shared" ca="1" si="525"/>
        <v/>
      </c>
      <c r="B11239" s="281"/>
      <c r="C11239" s="287"/>
      <c r="D11239" s="297"/>
      <c r="E11239" s="270"/>
      <c r="F11239" s="271"/>
      <c r="G11239" s="284"/>
      <c r="H11239" s="284"/>
      <c r="I11239" s="284"/>
      <c r="J11239" s="284"/>
      <c r="K11239" s="288"/>
      <c r="AM11239" s="2" t="str">
        <f t="shared" ca="1" si="526"/>
        <v/>
      </c>
      <c r="AN11239" s="2" t="str">
        <f t="shared" ca="1" si="527"/>
        <v/>
      </c>
    </row>
    <row r="11240" spans="1:40" customFormat="1">
      <c r="A11240" s="280" t="str">
        <f t="shared" ca="1" si="525"/>
        <v/>
      </c>
      <c r="B11240" s="281"/>
      <c r="C11240" s="287"/>
      <c r="D11240" s="297"/>
      <c r="E11240" s="270"/>
      <c r="F11240" s="271"/>
      <c r="G11240" s="284"/>
      <c r="H11240" s="284"/>
      <c r="I11240" s="284"/>
      <c r="J11240" s="284"/>
      <c r="K11240" s="288"/>
      <c r="AM11240" s="2" t="str">
        <f t="shared" ca="1" si="526"/>
        <v/>
      </c>
      <c r="AN11240" s="2" t="str">
        <f t="shared" ca="1" si="527"/>
        <v/>
      </c>
    </row>
    <row r="11241" spans="1:40" customFormat="1">
      <c r="A11241" s="280" t="str">
        <f t="shared" ca="1" si="525"/>
        <v/>
      </c>
      <c r="B11241" s="281"/>
      <c r="C11241" s="287"/>
      <c r="D11241" s="297"/>
      <c r="E11241" s="270"/>
      <c r="F11241" s="271"/>
      <c r="G11241" s="284"/>
      <c r="H11241" s="284"/>
      <c r="I11241" s="284"/>
      <c r="J11241" s="284"/>
      <c r="K11241" s="288"/>
      <c r="AM11241" s="2" t="str">
        <f t="shared" ca="1" si="526"/>
        <v/>
      </c>
      <c r="AN11241" s="2" t="str">
        <f t="shared" ca="1" si="527"/>
        <v/>
      </c>
    </row>
    <row r="11242" spans="1:40" customFormat="1">
      <c r="A11242" s="280" t="str">
        <f t="shared" ca="1" si="525"/>
        <v/>
      </c>
      <c r="B11242" s="281"/>
      <c r="C11242" s="287"/>
      <c r="D11242" s="297"/>
      <c r="E11242" s="270"/>
      <c r="F11242" s="271"/>
      <c r="G11242" s="284"/>
      <c r="H11242" s="284"/>
      <c r="I11242" s="284"/>
      <c r="J11242" s="284"/>
      <c r="K11242" s="288"/>
      <c r="AM11242" s="2" t="str">
        <f t="shared" ca="1" si="526"/>
        <v/>
      </c>
      <c r="AN11242" s="2" t="str">
        <f t="shared" ca="1" si="527"/>
        <v/>
      </c>
    </row>
    <row r="11243" spans="1:40" customFormat="1">
      <c r="A11243" s="280" t="str">
        <f t="shared" ca="1" si="525"/>
        <v/>
      </c>
      <c r="B11243" s="281"/>
      <c r="C11243" s="287"/>
      <c r="D11243" s="297"/>
      <c r="E11243" s="270"/>
      <c r="F11243" s="271"/>
      <c r="G11243" s="284"/>
      <c r="H11243" s="284"/>
      <c r="I11243" s="284"/>
      <c r="J11243" s="284"/>
      <c r="K11243" s="288"/>
      <c r="AM11243" s="2" t="str">
        <f t="shared" ca="1" si="526"/>
        <v/>
      </c>
      <c r="AN11243" s="2" t="str">
        <f t="shared" ca="1" si="527"/>
        <v/>
      </c>
    </row>
    <row r="11244" spans="1:40" customFormat="1">
      <c r="A11244" s="280" t="str">
        <f t="shared" ca="1" si="525"/>
        <v/>
      </c>
      <c r="B11244" s="281"/>
      <c r="C11244" s="287"/>
      <c r="D11244" s="297"/>
      <c r="E11244" s="270"/>
      <c r="F11244" s="271"/>
      <c r="G11244" s="284"/>
      <c r="H11244" s="284"/>
      <c r="I11244" s="284"/>
      <c r="J11244" s="284"/>
      <c r="K11244" s="288"/>
      <c r="AM11244" s="2" t="str">
        <f t="shared" ca="1" si="526"/>
        <v/>
      </c>
      <c r="AN11244" s="2" t="str">
        <f t="shared" ca="1" si="527"/>
        <v/>
      </c>
    </row>
    <row r="11245" spans="1:40" customFormat="1">
      <c r="A11245" s="280" t="str">
        <f t="shared" ca="1" si="525"/>
        <v/>
      </c>
      <c r="B11245" s="281"/>
      <c r="C11245" s="287"/>
      <c r="D11245" s="297"/>
      <c r="E11245" s="270"/>
      <c r="F11245" s="271"/>
      <c r="G11245" s="284"/>
      <c r="H11245" s="284"/>
      <c r="I11245" s="284"/>
      <c r="J11245" s="284"/>
      <c r="K11245" s="288"/>
      <c r="AM11245" s="2" t="str">
        <f t="shared" ca="1" si="526"/>
        <v/>
      </c>
      <c r="AN11245" s="2" t="str">
        <f t="shared" ca="1" si="527"/>
        <v/>
      </c>
    </row>
    <row r="11246" spans="1:40" customFormat="1">
      <c r="A11246" s="280" t="str">
        <f t="shared" ca="1" si="525"/>
        <v/>
      </c>
      <c r="B11246" s="281"/>
      <c r="C11246" s="287"/>
      <c r="D11246" s="297"/>
      <c r="E11246" s="270"/>
      <c r="F11246" s="271"/>
      <c r="G11246" s="284"/>
      <c r="H11246" s="284"/>
      <c r="I11246" s="284"/>
      <c r="J11246" s="284"/>
      <c r="K11246" s="288"/>
      <c r="AM11246" s="2" t="str">
        <f t="shared" ca="1" si="526"/>
        <v/>
      </c>
      <c r="AN11246" s="2" t="str">
        <f t="shared" ca="1" si="527"/>
        <v/>
      </c>
    </row>
    <row r="11247" spans="1:40" customFormat="1">
      <c r="A11247" s="280" t="str">
        <f t="shared" ca="1" si="525"/>
        <v/>
      </c>
      <c r="B11247" s="281"/>
      <c r="C11247" s="287"/>
      <c r="D11247" s="297"/>
      <c r="E11247" s="270"/>
      <c r="F11247" s="271"/>
      <c r="G11247" s="284"/>
      <c r="H11247" s="284"/>
      <c r="I11247" s="284"/>
      <c r="J11247" s="284"/>
      <c r="K11247" s="288"/>
      <c r="AM11247" s="2" t="str">
        <f t="shared" ca="1" si="526"/>
        <v/>
      </c>
      <c r="AN11247" s="2" t="str">
        <f t="shared" ca="1" si="527"/>
        <v/>
      </c>
    </row>
    <row r="11248" spans="1:40" customFormat="1">
      <c r="A11248" s="280" t="str">
        <f t="shared" ca="1" si="525"/>
        <v/>
      </c>
      <c r="B11248" s="281"/>
      <c r="C11248" s="287"/>
      <c r="D11248" s="297"/>
      <c r="E11248" s="270"/>
      <c r="F11248" s="271"/>
      <c r="G11248" s="284"/>
      <c r="H11248" s="284"/>
      <c r="I11248" s="284"/>
      <c r="J11248" s="284"/>
      <c r="K11248" s="288"/>
      <c r="AM11248" s="2" t="str">
        <f t="shared" ca="1" si="526"/>
        <v/>
      </c>
      <c r="AN11248" s="2" t="str">
        <f t="shared" ca="1" si="527"/>
        <v/>
      </c>
    </row>
    <row r="11249" spans="1:40" customFormat="1">
      <c r="A11249" s="280" t="str">
        <f t="shared" ca="1" si="525"/>
        <v/>
      </c>
      <c r="B11249" s="281"/>
      <c r="C11249" s="287"/>
      <c r="D11249" s="297"/>
      <c r="E11249" s="270"/>
      <c r="F11249" s="271"/>
      <c r="G11249" s="284"/>
      <c r="H11249" s="284"/>
      <c r="I11249" s="284"/>
      <c r="J11249" s="284"/>
      <c r="K11249" s="288"/>
      <c r="AM11249" s="2" t="str">
        <f t="shared" ca="1" si="526"/>
        <v/>
      </c>
      <c r="AN11249" s="2" t="str">
        <f t="shared" ca="1" si="527"/>
        <v/>
      </c>
    </row>
    <row r="11250" spans="1:40" customFormat="1">
      <c r="A11250" s="280" t="str">
        <f t="shared" ca="1" si="525"/>
        <v/>
      </c>
      <c r="B11250" s="281"/>
      <c r="C11250" s="287"/>
      <c r="D11250" s="297"/>
      <c r="E11250" s="270"/>
      <c r="F11250" s="271"/>
      <c r="G11250" s="284"/>
      <c r="H11250" s="284"/>
      <c r="I11250" s="284"/>
      <c r="J11250" s="284"/>
      <c r="K11250" s="288"/>
      <c r="AM11250" s="2" t="str">
        <f t="shared" ca="1" si="526"/>
        <v/>
      </c>
      <c r="AN11250" s="2" t="str">
        <f t="shared" ca="1" si="527"/>
        <v/>
      </c>
    </row>
    <row r="11251" spans="1:40" customFormat="1">
      <c r="A11251" s="280" t="str">
        <f t="shared" ca="1" si="525"/>
        <v/>
      </c>
      <c r="B11251" s="281"/>
      <c r="C11251" s="287"/>
      <c r="D11251" s="297"/>
      <c r="E11251" s="270"/>
      <c r="F11251" s="271"/>
      <c r="G11251" s="284"/>
      <c r="H11251" s="284"/>
      <c r="I11251" s="284"/>
      <c r="J11251" s="284"/>
      <c r="K11251" s="288"/>
      <c r="AM11251" s="2" t="str">
        <f t="shared" ca="1" si="526"/>
        <v/>
      </c>
      <c r="AN11251" s="2" t="str">
        <f t="shared" ca="1" si="527"/>
        <v/>
      </c>
    </row>
    <row r="11252" spans="1:40" customFormat="1">
      <c r="A11252" s="280" t="str">
        <f t="shared" ca="1" si="525"/>
        <v/>
      </c>
      <c r="B11252" s="281"/>
      <c r="C11252" s="287"/>
      <c r="D11252" s="297"/>
      <c r="E11252" s="270"/>
      <c r="F11252" s="271"/>
      <c r="G11252" s="284"/>
      <c r="H11252" s="284"/>
      <c r="I11252" s="284"/>
      <c r="J11252" s="284"/>
      <c r="K11252" s="288"/>
      <c r="AM11252" s="2" t="str">
        <f t="shared" ca="1" si="526"/>
        <v/>
      </c>
      <c r="AN11252" s="2" t="str">
        <f t="shared" ca="1" si="527"/>
        <v/>
      </c>
    </row>
    <row r="11253" spans="1:40" customFormat="1">
      <c r="A11253" s="280" t="str">
        <f t="shared" ca="1" si="525"/>
        <v/>
      </c>
      <c r="B11253" s="281"/>
      <c r="C11253" s="287"/>
      <c r="D11253" s="297"/>
      <c r="E11253" s="270"/>
      <c r="F11253" s="271"/>
      <c r="G11253" s="284"/>
      <c r="H11253" s="284"/>
      <c r="I11253" s="284"/>
      <c r="J11253" s="284"/>
      <c r="K11253" s="288"/>
      <c r="AM11253" s="2" t="str">
        <f t="shared" ca="1" si="526"/>
        <v/>
      </c>
      <c r="AN11253" s="2" t="str">
        <f t="shared" ca="1" si="527"/>
        <v/>
      </c>
    </row>
    <row r="11254" spans="1:40" customFormat="1">
      <c r="A11254" s="280" t="str">
        <f t="shared" ca="1" si="525"/>
        <v/>
      </c>
      <c r="B11254" s="281"/>
      <c r="C11254" s="287"/>
      <c r="D11254" s="297"/>
      <c r="E11254" s="270"/>
      <c r="F11254" s="271"/>
      <c r="G11254" s="284"/>
      <c r="H11254" s="284"/>
      <c r="I11254" s="284"/>
      <c r="J11254" s="284"/>
      <c r="K11254" s="288"/>
      <c r="AM11254" s="2" t="str">
        <f t="shared" ca="1" si="526"/>
        <v/>
      </c>
      <c r="AN11254" s="2" t="str">
        <f t="shared" ca="1" si="527"/>
        <v/>
      </c>
    </row>
    <row r="11255" spans="1:40" customFormat="1">
      <c r="A11255" s="280" t="str">
        <f t="shared" ca="1" si="525"/>
        <v/>
      </c>
      <c r="B11255" s="281"/>
      <c r="C11255" s="287"/>
      <c r="D11255" s="297"/>
      <c r="E11255" s="270"/>
      <c r="F11255" s="271"/>
      <c r="G11255" s="284"/>
      <c r="H11255" s="284"/>
      <c r="I11255" s="284"/>
      <c r="J11255" s="284"/>
      <c r="K11255" s="288"/>
      <c r="AM11255" s="2" t="str">
        <f t="shared" ca="1" si="526"/>
        <v/>
      </c>
      <c r="AN11255" s="2" t="str">
        <f t="shared" ca="1" si="527"/>
        <v/>
      </c>
    </row>
    <row r="11256" spans="1:40" customFormat="1">
      <c r="A11256" s="280" t="str">
        <f t="shared" ca="1" si="525"/>
        <v/>
      </c>
      <c r="B11256" s="281"/>
      <c r="C11256" s="287"/>
      <c r="D11256" s="297"/>
      <c r="E11256" s="270"/>
      <c r="F11256" s="271"/>
      <c r="G11256" s="284"/>
      <c r="H11256" s="284"/>
      <c r="I11256" s="284"/>
      <c r="J11256" s="284"/>
      <c r="K11256" s="288"/>
      <c r="AM11256" s="2" t="str">
        <f t="shared" ca="1" si="526"/>
        <v/>
      </c>
      <c r="AN11256" s="2" t="str">
        <f t="shared" ca="1" si="527"/>
        <v/>
      </c>
    </row>
    <row r="11257" spans="1:40" customFormat="1">
      <c r="A11257" s="280" t="str">
        <f t="shared" ca="1" si="525"/>
        <v/>
      </c>
      <c r="B11257" s="281"/>
      <c r="C11257" s="287"/>
      <c r="D11257" s="297"/>
      <c r="E11257" s="270"/>
      <c r="F11257" s="271"/>
      <c r="G11257" s="284"/>
      <c r="H11257" s="284"/>
      <c r="I11257" s="284"/>
      <c r="J11257" s="284"/>
      <c r="K11257" s="288"/>
      <c r="AM11257" s="2" t="str">
        <f t="shared" ca="1" si="526"/>
        <v/>
      </c>
      <c r="AN11257" s="2" t="str">
        <f t="shared" ca="1" si="527"/>
        <v/>
      </c>
    </row>
    <row r="11258" spans="1:40" customFormat="1">
      <c r="A11258" s="280" t="str">
        <f t="shared" ca="1" si="525"/>
        <v/>
      </c>
      <c r="B11258" s="281"/>
      <c r="C11258" s="287"/>
      <c r="D11258" s="297"/>
      <c r="E11258" s="270"/>
      <c r="F11258" s="271"/>
      <c r="G11258" s="284"/>
      <c r="H11258" s="284"/>
      <c r="I11258" s="284"/>
      <c r="J11258" s="284"/>
      <c r="K11258" s="288"/>
      <c r="AM11258" s="2" t="str">
        <f t="shared" ca="1" si="526"/>
        <v/>
      </c>
      <c r="AN11258" s="2" t="str">
        <f t="shared" ca="1" si="527"/>
        <v/>
      </c>
    </row>
    <row r="11259" spans="1:40" customFormat="1">
      <c r="A11259" s="280" t="str">
        <f t="shared" ca="1" si="525"/>
        <v/>
      </c>
      <c r="B11259" s="281"/>
      <c r="C11259" s="287"/>
      <c r="D11259" s="297"/>
      <c r="E11259" s="270"/>
      <c r="F11259" s="271"/>
      <c r="G11259" s="284"/>
      <c r="H11259" s="284"/>
      <c r="I11259" s="284"/>
      <c r="J11259" s="284"/>
      <c r="K11259" s="288"/>
      <c r="AM11259" s="2" t="str">
        <f t="shared" ca="1" si="526"/>
        <v/>
      </c>
      <c r="AN11259" s="2" t="str">
        <f t="shared" ca="1" si="527"/>
        <v/>
      </c>
    </row>
    <row r="11260" spans="1:40" customFormat="1">
      <c r="A11260" s="280" t="str">
        <f t="shared" ca="1" si="525"/>
        <v/>
      </c>
      <c r="B11260" s="281"/>
      <c r="C11260" s="287"/>
      <c r="D11260" s="297"/>
      <c r="E11260" s="270"/>
      <c r="F11260" s="271"/>
      <c r="G11260" s="284"/>
      <c r="H11260" s="284"/>
      <c r="I11260" s="284"/>
      <c r="J11260" s="284"/>
      <c r="K11260" s="288"/>
      <c r="AM11260" s="2" t="str">
        <f t="shared" ca="1" si="526"/>
        <v/>
      </c>
      <c r="AN11260" s="2" t="str">
        <f t="shared" ca="1" si="527"/>
        <v/>
      </c>
    </row>
    <row r="11261" spans="1:40" customFormat="1">
      <c r="A11261" s="280" t="str">
        <f t="shared" ca="1" si="525"/>
        <v/>
      </c>
      <c r="B11261" s="281"/>
      <c r="C11261" s="287"/>
      <c r="D11261" s="297"/>
      <c r="E11261" s="270"/>
      <c r="F11261" s="271"/>
      <c r="G11261" s="284"/>
      <c r="H11261" s="284"/>
      <c r="I11261" s="284"/>
      <c r="J11261" s="284"/>
      <c r="K11261" s="288"/>
      <c r="AM11261" s="2" t="str">
        <f t="shared" ca="1" si="526"/>
        <v/>
      </c>
      <c r="AN11261" s="2" t="str">
        <f t="shared" ca="1" si="527"/>
        <v/>
      </c>
    </row>
    <row r="11262" spans="1:40" customFormat="1">
      <c r="A11262" s="280" t="str">
        <f t="shared" ca="1" si="525"/>
        <v/>
      </c>
      <c r="B11262" s="281"/>
      <c r="C11262" s="287"/>
      <c r="D11262" s="297"/>
      <c r="E11262" s="270"/>
      <c r="F11262" s="271"/>
      <c r="G11262" s="284"/>
      <c r="H11262" s="284"/>
      <c r="I11262" s="284"/>
      <c r="J11262" s="284"/>
      <c r="K11262" s="288"/>
      <c r="AM11262" s="2" t="str">
        <f t="shared" ca="1" si="526"/>
        <v/>
      </c>
      <c r="AN11262" s="2" t="str">
        <f t="shared" ca="1" si="527"/>
        <v/>
      </c>
    </row>
    <row r="11263" spans="1:40" customFormat="1">
      <c r="A11263" s="280" t="str">
        <f t="shared" ca="1" si="525"/>
        <v/>
      </c>
      <c r="B11263" s="281"/>
      <c r="C11263" s="287"/>
      <c r="D11263" s="297"/>
      <c r="E11263" s="270"/>
      <c r="F11263" s="271"/>
      <c r="G11263" s="284"/>
      <c r="H11263" s="284"/>
      <c r="I11263" s="284"/>
      <c r="J11263" s="284"/>
      <c r="K11263" s="288"/>
      <c r="AM11263" s="2" t="str">
        <f t="shared" ca="1" si="526"/>
        <v/>
      </c>
      <c r="AN11263" s="2" t="str">
        <f t="shared" ca="1" si="527"/>
        <v/>
      </c>
    </row>
    <row r="11264" spans="1:40" customFormat="1">
      <c r="A11264" s="280" t="str">
        <f t="shared" ca="1" si="525"/>
        <v/>
      </c>
      <c r="B11264" s="281"/>
      <c r="C11264" s="287"/>
      <c r="D11264" s="297"/>
      <c r="E11264" s="270"/>
      <c r="F11264" s="271"/>
      <c r="G11264" s="284"/>
      <c r="H11264" s="284"/>
      <c r="I11264" s="284"/>
      <c r="J11264" s="284"/>
      <c r="K11264" s="288"/>
      <c r="AM11264" s="2" t="str">
        <f t="shared" ca="1" si="526"/>
        <v/>
      </c>
      <c r="AN11264" s="2" t="str">
        <f t="shared" ca="1" si="527"/>
        <v/>
      </c>
    </row>
    <row r="11265" spans="1:40" customFormat="1">
      <c r="A11265" s="280" t="str">
        <f t="shared" ca="1" si="525"/>
        <v/>
      </c>
      <c r="B11265" s="281"/>
      <c r="C11265" s="287"/>
      <c r="D11265" s="297"/>
      <c r="E11265" s="270"/>
      <c r="F11265" s="271"/>
      <c r="G11265" s="284"/>
      <c r="H11265" s="284"/>
      <c r="I11265" s="284"/>
      <c r="J11265" s="284"/>
      <c r="K11265" s="288"/>
      <c r="AM11265" s="2" t="str">
        <f t="shared" ca="1" si="526"/>
        <v/>
      </c>
      <c r="AN11265" s="2" t="str">
        <f t="shared" ca="1" si="527"/>
        <v/>
      </c>
    </row>
    <row r="11266" spans="1:40" customFormat="1">
      <c r="A11266" s="280" t="str">
        <f t="shared" ca="1" si="525"/>
        <v/>
      </c>
      <c r="B11266" s="281"/>
      <c r="C11266" s="287"/>
      <c r="D11266" s="297"/>
      <c r="E11266" s="270"/>
      <c r="F11266" s="271"/>
      <c r="G11266" s="284"/>
      <c r="H11266" s="284"/>
      <c r="I11266" s="284"/>
      <c r="J11266" s="284"/>
      <c r="K11266" s="288"/>
      <c r="AM11266" s="2" t="str">
        <f t="shared" ca="1" si="526"/>
        <v/>
      </c>
      <c r="AN11266" s="2" t="str">
        <f t="shared" ca="1" si="527"/>
        <v/>
      </c>
    </row>
    <row r="11267" spans="1:40" customFormat="1">
      <c r="A11267" s="280" t="str">
        <f t="shared" ref="A11267:A11330" ca="1" si="528">IF(AM11267="A receber","A receber",IF(AN11267="A pagar","A pagar",IF(OR(AM11267="HJ",AN11267="HJ"),"HJ",IF(AND(AM11267="",AN11267=""),""))))</f>
        <v/>
      </c>
      <c r="B11267" s="281"/>
      <c r="C11267" s="287"/>
      <c r="D11267" s="297"/>
      <c r="E11267" s="270"/>
      <c r="F11267" s="271"/>
      <c r="G11267" s="284"/>
      <c r="H11267" s="284"/>
      <c r="I11267" s="284"/>
      <c r="J11267" s="284"/>
      <c r="K11267" s="288"/>
      <c r="AM11267" s="2" t="str">
        <f t="shared" ref="AM11267:AM11330" ca="1" si="529">IF(OR(G11267="",B11267&gt;$A$1),"",IF(B11267=$A$1,"HJ",IF(B11267&lt;$A$1,"A Receber")))</f>
        <v/>
      </c>
      <c r="AN11267" s="2" t="str">
        <f t="shared" ref="AN11267:AN11330" ca="1" si="530">IF(OR(H11267="",B11267&gt;$A$1),"",IF(B11267=$A$1,"HJ",IF(B11267&lt;$A$1,"A Pagar")))</f>
        <v/>
      </c>
    </row>
    <row r="11268" spans="1:40" customFormat="1">
      <c r="A11268" s="280" t="str">
        <f t="shared" ca="1" si="528"/>
        <v/>
      </c>
      <c r="B11268" s="281"/>
      <c r="C11268" s="287"/>
      <c r="D11268" s="297"/>
      <c r="E11268" s="270"/>
      <c r="F11268" s="271"/>
      <c r="G11268" s="284"/>
      <c r="H11268" s="284"/>
      <c r="I11268" s="284"/>
      <c r="J11268" s="284"/>
      <c r="K11268" s="288"/>
      <c r="AM11268" s="2" t="str">
        <f t="shared" ca="1" si="529"/>
        <v/>
      </c>
      <c r="AN11268" s="2" t="str">
        <f t="shared" ca="1" si="530"/>
        <v/>
      </c>
    </row>
    <row r="11269" spans="1:40" customFormat="1">
      <c r="A11269" s="280" t="str">
        <f t="shared" ca="1" si="528"/>
        <v/>
      </c>
      <c r="B11269" s="281"/>
      <c r="C11269" s="287"/>
      <c r="D11269" s="297"/>
      <c r="E11269" s="270"/>
      <c r="F11269" s="271"/>
      <c r="G11269" s="284"/>
      <c r="H11269" s="284"/>
      <c r="I11269" s="284"/>
      <c r="J11269" s="284"/>
      <c r="K11269" s="288"/>
      <c r="AM11269" s="2" t="str">
        <f t="shared" ca="1" si="529"/>
        <v/>
      </c>
      <c r="AN11269" s="2" t="str">
        <f t="shared" ca="1" si="530"/>
        <v/>
      </c>
    </row>
    <row r="11270" spans="1:40" customFormat="1">
      <c r="A11270" s="280" t="str">
        <f t="shared" ca="1" si="528"/>
        <v/>
      </c>
      <c r="B11270" s="281"/>
      <c r="C11270" s="287"/>
      <c r="D11270" s="297"/>
      <c r="E11270" s="270"/>
      <c r="F11270" s="271"/>
      <c r="G11270" s="284"/>
      <c r="H11270" s="284"/>
      <c r="I11270" s="284"/>
      <c r="J11270" s="284"/>
      <c r="K11270" s="288"/>
      <c r="AM11270" s="2" t="str">
        <f t="shared" ca="1" si="529"/>
        <v/>
      </c>
      <c r="AN11270" s="2" t="str">
        <f t="shared" ca="1" si="530"/>
        <v/>
      </c>
    </row>
    <row r="11271" spans="1:40" customFormat="1">
      <c r="A11271" s="280" t="str">
        <f t="shared" ca="1" si="528"/>
        <v/>
      </c>
      <c r="B11271" s="281"/>
      <c r="C11271" s="287"/>
      <c r="D11271" s="297"/>
      <c r="E11271" s="270"/>
      <c r="F11271" s="271"/>
      <c r="G11271" s="284"/>
      <c r="H11271" s="284"/>
      <c r="I11271" s="284"/>
      <c r="J11271" s="284"/>
      <c r="K11271" s="288"/>
      <c r="AM11271" s="2" t="str">
        <f t="shared" ca="1" si="529"/>
        <v/>
      </c>
      <c r="AN11271" s="2" t="str">
        <f t="shared" ca="1" si="530"/>
        <v/>
      </c>
    </row>
    <row r="11272" spans="1:40" customFormat="1">
      <c r="A11272" s="280" t="str">
        <f t="shared" ca="1" si="528"/>
        <v/>
      </c>
      <c r="B11272" s="281"/>
      <c r="C11272" s="287"/>
      <c r="D11272" s="297"/>
      <c r="E11272" s="270"/>
      <c r="F11272" s="271"/>
      <c r="G11272" s="284"/>
      <c r="H11272" s="284"/>
      <c r="I11272" s="284"/>
      <c r="J11272" s="284"/>
      <c r="K11272" s="288"/>
      <c r="AM11272" s="2" t="str">
        <f t="shared" ca="1" si="529"/>
        <v/>
      </c>
      <c r="AN11272" s="2" t="str">
        <f t="shared" ca="1" si="530"/>
        <v/>
      </c>
    </row>
    <row r="11273" spans="1:40" customFormat="1">
      <c r="A11273" s="280" t="str">
        <f t="shared" ca="1" si="528"/>
        <v/>
      </c>
      <c r="B11273" s="281"/>
      <c r="C11273" s="287"/>
      <c r="D11273" s="297"/>
      <c r="E11273" s="270"/>
      <c r="F11273" s="271"/>
      <c r="G11273" s="284"/>
      <c r="H11273" s="284"/>
      <c r="I11273" s="284"/>
      <c r="J11273" s="284"/>
      <c r="K11273" s="288"/>
      <c r="AM11273" s="2" t="str">
        <f t="shared" ca="1" si="529"/>
        <v/>
      </c>
      <c r="AN11273" s="2" t="str">
        <f t="shared" ca="1" si="530"/>
        <v/>
      </c>
    </row>
    <row r="11274" spans="1:40" customFormat="1">
      <c r="A11274" s="280" t="str">
        <f t="shared" ca="1" si="528"/>
        <v/>
      </c>
      <c r="B11274" s="281"/>
      <c r="C11274" s="287"/>
      <c r="D11274" s="297"/>
      <c r="E11274" s="270"/>
      <c r="F11274" s="271"/>
      <c r="G11274" s="284"/>
      <c r="H11274" s="284"/>
      <c r="I11274" s="284"/>
      <c r="J11274" s="284"/>
      <c r="K11274" s="288"/>
      <c r="AM11274" s="2" t="str">
        <f t="shared" ca="1" si="529"/>
        <v/>
      </c>
      <c r="AN11274" s="2" t="str">
        <f t="shared" ca="1" si="530"/>
        <v/>
      </c>
    </row>
    <row r="11275" spans="1:40" customFormat="1">
      <c r="A11275" s="280" t="str">
        <f t="shared" ca="1" si="528"/>
        <v/>
      </c>
      <c r="B11275" s="281"/>
      <c r="C11275" s="287"/>
      <c r="D11275" s="297"/>
      <c r="E11275" s="270"/>
      <c r="F11275" s="271"/>
      <c r="G11275" s="284"/>
      <c r="H11275" s="284"/>
      <c r="I11275" s="284"/>
      <c r="J11275" s="284"/>
      <c r="K11275" s="288"/>
      <c r="AM11275" s="2" t="str">
        <f t="shared" ca="1" si="529"/>
        <v/>
      </c>
      <c r="AN11275" s="2" t="str">
        <f t="shared" ca="1" si="530"/>
        <v/>
      </c>
    </row>
    <row r="11276" spans="1:40" customFormat="1">
      <c r="A11276" s="280" t="str">
        <f t="shared" ca="1" si="528"/>
        <v/>
      </c>
      <c r="B11276" s="281"/>
      <c r="C11276" s="287"/>
      <c r="D11276" s="297"/>
      <c r="E11276" s="270"/>
      <c r="F11276" s="271"/>
      <c r="G11276" s="284"/>
      <c r="H11276" s="284"/>
      <c r="I11276" s="284"/>
      <c r="J11276" s="284"/>
      <c r="K11276" s="288"/>
      <c r="AM11276" s="2" t="str">
        <f t="shared" ca="1" si="529"/>
        <v/>
      </c>
      <c r="AN11276" s="2" t="str">
        <f t="shared" ca="1" si="530"/>
        <v/>
      </c>
    </row>
    <row r="11277" spans="1:40" customFormat="1">
      <c r="A11277" s="280" t="str">
        <f t="shared" ca="1" si="528"/>
        <v/>
      </c>
      <c r="B11277" s="281"/>
      <c r="C11277" s="287"/>
      <c r="D11277" s="297"/>
      <c r="E11277" s="270"/>
      <c r="F11277" s="271"/>
      <c r="G11277" s="284"/>
      <c r="H11277" s="284"/>
      <c r="I11277" s="284"/>
      <c r="J11277" s="284"/>
      <c r="K11277" s="288"/>
      <c r="AM11277" s="2" t="str">
        <f t="shared" ca="1" si="529"/>
        <v/>
      </c>
      <c r="AN11277" s="2" t="str">
        <f t="shared" ca="1" si="530"/>
        <v/>
      </c>
    </row>
    <row r="11278" spans="1:40" customFormat="1">
      <c r="A11278" s="280" t="str">
        <f t="shared" ca="1" si="528"/>
        <v/>
      </c>
      <c r="B11278" s="281"/>
      <c r="C11278" s="287"/>
      <c r="D11278" s="297"/>
      <c r="E11278" s="270"/>
      <c r="F11278" s="271"/>
      <c r="G11278" s="284"/>
      <c r="H11278" s="284"/>
      <c r="I11278" s="284"/>
      <c r="J11278" s="284"/>
      <c r="K11278" s="288"/>
      <c r="AM11278" s="2" t="str">
        <f t="shared" ca="1" si="529"/>
        <v/>
      </c>
      <c r="AN11278" s="2" t="str">
        <f t="shared" ca="1" si="530"/>
        <v/>
      </c>
    </row>
    <row r="11279" spans="1:40" customFormat="1">
      <c r="A11279" s="280" t="str">
        <f t="shared" ca="1" si="528"/>
        <v/>
      </c>
      <c r="B11279" s="281"/>
      <c r="C11279" s="287"/>
      <c r="D11279" s="297"/>
      <c r="E11279" s="270"/>
      <c r="F11279" s="271"/>
      <c r="G11279" s="284"/>
      <c r="H11279" s="284"/>
      <c r="I11279" s="284"/>
      <c r="J11279" s="284"/>
      <c r="K11279" s="288"/>
      <c r="AM11279" s="2" t="str">
        <f t="shared" ca="1" si="529"/>
        <v/>
      </c>
      <c r="AN11279" s="2" t="str">
        <f t="shared" ca="1" si="530"/>
        <v/>
      </c>
    </row>
    <row r="11280" spans="1:40" customFormat="1">
      <c r="A11280" s="280" t="str">
        <f t="shared" ca="1" si="528"/>
        <v/>
      </c>
      <c r="B11280" s="281"/>
      <c r="C11280" s="287"/>
      <c r="D11280" s="297"/>
      <c r="E11280" s="270"/>
      <c r="F11280" s="271"/>
      <c r="G11280" s="284"/>
      <c r="H11280" s="284"/>
      <c r="I11280" s="284"/>
      <c r="J11280" s="284"/>
      <c r="K11280" s="288"/>
      <c r="AM11280" s="2" t="str">
        <f t="shared" ca="1" si="529"/>
        <v/>
      </c>
      <c r="AN11280" s="2" t="str">
        <f t="shared" ca="1" si="530"/>
        <v/>
      </c>
    </row>
    <row r="11281" spans="1:40" customFormat="1">
      <c r="A11281" s="280" t="str">
        <f t="shared" ca="1" si="528"/>
        <v/>
      </c>
      <c r="B11281" s="281"/>
      <c r="C11281" s="287"/>
      <c r="D11281" s="297"/>
      <c r="E11281" s="270"/>
      <c r="F11281" s="271"/>
      <c r="G11281" s="284"/>
      <c r="H11281" s="284"/>
      <c r="I11281" s="284"/>
      <c r="J11281" s="284"/>
      <c r="K11281" s="288"/>
      <c r="AM11281" s="2" t="str">
        <f t="shared" ca="1" si="529"/>
        <v/>
      </c>
      <c r="AN11281" s="2" t="str">
        <f t="shared" ca="1" si="530"/>
        <v/>
      </c>
    </row>
    <row r="11282" spans="1:40" customFormat="1">
      <c r="A11282" s="280" t="str">
        <f t="shared" ca="1" si="528"/>
        <v/>
      </c>
      <c r="B11282" s="281"/>
      <c r="C11282" s="287"/>
      <c r="D11282" s="297"/>
      <c r="E11282" s="270"/>
      <c r="F11282" s="271"/>
      <c r="G11282" s="284"/>
      <c r="H11282" s="284"/>
      <c r="I11282" s="284"/>
      <c r="J11282" s="284"/>
      <c r="K11282" s="288"/>
      <c r="AM11282" s="2" t="str">
        <f t="shared" ca="1" si="529"/>
        <v/>
      </c>
      <c r="AN11282" s="2" t="str">
        <f t="shared" ca="1" si="530"/>
        <v/>
      </c>
    </row>
    <row r="11283" spans="1:40" customFormat="1">
      <c r="A11283" s="280" t="str">
        <f t="shared" ca="1" si="528"/>
        <v/>
      </c>
      <c r="B11283" s="281"/>
      <c r="C11283" s="287"/>
      <c r="D11283" s="297"/>
      <c r="E11283" s="270"/>
      <c r="F11283" s="271"/>
      <c r="G11283" s="284"/>
      <c r="H11283" s="284"/>
      <c r="I11283" s="284"/>
      <c r="J11283" s="284"/>
      <c r="K11283" s="288"/>
      <c r="AM11283" s="2" t="str">
        <f t="shared" ca="1" si="529"/>
        <v/>
      </c>
      <c r="AN11283" s="2" t="str">
        <f t="shared" ca="1" si="530"/>
        <v/>
      </c>
    </row>
    <row r="11284" spans="1:40" customFormat="1">
      <c r="A11284" s="280" t="str">
        <f t="shared" ca="1" si="528"/>
        <v/>
      </c>
      <c r="B11284" s="281"/>
      <c r="C11284" s="287"/>
      <c r="D11284" s="297"/>
      <c r="E11284" s="270"/>
      <c r="F11284" s="271"/>
      <c r="G11284" s="284"/>
      <c r="H11284" s="284"/>
      <c r="I11284" s="284"/>
      <c r="J11284" s="284"/>
      <c r="K11284" s="288"/>
      <c r="AM11284" s="2" t="str">
        <f t="shared" ca="1" si="529"/>
        <v/>
      </c>
      <c r="AN11284" s="2" t="str">
        <f t="shared" ca="1" si="530"/>
        <v/>
      </c>
    </row>
    <row r="11285" spans="1:40" customFormat="1">
      <c r="A11285" s="280" t="str">
        <f t="shared" ca="1" si="528"/>
        <v/>
      </c>
      <c r="B11285" s="281"/>
      <c r="C11285" s="287"/>
      <c r="D11285" s="297"/>
      <c r="E11285" s="270"/>
      <c r="F11285" s="271"/>
      <c r="G11285" s="284"/>
      <c r="H11285" s="284"/>
      <c r="I11285" s="284"/>
      <c r="J11285" s="284"/>
      <c r="K11285" s="288"/>
      <c r="AM11285" s="2" t="str">
        <f t="shared" ca="1" si="529"/>
        <v/>
      </c>
      <c r="AN11285" s="2" t="str">
        <f t="shared" ca="1" si="530"/>
        <v/>
      </c>
    </row>
    <row r="11286" spans="1:40" customFormat="1">
      <c r="A11286" s="280" t="str">
        <f t="shared" ca="1" si="528"/>
        <v/>
      </c>
      <c r="B11286" s="281"/>
      <c r="C11286" s="287"/>
      <c r="D11286" s="297"/>
      <c r="E11286" s="270"/>
      <c r="F11286" s="271"/>
      <c r="G11286" s="284"/>
      <c r="H11286" s="284"/>
      <c r="I11286" s="284"/>
      <c r="J11286" s="284"/>
      <c r="K11286" s="288"/>
      <c r="AM11286" s="2" t="str">
        <f t="shared" ca="1" si="529"/>
        <v/>
      </c>
      <c r="AN11286" s="2" t="str">
        <f t="shared" ca="1" si="530"/>
        <v/>
      </c>
    </row>
    <row r="11287" spans="1:40" customFormat="1">
      <c r="A11287" s="280" t="str">
        <f t="shared" ca="1" si="528"/>
        <v/>
      </c>
      <c r="B11287" s="281"/>
      <c r="C11287" s="287"/>
      <c r="D11287" s="297"/>
      <c r="E11287" s="270"/>
      <c r="F11287" s="271"/>
      <c r="G11287" s="284"/>
      <c r="H11287" s="284"/>
      <c r="I11287" s="284"/>
      <c r="J11287" s="284"/>
      <c r="K11287" s="288"/>
      <c r="AM11287" s="2" t="str">
        <f t="shared" ca="1" si="529"/>
        <v/>
      </c>
      <c r="AN11287" s="2" t="str">
        <f t="shared" ca="1" si="530"/>
        <v/>
      </c>
    </row>
    <row r="11288" spans="1:40" customFormat="1">
      <c r="A11288" s="280" t="str">
        <f t="shared" ca="1" si="528"/>
        <v/>
      </c>
      <c r="B11288" s="281"/>
      <c r="C11288" s="287"/>
      <c r="D11288" s="297"/>
      <c r="E11288" s="270"/>
      <c r="F11288" s="271"/>
      <c r="G11288" s="284"/>
      <c r="H11288" s="284"/>
      <c r="I11288" s="284"/>
      <c r="J11288" s="284"/>
      <c r="K11288" s="288"/>
      <c r="AM11288" s="2" t="str">
        <f t="shared" ca="1" si="529"/>
        <v/>
      </c>
      <c r="AN11288" s="2" t="str">
        <f t="shared" ca="1" si="530"/>
        <v/>
      </c>
    </row>
    <row r="11289" spans="1:40" customFormat="1">
      <c r="A11289" s="280" t="str">
        <f t="shared" ca="1" si="528"/>
        <v/>
      </c>
      <c r="B11289" s="281"/>
      <c r="C11289" s="287"/>
      <c r="D11289" s="297"/>
      <c r="E11289" s="270"/>
      <c r="F11289" s="271"/>
      <c r="G11289" s="284"/>
      <c r="H11289" s="284"/>
      <c r="I11289" s="284"/>
      <c r="J11289" s="284"/>
      <c r="K11289" s="288"/>
      <c r="AM11289" s="2" t="str">
        <f t="shared" ca="1" si="529"/>
        <v/>
      </c>
      <c r="AN11289" s="2" t="str">
        <f t="shared" ca="1" si="530"/>
        <v/>
      </c>
    </row>
    <row r="11290" spans="1:40" customFormat="1">
      <c r="A11290" s="280" t="str">
        <f t="shared" ca="1" si="528"/>
        <v/>
      </c>
      <c r="B11290" s="281"/>
      <c r="C11290" s="287"/>
      <c r="D11290" s="297"/>
      <c r="E11290" s="270"/>
      <c r="F11290" s="271"/>
      <c r="G11290" s="284"/>
      <c r="H11290" s="284"/>
      <c r="I11290" s="284"/>
      <c r="J11290" s="284"/>
      <c r="K11290" s="288"/>
      <c r="AM11290" s="2" t="str">
        <f t="shared" ca="1" si="529"/>
        <v/>
      </c>
      <c r="AN11290" s="2" t="str">
        <f t="shared" ca="1" si="530"/>
        <v/>
      </c>
    </row>
    <row r="11291" spans="1:40" customFormat="1">
      <c r="A11291" s="280" t="str">
        <f t="shared" ca="1" si="528"/>
        <v/>
      </c>
      <c r="B11291" s="281"/>
      <c r="C11291" s="287"/>
      <c r="D11291" s="297"/>
      <c r="E11291" s="270"/>
      <c r="F11291" s="271"/>
      <c r="G11291" s="284"/>
      <c r="H11291" s="284"/>
      <c r="I11291" s="284"/>
      <c r="J11291" s="284"/>
      <c r="K11291" s="288"/>
      <c r="AM11291" s="2" t="str">
        <f t="shared" ca="1" si="529"/>
        <v/>
      </c>
      <c r="AN11291" s="2" t="str">
        <f t="shared" ca="1" si="530"/>
        <v/>
      </c>
    </row>
    <row r="11292" spans="1:40" customFormat="1">
      <c r="A11292" s="280" t="str">
        <f t="shared" ca="1" si="528"/>
        <v/>
      </c>
      <c r="B11292" s="281"/>
      <c r="C11292" s="287"/>
      <c r="D11292" s="297"/>
      <c r="E11292" s="270"/>
      <c r="F11292" s="271"/>
      <c r="G11292" s="284"/>
      <c r="H11292" s="284"/>
      <c r="I11292" s="284"/>
      <c r="J11292" s="284"/>
      <c r="K11292" s="288"/>
      <c r="AM11292" s="2" t="str">
        <f t="shared" ca="1" si="529"/>
        <v/>
      </c>
      <c r="AN11292" s="2" t="str">
        <f t="shared" ca="1" si="530"/>
        <v/>
      </c>
    </row>
    <row r="11293" spans="1:40" customFormat="1">
      <c r="A11293" s="280" t="str">
        <f t="shared" ca="1" si="528"/>
        <v/>
      </c>
      <c r="B11293" s="281"/>
      <c r="C11293" s="287"/>
      <c r="D11293" s="297"/>
      <c r="E11293" s="270"/>
      <c r="F11293" s="271"/>
      <c r="G11293" s="284"/>
      <c r="H11293" s="284"/>
      <c r="I11293" s="284"/>
      <c r="J11293" s="284"/>
      <c r="K11293" s="288"/>
      <c r="AM11293" s="2" t="str">
        <f t="shared" ca="1" si="529"/>
        <v/>
      </c>
      <c r="AN11293" s="2" t="str">
        <f t="shared" ca="1" si="530"/>
        <v/>
      </c>
    </row>
    <row r="11294" spans="1:40" customFormat="1">
      <c r="A11294" s="280" t="str">
        <f t="shared" ca="1" si="528"/>
        <v/>
      </c>
      <c r="B11294" s="281"/>
      <c r="C11294" s="287"/>
      <c r="D11294" s="297"/>
      <c r="E11294" s="270"/>
      <c r="F11294" s="271"/>
      <c r="G11294" s="284"/>
      <c r="H11294" s="284"/>
      <c r="I11294" s="284"/>
      <c r="J11294" s="284"/>
      <c r="K11294" s="288"/>
      <c r="AM11294" s="2" t="str">
        <f t="shared" ca="1" si="529"/>
        <v/>
      </c>
      <c r="AN11294" s="2" t="str">
        <f t="shared" ca="1" si="530"/>
        <v/>
      </c>
    </row>
    <row r="11295" spans="1:40" customFormat="1">
      <c r="A11295" s="280" t="str">
        <f t="shared" ca="1" si="528"/>
        <v/>
      </c>
      <c r="B11295" s="281"/>
      <c r="C11295" s="287"/>
      <c r="D11295" s="297"/>
      <c r="E11295" s="270"/>
      <c r="F11295" s="271"/>
      <c r="G11295" s="284"/>
      <c r="H11295" s="284"/>
      <c r="I11295" s="284"/>
      <c r="J11295" s="284"/>
      <c r="K11295" s="288"/>
      <c r="AM11295" s="2" t="str">
        <f t="shared" ca="1" si="529"/>
        <v/>
      </c>
      <c r="AN11295" s="2" t="str">
        <f t="shared" ca="1" si="530"/>
        <v/>
      </c>
    </row>
    <row r="11296" spans="1:40" customFormat="1">
      <c r="A11296" s="280" t="str">
        <f t="shared" ca="1" si="528"/>
        <v/>
      </c>
      <c r="B11296" s="281"/>
      <c r="C11296" s="287"/>
      <c r="D11296" s="297"/>
      <c r="E11296" s="270"/>
      <c r="F11296" s="271"/>
      <c r="G11296" s="284"/>
      <c r="H11296" s="284"/>
      <c r="I11296" s="284"/>
      <c r="J11296" s="284"/>
      <c r="K11296" s="288"/>
      <c r="AM11296" s="2" t="str">
        <f t="shared" ca="1" si="529"/>
        <v/>
      </c>
      <c r="AN11296" s="2" t="str">
        <f t="shared" ca="1" si="530"/>
        <v/>
      </c>
    </row>
    <row r="11297" spans="1:40" customFormat="1">
      <c r="A11297" s="280" t="str">
        <f t="shared" ca="1" si="528"/>
        <v/>
      </c>
      <c r="B11297" s="281"/>
      <c r="C11297" s="287"/>
      <c r="D11297" s="297"/>
      <c r="E11297" s="270"/>
      <c r="F11297" s="271"/>
      <c r="G11297" s="284"/>
      <c r="H11297" s="284"/>
      <c r="I11297" s="284"/>
      <c r="J11297" s="284"/>
      <c r="K11297" s="288"/>
      <c r="AM11297" s="2" t="str">
        <f t="shared" ca="1" si="529"/>
        <v/>
      </c>
      <c r="AN11297" s="2" t="str">
        <f t="shared" ca="1" si="530"/>
        <v/>
      </c>
    </row>
    <row r="11298" spans="1:40" customFormat="1">
      <c r="A11298" s="280" t="str">
        <f t="shared" ca="1" si="528"/>
        <v/>
      </c>
      <c r="B11298" s="281"/>
      <c r="C11298" s="287"/>
      <c r="D11298" s="297"/>
      <c r="E11298" s="270"/>
      <c r="F11298" s="271"/>
      <c r="G11298" s="284"/>
      <c r="H11298" s="284"/>
      <c r="I11298" s="284"/>
      <c r="J11298" s="284"/>
      <c r="K11298" s="288"/>
      <c r="AM11298" s="2" t="str">
        <f t="shared" ca="1" si="529"/>
        <v/>
      </c>
      <c r="AN11298" s="2" t="str">
        <f t="shared" ca="1" si="530"/>
        <v/>
      </c>
    </row>
    <row r="11299" spans="1:40" customFormat="1">
      <c r="A11299" s="280" t="str">
        <f t="shared" ca="1" si="528"/>
        <v/>
      </c>
      <c r="B11299" s="281"/>
      <c r="C11299" s="287"/>
      <c r="D11299" s="297"/>
      <c r="E11299" s="270"/>
      <c r="F11299" s="271"/>
      <c r="G11299" s="284"/>
      <c r="H11299" s="284"/>
      <c r="I11299" s="284"/>
      <c r="J11299" s="284"/>
      <c r="K11299" s="288"/>
      <c r="AM11299" s="2" t="str">
        <f t="shared" ca="1" si="529"/>
        <v/>
      </c>
      <c r="AN11299" s="2" t="str">
        <f t="shared" ca="1" si="530"/>
        <v/>
      </c>
    </row>
    <row r="11300" spans="1:40" customFormat="1">
      <c r="A11300" s="280" t="str">
        <f t="shared" ca="1" si="528"/>
        <v/>
      </c>
      <c r="B11300" s="281"/>
      <c r="C11300" s="287"/>
      <c r="D11300" s="297"/>
      <c r="E11300" s="270"/>
      <c r="F11300" s="271"/>
      <c r="G11300" s="284"/>
      <c r="H11300" s="284"/>
      <c r="I11300" s="284"/>
      <c r="J11300" s="284"/>
      <c r="K11300" s="288"/>
      <c r="AM11300" s="2" t="str">
        <f t="shared" ca="1" si="529"/>
        <v/>
      </c>
      <c r="AN11300" s="2" t="str">
        <f t="shared" ca="1" si="530"/>
        <v/>
      </c>
    </row>
    <row r="11301" spans="1:40" customFormat="1">
      <c r="A11301" s="280" t="str">
        <f t="shared" ca="1" si="528"/>
        <v/>
      </c>
      <c r="B11301" s="281"/>
      <c r="C11301" s="287"/>
      <c r="D11301" s="297"/>
      <c r="E11301" s="270"/>
      <c r="F11301" s="271"/>
      <c r="G11301" s="284"/>
      <c r="H11301" s="284"/>
      <c r="I11301" s="284"/>
      <c r="J11301" s="284"/>
      <c r="K11301" s="288"/>
      <c r="AM11301" s="2" t="str">
        <f t="shared" ca="1" si="529"/>
        <v/>
      </c>
      <c r="AN11301" s="2" t="str">
        <f t="shared" ca="1" si="530"/>
        <v/>
      </c>
    </row>
    <row r="11302" spans="1:40" customFormat="1">
      <c r="A11302" s="280" t="str">
        <f t="shared" ca="1" si="528"/>
        <v/>
      </c>
      <c r="B11302" s="281"/>
      <c r="C11302" s="287"/>
      <c r="D11302" s="297"/>
      <c r="E11302" s="270"/>
      <c r="F11302" s="271"/>
      <c r="G11302" s="284"/>
      <c r="H11302" s="284"/>
      <c r="I11302" s="284"/>
      <c r="J11302" s="284"/>
      <c r="K11302" s="288"/>
      <c r="AM11302" s="2" t="str">
        <f t="shared" ca="1" si="529"/>
        <v/>
      </c>
      <c r="AN11302" s="2" t="str">
        <f t="shared" ca="1" si="530"/>
        <v/>
      </c>
    </row>
    <row r="11303" spans="1:40" customFormat="1">
      <c r="A11303" s="280" t="str">
        <f t="shared" ca="1" si="528"/>
        <v/>
      </c>
      <c r="B11303" s="281"/>
      <c r="C11303" s="287"/>
      <c r="D11303" s="297"/>
      <c r="E11303" s="270"/>
      <c r="F11303" s="271"/>
      <c r="G11303" s="284"/>
      <c r="H11303" s="284"/>
      <c r="I11303" s="284"/>
      <c r="J11303" s="284"/>
      <c r="K11303" s="288"/>
      <c r="AM11303" s="2" t="str">
        <f t="shared" ca="1" si="529"/>
        <v/>
      </c>
      <c r="AN11303" s="2" t="str">
        <f t="shared" ca="1" si="530"/>
        <v/>
      </c>
    </row>
    <row r="11304" spans="1:40" customFormat="1">
      <c r="A11304" s="280" t="str">
        <f t="shared" ca="1" si="528"/>
        <v/>
      </c>
      <c r="B11304" s="281"/>
      <c r="C11304" s="287"/>
      <c r="D11304" s="297"/>
      <c r="E11304" s="270"/>
      <c r="F11304" s="271"/>
      <c r="G11304" s="284"/>
      <c r="H11304" s="284"/>
      <c r="I11304" s="284"/>
      <c r="J11304" s="284"/>
      <c r="K11304" s="288"/>
      <c r="AM11304" s="2" t="str">
        <f t="shared" ca="1" si="529"/>
        <v/>
      </c>
      <c r="AN11304" s="2" t="str">
        <f t="shared" ca="1" si="530"/>
        <v/>
      </c>
    </row>
    <row r="11305" spans="1:40" customFormat="1">
      <c r="A11305" s="280" t="str">
        <f t="shared" ca="1" si="528"/>
        <v/>
      </c>
      <c r="B11305" s="281"/>
      <c r="C11305" s="287"/>
      <c r="D11305" s="297"/>
      <c r="E11305" s="270"/>
      <c r="F11305" s="271"/>
      <c r="G11305" s="284"/>
      <c r="H11305" s="284"/>
      <c r="I11305" s="284"/>
      <c r="J11305" s="284"/>
      <c r="K11305" s="288"/>
      <c r="AM11305" s="2" t="str">
        <f t="shared" ca="1" si="529"/>
        <v/>
      </c>
      <c r="AN11305" s="2" t="str">
        <f t="shared" ca="1" si="530"/>
        <v/>
      </c>
    </row>
    <row r="11306" spans="1:40" customFormat="1">
      <c r="A11306" s="280" t="str">
        <f t="shared" ca="1" si="528"/>
        <v/>
      </c>
      <c r="B11306" s="281"/>
      <c r="C11306" s="287"/>
      <c r="D11306" s="297"/>
      <c r="E11306" s="270"/>
      <c r="F11306" s="271"/>
      <c r="G11306" s="284"/>
      <c r="H11306" s="284"/>
      <c r="I11306" s="284"/>
      <c r="J11306" s="284"/>
      <c r="K11306" s="288"/>
      <c r="AM11306" s="2" t="str">
        <f t="shared" ca="1" si="529"/>
        <v/>
      </c>
      <c r="AN11306" s="2" t="str">
        <f t="shared" ca="1" si="530"/>
        <v/>
      </c>
    </row>
    <row r="11307" spans="1:40" customFormat="1">
      <c r="A11307" s="280" t="str">
        <f t="shared" ca="1" si="528"/>
        <v/>
      </c>
      <c r="B11307" s="281"/>
      <c r="C11307" s="287"/>
      <c r="D11307" s="297"/>
      <c r="E11307" s="270"/>
      <c r="F11307" s="271"/>
      <c r="G11307" s="284"/>
      <c r="H11307" s="284"/>
      <c r="I11307" s="284"/>
      <c r="J11307" s="284"/>
      <c r="K11307" s="288"/>
      <c r="AM11307" s="2" t="str">
        <f t="shared" ca="1" si="529"/>
        <v/>
      </c>
      <c r="AN11307" s="2" t="str">
        <f t="shared" ca="1" si="530"/>
        <v/>
      </c>
    </row>
    <row r="11308" spans="1:40" customFormat="1">
      <c r="A11308" s="280" t="str">
        <f t="shared" ca="1" si="528"/>
        <v/>
      </c>
      <c r="B11308" s="281"/>
      <c r="C11308" s="287"/>
      <c r="D11308" s="297"/>
      <c r="E11308" s="270"/>
      <c r="F11308" s="271"/>
      <c r="G11308" s="284"/>
      <c r="H11308" s="284"/>
      <c r="I11308" s="284"/>
      <c r="J11308" s="284"/>
      <c r="K11308" s="288"/>
      <c r="AM11308" s="2" t="str">
        <f t="shared" ca="1" si="529"/>
        <v/>
      </c>
      <c r="AN11308" s="2" t="str">
        <f t="shared" ca="1" si="530"/>
        <v/>
      </c>
    </row>
    <row r="11309" spans="1:40" customFormat="1">
      <c r="A11309" s="280" t="str">
        <f t="shared" ca="1" si="528"/>
        <v/>
      </c>
      <c r="B11309" s="281"/>
      <c r="C11309" s="287"/>
      <c r="D11309" s="297"/>
      <c r="E11309" s="270"/>
      <c r="F11309" s="271"/>
      <c r="G11309" s="284"/>
      <c r="H11309" s="284"/>
      <c r="I11309" s="284"/>
      <c r="J11309" s="284"/>
      <c r="K11309" s="288"/>
      <c r="AM11309" s="2" t="str">
        <f t="shared" ca="1" si="529"/>
        <v/>
      </c>
      <c r="AN11309" s="2" t="str">
        <f t="shared" ca="1" si="530"/>
        <v/>
      </c>
    </row>
    <row r="11310" spans="1:40" customFormat="1">
      <c r="A11310" s="280" t="str">
        <f t="shared" ca="1" si="528"/>
        <v/>
      </c>
      <c r="B11310" s="281"/>
      <c r="C11310" s="287"/>
      <c r="D11310" s="297"/>
      <c r="E11310" s="270"/>
      <c r="F11310" s="271"/>
      <c r="G11310" s="284"/>
      <c r="H11310" s="284"/>
      <c r="I11310" s="284"/>
      <c r="J11310" s="284"/>
      <c r="K11310" s="288"/>
      <c r="AM11310" s="2" t="str">
        <f t="shared" ca="1" si="529"/>
        <v/>
      </c>
      <c r="AN11310" s="2" t="str">
        <f t="shared" ca="1" si="530"/>
        <v/>
      </c>
    </row>
    <row r="11311" spans="1:40" customFormat="1">
      <c r="A11311" s="280" t="str">
        <f t="shared" ca="1" si="528"/>
        <v/>
      </c>
      <c r="B11311" s="281"/>
      <c r="C11311" s="287"/>
      <c r="D11311" s="297"/>
      <c r="E11311" s="270"/>
      <c r="F11311" s="271"/>
      <c r="G11311" s="284"/>
      <c r="H11311" s="284"/>
      <c r="I11311" s="284"/>
      <c r="J11311" s="284"/>
      <c r="K11311" s="288"/>
      <c r="AM11311" s="2" t="str">
        <f t="shared" ca="1" si="529"/>
        <v/>
      </c>
      <c r="AN11311" s="2" t="str">
        <f t="shared" ca="1" si="530"/>
        <v/>
      </c>
    </row>
    <row r="11312" spans="1:40" customFormat="1">
      <c r="A11312" s="280" t="str">
        <f t="shared" ca="1" si="528"/>
        <v/>
      </c>
      <c r="B11312" s="281"/>
      <c r="C11312" s="287"/>
      <c r="D11312" s="297"/>
      <c r="E11312" s="270"/>
      <c r="F11312" s="271"/>
      <c r="G11312" s="284"/>
      <c r="H11312" s="284"/>
      <c r="I11312" s="284"/>
      <c r="J11312" s="284"/>
      <c r="K11312" s="288"/>
      <c r="AM11312" s="2" t="str">
        <f t="shared" ca="1" si="529"/>
        <v/>
      </c>
      <c r="AN11312" s="2" t="str">
        <f t="shared" ca="1" si="530"/>
        <v/>
      </c>
    </row>
    <row r="11313" spans="1:40" customFormat="1">
      <c r="A11313" s="280" t="str">
        <f t="shared" ca="1" si="528"/>
        <v/>
      </c>
      <c r="B11313" s="281"/>
      <c r="C11313" s="287"/>
      <c r="D11313" s="297"/>
      <c r="E11313" s="270"/>
      <c r="F11313" s="271"/>
      <c r="G11313" s="284"/>
      <c r="H11313" s="284"/>
      <c r="I11313" s="284"/>
      <c r="J11313" s="284"/>
      <c r="K11313" s="288"/>
      <c r="AM11313" s="2" t="str">
        <f t="shared" ca="1" si="529"/>
        <v/>
      </c>
      <c r="AN11313" s="2" t="str">
        <f t="shared" ca="1" si="530"/>
        <v/>
      </c>
    </row>
    <row r="11314" spans="1:40" customFormat="1">
      <c r="A11314" s="280" t="str">
        <f t="shared" ca="1" si="528"/>
        <v/>
      </c>
      <c r="B11314" s="281"/>
      <c r="C11314" s="287"/>
      <c r="D11314" s="297"/>
      <c r="E11314" s="270"/>
      <c r="F11314" s="271"/>
      <c r="G11314" s="284"/>
      <c r="H11314" s="284"/>
      <c r="I11314" s="284"/>
      <c r="J11314" s="284"/>
      <c r="K11314" s="288"/>
      <c r="AM11314" s="2" t="str">
        <f t="shared" ca="1" si="529"/>
        <v/>
      </c>
      <c r="AN11314" s="2" t="str">
        <f t="shared" ca="1" si="530"/>
        <v/>
      </c>
    </row>
    <row r="11315" spans="1:40" customFormat="1">
      <c r="A11315" s="280" t="str">
        <f t="shared" ca="1" si="528"/>
        <v/>
      </c>
      <c r="B11315" s="281"/>
      <c r="C11315" s="287"/>
      <c r="D11315" s="297"/>
      <c r="E11315" s="270"/>
      <c r="F11315" s="271"/>
      <c r="G11315" s="284"/>
      <c r="H11315" s="284"/>
      <c r="I11315" s="284"/>
      <c r="J11315" s="284"/>
      <c r="K11315" s="288"/>
      <c r="AM11315" s="2" t="str">
        <f t="shared" ca="1" si="529"/>
        <v/>
      </c>
      <c r="AN11315" s="2" t="str">
        <f t="shared" ca="1" si="530"/>
        <v/>
      </c>
    </row>
    <row r="11316" spans="1:40" customFormat="1">
      <c r="A11316" s="280" t="str">
        <f t="shared" ca="1" si="528"/>
        <v/>
      </c>
      <c r="B11316" s="281"/>
      <c r="C11316" s="287"/>
      <c r="D11316" s="297"/>
      <c r="E11316" s="270"/>
      <c r="F11316" s="271"/>
      <c r="G11316" s="284"/>
      <c r="H11316" s="284"/>
      <c r="I11316" s="284"/>
      <c r="J11316" s="284"/>
      <c r="K11316" s="288"/>
      <c r="AM11316" s="2" t="str">
        <f t="shared" ca="1" si="529"/>
        <v/>
      </c>
      <c r="AN11316" s="2" t="str">
        <f t="shared" ca="1" si="530"/>
        <v/>
      </c>
    </row>
    <row r="11317" spans="1:40" customFormat="1">
      <c r="A11317" s="280" t="str">
        <f t="shared" ca="1" si="528"/>
        <v/>
      </c>
      <c r="B11317" s="281"/>
      <c r="C11317" s="287"/>
      <c r="D11317" s="297"/>
      <c r="E11317" s="270"/>
      <c r="F11317" s="271"/>
      <c r="G11317" s="284"/>
      <c r="H11317" s="284"/>
      <c r="I11317" s="284"/>
      <c r="J11317" s="284"/>
      <c r="K11317" s="288"/>
      <c r="AM11317" s="2" t="str">
        <f t="shared" ca="1" si="529"/>
        <v/>
      </c>
      <c r="AN11317" s="2" t="str">
        <f t="shared" ca="1" si="530"/>
        <v/>
      </c>
    </row>
    <row r="11318" spans="1:40" customFormat="1">
      <c r="A11318" s="280" t="str">
        <f t="shared" ca="1" si="528"/>
        <v/>
      </c>
      <c r="B11318" s="281"/>
      <c r="C11318" s="287"/>
      <c r="D11318" s="297"/>
      <c r="E11318" s="270"/>
      <c r="F11318" s="271"/>
      <c r="G11318" s="284"/>
      <c r="H11318" s="284"/>
      <c r="I11318" s="284"/>
      <c r="J11318" s="284"/>
      <c r="K11318" s="288"/>
      <c r="AM11318" s="2" t="str">
        <f t="shared" ca="1" si="529"/>
        <v/>
      </c>
      <c r="AN11318" s="2" t="str">
        <f t="shared" ca="1" si="530"/>
        <v/>
      </c>
    </row>
    <row r="11319" spans="1:40" customFormat="1">
      <c r="A11319" s="280" t="str">
        <f t="shared" ca="1" si="528"/>
        <v/>
      </c>
      <c r="B11319" s="281"/>
      <c r="C11319" s="287"/>
      <c r="D11319" s="297"/>
      <c r="E11319" s="270"/>
      <c r="F11319" s="271"/>
      <c r="G11319" s="284"/>
      <c r="H11319" s="284"/>
      <c r="I11319" s="284"/>
      <c r="J11319" s="284"/>
      <c r="K11319" s="288"/>
      <c r="AM11319" s="2" t="str">
        <f t="shared" ca="1" si="529"/>
        <v/>
      </c>
      <c r="AN11319" s="2" t="str">
        <f t="shared" ca="1" si="530"/>
        <v/>
      </c>
    </row>
    <row r="11320" spans="1:40" customFormat="1">
      <c r="A11320" s="280" t="str">
        <f t="shared" ca="1" si="528"/>
        <v/>
      </c>
      <c r="B11320" s="281"/>
      <c r="C11320" s="287"/>
      <c r="D11320" s="297"/>
      <c r="E11320" s="270"/>
      <c r="F11320" s="271"/>
      <c r="G11320" s="284"/>
      <c r="H11320" s="284"/>
      <c r="I11320" s="284"/>
      <c r="J11320" s="284"/>
      <c r="K11320" s="288"/>
      <c r="AM11320" s="2" t="str">
        <f t="shared" ca="1" si="529"/>
        <v/>
      </c>
      <c r="AN11320" s="2" t="str">
        <f t="shared" ca="1" si="530"/>
        <v/>
      </c>
    </row>
    <row r="11321" spans="1:40" customFormat="1">
      <c r="A11321" s="280" t="str">
        <f t="shared" ca="1" si="528"/>
        <v/>
      </c>
      <c r="B11321" s="281"/>
      <c r="C11321" s="287"/>
      <c r="D11321" s="297"/>
      <c r="E11321" s="270"/>
      <c r="F11321" s="271"/>
      <c r="G11321" s="284"/>
      <c r="H11321" s="284"/>
      <c r="I11321" s="284"/>
      <c r="J11321" s="284"/>
      <c r="K11321" s="288"/>
      <c r="AM11321" s="2" t="str">
        <f t="shared" ca="1" si="529"/>
        <v/>
      </c>
      <c r="AN11321" s="2" t="str">
        <f t="shared" ca="1" si="530"/>
        <v/>
      </c>
    </row>
    <row r="11322" spans="1:40" customFormat="1">
      <c r="A11322" s="280" t="str">
        <f t="shared" ca="1" si="528"/>
        <v/>
      </c>
      <c r="B11322" s="281"/>
      <c r="C11322" s="287"/>
      <c r="D11322" s="297"/>
      <c r="E11322" s="270"/>
      <c r="F11322" s="271"/>
      <c r="G11322" s="284"/>
      <c r="H11322" s="284"/>
      <c r="I11322" s="284"/>
      <c r="J11322" s="284"/>
      <c r="K11322" s="288"/>
      <c r="AM11322" s="2" t="str">
        <f t="shared" ca="1" si="529"/>
        <v/>
      </c>
      <c r="AN11322" s="2" t="str">
        <f t="shared" ca="1" si="530"/>
        <v/>
      </c>
    </row>
    <row r="11323" spans="1:40" customFormat="1">
      <c r="A11323" s="280" t="str">
        <f t="shared" ca="1" si="528"/>
        <v/>
      </c>
      <c r="B11323" s="281"/>
      <c r="C11323" s="287"/>
      <c r="D11323" s="297"/>
      <c r="E11323" s="270"/>
      <c r="F11323" s="271"/>
      <c r="G11323" s="284"/>
      <c r="H11323" s="284"/>
      <c r="I11323" s="284"/>
      <c r="J11323" s="284"/>
      <c r="K11323" s="288"/>
      <c r="AM11323" s="2" t="str">
        <f t="shared" ca="1" si="529"/>
        <v/>
      </c>
      <c r="AN11323" s="2" t="str">
        <f t="shared" ca="1" si="530"/>
        <v/>
      </c>
    </row>
    <row r="11324" spans="1:40" customFormat="1">
      <c r="A11324" s="280" t="str">
        <f t="shared" ca="1" si="528"/>
        <v/>
      </c>
      <c r="B11324" s="281"/>
      <c r="C11324" s="287"/>
      <c r="D11324" s="297"/>
      <c r="E11324" s="270"/>
      <c r="F11324" s="271"/>
      <c r="G11324" s="284"/>
      <c r="H11324" s="284"/>
      <c r="I11324" s="284"/>
      <c r="J11324" s="284"/>
      <c r="K11324" s="288"/>
      <c r="AM11324" s="2" t="str">
        <f t="shared" ca="1" si="529"/>
        <v/>
      </c>
      <c r="AN11324" s="2" t="str">
        <f t="shared" ca="1" si="530"/>
        <v/>
      </c>
    </row>
    <row r="11325" spans="1:40" customFormat="1">
      <c r="A11325" s="280" t="str">
        <f t="shared" ca="1" si="528"/>
        <v/>
      </c>
      <c r="B11325" s="281"/>
      <c r="C11325" s="287"/>
      <c r="D11325" s="297"/>
      <c r="E11325" s="270"/>
      <c r="F11325" s="271"/>
      <c r="G11325" s="284"/>
      <c r="H11325" s="284"/>
      <c r="I11325" s="284"/>
      <c r="J11325" s="284"/>
      <c r="K11325" s="288"/>
      <c r="AM11325" s="2" t="str">
        <f t="shared" ca="1" si="529"/>
        <v/>
      </c>
      <c r="AN11325" s="2" t="str">
        <f t="shared" ca="1" si="530"/>
        <v/>
      </c>
    </row>
    <row r="11326" spans="1:40" customFormat="1">
      <c r="A11326" s="280" t="str">
        <f t="shared" ca="1" si="528"/>
        <v/>
      </c>
      <c r="B11326" s="281"/>
      <c r="C11326" s="287"/>
      <c r="D11326" s="297"/>
      <c r="E11326" s="270"/>
      <c r="F11326" s="271"/>
      <c r="G11326" s="284"/>
      <c r="H11326" s="284"/>
      <c r="I11326" s="284"/>
      <c r="J11326" s="284"/>
      <c r="K11326" s="288"/>
      <c r="AM11326" s="2" t="str">
        <f t="shared" ca="1" si="529"/>
        <v/>
      </c>
      <c r="AN11326" s="2" t="str">
        <f t="shared" ca="1" si="530"/>
        <v/>
      </c>
    </row>
    <row r="11327" spans="1:40" customFormat="1">
      <c r="A11327" s="280" t="str">
        <f t="shared" ca="1" si="528"/>
        <v/>
      </c>
      <c r="B11327" s="281"/>
      <c r="C11327" s="287"/>
      <c r="D11327" s="297"/>
      <c r="E11327" s="270"/>
      <c r="F11327" s="271"/>
      <c r="G11327" s="284"/>
      <c r="H11327" s="284"/>
      <c r="I11327" s="284"/>
      <c r="J11327" s="284"/>
      <c r="K11327" s="288"/>
      <c r="AM11327" s="2" t="str">
        <f t="shared" ca="1" si="529"/>
        <v/>
      </c>
      <c r="AN11327" s="2" t="str">
        <f t="shared" ca="1" si="530"/>
        <v/>
      </c>
    </row>
    <row r="11328" spans="1:40" customFormat="1">
      <c r="A11328" s="280" t="str">
        <f t="shared" ca="1" si="528"/>
        <v/>
      </c>
      <c r="B11328" s="281"/>
      <c r="C11328" s="287"/>
      <c r="D11328" s="297"/>
      <c r="E11328" s="270"/>
      <c r="F11328" s="271"/>
      <c r="G11328" s="284"/>
      <c r="H11328" s="284"/>
      <c r="I11328" s="284"/>
      <c r="J11328" s="284"/>
      <c r="K11328" s="288"/>
      <c r="AM11328" s="2" t="str">
        <f t="shared" ca="1" si="529"/>
        <v/>
      </c>
      <c r="AN11328" s="2" t="str">
        <f t="shared" ca="1" si="530"/>
        <v/>
      </c>
    </row>
    <row r="11329" spans="1:40" customFormat="1">
      <c r="A11329" s="280" t="str">
        <f t="shared" ca="1" si="528"/>
        <v/>
      </c>
      <c r="B11329" s="281"/>
      <c r="C11329" s="287"/>
      <c r="D11329" s="297"/>
      <c r="E11329" s="270"/>
      <c r="F11329" s="271"/>
      <c r="G11329" s="284"/>
      <c r="H11329" s="284"/>
      <c r="I11329" s="284"/>
      <c r="J11329" s="284"/>
      <c r="K11329" s="288"/>
      <c r="AM11329" s="2" t="str">
        <f t="shared" ca="1" si="529"/>
        <v/>
      </c>
      <c r="AN11329" s="2" t="str">
        <f t="shared" ca="1" si="530"/>
        <v/>
      </c>
    </row>
    <row r="11330" spans="1:40" customFormat="1">
      <c r="A11330" s="280" t="str">
        <f t="shared" ca="1" si="528"/>
        <v/>
      </c>
      <c r="B11330" s="281"/>
      <c r="C11330" s="287"/>
      <c r="D11330" s="297"/>
      <c r="E11330" s="270"/>
      <c r="F11330" s="271"/>
      <c r="G11330" s="284"/>
      <c r="H11330" s="284"/>
      <c r="I11330" s="284"/>
      <c r="J11330" s="284"/>
      <c r="K11330" s="288"/>
      <c r="AM11330" s="2" t="str">
        <f t="shared" ca="1" si="529"/>
        <v/>
      </c>
      <c r="AN11330" s="2" t="str">
        <f t="shared" ca="1" si="530"/>
        <v/>
      </c>
    </row>
    <row r="11331" spans="1:40" customFormat="1">
      <c r="A11331" s="280" t="str">
        <f t="shared" ref="A11331:A11394" ca="1" si="531">IF(AM11331="A receber","A receber",IF(AN11331="A pagar","A pagar",IF(OR(AM11331="HJ",AN11331="HJ"),"HJ",IF(AND(AM11331="",AN11331=""),""))))</f>
        <v/>
      </c>
      <c r="B11331" s="281"/>
      <c r="C11331" s="287"/>
      <c r="D11331" s="297"/>
      <c r="E11331" s="270"/>
      <c r="F11331" s="271"/>
      <c r="G11331" s="284"/>
      <c r="H11331" s="284"/>
      <c r="I11331" s="284"/>
      <c r="J11331" s="284"/>
      <c r="K11331" s="288"/>
      <c r="AM11331" s="2" t="str">
        <f t="shared" ref="AM11331:AM11394" ca="1" si="532">IF(OR(G11331="",B11331&gt;$A$1),"",IF(B11331=$A$1,"HJ",IF(B11331&lt;$A$1,"A Receber")))</f>
        <v/>
      </c>
      <c r="AN11331" s="2" t="str">
        <f t="shared" ref="AN11331:AN11394" ca="1" si="533">IF(OR(H11331="",B11331&gt;$A$1),"",IF(B11331=$A$1,"HJ",IF(B11331&lt;$A$1,"A Pagar")))</f>
        <v/>
      </c>
    </row>
    <row r="11332" spans="1:40" customFormat="1">
      <c r="A11332" s="280" t="str">
        <f t="shared" ca="1" si="531"/>
        <v/>
      </c>
      <c r="B11332" s="281"/>
      <c r="C11332" s="287"/>
      <c r="D11332" s="297"/>
      <c r="E11332" s="270"/>
      <c r="F11332" s="271"/>
      <c r="G11332" s="284"/>
      <c r="H11332" s="284"/>
      <c r="I11332" s="284"/>
      <c r="J11332" s="284"/>
      <c r="K11332" s="288"/>
      <c r="AM11332" s="2" t="str">
        <f t="shared" ca="1" si="532"/>
        <v/>
      </c>
      <c r="AN11332" s="2" t="str">
        <f t="shared" ca="1" si="533"/>
        <v/>
      </c>
    </row>
    <row r="11333" spans="1:40" customFormat="1">
      <c r="A11333" s="280" t="str">
        <f t="shared" ca="1" si="531"/>
        <v/>
      </c>
      <c r="B11333" s="281"/>
      <c r="C11333" s="287"/>
      <c r="D11333" s="297"/>
      <c r="E11333" s="270"/>
      <c r="F11333" s="271"/>
      <c r="G11333" s="284"/>
      <c r="H11333" s="284"/>
      <c r="I11333" s="284"/>
      <c r="J11333" s="284"/>
      <c r="K11333" s="288"/>
      <c r="AM11333" s="2" t="str">
        <f t="shared" ca="1" si="532"/>
        <v/>
      </c>
      <c r="AN11333" s="2" t="str">
        <f t="shared" ca="1" si="533"/>
        <v/>
      </c>
    </row>
    <row r="11334" spans="1:40" customFormat="1">
      <c r="A11334" s="280" t="str">
        <f t="shared" ca="1" si="531"/>
        <v/>
      </c>
      <c r="B11334" s="281"/>
      <c r="C11334" s="287"/>
      <c r="D11334" s="297"/>
      <c r="E11334" s="270"/>
      <c r="F11334" s="271"/>
      <c r="G11334" s="284"/>
      <c r="H11334" s="284"/>
      <c r="I11334" s="284"/>
      <c r="J11334" s="284"/>
      <c r="K11334" s="288"/>
      <c r="AM11334" s="2" t="str">
        <f t="shared" ca="1" si="532"/>
        <v/>
      </c>
      <c r="AN11334" s="2" t="str">
        <f t="shared" ca="1" si="533"/>
        <v/>
      </c>
    </row>
    <row r="11335" spans="1:40" customFormat="1">
      <c r="A11335" s="280" t="str">
        <f t="shared" ca="1" si="531"/>
        <v/>
      </c>
      <c r="B11335" s="281"/>
      <c r="C11335" s="287"/>
      <c r="D11335" s="297"/>
      <c r="E11335" s="270"/>
      <c r="F11335" s="271"/>
      <c r="G11335" s="284"/>
      <c r="H11335" s="284"/>
      <c r="I11335" s="284"/>
      <c r="J11335" s="284"/>
      <c r="K11335" s="288"/>
      <c r="AM11335" s="2" t="str">
        <f t="shared" ca="1" si="532"/>
        <v/>
      </c>
      <c r="AN11335" s="2" t="str">
        <f t="shared" ca="1" si="533"/>
        <v/>
      </c>
    </row>
    <row r="11336" spans="1:40" customFormat="1">
      <c r="A11336" s="280" t="str">
        <f t="shared" ca="1" si="531"/>
        <v/>
      </c>
      <c r="B11336" s="281"/>
      <c r="C11336" s="287"/>
      <c r="D11336" s="297"/>
      <c r="E11336" s="270"/>
      <c r="F11336" s="271"/>
      <c r="G11336" s="284"/>
      <c r="H11336" s="284"/>
      <c r="I11336" s="284"/>
      <c r="J11336" s="284"/>
      <c r="K11336" s="288"/>
      <c r="AM11336" s="2" t="str">
        <f t="shared" ca="1" si="532"/>
        <v/>
      </c>
      <c r="AN11336" s="2" t="str">
        <f t="shared" ca="1" si="533"/>
        <v/>
      </c>
    </row>
    <row r="11337" spans="1:40" customFormat="1">
      <c r="A11337" s="280" t="str">
        <f t="shared" ca="1" si="531"/>
        <v/>
      </c>
      <c r="B11337" s="281"/>
      <c r="C11337" s="287"/>
      <c r="D11337" s="297"/>
      <c r="E11337" s="270"/>
      <c r="F11337" s="271"/>
      <c r="G11337" s="284"/>
      <c r="H11337" s="284"/>
      <c r="I11337" s="284"/>
      <c r="J11337" s="284"/>
      <c r="K11337" s="288"/>
      <c r="AM11337" s="2" t="str">
        <f t="shared" ca="1" si="532"/>
        <v/>
      </c>
      <c r="AN11337" s="2" t="str">
        <f t="shared" ca="1" si="533"/>
        <v/>
      </c>
    </row>
    <row r="11338" spans="1:40" customFormat="1">
      <c r="A11338" s="280" t="str">
        <f t="shared" ca="1" si="531"/>
        <v/>
      </c>
      <c r="B11338" s="281"/>
      <c r="C11338" s="287"/>
      <c r="D11338" s="297"/>
      <c r="E11338" s="270"/>
      <c r="F11338" s="271"/>
      <c r="G11338" s="284"/>
      <c r="H11338" s="284"/>
      <c r="I11338" s="284"/>
      <c r="J11338" s="284"/>
      <c r="K11338" s="288"/>
      <c r="AM11338" s="2" t="str">
        <f t="shared" ca="1" si="532"/>
        <v/>
      </c>
      <c r="AN11338" s="2" t="str">
        <f t="shared" ca="1" si="533"/>
        <v/>
      </c>
    </row>
    <row r="11339" spans="1:40" customFormat="1">
      <c r="A11339" s="280" t="str">
        <f t="shared" ca="1" si="531"/>
        <v/>
      </c>
      <c r="B11339" s="281"/>
      <c r="C11339" s="287"/>
      <c r="D11339" s="297"/>
      <c r="E11339" s="270"/>
      <c r="F11339" s="271"/>
      <c r="G11339" s="284"/>
      <c r="H11339" s="284"/>
      <c r="I11339" s="284"/>
      <c r="J11339" s="284"/>
      <c r="K11339" s="288"/>
      <c r="AM11339" s="2" t="str">
        <f t="shared" ca="1" si="532"/>
        <v/>
      </c>
      <c r="AN11339" s="2" t="str">
        <f t="shared" ca="1" si="533"/>
        <v/>
      </c>
    </row>
    <row r="11340" spans="1:40" customFormat="1">
      <c r="A11340" s="280" t="str">
        <f t="shared" ca="1" si="531"/>
        <v/>
      </c>
      <c r="B11340" s="281"/>
      <c r="C11340" s="287"/>
      <c r="D11340" s="297"/>
      <c r="E11340" s="270"/>
      <c r="F11340" s="271"/>
      <c r="G11340" s="284"/>
      <c r="H11340" s="284"/>
      <c r="I11340" s="284"/>
      <c r="J11340" s="284"/>
      <c r="K11340" s="288"/>
      <c r="AM11340" s="2" t="str">
        <f t="shared" ca="1" si="532"/>
        <v/>
      </c>
      <c r="AN11340" s="2" t="str">
        <f t="shared" ca="1" si="533"/>
        <v/>
      </c>
    </row>
    <row r="11341" spans="1:40" customFormat="1">
      <c r="A11341" s="280" t="str">
        <f t="shared" ca="1" si="531"/>
        <v/>
      </c>
      <c r="B11341" s="281"/>
      <c r="C11341" s="287"/>
      <c r="D11341" s="297"/>
      <c r="E11341" s="270"/>
      <c r="F11341" s="271"/>
      <c r="G11341" s="284"/>
      <c r="H11341" s="284"/>
      <c r="I11341" s="284"/>
      <c r="J11341" s="284"/>
      <c r="K11341" s="288"/>
      <c r="AM11341" s="2" t="str">
        <f t="shared" ca="1" si="532"/>
        <v/>
      </c>
      <c r="AN11341" s="2" t="str">
        <f t="shared" ca="1" si="533"/>
        <v/>
      </c>
    </row>
    <row r="11342" spans="1:40" customFormat="1">
      <c r="A11342" s="280" t="str">
        <f t="shared" ca="1" si="531"/>
        <v/>
      </c>
      <c r="B11342" s="281"/>
      <c r="C11342" s="287"/>
      <c r="D11342" s="297"/>
      <c r="E11342" s="270"/>
      <c r="F11342" s="271"/>
      <c r="G11342" s="284"/>
      <c r="H11342" s="284"/>
      <c r="I11342" s="284"/>
      <c r="J11342" s="284"/>
      <c r="K11342" s="288"/>
      <c r="AM11342" s="2" t="str">
        <f t="shared" ca="1" si="532"/>
        <v/>
      </c>
      <c r="AN11342" s="2" t="str">
        <f t="shared" ca="1" si="533"/>
        <v/>
      </c>
    </row>
    <row r="11343" spans="1:40" customFormat="1">
      <c r="A11343" s="280" t="str">
        <f t="shared" ca="1" si="531"/>
        <v/>
      </c>
      <c r="B11343" s="281"/>
      <c r="C11343" s="287"/>
      <c r="D11343" s="297"/>
      <c r="E11343" s="270"/>
      <c r="F11343" s="271"/>
      <c r="G11343" s="284"/>
      <c r="H11343" s="284"/>
      <c r="I11343" s="284"/>
      <c r="J11343" s="284"/>
      <c r="K11343" s="288"/>
      <c r="AM11343" s="2" t="str">
        <f t="shared" ca="1" si="532"/>
        <v/>
      </c>
      <c r="AN11343" s="2" t="str">
        <f t="shared" ca="1" si="533"/>
        <v/>
      </c>
    </row>
    <row r="11344" spans="1:40" customFormat="1">
      <c r="A11344" s="280" t="str">
        <f t="shared" ca="1" si="531"/>
        <v/>
      </c>
      <c r="B11344" s="281"/>
      <c r="C11344" s="287"/>
      <c r="D11344" s="297"/>
      <c r="E11344" s="270"/>
      <c r="F11344" s="271"/>
      <c r="G11344" s="284"/>
      <c r="H11344" s="284"/>
      <c r="I11344" s="284"/>
      <c r="J11344" s="284"/>
      <c r="K11344" s="288"/>
      <c r="AM11344" s="2" t="str">
        <f t="shared" ca="1" si="532"/>
        <v/>
      </c>
      <c r="AN11344" s="2" t="str">
        <f t="shared" ca="1" si="533"/>
        <v/>
      </c>
    </row>
    <row r="11345" spans="1:40" customFormat="1">
      <c r="A11345" s="280" t="str">
        <f t="shared" ca="1" si="531"/>
        <v/>
      </c>
      <c r="B11345" s="281"/>
      <c r="C11345" s="287"/>
      <c r="D11345" s="297"/>
      <c r="E11345" s="270"/>
      <c r="F11345" s="271"/>
      <c r="G11345" s="284"/>
      <c r="H11345" s="284"/>
      <c r="I11345" s="284"/>
      <c r="J11345" s="284"/>
      <c r="K11345" s="288"/>
      <c r="AM11345" s="2" t="str">
        <f t="shared" ca="1" si="532"/>
        <v/>
      </c>
      <c r="AN11345" s="2" t="str">
        <f t="shared" ca="1" si="533"/>
        <v/>
      </c>
    </row>
    <row r="11346" spans="1:40" customFormat="1">
      <c r="A11346" s="280" t="str">
        <f t="shared" ca="1" si="531"/>
        <v/>
      </c>
      <c r="B11346" s="281"/>
      <c r="C11346" s="287"/>
      <c r="D11346" s="297"/>
      <c r="E11346" s="270"/>
      <c r="F11346" s="271"/>
      <c r="G11346" s="284"/>
      <c r="H11346" s="284"/>
      <c r="I11346" s="284"/>
      <c r="J11346" s="284"/>
      <c r="K11346" s="288"/>
      <c r="AM11346" s="2" t="str">
        <f t="shared" ca="1" si="532"/>
        <v/>
      </c>
      <c r="AN11346" s="2" t="str">
        <f t="shared" ca="1" si="533"/>
        <v/>
      </c>
    </row>
    <row r="11347" spans="1:40" customFormat="1">
      <c r="A11347" s="280" t="str">
        <f t="shared" ca="1" si="531"/>
        <v/>
      </c>
      <c r="B11347" s="281"/>
      <c r="C11347" s="287"/>
      <c r="D11347" s="297"/>
      <c r="E11347" s="270"/>
      <c r="F11347" s="271"/>
      <c r="G11347" s="284"/>
      <c r="H11347" s="284"/>
      <c r="I11347" s="284"/>
      <c r="J11347" s="284"/>
      <c r="K11347" s="288"/>
      <c r="AM11347" s="2" t="str">
        <f t="shared" ca="1" si="532"/>
        <v/>
      </c>
      <c r="AN11347" s="2" t="str">
        <f t="shared" ca="1" si="533"/>
        <v/>
      </c>
    </row>
    <row r="11348" spans="1:40" customFormat="1">
      <c r="A11348" s="280" t="str">
        <f t="shared" ca="1" si="531"/>
        <v/>
      </c>
      <c r="B11348" s="281"/>
      <c r="C11348" s="287"/>
      <c r="D11348" s="297"/>
      <c r="E11348" s="270"/>
      <c r="F11348" s="271"/>
      <c r="G11348" s="284"/>
      <c r="H11348" s="284"/>
      <c r="I11348" s="284"/>
      <c r="J11348" s="284"/>
      <c r="K11348" s="288"/>
      <c r="AM11348" s="2" t="str">
        <f t="shared" ca="1" si="532"/>
        <v/>
      </c>
      <c r="AN11348" s="2" t="str">
        <f t="shared" ca="1" si="533"/>
        <v/>
      </c>
    </row>
    <row r="11349" spans="1:40" customFormat="1">
      <c r="A11349" s="280" t="str">
        <f t="shared" ca="1" si="531"/>
        <v/>
      </c>
      <c r="B11349" s="281"/>
      <c r="C11349" s="287"/>
      <c r="D11349" s="297"/>
      <c r="E11349" s="270"/>
      <c r="F11349" s="271"/>
      <c r="G11349" s="284"/>
      <c r="H11349" s="284"/>
      <c r="I11349" s="284"/>
      <c r="J11349" s="284"/>
      <c r="K11349" s="288"/>
      <c r="AM11349" s="2" t="str">
        <f t="shared" ca="1" si="532"/>
        <v/>
      </c>
      <c r="AN11349" s="2" t="str">
        <f t="shared" ca="1" si="533"/>
        <v/>
      </c>
    </row>
    <row r="11350" spans="1:40" customFormat="1">
      <c r="A11350" s="280" t="str">
        <f t="shared" ca="1" si="531"/>
        <v/>
      </c>
      <c r="B11350" s="281"/>
      <c r="C11350" s="287"/>
      <c r="D11350" s="297"/>
      <c r="E11350" s="270"/>
      <c r="F11350" s="271"/>
      <c r="G11350" s="284"/>
      <c r="H11350" s="284"/>
      <c r="I11350" s="284"/>
      <c r="J11350" s="284"/>
      <c r="K11350" s="288"/>
      <c r="AM11350" s="2" t="str">
        <f t="shared" ca="1" si="532"/>
        <v/>
      </c>
      <c r="AN11350" s="2" t="str">
        <f t="shared" ca="1" si="533"/>
        <v/>
      </c>
    </row>
    <row r="11351" spans="1:40" customFormat="1">
      <c r="A11351" s="280" t="str">
        <f t="shared" ca="1" si="531"/>
        <v/>
      </c>
      <c r="B11351" s="281"/>
      <c r="C11351" s="287"/>
      <c r="D11351" s="297"/>
      <c r="E11351" s="270"/>
      <c r="F11351" s="271"/>
      <c r="G11351" s="284"/>
      <c r="H11351" s="284"/>
      <c r="I11351" s="284"/>
      <c r="J11351" s="284"/>
      <c r="K11351" s="288"/>
      <c r="AM11351" s="2" t="str">
        <f t="shared" ca="1" si="532"/>
        <v/>
      </c>
      <c r="AN11351" s="2" t="str">
        <f t="shared" ca="1" si="533"/>
        <v/>
      </c>
    </row>
    <row r="11352" spans="1:40" customFormat="1">
      <c r="A11352" s="280" t="str">
        <f t="shared" ca="1" si="531"/>
        <v/>
      </c>
      <c r="B11352" s="281"/>
      <c r="C11352" s="287"/>
      <c r="D11352" s="297"/>
      <c r="E11352" s="270"/>
      <c r="F11352" s="271"/>
      <c r="G11352" s="284"/>
      <c r="H11352" s="284"/>
      <c r="I11352" s="284"/>
      <c r="J11352" s="284"/>
      <c r="K11352" s="288"/>
      <c r="AM11352" s="2" t="str">
        <f t="shared" ca="1" si="532"/>
        <v/>
      </c>
      <c r="AN11352" s="2" t="str">
        <f t="shared" ca="1" si="533"/>
        <v/>
      </c>
    </row>
    <row r="11353" spans="1:40" customFormat="1">
      <c r="A11353" s="280" t="str">
        <f t="shared" ca="1" si="531"/>
        <v/>
      </c>
      <c r="B11353" s="281"/>
      <c r="C11353" s="287"/>
      <c r="D11353" s="297"/>
      <c r="E11353" s="270"/>
      <c r="F11353" s="271"/>
      <c r="G11353" s="284"/>
      <c r="H11353" s="284"/>
      <c r="I11353" s="284"/>
      <c r="J11353" s="284"/>
      <c r="K11353" s="288"/>
      <c r="AM11353" s="2" t="str">
        <f t="shared" ca="1" si="532"/>
        <v/>
      </c>
      <c r="AN11353" s="2" t="str">
        <f t="shared" ca="1" si="533"/>
        <v/>
      </c>
    </row>
    <row r="11354" spans="1:40" customFormat="1">
      <c r="A11354" s="280" t="str">
        <f t="shared" ca="1" si="531"/>
        <v/>
      </c>
      <c r="B11354" s="281"/>
      <c r="C11354" s="287"/>
      <c r="D11354" s="297"/>
      <c r="E11354" s="270"/>
      <c r="F11354" s="271"/>
      <c r="G11354" s="284"/>
      <c r="H11354" s="284"/>
      <c r="I11354" s="284"/>
      <c r="J11354" s="284"/>
      <c r="K11354" s="288"/>
      <c r="AM11354" s="2" t="str">
        <f t="shared" ca="1" si="532"/>
        <v/>
      </c>
      <c r="AN11354" s="2" t="str">
        <f t="shared" ca="1" si="533"/>
        <v/>
      </c>
    </row>
    <row r="11355" spans="1:40" customFormat="1">
      <c r="A11355" s="280" t="str">
        <f t="shared" ca="1" si="531"/>
        <v/>
      </c>
      <c r="B11355" s="281"/>
      <c r="C11355" s="287"/>
      <c r="D11355" s="297"/>
      <c r="E11355" s="270"/>
      <c r="F11355" s="271"/>
      <c r="G11355" s="284"/>
      <c r="H11355" s="284"/>
      <c r="I11355" s="284"/>
      <c r="J11355" s="284"/>
      <c r="K11355" s="288"/>
      <c r="AM11355" s="2" t="str">
        <f t="shared" ca="1" si="532"/>
        <v/>
      </c>
      <c r="AN11355" s="2" t="str">
        <f t="shared" ca="1" si="533"/>
        <v/>
      </c>
    </row>
    <row r="11356" spans="1:40" customFormat="1">
      <c r="A11356" s="280" t="str">
        <f t="shared" ca="1" si="531"/>
        <v/>
      </c>
      <c r="B11356" s="281"/>
      <c r="C11356" s="287"/>
      <c r="D11356" s="297"/>
      <c r="E11356" s="270"/>
      <c r="F11356" s="271"/>
      <c r="G11356" s="284"/>
      <c r="H11356" s="284"/>
      <c r="I11356" s="284"/>
      <c r="J11356" s="284"/>
      <c r="K11356" s="288"/>
      <c r="AM11356" s="2" t="str">
        <f t="shared" ca="1" si="532"/>
        <v/>
      </c>
      <c r="AN11356" s="2" t="str">
        <f t="shared" ca="1" si="533"/>
        <v/>
      </c>
    </row>
    <row r="11357" spans="1:40" customFormat="1">
      <c r="A11357" s="280" t="str">
        <f t="shared" ca="1" si="531"/>
        <v/>
      </c>
      <c r="B11357" s="281"/>
      <c r="C11357" s="287"/>
      <c r="D11357" s="297"/>
      <c r="E11357" s="270"/>
      <c r="F11357" s="271"/>
      <c r="G11357" s="284"/>
      <c r="H11357" s="284"/>
      <c r="I11357" s="284"/>
      <c r="J11357" s="284"/>
      <c r="K11357" s="288"/>
      <c r="AM11357" s="2" t="str">
        <f t="shared" ca="1" si="532"/>
        <v/>
      </c>
      <c r="AN11357" s="2" t="str">
        <f t="shared" ca="1" si="533"/>
        <v/>
      </c>
    </row>
    <row r="11358" spans="1:40" customFormat="1">
      <c r="A11358" s="280" t="str">
        <f t="shared" ca="1" si="531"/>
        <v/>
      </c>
      <c r="B11358" s="281"/>
      <c r="C11358" s="287"/>
      <c r="D11358" s="297"/>
      <c r="E11358" s="270"/>
      <c r="F11358" s="271"/>
      <c r="G11358" s="284"/>
      <c r="H11358" s="284"/>
      <c r="I11358" s="284"/>
      <c r="J11358" s="284"/>
      <c r="K11358" s="288"/>
      <c r="AM11358" s="2" t="str">
        <f t="shared" ca="1" si="532"/>
        <v/>
      </c>
      <c r="AN11358" s="2" t="str">
        <f t="shared" ca="1" si="533"/>
        <v/>
      </c>
    </row>
    <row r="11359" spans="1:40" customFormat="1">
      <c r="A11359" s="280" t="str">
        <f t="shared" ca="1" si="531"/>
        <v/>
      </c>
      <c r="B11359" s="281"/>
      <c r="C11359" s="287"/>
      <c r="D11359" s="297"/>
      <c r="E11359" s="270"/>
      <c r="F11359" s="271"/>
      <c r="G11359" s="284"/>
      <c r="H11359" s="284"/>
      <c r="I11359" s="284"/>
      <c r="J11359" s="284"/>
      <c r="K11359" s="288"/>
      <c r="AM11359" s="2" t="str">
        <f t="shared" ca="1" si="532"/>
        <v/>
      </c>
      <c r="AN11359" s="2" t="str">
        <f t="shared" ca="1" si="533"/>
        <v/>
      </c>
    </row>
    <row r="11360" spans="1:40" customFormat="1">
      <c r="A11360" s="280" t="str">
        <f t="shared" ca="1" si="531"/>
        <v/>
      </c>
      <c r="B11360" s="281"/>
      <c r="C11360" s="287"/>
      <c r="D11360" s="297"/>
      <c r="E11360" s="270"/>
      <c r="F11360" s="271"/>
      <c r="G11360" s="284"/>
      <c r="H11360" s="284"/>
      <c r="I11360" s="284"/>
      <c r="J11360" s="284"/>
      <c r="K11360" s="288"/>
      <c r="AM11360" s="2" t="str">
        <f t="shared" ca="1" si="532"/>
        <v/>
      </c>
      <c r="AN11360" s="2" t="str">
        <f t="shared" ca="1" si="533"/>
        <v/>
      </c>
    </row>
    <row r="11361" spans="1:40" customFormat="1">
      <c r="A11361" s="280" t="str">
        <f t="shared" ca="1" si="531"/>
        <v/>
      </c>
      <c r="B11361" s="281"/>
      <c r="C11361" s="287"/>
      <c r="D11361" s="297"/>
      <c r="E11361" s="270"/>
      <c r="F11361" s="271"/>
      <c r="G11361" s="284"/>
      <c r="H11361" s="284"/>
      <c r="I11361" s="284"/>
      <c r="J11361" s="284"/>
      <c r="K11361" s="288"/>
      <c r="AM11361" s="2" t="str">
        <f t="shared" ca="1" si="532"/>
        <v/>
      </c>
      <c r="AN11361" s="2" t="str">
        <f t="shared" ca="1" si="533"/>
        <v/>
      </c>
    </row>
    <row r="11362" spans="1:40" customFormat="1">
      <c r="A11362" s="280" t="str">
        <f t="shared" ca="1" si="531"/>
        <v/>
      </c>
      <c r="B11362" s="281"/>
      <c r="C11362" s="287"/>
      <c r="D11362" s="297"/>
      <c r="E11362" s="270"/>
      <c r="F11362" s="271"/>
      <c r="G11362" s="284"/>
      <c r="H11362" s="284"/>
      <c r="I11362" s="284"/>
      <c r="J11362" s="284"/>
      <c r="K11362" s="288"/>
      <c r="AM11362" s="2" t="str">
        <f t="shared" ca="1" si="532"/>
        <v/>
      </c>
      <c r="AN11362" s="2" t="str">
        <f t="shared" ca="1" si="533"/>
        <v/>
      </c>
    </row>
    <row r="11363" spans="1:40" customFormat="1">
      <c r="A11363" s="280" t="str">
        <f t="shared" ca="1" si="531"/>
        <v/>
      </c>
      <c r="B11363" s="281"/>
      <c r="C11363" s="287"/>
      <c r="D11363" s="297"/>
      <c r="E11363" s="270"/>
      <c r="F11363" s="271"/>
      <c r="G11363" s="284"/>
      <c r="H11363" s="284"/>
      <c r="I11363" s="284"/>
      <c r="J11363" s="284"/>
      <c r="K11363" s="288"/>
      <c r="AM11363" s="2" t="str">
        <f t="shared" ca="1" si="532"/>
        <v/>
      </c>
      <c r="AN11363" s="2" t="str">
        <f t="shared" ca="1" si="533"/>
        <v/>
      </c>
    </row>
    <row r="11364" spans="1:40" customFormat="1">
      <c r="A11364" s="280" t="str">
        <f t="shared" ca="1" si="531"/>
        <v/>
      </c>
      <c r="B11364" s="281"/>
      <c r="C11364" s="287"/>
      <c r="D11364" s="297"/>
      <c r="E11364" s="270"/>
      <c r="F11364" s="271"/>
      <c r="G11364" s="284"/>
      <c r="H11364" s="284"/>
      <c r="I11364" s="284"/>
      <c r="J11364" s="284"/>
      <c r="K11364" s="288"/>
      <c r="AM11364" s="2" t="str">
        <f t="shared" ca="1" si="532"/>
        <v/>
      </c>
      <c r="AN11364" s="2" t="str">
        <f t="shared" ca="1" si="533"/>
        <v/>
      </c>
    </row>
    <row r="11365" spans="1:40" customFormat="1">
      <c r="A11365" s="280" t="str">
        <f t="shared" ca="1" si="531"/>
        <v/>
      </c>
      <c r="B11365" s="281"/>
      <c r="C11365" s="287"/>
      <c r="D11365" s="297"/>
      <c r="E11365" s="270"/>
      <c r="F11365" s="271"/>
      <c r="G11365" s="284"/>
      <c r="H11365" s="284"/>
      <c r="I11365" s="284"/>
      <c r="J11365" s="284"/>
      <c r="K11365" s="288"/>
      <c r="AM11365" s="2" t="str">
        <f t="shared" ca="1" si="532"/>
        <v/>
      </c>
      <c r="AN11365" s="2" t="str">
        <f t="shared" ca="1" si="533"/>
        <v/>
      </c>
    </row>
    <row r="11366" spans="1:40" customFormat="1">
      <c r="A11366" s="280" t="str">
        <f t="shared" ca="1" si="531"/>
        <v/>
      </c>
      <c r="B11366" s="281"/>
      <c r="C11366" s="287"/>
      <c r="D11366" s="297"/>
      <c r="E11366" s="270"/>
      <c r="F11366" s="271"/>
      <c r="G11366" s="284"/>
      <c r="H11366" s="284"/>
      <c r="I11366" s="284"/>
      <c r="J11366" s="284"/>
      <c r="K11366" s="288"/>
      <c r="AM11366" s="2" t="str">
        <f t="shared" ca="1" si="532"/>
        <v/>
      </c>
      <c r="AN11366" s="2" t="str">
        <f t="shared" ca="1" si="533"/>
        <v/>
      </c>
    </row>
    <row r="11367" spans="1:40" customFormat="1">
      <c r="A11367" s="280" t="str">
        <f t="shared" ca="1" si="531"/>
        <v/>
      </c>
      <c r="B11367" s="281"/>
      <c r="C11367" s="287"/>
      <c r="D11367" s="297"/>
      <c r="E11367" s="270"/>
      <c r="F11367" s="271"/>
      <c r="G11367" s="284"/>
      <c r="H11367" s="284"/>
      <c r="I11367" s="284"/>
      <c r="J11367" s="284"/>
      <c r="K11367" s="288"/>
      <c r="AM11367" s="2" t="str">
        <f t="shared" ca="1" si="532"/>
        <v/>
      </c>
      <c r="AN11367" s="2" t="str">
        <f t="shared" ca="1" si="533"/>
        <v/>
      </c>
    </row>
    <row r="11368" spans="1:40" customFormat="1">
      <c r="A11368" s="280" t="str">
        <f t="shared" ca="1" si="531"/>
        <v/>
      </c>
      <c r="B11368" s="281"/>
      <c r="C11368" s="287"/>
      <c r="D11368" s="297"/>
      <c r="E11368" s="270"/>
      <c r="F11368" s="271"/>
      <c r="G11368" s="284"/>
      <c r="H11368" s="284"/>
      <c r="I11368" s="284"/>
      <c r="J11368" s="284"/>
      <c r="K11368" s="288"/>
      <c r="AM11368" s="2" t="str">
        <f t="shared" ca="1" si="532"/>
        <v/>
      </c>
      <c r="AN11368" s="2" t="str">
        <f t="shared" ca="1" si="533"/>
        <v/>
      </c>
    </row>
    <row r="11369" spans="1:40" customFormat="1">
      <c r="A11369" s="280" t="str">
        <f t="shared" ca="1" si="531"/>
        <v/>
      </c>
      <c r="B11369" s="281"/>
      <c r="C11369" s="287"/>
      <c r="D11369" s="297"/>
      <c r="E11369" s="270"/>
      <c r="F11369" s="271"/>
      <c r="G11369" s="284"/>
      <c r="H11369" s="284"/>
      <c r="I11369" s="284"/>
      <c r="J11369" s="284"/>
      <c r="K11369" s="288"/>
      <c r="AM11369" s="2" t="str">
        <f t="shared" ca="1" si="532"/>
        <v/>
      </c>
      <c r="AN11369" s="2" t="str">
        <f t="shared" ca="1" si="533"/>
        <v/>
      </c>
    </row>
    <row r="11370" spans="1:40" customFormat="1">
      <c r="A11370" s="280" t="str">
        <f t="shared" ca="1" si="531"/>
        <v/>
      </c>
      <c r="B11370" s="281"/>
      <c r="C11370" s="287"/>
      <c r="D11370" s="297"/>
      <c r="E11370" s="270"/>
      <c r="F11370" s="271"/>
      <c r="G11370" s="284"/>
      <c r="H11370" s="284"/>
      <c r="I11370" s="284"/>
      <c r="J11370" s="284"/>
      <c r="K11370" s="288"/>
      <c r="AM11370" s="2" t="str">
        <f t="shared" ca="1" si="532"/>
        <v/>
      </c>
      <c r="AN11370" s="2" t="str">
        <f t="shared" ca="1" si="533"/>
        <v/>
      </c>
    </row>
    <row r="11371" spans="1:40" customFormat="1">
      <c r="A11371" s="280" t="str">
        <f t="shared" ca="1" si="531"/>
        <v/>
      </c>
      <c r="B11371" s="281"/>
      <c r="C11371" s="287"/>
      <c r="D11371" s="297"/>
      <c r="E11371" s="270"/>
      <c r="F11371" s="271"/>
      <c r="G11371" s="284"/>
      <c r="H11371" s="284"/>
      <c r="I11371" s="284"/>
      <c r="J11371" s="284"/>
      <c r="K11371" s="288"/>
      <c r="AM11371" s="2" t="str">
        <f t="shared" ca="1" si="532"/>
        <v/>
      </c>
      <c r="AN11371" s="2" t="str">
        <f t="shared" ca="1" si="533"/>
        <v/>
      </c>
    </row>
    <row r="11372" spans="1:40" customFormat="1">
      <c r="A11372" s="280" t="str">
        <f t="shared" ca="1" si="531"/>
        <v/>
      </c>
      <c r="B11372" s="281"/>
      <c r="C11372" s="287"/>
      <c r="D11372" s="297"/>
      <c r="E11372" s="270"/>
      <c r="F11372" s="271"/>
      <c r="G11372" s="284"/>
      <c r="H11372" s="284"/>
      <c r="I11372" s="284"/>
      <c r="J11372" s="284"/>
      <c r="K11372" s="288"/>
      <c r="AM11372" s="2" t="str">
        <f t="shared" ca="1" si="532"/>
        <v/>
      </c>
      <c r="AN11372" s="2" t="str">
        <f t="shared" ca="1" si="533"/>
        <v/>
      </c>
    </row>
    <row r="11373" spans="1:40" customFormat="1">
      <c r="A11373" s="280" t="str">
        <f t="shared" ca="1" si="531"/>
        <v/>
      </c>
      <c r="B11373" s="281"/>
      <c r="C11373" s="287"/>
      <c r="D11373" s="297"/>
      <c r="E11373" s="270"/>
      <c r="F11373" s="271"/>
      <c r="G11373" s="284"/>
      <c r="H11373" s="284"/>
      <c r="I11373" s="284"/>
      <c r="J11373" s="284"/>
      <c r="K11373" s="288"/>
      <c r="AM11373" s="2" t="str">
        <f t="shared" ca="1" si="532"/>
        <v/>
      </c>
      <c r="AN11373" s="2" t="str">
        <f t="shared" ca="1" si="533"/>
        <v/>
      </c>
    </row>
    <row r="11374" spans="1:40" customFormat="1">
      <c r="A11374" s="280" t="str">
        <f t="shared" ca="1" si="531"/>
        <v/>
      </c>
      <c r="B11374" s="281"/>
      <c r="C11374" s="287"/>
      <c r="D11374" s="297"/>
      <c r="E11374" s="270"/>
      <c r="F11374" s="271"/>
      <c r="G11374" s="284"/>
      <c r="H11374" s="284"/>
      <c r="I11374" s="284"/>
      <c r="J11374" s="284"/>
      <c r="K11374" s="288"/>
      <c r="AM11374" s="2" t="str">
        <f t="shared" ca="1" si="532"/>
        <v/>
      </c>
      <c r="AN11374" s="2" t="str">
        <f t="shared" ca="1" si="533"/>
        <v/>
      </c>
    </row>
    <row r="11375" spans="1:40" customFormat="1">
      <c r="A11375" s="280" t="str">
        <f t="shared" ca="1" si="531"/>
        <v/>
      </c>
      <c r="B11375" s="281"/>
      <c r="C11375" s="287"/>
      <c r="D11375" s="297"/>
      <c r="E11375" s="270"/>
      <c r="F11375" s="271"/>
      <c r="G11375" s="284"/>
      <c r="H11375" s="284"/>
      <c r="I11375" s="284"/>
      <c r="J11375" s="284"/>
      <c r="K11375" s="288"/>
      <c r="AM11375" s="2" t="str">
        <f t="shared" ca="1" si="532"/>
        <v/>
      </c>
      <c r="AN11375" s="2" t="str">
        <f t="shared" ca="1" si="533"/>
        <v/>
      </c>
    </row>
    <row r="11376" spans="1:40" customFormat="1">
      <c r="A11376" s="280" t="str">
        <f t="shared" ca="1" si="531"/>
        <v/>
      </c>
      <c r="B11376" s="281"/>
      <c r="C11376" s="287"/>
      <c r="D11376" s="297"/>
      <c r="E11376" s="270"/>
      <c r="F11376" s="271"/>
      <c r="G11376" s="284"/>
      <c r="H11376" s="284"/>
      <c r="I11376" s="284"/>
      <c r="J11376" s="284"/>
      <c r="K11376" s="288"/>
      <c r="AM11376" s="2" t="str">
        <f t="shared" ca="1" si="532"/>
        <v/>
      </c>
      <c r="AN11376" s="2" t="str">
        <f t="shared" ca="1" si="533"/>
        <v/>
      </c>
    </row>
    <row r="11377" spans="1:40" customFormat="1">
      <c r="A11377" s="280" t="str">
        <f t="shared" ca="1" si="531"/>
        <v/>
      </c>
      <c r="B11377" s="281"/>
      <c r="C11377" s="287"/>
      <c r="D11377" s="297"/>
      <c r="E11377" s="270"/>
      <c r="F11377" s="271"/>
      <c r="G11377" s="284"/>
      <c r="H11377" s="284"/>
      <c r="I11377" s="284"/>
      <c r="J11377" s="284"/>
      <c r="K11377" s="288"/>
      <c r="AM11377" s="2" t="str">
        <f t="shared" ca="1" si="532"/>
        <v/>
      </c>
      <c r="AN11377" s="2" t="str">
        <f t="shared" ca="1" si="533"/>
        <v/>
      </c>
    </row>
    <row r="11378" spans="1:40" customFormat="1">
      <c r="A11378" s="280" t="str">
        <f t="shared" ca="1" si="531"/>
        <v/>
      </c>
      <c r="B11378" s="281"/>
      <c r="C11378" s="287"/>
      <c r="D11378" s="297"/>
      <c r="E11378" s="270"/>
      <c r="F11378" s="271"/>
      <c r="G11378" s="284"/>
      <c r="H11378" s="284"/>
      <c r="I11378" s="284"/>
      <c r="J11378" s="284"/>
      <c r="K11378" s="288"/>
      <c r="AM11378" s="2" t="str">
        <f t="shared" ca="1" si="532"/>
        <v/>
      </c>
      <c r="AN11378" s="2" t="str">
        <f t="shared" ca="1" si="533"/>
        <v/>
      </c>
    </row>
    <row r="11379" spans="1:40" customFormat="1">
      <c r="A11379" s="280" t="str">
        <f t="shared" ca="1" si="531"/>
        <v/>
      </c>
      <c r="B11379" s="281"/>
      <c r="C11379" s="287"/>
      <c r="D11379" s="297"/>
      <c r="E11379" s="270"/>
      <c r="F11379" s="271"/>
      <c r="G11379" s="284"/>
      <c r="H11379" s="284"/>
      <c r="I11379" s="284"/>
      <c r="J11379" s="284"/>
      <c r="K11379" s="288"/>
      <c r="AM11379" s="2" t="str">
        <f t="shared" ca="1" si="532"/>
        <v/>
      </c>
      <c r="AN11379" s="2" t="str">
        <f t="shared" ca="1" si="533"/>
        <v/>
      </c>
    </row>
    <row r="11380" spans="1:40" customFormat="1">
      <c r="A11380" s="280" t="str">
        <f t="shared" ca="1" si="531"/>
        <v/>
      </c>
      <c r="B11380" s="281"/>
      <c r="C11380" s="287"/>
      <c r="D11380" s="297"/>
      <c r="E11380" s="270"/>
      <c r="F11380" s="271"/>
      <c r="G11380" s="284"/>
      <c r="H11380" s="284"/>
      <c r="I11380" s="284"/>
      <c r="J11380" s="284"/>
      <c r="K11380" s="288"/>
      <c r="AM11380" s="2" t="str">
        <f t="shared" ca="1" si="532"/>
        <v/>
      </c>
      <c r="AN11380" s="2" t="str">
        <f t="shared" ca="1" si="533"/>
        <v/>
      </c>
    </row>
    <row r="11381" spans="1:40" customFormat="1">
      <c r="A11381" s="280" t="str">
        <f t="shared" ca="1" si="531"/>
        <v/>
      </c>
      <c r="B11381" s="281"/>
      <c r="C11381" s="287"/>
      <c r="D11381" s="297"/>
      <c r="E11381" s="270"/>
      <c r="F11381" s="271"/>
      <c r="G11381" s="284"/>
      <c r="H11381" s="284"/>
      <c r="I11381" s="284"/>
      <c r="J11381" s="284"/>
      <c r="K11381" s="288"/>
      <c r="AM11381" s="2" t="str">
        <f t="shared" ca="1" si="532"/>
        <v/>
      </c>
      <c r="AN11381" s="2" t="str">
        <f t="shared" ca="1" si="533"/>
        <v/>
      </c>
    </row>
    <row r="11382" spans="1:40" customFormat="1">
      <c r="A11382" s="280" t="str">
        <f t="shared" ca="1" si="531"/>
        <v/>
      </c>
      <c r="B11382" s="281"/>
      <c r="C11382" s="287"/>
      <c r="D11382" s="297"/>
      <c r="E11382" s="270"/>
      <c r="F11382" s="271"/>
      <c r="G11382" s="284"/>
      <c r="H11382" s="284"/>
      <c r="I11382" s="284"/>
      <c r="J11382" s="284"/>
      <c r="K11382" s="288"/>
      <c r="AM11382" s="2" t="str">
        <f t="shared" ca="1" si="532"/>
        <v/>
      </c>
      <c r="AN11382" s="2" t="str">
        <f t="shared" ca="1" si="533"/>
        <v/>
      </c>
    </row>
    <row r="11383" spans="1:40" customFormat="1">
      <c r="A11383" s="280" t="str">
        <f t="shared" ca="1" si="531"/>
        <v/>
      </c>
      <c r="B11383" s="281"/>
      <c r="C11383" s="287"/>
      <c r="D11383" s="297"/>
      <c r="E11383" s="270"/>
      <c r="F11383" s="271"/>
      <c r="G11383" s="284"/>
      <c r="H11383" s="284"/>
      <c r="I11383" s="284"/>
      <c r="J11383" s="284"/>
      <c r="K11383" s="288"/>
      <c r="AM11383" s="2" t="str">
        <f t="shared" ca="1" si="532"/>
        <v/>
      </c>
      <c r="AN11383" s="2" t="str">
        <f t="shared" ca="1" si="533"/>
        <v/>
      </c>
    </row>
    <row r="11384" spans="1:40" customFormat="1">
      <c r="A11384" s="280" t="str">
        <f t="shared" ca="1" si="531"/>
        <v/>
      </c>
      <c r="B11384" s="281"/>
      <c r="C11384" s="287"/>
      <c r="D11384" s="297"/>
      <c r="E11384" s="270"/>
      <c r="F11384" s="271"/>
      <c r="G11384" s="284"/>
      <c r="H11384" s="284"/>
      <c r="I11384" s="284"/>
      <c r="J11384" s="284"/>
      <c r="K11384" s="288"/>
      <c r="AM11384" s="2" t="str">
        <f t="shared" ca="1" si="532"/>
        <v/>
      </c>
      <c r="AN11384" s="2" t="str">
        <f t="shared" ca="1" si="533"/>
        <v/>
      </c>
    </row>
    <row r="11385" spans="1:40" customFormat="1">
      <c r="A11385" s="280" t="str">
        <f t="shared" ca="1" si="531"/>
        <v/>
      </c>
      <c r="B11385" s="281"/>
      <c r="C11385" s="287"/>
      <c r="D11385" s="297"/>
      <c r="E11385" s="270"/>
      <c r="F11385" s="271"/>
      <c r="G11385" s="284"/>
      <c r="H11385" s="284"/>
      <c r="I11385" s="284"/>
      <c r="J11385" s="284"/>
      <c r="K11385" s="288"/>
      <c r="AM11385" s="2" t="str">
        <f t="shared" ca="1" si="532"/>
        <v/>
      </c>
      <c r="AN11385" s="2" t="str">
        <f t="shared" ca="1" si="533"/>
        <v/>
      </c>
    </row>
    <row r="11386" spans="1:40" customFormat="1">
      <c r="A11386" s="280" t="str">
        <f t="shared" ca="1" si="531"/>
        <v/>
      </c>
      <c r="B11386" s="281"/>
      <c r="C11386" s="287"/>
      <c r="D11386" s="297"/>
      <c r="E11386" s="270"/>
      <c r="F11386" s="271"/>
      <c r="G11386" s="284"/>
      <c r="H11386" s="284"/>
      <c r="I11386" s="284"/>
      <c r="J11386" s="284"/>
      <c r="K11386" s="288"/>
      <c r="AM11386" s="2" t="str">
        <f t="shared" ca="1" si="532"/>
        <v/>
      </c>
      <c r="AN11386" s="2" t="str">
        <f t="shared" ca="1" si="533"/>
        <v/>
      </c>
    </row>
    <row r="11387" spans="1:40" customFormat="1">
      <c r="A11387" s="280" t="str">
        <f t="shared" ca="1" si="531"/>
        <v/>
      </c>
      <c r="B11387" s="281"/>
      <c r="C11387" s="287"/>
      <c r="D11387" s="297"/>
      <c r="E11387" s="270"/>
      <c r="F11387" s="271"/>
      <c r="G11387" s="284"/>
      <c r="H11387" s="284"/>
      <c r="I11387" s="284"/>
      <c r="J11387" s="284"/>
      <c r="K11387" s="288"/>
      <c r="AM11387" s="2" t="str">
        <f t="shared" ca="1" si="532"/>
        <v/>
      </c>
      <c r="AN11387" s="2" t="str">
        <f t="shared" ca="1" si="533"/>
        <v/>
      </c>
    </row>
    <row r="11388" spans="1:40" customFormat="1">
      <c r="A11388" s="280" t="str">
        <f t="shared" ca="1" si="531"/>
        <v/>
      </c>
      <c r="B11388" s="281"/>
      <c r="C11388" s="287"/>
      <c r="D11388" s="297"/>
      <c r="E11388" s="270"/>
      <c r="F11388" s="271"/>
      <c r="G11388" s="284"/>
      <c r="H11388" s="284"/>
      <c r="I11388" s="284"/>
      <c r="J11388" s="284"/>
      <c r="K11388" s="288"/>
      <c r="AM11388" s="2" t="str">
        <f t="shared" ca="1" si="532"/>
        <v/>
      </c>
      <c r="AN11388" s="2" t="str">
        <f t="shared" ca="1" si="533"/>
        <v/>
      </c>
    </row>
    <row r="11389" spans="1:40" customFormat="1">
      <c r="A11389" s="280" t="str">
        <f t="shared" ca="1" si="531"/>
        <v/>
      </c>
      <c r="B11389" s="281"/>
      <c r="C11389" s="287"/>
      <c r="D11389" s="297"/>
      <c r="E11389" s="270"/>
      <c r="F11389" s="271"/>
      <c r="G11389" s="284"/>
      <c r="H11389" s="284"/>
      <c r="I11389" s="284"/>
      <c r="J11389" s="284"/>
      <c r="K11389" s="288"/>
      <c r="AM11389" s="2" t="str">
        <f t="shared" ca="1" si="532"/>
        <v/>
      </c>
      <c r="AN11389" s="2" t="str">
        <f t="shared" ca="1" si="533"/>
        <v/>
      </c>
    </row>
    <row r="11390" spans="1:40" customFormat="1">
      <c r="A11390" s="280" t="str">
        <f t="shared" ca="1" si="531"/>
        <v/>
      </c>
      <c r="B11390" s="281"/>
      <c r="C11390" s="287"/>
      <c r="D11390" s="297"/>
      <c r="E11390" s="270"/>
      <c r="F11390" s="271"/>
      <c r="G11390" s="284"/>
      <c r="H11390" s="284"/>
      <c r="I11390" s="284"/>
      <c r="J11390" s="284"/>
      <c r="K11390" s="288"/>
      <c r="AM11390" s="2" t="str">
        <f t="shared" ca="1" si="532"/>
        <v/>
      </c>
      <c r="AN11390" s="2" t="str">
        <f t="shared" ca="1" si="533"/>
        <v/>
      </c>
    </row>
    <row r="11391" spans="1:40" customFormat="1">
      <c r="A11391" s="280" t="str">
        <f t="shared" ca="1" si="531"/>
        <v/>
      </c>
      <c r="B11391" s="281"/>
      <c r="C11391" s="287"/>
      <c r="D11391" s="297"/>
      <c r="E11391" s="270"/>
      <c r="F11391" s="271"/>
      <c r="G11391" s="284"/>
      <c r="H11391" s="284"/>
      <c r="I11391" s="284"/>
      <c r="J11391" s="284"/>
      <c r="K11391" s="288"/>
      <c r="AM11391" s="2" t="str">
        <f t="shared" ca="1" si="532"/>
        <v/>
      </c>
      <c r="AN11391" s="2" t="str">
        <f t="shared" ca="1" si="533"/>
        <v/>
      </c>
    </row>
    <row r="11392" spans="1:40" customFormat="1">
      <c r="A11392" s="280" t="str">
        <f t="shared" ca="1" si="531"/>
        <v/>
      </c>
      <c r="B11392" s="281"/>
      <c r="C11392" s="287"/>
      <c r="D11392" s="297"/>
      <c r="E11392" s="270"/>
      <c r="F11392" s="271"/>
      <c r="G11392" s="284"/>
      <c r="H11392" s="284"/>
      <c r="I11392" s="284"/>
      <c r="J11392" s="284"/>
      <c r="K11392" s="288"/>
      <c r="AM11392" s="2" t="str">
        <f t="shared" ca="1" si="532"/>
        <v/>
      </c>
      <c r="AN11392" s="2" t="str">
        <f t="shared" ca="1" si="533"/>
        <v/>
      </c>
    </row>
    <row r="11393" spans="1:40" customFormat="1">
      <c r="A11393" s="280" t="str">
        <f t="shared" ca="1" si="531"/>
        <v/>
      </c>
      <c r="B11393" s="281"/>
      <c r="C11393" s="287"/>
      <c r="D11393" s="297"/>
      <c r="E11393" s="270"/>
      <c r="F11393" s="271"/>
      <c r="G11393" s="284"/>
      <c r="H11393" s="284"/>
      <c r="I11393" s="284"/>
      <c r="J11393" s="284"/>
      <c r="K11393" s="288"/>
      <c r="AM11393" s="2" t="str">
        <f t="shared" ca="1" si="532"/>
        <v/>
      </c>
      <c r="AN11393" s="2" t="str">
        <f t="shared" ca="1" si="533"/>
        <v/>
      </c>
    </row>
    <row r="11394" spans="1:40" customFormat="1">
      <c r="A11394" s="280" t="str">
        <f t="shared" ca="1" si="531"/>
        <v/>
      </c>
      <c r="B11394" s="281"/>
      <c r="C11394" s="287"/>
      <c r="D11394" s="297"/>
      <c r="E11394" s="270"/>
      <c r="F11394" s="271"/>
      <c r="G11394" s="284"/>
      <c r="H11394" s="284"/>
      <c r="I11394" s="284"/>
      <c r="J11394" s="284"/>
      <c r="K11394" s="288"/>
      <c r="AM11394" s="2" t="str">
        <f t="shared" ca="1" si="532"/>
        <v/>
      </c>
      <c r="AN11394" s="2" t="str">
        <f t="shared" ca="1" si="533"/>
        <v/>
      </c>
    </row>
    <row r="11395" spans="1:40" customFormat="1">
      <c r="A11395" s="280" t="str">
        <f t="shared" ref="A11395:A11458" ca="1" si="534">IF(AM11395="A receber","A receber",IF(AN11395="A pagar","A pagar",IF(OR(AM11395="HJ",AN11395="HJ"),"HJ",IF(AND(AM11395="",AN11395=""),""))))</f>
        <v/>
      </c>
      <c r="B11395" s="281"/>
      <c r="C11395" s="287"/>
      <c r="D11395" s="297"/>
      <c r="E11395" s="270"/>
      <c r="F11395" s="271"/>
      <c r="G11395" s="284"/>
      <c r="H11395" s="284"/>
      <c r="I11395" s="284"/>
      <c r="J11395" s="284"/>
      <c r="K11395" s="288"/>
      <c r="AM11395" s="2" t="str">
        <f t="shared" ref="AM11395:AM11458" ca="1" si="535">IF(OR(G11395="",B11395&gt;$A$1),"",IF(B11395=$A$1,"HJ",IF(B11395&lt;$A$1,"A Receber")))</f>
        <v/>
      </c>
      <c r="AN11395" s="2" t="str">
        <f t="shared" ref="AN11395:AN11458" ca="1" si="536">IF(OR(H11395="",B11395&gt;$A$1),"",IF(B11395=$A$1,"HJ",IF(B11395&lt;$A$1,"A Pagar")))</f>
        <v/>
      </c>
    </row>
    <row r="11396" spans="1:40" customFormat="1">
      <c r="A11396" s="280" t="str">
        <f t="shared" ca="1" si="534"/>
        <v/>
      </c>
      <c r="B11396" s="281"/>
      <c r="C11396" s="287"/>
      <c r="D11396" s="297"/>
      <c r="E11396" s="270"/>
      <c r="F11396" s="271"/>
      <c r="G11396" s="284"/>
      <c r="H11396" s="284"/>
      <c r="I11396" s="284"/>
      <c r="J11396" s="284"/>
      <c r="K11396" s="288"/>
      <c r="AM11396" s="2" t="str">
        <f t="shared" ca="1" si="535"/>
        <v/>
      </c>
      <c r="AN11396" s="2" t="str">
        <f t="shared" ca="1" si="536"/>
        <v/>
      </c>
    </row>
    <row r="11397" spans="1:40" customFormat="1">
      <c r="A11397" s="280" t="str">
        <f t="shared" ca="1" si="534"/>
        <v/>
      </c>
      <c r="B11397" s="281"/>
      <c r="C11397" s="287"/>
      <c r="D11397" s="297"/>
      <c r="E11397" s="270"/>
      <c r="F11397" s="271"/>
      <c r="G11397" s="284"/>
      <c r="H11397" s="284"/>
      <c r="I11397" s="284"/>
      <c r="J11397" s="284"/>
      <c r="K11397" s="288"/>
      <c r="AM11397" s="2" t="str">
        <f t="shared" ca="1" si="535"/>
        <v/>
      </c>
      <c r="AN11397" s="2" t="str">
        <f t="shared" ca="1" si="536"/>
        <v/>
      </c>
    </row>
    <row r="11398" spans="1:40" customFormat="1">
      <c r="A11398" s="280" t="str">
        <f t="shared" ca="1" si="534"/>
        <v/>
      </c>
      <c r="B11398" s="281"/>
      <c r="C11398" s="287"/>
      <c r="D11398" s="297"/>
      <c r="E11398" s="270"/>
      <c r="F11398" s="271"/>
      <c r="G11398" s="284"/>
      <c r="H11398" s="284"/>
      <c r="I11398" s="284"/>
      <c r="J11398" s="284"/>
      <c r="K11398" s="288"/>
      <c r="AM11398" s="2" t="str">
        <f t="shared" ca="1" si="535"/>
        <v/>
      </c>
      <c r="AN11398" s="2" t="str">
        <f t="shared" ca="1" si="536"/>
        <v/>
      </c>
    </row>
    <row r="11399" spans="1:40" customFormat="1">
      <c r="A11399" s="280" t="str">
        <f t="shared" ca="1" si="534"/>
        <v/>
      </c>
      <c r="B11399" s="281"/>
      <c r="C11399" s="287"/>
      <c r="D11399" s="297"/>
      <c r="E11399" s="270"/>
      <c r="F11399" s="271"/>
      <c r="G11399" s="284"/>
      <c r="H11399" s="284"/>
      <c r="I11399" s="284"/>
      <c r="J11399" s="284"/>
      <c r="K11399" s="288"/>
      <c r="AM11399" s="2" t="str">
        <f t="shared" ca="1" si="535"/>
        <v/>
      </c>
      <c r="AN11399" s="2" t="str">
        <f t="shared" ca="1" si="536"/>
        <v/>
      </c>
    </row>
    <row r="11400" spans="1:40" customFormat="1">
      <c r="A11400" s="280" t="str">
        <f t="shared" ca="1" si="534"/>
        <v/>
      </c>
      <c r="B11400" s="281"/>
      <c r="C11400" s="287"/>
      <c r="D11400" s="297"/>
      <c r="E11400" s="270"/>
      <c r="F11400" s="271"/>
      <c r="G11400" s="284"/>
      <c r="H11400" s="284"/>
      <c r="I11400" s="284"/>
      <c r="J11400" s="284"/>
      <c r="K11400" s="288"/>
      <c r="AM11400" s="2" t="str">
        <f t="shared" ca="1" si="535"/>
        <v/>
      </c>
      <c r="AN11400" s="2" t="str">
        <f t="shared" ca="1" si="536"/>
        <v/>
      </c>
    </row>
    <row r="11401" spans="1:40" customFormat="1">
      <c r="A11401" s="280" t="str">
        <f t="shared" ca="1" si="534"/>
        <v/>
      </c>
      <c r="B11401" s="281"/>
      <c r="C11401" s="287"/>
      <c r="D11401" s="297"/>
      <c r="E11401" s="270"/>
      <c r="F11401" s="271"/>
      <c r="G11401" s="284"/>
      <c r="H11401" s="284"/>
      <c r="I11401" s="284"/>
      <c r="J11401" s="284"/>
      <c r="K11401" s="288"/>
      <c r="AM11401" s="2" t="str">
        <f t="shared" ca="1" si="535"/>
        <v/>
      </c>
      <c r="AN11401" s="2" t="str">
        <f t="shared" ca="1" si="536"/>
        <v/>
      </c>
    </row>
    <row r="11402" spans="1:40" customFormat="1">
      <c r="A11402" s="280" t="str">
        <f t="shared" ca="1" si="534"/>
        <v/>
      </c>
      <c r="B11402" s="281"/>
      <c r="C11402" s="287"/>
      <c r="D11402" s="297"/>
      <c r="E11402" s="270"/>
      <c r="F11402" s="271"/>
      <c r="G11402" s="284"/>
      <c r="H11402" s="284"/>
      <c r="I11402" s="284"/>
      <c r="J11402" s="284"/>
      <c r="K11402" s="288"/>
      <c r="AM11402" s="2" t="str">
        <f t="shared" ca="1" si="535"/>
        <v/>
      </c>
      <c r="AN11402" s="2" t="str">
        <f t="shared" ca="1" si="536"/>
        <v/>
      </c>
    </row>
    <row r="11403" spans="1:40" customFormat="1">
      <c r="A11403" s="280" t="str">
        <f t="shared" ca="1" si="534"/>
        <v/>
      </c>
      <c r="B11403" s="281"/>
      <c r="C11403" s="287"/>
      <c r="D11403" s="297"/>
      <c r="E11403" s="270"/>
      <c r="F11403" s="271"/>
      <c r="G11403" s="284"/>
      <c r="H11403" s="284"/>
      <c r="I11403" s="284"/>
      <c r="J11403" s="284"/>
      <c r="K11403" s="288"/>
      <c r="AM11403" s="2" t="str">
        <f t="shared" ca="1" si="535"/>
        <v/>
      </c>
      <c r="AN11403" s="2" t="str">
        <f t="shared" ca="1" si="536"/>
        <v/>
      </c>
    </row>
    <row r="11404" spans="1:40" customFormat="1">
      <c r="A11404" s="280" t="str">
        <f t="shared" ca="1" si="534"/>
        <v/>
      </c>
      <c r="B11404" s="281"/>
      <c r="C11404" s="287"/>
      <c r="D11404" s="297"/>
      <c r="E11404" s="270"/>
      <c r="F11404" s="271"/>
      <c r="G11404" s="284"/>
      <c r="H11404" s="284"/>
      <c r="I11404" s="284"/>
      <c r="J11404" s="284"/>
      <c r="K11404" s="288"/>
      <c r="AM11404" s="2" t="str">
        <f t="shared" ca="1" si="535"/>
        <v/>
      </c>
      <c r="AN11404" s="2" t="str">
        <f t="shared" ca="1" si="536"/>
        <v/>
      </c>
    </row>
    <row r="11405" spans="1:40" customFormat="1">
      <c r="A11405" s="280" t="str">
        <f t="shared" ca="1" si="534"/>
        <v/>
      </c>
      <c r="B11405" s="281"/>
      <c r="C11405" s="287"/>
      <c r="D11405" s="297"/>
      <c r="E11405" s="270"/>
      <c r="F11405" s="271"/>
      <c r="G11405" s="284"/>
      <c r="H11405" s="284"/>
      <c r="I11405" s="284"/>
      <c r="J11405" s="284"/>
      <c r="K11405" s="288"/>
      <c r="AM11405" s="2" t="str">
        <f t="shared" ca="1" si="535"/>
        <v/>
      </c>
      <c r="AN11405" s="2" t="str">
        <f t="shared" ca="1" si="536"/>
        <v/>
      </c>
    </row>
    <row r="11406" spans="1:40" customFormat="1">
      <c r="A11406" s="280" t="str">
        <f t="shared" ca="1" si="534"/>
        <v/>
      </c>
      <c r="B11406" s="281"/>
      <c r="C11406" s="287"/>
      <c r="D11406" s="297"/>
      <c r="E11406" s="270"/>
      <c r="F11406" s="271"/>
      <c r="G11406" s="284"/>
      <c r="H11406" s="284"/>
      <c r="I11406" s="284"/>
      <c r="J11406" s="284"/>
      <c r="K11406" s="288"/>
      <c r="AM11406" s="2" t="str">
        <f t="shared" ca="1" si="535"/>
        <v/>
      </c>
      <c r="AN11406" s="2" t="str">
        <f t="shared" ca="1" si="536"/>
        <v/>
      </c>
    </row>
    <row r="11407" spans="1:40" customFormat="1">
      <c r="A11407" s="280" t="str">
        <f t="shared" ca="1" si="534"/>
        <v/>
      </c>
      <c r="B11407" s="281"/>
      <c r="C11407" s="287"/>
      <c r="D11407" s="297"/>
      <c r="E11407" s="270"/>
      <c r="F11407" s="271"/>
      <c r="G11407" s="284"/>
      <c r="H11407" s="284"/>
      <c r="I11407" s="284"/>
      <c r="J11407" s="284"/>
      <c r="K11407" s="288"/>
      <c r="AM11407" s="2" t="str">
        <f t="shared" ca="1" si="535"/>
        <v/>
      </c>
      <c r="AN11407" s="2" t="str">
        <f t="shared" ca="1" si="536"/>
        <v/>
      </c>
    </row>
    <row r="11408" spans="1:40" customFormat="1">
      <c r="A11408" s="280" t="str">
        <f t="shared" ca="1" si="534"/>
        <v/>
      </c>
      <c r="B11408" s="281"/>
      <c r="C11408" s="287"/>
      <c r="D11408" s="297"/>
      <c r="E11408" s="270"/>
      <c r="F11408" s="271"/>
      <c r="G11408" s="284"/>
      <c r="H11408" s="284"/>
      <c r="I11408" s="284"/>
      <c r="J11408" s="284"/>
      <c r="K11408" s="288"/>
      <c r="AM11408" s="2" t="str">
        <f t="shared" ca="1" si="535"/>
        <v/>
      </c>
      <c r="AN11408" s="2" t="str">
        <f t="shared" ca="1" si="536"/>
        <v/>
      </c>
    </row>
    <row r="11409" spans="1:40" customFormat="1">
      <c r="A11409" s="280" t="str">
        <f t="shared" ca="1" si="534"/>
        <v/>
      </c>
      <c r="B11409" s="281"/>
      <c r="C11409" s="287"/>
      <c r="D11409" s="297"/>
      <c r="E11409" s="270"/>
      <c r="F11409" s="271"/>
      <c r="G11409" s="284"/>
      <c r="H11409" s="284"/>
      <c r="I11409" s="284"/>
      <c r="J11409" s="284"/>
      <c r="K11409" s="288"/>
      <c r="AM11409" s="2" t="str">
        <f t="shared" ca="1" si="535"/>
        <v/>
      </c>
      <c r="AN11409" s="2" t="str">
        <f t="shared" ca="1" si="536"/>
        <v/>
      </c>
    </row>
    <row r="11410" spans="1:40" customFormat="1">
      <c r="A11410" s="280" t="str">
        <f t="shared" ca="1" si="534"/>
        <v/>
      </c>
      <c r="B11410" s="281"/>
      <c r="C11410" s="287"/>
      <c r="D11410" s="297"/>
      <c r="E11410" s="270"/>
      <c r="F11410" s="271"/>
      <c r="G11410" s="284"/>
      <c r="H11410" s="284"/>
      <c r="I11410" s="284"/>
      <c r="J11410" s="284"/>
      <c r="K11410" s="288"/>
      <c r="AM11410" s="2" t="str">
        <f t="shared" ca="1" si="535"/>
        <v/>
      </c>
      <c r="AN11410" s="2" t="str">
        <f t="shared" ca="1" si="536"/>
        <v/>
      </c>
    </row>
    <row r="11411" spans="1:40" customFormat="1">
      <c r="A11411" s="280" t="str">
        <f t="shared" ca="1" si="534"/>
        <v/>
      </c>
      <c r="B11411" s="281"/>
      <c r="C11411" s="287"/>
      <c r="D11411" s="297"/>
      <c r="E11411" s="270"/>
      <c r="F11411" s="271"/>
      <c r="G11411" s="284"/>
      <c r="H11411" s="284"/>
      <c r="I11411" s="284"/>
      <c r="J11411" s="284"/>
      <c r="K11411" s="288"/>
      <c r="AM11411" s="2" t="str">
        <f t="shared" ca="1" si="535"/>
        <v/>
      </c>
      <c r="AN11411" s="2" t="str">
        <f t="shared" ca="1" si="536"/>
        <v/>
      </c>
    </row>
    <row r="11412" spans="1:40" customFormat="1">
      <c r="A11412" s="280" t="str">
        <f t="shared" ca="1" si="534"/>
        <v/>
      </c>
      <c r="B11412" s="281"/>
      <c r="C11412" s="287"/>
      <c r="D11412" s="297"/>
      <c r="E11412" s="270"/>
      <c r="F11412" s="271"/>
      <c r="G11412" s="284"/>
      <c r="H11412" s="284"/>
      <c r="I11412" s="284"/>
      <c r="J11412" s="284"/>
      <c r="K11412" s="288"/>
      <c r="AM11412" s="2" t="str">
        <f t="shared" ca="1" si="535"/>
        <v/>
      </c>
      <c r="AN11412" s="2" t="str">
        <f t="shared" ca="1" si="536"/>
        <v/>
      </c>
    </row>
    <row r="11413" spans="1:40" customFormat="1">
      <c r="A11413" s="280" t="str">
        <f t="shared" ca="1" si="534"/>
        <v/>
      </c>
      <c r="B11413" s="281"/>
      <c r="C11413" s="287"/>
      <c r="D11413" s="297"/>
      <c r="E11413" s="270"/>
      <c r="F11413" s="271"/>
      <c r="G11413" s="284"/>
      <c r="H11413" s="284"/>
      <c r="I11413" s="284"/>
      <c r="J11413" s="284"/>
      <c r="K11413" s="288"/>
      <c r="AM11413" s="2" t="str">
        <f t="shared" ca="1" si="535"/>
        <v/>
      </c>
      <c r="AN11413" s="2" t="str">
        <f t="shared" ca="1" si="536"/>
        <v/>
      </c>
    </row>
    <row r="11414" spans="1:40" customFormat="1">
      <c r="A11414" s="280" t="str">
        <f t="shared" ca="1" si="534"/>
        <v/>
      </c>
      <c r="B11414" s="281"/>
      <c r="C11414" s="287"/>
      <c r="D11414" s="297"/>
      <c r="E11414" s="270"/>
      <c r="F11414" s="271"/>
      <c r="G11414" s="284"/>
      <c r="H11414" s="284"/>
      <c r="I11414" s="284"/>
      <c r="J11414" s="284"/>
      <c r="K11414" s="288"/>
      <c r="AM11414" s="2" t="str">
        <f t="shared" ca="1" si="535"/>
        <v/>
      </c>
      <c r="AN11414" s="2" t="str">
        <f t="shared" ca="1" si="536"/>
        <v/>
      </c>
    </row>
    <row r="11415" spans="1:40" customFormat="1">
      <c r="A11415" s="280" t="str">
        <f t="shared" ca="1" si="534"/>
        <v/>
      </c>
      <c r="B11415" s="281"/>
      <c r="C11415" s="287"/>
      <c r="D11415" s="297"/>
      <c r="E11415" s="270"/>
      <c r="F11415" s="271"/>
      <c r="G11415" s="284"/>
      <c r="H11415" s="284"/>
      <c r="I11415" s="284"/>
      <c r="J11415" s="284"/>
      <c r="K11415" s="288"/>
      <c r="AM11415" s="2" t="str">
        <f t="shared" ca="1" si="535"/>
        <v/>
      </c>
      <c r="AN11415" s="2" t="str">
        <f t="shared" ca="1" si="536"/>
        <v/>
      </c>
    </row>
    <row r="11416" spans="1:40" customFormat="1">
      <c r="A11416" s="280" t="str">
        <f t="shared" ca="1" si="534"/>
        <v/>
      </c>
      <c r="B11416" s="281"/>
      <c r="C11416" s="287"/>
      <c r="D11416" s="297"/>
      <c r="E11416" s="270"/>
      <c r="F11416" s="271"/>
      <c r="G11416" s="284"/>
      <c r="H11416" s="284"/>
      <c r="I11416" s="284"/>
      <c r="J11416" s="284"/>
      <c r="K11416" s="288"/>
      <c r="AM11416" s="2" t="str">
        <f t="shared" ca="1" si="535"/>
        <v/>
      </c>
      <c r="AN11416" s="2" t="str">
        <f t="shared" ca="1" si="536"/>
        <v/>
      </c>
    </row>
    <row r="11417" spans="1:40" customFormat="1">
      <c r="A11417" s="280" t="str">
        <f t="shared" ca="1" si="534"/>
        <v/>
      </c>
      <c r="B11417" s="281"/>
      <c r="C11417" s="287"/>
      <c r="D11417" s="297"/>
      <c r="E11417" s="270"/>
      <c r="F11417" s="271"/>
      <c r="G11417" s="284"/>
      <c r="H11417" s="284"/>
      <c r="I11417" s="284"/>
      <c r="J11417" s="284"/>
      <c r="K11417" s="288"/>
      <c r="AM11417" s="2" t="str">
        <f t="shared" ca="1" si="535"/>
        <v/>
      </c>
      <c r="AN11417" s="2" t="str">
        <f t="shared" ca="1" si="536"/>
        <v/>
      </c>
    </row>
    <row r="11418" spans="1:40" customFormat="1">
      <c r="A11418" s="280" t="str">
        <f t="shared" ca="1" si="534"/>
        <v/>
      </c>
      <c r="B11418" s="281"/>
      <c r="C11418" s="287"/>
      <c r="D11418" s="297"/>
      <c r="E11418" s="270"/>
      <c r="F11418" s="271"/>
      <c r="G11418" s="284"/>
      <c r="H11418" s="284"/>
      <c r="I11418" s="284"/>
      <c r="J11418" s="284"/>
      <c r="K11418" s="288"/>
      <c r="AM11418" s="2" t="str">
        <f t="shared" ca="1" si="535"/>
        <v/>
      </c>
      <c r="AN11418" s="2" t="str">
        <f t="shared" ca="1" si="536"/>
        <v/>
      </c>
    </row>
    <row r="11419" spans="1:40" customFormat="1">
      <c r="A11419" s="280" t="str">
        <f t="shared" ca="1" si="534"/>
        <v/>
      </c>
      <c r="B11419" s="281"/>
      <c r="C11419" s="287"/>
      <c r="D11419" s="297"/>
      <c r="E11419" s="270"/>
      <c r="F11419" s="271"/>
      <c r="G11419" s="284"/>
      <c r="H11419" s="284"/>
      <c r="I11419" s="284"/>
      <c r="J11419" s="284"/>
      <c r="K11419" s="288"/>
      <c r="AM11419" s="2" t="str">
        <f t="shared" ca="1" si="535"/>
        <v/>
      </c>
      <c r="AN11419" s="2" t="str">
        <f t="shared" ca="1" si="536"/>
        <v/>
      </c>
    </row>
    <row r="11420" spans="1:40" customFormat="1">
      <c r="A11420" s="280" t="str">
        <f t="shared" ca="1" si="534"/>
        <v/>
      </c>
      <c r="B11420" s="281"/>
      <c r="C11420" s="287"/>
      <c r="D11420" s="297"/>
      <c r="E11420" s="270"/>
      <c r="F11420" s="271"/>
      <c r="G11420" s="284"/>
      <c r="H11420" s="284"/>
      <c r="I11420" s="284"/>
      <c r="J11420" s="284"/>
      <c r="K11420" s="288"/>
      <c r="AM11420" s="2" t="str">
        <f t="shared" ca="1" si="535"/>
        <v/>
      </c>
      <c r="AN11420" s="2" t="str">
        <f t="shared" ca="1" si="536"/>
        <v/>
      </c>
    </row>
    <row r="11421" spans="1:40" customFormat="1">
      <c r="A11421" s="280" t="str">
        <f t="shared" ca="1" si="534"/>
        <v/>
      </c>
      <c r="B11421" s="281"/>
      <c r="C11421" s="287"/>
      <c r="D11421" s="297"/>
      <c r="E11421" s="270"/>
      <c r="F11421" s="271"/>
      <c r="G11421" s="284"/>
      <c r="H11421" s="284"/>
      <c r="I11421" s="284"/>
      <c r="J11421" s="284"/>
      <c r="K11421" s="288"/>
      <c r="AM11421" s="2" t="str">
        <f t="shared" ca="1" si="535"/>
        <v/>
      </c>
      <c r="AN11421" s="2" t="str">
        <f t="shared" ca="1" si="536"/>
        <v/>
      </c>
    </row>
    <row r="11422" spans="1:40" customFormat="1">
      <c r="A11422" s="280" t="str">
        <f t="shared" ca="1" si="534"/>
        <v/>
      </c>
      <c r="B11422" s="281"/>
      <c r="C11422" s="287"/>
      <c r="D11422" s="297"/>
      <c r="E11422" s="270"/>
      <c r="F11422" s="271"/>
      <c r="G11422" s="284"/>
      <c r="H11422" s="284"/>
      <c r="I11422" s="284"/>
      <c r="J11422" s="284"/>
      <c r="K11422" s="288"/>
      <c r="AM11422" s="2" t="str">
        <f t="shared" ca="1" si="535"/>
        <v/>
      </c>
      <c r="AN11422" s="2" t="str">
        <f t="shared" ca="1" si="536"/>
        <v/>
      </c>
    </row>
    <row r="11423" spans="1:40" customFormat="1">
      <c r="A11423" s="280" t="str">
        <f t="shared" ca="1" si="534"/>
        <v/>
      </c>
      <c r="B11423" s="281"/>
      <c r="C11423" s="287"/>
      <c r="D11423" s="297"/>
      <c r="E11423" s="270"/>
      <c r="F11423" s="271"/>
      <c r="G11423" s="284"/>
      <c r="H11423" s="284"/>
      <c r="I11423" s="284"/>
      <c r="J11423" s="284"/>
      <c r="K11423" s="288"/>
      <c r="AM11423" s="2" t="str">
        <f t="shared" ca="1" si="535"/>
        <v/>
      </c>
      <c r="AN11423" s="2" t="str">
        <f t="shared" ca="1" si="536"/>
        <v/>
      </c>
    </row>
    <row r="11424" spans="1:40" customFormat="1">
      <c r="A11424" s="280" t="str">
        <f t="shared" ca="1" si="534"/>
        <v/>
      </c>
      <c r="B11424" s="281"/>
      <c r="C11424" s="287"/>
      <c r="D11424" s="297"/>
      <c r="E11424" s="270"/>
      <c r="F11424" s="271"/>
      <c r="G11424" s="284"/>
      <c r="H11424" s="284"/>
      <c r="I11424" s="284"/>
      <c r="J11424" s="284"/>
      <c r="K11424" s="288"/>
      <c r="AM11424" s="2" t="str">
        <f t="shared" ca="1" si="535"/>
        <v/>
      </c>
      <c r="AN11424" s="2" t="str">
        <f t="shared" ca="1" si="536"/>
        <v/>
      </c>
    </row>
    <row r="11425" spans="1:40" customFormat="1">
      <c r="A11425" s="280" t="str">
        <f t="shared" ca="1" si="534"/>
        <v/>
      </c>
      <c r="B11425" s="281"/>
      <c r="C11425" s="287"/>
      <c r="D11425" s="297"/>
      <c r="E11425" s="270"/>
      <c r="F11425" s="271"/>
      <c r="G11425" s="284"/>
      <c r="H11425" s="284"/>
      <c r="I11425" s="284"/>
      <c r="J11425" s="284"/>
      <c r="K11425" s="288"/>
      <c r="AM11425" s="2" t="str">
        <f t="shared" ca="1" si="535"/>
        <v/>
      </c>
      <c r="AN11425" s="2" t="str">
        <f t="shared" ca="1" si="536"/>
        <v/>
      </c>
    </row>
    <row r="11426" spans="1:40" customFormat="1">
      <c r="A11426" s="280" t="str">
        <f t="shared" ca="1" si="534"/>
        <v/>
      </c>
      <c r="B11426" s="281"/>
      <c r="C11426" s="287"/>
      <c r="D11426" s="297"/>
      <c r="E11426" s="270"/>
      <c r="F11426" s="271"/>
      <c r="G11426" s="284"/>
      <c r="H11426" s="284"/>
      <c r="I11426" s="284"/>
      <c r="J11426" s="284"/>
      <c r="K11426" s="288"/>
      <c r="AM11426" s="2" t="str">
        <f t="shared" ca="1" si="535"/>
        <v/>
      </c>
      <c r="AN11426" s="2" t="str">
        <f t="shared" ca="1" si="536"/>
        <v/>
      </c>
    </row>
    <row r="11427" spans="1:40" customFormat="1">
      <c r="A11427" s="280" t="str">
        <f t="shared" ca="1" si="534"/>
        <v/>
      </c>
      <c r="B11427" s="281"/>
      <c r="C11427" s="287"/>
      <c r="D11427" s="297"/>
      <c r="E11427" s="270"/>
      <c r="F11427" s="271"/>
      <c r="G11427" s="284"/>
      <c r="H11427" s="284"/>
      <c r="I11427" s="284"/>
      <c r="J11427" s="284"/>
      <c r="K11427" s="288"/>
      <c r="AM11427" s="2" t="str">
        <f t="shared" ca="1" si="535"/>
        <v/>
      </c>
      <c r="AN11427" s="2" t="str">
        <f t="shared" ca="1" si="536"/>
        <v/>
      </c>
    </row>
    <row r="11428" spans="1:40" customFormat="1">
      <c r="A11428" s="280" t="str">
        <f t="shared" ca="1" si="534"/>
        <v/>
      </c>
      <c r="B11428" s="281"/>
      <c r="C11428" s="287"/>
      <c r="D11428" s="297"/>
      <c r="E11428" s="270"/>
      <c r="F11428" s="271"/>
      <c r="G11428" s="284"/>
      <c r="H11428" s="284"/>
      <c r="I11428" s="284"/>
      <c r="J11428" s="284"/>
      <c r="K11428" s="288"/>
      <c r="AM11428" s="2" t="str">
        <f t="shared" ca="1" si="535"/>
        <v/>
      </c>
      <c r="AN11428" s="2" t="str">
        <f t="shared" ca="1" si="536"/>
        <v/>
      </c>
    </row>
    <row r="11429" spans="1:40" customFormat="1">
      <c r="A11429" s="280" t="str">
        <f t="shared" ca="1" si="534"/>
        <v/>
      </c>
      <c r="B11429" s="281"/>
      <c r="C11429" s="287"/>
      <c r="D11429" s="297"/>
      <c r="E11429" s="270"/>
      <c r="F11429" s="271"/>
      <c r="G11429" s="284"/>
      <c r="H11429" s="284"/>
      <c r="I11429" s="284"/>
      <c r="J11429" s="284"/>
      <c r="K11429" s="288"/>
      <c r="AM11429" s="2" t="str">
        <f t="shared" ca="1" si="535"/>
        <v/>
      </c>
      <c r="AN11429" s="2" t="str">
        <f t="shared" ca="1" si="536"/>
        <v/>
      </c>
    </row>
    <row r="11430" spans="1:40" customFormat="1">
      <c r="A11430" s="280" t="str">
        <f t="shared" ca="1" si="534"/>
        <v/>
      </c>
      <c r="B11430" s="281"/>
      <c r="C11430" s="287"/>
      <c r="D11430" s="297"/>
      <c r="E11430" s="270"/>
      <c r="F11430" s="271"/>
      <c r="G11430" s="284"/>
      <c r="H11430" s="284"/>
      <c r="I11430" s="284"/>
      <c r="J11430" s="284"/>
      <c r="K11430" s="288"/>
      <c r="AM11430" s="2" t="str">
        <f t="shared" ca="1" si="535"/>
        <v/>
      </c>
      <c r="AN11430" s="2" t="str">
        <f t="shared" ca="1" si="536"/>
        <v/>
      </c>
    </row>
    <row r="11431" spans="1:40" customFormat="1">
      <c r="A11431" s="280" t="str">
        <f t="shared" ca="1" si="534"/>
        <v/>
      </c>
      <c r="B11431" s="281"/>
      <c r="C11431" s="287"/>
      <c r="D11431" s="297"/>
      <c r="E11431" s="270"/>
      <c r="F11431" s="271"/>
      <c r="G11431" s="284"/>
      <c r="H11431" s="284"/>
      <c r="I11431" s="284"/>
      <c r="J11431" s="284"/>
      <c r="K11431" s="288"/>
      <c r="AM11431" s="2" t="str">
        <f t="shared" ca="1" si="535"/>
        <v/>
      </c>
      <c r="AN11431" s="2" t="str">
        <f t="shared" ca="1" si="536"/>
        <v/>
      </c>
    </row>
    <row r="11432" spans="1:40" customFormat="1">
      <c r="A11432" s="280" t="str">
        <f t="shared" ca="1" si="534"/>
        <v/>
      </c>
      <c r="B11432" s="281"/>
      <c r="C11432" s="287"/>
      <c r="D11432" s="297"/>
      <c r="E11432" s="270"/>
      <c r="F11432" s="271"/>
      <c r="G11432" s="284"/>
      <c r="H11432" s="284"/>
      <c r="I11432" s="284"/>
      <c r="J11432" s="284"/>
      <c r="K11432" s="288"/>
      <c r="AM11432" s="2" t="str">
        <f t="shared" ca="1" si="535"/>
        <v/>
      </c>
      <c r="AN11432" s="2" t="str">
        <f t="shared" ca="1" si="536"/>
        <v/>
      </c>
    </row>
    <row r="11433" spans="1:40" customFormat="1">
      <c r="A11433" s="280" t="str">
        <f t="shared" ca="1" si="534"/>
        <v/>
      </c>
      <c r="B11433" s="281"/>
      <c r="C11433" s="287"/>
      <c r="D11433" s="297"/>
      <c r="E11433" s="270"/>
      <c r="F11433" s="271"/>
      <c r="G11433" s="284"/>
      <c r="H11433" s="284"/>
      <c r="I11433" s="284"/>
      <c r="J11433" s="284"/>
      <c r="K11433" s="288"/>
      <c r="AM11433" s="2" t="str">
        <f t="shared" ca="1" si="535"/>
        <v/>
      </c>
      <c r="AN11433" s="2" t="str">
        <f t="shared" ca="1" si="536"/>
        <v/>
      </c>
    </row>
    <row r="11434" spans="1:40" customFormat="1">
      <c r="A11434" s="280" t="str">
        <f t="shared" ca="1" si="534"/>
        <v/>
      </c>
      <c r="B11434" s="281"/>
      <c r="C11434" s="287"/>
      <c r="D11434" s="297"/>
      <c r="E11434" s="270"/>
      <c r="F11434" s="271"/>
      <c r="G11434" s="284"/>
      <c r="H11434" s="284"/>
      <c r="I11434" s="284"/>
      <c r="J11434" s="284"/>
      <c r="K11434" s="288"/>
      <c r="AM11434" s="2" t="str">
        <f t="shared" ca="1" si="535"/>
        <v/>
      </c>
      <c r="AN11434" s="2" t="str">
        <f t="shared" ca="1" si="536"/>
        <v/>
      </c>
    </row>
    <row r="11435" spans="1:40" customFormat="1">
      <c r="A11435" s="280" t="str">
        <f t="shared" ca="1" si="534"/>
        <v/>
      </c>
      <c r="B11435" s="281"/>
      <c r="C11435" s="287"/>
      <c r="D11435" s="297"/>
      <c r="E11435" s="270"/>
      <c r="F11435" s="271"/>
      <c r="G11435" s="284"/>
      <c r="H11435" s="284"/>
      <c r="I11435" s="284"/>
      <c r="J11435" s="284"/>
      <c r="K11435" s="288"/>
      <c r="AM11435" s="2" t="str">
        <f t="shared" ca="1" si="535"/>
        <v/>
      </c>
      <c r="AN11435" s="2" t="str">
        <f t="shared" ca="1" si="536"/>
        <v/>
      </c>
    </row>
    <row r="11436" spans="1:40" customFormat="1">
      <c r="A11436" s="280" t="str">
        <f t="shared" ca="1" si="534"/>
        <v/>
      </c>
      <c r="B11436" s="281"/>
      <c r="C11436" s="287"/>
      <c r="D11436" s="297"/>
      <c r="E11436" s="270"/>
      <c r="F11436" s="271"/>
      <c r="G11436" s="284"/>
      <c r="H11436" s="284"/>
      <c r="I11436" s="284"/>
      <c r="J11436" s="284"/>
      <c r="K11436" s="288"/>
      <c r="AM11436" s="2" t="str">
        <f t="shared" ca="1" si="535"/>
        <v/>
      </c>
      <c r="AN11436" s="2" t="str">
        <f t="shared" ca="1" si="536"/>
        <v/>
      </c>
    </row>
    <row r="11437" spans="1:40" customFormat="1">
      <c r="A11437" s="280" t="str">
        <f t="shared" ca="1" si="534"/>
        <v/>
      </c>
      <c r="B11437" s="281"/>
      <c r="C11437" s="287"/>
      <c r="D11437" s="297"/>
      <c r="E11437" s="270"/>
      <c r="F11437" s="271"/>
      <c r="G11437" s="284"/>
      <c r="H11437" s="284"/>
      <c r="I11437" s="284"/>
      <c r="J11437" s="284"/>
      <c r="K11437" s="288"/>
      <c r="AM11437" s="2" t="str">
        <f t="shared" ca="1" si="535"/>
        <v/>
      </c>
      <c r="AN11437" s="2" t="str">
        <f t="shared" ca="1" si="536"/>
        <v/>
      </c>
    </row>
    <row r="11438" spans="1:40" customFormat="1">
      <c r="A11438" s="280" t="str">
        <f t="shared" ca="1" si="534"/>
        <v/>
      </c>
      <c r="B11438" s="281"/>
      <c r="C11438" s="287"/>
      <c r="D11438" s="297"/>
      <c r="E11438" s="270"/>
      <c r="F11438" s="271"/>
      <c r="G11438" s="284"/>
      <c r="H11438" s="284"/>
      <c r="I11438" s="284"/>
      <c r="J11438" s="284"/>
      <c r="K11438" s="288"/>
      <c r="AM11438" s="2" t="str">
        <f t="shared" ca="1" si="535"/>
        <v/>
      </c>
      <c r="AN11438" s="2" t="str">
        <f t="shared" ca="1" si="536"/>
        <v/>
      </c>
    </row>
    <row r="11439" spans="1:40" customFormat="1">
      <c r="A11439" s="280" t="str">
        <f t="shared" ca="1" si="534"/>
        <v/>
      </c>
      <c r="B11439" s="281"/>
      <c r="C11439" s="287"/>
      <c r="D11439" s="297"/>
      <c r="E11439" s="270"/>
      <c r="F11439" s="271"/>
      <c r="G11439" s="284"/>
      <c r="H11439" s="284"/>
      <c r="I11439" s="284"/>
      <c r="J11439" s="284"/>
      <c r="K11439" s="288"/>
      <c r="AM11439" s="2" t="str">
        <f t="shared" ca="1" si="535"/>
        <v/>
      </c>
      <c r="AN11439" s="2" t="str">
        <f t="shared" ca="1" si="536"/>
        <v/>
      </c>
    </row>
    <row r="11440" spans="1:40" customFormat="1">
      <c r="A11440" s="280" t="str">
        <f t="shared" ca="1" si="534"/>
        <v/>
      </c>
      <c r="B11440" s="281"/>
      <c r="C11440" s="287"/>
      <c r="D11440" s="297"/>
      <c r="E11440" s="270"/>
      <c r="F11440" s="271"/>
      <c r="G11440" s="284"/>
      <c r="H11440" s="284"/>
      <c r="I11440" s="284"/>
      <c r="J11440" s="284"/>
      <c r="K11440" s="288"/>
      <c r="AM11440" s="2" t="str">
        <f t="shared" ca="1" si="535"/>
        <v/>
      </c>
      <c r="AN11440" s="2" t="str">
        <f t="shared" ca="1" si="536"/>
        <v/>
      </c>
    </row>
    <row r="11441" spans="1:40" customFormat="1">
      <c r="A11441" s="280" t="str">
        <f t="shared" ca="1" si="534"/>
        <v/>
      </c>
      <c r="B11441" s="281"/>
      <c r="C11441" s="287"/>
      <c r="D11441" s="297"/>
      <c r="E11441" s="270"/>
      <c r="F11441" s="271"/>
      <c r="G11441" s="284"/>
      <c r="H11441" s="284"/>
      <c r="I11441" s="284"/>
      <c r="J11441" s="284"/>
      <c r="K11441" s="288"/>
      <c r="AM11441" s="2" t="str">
        <f t="shared" ca="1" si="535"/>
        <v/>
      </c>
      <c r="AN11441" s="2" t="str">
        <f t="shared" ca="1" si="536"/>
        <v/>
      </c>
    </row>
    <row r="11442" spans="1:40" customFormat="1">
      <c r="A11442" s="280" t="str">
        <f t="shared" ca="1" si="534"/>
        <v/>
      </c>
      <c r="B11442" s="281"/>
      <c r="C11442" s="287"/>
      <c r="D11442" s="297"/>
      <c r="E11442" s="270"/>
      <c r="F11442" s="271"/>
      <c r="G11442" s="284"/>
      <c r="H11442" s="284"/>
      <c r="I11442" s="284"/>
      <c r="J11442" s="284"/>
      <c r="K11442" s="288"/>
      <c r="AM11442" s="2" t="str">
        <f t="shared" ca="1" si="535"/>
        <v/>
      </c>
      <c r="AN11442" s="2" t="str">
        <f t="shared" ca="1" si="536"/>
        <v/>
      </c>
    </row>
    <row r="11443" spans="1:40" customFormat="1">
      <c r="A11443" s="280" t="str">
        <f t="shared" ca="1" si="534"/>
        <v/>
      </c>
      <c r="B11443" s="281"/>
      <c r="C11443" s="287"/>
      <c r="D11443" s="297"/>
      <c r="E11443" s="270"/>
      <c r="F11443" s="271"/>
      <c r="G11443" s="284"/>
      <c r="H11443" s="284"/>
      <c r="I11443" s="284"/>
      <c r="J11443" s="284"/>
      <c r="K11443" s="288"/>
      <c r="AM11443" s="2" t="str">
        <f t="shared" ca="1" si="535"/>
        <v/>
      </c>
      <c r="AN11443" s="2" t="str">
        <f t="shared" ca="1" si="536"/>
        <v/>
      </c>
    </row>
    <row r="11444" spans="1:40" customFormat="1">
      <c r="A11444" s="280" t="str">
        <f t="shared" ca="1" si="534"/>
        <v/>
      </c>
      <c r="B11444" s="281"/>
      <c r="C11444" s="287"/>
      <c r="D11444" s="297"/>
      <c r="E11444" s="270"/>
      <c r="F11444" s="271"/>
      <c r="G11444" s="284"/>
      <c r="H11444" s="284"/>
      <c r="I11444" s="284"/>
      <c r="J11444" s="284"/>
      <c r="K11444" s="288"/>
      <c r="AM11444" s="2" t="str">
        <f t="shared" ca="1" si="535"/>
        <v/>
      </c>
      <c r="AN11444" s="2" t="str">
        <f t="shared" ca="1" si="536"/>
        <v/>
      </c>
    </row>
    <row r="11445" spans="1:40" customFormat="1">
      <c r="A11445" s="280" t="str">
        <f t="shared" ca="1" si="534"/>
        <v/>
      </c>
      <c r="B11445" s="281"/>
      <c r="C11445" s="287"/>
      <c r="D11445" s="297"/>
      <c r="E11445" s="270"/>
      <c r="F11445" s="271"/>
      <c r="G11445" s="284"/>
      <c r="H11445" s="284"/>
      <c r="I11445" s="284"/>
      <c r="J11445" s="284"/>
      <c r="K11445" s="288"/>
      <c r="AM11445" s="2" t="str">
        <f t="shared" ca="1" si="535"/>
        <v/>
      </c>
      <c r="AN11445" s="2" t="str">
        <f t="shared" ca="1" si="536"/>
        <v/>
      </c>
    </row>
    <row r="11446" spans="1:40" customFormat="1">
      <c r="A11446" s="280" t="str">
        <f t="shared" ca="1" si="534"/>
        <v/>
      </c>
      <c r="B11446" s="281"/>
      <c r="C11446" s="287"/>
      <c r="D11446" s="297"/>
      <c r="E11446" s="270"/>
      <c r="F11446" s="271"/>
      <c r="G11446" s="284"/>
      <c r="H11446" s="284"/>
      <c r="I11446" s="284"/>
      <c r="J11446" s="284"/>
      <c r="K11446" s="288"/>
      <c r="AM11446" s="2" t="str">
        <f t="shared" ca="1" si="535"/>
        <v/>
      </c>
      <c r="AN11446" s="2" t="str">
        <f t="shared" ca="1" si="536"/>
        <v/>
      </c>
    </row>
    <row r="11447" spans="1:40" customFormat="1">
      <c r="A11447" s="280" t="str">
        <f t="shared" ca="1" si="534"/>
        <v/>
      </c>
      <c r="B11447" s="281"/>
      <c r="C11447" s="287"/>
      <c r="D11447" s="297"/>
      <c r="E11447" s="270"/>
      <c r="F11447" s="271"/>
      <c r="G11447" s="284"/>
      <c r="H11447" s="284"/>
      <c r="I11447" s="284"/>
      <c r="J11447" s="284"/>
      <c r="K11447" s="288"/>
      <c r="AM11447" s="2" t="str">
        <f t="shared" ca="1" si="535"/>
        <v/>
      </c>
      <c r="AN11447" s="2" t="str">
        <f t="shared" ca="1" si="536"/>
        <v/>
      </c>
    </row>
    <row r="11448" spans="1:40" customFormat="1">
      <c r="A11448" s="280" t="str">
        <f t="shared" ca="1" si="534"/>
        <v/>
      </c>
      <c r="B11448" s="281"/>
      <c r="C11448" s="287"/>
      <c r="D11448" s="297"/>
      <c r="E11448" s="270"/>
      <c r="F11448" s="271"/>
      <c r="G11448" s="284"/>
      <c r="H11448" s="284"/>
      <c r="I11448" s="284"/>
      <c r="J11448" s="284"/>
      <c r="K11448" s="288"/>
      <c r="AM11448" s="2" t="str">
        <f t="shared" ca="1" si="535"/>
        <v/>
      </c>
      <c r="AN11448" s="2" t="str">
        <f t="shared" ca="1" si="536"/>
        <v/>
      </c>
    </row>
    <row r="11449" spans="1:40" customFormat="1">
      <c r="A11449" s="280" t="str">
        <f t="shared" ca="1" si="534"/>
        <v/>
      </c>
      <c r="B11449" s="281"/>
      <c r="C11449" s="287"/>
      <c r="D11449" s="297"/>
      <c r="E11449" s="270"/>
      <c r="F11449" s="271"/>
      <c r="G11449" s="284"/>
      <c r="H11449" s="284"/>
      <c r="I11449" s="284"/>
      <c r="J11449" s="284"/>
      <c r="K11449" s="288"/>
      <c r="AM11449" s="2" t="str">
        <f t="shared" ca="1" si="535"/>
        <v/>
      </c>
      <c r="AN11449" s="2" t="str">
        <f t="shared" ca="1" si="536"/>
        <v/>
      </c>
    </row>
    <row r="11450" spans="1:40" customFormat="1">
      <c r="A11450" s="280" t="str">
        <f t="shared" ca="1" si="534"/>
        <v/>
      </c>
      <c r="B11450" s="281"/>
      <c r="C11450" s="287"/>
      <c r="D11450" s="297"/>
      <c r="E11450" s="270"/>
      <c r="F11450" s="271"/>
      <c r="G11450" s="284"/>
      <c r="H11450" s="284"/>
      <c r="I11450" s="284"/>
      <c r="J11450" s="284"/>
      <c r="K11450" s="288"/>
      <c r="AM11450" s="2" t="str">
        <f t="shared" ca="1" si="535"/>
        <v/>
      </c>
      <c r="AN11450" s="2" t="str">
        <f t="shared" ca="1" si="536"/>
        <v/>
      </c>
    </row>
    <row r="11451" spans="1:40" customFormat="1">
      <c r="A11451" s="280" t="str">
        <f t="shared" ca="1" si="534"/>
        <v/>
      </c>
      <c r="B11451" s="281"/>
      <c r="C11451" s="287"/>
      <c r="D11451" s="297"/>
      <c r="E11451" s="270"/>
      <c r="F11451" s="271"/>
      <c r="G11451" s="284"/>
      <c r="H11451" s="284"/>
      <c r="I11451" s="284"/>
      <c r="J11451" s="284"/>
      <c r="K11451" s="288"/>
      <c r="AM11451" s="2" t="str">
        <f t="shared" ca="1" si="535"/>
        <v/>
      </c>
      <c r="AN11451" s="2" t="str">
        <f t="shared" ca="1" si="536"/>
        <v/>
      </c>
    </row>
    <row r="11452" spans="1:40" customFormat="1">
      <c r="A11452" s="280" t="str">
        <f t="shared" ca="1" si="534"/>
        <v/>
      </c>
      <c r="B11452" s="281"/>
      <c r="C11452" s="287"/>
      <c r="D11452" s="297"/>
      <c r="E11452" s="270"/>
      <c r="F11452" s="271"/>
      <c r="G11452" s="284"/>
      <c r="H11452" s="284"/>
      <c r="I11452" s="284"/>
      <c r="J11452" s="284"/>
      <c r="K11452" s="288"/>
      <c r="AM11452" s="2" t="str">
        <f t="shared" ca="1" si="535"/>
        <v/>
      </c>
      <c r="AN11452" s="2" t="str">
        <f t="shared" ca="1" si="536"/>
        <v/>
      </c>
    </row>
    <row r="11453" spans="1:40" customFormat="1">
      <c r="A11453" s="280" t="str">
        <f t="shared" ca="1" si="534"/>
        <v/>
      </c>
      <c r="B11453" s="281"/>
      <c r="C11453" s="287"/>
      <c r="D11453" s="297"/>
      <c r="E11453" s="270"/>
      <c r="F11453" s="271"/>
      <c r="G11453" s="284"/>
      <c r="H11453" s="284"/>
      <c r="I11453" s="284"/>
      <c r="J11453" s="284"/>
      <c r="K11453" s="288"/>
      <c r="AM11453" s="2" t="str">
        <f t="shared" ca="1" si="535"/>
        <v/>
      </c>
      <c r="AN11453" s="2" t="str">
        <f t="shared" ca="1" si="536"/>
        <v/>
      </c>
    </row>
    <row r="11454" spans="1:40" customFormat="1">
      <c r="A11454" s="280" t="str">
        <f t="shared" ca="1" si="534"/>
        <v/>
      </c>
      <c r="B11454" s="281"/>
      <c r="C11454" s="287"/>
      <c r="D11454" s="297"/>
      <c r="E11454" s="270"/>
      <c r="F11454" s="271"/>
      <c r="G11454" s="284"/>
      <c r="H11454" s="284"/>
      <c r="I11454" s="284"/>
      <c r="J11454" s="284"/>
      <c r="K11454" s="288"/>
      <c r="AM11454" s="2" t="str">
        <f t="shared" ca="1" si="535"/>
        <v/>
      </c>
      <c r="AN11454" s="2" t="str">
        <f t="shared" ca="1" si="536"/>
        <v/>
      </c>
    </row>
    <row r="11455" spans="1:40" customFormat="1">
      <c r="A11455" s="280" t="str">
        <f t="shared" ca="1" si="534"/>
        <v/>
      </c>
      <c r="B11455" s="281"/>
      <c r="C11455" s="287"/>
      <c r="D11455" s="297"/>
      <c r="E11455" s="270"/>
      <c r="F11455" s="271"/>
      <c r="G11455" s="284"/>
      <c r="H11455" s="284"/>
      <c r="I11455" s="284"/>
      <c r="J11455" s="284"/>
      <c r="K11455" s="288"/>
      <c r="AM11455" s="2" t="str">
        <f t="shared" ca="1" si="535"/>
        <v/>
      </c>
      <c r="AN11455" s="2" t="str">
        <f t="shared" ca="1" si="536"/>
        <v/>
      </c>
    </row>
    <row r="11456" spans="1:40" customFormat="1">
      <c r="A11456" s="280" t="str">
        <f t="shared" ca="1" si="534"/>
        <v/>
      </c>
      <c r="B11456" s="281"/>
      <c r="C11456" s="287"/>
      <c r="D11456" s="297"/>
      <c r="E11456" s="270"/>
      <c r="F11456" s="271"/>
      <c r="G11456" s="284"/>
      <c r="H11456" s="284"/>
      <c r="I11456" s="284"/>
      <c r="J11456" s="284"/>
      <c r="K11456" s="288"/>
      <c r="AM11456" s="2" t="str">
        <f t="shared" ca="1" si="535"/>
        <v/>
      </c>
      <c r="AN11456" s="2" t="str">
        <f t="shared" ca="1" si="536"/>
        <v/>
      </c>
    </row>
    <row r="11457" spans="1:40" customFormat="1">
      <c r="A11457" s="280" t="str">
        <f t="shared" ca="1" si="534"/>
        <v/>
      </c>
      <c r="B11457" s="281"/>
      <c r="C11457" s="287"/>
      <c r="D11457" s="297"/>
      <c r="E11457" s="270"/>
      <c r="F11457" s="271"/>
      <c r="G11457" s="284"/>
      <c r="H11457" s="284"/>
      <c r="I11457" s="284"/>
      <c r="J11457" s="284"/>
      <c r="K11457" s="288"/>
      <c r="AM11457" s="2" t="str">
        <f t="shared" ca="1" si="535"/>
        <v/>
      </c>
      <c r="AN11457" s="2" t="str">
        <f t="shared" ca="1" si="536"/>
        <v/>
      </c>
    </row>
    <row r="11458" spans="1:40" customFormat="1">
      <c r="A11458" s="280" t="str">
        <f t="shared" ca="1" si="534"/>
        <v/>
      </c>
      <c r="B11458" s="281"/>
      <c r="C11458" s="287"/>
      <c r="D11458" s="297"/>
      <c r="E11458" s="270"/>
      <c r="F11458" s="271"/>
      <c r="G11458" s="284"/>
      <c r="H11458" s="284"/>
      <c r="I11458" s="284"/>
      <c r="J11458" s="284"/>
      <c r="K11458" s="288"/>
      <c r="AM11458" s="2" t="str">
        <f t="shared" ca="1" si="535"/>
        <v/>
      </c>
      <c r="AN11458" s="2" t="str">
        <f t="shared" ca="1" si="536"/>
        <v/>
      </c>
    </row>
    <row r="11459" spans="1:40" customFormat="1">
      <c r="A11459" s="280" t="str">
        <f t="shared" ref="A11459:A11522" ca="1" si="537">IF(AM11459="A receber","A receber",IF(AN11459="A pagar","A pagar",IF(OR(AM11459="HJ",AN11459="HJ"),"HJ",IF(AND(AM11459="",AN11459=""),""))))</f>
        <v/>
      </c>
      <c r="B11459" s="281"/>
      <c r="C11459" s="287"/>
      <c r="D11459" s="297"/>
      <c r="E11459" s="270"/>
      <c r="F11459" s="271"/>
      <c r="G11459" s="284"/>
      <c r="H11459" s="284"/>
      <c r="I11459" s="284"/>
      <c r="J11459" s="284"/>
      <c r="K11459" s="288"/>
      <c r="AM11459" s="2" t="str">
        <f t="shared" ref="AM11459:AM11522" ca="1" si="538">IF(OR(G11459="",B11459&gt;$A$1),"",IF(B11459=$A$1,"HJ",IF(B11459&lt;$A$1,"A Receber")))</f>
        <v/>
      </c>
      <c r="AN11459" s="2" t="str">
        <f t="shared" ref="AN11459:AN11522" ca="1" si="539">IF(OR(H11459="",B11459&gt;$A$1),"",IF(B11459=$A$1,"HJ",IF(B11459&lt;$A$1,"A Pagar")))</f>
        <v/>
      </c>
    </row>
    <row r="11460" spans="1:40" customFormat="1">
      <c r="A11460" s="280" t="str">
        <f t="shared" ca="1" si="537"/>
        <v/>
      </c>
      <c r="B11460" s="281"/>
      <c r="C11460" s="287"/>
      <c r="D11460" s="297"/>
      <c r="E11460" s="270"/>
      <c r="F11460" s="271"/>
      <c r="G11460" s="284"/>
      <c r="H11460" s="284"/>
      <c r="I11460" s="284"/>
      <c r="J11460" s="284"/>
      <c r="K11460" s="288"/>
      <c r="AM11460" s="2" t="str">
        <f t="shared" ca="1" si="538"/>
        <v/>
      </c>
      <c r="AN11460" s="2" t="str">
        <f t="shared" ca="1" si="539"/>
        <v/>
      </c>
    </row>
    <row r="11461" spans="1:40" customFormat="1">
      <c r="A11461" s="280" t="str">
        <f t="shared" ca="1" si="537"/>
        <v/>
      </c>
      <c r="B11461" s="281"/>
      <c r="C11461" s="287"/>
      <c r="D11461" s="297"/>
      <c r="E11461" s="270"/>
      <c r="F11461" s="271"/>
      <c r="G11461" s="284"/>
      <c r="H11461" s="284"/>
      <c r="I11461" s="284"/>
      <c r="J11461" s="284"/>
      <c r="K11461" s="288"/>
      <c r="AM11461" s="2" t="str">
        <f t="shared" ca="1" si="538"/>
        <v/>
      </c>
      <c r="AN11461" s="2" t="str">
        <f t="shared" ca="1" si="539"/>
        <v/>
      </c>
    </row>
    <row r="11462" spans="1:40" customFormat="1">
      <c r="A11462" s="280" t="str">
        <f t="shared" ca="1" si="537"/>
        <v/>
      </c>
      <c r="B11462" s="281"/>
      <c r="C11462" s="287"/>
      <c r="D11462" s="297"/>
      <c r="E11462" s="270"/>
      <c r="F11462" s="271"/>
      <c r="G11462" s="284"/>
      <c r="H11462" s="284"/>
      <c r="I11462" s="284"/>
      <c r="J11462" s="284"/>
      <c r="K11462" s="288"/>
      <c r="AM11462" s="2" t="str">
        <f t="shared" ca="1" si="538"/>
        <v/>
      </c>
      <c r="AN11462" s="2" t="str">
        <f t="shared" ca="1" si="539"/>
        <v/>
      </c>
    </row>
    <row r="11463" spans="1:40" customFormat="1">
      <c r="A11463" s="280" t="str">
        <f t="shared" ca="1" si="537"/>
        <v/>
      </c>
      <c r="B11463" s="281"/>
      <c r="C11463" s="287"/>
      <c r="D11463" s="297"/>
      <c r="E11463" s="270"/>
      <c r="F11463" s="271"/>
      <c r="G11463" s="284"/>
      <c r="H11463" s="284"/>
      <c r="I11463" s="284"/>
      <c r="J11463" s="284"/>
      <c r="K11463" s="288"/>
      <c r="AM11463" s="2" t="str">
        <f t="shared" ca="1" si="538"/>
        <v/>
      </c>
      <c r="AN11463" s="2" t="str">
        <f t="shared" ca="1" si="539"/>
        <v/>
      </c>
    </row>
    <row r="11464" spans="1:40" customFormat="1">
      <c r="A11464" s="280" t="str">
        <f t="shared" ca="1" si="537"/>
        <v/>
      </c>
      <c r="B11464" s="281"/>
      <c r="C11464" s="287"/>
      <c r="D11464" s="297"/>
      <c r="E11464" s="270"/>
      <c r="F11464" s="271"/>
      <c r="G11464" s="284"/>
      <c r="H11464" s="284"/>
      <c r="I11464" s="284"/>
      <c r="J11464" s="284"/>
      <c r="K11464" s="288"/>
      <c r="AM11464" s="2" t="str">
        <f t="shared" ca="1" si="538"/>
        <v/>
      </c>
      <c r="AN11464" s="2" t="str">
        <f t="shared" ca="1" si="539"/>
        <v/>
      </c>
    </row>
    <row r="11465" spans="1:40" customFormat="1">
      <c r="A11465" s="280" t="str">
        <f t="shared" ca="1" si="537"/>
        <v/>
      </c>
      <c r="B11465" s="281"/>
      <c r="C11465" s="287"/>
      <c r="D11465" s="297"/>
      <c r="E11465" s="270"/>
      <c r="F11465" s="271"/>
      <c r="G11465" s="284"/>
      <c r="H11465" s="284"/>
      <c r="I11465" s="284"/>
      <c r="J11465" s="284"/>
      <c r="K11465" s="288"/>
      <c r="AM11465" s="2" t="str">
        <f t="shared" ca="1" si="538"/>
        <v/>
      </c>
      <c r="AN11465" s="2" t="str">
        <f t="shared" ca="1" si="539"/>
        <v/>
      </c>
    </row>
    <row r="11466" spans="1:40" customFormat="1">
      <c r="A11466" s="280" t="str">
        <f t="shared" ca="1" si="537"/>
        <v/>
      </c>
      <c r="B11466" s="281"/>
      <c r="C11466" s="287"/>
      <c r="D11466" s="297"/>
      <c r="E11466" s="270"/>
      <c r="F11466" s="271"/>
      <c r="G11466" s="284"/>
      <c r="H11466" s="284"/>
      <c r="I11466" s="284"/>
      <c r="J11466" s="284"/>
      <c r="K11466" s="288"/>
      <c r="AM11466" s="2" t="str">
        <f t="shared" ca="1" si="538"/>
        <v/>
      </c>
      <c r="AN11466" s="2" t="str">
        <f t="shared" ca="1" si="539"/>
        <v/>
      </c>
    </row>
    <row r="11467" spans="1:40" customFormat="1">
      <c r="A11467" s="280" t="str">
        <f t="shared" ca="1" si="537"/>
        <v/>
      </c>
      <c r="B11467" s="281"/>
      <c r="C11467" s="287"/>
      <c r="D11467" s="297"/>
      <c r="E11467" s="270"/>
      <c r="F11467" s="271"/>
      <c r="G11467" s="284"/>
      <c r="H11467" s="284"/>
      <c r="I11467" s="284"/>
      <c r="J11467" s="284"/>
      <c r="K11467" s="288"/>
      <c r="AM11467" s="2" t="str">
        <f t="shared" ca="1" si="538"/>
        <v/>
      </c>
      <c r="AN11467" s="2" t="str">
        <f t="shared" ca="1" si="539"/>
        <v/>
      </c>
    </row>
    <row r="11468" spans="1:40" customFormat="1">
      <c r="A11468" s="280" t="str">
        <f t="shared" ca="1" si="537"/>
        <v/>
      </c>
      <c r="B11468" s="281"/>
      <c r="C11468" s="287"/>
      <c r="D11468" s="297"/>
      <c r="E11468" s="270"/>
      <c r="F11468" s="271"/>
      <c r="G11468" s="284"/>
      <c r="H11468" s="284"/>
      <c r="I11468" s="284"/>
      <c r="J11468" s="284"/>
      <c r="K11468" s="288"/>
      <c r="AM11468" s="2" t="str">
        <f t="shared" ca="1" si="538"/>
        <v/>
      </c>
      <c r="AN11468" s="2" t="str">
        <f t="shared" ca="1" si="539"/>
        <v/>
      </c>
    </row>
    <row r="11469" spans="1:40" customFormat="1">
      <c r="A11469" s="280" t="str">
        <f t="shared" ca="1" si="537"/>
        <v/>
      </c>
      <c r="B11469" s="281"/>
      <c r="C11469" s="287"/>
      <c r="D11469" s="297"/>
      <c r="E11469" s="270"/>
      <c r="F11469" s="271"/>
      <c r="G11469" s="284"/>
      <c r="H11469" s="284"/>
      <c r="I11469" s="284"/>
      <c r="J11469" s="284"/>
      <c r="K11469" s="288"/>
      <c r="AM11469" s="2" t="str">
        <f t="shared" ca="1" si="538"/>
        <v/>
      </c>
      <c r="AN11469" s="2" t="str">
        <f t="shared" ca="1" si="539"/>
        <v/>
      </c>
    </row>
    <row r="11470" spans="1:40" customFormat="1">
      <c r="A11470" s="280" t="str">
        <f t="shared" ca="1" si="537"/>
        <v/>
      </c>
      <c r="B11470" s="281"/>
      <c r="C11470" s="287"/>
      <c r="D11470" s="297"/>
      <c r="E11470" s="270"/>
      <c r="F11470" s="271"/>
      <c r="G11470" s="284"/>
      <c r="H11470" s="284"/>
      <c r="I11470" s="284"/>
      <c r="J11470" s="284"/>
      <c r="K11470" s="288"/>
      <c r="AM11470" s="2" t="str">
        <f t="shared" ca="1" si="538"/>
        <v/>
      </c>
      <c r="AN11470" s="2" t="str">
        <f t="shared" ca="1" si="539"/>
        <v/>
      </c>
    </row>
    <row r="11471" spans="1:40" customFormat="1">
      <c r="A11471" s="280" t="str">
        <f t="shared" ca="1" si="537"/>
        <v/>
      </c>
      <c r="B11471" s="281"/>
      <c r="C11471" s="287"/>
      <c r="D11471" s="297"/>
      <c r="E11471" s="270"/>
      <c r="F11471" s="271"/>
      <c r="G11471" s="284"/>
      <c r="H11471" s="284"/>
      <c r="I11471" s="284"/>
      <c r="J11471" s="284"/>
      <c r="K11471" s="288"/>
      <c r="AM11471" s="2" t="str">
        <f t="shared" ca="1" si="538"/>
        <v/>
      </c>
      <c r="AN11471" s="2" t="str">
        <f t="shared" ca="1" si="539"/>
        <v/>
      </c>
    </row>
    <row r="11472" spans="1:40" customFormat="1">
      <c r="A11472" s="280" t="str">
        <f t="shared" ca="1" si="537"/>
        <v/>
      </c>
      <c r="B11472" s="281"/>
      <c r="C11472" s="287"/>
      <c r="D11472" s="297"/>
      <c r="E11472" s="270"/>
      <c r="F11472" s="271"/>
      <c r="G11472" s="284"/>
      <c r="H11472" s="284"/>
      <c r="I11472" s="284"/>
      <c r="J11472" s="284"/>
      <c r="K11472" s="288"/>
      <c r="AM11472" s="2" t="str">
        <f t="shared" ca="1" si="538"/>
        <v/>
      </c>
      <c r="AN11472" s="2" t="str">
        <f t="shared" ca="1" si="539"/>
        <v/>
      </c>
    </row>
    <row r="11473" spans="1:40" customFormat="1">
      <c r="A11473" s="280" t="str">
        <f t="shared" ca="1" si="537"/>
        <v/>
      </c>
      <c r="B11473" s="281"/>
      <c r="C11473" s="287"/>
      <c r="D11473" s="297"/>
      <c r="E11473" s="270"/>
      <c r="F11473" s="271"/>
      <c r="G11473" s="284"/>
      <c r="H11473" s="284"/>
      <c r="I11473" s="284"/>
      <c r="J11473" s="284"/>
      <c r="K11473" s="288"/>
      <c r="AM11473" s="2" t="str">
        <f t="shared" ca="1" si="538"/>
        <v/>
      </c>
      <c r="AN11473" s="2" t="str">
        <f t="shared" ca="1" si="539"/>
        <v/>
      </c>
    </row>
    <row r="11474" spans="1:40" customFormat="1">
      <c r="A11474" s="280" t="str">
        <f t="shared" ca="1" si="537"/>
        <v/>
      </c>
      <c r="B11474" s="281"/>
      <c r="C11474" s="287"/>
      <c r="D11474" s="297"/>
      <c r="E11474" s="270"/>
      <c r="F11474" s="271"/>
      <c r="G11474" s="284"/>
      <c r="H11474" s="284"/>
      <c r="I11474" s="284"/>
      <c r="J11474" s="284"/>
      <c r="K11474" s="288"/>
      <c r="AM11474" s="2" t="str">
        <f t="shared" ca="1" si="538"/>
        <v/>
      </c>
      <c r="AN11474" s="2" t="str">
        <f t="shared" ca="1" si="539"/>
        <v/>
      </c>
    </row>
    <row r="11475" spans="1:40" customFormat="1">
      <c r="A11475" s="280" t="str">
        <f t="shared" ca="1" si="537"/>
        <v/>
      </c>
      <c r="B11475" s="281"/>
      <c r="C11475" s="287"/>
      <c r="D11475" s="297"/>
      <c r="E11475" s="270"/>
      <c r="F11475" s="271"/>
      <c r="G11475" s="284"/>
      <c r="H11475" s="284"/>
      <c r="I11475" s="284"/>
      <c r="J11475" s="284"/>
      <c r="K11475" s="288"/>
      <c r="AM11475" s="2" t="str">
        <f t="shared" ca="1" si="538"/>
        <v/>
      </c>
      <c r="AN11475" s="2" t="str">
        <f t="shared" ca="1" si="539"/>
        <v/>
      </c>
    </row>
    <row r="11476" spans="1:40" customFormat="1">
      <c r="A11476" s="280" t="str">
        <f t="shared" ca="1" si="537"/>
        <v/>
      </c>
      <c r="B11476" s="281"/>
      <c r="C11476" s="287"/>
      <c r="D11476" s="297"/>
      <c r="E11476" s="270"/>
      <c r="F11476" s="271"/>
      <c r="G11476" s="284"/>
      <c r="H11476" s="284"/>
      <c r="I11476" s="284"/>
      <c r="J11476" s="284"/>
      <c r="K11476" s="288"/>
      <c r="AM11476" s="2" t="str">
        <f t="shared" ca="1" si="538"/>
        <v/>
      </c>
      <c r="AN11476" s="2" t="str">
        <f t="shared" ca="1" si="539"/>
        <v/>
      </c>
    </row>
    <row r="11477" spans="1:40" customFormat="1">
      <c r="A11477" s="280" t="str">
        <f t="shared" ca="1" si="537"/>
        <v/>
      </c>
      <c r="B11477" s="281"/>
      <c r="C11477" s="287"/>
      <c r="D11477" s="297"/>
      <c r="E11477" s="270"/>
      <c r="F11477" s="271"/>
      <c r="G11477" s="284"/>
      <c r="H11477" s="284"/>
      <c r="I11477" s="284"/>
      <c r="J11477" s="284"/>
      <c r="K11477" s="288"/>
      <c r="AM11477" s="2" t="str">
        <f t="shared" ca="1" si="538"/>
        <v/>
      </c>
      <c r="AN11477" s="2" t="str">
        <f t="shared" ca="1" si="539"/>
        <v/>
      </c>
    </row>
    <row r="11478" spans="1:40" customFormat="1">
      <c r="A11478" s="280" t="str">
        <f t="shared" ca="1" si="537"/>
        <v/>
      </c>
      <c r="B11478" s="281"/>
      <c r="C11478" s="287"/>
      <c r="D11478" s="297"/>
      <c r="E11478" s="270"/>
      <c r="F11478" s="271"/>
      <c r="G11478" s="284"/>
      <c r="H11478" s="284"/>
      <c r="I11478" s="284"/>
      <c r="J11478" s="284"/>
      <c r="K11478" s="288"/>
      <c r="AM11478" s="2" t="str">
        <f t="shared" ca="1" si="538"/>
        <v/>
      </c>
      <c r="AN11478" s="2" t="str">
        <f t="shared" ca="1" si="539"/>
        <v/>
      </c>
    </row>
    <row r="11479" spans="1:40" customFormat="1">
      <c r="A11479" s="280" t="str">
        <f t="shared" ca="1" si="537"/>
        <v/>
      </c>
      <c r="B11479" s="281"/>
      <c r="C11479" s="287"/>
      <c r="D11479" s="297"/>
      <c r="E11479" s="270"/>
      <c r="F11479" s="271"/>
      <c r="G11479" s="284"/>
      <c r="H11479" s="284"/>
      <c r="I11479" s="284"/>
      <c r="J11479" s="284"/>
      <c r="K11479" s="288"/>
      <c r="AM11479" s="2" t="str">
        <f t="shared" ca="1" si="538"/>
        <v/>
      </c>
      <c r="AN11479" s="2" t="str">
        <f t="shared" ca="1" si="539"/>
        <v/>
      </c>
    </row>
    <row r="11480" spans="1:40" customFormat="1">
      <c r="A11480" s="280" t="str">
        <f t="shared" ca="1" si="537"/>
        <v/>
      </c>
      <c r="B11480" s="281"/>
      <c r="C11480" s="287"/>
      <c r="D11480" s="297"/>
      <c r="E11480" s="270"/>
      <c r="F11480" s="271"/>
      <c r="G11480" s="284"/>
      <c r="H11480" s="284"/>
      <c r="I11480" s="284"/>
      <c r="J11480" s="284"/>
      <c r="K11480" s="288"/>
      <c r="AM11480" s="2" t="str">
        <f t="shared" ca="1" si="538"/>
        <v/>
      </c>
      <c r="AN11480" s="2" t="str">
        <f t="shared" ca="1" si="539"/>
        <v/>
      </c>
    </row>
    <row r="11481" spans="1:40" customFormat="1">
      <c r="A11481" s="280" t="str">
        <f t="shared" ca="1" si="537"/>
        <v/>
      </c>
      <c r="B11481" s="281"/>
      <c r="C11481" s="287"/>
      <c r="D11481" s="297"/>
      <c r="E11481" s="270"/>
      <c r="F11481" s="271"/>
      <c r="G11481" s="284"/>
      <c r="H11481" s="284"/>
      <c r="I11481" s="284"/>
      <c r="J11481" s="284"/>
      <c r="K11481" s="288"/>
      <c r="AM11481" s="2" t="str">
        <f t="shared" ca="1" si="538"/>
        <v/>
      </c>
      <c r="AN11481" s="2" t="str">
        <f t="shared" ca="1" si="539"/>
        <v/>
      </c>
    </row>
    <row r="11482" spans="1:40" customFormat="1">
      <c r="A11482" s="280" t="str">
        <f t="shared" ca="1" si="537"/>
        <v/>
      </c>
      <c r="B11482" s="281"/>
      <c r="C11482" s="287"/>
      <c r="D11482" s="297"/>
      <c r="E11482" s="270"/>
      <c r="F11482" s="271"/>
      <c r="G11482" s="284"/>
      <c r="H11482" s="284"/>
      <c r="I11482" s="284"/>
      <c r="J11482" s="284"/>
      <c r="K11482" s="288"/>
      <c r="AM11482" s="2" t="str">
        <f t="shared" ca="1" si="538"/>
        <v/>
      </c>
      <c r="AN11482" s="2" t="str">
        <f t="shared" ca="1" si="539"/>
        <v/>
      </c>
    </row>
    <row r="11483" spans="1:40" customFormat="1">
      <c r="A11483" s="280" t="str">
        <f t="shared" ca="1" si="537"/>
        <v/>
      </c>
      <c r="B11483" s="281"/>
      <c r="C11483" s="287"/>
      <c r="D11483" s="297"/>
      <c r="E11483" s="270"/>
      <c r="F11483" s="271"/>
      <c r="G11483" s="284"/>
      <c r="H11483" s="284"/>
      <c r="I11483" s="284"/>
      <c r="J11483" s="284"/>
      <c r="K11483" s="288"/>
      <c r="AM11483" s="2" t="str">
        <f t="shared" ca="1" si="538"/>
        <v/>
      </c>
      <c r="AN11483" s="2" t="str">
        <f t="shared" ca="1" si="539"/>
        <v/>
      </c>
    </row>
    <row r="11484" spans="1:40" customFormat="1">
      <c r="A11484" s="280" t="str">
        <f t="shared" ca="1" si="537"/>
        <v/>
      </c>
      <c r="B11484" s="281"/>
      <c r="C11484" s="287"/>
      <c r="D11484" s="297"/>
      <c r="E11484" s="270"/>
      <c r="F11484" s="271"/>
      <c r="G11484" s="284"/>
      <c r="H11484" s="284"/>
      <c r="I11484" s="284"/>
      <c r="J11484" s="284"/>
      <c r="K11484" s="288"/>
      <c r="AM11484" s="2" t="str">
        <f t="shared" ca="1" si="538"/>
        <v/>
      </c>
      <c r="AN11484" s="2" t="str">
        <f t="shared" ca="1" si="539"/>
        <v/>
      </c>
    </row>
    <row r="11485" spans="1:40" customFormat="1">
      <c r="A11485" s="280" t="str">
        <f t="shared" ca="1" si="537"/>
        <v/>
      </c>
      <c r="B11485" s="281"/>
      <c r="C11485" s="287"/>
      <c r="D11485" s="297"/>
      <c r="E11485" s="270"/>
      <c r="F11485" s="271"/>
      <c r="G11485" s="284"/>
      <c r="H11485" s="284"/>
      <c r="I11485" s="284"/>
      <c r="J11485" s="284"/>
      <c r="K11485" s="288"/>
      <c r="AM11485" s="2" t="str">
        <f t="shared" ca="1" si="538"/>
        <v/>
      </c>
      <c r="AN11485" s="2" t="str">
        <f t="shared" ca="1" si="539"/>
        <v/>
      </c>
    </row>
    <row r="11486" spans="1:40" customFormat="1">
      <c r="A11486" s="280" t="str">
        <f t="shared" ca="1" si="537"/>
        <v/>
      </c>
      <c r="B11486" s="281"/>
      <c r="C11486" s="287"/>
      <c r="D11486" s="297"/>
      <c r="E11486" s="270"/>
      <c r="F11486" s="271"/>
      <c r="G11486" s="284"/>
      <c r="H11486" s="284"/>
      <c r="I11486" s="284"/>
      <c r="J11486" s="284"/>
      <c r="K11486" s="288"/>
      <c r="AM11486" s="2" t="str">
        <f t="shared" ca="1" si="538"/>
        <v/>
      </c>
      <c r="AN11486" s="2" t="str">
        <f t="shared" ca="1" si="539"/>
        <v/>
      </c>
    </row>
    <row r="11487" spans="1:40" customFormat="1">
      <c r="A11487" s="280" t="str">
        <f t="shared" ca="1" si="537"/>
        <v/>
      </c>
      <c r="B11487" s="281"/>
      <c r="C11487" s="287"/>
      <c r="D11487" s="297"/>
      <c r="E11487" s="270"/>
      <c r="F11487" s="271"/>
      <c r="G11487" s="284"/>
      <c r="H11487" s="284"/>
      <c r="I11487" s="284"/>
      <c r="J11487" s="284"/>
      <c r="K11487" s="288"/>
      <c r="AM11487" s="2" t="str">
        <f t="shared" ca="1" si="538"/>
        <v/>
      </c>
      <c r="AN11487" s="2" t="str">
        <f t="shared" ca="1" si="539"/>
        <v/>
      </c>
    </row>
    <row r="11488" spans="1:40" customFormat="1">
      <c r="A11488" s="280" t="str">
        <f t="shared" ca="1" si="537"/>
        <v/>
      </c>
      <c r="B11488" s="281"/>
      <c r="C11488" s="287"/>
      <c r="D11488" s="297"/>
      <c r="E11488" s="270"/>
      <c r="F11488" s="271"/>
      <c r="G11488" s="284"/>
      <c r="H11488" s="284"/>
      <c r="I11488" s="284"/>
      <c r="J11488" s="284"/>
      <c r="K11488" s="288"/>
      <c r="AM11488" s="2" t="str">
        <f t="shared" ca="1" si="538"/>
        <v/>
      </c>
      <c r="AN11488" s="2" t="str">
        <f t="shared" ca="1" si="539"/>
        <v/>
      </c>
    </row>
    <row r="11489" spans="1:40" customFormat="1">
      <c r="A11489" s="280" t="str">
        <f t="shared" ca="1" si="537"/>
        <v/>
      </c>
      <c r="B11489" s="281"/>
      <c r="C11489" s="287"/>
      <c r="D11489" s="297"/>
      <c r="E11489" s="270"/>
      <c r="F11489" s="271"/>
      <c r="G11489" s="284"/>
      <c r="H11489" s="284"/>
      <c r="I11489" s="284"/>
      <c r="J11489" s="284"/>
      <c r="K11489" s="288"/>
      <c r="AM11489" s="2" t="str">
        <f t="shared" ca="1" si="538"/>
        <v/>
      </c>
      <c r="AN11489" s="2" t="str">
        <f t="shared" ca="1" si="539"/>
        <v/>
      </c>
    </row>
    <row r="11490" spans="1:40" customFormat="1">
      <c r="A11490" s="280" t="str">
        <f t="shared" ca="1" si="537"/>
        <v/>
      </c>
      <c r="B11490" s="281"/>
      <c r="C11490" s="287"/>
      <c r="D11490" s="297"/>
      <c r="E11490" s="270"/>
      <c r="F11490" s="271"/>
      <c r="G11490" s="284"/>
      <c r="H11490" s="284"/>
      <c r="I11490" s="284"/>
      <c r="J11490" s="284"/>
      <c r="K11490" s="288"/>
      <c r="AM11490" s="2" t="str">
        <f t="shared" ca="1" si="538"/>
        <v/>
      </c>
      <c r="AN11490" s="2" t="str">
        <f t="shared" ca="1" si="539"/>
        <v/>
      </c>
    </row>
    <row r="11491" spans="1:40" customFormat="1">
      <c r="A11491" s="280" t="str">
        <f t="shared" ca="1" si="537"/>
        <v/>
      </c>
      <c r="B11491" s="281"/>
      <c r="C11491" s="287"/>
      <c r="D11491" s="297"/>
      <c r="E11491" s="270"/>
      <c r="F11491" s="271"/>
      <c r="G11491" s="284"/>
      <c r="H11491" s="284"/>
      <c r="I11491" s="284"/>
      <c r="J11491" s="284"/>
      <c r="K11491" s="288"/>
      <c r="AM11491" s="2" t="str">
        <f t="shared" ca="1" si="538"/>
        <v/>
      </c>
      <c r="AN11491" s="2" t="str">
        <f t="shared" ca="1" si="539"/>
        <v/>
      </c>
    </row>
    <row r="11492" spans="1:40" customFormat="1">
      <c r="A11492" s="280" t="str">
        <f t="shared" ca="1" si="537"/>
        <v/>
      </c>
      <c r="B11492" s="281"/>
      <c r="C11492" s="287"/>
      <c r="D11492" s="297"/>
      <c r="E11492" s="270"/>
      <c r="F11492" s="271"/>
      <c r="G11492" s="284"/>
      <c r="H11492" s="284"/>
      <c r="I11492" s="284"/>
      <c r="J11492" s="284"/>
      <c r="K11492" s="288"/>
      <c r="AM11492" s="2" t="str">
        <f t="shared" ca="1" si="538"/>
        <v/>
      </c>
      <c r="AN11492" s="2" t="str">
        <f t="shared" ca="1" si="539"/>
        <v/>
      </c>
    </row>
    <row r="11493" spans="1:40" customFormat="1">
      <c r="A11493" s="280" t="str">
        <f t="shared" ca="1" si="537"/>
        <v/>
      </c>
      <c r="B11493" s="281"/>
      <c r="C11493" s="287"/>
      <c r="D11493" s="297"/>
      <c r="E11493" s="270"/>
      <c r="F11493" s="271"/>
      <c r="G11493" s="284"/>
      <c r="H11493" s="284"/>
      <c r="I11493" s="284"/>
      <c r="J11493" s="284"/>
      <c r="K11493" s="288"/>
      <c r="AM11493" s="2" t="str">
        <f t="shared" ca="1" si="538"/>
        <v/>
      </c>
      <c r="AN11493" s="2" t="str">
        <f t="shared" ca="1" si="539"/>
        <v/>
      </c>
    </row>
    <row r="11494" spans="1:40" customFormat="1">
      <c r="A11494" s="280" t="str">
        <f t="shared" ca="1" si="537"/>
        <v/>
      </c>
      <c r="B11494" s="281"/>
      <c r="C11494" s="287"/>
      <c r="D11494" s="297"/>
      <c r="E11494" s="270"/>
      <c r="F11494" s="271"/>
      <c r="G11494" s="284"/>
      <c r="H11494" s="284"/>
      <c r="I11494" s="284"/>
      <c r="J11494" s="284"/>
      <c r="K11494" s="288"/>
      <c r="AM11494" s="2" t="str">
        <f t="shared" ca="1" si="538"/>
        <v/>
      </c>
      <c r="AN11494" s="2" t="str">
        <f t="shared" ca="1" si="539"/>
        <v/>
      </c>
    </row>
    <row r="11495" spans="1:40" customFormat="1">
      <c r="A11495" s="280" t="str">
        <f t="shared" ca="1" si="537"/>
        <v/>
      </c>
      <c r="B11495" s="281"/>
      <c r="C11495" s="287"/>
      <c r="D11495" s="297"/>
      <c r="E11495" s="270"/>
      <c r="F11495" s="271"/>
      <c r="G11495" s="284"/>
      <c r="H11495" s="284"/>
      <c r="I11495" s="284"/>
      <c r="J11495" s="284"/>
      <c r="K11495" s="288"/>
      <c r="AM11495" s="2" t="str">
        <f t="shared" ca="1" si="538"/>
        <v/>
      </c>
      <c r="AN11495" s="2" t="str">
        <f t="shared" ca="1" si="539"/>
        <v/>
      </c>
    </row>
    <row r="11496" spans="1:40" customFormat="1">
      <c r="A11496" s="280" t="str">
        <f t="shared" ca="1" si="537"/>
        <v/>
      </c>
      <c r="B11496" s="281"/>
      <c r="C11496" s="287"/>
      <c r="D11496" s="297"/>
      <c r="E11496" s="270"/>
      <c r="F11496" s="271"/>
      <c r="G11496" s="284"/>
      <c r="H11496" s="284"/>
      <c r="I11496" s="284"/>
      <c r="J11496" s="284"/>
      <c r="K11496" s="288"/>
      <c r="AM11496" s="2" t="str">
        <f t="shared" ca="1" si="538"/>
        <v/>
      </c>
      <c r="AN11496" s="2" t="str">
        <f t="shared" ca="1" si="539"/>
        <v/>
      </c>
    </row>
    <row r="11497" spans="1:40" customFormat="1">
      <c r="A11497" s="280" t="str">
        <f t="shared" ca="1" si="537"/>
        <v/>
      </c>
      <c r="B11497" s="281"/>
      <c r="C11497" s="287"/>
      <c r="D11497" s="297"/>
      <c r="E11497" s="270"/>
      <c r="F11497" s="271"/>
      <c r="G11497" s="284"/>
      <c r="H11497" s="284"/>
      <c r="I11497" s="284"/>
      <c r="J11497" s="284"/>
      <c r="K11497" s="288"/>
      <c r="AM11497" s="2" t="str">
        <f t="shared" ca="1" si="538"/>
        <v/>
      </c>
      <c r="AN11497" s="2" t="str">
        <f t="shared" ca="1" si="539"/>
        <v/>
      </c>
    </row>
    <row r="11498" spans="1:40" customFormat="1">
      <c r="A11498" s="280" t="str">
        <f t="shared" ca="1" si="537"/>
        <v/>
      </c>
      <c r="B11498" s="281"/>
      <c r="C11498" s="287"/>
      <c r="D11498" s="297"/>
      <c r="E11498" s="270"/>
      <c r="F11498" s="271"/>
      <c r="G11498" s="284"/>
      <c r="H11498" s="284"/>
      <c r="I11498" s="284"/>
      <c r="J11498" s="284"/>
      <c r="K11498" s="288"/>
      <c r="AM11498" s="2" t="str">
        <f t="shared" ca="1" si="538"/>
        <v/>
      </c>
      <c r="AN11498" s="2" t="str">
        <f t="shared" ca="1" si="539"/>
        <v/>
      </c>
    </row>
    <row r="11499" spans="1:40" customFormat="1">
      <c r="A11499" s="280" t="str">
        <f t="shared" ca="1" si="537"/>
        <v/>
      </c>
      <c r="B11499" s="281"/>
      <c r="C11499" s="287"/>
      <c r="D11499" s="297"/>
      <c r="E11499" s="270"/>
      <c r="F11499" s="271"/>
      <c r="G11499" s="284"/>
      <c r="H11499" s="284"/>
      <c r="I11499" s="284"/>
      <c r="J11499" s="284"/>
      <c r="K11499" s="288"/>
      <c r="AM11499" s="2" t="str">
        <f t="shared" ca="1" si="538"/>
        <v/>
      </c>
      <c r="AN11499" s="2" t="str">
        <f t="shared" ca="1" si="539"/>
        <v/>
      </c>
    </row>
    <row r="11500" spans="1:40" customFormat="1">
      <c r="A11500" s="280" t="str">
        <f t="shared" ca="1" si="537"/>
        <v/>
      </c>
      <c r="B11500" s="281"/>
      <c r="C11500" s="287"/>
      <c r="D11500" s="297"/>
      <c r="E11500" s="270"/>
      <c r="F11500" s="271"/>
      <c r="G11500" s="284"/>
      <c r="H11500" s="284"/>
      <c r="I11500" s="284"/>
      <c r="J11500" s="284"/>
      <c r="K11500" s="288"/>
      <c r="AM11500" s="2" t="str">
        <f t="shared" ca="1" si="538"/>
        <v/>
      </c>
      <c r="AN11500" s="2" t="str">
        <f t="shared" ca="1" si="539"/>
        <v/>
      </c>
    </row>
    <row r="11501" spans="1:40" customFormat="1">
      <c r="A11501" s="280" t="str">
        <f t="shared" ca="1" si="537"/>
        <v/>
      </c>
      <c r="B11501" s="281"/>
      <c r="C11501" s="287"/>
      <c r="D11501" s="297"/>
      <c r="E11501" s="270"/>
      <c r="F11501" s="271"/>
      <c r="G11501" s="284"/>
      <c r="H11501" s="284"/>
      <c r="I11501" s="284"/>
      <c r="J11501" s="284"/>
      <c r="K11501" s="288"/>
      <c r="AM11501" s="2" t="str">
        <f t="shared" ca="1" si="538"/>
        <v/>
      </c>
      <c r="AN11501" s="2" t="str">
        <f t="shared" ca="1" si="539"/>
        <v/>
      </c>
    </row>
    <row r="11502" spans="1:40" customFormat="1">
      <c r="A11502" s="280" t="str">
        <f t="shared" ca="1" si="537"/>
        <v/>
      </c>
      <c r="B11502" s="281"/>
      <c r="C11502" s="287"/>
      <c r="D11502" s="297"/>
      <c r="E11502" s="270"/>
      <c r="F11502" s="271"/>
      <c r="G11502" s="284"/>
      <c r="H11502" s="284"/>
      <c r="I11502" s="284"/>
      <c r="J11502" s="284"/>
      <c r="K11502" s="288"/>
      <c r="AM11502" s="2" t="str">
        <f t="shared" ca="1" si="538"/>
        <v/>
      </c>
      <c r="AN11502" s="2" t="str">
        <f t="shared" ca="1" si="539"/>
        <v/>
      </c>
    </row>
    <row r="11503" spans="1:40" customFormat="1">
      <c r="A11503" s="280" t="str">
        <f t="shared" ca="1" si="537"/>
        <v/>
      </c>
      <c r="B11503" s="281"/>
      <c r="C11503" s="287"/>
      <c r="D11503" s="297"/>
      <c r="E11503" s="270"/>
      <c r="F11503" s="271"/>
      <c r="G11503" s="284"/>
      <c r="H11503" s="284"/>
      <c r="I11503" s="284"/>
      <c r="J11503" s="284"/>
      <c r="K11503" s="288"/>
      <c r="AM11503" s="2" t="str">
        <f t="shared" ca="1" si="538"/>
        <v/>
      </c>
      <c r="AN11503" s="2" t="str">
        <f t="shared" ca="1" si="539"/>
        <v/>
      </c>
    </row>
    <row r="11504" spans="1:40" customFormat="1">
      <c r="A11504" s="280" t="str">
        <f t="shared" ca="1" si="537"/>
        <v/>
      </c>
      <c r="B11504" s="281"/>
      <c r="C11504" s="287"/>
      <c r="D11504" s="297"/>
      <c r="E11504" s="270"/>
      <c r="F11504" s="271"/>
      <c r="G11504" s="284"/>
      <c r="H11504" s="284"/>
      <c r="I11504" s="284"/>
      <c r="J11504" s="284"/>
      <c r="K11504" s="288"/>
      <c r="AM11504" s="2" t="str">
        <f t="shared" ca="1" si="538"/>
        <v/>
      </c>
      <c r="AN11504" s="2" t="str">
        <f t="shared" ca="1" si="539"/>
        <v/>
      </c>
    </row>
    <row r="11505" spans="1:40" customFormat="1">
      <c r="A11505" s="280" t="str">
        <f t="shared" ca="1" si="537"/>
        <v/>
      </c>
      <c r="B11505" s="281"/>
      <c r="C11505" s="287"/>
      <c r="D11505" s="297"/>
      <c r="E11505" s="270"/>
      <c r="F11505" s="271"/>
      <c r="G11505" s="284"/>
      <c r="H11505" s="284"/>
      <c r="I11505" s="284"/>
      <c r="J11505" s="284"/>
      <c r="K11505" s="288"/>
      <c r="AM11505" s="2" t="str">
        <f t="shared" ca="1" si="538"/>
        <v/>
      </c>
      <c r="AN11505" s="2" t="str">
        <f t="shared" ca="1" si="539"/>
        <v/>
      </c>
    </row>
    <row r="11506" spans="1:40" customFormat="1">
      <c r="A11506" s="280" t="str">
        <f t="shared" ca="1" si="537"/>
        <v/>
      </c>
      <c r="B11506" s="281"/>
      <c r="C11506" s="287"/>
      <c r="D11506" s="297"/>
      <c r="E11506" s="270"/>
      <c r="F11506" s="271"/>
      <c r="G11506" s="284"/>
      <c r="H11506" s="284"/>
      <c r="I11506" s="284"/>
      <c r="J11506" s="284"/>
      <c r="K11506" s="288"/>
      <c r="AM11506" s="2" t="str">
        <f t="shared" ca="1" si="538"/>
        <v/>
      </c>
      <c r="AN11506" s="2" t="str">
        <f t="shared" ca="1" si="539"/>
        <v/>
      </c>
    </row>
    <row r="11507" spans="1:40" customFormat="1">
      <c r="A11507" s="280" t="str">
        <f t="shared" ca="1" si="537"/>
        <v/>
      </c>
      <c r="B11507" s="281"/>
      <c r="C11507" s="287"/>
      <c r="D11507" s="297"/>
      <c r="E11507" s="270"/>
      <c r="F11507" s="271"/>
      <c r="G11507" s="284"/>
      <c r="H11507" s="284"/>
      <c r="I11507" s="284"/>
      <c r="J11507" s="284"/>
      <c r="K11507" s="288"/>
      <c r="AM11507" s="2" t="str">
        <f t="shared" ca="1" si="538"/>
        <v/>
      </c>
      <c r="AN11507" s="2" t="str">
        <f t="shared" ca="1" si="539"/>
        <v/>
      </c>
    </row>
    <row r="11508" spans="1:40" customFormat="1">
      <c r="A11508" s="280" t="str">
        <f t="shared" ca="1" si="537"/>
        <v/>
      </c>
      <c r="B11508" s="281"/>
      <c r="C11508" s="287"/>
      <c r="D11508" s="297"/>
      <c r="E11508" s="270"/>
      <c r="F11508" s="271"/>
      <c r="G11508" s="284"/>
      <c r="H11508" s="284"/>
      <c r="I11508" s="284"/>
      <c r="J11508" s="284"/>
      <c r="K11508" s="288"/>
      <c r="AM11508" s="2" t="str">
        <f t="shared" ca="1" si="538"/>
        <v/>
      </c>
      <c r="AN11508" s="2" t="str">
        <f t="shared" ca="1" si="539"/>
        <v/>
      </c>
    </row>
    <row r="11509" spans="1:40" customFormat="1">
      <c r="A11509" s="280" t="str">
        <f t="shared" ca="1" si="537"/>
        <v/>
      </c>
      <c r="B11509" s="281"/>
      <c r="C11509" s="287"/>
      <c r="D11509" s="297"/>
      <c r="E11509" s="270"/>
      <c r="F11509" s="271"/>
      <c r="G11509" s="284"/>
      <c r="H11509" s="284"/>
      <c r="I11509" s="284"/>
      <c r="J11509" s="284"/>
      <c r="K11509" s="288"/>
      <c r="AM11509" s="2" t="str">
        <f t="shared" ca="1" si="538"/>
        <v/>
      </c>
      <c r="AN11509" s="2" t="str">
        <f t="shared" ca="1" si="539"/>
        <v/>
      </c>
    </row>
    <row r="11510" spans="1:40" customFormat="1">
      <c r="A11510" s="280" t="str">
        <f t="shared" ca="1" si="537"/>
        <v/>
      </c>
      <c r="B11510" s="281"/>
      <c r="C11510" s="287"/>
      <c r="D11510" s="297"/>
      <c r="E11510" s="270"/>
      <c r="F11510" s="271"/>
      <c r="G11510" s="284"/>
      <c r="H11510" s="284"/>
      <c r="I11510" s="284"/>
      <c r="J11510" s="284"/>
      <c r="K11510" s="288"/>
      <c r="AM11510" s="2" t="str">
        <f t="shared" ca="1" si="538"/>
        <v/>
      </c>
      <c r="AN11510" s="2" t="str">
        <f t="shared" ca="1" si="539"/>
        <v/>
      </c>
    </row>
    <row r="11511" spans="1:40" customFormat="1">
      <c r="A11511" s="280" t="str">
        <f t="shared" ca="1" si="537"/>
        <v/>
      </c>
      <c r="B11511" s="281"/>
      <c r="C11511" s="287"/>
      <c r="D11511" s="297"/>
      <c r="E11511" s="270"/>
      <c r="F11511" s="271"/>
      <c r="G11511" s="284"/>
      <c r="H11511" s="284"/>
      <c r="I11511" s="284"/>
      <c r="J11511" s="284"/>
      <c r="K11511" s="288"/>
      <c r="AM11511" s="2" t="str">
        <f t="shared" ca="1" si="538"/>
        <v/>
      </c>
      <c r="AN11511" s="2" t="str">
        <f t="shared" ca="1" si="539"/>
        <v/>
      </c>
    </row>
    <row r="11512" spans="1:40" customFormat="1">
      <c r="A11512" s="280" t="str">
        <f t="shared" ca="1" si="537"/>
        <v/>
      </c>
      <c r="B11512" s="281"/>
      <c r="C11512" s="287"/>
      <c r="D11512" s="297"/>
      <c r="E11512" s="270"/>
      <c r="F11512" s="271"/>
      <c r="G11512" s="284"/>
      <c r="H11512" s="284"/>
      <c r="I11512" s="284"/>
      <c r="J11512" s="284"/>
      <c r="K11512" s="288"/>
      <c r="AM11512" s="2" t="str">
        <f t="shared" ca="1" si="538"/>
        <v/>
      </c>
      <c r="AN11512" s="2" t="str">
        <f t="shared" ca="1" si="539"/>
        <v/>
      </c>
    </row>
    <row r="11513" spans="1:40" customFormat="1">
      <c r="A11513" s="280" t="str">
        <f t="shared" ca="1" si="537"/>
        <v/>
      </c>
      <c r="B11513" s="281"/>
      <c r="C11513" s="287"/>
      <c r="D11513" s="297"/>
      <c r="E11513" s="270"/>
      <c r="F11513" s="271"/>
      <c r="G11513" s="284"/>
      <c r="H11513" s="284"/>
      <c r="I11513" s="284"/>
      <c r="J11513" s="284"/>
      <c r="K11513" s="288"/>
      <c r="AM11513" s="2" t="str">
        <f t="shared" ca="1" si="538"/>
        <v/>
      </c>
      <c r="AN11513" s="2" t="str">
        <f t="shared" ca="1" si="539"/>
        <v/>
      </c>
    </row>
    <row r="11514" spans="1:40" customFormat="1">
      <c r="A11514" s="280" t="str">
        <f t="shared" ca="1" si="537"/>
        <v/>
      </c>
      <c r="B11514" s="281"/>
      <c r="C11514" s="287"/>
      <c r="D11514" s="297"/>
      <c r="E11514" s="270"/>
      <c r="F11514" s="271"/>
      <c r="G11514" s="284"/>
      <c r="H11514" s="284"/>
      <c r="I11514" s="284"/>
      <c r="J11514" s="284"/>
      <c r="K11514" s="288"/>
      <c r="AM11514" s="2" t="str">
        <f t="shared" ca="1" si="538"/>
        <v/>
      </c>
      <c r="AN11514" s="2" t="str">
        <f t="shared" ca="1" si="539"/>
        <v/>
      </c>
    </row>
    <row r="11515" spans="1:40" customFormat="1">
      <c r="A11515" s="280" t="str">
        <f t="shared" ca="1" si="537"/>
        <v/>
      </c>
      <c r="B11515" s="281"/>
      <c r="C11515" s="287"/>
      <c r="D11515" s="297"/>
      <c r="E11515" s="270"/>
      <c r="F11515" s="271"/>
      <c r="G11515" s="284"/>
      <c r="H11515" s="284"/>
      <c r="I11515" s="284"/>
      <c r="J11515" s="284"/>
      <c r="K11515" s="288"/>
      <c r="AM11515" s="2" t="str">
        <f t="shared" ca="1" si="538"/>
        <v/>
      </c>
      <c r="AN11515" s="2" t="str">
        <f t="shared" ca="1" si="539"/>
        <v/>
      </c>
    </row>
    <row r="11516" spans="1:40" customFormat="1">
      <c r="A11516" s="280" t="str">
        <f t="shared" ca="1" si="537"/>
        <v/>
      </c>
      <c r="B11516" s="281"/>
      <c r="C11516" s="287"/>
      <c r="D11516" s="297"/>
      <c r="E11516" s="270"/>
      <c r="F11516" s="271"/>
      <c r="G11516" s="284"/>
      <c r="H11516" s="284"/>
      <c r="I11516" s="284"/>
      <c r="J11516" s="284"/>
      <c r="K11516" s="288"/>
      <c r="AM11516" s="2" t="str">
        <f t="shared" ca="1" si="538"/>
        <v/>
      </c>
      <c r="AN11516" s="2" t="str">
        <f t="shared" ca="1" si="539"/>
        <v/>
      </c>
    </row>
    <row r="11517" spans="1:40" customFormat="1">
      <c r="A11517" s="280" t="str">
        <f t="shared" ca="1" si="537"/>
        <v/>
      </c>
      <c r="B11517" s="281"/>
      <c r="C11517" s="287"/>
      <c r="D11517" s="297"/>
      <c r="E11517" s="270"/>
      <c r="F11517" s="271"/>
      <c r="G11517" s="284"/>
      <c r="H11517" s="284"/>
      <c r="I11517" s="284"/>
      <c r="J11517" s="284"/>
      <c r="K11517" s="288"/>
      <c r="AM11517" s="2" t="str">
        <f t="shared" ca="1" si="538"/>
        <v/>
      </c>
      <c r="AN11517" s="2" t="str">
        <f t="shared" ca="1" si="539"/>
        <v/>
      </c>
    </row>
    <row r="11518" spans="1:40" customFormat="1">
      <c r="A11518" s="280" t="str">
        <f t="shared" ca="1" si="537"/>
        <v/>
      </c>
      <c r="B11518" s="281"/>
      <c r="C11518" s="287"/>
      <c r="D11518" s="297"/>
      <c r="E11518" s="270"/>
      <c r="F11518" s="271"/>
      <c r="G11518" s="284"/>
      <c r="H11518" s="284"/>
      <c r="I11518" s="284"/>
      <c r="J11518" s="284"/>
      <c r="K11518" s="288"/>
      <c r="AM11518" s="2" t="str">
        <f t="shared" ca="1" si="538"/>
        <v/>
      </c>
      <c r="AN11518" s="2" t="str">
        <f t="shared" ca="1" si="539"/>
        <v/>
      </c>
    </row>
    <row r="11519" spans="1:40" customFormat="1">
      <c r="A11519" s="280" t="str">
        <f t="shared" ca="1" si="537"/>
        <v/>
      </c>
      <c r="B11519" s="281"/>
      <c r="C11519" s="287"/>
      <c r="D11519" s="297"/>
      <c r="E11519" s="270"/>
      <c r="F11519" s="271"/>
      <c r="G11519" s="284"/>
      <c r="H11519" s="284"/>
      <c r="I11519" s="284"/>
      <c r="J11519" s="284"/>
      <c r="K11519" s="288"/>
      <c r="AM11519" s="2" t="str">
        <f t="shared" ca="1" si="538"/>
        <v/>
      </c>
      <c r="AN11519" s="2" t="str">
        <f t="shared" ca="1" si="539"/>
        <v/>
      </c>
    </row>
    <row r="11520" spans="1:40" customFormat="1">
      <c r="A11520" s="280" t="str">
        <f t="shared" ca="1" si="537"/>
        <v/>
      </c>
      <c r="B11520" s="281"/>
      <c r="C11520" s="287"/>
      <c r="D11520" s="297"/>
      <c r="E11520" s="270"/>
      <c r="F11520" s="271"/>
      <c r="G11520" s="284"/>
      <c r="H11520" s="284"/>
      <c r="I11520" s="284"/>
      <c r="J11520" s="284"/>
      <c r="K11520" s="288"/>
      <c r="AM11520" s="2" t="str">
        <f t="shared" ca="1" si="538"/>
        <v/>
      </c>
      <c r="AN11520" s="2" t="str">
        <f t="shared" ca="1" si="539"/>
        <v/>
      </c>
    </row>
    <row r="11521" spans="1:40" customFormat="1">
      <c r="A11521" s="280" t="str">
        <f t="shared" ca="1" si="537"/>
        <v/>
      </c>
      <c r="B11521" s="281"/>
      <c r="C11521" s="287"/>
      <c r="D11521" s="297"/>
      <c r="E11521" s="270"/>
      <c r="F11521" s="271"/>
      <c r="G11521" s="284"/>
      <c r="H11521" s="284"/>
      <c r="I11521" s="284"/>
      <c r="J11521" s="284"/>
      <c r="K11521" s="288"/>
      <c r="AM11521" s="2" t="str">
        <f t="shared" ca="1" si="538"/>
        <v/>
      </c>
      <c r="AN11521" s="2" t="str">
        <f t="shared" ca="1" si="539"/>
        <v/>
      </c>
    </row>
    <row r="11522" spans="1:40" customFormat="1">
      <c r="A11522" s="280" t="str">
        <f t="shared" ca="1" si="537"/>
        <v/>
      </c>
      <c r="B11522" s="281"/>
      <c r="C11522" s="287"/>
      <c r="D11522" s="297"/>
      <c r="E11522" s="270"/>
      <c r="F11522" s="271"/>
      <c r="G11522" s="284"/>
      <c r="H11522" s="284"/>
      <c r="I11522" s="284"/>
      <c r="J11522" s="284"/>
      <c r="K11522" s="288"/>
      <c r="AM11522" s="2" t="str">
        <f t="shared" ca="1" si="538"/>
        <v/>
      </c>
      <c r="AN11522" s="2" t="str">
        <f t="shared" ca="1" si="539"/>
        <v/>
      </c>
    </row>
    <row r="11523" spans="1:40" customFormat="1">
      <c r="A11523" s="280" t="str">
        <f t="shared" ref="A11523:A11586" ca="1" si="540">IF(AM11523="A receber","A receber",IF(AN11523="A pagar","A pagar",IF(OR(AM11523="HJ",AN11523="HJ"),"HJ",IF(AND(AM11523="",AN11523=""),""))))</f>
        <v/>
      </c>
      <c r="B11523" s="281"/>
      <c r="C11523" s="287"/>
      <c r="D11523" s="297"/>
      <c r="E11523" s="270"/>
      <c r="F11523" s="271"/>
      <c r="G11523" s="284"/>
      <c r="H11523" s="284"/>
      <c r="I11523" s="284"/>
      <c r="J11523" s="284"/>
      <c r="K11523" s="288"/>
      <c r="AM11523" s="2" t="str">
        <f t="shared" ref="AM11523:AM11586" ca="1" si="541">IF(OR(G11523="",B11523&gt;$A$1),"",IF(B11523=$A$1,"HJ",IF(B11523&lt;$A$1,"A Receber")))</f>
        <v/>
      </c>
      <c r="AN11523" s="2" t="str">
        <f t="shared" ref="AN11523:AN11586" ca="1" si="542">IF(OR(H11523="",B11523&gt;$A$1),"",IF(B11523=$A$1,"HJ",IF(B11523&lt;$A$1,"A Pagar")))</f>
        <v/>
      </c>
    </row>
    <row r="11524" spans="1:40" customFormat="1">
      <c r="A11524" s="280" t="str">
        <f t="shared" ca="1" si="540"/>
        <v/>
      </c>
      <c r="B11524" s="281"/>
      <c r="C11524" s="287"/>
      <c r="D11524" s="297"/>
      <c r="E11524" s="270"/>
      <c r="F11524" s="271"/>
      <c r="G11524" s="284"/>
      <c r="H11524" s="284"/>
      <c r="I11524" s="284"/>
      <c r="J11524" s="284"/>
      <c r="K11524" s="288"/>
      <c r="AM11524" s="2" t="str">
        <f t="shared" ca="1" si="541"/>
        <v/>
      </c>
      <c r="AN11524" s="2" t="str">
        <f t="shared" ca="1" si="542"/>
        <v/>
      </c>
    </row>
    <row r="11525" spans="1:40" customFormat="1">
      <c r="A11525" s="280" t="str">
        <f t="shared" ca="1" si="540"/>
        <v/>
      </c>
      <c r="B11525" s="281"/>
      <c r="C11525" s="287"/>
      <c r="D11525" s="297"/>
      <c r="E11525" s="270"/>
      <c r="F11525" s="271"/>
      <c r="G11525" s="284"/>
      <c r="H11525" s="284"/>
      <c r="I11525" s="284"/>
      <c r="J11525" s="284"/>
      <c r="K11525" s="288"/>
      <c r="AM11525" s="2" t="str">
        <f t="shared" ca="1" si="541"/>
        <v/>
      </c>
      <c r="AN11525" s="2" t="str">
        <f t="shared" ca="1" si="542"/>
        <v/>
      </c>
    </row>
    <row r="11526" spans="1:40" customFormat="1">
      <c r="A11526" s="280" t="str">
        <f t="shared" ca="1" si="540"/>
        <v/>
      </c>
      <c r="B11526" s="281"/>
      <c r="C11526" s="287"/>
      <c r="D11526" s="297"/>
      <c r="E11526" s="270"/>
      <c r="F11526" s="271"/>
      <c r="G11526" s="284"/>
      <c r="H11526" s="284"/>
      <c r="I11526" s="284"/>
      <c r="J11526" s="284"/>
      <c r="K11526" s="288"/>
      <c r="AM11526" s="2" t="str">
        <f t="shared" ca="1" si="541"/>
        <v/>
      </c>
      <c r="AN11526" s="2" t="str">
        <f t="shared" ca="1" si="542"/>
        <v/>
      </c>
    </row>
    <row r="11527" spans="1:40" customFormat="1">
      <c r="A11527" s="280" t="str">
        <f t="shared" ca="1" si="540"/>
        <v/>
      </c>
      <c r="B11527" s="281"/>
      <c r="C11527" s="287"/>
      <c r="D11527" s="297"/>
      <c r="E11527" s="270"/>
      <c r="F11527" s="271"/>
      <c r="G11527" s="284"/>
      <c r="H11527" s="284"/>
      <c r="I11527" s="284"/>
      <c r="J11527" s="284"/>
      <c r="K11527" s="288"/>
      <c r="AM11527" s="2" t="str">
        <f t="shared" ca="1" si="541"/>
        <v/>
      </c>
      <c r="AN11527" s="2" t="str">
        <f t="shared" ca="1" si="542"/>
        <v/>
      </c>
    </row>
    <row r="11528" spans="1:40" customFormat="1">
      <c r="A11528" s="280" t="str">
        <f t="shared" ca="1" si="540"/>
        <v/>
      </c>
      <c r="B11528" s="281"/>
      <c r="C11528" s="287"/>
      <c r="D11528" s="297"/>
      <c r="E11528" s="270"/>
      <c r="F11528" s="271"/>
      <c r="G11528" s="284"/>
      <c r="H11528" s="284"/>
      <c r="I11528" s="284"/>
      <c r="J11528" s="284"/>
      <c r="K11528" s="288"/>
      <c r="AM11528" s="2" t="str">
        <f t="shared" ca="1" si="541"/>
        <v/>
      </c>
      <c r="AN11528" s="2" t="str">
        <f t="shared" ca="1" si="542"/>
        <v/>
      </c>
    </row>
    <row r="11529" spans="1:40" customFormat="1">
      <c r="A11529" s="280" t="str">
        <f t="shared" ca="1" si="540"/>
        <v/>
      </c>
      <c r="B11529" s="281"/>
      <c r="C11529" s="287"/>
      <c r="D11529" s="297"/>
      <c r="E11529" s="270"/>
      <c r="F11529" s="271"/>
      <c r="G11529" s="284"/>
      <c r="H11529" s="284"/>
      <c r="I11529" s="284"/>
      <c r="J11529" s="284"/>
      <c r="K11529" s="288"/>
      <c r="AM11529" s="2" t="str">
        <f t="shared" ca="1" si="541"/>
        <v/>
      </c>
      <c r="AN11529" s="2" t="str">
        <f t="shared" ca="1" si="542"/>
        <v/>
      </c>
    </row>
    <row r="11530" spans="1:40" customFormat="1">
      <c r="A11530" s="280" t="str">
        <f t="shared" ca="1" si="540"/>
        <v/>
      </c>
      <c r="B11530" s="281"/>
      <c r="C11530" s="287"/>
      <c r="D11530" s="297"/>
      <c r="E11530" s="270"/>
      <c r="F11530" s="271"/>
      <c r="G11530" s="284"/>
      <c r="H11530" s="284"/>
      <c r="I11530" s="284"/>
      <c r="J11530" s="284"/>
      <c r="K11530" s="288"/>
      <c r="AM11530" s="2" t="str">
        <f t="shared" ca="1" si="541"/>
        <v/>
      </c>
      <c r="AN11530" s="2" t="str">
        <f t="shared" ca="1" si="542"/>
        <v/>
      </c>
    </row>
    <row r="11531" spans="1:40" customFormat="1">
      <c r="A11531" s="280" t="str">
        <f t="shared" ca="1" si="540"/>
        <v/>
      </c>
      <c r="B11531" s="281"/>
      <c r="C11531" s="287"/>
      <c r="D11531" s="297"/>
      <c r="E11531" s="270"/>
      <c r="F11531" s="271"/>
      <c r="G11531" s="284"/>
      <c r="H11531" s="284"/>
      <c r="I11531" s="284"/>
      <c r="J11531" s="284"/>
      <c r="K11531" s="288"/>
      <c r="AM11531" s="2" t="str">
        <f t="shared" ca="1" si="541"/>
        <v/>
      </c>
      <c r="AN11531" s="2" t="str">
        <f t="shared" ca="1" si="542"/>
        <v/>
      </c>
    </row>
    <row r="11532" spans="1:40" customFormat="1">
      <c r="A11532" s="280" t="str">
        <f t="shared" ca="1" si="540"/>
        <v/>
      </c>
      <c r="B11532" s="281"/>
      <c r="C11532" s="287"/>
      <c r="D11532" s="297"/>
      <c r="E11532" s="270"/>
      <c r="F11532" s="271"/>
      <c r="G11532" s="284"/>
      <c r="H11532" s="284"/>
      <c r="I11532" s="284"/>
      <c r="J11532" s="284"/>
      <c r="K11532" s="288"/>
      <c r="AM11532" s="2" t="str">
        <f t="shared" ca="1" si="541"/>
        <v/>
      </c>
      <c r="AN11532" s="2" t="str">
        <f t="shared" ca="1" si="542"/>
        <v/>
      </c>
    </row>
    <row r="11533" spans="1:40" customFormat="1">
      <c r="A11533" s="280" t="str">
        <f t="shared" ca="1" si="540"/>
        <v/>
      </c>
      <c r="B11533" s="281"/>
      <c r="C11533" s="287"/>
      <c r="D11533" s="297"/>
      <c r="E11533" s="270"/>
      <c r="F11533" s="271"/>
      <c r="G11533" s="284"/>
      <c r="H11533" s="284"/>
      <c r="I11533" s="284"/>
      <c r="J11533" s="284"/>
      <c r="K11533" s="288"/>
      <c r="AM11533" s="2" t="str">
        <f t="shared" ca="1" si="541"/>
        <v/>
      </c>
      <c r="AN11533" s="2" t="str">
        <f t="shared" ca="1" si="542"/>
        <v/>
      </c>
    </row>
    <row r="11534" spans="1:40" customFormat="1">
      <c r="A11534" s="280" t="str">
        <f t="shared" ca="1" si="540"/>
        <v/>
      </c>
      <c r="B11534" s="281"/>
      <c r="C11534" s="287"/>
      <c r="D11534" s="297"/>
      <c r="E11534" s="270"/>
      <c r="F11534" s="271"/>
      <c r="G11534" s="284"/>
      <c r="H11534" s="284"/>
      <c r="I11534" s="284"/>
      <c r="J11534" s="284"/>
      <c r="K11534" s="288"/>
      <c r="AM11534" s="2" t="str">
        <f t="shared" ca="1" si="541"/>
        <v/>
      </c>
      <c r="AN11534" s="2" t="str">
        <f t="shared" ca="1" si="542"/>
        <v/>
      </c>
    </row>
    <row r="11535" spans="1:40" customFormat="1">
      <c r="A11535" s="280" t="str">
        <f t="shared" ca="1" si="540"/>
        <v/>
      </c>
      <c r="B11535" s="281"/>
      <c r="C11535" s="287"/>
      <c r="D11535" s="297"/>
      <c r="E11535" s="270"/>
      <c r="F11535" s="271"/>
      <c r="G11535" s="284"/>
      <c r="H11535" s="284"/>
      <c r="I11535" s="284"/>
      <c r="J11535" s="284"/>
      <c r="K11535" s="288"/>
      <c r="AM11535" s="2" t="str">
        <f t="shared" ca="1" si="541"/>
        <v/>
      </c>
      <c r="AN11535" s="2" t="str">
        <f t="shared" ca="1" si="542"/>
        <v/>
      </c>
    </row>
    <row r="11536" spans="1:40" customFormat="1">
      <c r="A11536" s="280" t="str">
        <f t="shared" ca="1" si="540"/>
        <v/>
      </c>
      <c r="B11536" s="281"/>
      <c r="C11536" s="287"/>
      <c r="D11536" s="297"/>
      <c r="E11536" s="270"/>
      <c r="F11536" s="271"/>
      <c r="G11536" s="284"/>
      <c r="H11536" s="284"/>
      <c r="I11536" s="284"/>
      <c r="J11536" s="284"/>
      <c r="K11536" s="288"/>
      <c r="AM11536" s="2" t="str">
        <f t="shared" ca="1" si="541"/>
        <v/>
      </c>
      <c r="AN11536" s="2" t="str">
        <f t="shared" ca="1" si="542"/>
        <v/>
      </c>
    </row>
    <row r="11537" spans="1:40" customFormat="1">
      <c r="A11537" s="280" t="str">
        <f t="shared" ca="1" si="540"/>
        <v/>
      </c>
      <c r="B11537" s="281"/>
      <c r="C11537" s="287"/>
      <c r="D11537" s="297"/>
      <c r="E11537" s="270"/>
      <c r="F11537" s="271"/>
      <c r="G11537" s="284"/>
      <c r="H11537" s="284"/>
      <c r="I11537" s="284"/>
      <c r="J11537" s="284"/>
      <c r="K11537" s="288"/>
      <c r="AM11537" s="2" t="str">
        <f t="shared" ca="1" si="541"/>
        <v/>
      </c>
      <c r="AN11537" s="2" t="str">
        <f t="shared" ca="1" si="542"/>
        <v/>
      </c>
    </row>
    <row r="11538" spans="1:40" customFormat="1">
      <c r="A11538" s="280" t="str">
        <f t="shared" ca="1" si="540"/>
        <v/>
      </c>
      <c r="B11538" s="281"/>
      <c r="C11538" s="287"/>
      <c r="D11538" s="297"/>
      <c r="E11538" s="270"/>
      <c r="F11538" s="271"/>
      <c r="G11538" s="284"/>
      <c r="H11538" s="284"/>
      <c r="I11538" s="284"/>
      <c r="J11538" s="284"/>
      <c r="K11538" s="288"/>
      <c r="AM11538" s="2" t="str">
        <f t="shared" ca="1" si="541"/>
        <v/>
      </c>
      <c r="AN11538" s="2" t="str">
        <f t="shared" ca="1" si="542"/>
        <v/>
      </c>
    </row>
    <row r="11539" spans="1:40" customFormat="1">
      <c r="A11539" s="280" t="str">
        <f t="shared" ca="1" si="540"/>
        <v/>
      </c>
      <c r="B11539" s="281"/>
      <c r="C11539" s="287"/>
      <c r="D11539" s="297"/>
      <c r="E11539" s="270"/>
      <c r="F11539" s="271"/>
      <c r="G11539" s="284"/>
      <c r="H11539" s="284"/>
      <c r="I11539" s="284"/>
      <c r="J11539" s="284"/>
      <c r="K11539" s="288"/>
      <c r="AM11539" s="2" t="str">
        <f t="shared" ca="1" si="541"/>
        <v/>
      </c>
      <c r="AN11539" s="2" t="str">
        <f t="shared" ca="1" si="542"/>
        <v/>
      </c>
    </row>
    <row r="11540" spans="1:40" customFormat="1">
      <c r="A11540" s="280" t="str">
        <f t="shared" ca="1" si="540"/>
        <v/>
      </c>
      <c r="B11540" s="281"/>
      <c r="C11540" s="287"/>
      <c r="D11540" s="297"/>
      <c r="E11540" s="270"/>
      <c r="F11540" s="271"/>
      <c r="G11540" s="284"/>
      <c r="H11540" s="284"/>
      <c r="I11540" s="284"/>
      <c r="J11540" s="284"/>
      <c r="K11540" s="288"/>
      <c r="AM11540" s="2" t="str">
        <f t="shared" ca="1" si="541"/>
        <v/>
      </c>
      <c r="AN11540" s="2" t="str">
        <f t="shared" ca="1" si="542"/>
        <v/>
      </c>
    </row>
    <row r="11541" spans="1:40" customFormat="1">
      <c r="A11541" s="280" t="str">
        <f t="shared" ca="1" si="540"/>
        <v/>
      </c>
      <c r="B11541" s="281"/>
      <c r="C11541" s="287"/>
      <c r="D11541" s="297"/>
      <c r="E11541" s="270"/>
      <c r="F11541" s="271"/>
      <c r="G11541" s="284"/>
      <c r="H11541" s="284"/>
      <c r="I11541" s="284"/>
      <c r="J11541" s="284"/>
      <c r="K11541" s="288"/>
      <c r="AM11541" s="2" t="str">
        <f t="shared" ca="1" si="541"/>
        <v/>
      </c>
      <c r="AN11541" s="2" t="str">
        <f t="shared" ca="1" si="542"/>
        <v/>
      </c>
    </row>
    <row r="11542" spans="1:40" customFormat="1">
      <c r="A11542" s="280" t="str">
        <f t="shared" ca="1" si="540"/>
        <v/>
      </c>
      <c r="B11542" s="281"/>
      <c r="C11542" s="287"/>
      <c r="D11542" s="297"/>
      <c r="E11542" s="270"/>
      <c r="F11542" s="271"/>
      <c r="G11542" s="284"/>
      <c r="H11542" s="284"/>
      <c r="I11542" s="284"/>
      <c r="J11542" s="284"/>
      <c r="K11542" s="288"/>
      <c r="AM11542" s="2" t="str">
        <f t="shared" ca="1" si="541"/>
        <v/>
      </c>
      <c r="AN11542" s="2" t="str">
        <f t="shared" ca="1" si="542"/>
        <v/>
      </c>
    </row>
    <row r="11543" spans="1:40" customFormat="1">
      <c r="A11543" s="280" t="str">
        <f t="shared" ca="1" si="540"/>
        <v/>
      </c>
      <c r="B11543" s="281"/>
      <c r="C11543" s="287"/>
      <c r="D11543" s="297"/>
      <c r="E11543" s="270"/>
      <c r="F11543" s="271"/>
      <c r="G11543" s="284"/>
      <c r="H11543" s="284"/>
      <c r="I11543" s="284"/>
      <c r="J11543" s="284"/>
      <c r="K11543" s="288"/>
      <c r="AM11543" s="2" t="str">
        <f t="shared" ca="1" si="541"/>
        <v/>
      </c>
      <c r="AN11543" s="2" t="str">
        <f t="shared" ca="1" si="542"/>
        <v/>
      </c>
    </row>
    <row r="11544" spans="1:40" customFormat="1">
      <c r="A11544" s="280" t="str">
        <f t="shared" ca="1" si="540"/>
        <v/>
      </c>
      <c r="B11544" s="281"/>
      <c r="C11544" s="287"/>
      <c r="D11544" s="297"/>
      <c r="E11544" s="270"/>
      <c r="F11544" s="271"/>
      <c r="G11544" s="284"/>
      <c r="H11544" s="284"/>
      <c r="I11544" s="284"/>
      <c r="J11544" s="284"/>
      <c r="K11544" s="288"/>
      <c r="AM11544" s="2" t="str">
        <f t="shared" ca="1" si="541"/>
        <v/>
      </c>
      <c r="AN11544" s="2" t="str">
        <f t="shared" ca="1" si="542"/>
        <v/>
      </c>
    </row>
    <row r="11545" spans="1:40" customFormat="1">
      <c r="A11545" s="280" t="str">
        <f t="shared" ca="1" si="540"/>
        <v/>
      </c>
      <c r="B11545" s="281"/>
      <c r="C11545" s="287"/>
      <c r="D11545" s="297"/>
      <c r="E11545" s="270"/>
      <c r="F11545" s="271"/>
      <c r="G11545" s="284"/>
      <c r="H11545" s="284"/>
      <c r="I11545" s="284"/>
      <c r="J11545" s="284"/>
      <c r="K11545" s="288"/>
      <c r="AM11545" s="2" t="str">
        <f t="shared" ca="1" si="541"/>
        <v/>
      </c>
      <c r="AN11545" s="2" t="str">
        <f t="shared" ca="1" si="542"/>
        <v/>
      </c>
    </row>
    <row r="11546" spans="1:40" customFormat="1">
      <c r="A11546" s="280" t="str">
        <f t="shared" ca="1" si="540"/>
        <v/>
      </c>
      <c r="B11546" s="281"/>
      <c r="C11546" s="287"/>
      <c r="D11546" s="297"/>
      <c r="E11546" s="270"/>
      <c r="F11546" s="271"/>
      <c r="G11546" s="284"/>
      <c r="H11546" s="284"/>
      <c r="I11546" s="284"/>
      <c r="J11546" s="284"/>
      <c r="K11546" s="288"/>
      <c r="AM11546" s="2" t="str">
        <f t="shared" ca="1" si="541"/>
        <v/>
      </c>
      <c r="AN11546" s="2" t="str">
        <f t="shared" ca="1" si="542"/>
        <v/>
      </c>
    </row>
    <row r="11547" spans="1:40" customFormat="1">
      <c r="A11547" s="280" t="str">
        <f t="shared" ca="1" si="540"/>
        <v/>
      </c>
      <c r="B11547" s="281"/>
      <c r="C11547" s="287"/>
      <c r="D11547" s="297"/>
      <c r="E11547" s="270"/>
      <c r="F11547" s="271"/>
      <c r="G11547" s="284"/>
      <c r="H11547" s="284"/>
      <c r="I11547" s="284"/>
      <c r="J11547" s="284"/>
      <c r="K11547" s="288"/>
      <c r="AM11547" s="2" t="str">
        <f t="shared" ca="1" si="541"/>
        <v/>
      </c>
      <c r="AN11547" s="2" t="str">
        <f t="shared" ca="1" si="542"/>
        <v/>
      </c>
    </row>
    <row r="11548" spans="1:40" customFormat="1">
      <c r="A11548" s="280" t="str">
        <f t="shared" ca="1" si="540"/>
        <v/>
      </c>
      <c r="B11548" s="281"/>
      <c r="C11548" s="287"/>
      <c r="D11548" s="297"/>
      <c r="E11548" s="270"/>
      <c r="F11548" s="271"/>
      <c r="G11548" s="284"/>
      <c r="H11548" s="284"/>
      <c r="I11548" s="284"/>
      <c r="J11548" s="284"/>
      <c r="K11548" s="288"/>
      <c r="AM11548" s="2" t="str">
        <f t="shared" ca="1" si="541"/>
        <v/>
      </c>
      <c r="AN11548" s="2" t="str">
        <f t="shared" ca="1" si="542"/>
        <v/>
      </c>
    </row>
    <row r="11549" spans="1:40" customFormat="1">
      <c r="A11549" s="280" t="str">
        <f t="shared" ca="1" si="540"/>
        <v/>
      </c>
      <c r="B11549" s="281"/>
      <c r="C11549" s="287"/>
      <c r="D11549" s="297"/>
      <c r="E11549" s="270"/>
      <c r="F11549" s="271"/>
      <c r="G11549" s="284"/>
      <c r="H11549" s="284"/>
      <c r="I11549" s="284"/>
      <c r="J11549" s="284"/>
      <c r="K11549" s="288"/>
      <c r="AM11549" s="2" t="str">
        <f t="shared" ca="1" si="541"/>
        <v/>
      </c>
      <c r="AN11549" s="2" t="str">
        <f t="shared" ca="1" si="542"/>
        <v/>
      </c>
    </row>
    <row r="11550" spans="1:40" customFormat="1">
      <c r="A11550" s="280" t="str">
        <f t="shared" ca="1" si="540"/>
        <v/>
      </c>
      <c r="B11550" s="281"/>
      <c r="C11550" s="287"/>
      <c r="D11550" s="297"/>
      <c r="E11550" s="270"/>
      <c r="F11550" s="271"/>
      <c r="G11550" s="284"/>
      <c r="H11550" s="284"/>
      <c r="I11550" s="284"/>
      <c r="J11550" s="284"/>
      <c r="K11550" s="288"/>
      <c r="AM11550" s="2" t="str">
        <f t="shared" ca="1" si="541"/>
        <v/>
      </c>
      <c r="AN11550" s="2" t="str">
        <f t="shared" ca="1" si="542"/>
        <v/>
      </c>
    </row>
    <row r="11551" spans="1:40" customFormat="1">
      <c r="A11551" s="280" t="str">
        <f t="shared" ca="1" si="540"/>
        <v/>
      </c>
      <c r="B11551" s="281"/>
      <c r="C11551" s="287"/>
      <c r="D11551" s="297"/>
      <c r="E11551" s="270"/>
      <c r="F11551" s="271"/>
      <c r="G11551" s="284"/>
      <c r="H11551" s="284"/>
      <c r="I11551" s="284"/>
      <c r="J11551" s="284"/>
      <c r="K11551" s="288"/>
      <c r="AM11551" s="2" t="str">
        <f t="shared" ca="1" si="541"/>
        <v/>
      </c>
      <c r="AN11551" s="2" t="str">
        <f t="shared" ca="1" si="542"/>
        <v/>
      </c>
    </row>
    <row r="11552" spans="1:40" customFormat="1">
      <c r="A11552" s="280" t="str">
        <f t="shared" ca="1" si="540"/>
        <v/>
      </c>
      <c r="B11552" s="281"/>
      <c r="C11552" s="287"/>
      <c r="D11552" s="297"/>
      <c r="E11552" s="270"/>
      <c r="F11552" s="271"/>
      <c r="G11552" s="284"/>
      <c r="H11552" s="284"/>
      <c r="I11552" s="284"/>
      <c r="J11552" s="284"/>
      <c r="K11552" s="288"/>
      <c r="AM11552" s="2" t="str">
        <f t="shared" ca="1" si="541"/>
        <v/>
      </c>
      <c r="AN11552" s="2" t="str">
        <f t="shared" ca="1" si="542"/>
        <v/>
      </c>
    </row>
    <row r="11553" spans="1:40" customFormat="1">
      <c r="A11553" s="280" t="str">
        <f t="shared" ca="1" si="540"/>
        <v/>
      </c>
      <c r="B11553" s="281"/>
      <c r="C11553" s="287"/>
      <c r="D11553" s="297"/>
      <c r="E11553" s="270"/>
      <c r="F11553" s="271"/>
      <c r="G11553" s="284"/>
      <c r="H11553" s="284"/>
      <c r="I11553" s="284"/>
      <c r="J11553" s="284"/>
      <c r="K11553" s="288"/>
      <c r="AM11553" s="2" t="str">
        <f t="shared" ca="1" si="541"/>
        <v/>
      </c>
      <c r="AN11553" s="2" t="str">
        <f t="shared" ca="1" si="542"/>
        <v/>
      </c>
    </row>
    <row r="11554" spans="1:40" customFormat="1">
      <c r="A11554" s="280" t="str">
        <f t="shared" ca="1" si="540"/>
        <v/>
      </c>
      <c r="B11554" s="281"/>
      <c r="C11554" s="287"/>
      <c r="D11554" s="297"/>
      <c r="E11554" s="270"/>
      <c r="F11554" s="271"/>
      <c r="G11554" s="284"/>
      <c r="H11554" s="284"/>
      <c r="I11554" s="284"/>
      <c r="J11554" s="284"/>
      <c r="K11554" s="288"/>
      <c r="AM11554" s="2" t="str">
        <f t="shared" ca="1" si="541"/>
        <v/>
      </c>
      <c r="AN11554" s="2" t="str">
        <f t="shared" ca="1" si="542"/>
        <v/>
      </c>
    </row>
    <row r="11555" spans="1:40" customFormat="1">
      <c r="A11555" s="280" t="str">
        <f t="shared" ca="1" si="540"/>
        <v/>
      </c>
      <c r="B11555" s="281"/>
      <c r="C11555" s="287"/>
      <c r="D11555" s="297"/>
      <c r="E11555" s="270"/>
      <c r="F11555" s="271"/>
      <c r="G11555" s="284"/>
      <c r="H11555" s="284"/>
      <c r="I11555" s="284"/>
      <c r="J11555" s="284"/>
      <c r="K11555" s="288"/>
      <c r="AM11555" s="2" t="str">
        <f t="shared" ca="1" si="541"/>
        <v/>
      </c>
      <c r="AN11555" s="2" t="str">
        <f t="shared" ca="1" si="542"/>
        <v/>
      </c>
    </row>
    <row r="11556" spans="1:40" customFormat="1">
      <c r="A11556" s="280" t="str">
        <f t="shared" ca="1" si="540"/>
        <v/>
      </c>
      <c r="B11556" s="281"/>
      <c r="C11556" s="287"/>
      <c r="D11556" s="297"/>
      <c r="E11556" s="270"/>
      <c r="F11556" s="271"/>
      <c r="G11556" s="284"/>
      <c r="H11556" s="284"/>
      <c r="I11556" s="284"/>
      <c r="J11556" s="284"/>
      <c r="K11556" s="288"/>
      <c r="AM11556" s="2" t="str">
        <f t="shared" ca="1" si="541"/>
        <v/>
      </c>
      <c r="AN11556" s="2" t="str">
        <f t="shared" ca="1" si="542"/>
        <v/>
      </c>
    </row>
    <row r="11557" spans="1:40" customFormat="1">
      <c r="A11557" s="280" t="str">
        <f t="shared" ca="1" si="540"/>
        <v/>
      </c>
      <c r="B11557" s="281"/>
      <c r="C11557" s="287"/>
      <c r="D11557" s="297"/>
      <c r="E11557" s="270"/>
      <c r="F11557" s="271"/>
      <c r="G11557" s="284"/>
      <c r="H11557" s="284"/>
      <c r="I11557" s="284"/>
      <c r="J11557" s="284"/>
      <c r="K11557" s="288"/>
      <c r="AM11557" s="2" t="str">
        <f t="shared" ca="1" si="541"/>
        <v/>
      </c>
      <c r="AN11557" s="2" t="str">
        <f t="shared" ca="1" si="542"/>
        <v/>
      </c>
    </row>
    <row r="11558" spans="1:40" customFormat="1">
      <c r="A11558" s="280" t="str">
        <f t="shared" ca="1" si="540"/>
        <v/>
      </c>
      <c r="B11558" s="281"/>
      <c r="C11558" s="287"/>
      <c r="D11558" s="297"/>
      <c r="E11558" s="270"/>
      <c r="F11558" s="271"/>
      <c r="G11558" s="284"/>
      <c r="H11558" s="284"/>
      <c r="I11558" s="284"/>
      <c r="J11558" s="284"/>
      <c r="K11558" s="288"/>
      <c r="AM11558" s="2" t="str">
        <f t="shared" ca="1" si="541"/>
        <v/>
      </c>
      <c r="AN11558" s="2" t="str">
        <f t="shared" ca="1" si="542"/>
        <v/>
      </c>
    </row>
    <row r="11559" spans="1:40" customFormat="1">
      <c r="A11559" s="280" t="str">
        <f t="shared" ca="1" si="540"/>
        <v/>
      </c>
      <c r="B11559" s="281"/>
      <c r="C11559" s="287"/>
      <c r="D11559" s="297"/>
      <c r="E11559" s="270"/>
      <c r="F11559" s="271"/>
      <c r="G11559" s="284"/>
      <c r="H11559" s="284"/>
      <c r="I11559" s="284"/>
      <c r="J11559" s="284"/>
      <c r="K11559" s="288"/>
      <c r="AM11559" s="2" t="str">
        <f t="shared" ca="1" si="541"/>
        <v/>
      </c>
      <c r="AN11559" s="2" t="str">
        <f t="shared" ca="1" si="542"/>
        <v/>
      </c>
    </row>
    <row r="11560" spans="1:40" customFormat="1">
      <c r="A11560" s="280" t="str">
        <f t="shared" ca="1" si="540"/>
        <v/>
      </c>
      <c r="B11560" s="281"/>
      <c r="C11560" s="287"/>
      <c r="D11560" s="297"/>
      <c r="E11560" s="270"/>
      <c r="F11560" s="271"/>
      <c r="G11560" s="284"/>
      <c r="H11560" s="284"/>
      <c r="I11560" s="284"/>
      <c r="J11560" s="284"/>
      <c r="K11560" s="288"/>
      <c r="AM11560" s="2" t="str">
        <f t="shared" ca="1" si="541"/>
        <v/>
      </c>
      <c r="AN11560" s="2" t="str">
        <f t="shared" ca="1" si="542"/>
        <v/>
      </c>
    </row>
    <row r="11561" spans="1:40" customFormat="1">
      <c r="A11561" s="280" t="str">
        <f t="shared" ca="1" si="540"/>
        <v/>
      </c>
      <c r="B11561" s="281"/>
      <c r="C11561" s="287"/>
      <c r="D11561" s="297"/>
      <c r="E11561" s="270"/>
      <c r="F11561" s="271"/>
      <c r="G11561" s="284"/>
      <c r="H11561" s="284"/>
      <c r="I11561" s="284"/>
      <c r="J11561" s="284"/>
      <c r="K11561" s="288"/>
      <c r="AM11561" s="2" t="str">
        <f t="shared" ca="1" si="541"/>
        <v/>
      </c>
      <c r="AN11561" s="2" t="str">
        <f t="shared" ca="1" si="542"/>
        <v/>
      </c>
    </row>
    <row r="11562" spans="1:40" customFormat="1">
      <c r="A11562" s="280" t="str">
        <f t="shared" ca="1" si="540"/>
        <v/>
      </c>
      <c r="B11562" s="281"/>
      <c r="C11562" s="287"/>
      <c r="D11562" s="297"/>
      <c r="E11562" s="270"/>
      <c r="F11562" s="271"/>
      <c r="G11562" s="284"/>
      <c r="H11562" s="284"/>
      <c r="I11562" s="284"/>
      <c r="J11562" s="284"/>
      <c r="K11562" s="288"/>
      <c r="AM11562" s="2" t="str">
        <f t="shared" ca="1" si="541"/>
        <v/>
      </c>
      <c r="AN11562" s="2" t="str">
        <f t="shared" ca="1" si="542"/>
        <v/>
      </c>
    </row>
    <row r="11563" spans="1:40" customFormat="1">
      <c r="A11563" s="280" t="str">
        <f t="shared" ca="1" si="540"/>
        <v/>
      </c>
      <c r="B11563" s="281"/>
      <c r="C11563" s="287"/>
      <c r="D11563" s="297"/>
      <c r="E11563" s="270"/>
      <c r="F11563" s="271"/>
      <c r="G11563" s="284"/>
      <c r="H11563" s="284"/>
      <c r="I11563" s="284"/>
      <c r="J11563" s="284"/>
      <c r="K11563" s="288"/>
      <c r="AM11563" s="2" t="str">
        <f t="shared" ca="1" si="541"/>
        <v/>
      </c>
      <c r="AN11563" s="2" t="str">
        <f t="shared" ca="1" si="542"/>
        <v/>
      </c>
    </row>
    <row r="11564" spans="1:40" customFormat="1">
      <c r="A11564" s="280" t="str">
        <f t="shared" ca="1" si="540"/>
        <v/>
      </c>
      <c r="B11564" s="281"/>
      <c r="C11564" s="287"/>
      <c r="D11564" s="297"/>
      <c r="E11564" s="270"/>
      <c r="F11564" s="271"/>
      <c r="G11564" s="284"/>
      <c r="H11564" s="284"/>
      <c r="I11564" s="284"/>
      <c r="J11564" s="284"/>
      <c r="K11564" s="288"/>
      <c r="AM11564" s="2" t="str">
        <f t="shared" ca="1" si="541"/>
        <v/>
      </c>
      <c r="AN11564" s="2" t="str">
        <f t="shared" ca="1" si="542"/>
        <v/>
      </c>
    </row>
    <row r="11565" spans="1:40" customFormat="1">
      <c r="A11565" s="280" t="str">
        <f t="shared" ca="1" si="540"/>
        <v/>
      </c>
      <c r="B11565" s="281"/>
      <c r="C11565" s="287"/>
      <c r="D11565" s="297"/>
      <c r="E11565" s="270"/>
      <c r="F11565" s="271"/>
      <c r="G11565" s="284"/>
      <c r="H11565" s="284"/>
      <c r="I11565" s="284"/>
      <c r="J11565" s="284"/>
      <c r="K11565" s="288"/>
      <c r="AM11565" s="2" t="str">
        <f t="shared" ca="1" si="541"/>
        <v/>
      </c>
      <c r="AN11565" s="2" t="str">
        <f t="shared" ca="1" si="542"/>
        <v/>
      </c>
    </row>
    <row r="11566" spans="1:40" customFormat="1">
      <c r="A11566" s="280" t="str">
        <f t="shared" ca="1" si="540"/>
        <v/>
      </c>
      <c r="B11566" s="281"/>
      <c r="C11566" s="287"/>
      <c r="D11566" s="297"/>
      <c r="E11566" s="270"/>
      <c r="F11566" s="271"/>
      <c r="G11566" s="284"/>
      <c r="H11566" s="284"/>
      <c r="I11566" s="284"/>
      <c r="J11566" s="284"/>
      <c r="K11566" s="288"/>
      <c r="AM11566" s="2" t="str">
        <f t="shared" ca="1" si="541"/>
        <v/>
      </c>
      <c r="AN11566" s="2" t="str">
        <f t="shared" ca="1" si="542"/>
        <v/>
      </c>
    </row>
    <row r="11567" spans="1:40" customFormat="1">
      <c r="A11567" s="280" t="str">
        <f t="shared" ca="1" si="540"/>
        <v/>
      </c>
      <c r="B11567" s="281"/>
      <c r="C11567" s="287"/>
      <c r="D11567" s="297"/>
      <c r="E11567" s="270"/>
      <c r="F11567" s="271"/>
      <c r="G11567" s="284"/>
      <c r="H11567" s="284"/>
      <c r="I11567" s="284"/>
      <c r="J11567" s="284"/>
      <c r="K11567" s="288"/>
      <c r="AM11567" s="2" t="str">
        <f t="shared" ca="1" si="541"/>
        <v/>
      </c>
      <c r="AN11567" s="2" t="str">
        <f t="shared" ca="1" si="542"/>
        <v/>
      </c>
    </row>
    <row r="11568" spans="1:40" customFormat="1">
      <c r="A11568" s="280" t="str">
        <f t="shared" ca="1" si="540"/>
        <v/>
      </c>
      <c r="B11568" s="281"/>
      <c r="C11568" s="287"/>
      <c r="D11568" s="297"/>
      <c r="E11568" s="270"/>
      <c r="F11568" s="271"/>
      <c r="G11568" s="284"/>
      <c r="H11568" s="284"/>
      <c r="I11568" s="284"/>
      <c r="J11568" s="284"/>
      <c r="K11568" s="288"/>
      <c r="AM11568" s="2" t="str">
        <f t="shared" ca="1" si="541"/>
        <v/>
      </c>
      <c r="AN11568" s="2" t="str">
        <f t="shared" ca="1" si="542"/>
        <v/>
      </c>
    </row>
    <row r="11569" spans="1:40" customFormat="1">
      <c r="A11569" s="280" t="str">
        <f t="shared" ca="1" si="540"/>
        <v/>
      </c>
      <c r="B11569" s="281"/>
      <c r="C11569" s="287"/>
      <c r="D11569" s="297"/>
      <c r="E11569" s="270"/>
      <c r="F11569" s="271"/>
      <c r="G11569" s="284"/>
      <c r="H11569" s="284"/>
      <c r="I11569" s="284"/>
      <c r="J11569" s="284"/>
      <c r="K11569" s="288"/>
      <c r="AM11569" s="2" t="str">
        <f t="shared" ca="1" si="541"/>
        <v/>
      </c>
      <c r="AN11569" s="2" t="str">
        <f t="shared" ca="1" si="542"/>
        <v/>
      </c>
    </row>
    <row r="11570" spans="1:40" customFormat="1">
      <c r="A11570" s="280" t="str">
        <f t="shared" ca="1" si="540"/>
        <v/>
      </c>
      <c r="B11570" s="281"/>
      <c r="C11570" s="287"/>
      <c r="D11570" s="297"/>
      <c r="E11570" s="270"/>
      <c r="F11570" s="271"/>
      <c r="G11570" s="284"/>
      <c r="H11570" s="284"/>
      <c r="I11570" s="284"/>
      <c r="J11570" s="284"/>
      <c r="K11570" s="288"/>
      <c r="AM11570" s="2" t="str">
        <f t="shared" ca="1" si="541"/>
        <v/>
      </c>
      <c r="AN11570" s="2" t="str">
        <f t="shared" ca="1" si="542"/>
        <v/>
      </c>
    </row>
    <row r="11571" spans="1:40" customFormat="1">
      <c r="A11571" s="280" t="str">
        <f t="shared" ca="1" si="540"/>
        <v/>
      </c>
      <c r="B11571" s="281"/>
      <c r="C11571" s="287"/>
      <c r="D11571" s="297"/>
      <c r="E11571" s="270"/>
      <c r="F11571" s="271"/>
      <c r="G11571" s="284"/>
      <c r="H11571" s="284"/>
      <c r="I11571" s="284"/>
      <c r="J11571" s="284"/>
      <c r="K11571" s="288"/>
      <c r="AM11571" s="2" t="str">
        <f t="shared" ca="1" si="541"/>
        <v/>
      </c>
      <c r="AN11571" s="2" t="str">
        <f t="shared" ca="1" si="542"/>
        <v/>
      </c>
    </row>
    <row r="11572" spans="1:40" customFormat="1">
      <c r="A11572" s="280" t="str">
        <f t="shared" ca="1" si="540"/>
        <v/>
      </c>
      <c r="B11572" s="281"/>
      <c r="C11572" s="287"/>
      <c r="D11572" s="297"/>
      <c r="E11572" s="270"/>
      <c r="F11572" s="271"/>
      <c r="G11572" s="284"/>
      <c r="H11572" s="284"/>
      <c r="I11572" s="284"/>
      <c r="J11572" s="284"/>
      <c r="K11572" s="288"/>
      <c r="AM11572" s="2" t="str">
        <f t="shared" ca="1" si="541"/>
        <v/>
      </c>
      <c r="AN11572" s="2" t="str">
        <f t="shared" ca="1" si="542"/>
        <v/>
      </c>
    </row>
    <row r="11573" spans="1:40" customFormat="1">
      <c r="A11573" s="280" t="str">
        <f t="shared" ca="1" si="540"/>
        <v/>
      </c>
      <c r="B11573" s="281"/>
      <c r="C11573" s="287"/>
      <c r="D11573" s="297"/>
      <c r="E11573" s="270"/>
      <c r="F11573" s="271"/>
      <c r="G11573" s="284"/>
      <c r="H11573" s="284"/>
      <c r="I11573" s="284"/>
      <c r="J11573" s="284"/>
      <c r="K11573" s="288"/>
      <c r="AM11573" s="2" t="str">
        <f t="shared" ca="1" si="541"/>
        <v/>
      </c>
      <c r="AN11573" s="2" t="str">
        <f t="shared" ca="1" si="542"/>
        <v/>
      </c>
    </row>
    <row r="11574" spans="1:40" customFormat="1">
      <c r="A11574" s="280" t="str">
        <f t="shared" ca="1" si="540"/>
        <v/>
      </c>
      <c r="B11574" s="281"/>
      <c r="C11574" s="287"/>
      <c r="D11574" s="297"/>
      <c r="E11574" s="270"/>
      <c r="F11574" s="271"/>
      <c r="G11574" s="284"/>
      <c r="H11574" s="284"/>
      <c r="I11574" s="284"/>
      <c r="J11574" s="284"/>
      <c r="K11574" s="288"/>
      <c r="AM11574" s="2" t="str">
        <f t="shared" ca="1" si="541"/>
        <v/>
      </c>
      <c r="AN11574" s="2" t="str">
        <f t="shared" ca="1" si="542"/>
        <v/>
      </c>
    </row>
    <row r="11575" spans="1:40" customFormat="1">
      <c r="A11575" s="280" t="str">
        <f t="shared" ca="1" si="540"/>
        <v/>
      </c>
      <c r="B11575" s="281"/>
      <c r="C11575" s="287"/>
      <c r="D11575" s="297"/>
      <c r="E11575" s="270"/>
      <c r="F11575" s="271"/>
      <c r="G11575" s="284"/>
      <c r="H11575" s="284"/>
      <c r="I11575" s="284"/>
      <c r="J11575" s="284"/>
      <c r="K11575" s="288"/>
      <c r="AM11575" s="2" t="str">
        <f t="shared" ca="1" si="541"/>
        <v/>
      </c>
      <c r="AN11575" s="2" t="str">
        <f t="shared" ca="1" si="542"/>
        <v/>
      </c>
    </row>
    <row r="11576" spans="1:40" customFormat="1">
      <c r="A11576" s="280" t="str">
        <f t="shared" ca="1" si="540"/>
        <v/>
      </c>
      <c r="B11576" s="281"/>
      <c r="C11576" s="287"/>
      <c r="D11576" s="297"/>
      <c r="E11576" s="270"/>
      <c r="F11576" s="271"/>
      <c r="G11576" s="284"/>
      <c r="H11576" s="284"/>
      <c r="I11576" s="284"/>
      <c r="J11576" s="284"/>
      <c r="K11576" s="288"/>
      <c r="AM11576" s="2" t="str">
        <f t="shared" ca="1" si="541"/>
        <v/>
      </c>
      <c r="AN11576" s="2" t="str">
        <f t="shared" ca="1" si="542"/>
        <v/>
      </c>
    </row>
    <row r="11577" spans="1:40" customFormat="1">
      <c r="A11577" s="280" t="str">
        <f t="shared" ca="1" si="540"/>
        <v/>
      </c>
      <c r="B11577" s="281"/>
      <c r="C11577" s="287"/>
      <c r="D11577" s="297"/>
      <c r="E11577" s="270"/>
      <c r="F11577" s="271"/>
      <c r="G11577" s="284"/>
      <c r="H11577" s="284"/>
      <c r="I11577" s="284"/>
      <c r="J11577" s="284"/>
      <c r="K11577" s="288"/>
      <c r="AM11577" s="2" t="str">
        <f t="shared" ca="1" si="541"/>
        <v/>
      </c>
      <c r="AN11577" s="2" t="str">
        <f t="shared" ca="1" si="542"/>
        <v/>
      </c>
    </row>
    <row r="11578" spans="1:40" customFormat="1">
      <c r="A11578" s="280" t="str">
        <f t="shared" ca="1" si="540"/>
        <v/>
      </c>
      <c r="B11578" s="281"/>
      <c r="C11578" s="287"/>
      <c r="D11578" s="297"/>
      <c r="E11578" s="270"/>
      <c r="F11578" s="271"/>
      <c r="G11578" s="284"/>
      <c r="H11578" s="284"/>
      <c r="I11578" s="284"/>
      <c r="J11578" s="284"/>
      <c r="K11578" s="288"/>
      <c r="AM11578" s="2" t="str">
        <f t="shared" ca="1" si="541"/>
        <v/>
      </c>
      <c r="AN11578" s="2" t="str">
        <f t="shared" ca="1" si="542"/>
        <v/>
      </c>
    </row>
    <row r="11579" spans="1:40" customFormat="1">
      <c r="A11579" s="280" t="str">
        <f t="shared" ca="1" si="540"/>
        <v/>
      </c>
      <c r="B11579" s="281"/>
      <c r="C11579" s="287"/>
      <c r="D11579" s="297"/>
      <c r="E11579" s="270"/>
      <c r="F11579" s="271"/>
      <c r="G11579" s="284"/>
      <c r="H11579" s="284"/>
      <c r="I11579" s="284"/>
      <c r="J11579" s="284"/>
      <c r="K11579" s="288"/>
      <c r="AM11579" s="2" t="str">
        <f t="shared" ca="1" si="541"/>
        <v/>
      </c>
      <c r="AN11579" s="2" t="str">
        <f t="shared" ca="1" si="542"/>
        <v/>
      </c>
    </row>
    <row r="11580" spans="1:40" customFormat="1">
      <c r="A11580" s="280" t="str">
        <f t="shared" ca="1" si="540"/>
        <v/>
      </c>
      <c r="B11580" s="281"/>
      <c r="C11580" s="287"/>
      <c r="D11580" s="297"/>
      <c r="E11580" s="270"/>
      <c r="F11580" s="271"/>
      <c r="G11580" s="284"/>
      <c r="H11580" s="284"/>
      <c r="I11580" s="284"/>
      <c r="J11580" s="284"/>
      <c r="K11580" s="288"/>
      <c r="AM11580" s="2" t="str">
        <f t="shared" ca="1" si="541"/>
        <v/>
      </c>
      <c r="AN11580" s="2" t="str">
        <f t="shared" ca="1" si="542"/>
        <v/>
      </c>
    </row>
    <row r="11581" spans="1:40" customFormat="1">
      <c r="A11581" s="280" t="str">
        <f t="shared" ca="1" si="540"/>
        <v/>
      </c>
      <c r="B11581" s="281"/>
      <c r="C11581" s="287"/>
      <c r="D11581" s="297"/>
      <c r="E11581" s="270"/>
      <c r="F11581" s="271"/>
      <c r="G11581" s="284"/>
      <c r="H11581" s="284"/>
      <c r="I11581" s="284"/>
      <c r="J11581" s="284"/>
      <c r="K11581" s="288"/>
      <c r="AM11581" s="2" t="str">
        <f t="shared" ca="1" si="541"/>
        <v/>
      </c>
      <c r="AN11581" s="2" t="str">
        <f t="shared" ca="1" si="542"/>
        <v/>
      </c>
    </row>
    <row r="11582" spans="1:40" customFormat="1">
      <c r="A11582" s="280" t="str">
        <f t="shared" ca="1" si="540"/>
        <v/>
      </c>
      <c r="B11582" s="281"/>
      <c r="C11582" s="287"/>
      <c r="D11582" s="297"/>
      <c r="E11582" s="270"/>
      <c r="F11582" s="271"/>
      <c r="G11582" s="284"/>
      <c r="H11582" s="284"/>
      <c r="I11582" s="284"/>
      <c r="J11582" s="284"/>
      <c r="K11582" s="288"/>
      <c r="AM11582" s="2" t="str">
        <f t="shared" ca="1" si="541"/>
        <v/>
      </c>
      <c r="AN11582" s="2" t="str">
        <f t="shared" ca="1" si="542"/>
        <v/>
      </c>
    </row>
    <row r="11583" spans="1:40" customFormat="1">
      <c r="A11583" s="280" t="str">
        <f t="shared" ca="1" si="540"/>
        <v/>
      </c>
      <c r="B11583" s="281"/>
      <c r="C11583" s="287"/>
      <c r="D11583" s="297"/>
      <c r="E11583" s="270"/>
      <c r="F11583" s="271"/>
      <c r="G11583" s="284"/>
      <c r="H11583" s="284"/>
      <c r="I11583" s="284"/>
      <c r="J11583" s="284"/>
      <c r="K11583" s="288"/>
      <c r="AM11583" s="2" t="str">
        <f t="shared" ca="1" si="541"/>
        <v/>
      </c>
      <c r="AN11583" s="2" t="str">
        <f t="shared" ca="1" si="542"/>
        <v/>
      </c>
    </row>
    <row r="11584" spans="1:40" customFormat="1">
      <c r="A11584" s="280" t="str">
        <f t="shared" ca="1" si="540"/>
        <v/>
      </c>
      <c r="B11584" s="281"/>
      <c r="C11584" s="287"/>
      <c r="D11584" s="297"/>
      <c r="E11584" s="270"/>
      <c r="F11584" s="271"/>
      <c r="G11584" s="284"/>
      <c r="H11584" s="284"/>
      <c r="I11584" s="284"/>
      <c r="J11584" s="284"/>
      <c r="K11584" s="288"/>
      <c r="AM11584" s="2" t="str">
        <f t="shared" ca="1" si="541"/>
        <v/>
      </c>
      <c r="AN11584" s="2" t="str">
        <f t="shared" ca="1" si="542"/>
        <v/>
      </c>
    </row>
    <row r="11585" spans="1:40" customFormat="1">
      <c r="A11585" s="280" t="str">
        <f t="shared" ca="1" si="540"/>
        <v/>
      </c>
      <c r="B11585" s="281"/>
      <c r="C11585" s="287"/>
      <c r="D11585" s="297"/>
      <c r="E11585" s="270"/>
      <c r="F11585" s="271"/>
      <c r="G11585" s="284"/>
      <c r="H11585" s="284"/>
      <c r="I11585" s="284"/>
      <c r="J11585" s="284"/>
      <c r="K11585" s="288"/>
      <c r="AM11585" s="2" t="str">
        <f t="shared" ca="1" si="541"/>
        <v/>
      </c>
      <c r="AN11585" s="2" t="str">
        <f t="shared" ca="1" si="542"/>
        <v/>
      </c>
    </row>
    <row r="11586" spans="1:40" customFormat="1">
      <c r="A11586" s="280" t="str">
        <f t="shared" ca="1" si="540"/>
        <v/>
      </c>
      <c r="B11586" s="281"/>
      <c r="C11586" s="287"/>
      <c r="D11586" s="297"/>
      <c r="E11586" s="270"/>
      <c r="F11586" s="271"/>
      <c r="G11586" s="284"/>
      <c r="H11586" s="284"/>
      <c r="I11586" s="284"/>
      <c r="J11586" s="284"/>
      <c r="K11586" s="288"/>
      <c r="AM11586" s="2" t="str">
        <f t="shared" ca="1" si="541"/>
        <v/>
      </c>
      <c r="AN11586" s="2" t="str">
        <f t="shared" ca="1" si="542"/>
        <v/>
      </c>
    </row>
    <row r="11587" spans="1:40" customFormat="1">
      <c r="A11587" s="280" t="str">
        <f t="shared" ref="A11587:A11650" ca="1" si="543">IF(AM11587="A receber","A receber",IF(AN11587="A pagar","A pagar",IF(OR(AM11587="HJ",AN11587="HJ"),"HJ",IF(AND(AM11587="",AN11587=""),""))))</f>
        <v/>
      </c>
      <c r="B11587" s="281"/>
      <c r="C11587" s="287"/>
      <c r="D11587" s="297"/>
      <c r="E11587" s="270"/>
      <c r="F11587" s="271"/>
      <c r="G11587" s="284"/>
      <c r="H11587" s="284"/>
      <c r="I11587" s="284"/>
      <c r="J11587" s="284"/>
      <c r="K11587" s="288"/>
      <c r="AM11587" s="2" t="str">
        <f t="shared" ref="AM11587:AM11650" ca="1" si="544">IF(OR(G11587="",B11587&gt;$A$1),"",IF(B11587=$A$1,"HJ",IF(B11587&lt;$A$1,"A Receber")))</f>
        <v/>
      </c>
      <c r="AN11587" s="2" t="str">
        <f t="shared" ref="AN11587:AN11650" ca="1" si="545">IF(OR(H11587="",B11587&gt;$A$1),"",IF(B11587=$A$1,"HJ",IF(B11587&lt;$A$1,"A Pagar")))</f>
        <v/>
      </c>
    </row>
    <row r="11588" spans="1:40" customFormat="1">
      <c r="A11588" s="280" t="str">
        <f t="shared" ca="1" si="543"/>
        <v/>
      </c>
      <c r="B11588" s="281"/>
      <c r="C11588" s="287"/>
      <c r="D11588" s="297"/>
      <c r="E11588" s="270"/>
      <c r="F11588" s="271"/>
      <c r="G11588" s="284"/>
      <c r="H11588" s="284"/>
      <c r="I11588" s="284"/>
      <c r="J11588" s="284"/>
      <c r="K11588" s="288"/>
      <c r="AM11588" s="2" t="str">
        <f t="shared" ca="1" si="544"/>
        <v/>
      </c>
      <c r="AN11588" s="2" t="str">
        <f t="shared" ca="1" si="545"/>
        <v/>
      </c>
    </row>
    <row r="11589" spans="1:40" customFormat="1">
      <c r="A11589" s="280" t="str">
        <f t="shared" ca="1" si="543"/>
        <v/>
      </c>
      <c r="B11589" s="281"/>
      <c r="C11589" s="287"/>
      <c r="D11589" s="297"/>
      <c r="E11589" s="270"/>
      <c r="F11589" s="271"/>
      <c r="G11589" s="284"/>
      <c r="H11589" s="284"/>
      <c r="I11589" s="284"/>
      <c r="J11589" s="284"/>
      <c r="K11589" s="288"/>
      <c r="AM11589" s="2" t="str">
        <f t="shared" ca="1" si="544"/>
        <v/>
      </c>
      <c r="AN11589" s="2" t="str">
        <f t="shared" ca="1" si="545"/>
        <v/>
      </c>
    </row>
    <row r="11590" spans="1:40" customFormat="1">
      <c r="A11590" s="280" t="str">
        <f t="shared" ca="1" si="543"/>
        <v/>
      </c>
      <c r="B11590" s="281"/>
      <c r="C11590" s="287"/>
      <c r="D11590" s="297"/>
      <c r="E11590" s="270"/>
      <c r="F11590" s="271"/>
      <c r="G11590" s="284"/>
      <c r="H11590" s="284"/>
      <c r="I11590" s="284"/>
      <c r="J11590" s="284"/>
      <c r="K11590" s="288"/>
      <c r="AM11590" s="2" t="str">
        <f t="shared" ca="1" si="544"/>
        <v/>
      </c>
      <c r="AN11590" s="2" t="str">
        <f t="shared" ca="1" si="545"/>
        <v/>
      </c>
    </row>
    <row r="11591" spans="1:40" customFormat="1">
      <c r="A11591" s="280" t="str">
        <f t="shared" ca="1" si="543"/>
        <v/>
      </c>
      <c r="B11591" s="281"/>
      <c r="C11591" s="287"/>
      <c r="D11591" s="297"/>
      <c r="E11591" s="270"/>
      <c r="F11591" s="271"/>
      <c r="G11591" s="284"/>
      <c r="H11591" s="284"/>
      <c r="I11591" s="284"/>
      <c r="J11591" s="284"/>
      <c r="K11591" s="288"/>
      <c r="AM11591" s="2" t="str">
        <f t="shared" ca="1" si="544"/>
        <v/>
      </c>
      <c r="AN11591" s="2" t="str">
        <f t="shared" ca="1" si="545"/>
        <v/>
      </c>
    </row>
    <row r="11592" spans="1:40" customFormat="1">
      <c r="A11592" s="280" t="str">
        <f t="shared" ca="1" si="543"/>
        <v/>
      </c>
      <c r="B11592" s="281"/>
      <c r="C11592" s="287"/>
      <c r="D11592" s="297"/>
      <c r="E11592" s="270"/>
      <c r="F11592" s="271"/>
      <c r="G11592" s="284"/>
      <c r="H11592" s="284"/>
      <c r="I11592" s="284"/>
      <c r="J11592" s="284"/>
      <c r="K11592" s="288"/>
      <c r="AM11592" s="2" t="str">
        <f t="shared" ca="1" si="544"/>
        <v/>
      </c>
      <c r="AN11592" s="2" t="str">
        <f t="shared" ca="1" si="545"/>
        <v/>
      </c>
    </row>
    <row r="11593" spans="1:40" customFormat="1">
      <c r="A11593" s="280" t="str">
        <f t="shared" ca="1" si="543"/>
        <v/>
      </c>
      <c r="B11593" s="281"/>
      <c r="C11593" s="287"/>
      <c r="D11593" s="297"/>
      <c r="E11593" s="270"/>
      <c r="F11593" s="271"/>
      <c r="G11593" s="284"/>
      <c r="H11593" s="284"/>
      <c r="I11593" s="284"/>
      <c r="J11593" s="284"/>
      <c r="K11593" s="288"/>
      <c r="AM11593" s="2" t="str">
        <f t="shared" ca="1" si="544"/>
        <v/>
      </c>
      <c r="AN11593" s="2" t="str">
        <f t="shared" ca="1" si="545"/>
        <v/>
      </c>
    </row>
    <row r="11594" spans="1:40" customFormat="1">
      <c r="A11594" s="280" t="str">
        <f t="shared" ca="1" si="543"/>
        <v/>
      </c>
      <c r="B11594" s="281"/>
      <c r="C11594" s="287"/>
      <c r="D11594" s="297"/>
      <c r="E11594" s="270"/>
      <c r="F11594" s="271"/>
      <c r="G11594" s="284"/>
      <c r="H11594" s="284"/>
      <c r="I11594" s="284"/>
      <c r="J11594" s="284"/>
      <c r="K11594" s="288"/>
      <c r="AM11594" s="2" t="str">
        <f t="shared" ca="1" si="544"/>
        <v/>
      </c>
      <c r="AN11594" s="2" t="str">
        <f t="shared" ca="1" si="545"/>
        <v/>
      </c>
    </row>
    <row r="11595" spans="1:40" customFormat="1">
      <c r="A11595" s="280" t="str">
        <f t="shared" ca="1" si="543"/>
        <v/>
      </c>
      <c r="B11595" s="281"/>
      <c r="C11595" s="287"/>
      <c r="D11595" s="297"/>
      <c r="E11595" s="270"/>
      <c r="F11595" s="271"/>
      <c r="G11595" s="284"/>
      <c r="H11595" s="284"/>
      <c r="I11595" s="284"/>
      <c r="J11595" s="284"/>
      <c r="K11595" s="288"/>
      <c r="AM11595" s="2" t="str">
        <f t="shared" ca="1" si="544"/>
        <v/>
      </c>
      <c r="AN11595" s="2" t="str">
        <f t="shared" ca="1" si="545"/>
        <v/>
      </c>
    </row>
    <row r="11596" spans="1:40" customFormat="1">
      <c r="A11596" s="280" t="str">
        <f t="shared" ca="1" si="543"/>
        <v/>
      </c>
      <c r="B11596" s="281"/>
      <c r="C11596" s="287"/>
      <c r="D11596" s="297"/>
      <c r="E11596" s="270"/>
      <c r="F11596" s="271"/>
      <c r="G11596" s="284"/>
      <c r="H11596" s="284"/>
      <c r="I11596" s="284"/>
      <c r="J11596" s="284"/>
      <c r="K11596" s="288"/>
      <c r="AM11596" s="2" t="str">
        <f t="shared" ca="1" si="544"/>
        <v/>
      </c>
      <c r="AN11596" s="2" t="str">
        <f t="shared" ca="1" si="545"/>
        <v/>
      </c>
    </row>
    <row r="11597" spans="1:40" customFormat="1">
      <c r="A11597" s="280" t="str">
        <f t="shared" ca="1" si="543"/>
        <v/>
      </c>
      <c r="B11597" s="281"/>
      <c r="C11597" s="287"/>
      <c r="D11597" s="297"/>
      <c r="E11597" s="270"/>
      <c r="F11597" s="271"/>
      <c r="G11597" s="284"/>
      <c r="H11597" s="284"/>
      <c r="I11597" s="284"/>
      <c r="J11597" s="284"/>
      <c r="K11597" s="288"/>
      <c r="AM11597" s="2" t="str">
        <f t="shared" ca="1" si="544"/>
        <v/>
      </c>
      <c r="AN11597" s="2" t="str">
        <f t="shared" ca="1" si="545"/>
        <v/>
      </c>
    </row>
    <row r="11598" spans="1:40" customFormat="1">
      <c r="A11598" s="280" t="str">
        <f t="shared" ca="1" si="543"/>
        <v/>
      </c>
      <c r="B11598" s="281"/>
      <c r="C11598" s="287"/>
      <c r="D11598" s="297"/>
      <c r="E11598" s="270"/>
      <c r="F11598" s="271"/>
      <c r="G11598" s="284"/>
      <c r="H11598" s="284"/>
      <c r="I11598" s="284"/>
      <c r="J11598" s="284"/>
      <c r="K11598" s="288"/>
      <c r="AM11598" s="2" t="str">
        <f t="shared" ca="1" si="544"/>
        <v/>
      </c>
      <c r="AN11598" s="2" t="str">
        <f t="shared" ca="1" si="545"/>
        <v/>
      </c>
    </row>
    <row r="11599" spans="1:40" customFormat="1">
      <c r="A11599" s="280" t="str">
        <f t="shared" ca="1" si="543"/>
        <v/>
      </c>
      <c r="B11599" s="281"/>
      <c r="C11599" s="287"/>
      <c r="D11599" s="297"/>
      <c r="E11599" s="270"/>
      <c r="F11599" s="271"/>
      <c r="G11599" s="284"/>
      <c r="H11599" s="284"/>
      <c r="I11599" s="284"/>
      <c r="J11599" s="284"/>
      <c r="K11599" s="288"/>
      <c r="AM11599" s="2" t="str">
        <f t="shared" ca="1" si="544"/>
        <v/>
      </c>
      <c r="AN11599" s="2" t="str">
        <f t="shared" ca="1" si="545"/>
        <v/>
      </c>
    </row>
    <row r="11600" spans="1:40" customFormat="1">
      <c r="A11600" s="280" t="str">
        <f t="shared" ca="1" si="543"/>
        <v/>
      </c>
      <c r="B11600" s="281"/>
      <c r="C11600" s="287"/>
      <c r="D11600" s="297"/>
      <c r="E11600" s="270"/>
      <c r="F11600" s="271"/>
      <c r="G11600" s="284"/>
      <c r="H11600" s="284"/>
      <c r="I11600" s="284"/>
      <c r="J11600" s="284"/>
      <c r="K11600" s="288"/>
      <c r="AM11600" s="2" t="str">
        <f t="shared" ca="1" si="544"/>
        <v/>
      </c>
      <c r="AN11600" s="2" t="str">
        <f t="shared" ca="1" si="545"/>
        <v/>
      </c>
    </row>
    <row r="11601" spans="1:40" customFormat="1">
      <c r="A11601" s="280" t="str">
        <f t="shared" ca="1" si="543"/>
        <v/>
      </c>
      <c r="B11601" s="281"/>
      <c r="C11601" s="287"/>
      <c r="D11601" s="297"/>
      <c r="E11601" s="270"/>
      <c r="F11601" s="271"/>
      <c r="G11601" s="284"/>
      <c r="H11601" s="284"/>
      <c r="I11601" s="284"/>
      <c r="J11601" s="284"/>
      <c r="K11601" s="288"/>
      <c r="AM11601" s="2" t="str">
        <f t="shared" ca="1" si="544"/>
        <v/>
      </c>
      <c r="AN11601" s="2" t="str">
        <f t="shared" ca="1" si="545"/>
        <v/>
      </c>
    </row>
    <row r="11602" spans="1:40" customFormat="1">
      <c r="A11602" s="280" t="str">
        <f t="shared" ca="1" si="543"/>
        <v/>
      </c>
      <c r="B11602" s="281"/>
      <c r="C11602" s="287"/>
      <c r="D11602" s="297"/>
      <c r="E11602" s="270"/>
      <c r="F11602" s="271"/>
      <c r="G11602" s="284"/>
      <c r="H11602" s="284"/>
      <c r="I11602" s="284"/>
      <c r="J11602" s="284"/>
      <c r="K11602" s="288"/>
      <c r="AM11602" s="2" t="str">
        <f t="shared" ca="1" si="544"/>
        <v/>
      </c>
      <c r="AN11602" s="2" t="str">
        <f t="shared" ca="1" si="545"/>
        <v/>
      </c>
    </row>
    <row r="11603" spans="1:40" customFormat="1">
      <c r="A11603" s="280" t="str">
        <f t="shared" ca="1" si="543"/>
        <v/>
      </c>
      <c r="B11603" s="281"/>
      <c r="C11603" s="287"/>
      <c r="D11603" s="297"/>
      <c r="E11603" s="270"/>
      <c r="F11603" s="271"/>
      <c r="G11603" s="284"/>
      <c r="H11603" s="284"/>
      <c r="I11603" s="284"/>
      <c r="J11603" s="284"/>
      <c r="K11603" s="288"/>
      <c r="AM11603" s="2" t="str">
        <f t="shared" ca="1" si="544"/>
        <v/>
      </c>
      <c r="AN11603" s="2" t="str">
        <f t="shared" ca="1" si="545"/>
        <v/>
      </c>
    </row>
    <row r="11604" spans="1:40" customFormat="1">
      <c r="A11604" s="280" t="str">
        <f t="shared" ca="1" si="543"/>
        <v/>
      </c>
      <c r="B11604" s="281"/>
      <c r="C11604" s="287"/>
      <c r="D11604" s="297"/>
      <c r="E11604" s="270"/>
      <c r="F11604" s="271"/>
      <c r="G11604" s="284"/>
      <c r="H11604" s="284"/>
      <c r="I11604" s="284"/>
      <c r="J11604" s="284"/>
      <c r="K11604" s="288"/>
      <c r="AM11604" s="2" t="str">
        <f t="shared" ca="1" si="544"/>
        <v/>
      </c>
      <c r="AN11604" s="2" t="str">
        <f t="shared" ca="1" si="545"/>
        <v/>
      </c>
    </row>
    <row r="11605" spans="1:40" customFormat="1">
      <c r="A11605" s="280" t="str">
        <f t="shared" ca="1" si="543"/>
        <v/>
      </c>
      <c r="B11605" s="281"/>
      <c r="C11605" s="287"/>
      <c r="D11605" s="297"/>
      <c r="E11605" s="270"/>
      <c r="F11605" s="271"/>
      <c r="G11605" s="284"/>
      <c r="H11605" s="284"/>
      <c r="I11605" s="284"/>
      <c r="J11605" s="284"/>
      <c r="K11605" s="288"/>
      <c r="AM11605" s="2" t="str">
        <f t="shared" ca="1" si="544"/>
        <v/>
      </c>
      <c r="AN11605" s="2" t="str">
        <f t="shared" ca="1" si="545"/>
        <v/>
      </c>
    </row>
    <row r="11606" spans="1:40" customFormat="1">
      <c r="A11606" s="280" t="str">
        <f t="shared" ca="1" si="543"/>
        <v/>
      </c>
      <c r="B11606" s="281"/>
      <c r="C11606" s="287"/>
      <c r="D11606" s="297"/>
      <c r="E11606" s="270"/>
      <c r="F11606" s="271"/>
      <c r="G11606" s="284"/>
      <c r="H11606" s="284"/>
      <c r="I11606" s="284"/>
      <c r="J11606" s="284"/>
      <c r="K11606" s="288"/>
      <c r="AM11606" s="2" t="str">
        <f t="shared" ca="1" si="544"/>
        <v/>
      </c>
      <c r="AN11606" s="2" t="str">
        <f t="shared" ca="1" si="545"/>
        <v/>
      </c>
    </row>
    <row r="11607" spans="1:40" customFormat="1">
      <c r="A11607" s="280" t="str">
        <f t="shared" ca="1" si="543"/>
        <v/>
      </c>
      <c r="B11607" s="281"/>
      <c r="C11607" s="287"/>
      <c r="D11607" s="297"/>
      <c r="E11607" s="270"/>
      <c r="F11607" s="271"/>
      <c r="G11607" s="284"/>
      <c r="H11607" s="284"/>
      <c r="I11607" s="284"/>
      <c r="J11607" s="284"/>
      <c r="K11607" s="288"/>
      <c r="AM11607" s="2" t="str">
        <f t="shared" ca="1" si="544"/>
        <v/>
      </c>
      <c r="AN11607" s="2" t="str">
        <f t="shared" ca="1" si="545"/>
        <v/>
      </c>
    </row>
    <row r="11608" spans="1:40" customFormat="1">
      <c r="A11608" s="280" t="str">
        <f t="shared" ca="1" si="543"/>
        <v/>
      </c>
      <c r="B11608" s="281"/>
      <c r="C11608" s="287"/>
      <c r="D11608" s="297"/>
      <c r="E11608" s="270"/>
      <c r="F11608" s="271"/>
      <c r="G11608" s="284"/>
      <c r="H11608" s="284"/>
      <c r="I11608" s="284"/>
      <c r="J11608" s="284"/>
      <c r="K11608" s="288"/>
      <c r="AM11608" s="2" t="str">
        <f t="shared" ca="1" si="544"/>
        <v/>
      </c>
      <c r="AN11608" s="2" t="str">
        <f t="shared" ca="1" si="545"/>
        <v/>
      </c>
    </row>
    <row r="11609" spans="1:40" customFormat="1">
      <c r="A11609" s="280" t="str">
        <f t="shared" ca="1" si="543"/>
        <v/>
      </c>
      <c r="B11609" s="281"/>
      <c r="C11609" s="287"/>
      <c r="D11609" s="297"/>
      <c r="E11609" s="270"/>
      <c r="F11609" s="271"/>
      <c r="G11609" s="284"/>
      <c r="H11609" s="284"/>
      <c r="I11609" s="284"/>
      <c r="J11609" s="284"/>
      <c r="K11609" s="288"/>
      <c r="AM11609" s="2" t="str">
        <f t="shared" ca="1" si="544"/>
        <v/>
      </c>
      <c r="AN11609" s="2" t="str">
        <f t="shared" ca="1" si="545"/>
        <v/>
      </c>
    </row>
    <row r="11610" spans="1:40" customFormat="1">
      <c r="A11610" s="280" t="str">
        <f t="shared" ca="1" si="543"/>
        <v/>
      </c>
      <c r="B11610" s="281"/>
      <c r="C11610" s="287"/>
      <c r="D11610" s="297"/>
      <c r="E11610" s="270"/>
      <c r="F11610" s="271"/>
      <c r="G11610" s="284"/>
      <c r="H11610" s="284"/>
      <c r="I11610" s="284"/>
      <c r="J11610" s="284"/>
      <c r="K11610" s="288"/>
      <c r="AM11610" s="2" t="str">
        <f t="shared" ca="1" si="544"/>
        <v/>
      </c>
      <c r="AN11610" s="2" t="str">
        <f t="shared" ca="1" si="545"/>
        <v/>
      </c>
    </row>
    <row r="11611" spans="1:40" customFormat="1">
      <c r="A11611" s="280" t="str">
        <f t="shared" ca="1" si="543"/>
        <v/>
      </c>
      <c r="B11611" s="281"/>
      <c r="C11611" s="287"/>
      <c r="D11611" s="297"/>
      <c r="E11611" s="270"/>
      <c r="F11611" s="271"/>
      <c r="G11611" s="284"/>
      <c r="H11611" s="284"/>
      <c r="I11611" s="284"/>
      <c r="J11611" s="284"/>
      <c r="K11611" s="288"/>
      <c r="AM11611" s="2" t="str">
        <f t="shared" ca="1" si="544"/>
        <v/>
      </c>
      <c r="AN11611" s="2" t="str">
        <f t="shared" ca="1" si="545"/>
        <v/>
      </c>
    </row>
    <row r="11612" spans="1:40" customFormat="1">
      <c r="A11612" s="280" t="str">
        <f t="shared" ca="1" si="543"/>
        <v/>
      </c>
      <c r="B11612" s="281"/>
      <c r="C11612" s="287"/>
      <c r="D11612" s="297"/>
      <c r="E11612" s="270"/>
      <c r="F11612" s="271"/>
      <c r="G11612" s="284"/>
      <c r="H11612" s="284"/>
      <c r="I11612" s="284"/>
      <c r="J11612" s="284"/>
      <c r="K11612" s="288"/>
      <c r="AM11612" s="2" t="str">
        <f t="shared" ca="1" si="544"/>
        <v/>
      </c>
      <c r="AN11612" s="2" t="str">
        <f t="shared" ca="1" si="545"/>
        <v/>
      </c>
    </row>
    <row r="11613" spans="1:40" customFormat="1">
      <c r="A11613" s="280" t="str">
        <f t="shared" ca="1" si="543"/>
        <v/>
      </c>
      <c r="B11613" s="281"/>
      <c r="C11613" s="287"/>
      <c r="D11613" s="297"/>
      <c r="E11613" s="270"/>
      <c r="F11613" s="271"/>
      <c r="G11613" s="284"/>
      <c r="H11613" s="284"/>
      <c r="I11613" s="284"/>
      <c r="J11613" s="284"/>
      <c r="K11613" s="288"/>
      <c r="AM11613" s="2" t="str">
        <f t="shared" ca="1" si="544"/>
        <v/>
      </c>
      <c r="AN11613" s="2" t="str">
        <f t="shared" ca="1" si="545"/>
        <v/>
      </c>
    </row>
    <row r="11614" spans="1:40" customFormat="1">
      <c r="A11614" s="280" t="str">
        <f t="shared" ca="1" si="543"/>
        <v/>
      </c>
      <c r="B11614" s="281"/>
      <c r="C11614" s="287"/>
      <c r="D11614" s="297"/>
      <c r="E11614" s="270"/>
      <c r="F11614" s="271"/>
      <c r="G11614" s="284"/>
      <c r="H11614" s="284"/>
      <c r="I11614" s="284"/>
      <c r="J11614" s="284"/>
      <c r="K11614" s="288"/>
      <c r="AM11614" s="2" t="str">
        <f t="shared" ca="1" si="544"/>
        <v/>
      </c>
      <c r="AN11614" s="2" t="str">
        <f t="shared" ca="1" si="545"/>
        <v/>
      </c>
    </row>
    <row r="11615" spans="1:40" customFormat="1">
      <c r="A11615" s="280" t="str">
        <f t="shared" ca="1" si="543"/>
        <v/>
      </c>
      <c r="B11615" s="281"/>
      <c r="C11615" s="287"/>
      <c r="D11615" s="297"/>
      <c r="E11615" s="270"/>
      <c r="F11615" s="271"/>
      <c r="G11615" s="284"/>
      <c r="H11615" s="284"/>
      <c r="I11615" s="284"/>
      <c r="J11615" s="284"/>
      <c r="K11615" s="288"/>
      <c r="AM11615" s="2" t="str">
        <f t="shared" ca="1" si="544"/>
        <v/>
      </c>
      <c r="AN11615" s="2" t="str">
        <f t="shared" ca="1" si="545"/>
        <v/>
      </c>
    </row>
    <row r="11616" spans="1:40" customFormat="1">
      <c r="A11616" s="280" t="str">
        <f t="shared" ca="1" si="543"/>
        <v/>
      </c>
      <c r="B11616" s="281"/>
      <c r="C11616" s="287"/>
      <c r="D11616" s="297"/>
      <c r="E11616" s="270"/>
      <c r="F11616" s="271"/>
      <c r="G11616" s="284"/>
      <c r="H11616" s="284"/>
      <c r="I11616" s="284"/>
      <c r="J11616" s="284"/>
      <c r="K11616" s="288"/>
      <c r="AM11616" s="2" t="str">
        <f t="shared" ca="1" si="544"/>
        <v/>
      </c>
      <c r="AN11616" s="2" t="str">
        <f t="shared" ca="1" si="545"/>
        <v/>
      </c>
    </row>
    <row r="11617" spans="1:40" customFormat="1">
      <c r="A11617" s="280" t="str">
        <f t="shared" ca="1" si="543"/>
        <v/>
      </c>
      <c r="B11617" s="281"/>
      <c r="C11617" s="287"/>
      <c r="D11617" s="297"/>
      <c r="E11617" s="270"/>
      <c r="F11617" s="271"/>
      <c r="G11617" s="284"/>
      <c r="H11617" s="284"/>
      <c r="I11617" s="284"/>
      <c r="J11617" s="284"/>
      <c r="K11617" s="288"/>
      <c r="AM11617" s="2" t="str">
        <f t="shared" ca="1" si="544"/>
        <v/>
      </c>
      <c r="AN11617" s="2" t="str">
        <f t="shared" ca="1" si="545"/>
        <v/>
      </c>
    </row>
    <row r="11618" spans="1:40" customFormat="1">
      <c r="A11618" s="280" t="str">
        <f t="shared" ca="1" si="543"/>
        <v/>
      </c>
      <c r="B11618" s="281"/>
      <c r="C11618" s="287"/>
      <c r="D11618" s="297"/>
      <c r="E11618" s="270"/>
      <c r="F11618" s="271"/>
      <c r="G11618" s="284"/>
      <c r="H11618" s="284"/>
      <c r="I11618" s="284"/>
      <c r="J11618" s="284"/>
      <c r="K11618" s="288"/>
      <c r="AM11618" s="2" t="str">
        <f t="shared" ca="1" si="544"/>
        <v/>
      </c>
      <c r="AN11618" s="2" t="str">
        <f t="shared" ca="1" si="545"/>
        <v/>
      </c>
    </row>
    <row r="11619" spans="1:40" customFormat="1">
      <c r="A11619" s="280" t="str">
        <f t="shared" ca="1" si="543"/>
        <v/>
      </c>
      <c r="B11619" s="281"/>
      <c r="C11619" s="287"/>
      <c r="D11619" s="297"/>
      <c r="E11619" s="270"/>
      <c r="F11619" s="271"/>
      <c r="G11619" s="284"/>
      <c r="H11619" s="284"/>
      <c r="I11619" s="284"/>
      <c r="J11619" s="284"/>
      <c r="K11619" s="288"/>
      <c r="AM11619" s="2" t="str">
        <f t="shared" ca="1" si="544"/>
        <v/>
      </c>
      <c r="AN11619" s="2" t="str">
        <f t="shared" ca="1" si="545"/>
        <v/>
      </c>
    </row>
    <row r="11620" spans="1:40" customFormat="1">
      <c r="A11620" s="280" t="str">
        <f t="shared" ca="1" si="543"/>
        <v/>
      </c>
      <c r="B11620" s="281"/>
      <c r="C11620" s="287"/>
      <c r="D11620" s="297"/>
      <c r="E11620" s="270"/>
      <c r="F11620" s="271"/>
      <c r="G11620" s="284"/>
      <c r="H11620" s="284"/>
      <c r="I11620" s="284"/>
      <c r="J11620" s="284"/>
      <c r="K11620" s="288"/>
      <c r="AM11620" s="2" t="str">
        <f t="shared" ca="1" si="544"/>
        <v/>
      </c>
      <c r="AN11620" s="2" t="str">
        <f t="shared" ca="1" si="545"/>
        <v/>
      </c>
    </row>
    <row r="11621" spans="1:40" customFormat="1">
      <c r="A11621" s="280" t="str">
        <f t="shared" ca="1" si="543"/>
        <v/>
      </c>
      <c r="B11621" s="281"/>
      <c r="C11621" s="287"/>
      <c r="D11621" s="297"/>
      <c r="E11621" s="270"/>
      <c r="F11621" s="271"/>
      <c r="G11621" s="284"/>
      <c r="H11621" s="284"/>
      <c r="I11621" s="284"/>
      <c r="J11621" s="284"/>
      <c r="K11621" s="288"/>
      <c r="AM11621" s="2" t="str">
        <f t="shared" ca="1" si="544"/>
        <v/>
      </c>
      <c r="AN11621" s="2" t="str">
        <f t="shared" ca="1" si="545"/>
        <v/>
      </c>
    </row>
    <row r="11622" spans="1:40" customFormat="1">
      <c r="A11622" s="280" t="str">
        <f t="shared" ca="1" si="543"/>
        <v/>
      </c>
      <c r="B11622" s="281"/>
      <c r="C11622" s="287"/>
      <c r="D11622" s="297"/>
      <c r="E11622" s="270"/>
      <c r="F11622" s="271"/>
      <c r="G11622" s="284"/>
      <c r="H11622" s="284"/>
      <c r="I11622" s="284"/>
      <c r="J11622" s="284"/>
      <c r="K11622" s="288"/>
      <c r="AM11622" s="2" t="str">
        <f t="shared" ca="1" si="544"/>
        <v/>
      </c>
      <c r="AN11622" s="2" t="str">
        <f t="shared" ca="1" si="545"/>
        <v/>
      </c>
    </row>
    <row r="11623" spans="1:40" customFormat="1">
      <c r="A11623" s="280" t="str">
        <f t="shared" ca="1" si="543"/>
        <v/>
      </c>
      <c r="B11623" s="281"/>
      <c r="C11623" s="287"/>
      <c r="D11623" s="297"/>
      <c r="E11623" s="270"/>
      <c r="F11623" s="271"/>
      <c r="G11623" s="284"/>
      <c r="H11623" s="284"/>
      <c r="I11623" s="284"/>
      <c r="J11623" s="284"/>
      <c r="K11623" s="288"/>
      <c r="AM11623" s="2" t="str">
        <f t="shared" ca="1" si="544"/>
        <v/>
      </c>
      <c r="AN11623" s="2" t="str">
        <f t="shared" ca="1" si="545"/>
        <v/>
      </c>
    </row>
    <row r="11624" spans="1:40" customFormat="1">
      <c r="A11624" s="280" t="str">
        <f t="shared" ca="1" si="543"/>
        <v/>
      </c>
      <c r="B11624" s="281"/>
      <c r="C11624" s="287"/>
      <c r="D11624" s="297"/>
      <c r="E11624" s="270"/>
      <c r="F11624" s="271"/>
      <c r="G11624" s="284"/>
      <c r="H11624" s="284"/>
      <c r="I11624" s="284"/>
      <c r="J11624" s="284"/>
      <c r="K11624" s="288"/>
      <c r="AM11624" s="2" t="str">
        <f t="shared" ca="1" si="544"/>
        <v/>
      </c>
      <c r="AN11624" s="2" t="str">
        <f t="shared" ca="1" si="545"/>
        <v/>
      </c>
    </row>
    <row r="11625" spans="1:40" customFormat="1">
      <c r="A11625" s="280" t="str">
        <f t="shared" ca="1" si="543"/>
        <v/>
      </c>
      <c r="B11625" s="281"/>
      <c r="C11625" s="287"/>
      <c r="D11625" s="297"/>
      <c r="E11625" s="270"/>
      <c r="F11625" s="271"/>
      <c r="G11625" s="284"/>
      <c r="H11625" s="284"/>
      <c r="I11625" s="284"/>
      <c r="J11625" s="284"/>
      <c r="K11625" s="288"/>
      <c r="AM11625" s="2" t="str">
        <f t="shared" ca="1" si="544"/>
        <v/>
      </c>
      <c r="AN11625" s="2" t="str">
        <f t="shared" ca="1" si="545"/>
        <v/>
      </c>
    </row>
    <row r="11626" spans="1:40" customFormat="1">
      <c r="A11626" s="280" t="str">
        <f t="shared" ca="1" si="543"/>
        <v/>
      </c>
      <c r="B11626" s="281"/>
      <c r="C11626" s="287"/>
      <c r="D11626" s="297"/>
      <c r="E11626" s="270"/>
      <c r="F11626" s="271"/>
      <c r="G11626" s="284"/>
      <c r="H11626" s="284"/>
      <c r="I11626" s="284"/>
      <c r="J11626" s="284"/>
      <c r="K11626" s="288"/>
      <c r="AM11626" s="2" t="str">
        <f t="shared" ca="1" si="544"/>
        <v/>
      </c>
      <c r="AN11626" s="2" t="str">
        <f t="shared" ca="1" si="545"/>
        <v/>
      </c>
    </row>
    <row r="11627" spans="1:40" customFormat="1">
      <c r="A11627" s="280" t="str">
        <f t="shared" ca="1" si="543"/>
        <v/>
      </c>
      <c r="B11627" s="281"/>
      <c r="C11627" s="287"/>
      <c r="D11627" s="297"/>
      <c r="E11627" s="270"/>
      <c r="F11627" s="271"/>
      <c r="G11627" s="284"/>
      <c r="H11627" s="284"/>
      <c r="I11627" s="284"/>
      <c r="J11627" s="284"/>
      <c r="K11627" s="288"/>
      <c r="AM11627" s="2" t="str">
        <f t="shared" ca="1" si="544"/>
        <v/>
      </c>
      <c r="AN11627" s="2" t="str">
        <f t="shared" ca="1" si="545"/>
        <v/>
      </c>
    </row>
    <row r="11628" spans="1:40" customFormat="1">
      <c r="A11628" s="280" t="str">
        <f t="shared" ca="1" si="543"/>
        <v/>
      </c>
      <c r="B11628" s="281"/>
      <c r="C11628" s="287"/>
      <c r="D11628" s="297"/>
      <c r="E11628" s="270"/>
      <c r="F11628" s="271"/>
      <c r="G11628" s="284"/>
      <c r="H11628" s="284"/>
      <c r="I11628" s="284"/>
      <c r="J11628" s="284"/>
      <c r="K11628" s="288"/>
      <c r="AM11628" s="2" t="str">
        <f t="shared" ca="1" si="544"/>
        <v/>
      </c>
      <c r="AN11628" s="2" t="str">
        <f t="shared" ca="1" si="545"/>
        <v/>
      </c>
    </row>
    <row r="11629" spans="1:40" customFormat="1">
      <c r="A11629" s="280" t="str">
        <f t="shared" ca="1" si="543"/>
        <v/>
      </c>
      <c r="B11629" s="281"/>
      <c r="C11629" s="287"/>
      <c r="D11629" s="297"/>
      <c r="E11629" s="270"/>
      <c r="F11629" s="271"/>
      <c r="G11629" s="284"/>
      <c r="H11629" s="284"/>
      <c r="I11629" s="284"/>
      <c r="J11629" s="284"/>
      <c r="K11629" s="288"/>
      <c r="AM11629" s="2" t="str">
        <f t="shared" ca="1" si="544"/>
        <v/>
      </c>
      <c r="AN11629" s="2" t="str">
        <f t="shared" ca="1" si="545"/>
        <v/>
      </c>
    </row>
    <row r="11630" spans="1:40" customFormat="1">
      <c r="A11630" s="280" t="str">
        <f t="shared" ca="1" si="543"/>
        <v/>
      </c>
      <c r="B11630" s="281"/>
      <c r="C11630" s="287"/>
      <c r="D11630" s="297"/>
      <c r="E11630" s="270"/>
      <c r="F11630" s="271"/>
      <c r="G11630" s="284"/>
      <c r="H11630" s="284"/>
      <c r="I11630" s="284"/>
      <c r="J11630" s="284"/>
      <c r="K11630" s="288"/>
      <c r="AM11630" s="2" t="str">
        <f t="shared" ca="1" si="544"/>
        <v/>
      </c>
      <c r="AN11630" s="2" t="str">
        <f t="shared" ca="1" si="545"/>
        <v/>
      </c>
    </row>
    <row r="11631" spans="1:40" customFormat="1">
      <c r="A11631" s="280" t="str">
        <f t="shared" ca="1" si="543"/>
        <v/>
      </c>
      <c r="B11631" s="281"/>
      <c r="C11631" s="287"/>
      <c r="D11631" s="297"/>
      <c r="E11631" s="270"/>
      <c r="F11631" s="271"/>
      <c r="G11631" s="284"/>
      <c r="H11631" s="284"/>
      <c r="I11631" s="284"/>
      <c r="J11631" s="284"/>
      <c r="K11631" s="288"/>
      <c r="AM11631" s="2" t="str">
        <f t="shared" ca="1" si="544"/>
        <v/>
      </c>
      <c r="AN11631" s="2" t="str">
        <f t="shared" ca="1" si="545"/>
        <v/>
      </c>
    </row>
    <row r="11632" spans="1:40" customFormat="1">
      <c r="A11632" s="280" t="str">
        <f t="shared" ca="1" si="543"/>
        <v/>
      </c>
      <c r="B11632" s="281"/>
      <c r="C11632" s="287"/>
      <c r="D11632" s="297"/>
      <c r="E11632" s="270"/>
      <c r="F11632" s="271"/>
      <c r="G11632" s="284"/>
      <c r="H11632" s="284"/>
      <c r="I11632" s="284"/>
      <c r="J11632" s="284"/>
      <c r="K11632" s="288"/>
      <c r="AM11632" s="2" t="str">
        <f t="shared" ca="1" si="544"/>
        <v/>
      </c>
      <c r="AN11632" s="2" t="str">
        <f t="shared" ca="1" si="545"/>
        <v/>
      </c>
    </row>
    <row r="11633" spans="1:40" customFormat="1">
      <c r="A11633" s="280" t="str">
        <f t="shared" ca="1" si="543"/>
        <v/>
      </c>
      <c r="B11633" s="281"/>
      <c r="C11633" s="287"/>
      <c r="D11633" s="297"/>
      <c r="E11633" s="270"/>
      <c r="F11633" s="271"/>
      <c r="G11633" s="284"/>
      <c r="H11633" s="284"/>
      <c r="I11633" s="284"/>
      <c r="J11633" s="284"/>
      <c r="K11633" s="288"/>
      <c r="AM11633" s="2" t="str">
        <f t="shared" ca="1" si="544"/>
        <v/>
      </c>
      <c r="AN11633" s="2" t="str">
        <f t="shared" ca="1" si="545"/>
        <v/>
      </c>
    </row>
    <row r="11634" spans="1:40" customFormat="1">
      <c r="A11634" s="280" t="str">
        <f t="shared" ca="1" si="543"/>
        <v/>
      </c>
      <c r="B11634" s="281"/>
      <c r="C11634" s="287"/>
      <c r="D11634" s="297"/>
      <c r="E11634" s="270"/>
      <c r="F11634" s="271"/>
      <c r="G11634" s="284"/>
      <c r="H11634" s="284"/>
      <c r="I11634" s="284"/>
      <c r="J11634" s="284"/>
      <c r="K11634" s="288"/>
      <c r="AM11634" s="2" t="str">
        <f t="shared" ca="1" si="544"/>
        <v/>
      </c>
      <c r="AN11634" s="2" t="str">
        <f t="shared" ca="1" si="545"/>
        <v/>
      </c>
    </row>
    <row r="11635" spans="1:40" customFormat="1">
      <c r="A11635" s="280" t="str">
        <f t="shared" ca="1" si="543"/>
        <v/>
      </c>
      <c r="B11635" s="281"/>
      <c r="C11635" s="287"/>
      <c r="D11635" s="297"/>
      <c r="E11635" s="270"/>
      <c r="F11635" s="271"/>
      <c r="G11635" s="284"/>
      <c r="H11635" s="284"/>
      <c r="I11635" s="284"/>
      <c r="J11635" s="284"/>
      <c r="K11635" s="288"/>
      <c r="AM11635" s="2" t="str">
        <f t="shared" ca="1" si="544"/>
        <v/>
      </c>
      <c r="AN11635" s="2" t="str">
        <f t="shared" ca="1" si="545"/>
        <v/>
      </c>
    </row>
    <row r="11636" spans="1:40" customFormat="1">
      <c r="A11636" s="280" t="str">
        <f t="shared" ca="1" si="543"/>
        <v/>
      </c>
      <c r="B11636" s="281"/>
      <c r="C11636" s="287"/>
      <c r="D11636" s="297"/>
      <c r="E11636" s="270"/>
      <c r="F11636" s="271"/>
      <c r="G11636" s="284"/>
      <c r="H11636" s="284"/>
      <c r="I11636" s="284"/>
      <c r="J11636" s="284"/>
      <c r="K11636" s="288"/>
      <c r="AM11636" s="2" t="str">
        <f t="shared" ca="1" si="544"/>
        <v/>
      </c>
      <c r="AN11636" s="2" t="str">
        <f t="shared" ca="1" si="545"/>
        <v/>
      </c>
    </row>
    <row r="11637" spans="1:40" customFormat="1">
      <c r="A11637" s="280" t="str">
        <f t="shared" ca="1" si="543"/>
        <v/>
      </c>
      <c r="B11637" s="281"/>
      <c r="C11637" s="287"/>
      <c r="D11637" s="297"/>
      <c r="E11637" s="270"/>
      <c r="F11637" s="271"/>
      <c r="G11637" s="284"/>
      <c r="H11637" s="284"/>
      <c r="I11637" s="284"/>
      <c r="J11637" s="284"/>
      <c r="K11637" s="288"/>
      <c r="AM11637" s="2" t="str">
        <f t="shared" ca="1" si="544"/>
        <v/>
      </c>
      <c r="AN11637" s="2" t="str">
        <f t="shared" ca="1" si="545"/>
        <v/>
      </c>
    </row>
    <row r="11638" spans="1:40" customFormat="1">
      <c r="A11638" s="280" t="str">
        <f t="shared" ca="1" si="543"/>
        <v/>
      </c>
      <c r="B11638" s="281"/>
      <c r="C11638" s="287"/>
      <c r="D11638" s="297"/>
      <c r="E11638" s="270"/>
      <c r="F11638" s="271"/>
      <c r="G11638" s="284"/>
      <c r="H11638" s="284"/>
      <c r="I11638" s="284"/>
      <c r="J11638" s="284"/>
      <c r="K11638" s="288"/>
      <c r="AM11638" s="2" t="str">
        <f t="shared" ca="1" si="544"/>
        <v/>
      </c>
      <c r="AN11638" s="2" t="str">
        <f t="shared" ca="1" si="545"/>
        <v/>
      </c>
    </row>
    <row r="11639" spans="1:40" customFormat="1">
      <c r="A11639" s="280" t="str">
        <f t="shared" ca="1" si="543"/>
        <v/>
      </c>
      <c r="B11639" s="281"/>
      <c r="C11639" s="287"/>
      <c r="D11639" s="297"/>
      <c r="E11639" s="270"/>
      <c r="F11639" s="271"/>
      <c r="G11639" s="284"/>
      <c r="H11639" s="284"/>
      <c r="I11639" s="284"/>
      <c r="J11639" s="284"/>
      <c r="K11639" s="288"/>
      <c r="AM11639" s="2" t="str">
        <f t="shared" ca="1" si="544"/>
        <v/>
      </c>
      <c r="AN11639" s="2" t="str">
        <f t="shared" ca="1" si="545"/>
        <v/>
      </c>
    </row>
    <row r="11640" spans="1:40" customFormat="1">
      <c r="A11640" s="280" t="str">
        <f t="shared" ca="1" si="543"/>
        <v/>
      </c>
      <c r="B11640" s="281"/>
      <c r="C11640" s="287"/>
      <c r="D11640" s="297"/>
      <c r="E11640" s="270"/>
      <c r="F11640" s="271"/>
      <c r="G11640" s="284"/>
      <c r="H11640" s="284"/>
      <c r="I11640" s="284"/>
      <c r="J11640" s="284"/>
      <c r="K11640" s="288"/>
      <c r="AM11640" s="2" t="str">
        <f t="shared" ca="1" si="544"/>
        <v/>
      </c>
      <c r="AN11640" s="2" t="str">
        <f t="shared" ca="1" si="545"/>
        <v/>
      </c>
    </row>
    <row r="11641" spans="1:40" customFormat="1">
      <c r="A11641" s="280" t="str">
        <f t="shared" ca="1" si="543"/>
        <v/>
      </c>
      <c r="B11641" s="281"/>
      <c r="C11641" s="287"/>
      <c r="D11641" s="297"/>
      <c r="E11641" s="270"/>
      <c r="F11641" s="271"/>
      <c r="G11641" s="284"/>
      <c r="H11641" s="284"/>
      <c r="I11641" s="284"/>
      <c r="J11641" s="284"/>
      <c r="K11641" s="288"/>
      <c r="AM11641" s="2" t="str">
        <f t="shared" ca="1" si="544"/>
        <v/>
      </c>
      <c r="AN11641" s="2" t="str">
        <f t="shared" ca="1" si="545"/>
        <v/>
      </c>
    </row>
    <row r="11642" spans="1:40" customFormat="1">
      <c r="A11642" s="280" t="str">
        <f t="shared" ca="1" si="543"/>
        <v/>
      </c>
      <c r="B11642" s="281"/>
      <c r="C11642" s="287"/>
      <c r="D11642" s="297"/>
      <c r="E11642" s="270"/>
      <c r="F11642" s="271"/>
      <c r="G11642" s="284"/>
      <c r="H11642" s="284"/>
      <c r="I11642" s="284"/>
      <c r="J11642" s="284"/>
      <c r="K11642" s="288"/>
      <c r="AM11642" s="2" t="str">
        <f t="shared" ca="1" si="544"/>
        <v/>
      </c>
      <c r="AN11642" s="2" t="str">
        <f t="shared" ca="1" si="545"/>
        <v/>
      </c>
    </row>
    <row r="11643" spans="1:40" customFormat="1">
      <c r="A11643" s="280" t="str">
        <f t="shared" ca="1" si="543"/>
        <v/>
      </c>
      <c r="B11643" s="281"/>
      <c r="C11643" s="287"/>
      <c r="D11643" s="297"/>
      <c r="E11643" s="270"/>
      <c r="F11643" s="271"/>
      <c r="G11643" s="284"/>
      <c r="H11643" s="284"/>
      <c r="I11643" s="284"/>
      <c r="J11643" s="284"/>
      <c r="K11643" s="288"/>
      <c r="AM11643" s="2" t="str">
        <f t="shared" ca="1" si="544"/>
        <v/>
      </c>
      <c r="AN11643" s="2" t="str">
        <f t="shared" ca="1" si="545"/>
        <v/>
      </c>
    </row>
    <row r="11644" spans="1:40" customFormat="1">
      <c r="A11644" s="280" t="str">
        <f t="shared" ca="1" si="543"/>
        <v/>
      </c>
      <c r="B11644" s="281"/>
      <c r="C11644" s="287"/>
      <c r="D11644" s="297"/>
      <c r="E11644" s="270"/>
      <c r="F11644" s="271"/>
      <c r="G11644" s="284"/>
      <c r="H11644" s="284"/>
      <c r="I11644" s="284"/>
      <c r="J11644" s="284"/>
      <c r="K11644" s="288"/>
      <c r="AM11644" s="2" t="str">
        <f t="shared" ca="1" si="544"/>
        <v/>
      </c>
      <c r="AN11644" s="2" t="str">
        <f t="shared" ca="1" si="545"/>
        <v/>
      </c>
    </row>
    <row r="11645" spans="1:40" customFormat="1">
      <c r="A11645" s="280" t="str">
        <f t="shared" ca="1" si="543"/>
        <v/>
      </c>
      <c r="B11645" s="281"/>
      <c r="C11645" s="287"/>
      <c r="D11645" s="297"/>
      <c r="E11645" s="270"/>
      <c r="F11645" s="271"/>
      <c r="G11645" s="284"/>
      <c r="H11645" s="284"/>
      <c r="I11645" s="284"/>
      <c r="J11645" s="284"/>
      <c r="K11645" s="288"/>
      <c r="AM11645" s="2" t="str">
        <f t="shared" ca="1" si="544"/>
        <v/>
      </c>
      <c r="AN11645" s="2" t="str">
        <f t="shared" ca="1" si="545"/>
        <v/>
      </c>
    </row>
    <row r="11646" spans="1:40" customFormat="1">
      <c r="A11646" s="280" t="str">
        <f t="shared" ca="1" si="543"/>
        <v/>
      </c>
      <c r="B11646" s="281"/>
      <c r="C11646" s="287"/>
      <c r="D11646" s="297"/>
      <c r="E11646" s="270"/>
      <c r="F11646" s="271"/>
      <c r="G11646" s="284"/>
      <c r="H11646" s="284"/>
      <c r="I11646" s="284"/>
      <c r="J11646" s="284"/>
      <c r="K11646" s="288"/>
      <c r="AM11646" s="2" t="str">
        <f t="shared" ca="1" si="544"/>
        <v/>
      </c>
      <c r="AN11646" s="2" t="str">
        <f t="shared" ca="1" si="545"/>
        <v/>
      </c>
    </row>
    <row r="11647" spans="1:40" customFormat="1">
      <c r="A11647" s="280" t="str">
        <f t="shared" ca="1" si="543"/>
        <v/>
      </c>
      <c r="B11647" s="281"/>
      <c r="C11647" s="287"/>
      <c r="D11647" s="297"/>
      <c r="E11647" s="270"/>
      <c r="F11647" s="271"/>
      <c r="G11647" s="284"/>
      <c r="H11647" s="284"/>
      <c r="I11647" s="284"/>
      <c r="J11647" s="284"/>
      <c r="K11647" s="288"/>
      <c r="AM11647" s="2" t="str">
        <f t="shared" ca="1" si="544"/>
        <v/>
      </c>
      <c r="AN11647" s="2" t="str">
        <f t="shared" ca="1" si="545"/>
        <v/>
      </c>
    </row>
    <row r="11648" spans="1:40" customFormat="1">
      <c r="A11648" s="280" t="str">
        <f t="shared" ca="1" si="543"/>
        <v/>
      </c>
      <c r="B11648" s="281"/>
      <c r="C11648" s="287"/>
      <c r="D11648" s="297"/>
      <c r="E11648" s="270"/>
      <c r="F11648" s="271"/>
      <c r="G11648" s="284"/>
      <c r="H11648" s="284"/>
      <c r="I11648" s="284"/>
      <c r="J11648" s="284"/>
      <c r="K11648" s="288"/>
      <c r="AM11648" s="2" t="str">
        <f t="shared" ca="1" si="544"/>
        <v/>
      </c>
      <c r="AN11648" s="2" t="str">
        <f t="shared" ca="1" si="545"/>
        <v/>
      </c>
    </row>
    <row r="11649" spans="1:40" customFormat="1">
      <c r="A11649" s="280" t="str">
        <f t="shared" ca="1" si="543"/>
        <v/>
      </c>
      <c r="B11649" s="281"/>
      <c r="C11649" s="287"/>
      <c r="D11649" s="297"/>
      <c r="E11649" s="270"/>
      <c r="F11649" s="271"/>
      <c r="G11649" s="284"/>
      <c r="H11649" s="284"/>
      <c r="I11649" s="284"/>
      <c r="J11649" s="284"/>
      <c r="K11649" s="288"/>
      <c r="AM11649" s="2" t="str">
        <f t="shared" ca="1" si="544"/>
        <v/>
      </c>
      <c r="AN11649" s="2" t="str">
        <f t="shared" ca="1" si="545"/>
        <v/>
      </c>
    </row>
    <row r="11650" spans="1:40" customFormat="1">
      <c r="A11650" s="280" t="str">
        <f t="shared" ca="1" si="543"/>
        <v/>
      </c>
      <c r="B11650" s="281"/>
      <c r="C11650" s="287"/>
      <c r="D11650" s="297"/>
      <c r="E11650" s="270"/>
      <c r="F11650" s="271"/>
      <c r="G11650" s="284"/>
      <c r="H11650" s="284"/>
      <c r="I11650" s="284"/>
      <c r="J11650" s="284"/>
      <c r="K11650" s="288"/>
      <c r="AM11650" s="2" t="str">
        <f t="shared" ca="1" si="544"/>
        <v/>
      </c>
      <c r="AN11650" s="2" t="str">
        <f t="shared" ca="1" si="545"/>
        <v/>
      </c>
    </row>
    <row r="11651" spans="1:40" customFormat="1">
      <c r="A11651" s="280" t="str">
        <f t="shared" ref="A11651:A11714" ca="1" si="546">IF(AM11651="A receber","A receber",IF(AN11651="A pagar","A pagar",IF(OR(AM11651="HJ",AN11651="HJ"),"HJ",IF(AND(AM11651="",AN11651=""),""))))</f>
        <v/>
      </c>
      <c r="B11651" s="281"/>
      <c r="C11651" s="287"/>
      <c r="D11651" s="297"/>
      <c r="E11651" s="270"/>
      <c r="F11651" s="271"/>
      <c r="G11651" s="284"/>
      <c r="H11651" s="284"/>
      <c r="I11651" s="284"/>
      <c r="J11651" s="284"/>
      <c r="K11651" s="288"/>
      <c r="AM11651" s="2" t="str">
        <f t="shared" ref="AM11651:AM11714" ca="1" si="547">IF(OR(G11651="",B11651&gt;$A$1),"",IF(B11651=$A$1,"HJ",IF(B11651&lt;$A$1,"A Receber")))</f>
        <v/>
      </c>
      <c r="AN11651" s="2" t="str">
        <f t="shared" ref="AN11651:AN11714" ca="1" si="548">IF(OR(H11651="",B11651&gt;$A$1),"",IF(B11651=$A$1,"HJ",IF(B11651&lt;$A$1,"A Pagar")))</f>
        <v/>
      </c>
    </row>
    <row r="11652" spans="1:40" customFormat="1">
      <c r="A11652" s="280" t="str">
        <f t="shared" ca="1" si="546"/>
        <v/>
      </c>
      <c r="B11652" s="281"/>
      <c r="C11652" s="287"/>
      <c r="D11652" s="297"/>
      <c r="E11652" s="270"/>
      <c r="F11652" s="271"/>
      <c r="G11652" s="284"/>
      <c r="H11652" s="284"/>
      <c r="I11652" s="284"/>
      <c r="J11652" s="284"/>
      <c r="K11652" s="288"/>
      <c r="AM11652" s="2" t="str">
        <f t="shared" ca="1" si="547"/>
        <v/>
      </c>
      <c r="AN11652" s="2" t="str">
        <f t="shared" ca="1" si="548"/>
        <v/>
      </c>
    </row>
    <row r="11653" spans="1:40" customFormat="1">
      <c r="A11653" s="280" t="str">
        <f t="shared" ca="1" si="546"/>
        <v/>
      </c>
      <c r="B11653" s="281"/>
      <c r="C11653" s="287"/>
      <c r="D11653" s="297"/>
      <c r="E11653" s="270"/>
      <c r="F11653" s="271"/>
      <c r="G11653" s="284"/>
      <c r="H11653" s="284"/>
      <c r="I11653" s="284"/>
      <c r="J11653" s="284"/>
      <c r="K11653" s="288"/>
      <c r="AM11653" s="2" t="str">
        <f t="shared" ca="1" si="547"/>
        <v/>
      </c>
      <c r="AN11653" s="2" t="str">
        <f t="shared" ca="1" si="548"/>
        <v/>
      </c>
    </row>
    <row r="11654" spans="1:40" customFormat="1">
      <c r="A11654" s="280" t="str">
        <f t="shared" ca="1" si="546"/>
        <v/>
      </c>
      <c r="B11654" s="281"/>
      <c r="C11654" s="287"/>
      <c r="D11654" s="297"/>
      <c r="E11654" s="270"/>
      <c r="F11654" s="271"/>
      <c r="G11654" s="284"/>
      <c r="H11654" s="284"/>
      <c r="I11654" s="284"/>
      <c r="J11654" s="284"/>
      <c r="K11654" s="288"/>
      <c r="AM11654" s="2" t="str">
        <f t="shared" ca="1" si="547"/>
        <v/>
      </c>
      <c r="AN11654" s="2" t="str">
        <f t="shared" ca="1" si="548"/>
        <v/>
      </c>
    </row>
    <row r="11655" spans="1:40" customFormat="1">
      <c r="A11655" s="280" t="str">
        <f t="shared" ca="1" si="546"/>
        <v/>
      </c>
      <c r="B11655" s="281"/>
      <c r="C11655" s="287"/>
      <c r="D11655" s="297"/>
      <c r="E11655" s="270"/>
      <c r="F11655" s="271"/>
      <c r="G11655" s="284"/>
      <c r="H11655" s="284"/>
      <c r="I11655" s="284"/>
      <c r="J11655" s="284"/>
      <c r="K11655" s="288"/>
      <c r="AM11655" s="2" t="str">
        <f t="shared" ca="1" si="547"/>
        <v/>
      </c>
      <c r="AN11655" s="2" t="str">
        <f t="shared" ca="1" si="548"/>
        <v/>
      </c>
    </row>
    <row r="11656" spans="1:40" customFormat="1">
      <c r="A11656" s="280" t="str">
        <f t="shared" ca="1" si="546"/>
        <v/>
      </c>
      <c r="B11656" s="281"/>
      <c r="C11656" s="287"/>
      <c r="D11656" s="297"/>
      <c r="E11656" s="270"/>
      <c r="F11656" s="271"/>
      <c r="G11656" s="284"/>
      <c r="H11656" s="284"/>
      <c r="I11656" s="284"/>
      <c r="J11656" s="284"/>
      <c r="K11656" s="288"/>
      <c r="AM11656" s="2" t="str">
        <f t="shared" ca="1" si="547"/>
        <v/>
      </c>
      <c r="AN11656" s="2" t="str">
        <f t="shared" ca="1" si="548"/>
        <v/>
      </c>
    </row>
    <row r="11657" spans="1:40" customFormat="1">
      <c r="A11657" s="280" t="str">
        <f t="shared" ca="1" si="546"/>
        <v/>
      </c>
      <c r="B11657" s="281"/>
      <c r="C11657" s="287"/>
      <c r="D11657" s="297"/>
      <c r="E11657" s="270"/>
      <c r="F11657" s="271"/>
      <c r="G11657" s="284"/>
      <c r="H11657" s="284"/>
      <c r="I11657" s="284"/>
      <c r="J11657" s="284"/>
      <c r="K11657" s="288"/>
      <c r="AM11657" s="2" t="str">
        <f t="shared" ca="1" si="547"/>
        <v/>
      </c>
      <c r="AN11657" s="2" t="str">
        <f t="shared" ca="1" si="548"/>
        <v/>
      </c>
    </row>
    <row r="11658" spans="1:40" customFormat="1">
      <c r="A11658" s="280" t="str">
        <f t="shared" ca="1" si="546"/>
        <v/>
      </c>
      <c r="B11658" s="281"/>
      <c r="C11658" s="287"/>
      <c r="D11658" s="297"/>
      <c r="E11658" s="270"/>
      <c r="F11658" s="271"/>
      <c r="G11658" s="284"/>
      <c r="H11658" s="284"/>
      <c r="I11658" s="284"/>
      <c r="J11658" s="284"/>
      <c r="K11658" s="288"/>
      <c r="AM11658" s="2" t="str">
        <f t="shared" ca="1" si="547"/>
        <v/>
      </c>
      <c r="AN11658" s="2" t="str">
        <f t="shared" ca="1" si="548"/>
        <v/>
      </c>
    </row>
    <row r="11659" spans="1:40" customFormat="1">
      <c r="A11659" s="280" t="str">
        <f t="shared" ca="1" si="546"/>
        <v/>
      </c>
      <c r="B11659" s="281"/>
      <c r="C11659" s="287"/>
      <c r="D11659" s="297"/>
      <c r="E11659" s="270"/>
      <c r="F11659" s="271"/>
      <c r="G11659" s="284"/>
      <c r="H11659" s="284"/>
      <c r="I11659" s="284"/>
      <c r="J11659" s="284"/>
      <c r="K11659" s="288"/>
      <c r="AM11659" s="2" t="str">
        <f t="shared" ca="1" si="547"/>
        <v/>
      </c>
      <c r="AN11659" s="2" t="str">
        <f t="shared" ca="1" si="548"/>
        <v/>
      </c>
    </row>
    <row r="11660" spans="1:40" customFormat="1">
      <c r="A11660" s="280" t="str">
        <f t="shared" ca="1" si="546"/>
        <v/>
      </c>
      <c r="B11660" s="281"/>
      <c r="C11660" s="287"/>
      <c r="D11660" s="297"/>
      <c r="E11660" s="270"/>
      <c r="F11660" s="271"/>
      <c r="G11660" s="284"/>
      <c r="H11660" s="284"/>
      <c r="I11660" s="284"/>
      <c r="J11660" s="284"/>
      <c r="K11660" s="288"/>
      <c r="AM11660" s="2" t="str">
        <f t="shared" ca="1" si="547"/>
        <v/>
      </c>
      <c r="AN11660" s="2" t="str">
        <f t="shared" ca="1" si="548"/>
        <v/>
      </c>
    </row>
    <row r="11661" spans="1:40" customFormat="1">
      <c r="A11661" s="280" t="str">
        <f t="shared" ca="1" si="546"/>
        <v/>
      </c>
      <c r="B11661" s="281"/>
      <c r="C11661" s="287"/>
      <c r="D11661" s="297"/>
      <c r="E11661" s="270"/>
      <c r="F11661" s="271"/>
      <c r="G11661" s="284"/>
      <c r="H11661" s="284"/>
      <c r="I11661" s="284"/>
      <c r="J11661" s="284"/>
      <c r="K11661" s="288"/>
      <c r="AM11661" s="2" t="str">
        <f t="shared" ca="1" si="547"/>
        <v/>
      </c>
      <c r="AN11661" s="2" t="str">
        <f t="shared" ca="1" si="548"/>
        <v/>
      </c>
    </row>
    <row r="11662" spans="1:40" customFormat="1">
      <c r="A11662" s="280" t="str">
        <f t="shared" ca="1" si="546"/>
        <v/>
      </c>
      <c r="B11662" s="281"/>
      <c r="C11662" s="287"/>
      <c r="D11662" s="297"/>
      <c r="E11662" s="270"/>
      <c r="F11662" s="271"/>
      <c r="G11662" s="284"/>
      <c r="H11662" s="284"/>
      <c r="I11662" s="284"/>
      <c r="J11662" s="284"/>
      <c r="K11662" s="288"/>
      <c r="AM11662" s="2" t="str">
        <f t="shared" ca="1" si="547"/>
        <v/>
      </c>
      <c r="AN11662" s="2" t="str">
        <f t="shared" ca="1" si="548"/>
        <v/>
      </c>
    </row>
    <row r="11663" spans="1:40" customFormat="1">
      <c r="A11663" s="280" t="str">
        <f t="shared" ca="1" si="546"/>
        <v/>
      </c>
      <c r="B11663" s="281"/>
      <c r="C11663" s="287"/>
      <c r="D11663" s="297"/>
      <c r="E11663" s="270"/>
      <c r="F11663" s="271"/>
      <c r="G11663" s="284"/>
      <c r="H11663" s="284"/>
      <c r="I11663" s="284"/>
      <c r="J11663" s="284"/>
      <c r="K11663" s="288"/>
      <c r="AM11663" s="2" t="str">
        <f t="shared" ca="1" si="547"/>
        <v/>
      </c>
      <c r="AN11663" s="2" t="str">
        <f t="shared" ca="1" si="548"/>
        <v/>
      </c>
    </row>
    <row r="11664" spans="1:40" customFormat="1">
      <c r="A11664" s="280" t="str">
        <f t="shared" ca="1" si="546"/>
        <v/>
      </c>
      <c r="B11664" s="281"/>
      <c r="C11664" s="287"/>
      <c r="D11664" s="297"/>
      <c r="E11664" s="270"/>
      <c r="F11664" s="271"/>
      <c r="G11664" s="284"/>
      <c r="H11664" s="284"/>
      <c r="I11664" s="284"/>
      <c r="J11664" s="284"/>
      <c r="K11664" s="288"/>
      <c r="AM11664" s="2" t="str">
        <f t="shared" ca="1" si="547"/>
        <v/>
      </c>
      <c r="AN11664" s="2" t="str">
        <f t="shared" ca="1" si="548"/>
        <v/>
      </c>
    </row>
    <row r="11665" spans="1:40" customFormat="1">
      <c r="A11665" s="280" t="str">
        <f t="shared" ca="1" si="546"/>
        <v/>
      </c>
      <c r="B11665" s="281"/>
      <c r="C11665" s="287"/>
      <c r="D11665" s="297"/>
      <c r="E11665" s="270"/>
      <c r="F11665" s="271"/>
      <c r="G11665" s="284"/>
      <c r="H11665" s="284"/>
      <c r="I11665" s="284"/>
      <c r="J11665" s="284"/>
      <c r="K11665" s="288"/>
      <c r="AM11665" s="2" t="str">
        <f t="shared" ca="1" si="547"/>
        <v/>
      </c>
      <c r="AN11665" s="2" t="str">
        <f t="shared" ca="1" si="548"/>
        <v/>
      </c>
    </row>
    <row r="11666" spans="1:40" customFormat="1">
      <c r="A11666" s="280" t="str">
        <f t="shared" ca="1" si="546"/>
        <v/>
      </c>
      <c r="B11666" s="281"/>
      <c r="C11666" s="287"/>
      <c r="D11666" s="297"/>
      <c r="E11666" s="270"/>
      <c r="F11666" s="271"/>
      <c r="G11666" s="284"/>
      <c r="H11666" s="284"/>
      <c r="I11666" s="284"/>
      <c r="J11666" s="284"/>
      <c r="K11666" s="288"/>
      <c r="AM11666" s="2" t="str">
        <f t="shared" ca="1" si="547"/>
        <v/>
      </c>
      <c r="AN11666" s="2" t="str">
        <f t="shared" ca="1" si="548"/>
        <v/>
      </c>
    </row>
    <row r="11667" spans="1:40" customFormat="1">
      <c r="A11667" s="280" t="str">
        <f t="shared" ca="1" si="546"/>
        <v/>
      </c>
      <c r="B11667" s="281"/>
      <c r="C11667" s="287"/>
      <c r="D11667" s="297"/>
      <c r="E11667" s="270"/>
      <c r="F11667" s="271"/>
      <c r="G11667" s="284"/>
      <c r="H11667" s="284"/>
      <c r="I11667" s="284"/>
      <c r="J11667" s="284"/>
      <c r="K11667" s="288"/>
      <c r="AM11667" s="2" t="str">
        <f t="shared" ca="1" si="547"/>
        <v/>
      </c>
      <c r="AN11667" s="2" t="str">
        <f t="shared" ca="1" si="548"/>
        <v/>
      </c>
    </row>
    <row r="11668" spans="1:40" customFormat="1">
      <c r="A11668" s="280" t="str">
        <f t="shared" ca="1" si="546"/>
        <v/>
      </c>
      <c r="B11668" s="281"/>
      <c r="C11668" s="287"/>
      <c r="D11668" s="297"/>
      <c r="E11668" s="270"/>
      <c r="F11668" s="271"/>
      <c r="G11668" s="284"/>
      <c r="H11668" s="284"/>
      <c r="I11668" s="284"/>
      <c r="J11668" s="284"/>
      <c r="K11668" s="288"/>
      <c r="AM11668" s="2" t="str">
        <f t="shared" ca="1" si="547"/>
        <v/>
      </c>
      <c r="AN11668" s="2" t="str">
        <f t="shared" ca="1" si="548"/>
        <v/>
      </c>
    </row>
    <row r="11669" spans="1:40" customFormat="1">
      <c r="A11669" s="280" t="str">
        <f t="shared" ca="1" si="546"/>
        <v/>
      </c>
      <c r="B11669" s="281"/>
      <c r="C11669" s="287"/>
      <c r="D11669" s="297"/>
      <c r="E11669" s="270"/>
      <c r="F11669" s="271"/>
      <c r="G11669" s="284"/>
      <c r="H11669" s="284"/>
      <c r="I11669" s="284"/>
      <c r="J11669" s="284"/>
      <c r="K11669" s="288"/>
      <c r="AM11669" s="2" t="str">
        <f t="shared" ca="1" si="547"/>
        <v/>
      </c>
      <c r="AN11669" s="2" t="str">
        <f t="shared" ca="1" si="548"/>
        <v/>
      </c>
    </row>
    <row r="11670" spans="1:40" customFormat="1">
      <c r="A11670" s="280" t="str">
        <f t="shared" ca="1" si="546"/>
        <v/>
      </c>
      <c r="B11670" s="281"/>
      <c r="C11670" s="287"/>
      <c r="D11670" s="297"/>
      <c r="E11670" s="270"/>
      <c r="F11670" s="271"/>
      <c r="G11670" s="284"/>
      <c r="H11670" s="284"/>
      <c r="I11670" s="284"/>
      <c r="J11670" s="284"/>
      <c r="K11670" s="288"/>
      <c r="AM11670" s="2" t="str">
        <f t="shared" ca="1" si="547"/>
        <v/>
      </c>
      <c r="AN11670" s="2" t="str">
        <f t="shared" ca="1" si="548"/>
        <v/>
      </c>
    </row>
    <row r="11671" spans="1:40" customFormat="1">
      <c r="A11671" s="280" t="str">
        <f t="shared" ca="1" si="546"/>
        <v/>
      </c>
      <c r="B11671" s="281"/>
      <c r="C11671" s="287"/>
      <c r="D11671" s="297"/>
      <c r="E11671" s="270"/>
      <c r="F11671" s="271"/>
      <c r="G11671" s="284"/>
      <c r="H11671" s="284"/>
      <c r="I11671" s="284"/>
      <c r="J11671" s="284"/>
      <c r="K11671" s="288"/>
      <c r="AM11671" s="2" t="str">
        <f t="shared" ca="1" si="547"/>
        <v/>
      </c>
      <c r="AN11671" s="2" t="str">
        <f t="shared" ca="1" si="548"/>
        <v/>
      </c>
    </row>
    <row r="11672" spans="1:40" customFormat="1">
      <c r="A11672" s="280" t="str">
        <f t="shared" ca="1" si="546"/>
        <v/>
      </c>
      <c r="B11672" s="281"/>
      <c r="C11672" s="287"/>
      <c r="D11672" s="297"/>
      <c r="E11672" s="270"/>
      <c r="F11672" s="271"/>
      <c r="G11672" s="284"/>
      <c r="H11672" s="284"/>
      <c r="I11672" s="284"/>
      <c r="J11672" s="284"/>
      <c r="K11672" s="288"/>
      <c r="AM11672" s="2" t="str">
        <f t="shared" ca="1" si="547"/>
        <v/>
      </c>
      <c r="AN11672" s="2" t="str">
        <f t="shared" ca="1" si="548"/>
        <v/>
      </c>
    </row>
    <row r="11673" spans="1:40" customFormat="1">
      <c r="A11673" s="280" t="str">
        <f t="shared" ca="1" si="546"/>
        <v/>
      </c>
      <c r="B11673" s="281"/>
      <c r="C11673" s="287"/>
      <c r="D11673" s="297"/>
      <c r="E11673" s="270"/>
      <c r="F11673" s="271"/>
      <c r="G11673" s="284"/>
      <c r="H11673" s="284"/>
      <c r="I11673" s="284"/>
      <c r="J11673" s="284"/>
      <c r="K11673" s="288"/>
      <c r="AM11673" s="2" t="str">
        <f t="shared" ca="1" si="547"/>
        <v/>
      </c>
      <c r="AN11673" s="2" t="str">
        <f t="shared" ca="1" si="548"/>
        <v/>
      </c>
    </row>
    <row r="11674" spans="1:40" customFormat="1">
      <c r="A11674" s="280" t="str">
        <f t="shared" ca="1" si="546"/>
        <v/>
      </c>
      <c r="B11674" s="281"/>
      <c r="C11674" s="287"/>
      <c r="D11674" s="297"/>
      <c r="E11674" s="270"/>
      <c r="F11674" s="271"/>
      <c r="G11674" s="284"/>
      <c r="H11674" s="284"/>
      <c r="I11674" s="284"/>
      <c r="J11674" s="284"/>
      <c r="K11674" s="288"/>
      <c r="AM11674" s="2" t="str">
        <f t="shared" ca="1" si="547"/>
        <v/>
      </c>
      <c r="AN11674" s="2" t="str">
        <f t="shared" ca="1" si="548"/>
        <v/>
      </c>
    </row>
    <row r="11675" spans="1:40" customFormat="1">
      <c r="A11675" s="280" t="str">
        <f t="shared" ca="1" si="546"/>
        <v/>
      </c>
      <c r="B11675" s="281"/>
      <c r="C11675" s="287"/>
      <c r="D11675" s="297"/>
      <c r="E11675" s="270"/>
      <c r="F11675" s="271"/>
      <c r="G11675" s="284"/>
      <c r="H11675" s="284"/>
      <c r="I11675" s="284"/>
      <c r="J11675" s="284"/>
      <c r="K11675" s="288"/>
      <c r="AM11675" s="2" t="str">
        <f t="shared" ca="1" si="547"/>
        <v/>
      </c>
      <c r="AN11675" s="2" t="str">
        <f t="shared" ca="1" si="548"/>
        <v/>
      </c>
    </row>
    <row r="11676" spans="1:40" customFormat="1">
      <c r="A11676" s="280" t="str">
        <f t="shared" ca="1" si="546"/>
        <v/>
      </c>
      <c r="B11676" s="281"/>
      <c r="C11676" s="287"/>
      <c r="D11676" s="297"/>
      <c r="E11676" s="270"/>
      <c r="F11676" s="271"/>
      <c r="G11676" s="284"/>
      <c r="H11676" s="284"/>
      <c r="I11676" s="284"/>
      <c r="J11676" s="284"/>
      <c r="K11676" s="288"/>
      <c r="AM11676" s="2" t="str">
        <f t="shared" ca="1" si="547"/>
        <v/>
      </c>
      <c r="AN11676" s="2" t="str">
        <f t="shared" ca="1" si="548"/>
        <v/>
      </c>
    </row>
    <row r="11677" spans="1:40" customFormat="1">
      <c r="A11677" s="280" t="str">
        <f t="shared" ca="1" si="546"/>
        <v/>
      </c>
      <c r="B11677" s="281"/>
      <c r="C11677" s="287"/>
      <c r="D11677" s="297"/>
      <c r="E11677" s="270"/>
      <c r="F11677" s="271"/>
      <c r="G11677" s="284"/>
      <c r="H11677" s="284"/>
      <c r="I11677" s="284"/>
      <c r="J11677" s="284"/>
      <c r="K11677" s="288"/>
      <c r="AM11677" s="2" t="str">
        <f t="shared" ca="1" si="547"/>
        <v/>
      </c>
      <c r="AN11677" s="2" t="str">
        <f t="shared" ca="1" si="548"/>
        <v/>
      </c>
    </row>
    <row r="11678" spans="1:40" customFormat="1">
      <c r="A11678" s="280" t="str">
        <f t="shared" ca="1" si="546"/>
        <v/>
      </c>
      <c r="B11678" s="281"/>
      <c r="C11678" s="287"/>
      <c r="D11678" s="297"/>
      <c r="E11678" s="270"/>
      <c r="F11678" s="271"/>
      <c r="G11678" s="284"/>
      <c r="H11678" s="284"/>
      <c r="I11678" s="284"/>
      <c r="J11678" s="284"/>
      <c r="K11678" s="288"/>
      <c r="AM11678" s="2" t="str">
        <f t="shared" ca="1" si="547"/>
        <v/>
      </c>
      <c r="AN11678" s="2" t="str">
        <f t="shared" ca="1" si="548"/>
        <v/>
      </c>
    </row>
    <row r="11679" spans="1:40" customFormat="1">
      <c r="A11679" s="280" t="str">
        <f t="shared" ca="1" si="546"/>
        <v/>
      </c>
      <c r="B11679" s="281"/>
      <c r="C11679" s="287"/>
      <c r="D11679" s="297"/>
      <c r="E11679" s="270"/>
      <c r="F11679" s="271"/>
      <c r="G11679" s="284"/>
      <c r="H11679" s="284"/>
      <c r="I11679" s="284"/>
      <c r="J11679" s="284"/>
      <c r="K11679" s="288"/>
      <c r="AM11679" s="2" t="str">
        <f t="shared" ca="1" si="547"/>
        <v/>
      </c>
      <c r="AN11679" s="2" t="str">
        <f t="shared" ca="1" si="548"/>
        <v/>
      </c>
    </row>
    <row r="11680" spans="1:40" customFormat="1">
      <c r="A11680" s="280" t="str">
        <f t="shared" ca="1" si="546"/>
        <v/>
      </c>
      <c r="B11680" s="281"/>
      <c r="C11680" s="287"/>
      <c r="D11680" s="297"/>
      <c r="E11680" s="270"/>
      <c r="F11680" s="271"/>
      <c r="G11680" s="284"/>
      <c r="H11680" s="284"/>
      <c r="I11680" s="284"/>
      <c r="J11680" s="284"/>
      <c r="K11680" s="288"/>
      <c r="AM11680" s="2" t="str">
        <f t="shared" ca="1" si="547"/>
        <v/>
      </c>
      <c r="AN11680" s="2" t="str">
        <f t="shared" ca="1" si="548"/>
        <v/>
      </c>
    </row>
    <row r="11681" spans="1:40" customFormat="1">
      <c r="A11681" s="280" t="str">
        <f t="shared" ca="1" si="546"/>
        <v/>
      </c>
      <c r="B11681" s="281"/>
      <c r="C11681" s="287"/>
      <c r="D11681" s="297"/>
      <c r="E11681" s="270"/>
      <c r="F11681" s="271"/>
      <c r="G11681" s="284"/>
      <c r="H11681" s="284"/>
      <c r="I11681" s="284"/>
      <c r="J11681" s="284"/>
      <c r="K11681" s="288"/>
      <c r="AM11681" s="2" t="str">
        <f t="shared" ca="1" si="547"/>
        <v/>
      </c>
      <c r="AN11681" s="2" t="str">
        <f t="shared" ca="1" si="548"/>
        <v/>
      </c>
    </row>
    <row r="11682" spans="1:40" customFormat="1">
      <c r="A11682" s="280" t="str">
        <f t="shared" ca="1" si="546"/>
        <v/>
      </c>
      <c r="B11682" s="281"/>
      <c r="C11682" s="287"/>
      <c r="D11682" s="297"/>
      <c r="E11682" s="270"/>
      <c r="F11682" s="271"/>
      <c r="G11682" s="284"/>
      <c r="H11682" s="284"/>
      <c r="I11682" s="284"/>
      <c r="J11682" s="284"/>
      <c r="K11682" s="288"/>
      <c r="AM11682" s="2" t="str">
        <f t="shared" ca="1" si="547"/>
        <v/>
      </c>
      <c r="AN11682" s="2" t="str">
        <f t="shared" ca="1" si="548"/>
        <v/>
      </c>
    </row>
    <row r="11683" spans="1:40" customFormat="1">
      <c r="A11683" s="280" t="str">
        <f t="shared" ca="1" si="546"/>
        <v/>
      </c>
      <c r="B11683" s="281"/>
      <c r="C11683" s="287"/>
      <c r="D11683" s="297"/>
      <c r="E11683" s="270"/>
      <c r="F11683" s="271"/>
      <c r="G11683" s="284"/>
      <c r="H11683" s="284"/>
      <c r="I11683" s="284"/>
      <c r="J11683" s="284"/>
      <c r="K11683" s="288"/>
      <c r="AM11683" s="2" t="str">
        <f t="shared" ca="1" si="547"/>
        <v/>
      </c>
      <c r="AN11683" s="2" t="str">
        <f t="shared" ca="1" si="548"/>
        <v/>
      </c>
    </row>
    <row r="11684" spans="1:40" customFormat="1">
      <c r="A11684" s="280" t="str">
        <f t="shared" ca="1" si="546"/>
        <v/>
      </c>
      <c r="B11684" s="281"/>
      <c r="C11684" s="287"/>
      <c r="D11684" s="297"/>
      <c r="E11684" s="270"/>
      <c r="F11684" s="271"/>
      <c r="G11684" s="284"/>
      <c r="H11684" s="284"/>
      <c r="I11684" s="284"/>
      <c r="J11684" s="284"/>
      <c r="K11684" s="288"/>
      <c r="AM11684" s="2" t="str">
        <f t="shared" ca="1" si="547"/>
        <v/>
      </c>
      <c r="AN11684" s="2" t="str">
        <f t="shared" ca="1" si="548"/>
        <v/>
      </c>
    </row>
    <row r="11685" spans="1:40" customFormat="1">
      <c r="A11685" s="280" t="str">
        <f t="shared" ca="1" si="546"/>
        <v/>
      </c>
      <c r="B11685" s="281"/>
      <c r="C11685" s="287"/>
      <c r="D11685" s="297"/>
      <c r="E11685" s="270"/>
      <c r="F11685" s="271"/>
      <c r="G11685" s="284"/>
      <c r="H11685" s="284"/>
      <c r="I11685" s="284"/>
      <c r="J11685" s="284"/>
      <c r="K11685" s="288"/>
      <c r="AM11685" s="2" t="str">
        <f t="shared" ca="1" si="547"/>
        <v/>
      </c>
      <c r="AN11685" s="2" t="str">
        <f t="shared" ca="1" si="548"/>
        <v/>
      </c>
    </row>
    <row r="11686" spans="1:40" customFormat="1">
      <c r="A11686" s="280" t="str">
        <f t="shared" ca="1" si="546"/>
        <v/>
      </c>
      <c r="B11686" s="281"/>
      <c r="C11686" s="287"/>
      <c r="D11686" s="297"/>
      <c r="E11686" s="270"/>
      <c r="F11686" s="271"/>
      <c r="G11686" s="284"/>
      <c r="H11686" s="284"/>
      <c r="I11686" s="284"/>
      <c r="J11686" s="284"/>
      <c r="K11686" s="288"/>
      <c r="AM11686" s="2" t="str">
        <f t="shared" ca="1" si="547"/>
        <v/>
      </c>
      <c r="AN11686" s="2" t="str">
        <f t="shared" ca="1" si="548"/>
        <v/>
      </c>
    </row>
    <row r="11687" spans="1:40" customFormat="1">
      <c r="A11687" s="280" t="str">
        <f t="shared" ca="1" si="546"/>
        <v/>
      </c>
      <c r="B11687" s="281"/>
      <c r="C11687" s="287"/>
      <c r="D11687" s="297"/>
      <c r="E11687" s="270"/>
      <c r="F11687" s="271"/>
      <c r="G11687" s="284"/>
      <c r="H11687" s="284"/>
      <c r="I11687" s="284"/>
      <c r="J11687" s="284"/>
      <c r="K11687" s="288"/>
      <c r="AM11687" s="2" t="str">
        <f t="shared" ca="1" si="547"/>
        <v/>
      </c>
      <c r="AN11687" s="2" t="str">
        <f t="shared" ca="1" si="548"/>
        <v/>
      </c>
    </row>
    <row r="11688" spans="1:40" customFormat="1">
      <c r="A11688" s="280" t="str">
        <f t="shared" ca="1" si="546"/>
        <v/>
      </c>
      <c r="B11688" s="281"/>
      <c r="C11688" s="287"/>
      <c r="D11688" s="297"/>
      <c r="E11688" s="270"/>
      <c r="F11688" s="271"/>
      <c r="G11688" s="284"/>
      <c r="H11688" s="284"/>
      <c r="I11688" s="284"/>
      <c r="J11688" s="284"/>
      <c r="K11688" s="288"/>
      <c r="AM11688" s="2" t="str">
        <f t="shared" ca="1" si="547"/>
        <v/>
      </c>
      <c r="AN11688" s="2" t="str">
        <f t="shared" ca="1" si="548"/>
        <v/>
      </c>
    </row>
    <row r="11689" spans="1:40" customFormat="1">
      <c r="A11689" s="280" t="str">
        <f t="shared" ca="1" si="546"/>
        <v/>
      </c>
      <c r="B11689" s="281"/>
      <c r="C11689" s="287"/>
      <c r="D11689" s="297"/>
      <c r="E11689" s="270"/>
      <c r="F11689" s="271"/>
      <c r="G11689" s="284"/>
      <c r="H11689" s="284"/>
      <c r="I11689" s="284"/>
      <c r="J11689" s="284"/>
      <c r="K11689" s="288"/>
      <c r="AM11689" s="2" t="str">
        <f t="shared" ca="1" si="547"/>
        <v/>
      </c>
      <c r="AN11689" s="2" t="str">
        <f t="shared" ca="1" si="548"/>
        <v/>
      </c>
    </row>
    <row r="11690" spans="1:40" customFormat="1">
      <c r="A11690" s="280" t="str">
        <f t="shared" ca="1" si="546"/>
        <v/>
      </c>
      <c r="B11690" s="281"/>
      <c r="C11690" s="287"/>
      <c r="D11690" s="297"/>
      <c r="E11690" s="270"/>
      <c r="F11690" s="271"/>
      <c r="G11690" s="284"/>
      <c r="H11690" s="284"/>
      <c r="I11690" s="284"/>
      <c r="J11690" s="284"/>
      <c r="K11690" s="288"/>
      <c r="AM11690" s="2" t="str">
        <f t="shared" ca="1" si="547"/>
        <v/>
      </c>
      <c r="AN11690" s="2" t="str">
        <f t="shared" ca="1" si="548"/>
        <v/>
      </c>
    </row>
    <row r="11691" spans="1:40" customFormat="1">
      <c r="A11691" s="280" t="str">
        <f t="shared" ca="1" si="546"/>
        <v/>
      </c>
      <c r="B11691" s="281"/>
      <c r="C11691" s="287"/>
      <c r="D11691" s="297"/>
      <c r="E11691" s="270"/>
      <c r="F11691" s="271"/>
      <c r="G11691" s="284"/>
      <c r="H11691" s="284"/>
      <c r="I11691" s="284"/>
      <c r="J11691" s="284"/>
      <c r="K11691" s="288"/>
      <c r="AM11691" s="2" t="str">
        <f t="shared" ca="1" si="547"/>
        <v/>
      </c>
      <c r="AN11691" s="2" t="str">
        <f t="shared" ca="1" si="548"/>
        <v/>
      </c>
    </row>
    <row r="11692" spans="1:40" customFormat="1">
      <c r="A11692" s="280" t="str">
        <f t="shared" ca="1" si="546"/>
        <v/>
      </c>
      <c r="B11692" s="281"/>
      <c r="C11692" s="287"/>
      <c r="D11692" s="297"/>
      <c r="E11692" s="270"/>
      <c r="F11692" s="271"/>
      <c r="G11692" s="284"/>
      <c r="H11692" s="284"/>
      <c r="I11692" s="284"/>
      <c r="J11692" s="284"/>
      <c r="K11692" s="288"/>
      <c r="AM11692" s="2" t="str">
        <f t="shared" ca="1" si="547"/>
        <v/>
      </c>
      <c r="AN11692" s="2" t="str">
        <f t="shared" ca="1" si="548"/>
        <v/>
      </c>
    </row>
    <row r="11693" spans="1:40" customFormat="1">
      <c r="A11693" s="280" t="str">
        <f t="shared" ca="1" si="546"/>
        <v/>
      </c>
      <c r="B11693" s="281"/>
      <c r="C11693" s="287"/>
      <c r="D11693" s="297"/>
      <c r="E11693" s="270"/>
      <c r="F11693" s="271"/>
      <c r="G11693" s="284"/>
      <c r="H11693" s="284"/>
      <c r="I11693" s="284"/>
      <c r="J11693" s="284"/>
      <c r="K11693" s="288"/>
      <c r="AM11693" s="2" t="str">
        <f t="shared" ca="1" si="547"/>
        <v/>
      </c>
      <c r="AN11693" s="2" t="str">
        <f t="shared" ca="1" si="548"/>
        <v/>
      </c>
    </row>
    <row r="11694" spans="1:40" customFormat="1">
      <c r="A11694" s="280" t="str">
        <f t="shared" ca="1" si="546"/>
        <v/>
      </c>
      <c r="B11694" s="281"/>
      <c r="C11694" s="287"/>
      <c r="D11694" s="297"/>
      <c r="E11694" s="270"/>
      <c r="F11694" s="271"/>
      <c r="G11694" s="284"/>
      <c r="H11694" s="284"/>
      <c r="I11694" s="284"/>
      <c r="J11694" s="284"/>
      <c r="K11694" s="288"/>
      <c r="AM11694" s="2" t="str">
        <f t="shared" ca="1" si="547"/>
        <v/>
      </c>
      <c r="AN11694" s="2" t="str">
        <f t="shared" ca="1" si="548"/>
        <v/>
      </c>
    </row>
    <row r="11695" spans="1:40" customFormat="1">
      <c r="A11695" s="280" t="str">
        <f t="shared" ca="1" si="546"/>
        <v/>
      </c>
      <c r="B11695" s="281"/>
      <c r="C11695" s="287"/>
      <c r="D11695" s="297"/>
      <c r="E11695" s="270"/>
      <c r="F11695" s="271"/>
      <c r="G11695" s="284"/>
      <c r="H11695" s="284"/>
      <c r="I11695" s="284"/>
      <c r="J11695" s="284"/>
      <c r="K11695" s="288"/>
      <c r="AM11695" s="2" t="str">
        <f t="shared" ca="1" si="547"/>
        <v/>
      </c>
      <c r="AN11695" s="2" t="str">
        <f t="shared" ca="1" si="548"/>
        <v/>
      </c>
    </row>
    <row r="11696" spans="1:40" customFormat="1">
      <c r="A11696" s="280" t="str">
        <f t="shared" ca="1" si="546"/>
        <v/>
      </c>
      <c r="B11696" s="281"/>
      <c r="C11696" s="287"/>
      <c r="D11696" s="297"/>
      <c r="E11696" s="270"/>
      <c r="F11696" s="271"/>
      <c r="G11696" s="284"/>
      <c r="H11696" s="284"/>
      <c r="I11696" s="284"/>
      <c r="J11696" s="284"/>
      <c r="K11696" s="288"/>
      <c r="AM11696" s="2" t="str">
        <f t="shared" ca="1" si="547"/>
        <v/>
      </c>
      <c r="AN11696" s="2" t="str">
        <f t="shared" ca="1" si="548"/>
        <v/>
      </c>
    </row>
    <row r="11697" spans="1:40" customFormat="1">
      <c r="A11697" s="280" t="str">
        <f t="shared" ca="1" si="546"/>
        <v/>
      </c>
      <c r="B11697" s="281"/>
      <c r="C11697" s="287"/>
      <c r="D11697" s="297"/>
      <c r="E11697" s="270"/>
      <c r="F11697" s="271"/>
      <c r="G11697" s="284"/>
      <c r="H11697" s="284"/>
      <c r="I11697" s="284"/>
      <c r="J11697" s="284"/>
      <c r="K11697" s="288"/>
      <c r="AM11697" s="2" t="str">
        <f t="shared" ca="1" si="547"/>
        <v/>
      </c>
      <c r="AN11697" s="2" t="str">
        <f t="shared" ca="1" si="548"/>
        <v/>
      </c>
    </row>
    <row r="11698" spans="1:40" customFormat="1">
      <c r="A11698" s="280" t="str">
        <f t="shared" ca="1" si="546"/>
        <v/>
      </c>
      <c r="B11698" s="281"/>
      <c r="C11698" s="287"/>
      <c r="D11698" s="297"/>
      <c r="E11698" s="270"/>
      <c r="F11698" s="271"/>
      <c r="G11698" s="284"/>
      <c r="H11698" s="284"/>
      <c r="I11698" s="284"/>
      <c r="J11698" s="284"/>
      <c r="K11698" s="288"/>
      <c r="AM11698" s="2" t="str">
        <f t="shared" ca="1" si="547"/>
        <v/>
      </c>
      <c r="AN11698" s="2" t="str">
        <f t="shared" ca="1" si="548"/>
        <v/>
      </c>
    </row>
    <row r="11699" spans="1:40" customFormat="1">
      <c r="A11699" s="280" t="str">
        <f t="shared" ca="1" si="546"/>
        <v/>
      </c>
      <c r="B11699" s="281"/>
      <c r="C11699" s="287"/>
      <c r="D11699" s="297"/>
      <c r="E11699" s="270"/>
      <c r="F11699" s="271"/>
      <c r="G11699" s="284"/>
      <c r="H11699" s="284"/>
      <c r="I11699" s="284"/>
      <c r="J11699" s="284"/>
      <c r="K11699" s="288"/>
      <c r="AM11699" s="2" t="str">
        <f t="shared" ca="1" si="547"/>
        <v/>
      </c>
      <c r="AN11699" s="2" t="str">
        <f t="shared" ca="1" si="548"/>
        <v/>
      </c>
    </row>
    <row r="11700" spans="1:40" customFormat="1">
      <c r="A11700" s="280" t="str">
        <f t="shared" ca="1" si="546"/>
        <v/>
      </c>
      <c r="B11700" s="281"/>
      <c r="C11700" s="287"/>
      <c r="D11700" s="297"/>
      <c r="E11700" s="270"/>
      <c r="F11700" s="271"/>
      <c r="G11700" s="284"/>
      <c r="H11700" s="284"/>
      <c r="I11700" s="284"/>
      <c r="J11700" s="284"/>
      <c r="K11700" s="288"/>
      <c r="AM11700" s="2" t="str">
        <f t="shared" ca="1" si="547"/>
        <v/>
      </c>
      <c r="AN11700" s="2" t="str">
        <f t="shared" ca="1" si="548"/>
        <v/>
      </c>
    </row>
    <row r="11701" spans="1:40" customFormat="1">
      <c r="A11701" s="280" t="str">
        <f t="shared" ca="1" si="546"/>
        <v/>
      </c>
      <c r="B11701" s="281"/>
      <c r="C11701" s="287"/>
      <c r="D11701" s="297"/>
      <c r="E11701" s="270"/>
      <c r="F11701" s="271"/>
      <c r="G11701" s="284"/>
      <c r="H11701" s="284"/>
      <c r="I11701" s="284"/>
      <c r="J11701" s="284"/>
      <c r="K11701" s="288"/>
      <c r="AM11701" s="2" t="str">
        <f t="shared" ca="1" si="547"/>
        <v/>
      </c>
      <c r="AN11701" s="2" t="str">
        <f t="shared" ca="1" si="548"/>
        <v/>
      </c>
    </row>
    <row r="11702" spans="1:40" customFormat="1">
      <c r="A11702" s="280" t="str">
        <f t="shared" ca="1" si="546"/>
        <v/>
      </c>
      <c r="B11702" s="281"/>
      <c r="C11702" s="287"/>
      <c r="D11702" s="297"/>
      <c r="E11702" s="270"/>
      <c r="F11702" s="271"/>
      <c r="G11702" s="284"/>
      <c r="H11702" s="284"/>
      <c r="I11702" s="284"/>
      <c r="J11702" s="284"/>
      <c r="K11702" s="288"/>
      <c r="AM11702" s="2" t="str">
        <f t="shared" ca="1" si="547"/>
        <v/>
      </c>
      <c r="AN11702" s="2" t="str">
        <f t="shared" ca="1" si="548"/>
        <v/>
      </c>
    </row>
    <row r="11703" spans="1:40" customFormat="1">
      <c r="A11703" s="280" t="str">
        <f t="shared" ca="1" si="546"/>
        <v/>
      </c>
      <c r="B11703" s="281"/>
      <c r="C11703" s="287"/>
      <c r="D11703" s="297"/>
      <c r="E11703" s="270"/>
      <c r="F11703" s="271"/>
      <c r="G11703" s="284"/>
      <c r="H11703" s="284"/>
      <c r="I11703" s="284"/>
      <c r="J11703" s="284"/>
      <c r="K11703" s="288"/>
      <c r="AM11703" s="2" t="str">
        <f t="shared" ca="1" si="547"/>
        <v/>
      </c>
      <c r="AN11703" s="2" t="str">
        <f t="shared" ca="1" si="548"/>
        <v/>
      </c>
    </row>
    <row r="11704" spans="1:40" customFormat="1">
      <c r="A11704" s="280" t="str">
        <f t="shared" ca="1" si="546"/>
        <v/>
      </c>
      <c r="B11704" s="281"/>
      <c r="C11704" s="287"/>
      <c r="D11704" s="297"/>
      <c r="E11704" s="270"/>
      <c r="F11704" s="271"/>
      <c r="G11704" s="284"/>
      <c r="H11704" s="284"/>
      <c r="I11704" s="284"/>
      <c r="J11704" s="284"/>
      <c r="K11704" s="288"/>
      <c r="AM11704" s="2" t="str">
        <f t="shared" ca="1" si="547"/>
        <v/>
      </c>
      <c r="AN11704" s="2" t="str">
        <f t="shared" ca="1" si="548"/>
        <v/>
      </c>
    </row>
    <row r="11705" spans="1:40" customFormat="1">
      <c r="A11705" s="280" t="str">
        <f t="shared" ca="1" si="546"/>
        <v/>
      </c>
      <c r="B11705" s="281"/>
      <c r="C11705" s="287"/>
      <c r="D11705" s="297"/>
      <c r="E11705" s="270"/>
      <c r="F11705" s="271"/>
      <c r="G11705" s="284"/>
      <c r="H11705" s="284"/>
      <c r="I11705" s="284"/>
      <c r="J11705" s="284"/>
      <c r="K11705" s="288"/>
      <c r="AM11705" s="2" t="str">
        <f t="shared" ca="1" si="547"/>
        <v/>
      </c>
      <c r="AN11705" s="2" t="str">
        <f t="shared" ca="1" si="548"/>
        <v/>
      </c>
    </row>
    <row r="11706" spans="1:40" customFormat="1">
      <c r="A11706" s="280" t="str">
        <f t="shared" ca="1" si="546"/>
        <v/>
      </c>
      <c r="B11706" s="281"/>
      <c r="C11706" s="287"/>
      <c r="D11706" s="297"/>
      <c r="E11706" s="270"/>
      <c r="F11706" s="271"/>
      <c r="G11706" s="284"/>
      <c r="H11706" s="284"/>
      <c r="I11706" s="284"/>
      <c r="J11706" s="284"/>
      <c r="K11706" s="288"/>
      <c r="AM11706" s="2" t="str">
        <f t="shared" ca="1" si="547"/>
        <v/>
      </c>
      <c r="AN11706" s="2" t="str">
        <f t="shared" ca="1" si="548"/>
        <v/>
      </c>
    </row>
    <row r="11707" spans="1:40" customFormat="1">
      <c r="A11707" s="280" t="str">
        <f t="shared" ca="1" si="546"/>
        <v/>
      </c>
      <c r="B11707" s="281"/>
      <c r="C11707" s="287"/>
      <c r="D11707" s="297"/>
      <c r="E11707" s="270"/>
      <c r="F11707" s="271"/>
      <c r="G11707" s="284"/>
      <c r="H11707" s="284"/>
      <c r="I11707" s="284"/>
      <c r="J11707" s="284"/>
      <c r="K11707" s="288"/>
      <c r="AM11707" s="2" t="str">
        <f t="shared" ca="1" si="547"/>
        <v/>
      </c>
      <c r="AN11707" s="2" t="str">
        <f t="shared" ca="1" si="548"/>
        <v/>
      </c>
    </row>
    <row r="11708" spans="1:40" customFormat="1">
      <c r="A11708" s="280" t="str">
        <f t="shared" ca="1" si="546"/>
        <v/>
      </c>
      <c r="B11708" s="281"/>
      <c r="C11708" s="287"/>
      <c r="D11708" s="297"/>
      <c r="E11708" s="270"/>
      <c r="F11708" s="271"/>
      <c r="G11708" s="284"/>
      <c r="H11708" s="284"/>
      <c r="I11708" s="284"/>
      <c r="J11708" s="284"/>
      <c r="K11708" s="288"/>
      <c r="AM11708" s="2" t="str">
        <f t="shared" ca="1" si="547"/>
        <v/>
      </c>
      <c r="AN11708" s="2" t="str">
        <f t="shared" ca="1" si="548"/>
        <v/>
      </c>
    </row>
    <row r="11709" spans="1:40" customFormat="1">
      <c r="A11709" s="280" t="str">
        <f t="shared" ca="1" si="546"/>
        <v/>
      </c>
      <c r="B11709" s="281"/>
      <c r="C11709" s="287"/>
      <c r="D11709" s="297"/>
      <c r="E11709" s="270"/>
      <c r="F11709" s="271"/>
      <c r="G11709" s="284"/>
      <c r="H11709" s="284"/>
      <c r="I11709" s="284"/>
      <c r="J11709" s="284"/>
      <c r="K11709" s="288"/>
      <c r="AM11709" s="2" t="str">
        <f t="shared" ca="1" si="547"/>
        <v/>
      </c>
      <c r="AN11709" s="2" t="str">
        <f t="shared" ca="1" si="548"/>
        <v/>
      </c>
    </row>
    <row r="11710" spans="1:40" customFormat="1">
      <c r="A11710" s="280" t="str">
        <f t="shared" ca="1" si="546"/>
        <v/>
      </c>
      <c r="B11710" s="281"/>
      <c r="C11710" s="287"/>
      <c r="D11710" s="297"/>
      <c r="E11710" s="270"/>
      <c r="F11710" s="271"/>
      <c r="G11710" s="284"/>
      <c r="H11710" s="284"/>
      <c r="I11710" s="284"/>
      <c r="J11710" s="284"/>
      <c r="K11710" s="288"/>
      <c r="AM11710" s="2" t="str">
        <f t="shared" ca="1" si="547"/>
        <v/>
      </c>
      <c r="AN11710" s="2" t="str">
        <f t="shared" ca="1" si="548"/>
        <v/>
      </c>
    </row>
    <row r="11711" spans="1:40" customFormat="1">
      <c r="A11711" s="280" t="str">
        <f t="shared" ca="1" si="546"/>
        <v/>
      </c>
      <c r="B11711" s="281"/>
      <c r="C11711" s="287"/>
      <c r="D11711" s="297"/>
      <c r="E11711" s="270"/>
      <c r="F11711" s="271"/>
      <c r="G11711" s="284"/>
      <c r="H11711" s="284"/>
      <c r="I11711" s="284"/>
      <c r="J11711" s="284"/>
      <c r="K11711" s="288"/>
      <c r="AM11711" s="2" t="str">
        <f t="shared" ca="1" si="547"/>
        <v/>
      </c>
      <c r="AN11711" s="2" t="str">
        <f t="shared" ca="1" si="548"/>
        <v/>
      </c>
    </row>
    <row r="11712" spans="1:40" customFormat="1">
      <c r="A11712" s="280" t="str">
        <f t="shared" ca="1" si="546"/>
        <v/>
      </c>
      <c r="B11712" s="281"/>
      <c r="C11712" s="287"/>
      <c r="D11712" s="297"/>
      <c r="E11712" s="270"/>
      <c r="F11712" s="271"/>
      <c r="G11712" s="284"/>
      <c r="H11712" s="284"/>
      <c r="I11712" s="284"/>
      <c r="J11712" s="284"/>
      <c r="K11712" s="288"/>
      <c r="AM11712" s="2" t="str">
        <f t="shared" ca="1" si="547"/>
        <v/>
      </c>
      <c r="AN11712" s="2" t="str">
        <f t="shared" ca="1" si="548"/>
        <v/>
      </c>
    </row>
    <row r="11713" spans="1:40" customFormat="1">
      <c r="A11713" s="280" t="str">
        <f t="shared" ca="1" si="546"/>
        <v/>
      </c>
      <c r="B11713" s="281"/>
      <c r="C11713" s="287"/>
      <c r="D11713" s="297"/>
      <c r="E11713" s="270"/>
      <c r="F11713" s="271"/>
      <c r="G11713" s="284"/>
      <c r="H11713" s="284"/>
      <c r="I11713" s="284"/>
      <c r="J11713" s="284"/>
      <c r="K11713" s="288"/>
      <c r="AM11713" s="2" t="str">
        <f t="shared" ca="1" si="547"/>
        <v/>
      </c>
      <c r="AN11713" s="2" t="str">
        <f t="shared" ca="1" si="548"/>
        <v/>
      </c>
    </row>
    <row r="11714" spans="1:40" customFormat="1">
      <c r="A11714" s="280" t="str">
        <f t="shared" ca="1" si="546"/>
        <v/>
      </c>
      <c r="B11714" s="281"/>
      <c r="C11714" s="287"/>
      <c r="D11714" s="297"/>
      <c r="E11714" s="270"/>
      <c r="F11714" s="271"/>
      <c r="G11714" s="284"/>
      <c r="H11714" s="284"/>
      <c r="I11714" s="284"/>
      <c r="J11714" s="284"/>
      <c r="K11714" s="288"/>
      <c r="AM11714" s="2" t="str">
        <f t="shared" ca="1" si="547"/>
        <v/>
      </c>
      <c r="AN11714" s="2" t="str">
        <f t="shared" ca="1" si="548"/>
        <v/>
      </c>
    </row>
    <row r="11715" spans="1:40" customFormat="1">
      <c r="A11715" s="280" t="str">
        <f t="shared" ref="A11715:A11778" ca="1" si="549">IF(AM11715="A receber","A receber",IF(AN11715="A pagar","A pagar",IF(OR(AM11715="HJ",AN11715="HJ"),"HJ",IF(AND(AM11715="",AN11715=""),""))))</f>
        <v/>
      </c>
      <c r="B11715" s="281"/>
      <c r="C11715" s="287"/>
      <c r="D11715" s="297"/>
      <c r="E11715" s="270"/>
      <c r="F11715" s="271"/>
      <c r="G11715" s="284"/>
      <c r="H11715" s="284"/>
      <c r="I11715" s="284"/>
      <c r="J11715" s="284"/>
      <c r="K11715" s="288"/>
      <c r="AM11715" s="2" t="str">
        <f t="shared" ref="AM11715:AM11778" ca="1" si="550">IF(OR(G11715="",B11715&gt;$A$1),"",IF(B11715=$A$1,"HJ",IF(B11715&lt;$A$1,"A Receber")))</f>
        <v/>
      </c>
      <c r="AN11715" s="2" t="str">
        <f t="shared" ref="AN11715:AN11778" ca="1" si="551">IF(OR(H11715="",B11715&gt;$A$1),"",IF(B11715=$A$1,"HJ",IF(B11715&lt;$A$1,"A Pagar")))</f>
        <v/>
      </c>
    </row>
    <row r="11716" spans="1:40" customFormat="1">
      <c r="A11716" s="280" t="str">
        <f t="shared" ca="1" si="549"/>
        <v/>
      </c>
      <c r="B11716" s="281"/>
      <c r="C11716" s="287"/>
      <c r="D11716" s="297"/>
      <c r="E11716" s="270"/>
      <c r="F11716" s="271"/>
      <c r="G11716" s="284"/>
      <c r="H11716" s="284"/>
      <c r="I11716" s="284"/>
      <c r="J11716" s="284"/>
      <c r="K11716" s="288"/>
      <c r="AM11716" s="2" t="str">
        <f t="shared" ca="1" si="550"/>
        <v/>
      </c>
      <c r="AN11716" s="2" t="str">
        <f t="shared" ca="1" si="551"/>
        <v/>
      </c>
    </row>
    <row r="11717" spans="1:40" customFormat="1">
      <c r="A11717" s="280" t="str">
        <f t="shared" ca="1" si="549"/>
        <v/>
      </c>
      <c r="B11717" s="281"/>
      <c r="C11717" s="287"/>
      <c r="D11717" s="297"/>
      <c r="E11717" s="270"/>
      <c r="F11717" s="271"/>
      <c r="G11717" s="284"/>
      <c r="H11717" s="284"/>
      <c r="I11717" s="284"/>
      <c r="J11717" s="284"/>
      <c r="K11717" s="288"/>
      <c r="AM11717" s="2" t="str">
        <f t="shared" ca="1" si="550"/>
        <v/>
      </c>
      <c r="AN11717" s="2" t="str">
        <f t="shared" ca="1" si="551"/>
        <v/>
      </c>
    </row>
    <row r="11718" spans="1:40" customFormat="1">
      <c r="A11718" s="280" t="str">
        <f t="shared" ca="1" si="549"/>
        <v/>
      </c>
      <c r="B11718" s="281"/>
      <c r="C11718" s="287"/>
      <c r="D11718" s="297"/>
      <c r="E11718" s="270"/>
      <c r="F11718" s="271"/>
      <c r="G11718" s="284"/>
      <c r="H11718" s="284"/>
      <c r="I11718" s="284"/>
      <c r="J11718" s="284"/>
      <c r="K11718" s="288"/>
      <c r="AM11718" s="2" t="str">
        <f t="shared" ca="1" si="550"/>
        <v/>
      </c>
      <c r="AN11718" s="2" t="str">
        <f t="shared" ca="1" si="551"/>
        <v/>
      </c>
    </row>
    <row r="11719" spans="1:40" customFormat="1">
      <c r="A11719" s="280" t="str">
        <f t="shared" ca="1" si="549"/>
        <v/>
      </c>
      <c r="B11719" s="281"/>
      <c r="C11719" s="287"/>
      <c r="D11719" s="297"/>
      <c r="E11719" s="270"/>
      <c r="F11719" s="271"/>
      <c r="G11719" s="284"/>
      <c r="H11719" s="284"/>
      <c r="I11719" s="284"/>
      <c r="J11719" s="284"/>
      <c r="K11719" s="288"/>
      <c r="AM11719" s="2" t="str">
        <f t="shared" ca="1" si="550"/>
        <v/>
      </c>
      <c r="AN11719" s="2" t="str">
        <f t="shared" ca="1" si="551"/>
        <v/>
      </c>
    </row>
    <row r="11720" spans="1:40" customFormat="1">
      <c r="A11720" s="280" t="str">
        <f t="shared" ca="1" si="549"/>
        <v/>
      </c>
      <c r="B11720" s="281"/>
      <c r="C11720" s="287"/>
      <c r="D11720" s="297"/>
      <c r="E11720" s="270"/>
      <c r="F11720" s="271"/>
      <c r="G11720" s="284"/>
      <c r="H11720" s="284"/>
      <c r="I11720" s="284"/>
      <c r="J11720" s="284"/>
      <c r="K11720" s="288"/>
      <c r="AM11720" s="2" t="str">
        <f t="shared" ca="1" si="550"/>
        <v/>
      </c>
      <c r="AN11720" s="2" t="str">
        <f t="shared" ca="1" si="551"/>
        <v/>
      </c>
    </row>
    <row r="11721" spans="1:40" customFormat="1">
      <c r="A11721" s="280" t="str">
        <f t="shared" ca="1" si="549"/>
        <v/>
      </c>
      <c r="B11721" s="281"/>
      <c r="C11721" s="287"/>
      <c r="D11721" s="297"/>
      <c r="E11721" s="270"/>
      <c r="F11721" s="271"/>
      <c r="G11721" s="284"/>
      <c r="H11721" s="284"/>
      <c r="I11721" s="284"/>
      <c r="J11721" s="284"/>
      <c r="K11721" s="288"/>
      <c r="AM11721" s="2" t="str">
        <f t="shared" ca="1" si="550"/>
        <v/>
      </c>
      <c r="AN11721" s="2" t="str">
        <f t="shared" ca="1" si="551"/>
        <v/>
      </c>
    </row>
    <row r="11722" spans="1:40" customFormat="1">
      <c r="A11722" s="280" t="str">
        <f t="shared" ca="1" si="549"/>
        <v/>
      </c>
      <c r="B11722" s="281"/>
      <c r="C11722" s="287"/>
      <c r="D11722" s="297"/>
      <c r="E11722" s="270"/>
      <c r="F11722" s="271"/>
      <c r="G11722" s="284"/>
      <c r="H11722" s="284"/>
      <c r="I11722" s="284"/>
      <c r="J11722" s="284"/>
      <c r="K11722" s="288"/>
      <c r="AM11722" s="2" t="str">
        <f t="shared" ca="1" si="550"/>
        <v/>
      </c>
      <c r="AN11722" s="2" t="str">
        <f t="shared" ca="1" si="551"/>
        <v/>
      </c>
    </row>
    <row r="11723" spans="1:40" customFormat="1">
      <c r="A11723" s="280" t="str">
        <f t="shared" ca="1" si="549"/>
        <v/>
      </c>
      <c r="B11723" s="281"/>
      <c r="C11723" s="287"/>
      <c r="D11723" s="297"/>
      <c r="E11723" s="270"/>
      <c r="F11723" s="271"/>
      <c r="G11723" s="284"/>
      <c r="H11723" s="284"/>
      <c r="I11723" s="284"/>
      <c r="J11723" s="284"/>
      <c r="K11723" s="288"/>
      <c r="AM11723" s="2" t="str">
        <f t="shared" ca="1" si="550"/>
        <v/>
      </c>
      <c r="AN11723" s="2" t="str">
        <f t="shared" ca="1" si="551"/>
        <v/>
      </c>
    </row>
    <row r="11724" spans="1:40" customFormat="1">
      <c r="A11724" s="280" t="str">
        <f t="shared" ca="1" si="549"/>
        <v/>
      </c>
      <c r="B11724" s="281"/>
      <c r="C11724" s="287"/>
      <c r="D11724" s="297"/>
      <c r="E11724" s="270"/>
      <c r="F11724" s="271"/>
      <c r="G11724" s="284"/>
      <c r="H11724" s="284"/>
      <c r="I11724" s="284"/>
      <c r="J11724" s="284"/>
      <c r="K11724" s="288"/>
      <c r="AM11724" s="2" t="str">
        <f t="shared" ca="1" si="550"/>
        <v/>
      </c>
      <c r="AN11724" s="2" t="str">
        <f t="shared" ca="1" si="551"/>
        <v/>
      </c>
    </row>
    <row r="11725" spans="1:40" customFormat="1">
      <c r="A11725" s="280" t="str">
        <f t="shared" ca="1" si="549"/>
        <v/>
      </c>
      <c r="B11725" s="281"/>
      <c r="C11725" s="287"/>
      <c r="D11725" s="297"/>
      <c r="E11725" s="270"/>
      <c r="F11725" s="271"/>
      <c r="G11725" s="284"/>
      <c r="H11725" s="284"/>
      <c r="I11725" s="284"/>
      <c r="J11725" s="284"/>
      <c r="K11725" s="288"/>
      <c r="AM11725" s="2" t="str">
        <f t="shared" ca="1" si="550"/>
        <v/>
      </c>
      <c r="AN11725" s="2" t="str">
        <f t="shared" ca="1" si="551"/>
        <v/>
      </c>
    </row>
    <row r="11726" spans="1:40" customFormat="1">
      <c r="A11726" s="280" t="str">
        <f t="shared" ca="1" si="549"/>
        <v/>
      </c>
      <c r="B11726" s="281"/>
      <c r="C11726" s="287"/>
      <c r="D11726" s="297"/>
      <c r="E11726" s="270"/>
      <c r="F11726" s="271"/>
      <c r="G11726" s="284"/>
      <c r="H11726" s="284"/>
      <c r="I11726" s="284"/>
      <c r="J11726" s="284"/>
      <c r="K11726" s="288"/>
      <c r="AM11726" s="2" t="str">
        <f t="shared" ca="1" si="550"/>
        <v/>
      </c>
      <c r="AN11726" s="2" t="str">
        <f t="shared" ca="1" si="551"/>
        <v/>
      </c>
    </row>
    <row r="11727" spans="1:40" customFormat="1">
      <c r="A11727" s="280" t="str">
        <f t="shared" ca="1" si="549"/>
        <v/>
      </c>
      <c r="B11727" s="281"/>
      <c r="C11727" s="287"/>
      <c r="D11727" s="297"/>
      <c r="E11727" s="270"/>
      <c r="F11727" s="271"/>
      <c r="G11727" s="284"/>
      <c r="H11727" s="284"/>
      <c r="I11727" s="284"/>
      <c r="J11727" s="284"/>
      <c r="K11727" s="288"/>
      <c r="AM11727" s="2" t="str">
        <f t="shared" ca="1" si="550"/>
        <v/>
      </c>
      <c r="AN11727" s="2" t="str">
        <f t="shared" ca="1" si="551"/>
        <v/>
      </c>
    </row>
    <row r="11728" spans="1:40" customFormat="1">
      <c r="A11728" s="280" t="str">
        <f t="shared" ca="1" si="549"/>
        <v/>
      </c>
      <c r="B11728" s="281"/>
      <c r="C11728" s="287"/>
      <c r="D11728" s="297"/>
      <c r="E11728" s="270"/>
      <c r="F11728" s="271"/>
      <c r="G11728" s="284"/>
      <c r="H11728" s="284"/>
      <c r="I11728" s="284"/>
      <c r="J11728" s="284"/>
      <c r="K11728" s="288"/>
      <c r="AM11728" s="2" t="str">
        <f t="shared" ca="1" si="550"/>
        <v/>
      </c>
      <c r="AN11728" s="2" t="str">
        <f t="shared" ca="1" si="551"/>
        <v/>
      </c>
    </row>
    <row r="11729" spans="1:40" customFormat="1">
      <c r="A11729" s="280" t="str">
        <f t="shared" ca="1" si="549"/>
        <v/>
      </c>
      <c r="B11729" s="281"/>
      <c r="C11729" s="287"/>
      <c r="D11729" s="297"/>
      <c r="E11729" s="270"/>
      <c r="F11729" s="271"/>
      <c r="G11729" s="284"/>
      <c r="H11729" s="284"/>
      <c r="I11729" s="284"/>
      <c r="J11729" s="284"/>
      <c r="K11729" s="288"/>
      <c r="AM11729" s="2" t="str">
        <f t="shared" ca="1" si="550"/>
        <v/>
      </c>
      <c r="AN11729" s="2" t="str">
        <f t="shared" ca="1" si="551"/>
        <v/>
      </c>
    </row>
    <row r="11730" spans="1:40" customFormat="1">
      <c r="A11730" s="280" t="str">
        <f t="shared" ca="1" si="549"/>
        <v/>
      </c>
      <c r="B11730" s="281"/>
      <c r="C11730" s="287"/>
      <c r="D11730" s="297"/>
      <c r="E11730" s="270"/>
      <c r="F11730" s="271"/>
      <c r="G11730" s="284"/>
      <c r="H11730" s="284"/>
      <c r="I11730" s="284"/>
      <c r="J11730" s="284"/>
      <c r="K11730" s="288"/>
      <c r="AM11730" s="2" t="str">
        <f t="shared" ca="1" si="550"/>
        <v/>
      </c>
      <c r="AN11730" s="2" t="str">
        <f t="shared" ca="1" si="551"/>
        <v/>
      </c>
    </row>
    <row r="11731" spans="1:40" customFormat="1">
      <c r="A11731" s="280" t="str">
        <f t="shared" ca="1" si="549"/>
        <v/>
      </c>
      <c r="B11731" s="281"/>
      <c r="C11731" s="287"/>
      <c r="D11731" s="297"/>
      <c r="E11731" s="270"/>
      <c r="F11731" s="271"/>
      <c r="G11731" s="284"/>
      <c r="H11731" s="284"/>
      <c r="I11731" s="284"/>
      <c r="J11731" s="284"/>
      <c r="K11731" s="288"/>
      <c r="AM11731" s="2" t="str">
        <f t="shared" ca="1" si="550"/>
        <v/>
      </c>
      <c r="AN11731" s="2" t="str">
        <f t="shared" ca="1" si="551"/>
        <v/>
      </c>
    </row>
    <row r="11732" spans="1:40" customFormat="1">
      <c r="A11732" s="280" t="str">
        <f t="shared" ca="1" si="549"/>
        <v/>
      </c>
      <c r="B11732" s="281"/>
      <c r="C11732" s="287"/>
      <c r="D11732" s="297"/>
      <c r="E11732" s="270"/>
      <c r="F11732" s="271"/>
      <c r="G11732" s="284"/>
      <c r="H11732" s="284"/>
      <c r="I11732" s="284"/>
      <c r="J11732" s="284"/>
      <c r="K11732" s="288"/>
      <c r="AM11732" s="2" t="str">
        <f t="shared" ca="1" si="550"/>
        <v/>
      </c>
      <c r="AN11732" s="2" t="str">
        <f t="shared" ca="1" si="551"/>
        <v/>
      </c>
    </row>
    <row r="11733" spans="1:40" customFormat="1">
      <c r="A11733" s="280" t="str">
        <f t="shared" ca="1" si="549"/>
        <v/>
      </c>
      <c r="B11733" s="281"/>
      <c r="C11733" s="287"/>
      <c r="D11733" s="297"/>
      <c r="E11733" s="270"/>
      <c r="F11733" s="271"/>
      <c r="G11733" s="284"/>
      <c r="H11733" s="284"/>
      <c r="I11733" s="284"/>
      <c r="J11733" s="284"/>
      <c r="K11733" s="288"/>
      <c r="AM11733" s="2" t="str">
        <f t="shared" ca="1" si="550"/>
        <v/>
      </c>
      <c r="AN11733" s="2" t="str">
        <f t="shared" ca="1" si="551"/>
        <v/>
      </c>
    </row>
    <row r="11734" spans="1:40" customFormat="1">
      <c r="A11734" s="280" t="str">
        <f t="shared" ca="1" si="549"/>
        <v/>
      </c>
      <c r="B11734" s="281"/>
      <c r="C11734" s="287"/>
      <c r="D11734" s="297"/>
      <c r="E11734" s="270"/>
      <c r="F11734" s="271"/>
      <c r="G11734" s="284"/>
      <c r="H11734" s="284"/>
      <c r="I11734" s="284"/>
      <c r="J11734" s="284"/>
      <c r="K11734" s="288"/>
      <c r="AM11734" s="2" t="str">
        <f t="shared" ca="1" si="550"/>
        <v/>
      </c>
      <c r="AN11734" s="2" t="str">
        <f t="shared" ca="1" si="551"/>
        <v/>
      </c>
    </row>
    <row r="11735" spans="1:40" customFormat="1">
      <c r="A11735" s="280" t="str">
        <f t="shared" ca="1" si="549"/>
        <v/>
      </c>
      <c r="B11735" s="281"/>
      <c r="C11735" s="287"/>
      <c r="D11735" s="297"/>
      <c r="E11735" s="270"/>
      <c r="F11735" s="271"/>
      <c r="G11735" s="284"/>
      <c r="H11735" s="284"/>
      <c r="I11735" s="284"/>
      <c r="J11735" s="284"/>
      <c r="K11735" s="288"/>
      <c r="AM11735" s="2" t="str">
        <f t="shared" ca="1" si="550"/>
        <v/>
      </c>
      <c r="AN11735" s="2" t="str">
        <f t="shared" ca="1" si="551"/>
        <v/>
      </c>
    </row>
    <row r="11736" spans="1:40" customFormat="1">
      <c r="A11736" s="280" t="str">
        <f t="shared" ca="1" si="549"/>
        <v/>
      </c>
      <c r="B11736" s="281"/>
      <c r="C11736" s="287"/>
      <c r="D11736" s="297"/>
      <c r="E11736" s="270"/>
      <c r="F11736" s="271"/>
      <c r="G11736" s="284"/>
      <c r="H11736" s="284"/>
      <c r="I11736" s="284"/>
      <c r="J11736" s="284"/>
      <c r="K11736" s="288"/>
      <c r="AM11736" s="2" t="str">
        <f t="shared" ca="1" si="550"/>
        <v/>
      </c>
      <c r="AN11736" s="2" t="str">
        <f t="shared" ca="1" si="551"/>
        <v/>
      </c>
    </row>
    <row r="11737" spans="1:40" customFormat="1">
      <c r="A11737" s="280" t="str">
        <f t="shared" ca="1" si="549"/>
        <v/>
      </c>
      <c r="B11737" s="281"/>
      <c r="C11737" s="287"/>
      <c r="D11737" s="297"/>
      <c r="E11737" s="270"/>
      <c r="F11737" s="271"/>
      <c r="G11737" s="284"/>
      <c r="H11737" s="284"/>
      <c r="I11737" s="284"/>
      <c r="J11737" s="284"/>
      <c r="K11737" s="288"/>
      <c r="AM11737" s="2" t="str">
        <f t="shared" ca="1" si="550"/>
        <v/>
      </c>
      <c r="AN11737" s="2" t="str">
        <f t="shared" ca="1" si="551"/>
        <v/>
      </c>
    </row>
    <row r="11738" spans="1:40" customFormat="1">
      <c r="A11738" s="280" t="str">
        <f t="shared" ca="1" si="549"/>
        <v/>
      </c>
      <c r="B11738" s="281"/>
      <c r="C11738" s="287"/>
      <c r="D11738" s="297"/>
      <c r="E11738" s="270"/>
      <c r="F11738" s="271"/>
      <c r="G11738" s="284"/>
      <c r="H11738" s="284"/>
      <c r="I11738" s="284"/>
      <c r="J11738" s="284"/>
      <c r="K11738" s="288"/>
      <c r="AM11738" s="2" t="str">
        <f t="shared" ca="1" si="550"/>
        <v/>
      </c>
      <c r="AN11738" s="2" t="str">
        <f t="shared" ca="1" si="551"/>
        <v/>
      </c>
    </row>
    <row r="11739" spans="1:40" customFormat="1">
      <c r="A11739" s="280" t="str">
        <f t="shared" ca="1" si="549"/>
        <v/>
      </c>
      <c r="B11739" s="281"/>
      <c r="C11739" s="287"/>
      <c r="D11739" s="297"/>
      <c r="E11739" s="270"/>
      <c r="F11739" s="271"/>
      <c r="G11739" s="284"/>
      <c r="H11739" s="284"/>
      <c r="I11739" s="284"/>
      <c r="J11739" s="284"/>
      <c r="K11739" s="288"/>
      <c r="AM11739" s="2" t="str">
        <f t="shared" ca="1" si="550"/>
        <v/>
      </c>
      <c r="AN11739" s="2" t="str">
        <f t="shared" ca="1" si="551"/>
        <v/>
      </c>
    </row>
    <row r="11740" spans="1:40" customFormat="1">
      <c r="A11740" s="280" t="str">
        <f t="shared" ca="1" si="549"/>
        <v/>
      </c>
      <c r="B11740" s="281"/>
      <c r="C11740" s="287"/>
      <c r="D11740" s="297"/>
      <c r="E11740" s="270"/>
      <c r="F11740" s="271"/>
      <c r="G11740" s="284"/>
      <c r="H11740" s="284"/>
      <c r="I11740" s="284"/>
      <c r="J11740" s="284"/>
      <c r="K11740" s="288"/>
      <c r="AM11740" s="2" t="str">
        <f t="shared" ca="1" si="550"/>
        <v/>
      </c>
      <c r="AN11740" s="2" t="str">
        <f t="shared" ca="1" si="551"/>
        <v/>
      </c>
    </row>
    <row r="11741" spans="1:40" customFormat="1">
      <c r="A11741" s="280" t="str">
        <f t="shared" ca="1" si="549"/>
        <v/>
      </c>
      <c r="B11741" s="281"/>
      <c r="C11741" s="287"/>
      <c r="D11741" s="297"/>
      <c r="E11741" s="270"/>
      <c r="F11741" s="271"/>
      <c r="G11741" s="284"/>
      <c r="H11741" s="284"/>
      <c r="I11741" s="284"/>
      <c r="J11741" s="284"/>
      <c r="K11741" s="288"/>
      <c r="AM11741" s="2" t="str">
        <f t="shared" ca="1" si="550"/>
        <v/>
      </c>
      <c r="AN11741" s="2" t="str">
        <f t="shared" ca="1" si="551"/>
        <v/>
      </c>
    </row>
    <row r="11742" spans="1:40" customFormat="1">
      <c r="A11742" s="280" t="str">
        <f t="shared" ca="1" si="549"/>
        <v/>
      </c>
      <c r="B11742" s="281"/>
      <c r="C11742" s="287"/>
      <c r="D11742" s="297"/>
      <c r="E11742" s="270"/>
      <c r="F11742" s="271"/>
      <c r="G11742" s="284"/>
      <c r="H11742" s="284"/>
      <c r="I11742" s="284"/>
      <c r="J11742" s="284"/>
      <c r="K11742" s="288"/>
      <c r="AM11742" s="2" t="str">
        <f t="shared" ca="1" si="550"/>
        <v/>
      </c>
      <c r="AN11742" s="2" t="str">
        <f t="shared" ca="1" si="551"/>
        <v/>
      </c>
    </row>
    <row r="11743" spans="1:40" customFormat="1">
      <c r="A11743" s="280" t="str">
        <f t="shared" ca="1" si="549"/>
        <v/>
      </c>
      <c r="B11743" s="281"/>
      <c r="C11743" s="287"/>
      <c r="D11743" s="297"/>
      <c r="E11743" s="270"/>
      <c r="F11743" s="271"/>
      <c r="G11743" s="284"/>
      <c r="H11743" s="284"/>
      <c r="I11743" s="284"/>
      <c r="J11743" s="284"/>
      <c r="K11743" s="288"/>
      <c r="AM11743" s="2" t="str">
        <f t="shared" ca="1" si="550"/>
        <v/>
      </c>
      <c r="AN11743" s="2" t="str">
        <f t="shared" ca="1" si="551"/>
        <v/>
      </c>
    </row>
    <row r="11744" spans="1:40" customFormat="1">
      <c r="A11744" s="280" t="str">
        <f t="shared" ca="1" si="549"/>
        <v/>
      </c>
      <c r="B11744" s="281"/>
      <c r="C11744" s="287"/>
      <c r="D11744" s="297"/>
      <c r="E11744" s="270"/>
      <c r="F11744" s="271"/>
      <c r="G11744" s="284"/>
      <c r="H11744" s="284"/>
      <c r="I11744" s="284"/>
      <c r="J11744" s="284"/>
      <c r="K11744" s="288"/>
      <c r="AM11744" s="2" t="str">
        <f t="shared" ca="1" si="550"/>
        <v/>
      </c>
      <c r="AN11744" s="2" t="str">
        <f t="shared" ca="1" si="551"/>
        <v/>
      </c>
    </row>
    <row r="11745" spans="1:40" customFormat="1">
      <c r="A11745" s="280" t="str">
        <f t="shared" ca="1" si="549"/>
        <v/>
      </c>
      <c r="B11745" s="281"/>
      <c r="C11745" s="287"/>
      <c r="D11745" s="297"/>
      <c r="E11745" s="270"/>
      <c r="F11745" s="271"/>
      <c r="G11745" s="284"/>
      <c r="H11745" s="284"/>
      <c r="I11745" s="284"/>
      <c r="J11745" s="284"/>
      <c r="K11745" s="288"/>
      <c r="AM11745" s="2" t="str">
        <f t="shared" ca="1" si="550"/>
        <v/>
      </c>
      <c r="AN11745" s="2" t="str">
        <f t="shared" ca="1" si="551"/>
        <v/>
      </c>
    </row>
    <row r="11746" spans="1:40" customFormat="1">
      <c r="A11746" s="280" t="str">
        <f t="shared" ca="1" si="549"/>
        <v/>
      </c>
      <c r="B11746" s="281"/>
      <c r="C11746" s="287"/>
      <c r="D11746" s="297"/>
      <c r="E11746" s="270"/>
      <c r="F11746" s="271"/>
      <c r="G11746" s="284"/>
      <c r="H11746" s="284"/>
      <c r="I11746" s="284"/>
      <c r="J11746" s="284"/>
      <c r="K11746" s="288"/>
      <c r="AM11746" s="2" t="str">
        <f t="shared" ca="1" si="550"/>
        <v/>
      </c>
      <c r="AN11746" s="2" t="str">
        <f t="shared" ca="1" si="551"/>
        <v/>
      </c>
    </row>
    <row r="11747" spans="1:40" customFormat="1">
      <c r="A11747" s="280" t="str">
        <f t="shared" ca="1" si="549"/>
        <v/>
      </c>
      <c r="B11747" s="281"/>
      <c r="C11747" s="287"/>
      <c r="D11747" s="297"/>
      <c r="E11747" s="270"/>
      <c r="F11747" s="271"/>
      <c r="G11747" s="284"/>
      <c r="H11747" s="284"/>
      <c r="I11747" s="284"/>
      <c r="J11747" s="284"/>
      <c r="K11747" s="288"/>
      <c r="AM11747" s="2" t="str">
        <f t="shared" ca="1" si="550"/>
        <v/>
      </c>
      <c r="AN11747" s="2" t="str">
        <f t="shared" ca="1" si="551"/>
        <v/>
      </c>
    </row>
    <row r="11748" spans="1:40" customFormat="1">
      <c r="A11748" s="280" t="str">
        <f t="shared" ca="1" si="549"/>
        <v/>
      </c>
      <c r="B11748" s="281"/>
      <c r="C11748" s="287"/>
      <c r="D11748" s="297"/>
      <c r="E11748" s="270"/>
      <c r="F11748" s="271"/>
      <c r="G11748" s="284"/>
      <c r="H11748" s="284"/>
      <c r="I11748" s="284"/>
      <c r="J11748" s="284"/>
      <c r="K11748" s="288"/>
      <c r="AM11748" s="2" t="str">
        <f t="shared" ca="1" si="550"/>
        <v/>
      </c>
      <c r="AN11748" s="2" t="str">
        <f t="shared" ca="1" si="551"/>
        <v/>
      </c>
    </row>
    <row r="11749" spans="1:40" customFormat="1">
      <c r="A11749" s="280" t="str">
        <f t="shared" ca="1" si="549"/>
        <v/>
      </c>
      <c r="B11749" s="281"/>
      <c r="C11749" s="287"/>
      <c r="D11749" s="297"/>
      <c r="E11749" s="270"/>
      <c r="F11749" s="271"/>
      <c r="G11749" s="284"/>
      <c r="H11749" s="284"/>
      <c r="I11749" s="284"/>
      <c r="J11749" s="284"/>
      <c r="K11749" s="288"/>
      <c r="AM11749" s="2" t="str">
        <f t="shared" ca="1" si="550"/>
        <v/>
      </c>
      <c r="AN11749" s="2" t="str">
        <f t="shared" ca="1" si="551"/>
        <v/>
      </c>
    </row>
    <row r="11750" spans="1:40" customFormat="1">
      <c r="A11750" s="280" t="str">
        <f t="shared" ca="1" si="549"/>
        <v/>
      </c>
      <c r="B11750" s="281"/>
      <c r="C11750" s="287"/>
      <c r="D11750" s="297"/>
      <c r="E11750" s="270"/>
      <c r="F11750" s="271"/>
      <c r="G11750" s="284"/>
      <c r="H11750" s="284"/>
      <c r="I11750" s="284"/>
      <c r="J11750" s="284"/>
      <c r="K11750" s="288"/>
      <c r="AM11750" s="2" t="str">
        <f t="shared" ca="1" si="550"/>
        <v/>
      </c>
      <c r="AN11750" s="2" t="str">
        <f t="shared" ca="1" si="551"/>
        <v/>
      </c>
    </row>
    <row r="11751" spans="1:40" customFormat="1">
      <c r="A11751" s="280" t="str">
        <f t="shared" ca="1" si="549"/>
        <v/>
      </c>
      <c r="B11751" s="281"/>
      <c r="C11751" s="287"/>
      <c r="D11751" s="297"/>
      <c r="E11751" s="270"/>
      <c r="F11751" s="271"/>
      <c r="G11751" s="284"/>
      <c r="H11751" s="284"/>
      <c r="I11751" s="284"/>
      <c r="J11751" s="284"/>
      <c r="K11751" s="288"/>
      <c r="AM11751" s="2" t="str">
        <f t="shared" ca="1" si="550"/>
        <v/>
      </c>
      <c r="AN11751" s="2" t="str">
        <f t="shared" ca="1" si="551"/>
        <v/>
      </c>
    </row>
    <row r="11752" spans="1:40" customFormat="1">
      <c r="A11752" s="280" t="str">
        <f t="shared" ca="1" si="549"/>
        <v/>
      </c>
      <c r="B11752" s="281"/>
      <c r="C11752" s="287"/>
      <c r="D11752" s="297"/>
      <c r="E11752" s="270"/>
      <c r="F11752" s="271"/>
      <c r="G11752" s="284"/>
      <c r="H11752" s="284"/>
      <c r="I11752" s="284"/>
      <c r="J11752" s="284"/>
      <c r="K11752" s="288"/>
      <c r="AM11752" s="2" t="str">
        <f t="shared" ca="1" si="550"/>
        <v/>
      </c>
      <c r="AN11752" s="2" t="str">
        <f t="shared" ca="1" si="551"/>
        <v/>
      </c>
    </row>
    <row r="11753" spans="1:40" customFormat="1">
      <c r="A11753" s="280" t="str">
        <f t="shared" ca="1" si="549"/>
        <v/>
      </c>
      <c r="B11753" s="281"/>
      <c r="C11753" s="287"/>
      <c r="D11753" s="297"/>
      <c r="E11753" s="270"/>
      <c r="F11753" s="271"/>
      <c r="G11753" s="284"/>
      <c r="H11753" s="284"/>
      <c r="I11753" s="284"/>
      <c r="J11753" s="284"/>
      <c r="K11753" s="288"/>
      <c r="AM11753" s="2" t="str">
        <f t="shared" ca="1" si="550"/>
        <v/>
      </c>
      <c r="AN11753" s="2" t="str">
        <f t="shared" ca="1" si="551"/>
        <v/>
      </c>
    </row>
    <row r="11754" spans="1:40" customFormat="1">
      <c r="A11754" s="280" t="str">
        <f t="shared" ca="1" si="549"/>
        <v/>
      </c>
      <c r="B11754" s="281"/>
      <c r="C11754" s="287"/>
      <c r="D11754" s="297"/>
      <c r="E11754" s="270"/>
      <c r="F11754" s="271"/>
      <c r="G11754" s="284"/>
      <c r="H11754" s="284"/>
      <c r="I11754" s="284"/>
      <c r="J11754" s="284"/>
      <c r="K11754" s="288"/>
      <c r="AM11754" s="2" t="str">
        <f t="shared" ca="1" si="550"/>
        <v/>
      </c>
      <c r="AN11754" s="2" t="str">
        <f t="shared" ca="1" si="551"/>
        <v/>
      </c>
    </row>
    <row r="11755" spans="1:40" customFormat="1">
      <c r="A11755" s="280" t="str">
        <f t="shared" ca="1" si="549"/>
        <v/>
      </c>
      <c r="B11755" s="281"/>
      <c r="C11755" s="287"/>
      <c r="D11755" s="297"/>
      <c r="E11755" s="270"/>
      <c r="F11755" s="271"/>
      <c r="G11755" s="284"/>
      <c r="H11755" s="284"/>
      <c r="I11755" s="284"/>
      <c r="J11755" s="284"/>
      <c r="K11755" s="288"/>
      <c r="AM11755" s="2" t="str">
        <f t="shared" ca="1" si="550"/>
        <v/>
      </c>
      <c r="AN11755" s="2" t="str">
        <f t="shared" ca="1" si="551"/>
        <v/>
      </c>
    </row>
    <row r="11756" spans="1:40" customFormat="1">
      <c r="A11756" s="280" t="str">
        <f t="shared" ca="1" si="549"/>
        <v/>
      </c>
      <c r="B11756" s="281"/>
      <c r="C11756" s="287"/>
      <c r="D11756" s="297"/>
      <c r="E11756" s="270"/>
      <c r="F11756" s="271"/>
      <c r="G11756" s="284"/>
      <c r="H11756" s="284"/>
      <c r="I11756" s="284"/>
      <c r="J11756" s="284"/>
      <c r="K11756" s="288"/>
      <c r="AM11756" s="2" t="str">
        <f t="shared" ca="1" si="550"/>
        <v/>
      </c>
      <c r="AN11756" s="2" t="str">
        <f t="shared" ca="1" si="551"/>
        <v/>
      </c>
    </row>
    <row r="11757" spans="1:40" customFormat="1">
      <c r="A11757" s="280" t="str">
        <f t="shared" ca="1" si="549"/>
        <v/>
      </c>
      <c r="B11757" s="281"/>
      <c r="C11757" s="287"/>
      <c r="D11757" s="297"/>
      <c r="E11757" s="270"/>
      <c r="F11757" s="271"/>
      <c r="G11757" s="284"/>
      <c r="H11757" s="284"/>
      <c r="I11757" s="284"/>
      <c r="J11757" s="284"/>
      <c r="K11757" s="288"/>
      <c r="AM11757" s="2" t="str">
        <f t="shared" ca="1" si="550"/>
        <v/>
      </c>
      <c r="AN11757" s="2" t="str">
        <f t="shared" ca="1" si="551"/>
        <v/>
      </c>
    </row>
    <row r="11758" spans="1:40" customFormat="1">
      <c r="A11758" s="280" t="str">
        <f t="shared" ca="1" si="549"/>
        <v/>
      </c>
      <c r="B11758" s="281"/>
      <c r="C11758" s="287"/>
      <c r="D11758" s="297"/>
      <c r="E11758" s="270"/>
      <c r="F11758" s="271"/>
      <c r="G11758" s="284"/>
      <c r="H11758" s="284"/>
      <c r="I11758" s="284"/>
      <c r="J11758" s="284"/>
      <c r="K11758" s="288"/>
      <c r="AM11758" s="2" t="str">
        <f t="shared" ca="1" si="550"/>
        <v/>
      </c>
      <c r="AN11758" s="2" t="str">
        <f t="shared" ca="1" si="551"/>
        <v/>
      </c>
    </row>
    <row r="11759" spans="1:40" customFormat="1">
      <c r="A11759" s="280" t="str">
        <f t="shared" ca="1" si="549"/>
        <v/>
      </c>
      <c r="B11759" s="281"/>
      <c r="C11759" s="287"/>
      <c r="D11759" s="297"/>
      <c r="E11759" s="270"/>
      <c r="F11759" s="271"/>
      <c r="G11759" s="284"/>
      <c r="H11759" s="284"/>
      <c r="I11759" s="284"/>
      <c r="J11759" s="284"/>
      <c r="K11759" s="288"/>
      <c r="AM11759" s="2" t="str">
        <f t="shared" ca="1" si="550"/>
        <v/>
      </c>
      <c r="AN11759" s="2" t="str">
        <f t="shared" ca="1" si="551"/>
        <v/>
      </c>
    </row>
    <row r="11760" spans="1:40" customFormat="1">
      <c r="A11760" s="280" t="str">
        <f t="shared" ca="1" si="549"/>
        <v/>
      </c>
      <c r="B11760" s="281"/>
      <c r="C11760" s="287"/>
      <c r="D11760" s="297"/>
      <c r="E11760" s="270"/>
      <c r="F11760" s="271"/>
      <c r="G11760" s="284"/>
      <c r="H11760" s="284"/>
      <c r="I11760" s="284"/>
      <c r="J11760" s="284"/>
      <c r="K11760" s="288"/>
      <c r="AM11760" s="2" t="str">
        <f t="shared" ca="1" si="550"/>
        <v/>
      </c>
      <c r="AN11760" s="2" t="str">
        <f t="shared" ca="1" si="551"/>
        <v/>
      </c>
    </row>
    <row r="11761" spans="1:40" customFormat="1">
      <c r="A11761" s="280" t="str">
        <f t="shared" ca="1" si="549"/>
        <v/>
      </c>
      <c r="B11761" s="281"/>
      <c r="C11761" s="287"/>
      <c r="D11761" s="297"/>
      <c r="E11761" s="270"/>
      <c r="F11761" s="271"/>
      <c r="G11761" s="284"/>
      <c r="H11761" s="284"/>
      <c r="I11761" s="284"/>
      <c r="J11761" s="284"/>
      <c r="K11761" s="288"/>
      <c r="AM11761" s="2" t="str">
        <f t="shared" ca="1" si="550"/>
        <v/>
      </c>
      <c r="AN11761" s="2" t="str">
        <f t="shared" ca="1" si="551"/>
        <v/>
      </c>
    </row>
    <row r="11762" spans="1:40" customFormat="1">
      <c r="A11762" s="280" t="str">
        <f t="shared" ca="1" si="549"/>
        <v/>
      </c>
      <c r="B11762" s="281"/>
      <c r="C11762" s="287"/>
      <c r="D11762" s="297"/>
      <c r="E11762" s="270"/>
      <c r="F11762" s="271"/>
      <c r="G11762" s="284"/>
      <c r="H11762" s="284"/>
      <c r="I11762" s="284"/>
      <c r="J11762" s="284"/>
      <c r="K11762" s="288"/>
      <c r="AM11762" s="2" t="str">
        <f t="shared" ca="1" si="550"/>
        <v/>
      </c>
      <c r="AN11762" s="2" t="str">
        <f t="shared" ca="1" si="551"/>
        <v/>
      </c>
    </row>
    <row r="11763" spans="1:40" customFormat="1">
      <c r="A11763" s="280" t="str">
        <f t="shared" ca="1" si="549"/>
        <v/>
      </c>
      <c r="B11763" s="281"/>
      <c r="C11763" s="287"/>
      <c r="D11763" s="297"/>
      <c r="E11763" s="270"/>
      <c r="F11763" s="271"/>
      <c r="G11763" s="284"/>
      <c r="H11763" s="284"/>
      <c r="I11763" s="284"/>
      <c r="J11763" s="284"/>
      <c r="K11763" s="288"/>
      <c r="AM11763" s="2" t="str">
        <f t="shared" ca="1" si="550"/>
        <v/>
      </c>
      <c r="AN11763" s="2" t="str">
        <f t="shared" ca="1" si="551"/>
        <v/>
      </c>
    </row>
    <row r="11764" spans="1:40" customFormat="1">
      <c r="A11764" s="280" t="str">
        <f t="shared" ca="1" si="549"/>
        <v/>
      </c>
      <c r="B11764" s="281"/>
      <c r="C11764" s="287"/>
      <c r="D11764" s="297"/>
      <c r="E11764" s="270"/>
      <c r="F11764" s="271"/>
      <c r="G11764" s="284"/>
      <c r="H11764" s="284"/>
      <c r="I11764" s="284"/>
      <c r="J11764" s="284"/>
      <c r="K11764" s="288"/>
      <c r="AM11764" s="2" t="str">
        <f t="shared" ca="1" si="550"/>
        <v/>
      </c>
      <c r="AN11764" s="2" t="str">
        <f t="shared" ca="1" si="551"/>
        <v/>
      </c>
    </row>
    <row r="11765" spans="1:40" customFormat="1">
      <c r="A11765" s="280" t="str">
        <f t="shared" ca="1" si="549"/>
        <v/>
      </c>
      <c r="B11765" s="281"/>
      <c r="C11765" s="287"/>
      <c r="D11765" s="297"/>
      <c r="E11765" s="270"/>
      <c r="F11765" s="271"/>
      <c r="G11765" s="284"/>
      <c r="H11765" s="284"/>
      <c r="I11765" s="284"/>
      <c r="J11765" s="284"/>
      <c r="K11765" s="288"/>
      <c r="AM11765" s="2" t="str">
        <f t="shared" ca="1" si="550"/>
        <v/>
      </c>
      <c r="AN11765" s="2" t="str">
        <f t="shared" ca="1" si="551"/>
        <v/>
      </c>
    </row>
    <row r="11766" spans="1:40" customFormat="1">
      <c r="A11766" s="280" t="str">
        <f t="shared" ca="1" si="549"/>
        <v/>
      </c>
      <c r="B11766" s="281"/>
      <c r="C11766" s="287"/>
      <c r="D11766" s="297"/>
      <c r="E11766" s="270"/>
      <c r="F11766" s="271"/>
      <c r="G11766" s="284"/>
      <c r="H11766" s="284"/>
      <c r="I11766" s="284"/>
      <c r="J11766" s="284"/>
      <c r="K11766" s="288"/>
      <c r="AM11766" s="2" t="str">
        <f t="shared" ca="1" si="550"/>
        <v/>
      </c>
      <c r="AN11766" s="2" t="str">
        <f t="shared" ca="1" si="551"/>
        <v/>
      </c>
    </row>
    <row r="11767" spans="1:40" customFormat="1">
      <c r="A11767" s="280" t="str">
        <f t="shared" ca="1" si="549"/>
        <v/>
      </c>
      <c r="B11767" s="281"/>
      <c r="C11767" s="287"/>
      <c r="D11767" s="297"/>
      <c r="E11767" s="270"/>
      <c r="F11767" s="271"/>
      <c r="G11767" s="284"/>
      <c r="H11767" s="284"/>
      <c r="I11767" s="284"/>
      <c r="J11767" s="284"/>
      <c r="K11767" s="288"/>
      <c r="AM11767" s="2" t="str">
        <f t="shared" ca="1" si="550"/>
        <v/>
      </c>
      <c r="AN11767" s="2" t="str">
        <f t="shared" ca="1" si="551"/>
        <v/>
      </c>
    </row>
    <row r="11768" spans="1:40" customFormat="1">
      <c r="A11768" s="280" t="str">
        <f t="shared" ca="1" si="549"/>
        <v/>
      </c>
      <c r="B11768" s="281"/>
      <c r="C11768" s="287"/>
      <c r="D11768" s="297"/>
      <c r="E11768" s="270"/>
      <c r="F11768" s="271"/>
      <c r="G11768" s="284"/>
      <c r="H11768" s="284"/>
      <c r="I11768" s="284"/>
      <c r="J11768" s="284"/>
      <c r="K11768" s="288"/>
      <c r="AM11768" s="2" t="str">
        <f t="shared" ca="1" si="550"/>
        <v/>
      </c>
      <c r="AN11768" s="2" t="str">
        <f t="shared" ca="1" si="551"/>
        <v/>
      </c>
    </row>
    <row r="11769" spans="1:40" customFormat="1">
      <c r="A11769" s="280" t="str">
        <f t="shared" ca="1" si="549"/>
        <v/>
      </c>
      <c r="B11769" s="281"/>
      <c r="C11769" s="287"/>
      <c r="D11769" s="297"/>
      <c r="E11769" s="270"/>
      <c r="F11769" s="271"/>
      <c r="G11769" s="284"/>
      <c r="H11769" s="284"/>
      <c r="I11769" s="284"/>
      <c r="J11769" s="284"/>
      <c r="K11769" s="288"/>
      <c r="AM11769" s="2" t="str">
        <f t="shared" ca="1" si="550"/>
        <v/>
      </c>
      <c r="AN11769" s="2" t="str">
        <f t="shared" ca="1" si="551"/>
        <v/>
      </c>
    </row>
    <row r="11770" spans="1:40" customFormat="1">
      <c r="A11770" s="280" t="str">
        <f t="shared" ca="1" si="549"/>
        <v/>
      </c>
      <c r="B11770" s="281"/>
      <c r="C11770" s="287"/>
      <c r="D11770" s="297"/>
      <c r="E11770" s="270"/>
      <c r="F11770" s="271"/>
      <c r="G11770" s="284"/>
      <c r="H11770" s="284"/>
      <c r="I11770" s="284"/>
      <c r="J11770" s="284"/>
      <c r="K11770" s="288"/>
      <c r="AM11770" s="2" t="str">
        <f t="shared" ca="1" si="550"/>
        <v/>
      </c>
      <c r="AN11770" s="2" t="str">
        <f t="shared" ca="1" si="551"/>
        <v/>
      </c>
    </row>
    <row r="11771" spans="1:40" customFormat="1">
      <c r="A11771" s="280" t="str">
        <f t="shared" ca="1" si="549"/>
        <v/>
      </c>
      <c r="B11771" s="281"/>
      <c r="C11771" s="287"/>
      <c r="D11771" s="297"/>
      <c r="E11771" s="270"/>
      <c r="F11771" s="271"/>
      <c r="G11771" s="284"/>
      <c r="H11771" s="284"/>
      <c r="I11771" s="284"/>
      <c r="J11771" s="284"/>
      <c r="K11771" s="288"/>
      <c r="AM11771" s="2" t="str">
        <f t="shared" ca="1" si="550"/>
        <v/>
      </c>
      <c r="AN11771" s="2" t="str">
        <f t="shared" ca="1" si="551"/>
        <v/>
      </c>
    </row>
    <row r="11772" spans="1:40" customFormat="1">
      <c r="A11772" s="280" t="str">
        <f t="shared" ca="1" si="549"/>
        <v/>
      </c>
      <c r="B11772" s="281"/>
      <c r="C11772" s="287"/>
      <c r="D11772" s="297"/>
      <c r="E11772" s="270"/>
      <c r="F11772" s="271"/>
      <c r="G11772" s="284"/>
      <c r="H11772" s="284"/>
      <c r="I11772" s="284"/>
      <c r="J11772" s="284"/>
      <c r="K11772" s="288"/>
      <c r="AM11772" s="2" t="str">
        <f t="shared" ca="1" si="550"/>
        <v/>
      </c>
      <c r="AN11772" s="2" t="str">
        <f t="shared" ca="1" si="551"/>
        <v/>
      </c>
    </row>
    <row r="11773" spans="1:40" customFormat="1">
      <c r="A11773" s="280" t="str">
        <f t="shared" ca="1" si="549"/>
        <v/>
      </c>
      <c r="B11773" s="281"/>
      <c r="C11773" s="287"/>
      <c r="D11773" s="297"/>
      <c r="E11773" s="270"/>
      <c r="F11773" s="271"/>
      <c r="G11773" s="284"/>
      <c r="H11773" s="284"/>
      <c r="I11773" s="284"/>
      <c r="J11773" s="284"/>
      <c r="K11773" s="288"/>
      <c r="AM11773" s="2" t="str">
        <f t="shared" ca="1" si="550"/>
        <v/>
      </c>
      <c r="AN11773" s="2" t="str">
        <f t="shared" ca="1" si="551"/>
        <v/>
      </c>
    </row>
    <row r="11774" spans="1:40" customFormat="1">
      <c r="A11774" s="280" t="str">
        <f t="shared" ca="1" si="549"/>
        <v/>
      </c>
      <c r="B11774" s="281"/>
      <c r="C11774" s="287"/>
      <c r="D11774" s="297"/>
      <c r="E11774" s="270"/>
      <c r="F11774" s="271"/>
      <c r="G11774" s="284"/>
      <c r="H11774" s="284"/>
      <c r="I11774" s="284"/>
      <c r="J11774" s="284"/>
      <c r="K11774" s="288"/>
      <c r="AM11774" s="2" t="str">
        <f t="shared" ca="1" si="550"/>
        <v/>
      </c>
      <c r="AN11774" s="2" t="str">
        <f t="shared" ca="1" si="551"/>
        <v/>
      </c>
    </row>
    <row r="11775" spans="1:40" customFormat="1">
      <c r="A11775" s="280" t="str">
        <f t="shared" ca="1" si="549"/>
        <v/>
      </c>
      <c r="B11775" s="281"/>
      <c r="C11775" s="287"/>
      <c r="D11775" s="297"/>
      <c r="E11775" s="270"/>
      <c r="F11775" s="271"/>
      <c r="G11775" s="284"/>
      <c r="H11775" s="284"/>
      <c r="I11775" s="284"/>
      <c r="J11775" s="284"/>
      <c r="K11775" s="288"/>
      <c r="AM11775" s="2" t="str">
        <f t="shared" ca="1" si="550"/>
        <v/>
      </c>
      <c r="AN11775" s="2" t="str">
        <f t="shared" ca="1" si="551"/>
        <v/>
      </c>
    </row>
    <row r="11776" spans="1:40" customFormat="1">
      <c r="A11776" s="280" t="str">
        <f t="shared" ca="1" si="549"/>
        <v/>
      </c>
      <c r="B11776" s="281"/>
      <c r="C11776" s="287"/>
      <c r="D11776" s="297"/>
      <c r="E11776" s="270"/>
      <c r="F11776" s="271"/>
      <c r="G11776" s="284"/>
      <c r="H11776" s="284"/>
      <c r="I11776" s="284"/>
      <c r="J11776" s="284"/>
      <c r="K11776" s="288"/>
      <c r="AM11776" s="2" t="str">
        <f t="shared" ca="1" si="550"/>
        <v/>
      </c>
      <c r="AN11776" s="2" t="str">
        <f t="shared" ca="1" si="551"/>
        <v/>
      </c>
    </row>
    <row r="11777" spans="1:40" customFormat="1">
      <c r="A11777" s="280" t="str">
        <f t="shared" ca="1" si="549"/>
        <v/>
      </c>
      <c r="B11777" s="281"/>
      <c r="C11777" s="287"/>
      <c r="D11777" s="297"/>
      <c r="E11777" s="270"/>
      <c r="F11777" s="271"/>
      <c r="G11777" s="284"/>
      <c r="H11777" s="284"/>
      <c r="I11777" s="284"/>
      <c r="J11777" s="284"/>
      <c r="K11777" s="288"/>
      <c r="AM11777" s="2" t="str">
        <f t="shared" ca="1" si="550"/>
        <v/>
      </c>
      <c r="AN11777" s="2" t="str">
        <f t="shared" ca="1" si="551"/>
        <v/>
      </c>
    </row>
    <row r="11778" spans="1:40" customFormat="1">
      <c r="A11778" s="280" t="str">
        <f t="shared" ca="1" si="549"/>
        <v/>
      </c>
      <c r="B11778" s="281"/>
      <c r="C11778" s="287"/>
      <c r="D11778" s="297"/>
      <c r="E11778" s="270"/>
      <c r="F11778" s="271"/>
      <c r="G11778" s="284"/>
      <c r="H11778" s="284"/>
      <c r="I11778" s="284"/>
      <c r="J11778" s="284"/>
      <c r="K11778" s="288"/>
      <c r="AM11778" s="2" t="str">
        <f t="shared" ca="1" si="550"/>
        <v/>
      </c>
      <c r="AN11778" s="2" t="str">
        <f t="shared" ca="1" si="551"/>
        <v/>
      </c>
    </row>
    <row r="11779" spans="1:40" customFormat="1">
      <c r="A11779" s="280" t="str">
        <f t="shared" ref="A11779:A11842" ca="1" si="552">IF(AM11779="A receber","A receber",IF(AN11779="A pagar","A pagar",IF(OR(AM11779="HJ",AN11779="HJ"),"HJ",IF(AND(AM11779="",AN11779=""),""))))</f>
        <v/>
      </c>
      <c r="B11779" s="281"/>
      <c r="C11779" s="287"/>
      <c r="D11779" s="297"/>
      <c r="E11779" s="270"/>
      <c r="F11779" s="271"/>
      <c r="G11779" s="284"/>
      <c r="H11779" s="284"/>
      <c r="I11779" s="284"/>
      <c r="J11779" s="284"/>
      <c r="K11779" s="288"/>
      <c r="AM11779" s="2" t="str">
        <f t="shared" ref="AM11779:AM11842" ca="1" si="553">IF(OR(G11779="",B11779&gt;$A$1),"",IF(B11779=$A$1,"HJ",IF(B11779&lt;$A$1,"A Receber")))</f>
        <v/>
      </c>
      <c r="AN11779" s="2" t="str">
        <f t="shared" ref="AN11779:AN11842" ca="1" si="554">IF(OR(H11779="",B11779&gt;$A$1),"",IF(B11779=$A$1,"HJ",IF(B11779&lt;$A$1,"A Pagar")))</f>
        <v/>
      </c>
    </row>
    <row r="11780" spans="1:40" customFormat="1">
      <c r="A11780" s="280" t="str">
        <f t="shared" ca="1" si="552"/>
        <v/>
      </c>
      <c r="B11780" s="281"/>
      <c r="C11780" s="287"/>
      <c r="D11780" s="297"/>
      <c r="E11780" s="270"/>
      <c r="F11780" s="271"/>
      <c r="G11780" s="284"/>
      <c r="H11780" s="284"/>
      <c r="I11780" s="284"/>
      <c r="J11780" s="284"/>
      <c r="K11780" s="288"/>
      <c r="AM11780" s="2" t="str">
        <f t="shared" ca="1" si="553"/>
        <v/>
      </c>
      <c r="AN11780" s="2" t="str">
        <f t="shared" ca="1" si="554"/>
        <v/>
      </c>
    </row>
    <row r="11781" spans="1:40" customFormat="1">
      <c r="A11781" s="280" t="str">
        <f t="shared" ca="1" si="552"/>
        <v/>
      </c>
      <c r="B11781" s="281"/>
      <c r="C11781" s="287"/>
      <c r="D11781" s="297"/>
      <c r="E11781" s="270"/>
      <c r="F11781" s="271"/>
      <c r="G11781" s="284"/>
      <c r="H11781" s="284"/>
      <c r="I11781" s="284"/>
      <c r="J11781" s="284"/>
      <c r="K11781" s="288"/>
      <c r="AM11781" s="2" t="str">
        <f t="shared" ca="1" si="553"/>
        <v/>
      </c>
      <c r="AN11781" s="2" t="str">
        <f t="shared" ca="1" si="554"/>
        <v/>
      </c>
    </row>
    <row r="11782" spans="1:40" customFormat="1">
      <c r="A11782" s="280" t="str">
        <f t="shared" ca="1" si="552"/>
        <v/>
      </c>
      <c r="B11782" s="281"/>
      <c r="C11782" s="287"/>
      <c r="D11782" s="297"/>
      <c r="E11782" s="270"/>
      <c r="F11782" s="271"/>
      <c r="G11782" s="284"/>
      <c r="H11782" s="284"/>
      <c r="I11782" s="284"/>
      <c r="J11782" s="284"/>
      <c r="K11782" s="288"/>
      <c r="AM11782" s="2" t="str">
        <f t="shared" ca="1" si="553"/>
        <v/>
      </c>
      <c r="AN11782" s="2" t="str">
        <f t="shared" ca="1" si="554"/>
        <v/>
      </c>
    </row>
    <row r="11783" spans="1:40" customFormat="1">
      <c r="A11783" s="280" t="str">
        <f t="shared" ca="1" si="552"/>
        <v/>
      </c>
      <c r="B11783" s="281"/>
      <c r="C11783" s="287"/>
      <c r="D11783" s="297"/>
      <c r="E11783" s="270"/>
      <c r="F11783" s="271"/>
      <c r="G11783" s="284"/>
      <c r="H11783" s="284"/>
      <c r="I11783" s="284"/>
      <c r="J11783" s="284"/>
      <c r="K11783" s="288"/>
      <c r="AM11783" s="2" t="str">
        <f t="shared" ca="1" si="553"/>
        <v/>
      </c>
      <c r="AN11783" s="2" t="str">
        <f t="shared" ca="1" si="554"/>
        <v/>
      </c>
    </row>
    <row r="11784" spans="1:40" customFormat="1">
      <c r="A11784" s="280" t="str">
        <f t="shared" ca="1" si="552"/>
        <v/>
      </c>
      <c r="B11784" s="281"/>
      <c r="C11784" s="287"/>
      <c r="D11784" s="297"/>
      <c r="E11784" s="270"/>
      <c r="F11784" s="271"/>
      <c r="G11784" s="284"/>
      <c r="H11784" s="284"/>
      <c r="I11784" s="284"/>
      <c r="J11784" s="284"/>
      <c r="K11784" s="288"/>
      <c r="AM11784" s="2" t="str">
        <f t="shared" ca="1" si="553"/>
        <v/>
      </c>
      <c r="AN11784" s="2" t="str">
        <f t="shared" ca="1" si="554"/>
        <v/>
      </c>
    </row>
    <row r="11785" spans="1:40" customFormat="1">
      <c r="A11785" s="280" t="str">
        <f t="shared" ca="1" si="552"/>
        <v/>
      </c>
      <c r="B11785" s="281"/>
      <c r="C11785" s="287"/>
      <c r="D11785" s="297"/>
      <c r="E11785" s="270"/>
      <c r="F11785" s="271"/>
      <c r="G11785" s="284"/>
      <c r="H11785" s="284"/>
      <c r="I11785" s="284"/>
      <c r="J11785" s="284"/>
      <c r="K11785" s="288"/>
      <c r="AM11785" s="2" t="str">
        <f t="shared" ca="1" si="553"/>
        <v/>
      </c>
      <c r="AN11785" s="2" t="str">
        <f t="shared" ca="1" si="554"/>
        <v/>
      </c>
    </row>
    <row r="11786" spans="1:40" customFormat="1">
      <c r="A11786" s="280" t="str">
        <f t="shared" ca="1" si="552"/>
        <v/>
      </c>
      <c r="B11786" s="281"/>
      <c r="C11786" s="287"/>
      <c r="D11786" s="297"/>
      <c r="E11786" s="270"/>
      <c r="F11786" s="271"/>
      <c r="G11786" s="284"/>
      <c r="H11786" s="284"/>
      <c r="I11786" s="284"/>
      <c r="J11786" s="284"/>
      <c r="K11786" s="288"/>
      <c r="AM11786" s="2" t="str">
        <f t="shared" ca="1" si="553"/>
        <v/>
      </c>
      <c r="AN11786" s="2" t="str">
        <f t="shared" ca="1" si="554"/>
        <v/>
      </c>
    </row>
    <row r="11787" spans="1:40" customFormat="1">
      <c r="A11787" s="280" t="str">
        <f t="shared" ca="1" si="552"/>
        <v/>
      </c>
      <c r="B11787" s="281"/>
      <c r="C11787" s="287"/>
      <c r="D11787" s="297"/>
      <c r="E11787" s="270"/>
      <c r="F11787" s="271"/>
      <c r="G11787" s="284"/>
      <c r="H11787" s="284"/>
      <c r="I11787" s="284"/>
      <c r="J11787" s="284"/>
      <c r="K11787" s="288"/>
      <c r="AM11787" s="2" t="str">
        <f t="shared" ca="1" si="553"/>
        <v/>
      </c>
      <c r="AN11787" s="2" t="str">
        <f t="shared" ca="1" si="554"/>
        <v/>
      </c>
    </row>
    <row r="11788" spans="1:40" customFormat="1">
      <c r="A11788" s="280" t="str">
        <f t="shared" ca="1" si="552"/>
        <v/>
      </c>
      <c r="B11788" s="281"/>
      <c r="C11788" s="287"/>
      <c r="D11788" s="297"/>
      <c r="E11788" s="270"/>
      <c r="F11788" s="271"/>
      <c r="G11788" s="284"/>
      <c r="H11788" s="284"/>
      <c r="I11788" s="284"/>
      <c r="J11788" s="284"/>
      <c r="K11788" s="288"/>
      <c r="AM11788" s="2" t="str">
        <f t="shared" ca="1" si="553"/>
        <v/>
      </c>
      <c r="AN11788" s="2" t="str">
        <f t="shared" ca="1" si="554"/>
        <v/>
      </c>
    </row>
    <row r="11789" spans="1:40" customFormat="1">
      <c r="A11789" s="280" t="str">
        <f t="shared" ca="1" si="552"/>
        <v/>
      </c>
      <c r="B11789" s="281"/>
      <c r="C11789" s="287"/>
      <c r="D11789" s="297"/>
      <c r="E11789" s="270"/>
      <c r="F11789" s="271"/>
      <c r="G11789" s="284"/>
      <c r="H11789" s="284"/>
      <c r="I11789" s="284"/>
      <c r="J11789" s="284"/>
      <c r="K11789" s="288"/>
      <c r="AM11789" s="2" t="str">
        <f t="shared" ca="1" si="553"/>
        <v/>
      </c>
      <c r="AN11789" s="2" t="str">
        <f t="shared" ca="1" si="554"/>
        <v/>
      </c>
    </row>
    <row r="11790" spans="1:40" customFormat="1">
      <c r="A11790" s="280" t="str">
        <f t="shared" ca="1" si="552"/>
        <v/>
      </c>
      <c r="B11790" s="281"/>
      <c r="C11790" s="287"/>
      <c r="D11790" s="297"/>
      <c r="E11790" s="270"/>
      <c r="F11790" s="271"/>
      <c r="G11790" s="284"/>
      <c r="H11790" s="284"/>
      <c r="I11790" s="284"/>
      <c r="J11790" s="284"/>
      <c r="K11790" s="288"/>
      <c r="AM11790" s="2" t="str">
        <f t="shared" ca="1" si="553"/>
        <v/>
      </c>
      <c r="AN11790" s="2" t="str">
        <f t="shared" ca="1" si="554"/>
        <v/>
      </c>
    </row>
    <row r="11791" spans="1:40" customFormat="1">
      <c r="A11791" s="280" t="str">
        <f t="shared" ca="1" si="552"/>
        <v/>
      </c>
      <c r="B11791" s="281"/>
      <c r="C11791" s="287"/>
      <c r="D11791" s="297"/>
      <c r="E11791" s="270"/>
      <c r="F11791" s="271"/>
      <c r="G11791" s="284"/>
      <c r="H11791" s="284"/>
      <c r="I11791" s="284"/>
      <c r="J11791" s="284"/>
      <c r="K11791" s="288"/>
      <c r="AM11791" s="2" t="str">
        <f t="shared" ca="1" si="553"/>
        <v/>
      </c>
      <c r="AN11791" s="2" t="str">
        <f t="shared" ca="1" si="554"/>
        <v/>
      </c>
    </row>
    <row r="11792" spans="1:40" customFormat="1">
      <c r="A11792" s="280" t="str">
        <f t="shared" ca="1" si="552"/>
        <v/>
      </c>
      <c r="B11792" s="281"/>
      <c r="C11792" s="287"/>
      <c r="D11792" s="297"/>
      <c r="E11792" s="270"/>
      <c r="F11792" s="271"/>
      <c r="G11792" s="284"/>
      <c r="H11792" s="284"/>
      <c r="I11792" s="284"/>
      <c r="J11792" s="284"/>
      <c r="K11792" s="288"/>
      <c r="AM11792" s="2" t="str">
        <f t="shared" ca="1" si="553"/>
        <v/>
      </c>
      <c r="AN11792" s="2" t="str">
        <f t="shared" ca="1" si="554"/>
        <v/>
      </c>
    </row>
    <row r="11793" spans="1:40" customFormat="1">
      <c r="A11793" s="280" t="str">
        <f t="shared" ca="1" si="552"/>
        <v/>
      </c>
      <c r="B11793" s="281"/>
      <c r="C11793" s="287"/>
      <c r="D11793" s="297"/>
      <c r="E11793" s="270"/>
      <c r="F11793" s="271"/>
      <c r="G11793" s="284"/>
      <c r="H11793" s="284"/>
      <c r="I11793" s="284"/>
      <c r="J11793" s="284"/>
      <c r="K11793" s="288"/>
      <c r="AM11793" s="2" t="str">
        <f t="shared" ca="1" si="553"/>
        <v/>
      </c>
      <c r="AN11793" s="2" t="str">
        <f t="shared" ca="1" si="554"/>
        <v/>
      </c>
    </row>
    <row r="11794" spans="1:40" customFormat="1">
      <c r="A11794" s="280" t="str">
        <f t="shared" ca="1" si="552"/>
        <v/>
      </c>
      <c r="B11794" s="281"/>
      <c r="C11794" s="287"/>
      <c r="D11794" s="297"/>
      <c r="E11794" s="270"/>
      <c r="F11794" s="271"/>
      <c r="G11794" s="284"/>
      <c r="H11794" s="284"/>
      <c r="I11794" s="284"/>
      <c r="J11794" s="284"/>
      <c r="K11794" s="288"/>
      <c r="AM11794" s="2" t="str">
        <f t="shared" ca="1" si="553"/>
        <v/>
      </c>
      <c r="AN11794" s="2" t="str">
        <f t="shared" ca="1" si="554"/>
        <v/>
      </c>
    </row>
    <row r="11795" spans="1:40" customFormat="1">
      <c r="A11795" s="280" t="str">
        <f t="shared" ca="1" si="552"/>
        <v/>
      </c>
      <c r="B11795" s="281"/>
      <c r="C11795" s="287"/>
      <c r="D11795" s="297"/>
      <c r="E11795" s="270"/>
      <c r="F11795" s="271"/>
      <c r="G11795" s="284"/>
      <c r="H11795" s="284"/>
      <c r="I11795" s="284"/>
      <c r="J11795" s="284"/>
      <c r="K11795" s="288"/>
      <c r="AM11795" s="2" t="str">
        <f t="shared" ca="1" si="553"/>
        <v/>
      </c>
      <c r="AN11795" s="2" t="str">
        <f t="shared" ca="1" si="554"/>
        <v/>
      </c>
    </row>
    <row r="11796" spans="1:40" customFormat="1">
      <c r="A11796" s="280" t="str">
        <f t="shared" ca="1" si="552"/>
        <v/>
      </c>
      <c r="B11796" s="281"/>
      <c r="C11796" s="287"/>
      <c r="D11796" s="297"/>
      <c r="E11796" s="270"/>
      <c r="F11796" s="271"/>
      <c r="G11796" s="284"/>
      <c r="H11796" s="284"/>
      <c r="I11796" s="284"/>
      <c r="J11796" s="284"/>
      <c r="K11796" s="288"/>
      <c r="AM11796" s="2" t="str">
        <f t="shared" ca="1" si="553"/>
        <v/>
      </c>
      <c r="AN11796" s="2" t="str">
        <f t="shared" ca="1" si="554"/>
        <v/>
      </c>
    </row>
    <row r="11797" spans="1:40" customFormat="1">
      <c r="A11797" s="280" t="str">
        <f t="shared" ca="1" si="552"/>
        <v/>
      </c>
      <c r="B11797" s="281"/>
      <c r="C11797" s="287"/>
      <c r="D11797" s="297"/>
      <c r="E11797" s="270"/>
      <c r="F11797" s="271"/>
      <c r="G11797" s="284"/>
      <c r="H11797" s="284"/>
      <c r="I11797" s="284"/>
      <c r="J11797" s="284"/>
      <c r="K11797" s="288"/>
      <c r="AM11797" s="2" t="str">
        <f t="shared" ca="1" si="553"/>
        <v/>
      </c>
      <c r="AN11797" s="2" t="str">
        <f t="shared" ca="1" si="554"/>
        <v/>
      </c>
    </row>
    <row r="11798" spans="1:40" customFormat="1">
      <c r="A11798" s="280" t="str">
        <f t="shared" ca="1" si="552"/>
        <v/>
      </c>
      <c r="B11798" s="281"/>
      <c r="C11798" s="287"/>
      <c r="D11798" s="297"/>
      <c r="E11798" s="270"/>
      <c r="F11798" s="271"/>
      <c r="G11798" s="284"/>
      <c r="H11798" s="284"/>
      <c r="I11798" s="284"/>
      <c r="J11798" s="284"/>
      <c r="K11798" s="288"/>
      <c r="AM11798" s="2" t="str">
        <f t="shared" ca="1" si="553"/>
        <v/>
      </c>
      <c r="AN11798" s="2" t="str">
        <f t="shared" ca="1" si="554"/>
        <v/>
      </c>
    </row>
    <row r="11799" spans="1:40" customFormat="1">
      <c r="A11799" s="280" t="str">
        <f t="shared" ca="1" si="552"/>
        <v/>
      </c>
      <c r="B11799" s="281"/>
      <c r="C11799" s="287"/>
      <c r="D11799" s="297"/>
      <c r="E11799" s="270"/>
      <c r="F11799" s="271"/>
      <c r="G11799" s="284"/>
      <c r="H11799" s="284"/>
      <c r="I11799" s="284"/>
      <c r="J11799" s="284"/>
      <c r="K11799" s="288"/>
      <c r="AM11799" s="2" t="str">
        <f t="shared" ca="1" si="553"/>
        <v/>
      </c>
      <c r="AN11799" s="2" t="str">
        <f t="shared" ca="1" si="554"/>
        <v/>
      </c>
    </row>
    <row r="11800" spans="1:40" customFormat="1">
      <c r="A11800" s="280" t="str">
        <f t="shared" ca="1" si="552"/>
        <v/>
      </c>
      <c r="B11800" s="281"/>
      <c r="C11800" s="287"/>
      <c r="D11800" s="297"/>
      <c r="E11800" s="270"/>
      <c r="F11800" s="271"/>
      <c r="G11800" s="284"/>
      <c r="H11800" s="284"/>
      <c r="I11800" s="284"/>
      <c r="J11800" s="284"/>
      <c r="K11800" s="288"/>
      <c r="AM11800" s="2" t="str">
        <f t="shared" ca="1" si="553"/>
        <v/>
      </c>
      <c r="AN11800" s="2" t="str">
        <f t="shared" ca="1" si="554"/>
        <v/>
      </c>
    </row>
    <row r="11801" spans="1:40" customFormat="1">
      <c r="A11801" s="280" t="str">
        <f t="shared" ca="1" si="552"/>
        <v/>
      </c>
      <c r="B11801" s="281"/>
      <c r="C11801" s="287"/>
      <c r="D11801" s="297"/>
      <c r="E11801" s="270"/>
      <c r="F11801" s="271"/>
      <c r="G11801" s="284"/>
      <c r="H11801" s="284"/>
      <c r="I11801" s="284"/>
      <c r="J11801" s="284"/>
      <c r="K11801" s="288"/>
      <c r="AM11801" s="2" t="str">
        <f t="shared" ca="1" si="553"/>
        <v/>
      </c>
      <c r="AN11801" s="2" t="str">
        <f t="shared" ca="1" si="554"/>
        <v/>
      </c>
    </row>
    <row r="11802" spans="1:40" customFormat="1">
      <c r="A11802" s="280" t="str">
        <f t="shared" ca="1" si="552"/>
        <v/>
      </c>
      <c r="B11802" s="281"/>
      <c r="C11802" s="287"/>
      <c r="D11802" s="297"/>
      <c r="E11802" s="270"/>
      <c r="F11802" s="271"/>
      <c r="G11802" s="284"/>
      <c r="H11802" s="284"/>
      <c r="I11802" s="284"/>
      <c r="J11802" s="284"/>
      <c r="K11802" s="288"/>
      <c r="AM11802" s="2" t="str">
        <f t="shared" ca="1" si="553"/>
        <v/>
      </c>
      <c r="AN11802" s="2" t="str">
        <f t="shared" ca="1" si="554"/>
        <v/>
      </c>
    </row>
    <row r="11803" spans="1:40" customFormat="1">
      <c r="A11803" s="280" t="str">
        <f t="shared" ca="1" si="552"/>
        <v/>
      </c>
      <c r="B11803" s="281"/>
      <c r="C11803" s="287"/>
      <c r="D11803" s="297"/>
      <c r="E11803" s="270"/>
      <c r="F11803" s="271"/>
      <c r="G11803" s="284"/>
      <c r="H11803" s="284"/>
      <c r="I11803" s="284"/>
      <c r="J11803" s="284"/>
      <c r="K11803" s="288"/>
      <c r="AM11803" s="2" t="str">
        <f t="shared" ca="1" si="553"/>
        <v/>
      </c>
      <c r="AN11803" s="2" t="str">
        <f t="shared" ca="1" si="554"/>
        <v/>
      </c>
    </row>
    <row r="11804" spans="1:40" customFormat="1">
      <c r="A11804" s="280" t="str">
        <f t="shared" ca="1" si="552"/>
        <v/>
      </c>
      <c r="B11804" s="281"/>
      <c r="C11804" s="287"/>
      <c r="D11804" s="297"/>
      <c r="E11804" s="270"/>
      <c r="F11804" s="271"/>
      <c r="G11804" s="284"/>
      <c r="H11804" s="284"/>
      <c r="I11804" s="284"/>
      <c r="J11804" s="284"/>
      <c r="K11804" s="288"/>
      <c r="AM11804" s="2" t="str">
        <f t="shared" ca="1" si="553"/>
        <v/>
      </c>
      <c r="AN11804" s="2" t="str">
        <f t="shared" ca="1" si="554"/>
        <v/>
      </c>
    </row>
    <row r="11805" spans="1:40" customFormat="1">
      <c r="A11805" s="280" t="str">
        <f t="shared" ca="1" si="552"/>
        <v/>
      </c>
      <c r="B11805" s="281"/>
      <c r="C11805" s="287"/>
      <c r="D11805" s="297"/>
      <c r="E11805" s="270"/>
      <c r="F11805" s="271"/>
      <c r="G11805" s="284"/>
      <c r="H11805" s="284"/>
      <c r="I11805" s="284"/>
      <c r="J11805" s="284"/>
      <c r="K11805" s="288"/>
      <c r="AM11805" s="2" t="str">
        <f t="shared" ca="1" si="553"/>
        <v/>
      </c>
      <c r="AN11805" s="2" t="str">
        <f t="shared" ca="1" si="554"/>
        <v/>
      </c>
    </row>
    <row r="11806" spans="1:40" customFormat="1">
      <c r="A11806" s="280" t="str">
        <f t="shared" ca="1" si="552"/>
        <v/>
      </c>
      <c r="B11806" s="281"/>
      <c r="C11806" s="287"/>
      <c r="D11806" s="297"/>
      <c r="E11806" s="270"/>
      <c r="F11806" s="271"/>
      <c r="G11806" s="284"/>
      <c r="H11806" s="284"/>
      <c r="I11806" s="284"/>
      <c r="J11806" s="284"/>
      <c r="K11806" s="288"/>
      <c r="AM11806" s="2" t="str">
        <f t="shared" ca="1" si="553"/>
        <v/>
      </c>
      <c r="AN11806" s="2" t="str">
        <f t="shared" ca="1" si="554"/>
        <v/>
      </c>
    </row>
    <row r="11807" spans="1:40" customFormat="1">
      <c r="A11807" s="280" t="str">
        <f t="shared" ca="1" si="552"/>
        <v/>
      </c>
      <c r="B11807" s="281"/>
      <c r="C11807" s="287"/>
      <c r="D11807" s="297"/>
      <c r="E11807" s="270"/>
      <c r="F11807" s="271"/>
      <c r="G11807" s="284"/>
      <c r="H11807" s="284"/>
      <c r="I11807" s="284"/>
      <c r="J11807" s="284"/>
      <c r="K11807" s="288"/>
      <c r="AM11807" s="2" t="str">
        <f t="shared" ca="1" si="553"/>
        <v/>
      </c>
      <c r="AN11807" s="2" t="str">
        <f t="shared" ca="1" si="554"/>
        <v/>
      </c>
    </row>
    <row r="11808" spans="1:40" customFormat="1">
      <c r="A11808" s="280" t="str">
        <f t="shared" ca="1" si="552"/>
        <v/>
      </c>
      <c r="B11808" s="281"/>
      <c r="C11808" s="287"/>
      <c r="D11808" s="297"/>
      <c r="E11808" s="270"/>
      <c r="F11808" s="271"/>
      <c r="G11808" s="284"/>
      <c r="H11808" s="284"/>
      <c r="I11808" s="284"/>
      <c r="J11808" s="284"/>
      <c r="K11808" s="288"/>
      <c r="AM11808" s="2" t="str">
        <f t="shared" ca="1" si="553"/>
        <v/>
      </c>
      <c r="AN11808" s="2" t="str">
        <f t="shared" ca="1" si="554"/>
        <v/>
      </c>
    </row>
    <row r="11809" spans="1:40" customFormat="1">
      <c r="A11809" s="280" t="str">
        <f t="shared" ca="1" si="552"/>
        <v/>
      </c>
      <c r="B11809" s="281"/>
      <c r="C11809" s="287"/>
      <c r="D11809" s="297"/>
      <c r="E11809" s="270"/>
      <c r="F11809" s="271"/>
      <c r="G11809" s="284"/>
      <c r="H11809" s="284"/>
      <c r="I11809" s="284"/>
      <c r="J11809" s="284"/>
      <c r="K11809" s="288"/>
      <c r="AM11809" s="2" t="str">
        <f t="shared" ca="1" si="553"/>
        <v/>
      </c>
      <c r="AN11809" s="2" t="str">
        <f t="shared" ca="1" si="554"/>
        <v/>
      </c>
    </row>
    <row r="11810" spans="1:40" customFormat="1">
      <c r="A11810" s="280" t="str">
        <f t="shared" ca="1" si="552"/>
        <v/>
      </c>
      <c r="B11810" s="281"/>
      <c r="C11810" s="287"/>
      <c r="D11810" s="297"/>
      <c r="E11810" s="270"/>
      <c r="F11810" s="271"/>
      <c r="G11810" s="284"/>
      <c r="H11810" s="284"/>
      <c r="I11810" s="284"/>
      <c r="J11810" s="284"/>
      <c r="K11810" s="288"/>
      <c r="AM11810" s="2" t="str">
        <f t="shared" ca="1" si="553"/>
        <v/>
      </c>
      <c r="AN11810" s="2" t="str">
        <f t="shared" ca="1" si="554"/>
        <v/>
      </c>
    </row>
    <row r="11811" spans="1:40" customFormat="1">
      <c r="A11811" s="280" t="str">
        <f t="shared" ca="1" si="552"/>
        <v/>
      </c>
      <c r="B11811" s="281"/>
      <c r="C11811" s="287"/>
      <c r="D11811" s="297"/>
      <c r="E11811" s="270"/>
      <c r="F11811" s="271"/>
      <c r="G11811" s="284"/>
      <c r="H11811" s="284"/>
      <c r="I11811" s="284"/>
      <c r="J11811" s="284"/>
      <c r="K11811" s="288"/>
      <c r="AM11811" s="2" t="str">
        <f t="shared" ca="1" si="553"/>
        <v/>
      </c>
      <c r="AN11811" s="2" t="str">
        <f t="shared" ca="1" si="554"/>
        <v/>
      </c>
    </row>
    <row r="11812" spans="1:40" customFormat="1">
      <c r="A11812" s="280" t="str">
        <f t="shared" ca="1" si="552"/>
        <v/>
      </c>
      <c r="B11812" s="281"/>
      <c r="C11812" s="287"/>
      <c r="D11812" s="297"/>
      <c r="E11812" s="270"/>
      <c r="F11812" s="271"/>
      <c r="G11812" s="284"/>
      <c r="H11812" s="284"/>
      <c r="I11812" s="284"/>
      <c r="J11812" s="284"/>
      <c r="K11812" s="288"/>
      <c r="AM11812" s="2" t="str">
        <f t="shared" ca="1" si="553"/>
        <v/>
      </c>
      <c r="AN11812" s="2" t="str">
        <f t="shared" ca="1" si="554"/>
        <v/>
      </c>
    </row>
    <row r="11813" spans="1:40" customFormat="1">
      <c r="A11813" s="280" t="str">
        <f t="shared" ca="1" si="552"/>
        <v/>
      </c>
      <c r="B11813" s="281"/>
      <c r="C11813" s="287"/>
      <c r="D11813" s="297"/>
      <c r="E11813" s="270"/>
      <c r="F11813" s="271"/>
      <c r="G11813" s="284"/>
      <c r="H11813" s="284"/>
      <c r="I11813" s="284"/>
      <c r="J11813" s="284"/>
      <c r="K11813" s="288"/>
      <c r="AM11813" s="2" t="str">
        <f t="shared" ca="1" si="553"/>
        <v/>
      </c>
      <c r="AN11813" s="2" t="str">
        <f t="shared" ca="1" si="554"/>
        <v/>
      </c>
    </row>
    <row r="11814" spans="1:40" customFormat="1">
      <c r="A11814" s="280" t="str">
        <f t="shared" ca="1" si="552"/>
        <v/>
      </c>
      <c r="B11814" s="281"/>
      <c r="C11814" s="287"/>
      <c r="D11814" s="297"/>
      <c r="E11814" s="270"/>
      <c r="F11814" s="271"/>
      <c r="G11814" s="284"/>
      <c r="H11814" s="284"/>
      <c r="I11814" s="284"/>
      <c r="J11814" s="284"/>
      <c r="K11814" s="288"/>
      <c r="AM11814" s="2" t="str">
        <f t="shared" ca="1" si="553"/>
        <v/>
      </c>
      <c r="AN11814" s="2" t="str">
        <f t="shared" ca="1" si="554"/>
        <v/>
      </c>
    </row>
    <row r="11815" spans="1:40" customFormat="1">
      <c r="A11815" s="280" t="str">
        <f t="shared" ca="1" si="552"/>
        <v/>
      </c>
      <c r="B11815" s="281"/>
      <c r="C11815" s="287"/>
      <c r="D11815" s="297"/>
      <c r="E11815" s="270"/>
      <c r="F11815" s="271"/>
      <c r="G11815" s="284"/>
      <c r="H11815" s="284"/>
      <c r="I11815" s="284"/>
      <c r="J11815" s="284"/>
      <c r="K11815" s="288"/>
      <c r="AM11815" s="2" t="str">
        <f t="shared" ca="1" si="553"/>
        <v/>
      </c>
      <c r="AN11815" s="2" t="str">
        <f t="shared" ca="1" si="554"/>
        <v/>
      </c>
    </row>
    <row r="11816" spans="1:40" customFormat="1">
      <c r="A11816" s="280" t="str">
        <f t="shared" ca="1" si="552"/>
        <v/>
      </c>
      <c r="B11816" s="281"/>
      <c r="C11816" s="287"/>
      <c r="D11816" s="297"/>
      <c r="E11816" s="270"/>
      <c r="F11816" s="271"/>
      <c r="G11816" s="284"/>
      <c r="H11816" s="284"/>
      <c r="I11816" s="284"/>
      <c r="J11816" s="284"/>
      <c r="K11816" s="288"/>
      <c r="AM11816" s="2" t="str">
        <f t="shared" ca="1" si="553"/>
        <v/>
      </c>
      <c r="AN11816" s="2" t="str">
        <f t="shared" ca="1" si="554"/>
        <v/>
      </c>
    </row>
    <row r="11817" spans="1:40" customFormat="1">
      <c r="A11817" s="280" t="str">
        <f t="shared" ca="1" si="552"/>
        <v/>
      </c>
      <c r="B11817" s="281"/>
      <c r="C11817" s="287"/>
      <c r="D11817" s="297"/>
      <c r="E11817" s="270"/>
      <c r="F11817" s="271"/>
      <c r="G11817" s="284"/>
      <c r="H11817" s="284"/>
      <c r="I11817" s="284"/>
      <c r="J11817" s="284"/>
      <c r="K11817" s="288"/>
      <c r="AM11817" s="2" t="str">
        <f t="shared" ca="1" si="553"/>
        <v/>
      </c>
      <c r="AN11817" s="2" t="str">
        <f t="shared" ca="1" si="554"/>
        <v/>
      </c>
    </row>
    <row r="11818" spans="1:40" customFormat="1">
      <c r="A11818" s="280" t="str">
        <f t="shared" ca="1" si="552"/>
        <v/>
      </c>
      <c r="B11818" s="281"/>
      <c r="C11818" s="287"/>
      <c r="D11818" s="297"/>
      <c r="E11818" s="270"/>
      <c r="F11818" s="271"/>
      <c r="G11818" s="284"/>
      <c r="H11818" s="284"/>
      <c r="I11818" s="284"/>
      <c r="J11818" s="284"/>
      <c r="K11818" s="288"/>
      <c r="AM11818" s="2" t="str">
        <f t="shared" ca="1" si="553"/>
        <v/>
      </c>
      <c r="AN11818" s="2" t="str">
        <f t="shared" ca="1" si="554"/>
        <v/>
      </c>
    </row>
    <row r="11819" spans="1:40" customFormat="1">
      <c r="A11819" s="280" t="str">
        <f t="shared" ca="1" si="552"/>
        <v/>
      </c>
      <c r="B11819" s="281"/>
      <c r="C11819" s="287"/>
      <c r="D11819" s="297"/>
      <c r="E11819" s="270"/>
      <c r="F11819" s="271"/>
      <c r="G11819" s="284"/>
      <c r="H11819" s="284"/>
      <c r="I11819" s="284"/>
      <c r="J11819" s="284"/>
      <c r="K11819" s="288"/>
      <c r="AM11819" s="2" t="str">
        <f t="shared" ca="1" si="553"/>
        <v/>
      </c>
      <c r="AN11819" s="2" t="str">
        <f t="shared" ca="1" si="554"/>
        <v/>
      </c>
    </row>
    <row r="11820" spans="1:40" customFormat="1">
      <c r="A11820" s="280" t="str">
        <f t="shared" ca="1" si="552"/>
        <v/>
      </c>
      <c r="B11820" s="281"/>
      <c r="C11820" s="287"/>
      <c r="D11820" s="297"/>
      <c r="E11820" s="270"/>
      <c r="F11820" s="271"/>
      <c r="G11820" s="284"/>
      <c r="H11820" s="284"/>
      <c r="I11820" s="284"/>
      <c r="J11820" s="284"/>
      <c r="K11820" s="288"/>
      <c r="AM11820" s="2" t="str">
        <f t="shared" ca="1" si="553"/>
        <v/>
      </c>
      <c r="AN11820" s="2" t="str">
        <f t="shared" ca="1" si="554"/>
        <v/>
      </c>
    </row>
    <row r="11821" spans="1:40" customFormat="1">
      <c r="A11821" s="280" t="str">
        <f t="shared" ca="1" si="552"/>
        <v/>
      </c>
      <c r="B11821" s="281"/>
      <c r="C11821" s="287"/>
      <c r="D11821" s="297"/>
      <c r="E11821" s="270"/>
      <c r="F11821" s="271"/>
      <c r="G11821" s="284"/>
      <c r="H11821" s="284"/>
      <c r="I11821" s="284"/>
      <c r="J11821" s="284"/>
      <c r="K11821" s="288"/>
      <c r="AM11821" s="2" t="str">
        <f t="shared" ca="1" si="553"/>
        <v/>
      </c>
      <c r="AN11821" s="2" t="str">
        <f t="shared" ca="1" si="554"/>
        <v/>
      </c>
    </row>
    <row r="11822" spans="1:40" customFormat="1">
      <c r="A11822" s="280" t="str">
        <f t="shared" ca="1" si="552"/>
        <v/>
      </c>
      <c r="B11822" s="281"/>
      <c r="C11822" s="287"/>
      <c r="D11822" s="297"/>
      <c r="E11822" s="270"/>
      <c r="F11822" s="271"/>
      <c r="G11822" s="284"/>
      <c r="H11822" s="284"/>
      <c r="I11822" s="284"/>
      <c r="J11822" s="284"/>
      <c r="K11822" s="288"/>
      <c r="AM11822" s="2" t="str">
        <f t="shared" ca="1" si="553"/>
        <v/>
      </c>
      <c r="AN11822" s="2" t="str">
        <f t="shared" ca="1" si="554"/>
        <v/>
      </c>
    </row>
    <row r="11823" spans="1:40" customFormat="1">
      <c r="A11823" s="280" t="str">
        <f t="shared" ca="1" si="552"/>
        <v/>
      </c>
      <c r="B11823" s="281"/>
      <c r="C11823" s="287"/>
      <c r="D11823" s="297"/>
      <c r="E11823" s="270"/>
      <c r="F11823" s="271"/>
      <c r="G11823" s="284"/>
      <c r="H11823" s="284"/>
      <c r="I11823" s="284"/>
      <c r="J11823" s="284"/>
      <c r="K11823" s="288"/>
      <c r="AM11823" s="2" t="str">
        <f t="shared" ca="1" si="553"/>
        <v/>
      </c>
      <c r="AN11823" s="2" t="str">
        <f t="shared" ca="1" si="554"/>
        <v/>
      </c>
    </row>
    <row r="11824" spans="1:40" customFormat="1">
      <c r="A11824" s="280" t="str">
        <f t="shared" ca="1" si="552"/>
        <v/>
      </c>
      <c r="B11824" s="281"/>
      <c r="C11824" s="287"/>
      <c r="D11824" s="297"/>
      <c r="E11824" s="270"/>
      <c r="F11824" s="271"/>
      <c r="G11824" s="284"/>
      <c r="H11824" s="284"/>
      <c r="I11824" s="284"/>
      <c r="J11824" s="284"/>
      <c r="K11824" s="288"/>
      <c r="AM11824" s="2" t="str">
        <f t="shared" ca="1" si="553"/>
        <v/>
      </c>
      <c r="AN11824" s="2" t="str">
        <f t="shared" ca="1" si="554"/>
        <v/>
      </c>
    </row>
    <row r="11825" spans="1:40" customFormat="1">
      <c r="A11825" s="280" t="str">
        <f t="shared" ca="1" si="552"/>
        <v/>
      </c>
      <c r="B11825" s="281"/>
      <c r="C11825" s="287"/>
      <c r="D11825" s="297"/>
      <c r="E11825" s="270"/>
      <c r="F11825" s="271"/>
      <c r="G11825" s="284"/>
      <c r="H11825" s="284"/>
      <c r="I11825" s="284"/>
      <c r="J11825" s="284"/>
      <c r="K11825" s="288"/>
      <c r="AM11825" s="2" t="str">
        <f t="shared" ca="1" si="553"/>
        <v/>
      </c>
      <c r="AN11825" s="2" t="str">
        <f t="shared" ca="1" si="554"/>
        <v/>
      </c>
    </row>
    <row r="11826" spans="1:40" customFormat="1">
      <c r="A11826" s="280" t="str">
        <f t="shared" ca="1" si="552"/>
        <v/>
      </c>
      <c r="B11826" s="281"/>
      <c r="C11826" s="287"/>
      <c r="D11826" s="297"/>
      <c r="E11826" s="270"/>
      <c r="F11826" s="271"/>
      <c r="G11826" s="284"/>
      <c r="H11826" s="284"/>
      <c r="I11826" s="284"/>
      <c r="J11826" s="284"/>
      <c r="K11826" s="288"/>
      <c r="AM11826" s="2" t="str">
        <f t="shared" ca="1" si="553"/>
        <v/>
      </c>
      <c r="AN11826" s="2" t="str">
        <f t="shared" ca="1" si="554"/>
        <v/>
      </c>
    </row>
    <row r="11827" spans="1:40" customFormat="1">
      <c r="A11827" s="280" t="str">
        <f t="shared" ca="1" si="552"/>
        <v/>
      </c>
      <c r="B11827" s="281"/>
      <c r="C11827" s="287"/>
      <c r="D11827" s="297"/>
      <c r="E11827" s="270"/>
      <c r="F11827" s="271"/>
      <c r="G11827" s="284"/>
      <c r="H11827" s="284"/>
      <c r="I11827" s="284"/>
      <c r="J11827" s="284"/>
      <c r="K11827" s="288"/>
      <c r="AM11827" s="2" t="str">
        <f t="shared" ca="1" si="553"/>
        <v/>
      </c>
      <c r="AN11827" s="2" t="str">
        <f t="shared" ca="1" si="554"/>
        <v/>
      </c>
    </row>
    <row r="11828" spans="1:40" customFormat="1">
      <c r="A11828" s="280" t="str">
        <f t="shared" ca="1" si="552"/>
        <v/>
      </c>
      <c r="B11828" s="281"/>
      <c r="C11828" s="287"/>
      <c r="D11828" s="297"/>
      <c r="E11828" s="270"/>
      <c r="F11828" s="271"/>
      <c r="G11828" s="284"/>
      <c r="H11828" s="284"/>
      <c r="I11828" s="284"/>
      <c r="J11828" s="284"/>
      <c r="K11828" s="288"/>
      <c r="AM11828" s="2" t="str">
        <f t="shared" ca="1" si="553"/>
        <v/>
      </c>
      <c r="AN11828" s="2" t="str">
        <f t="shared" ca="1" si="554"/>
        <v/>
      </c>
    </row>
    <row r="11829" spans="1:40" customFormat="1">
      <c r="A11829" s="280" t="str">
        <f t="shared" ca="1" si="552"/>
        <v/>
      </c>
      <c r="B11829" s="281"/>
      <c r="C11829" s="287"/>
      <c r="D11829" s="297"/>
      <c r="E11829" s="270"/>
      <c r="F11829" s="271"/>
      <c r="G11829" s="284"/>
      <c r="H11829" s="284"/>
      <c r="I11829" s="284"/>
      <c r="J11829" s="284"/>
      <c r="K11829" s="288"/>
      <c r="AM11829" s="2" t="str">
        <f t="shared" ca="1" si="553"/>
        <v/>
      </c>
      <c r="AN11829" s="2" t="str">
        <f t="shared" ca="1" si="554"/>
        <v/>
      </c>
    </row>
    <row r="11830" spans="1:40" customFormat="1">
      <c r="A11830" s="280" t="str">
        <f t="shared" ca="1" si="552"/>
        <v/>
      </c>
      <c r="B11830" s="281"/>
      <c r="C11830" s="287"/>
      <c r="D11830" s="297"/>
      <c r="E11830" s="270"/>
      <c r="F11830" s="271"/>
      <c r="G11830" s="284"/>
      <c r="H11830" s="284"/>
      <c r="I11830" s="284"/>
      <c r="J11830" s="284"/>
      <c r="K11830" s="288"/>
      <c r="AM11830" s="2" t="str">
        <f t="shared" ca="1" si="553"/>
        <v/>
      </c>
      <c r="AN11830" s="2" t="str">
        <f t="shared" ca="1" si="554"/>
        <v/>
      </c>
    </row>
    <row r="11831" spans="1:40" customFormat="1">
      <c r="A11831" s="280" t="str">
        <f t="shared" ca="1" si="552"/>
        <v/>
      </c>
      <c r="B11831" s="281"/>
      <c r="C11831" s="287"/>
      <c r="D11831" s="297"/>
      <c r="E11831" s="270"/>
      <c r="F11831" s="271"/>
      <c r="G11831" s="284"/>
      <c r="H11831" s="284"/>
      <c r="I11831" s="284"/>
      <c r="J11831" s="284"/>
      <c r="K11831" s="288"/>
      <c r="AM11831" s="2" t="str">
        <f t="shared" ca="1" si="553"/>
        <v/>
      </c>
      <c r="AN11831" s="2" t="str">
        <f t="shared" ca="1" si="554"/>
        <v/>
      </c>
    </row>
    <row r="11832" spans="1:40" customFormat="1">
      <c r="A11832" s="280" t="str">
        <f t="shared" ca="1" si="552"/>
        <v/>
      </c>
      <c r="B11832" s="281"/>
      <c r="C11832" s="287"/>
      <c r="D11832" s="297"/>
      <c r="E11832" s="270"/>
      <c r="F11832" s="271"/>
      <c r="G11832" s="284"/>
      <c r="H11832" s="284"/>
      <c r="I11832" s="284"/>
      <c r="J11832" s="284"/>
      <c r="K11832" s="288"/>
      <c r="AM11832" s="2" t="str">
        <f t="shared" ca="1" si="553"/>
        <v/>
      </c>
      <c r="AN11832" s="2" t="str">
        <f t="shared" ca="1" si="554"/>
        <v/>
      </c>
    </row>
    <row r="11833" spans="1:40" customFormat="1">
      <c r="A11833" s="280" t="str">
        <f t="shared" ca="1" si="552"/>
        <v/>
      </c>
      <c r="B11833" s="281"/>
      <c r="C11833" s="287"/>
      <c r="D11833" s="297"/>
      <c r="E11833" s="270"/>
      <c r="F11833" s="271"/>
      <c r="G11833" s="284"/>
      <c r="H11833" s="284"/>
      <c r="I11833" s="284"/>
      <c r="J11833" s="284"/>
      <c r="K11833" s="288"/>
      <c r="AM11833" s="2" t="str">
        <f t="shared" ca="1" si="553"/>
        <v/>
      </c>
      <c r="AN11833" s="2" t="str">
        <f t="shared" ca="1" si="554"/>
        <v/>
      </c>
    </row>
    <row r="11834" spans="1:40" customFormat="1">
      <c r="A11834" s="280" t="str">
        <f t="shared" ca="1" si="552"/>
        <v/>
      </c>
      <c r="B11834" s="281"/>
      <c r="C11834" s="287"/>
      <c r="D11834" s="297"/>
      <c r="E11834" s="270"/>
      <c r="F11834" s="271"/>
      <c r="G11834" s="284"/>
      <c r="H11834" s="284"/>
      <c r="I11834" s="284"/>
      <c r="J11834" s="284"/>
      <c r="K11834" s="288"/>
      <c r="AM11834" s="2" t="str">
        <f t="shared" ca="1" si="553"/>
        <v/>
      </c>
      <c r="AN11834" s="2" t="str">
        <f t="shared" ca="1" si="554"/>
        <v/>
      </c>
    </row>
    <row r="11835" spans="1:40" customFormat="1">
      <c r="A11835" s="280" t="str">
        <f t="shared" ca="1" si="552"/>
        <v/>
      </c>
      <c r="B11835" s="281"/>
      <c r="C11835" s="287"/>
      <c r="D11835" s="297"/>
      <c r="E11835" s="270"/>
      <c r="F11835" s="271"/>
      <c r="G11835" s="284"/>
      <c r="H11835" s="284"/>
      <c r="I11835" s="284"/>
      <c r="J11835" s="284"/>
      <c r="K11835" s="288"/>
      <c r="AM11835" s="2" t="str">
        <f t="shared" ca="1" si="553"/>
        <v/>
      </c>
      <c r="AN11835" s="2" t="str">
        <f t="shared" ca="1" si="554"/>
        <v/>
      </c>
    </row>
    <row r="11836" spans="1:40" customFormat="1">
      <c r="A11836" s="280" t="str">
        <f t="shared" ca="1" si="552"/>
        <v/>
      </c>
      <c r="B11836" s="281"/>
      <c r="C11836" s="287"/>
      <c r="D11836" s="297"/>
      <c r="E11836" s="270"/>
      <c r="F11836" s="271"/>
      <c r="G11836" s="284"/>
      <c r="H11836" s="284"/>
      <c r="I11836" s="284"/>
      <c r="J11836" s="284"/>
      <c r="K11836" s="288"/>
      <c r="AM11836" s="2" t="str">
        <f t="shared" ca="1" si="553"/>
        <v/>
      </c>
      <c r="AN11836" s="2" t="str">
        <f t="shared" ca="1" si="554"/>
        <v/>
      </c>
    </row>
    <row r="11837" spans="1:40" customFormat="1">
      <c r="A11837" s="280" t="str">
        <f t="shared" ca="1" si="552"/>
        <v/>
      </c>
      <c r="B11837" s="281"/>
      <c r="C11837" s="287"/>
      <c r="D11837" s="297"/>
      <c r="E11837" s="270"/>
      <c r="F11837" s="271"/>
      <c r="G11837" s="284"/>
      <c r="H11837" s="284"/>
      <c r="I11837" s="284"/>
      <c r="J11837" s="284"/>
      <c r="K11837" s="288"/>
      <c r="AM11837" s="2" t="str">
        <f t="shared" ca="1" si="553"/>
        <v/>
      </c>
      <c r="AN11837" s="2" t="str">
        <f t="shared" ca="1" si="554"/>
        <v/>
      </c>
    </row>
    <row r="11838" spans="1:40" customFormat="1">
      <c r="A11838" s="280" t="str">
        <f t="shared" ca="1" si="552"/>
        <v/>
      </c>
      <c r="B11838" s="281"/>
      <c r="C11838" s="287"/>
      <c r="D11838" s="297"/>
      <c r="E11838" s="270"/>
      <c r="F11838" s="271"/>
      <c r="G11838" s="284"/>
      <c r="H11838" s="284"/>
      <c r="I11838" s="284"/>
      <c r="J11838" s="284"/>
      <c r="K11838" s="288"/>
      <c r="AM11838" s="2" t="str">
        <f t="shared" ca="1" si="553"/>
        <v/>
      </c>
      <c r="AN11838" s="2" t="str">
        <f t="shared" ca="1" si="554"/>
        <v/>
      </c>
    </row>
    <row r="11839" spans="1:40" customFormat="1">
      <c r="A11839" s="280" t="str">
        <f t="shared" ca="1" si="552"/>
        <v/>
      </c>
      <c r="B11839" s="281"/>
      <c r="C11839" s="287"/>
      <c r="D11839" s="297"/>
      <c r="E11839" s="270"/>
      <c r="F11839" s="271"/>
      <c r="G11839" s="284"/>
      <c r="H11839" s="284"/>
      <c r="I11839" s="284"/>
      <c r="J11839" s="284"/>
      <c r="K11839" s="288"/>
      <c r="AM11839" s="2" t="str">
        <f t="shared" ca="1" si="553"/>
        <v/>
      </c>
      <c r="AN11839" s="2" t="str">
        <f t="shared" ca="1" si="554"/>
        <v/>
      </c>
    </row>
    <row r="11840" spans="1:40" customFormat="1">
      <c r="A11840" s="280" t="str">
        <f t="shared" ca="1" si="552"/>
        <v/>
      </c>
      <c r="B11840" s="281"/>
      <c r="C11840" s="287"/>
      <c r="D11840" s="297"/>
      <c r="E11840" s="270"/>
      <c r="F11840" s="271"/>
      <c r="G11840" s="284"/>
      <c r="H11840" s="284"/>
      <c r="I11840" s="284"/>
      <c r="J11840" s="284"/>
      <c r="K11840" s="288"/>
      <c r="AM11840" s="2" t="str">
        <f t="shared" ca="1" si="553"/>
        <v/>
      </c>
      <c r="AN11840" s="2" t="str">
        <f t="shared" ca="1" si="554"/>
        <v/>
      </c>
    </row>
    <row r="11841" spans="1:40" customFormat="1">
      <c r="A11841" s="280" t="str">
        <f t="shared" ca="1" si="552"/>
        <v/>
      </c>
      <c r="B11841" s="281"/>
      <c r="C11841" s="287"/>
      <c r="D11841" s="297"/>
      <c r="E11841" s="270"/>
      <c r="F11841" s="271"/>
      <c r="G11841" s="284"/>
      <c r="H11841" s="284"/>
      <c r="I11841" s="284"/>
      <c r="J11841" s="284"/>
      <c r="K11841" s="288"/>
      <c r="AM11841" s="2" t="str">
        <f t="shared" ca="1" si="553"/>
        <v/>
      </c>
      <c r="AN11841" s="2" t="str">
        <f t="shared" ca="1" si="554"/>
        <v/>
      </c>
    </row>
    <row r="11842" spans="1:40" customFormat="1">
      <c r="A11842" s="280" t="str">
        <f t="shared" ca="1" si="552"/>
        <v/>
      </c>
      <c r="B11842" s="281"/>
      <c r="C11842" s="287"/>
      <c r="D11842" s="297"/>
      <c r="E11842" s="270"/>
      <c r="F11842" s="271"/>
      <c r="G11842" s="284"/>
      <c r="H11842" s="284"/>
      <c r="I11842" s="284"/>
      <c r="J11842" s="284"/>
      <c r="K11842" s="288"/>
      <c r="AM11842" s="2" t="str">
        <f t="shared" ca="1" si="553"/>
        <v/>
      </c>
      <c r="AN11842" s="2" t="str">
        <f t="shared" ca="1" si="554"/>
        <v/>
      </c>
    </row>
    <row r="11843" spans="1:40" customFormat="1">
      <c r="A11843" s="280" t="str">
        <f t="shared" ref="A11843:A11906" ca="1" si="555">IF(AM11843="A receber","A receber",IF(AN11843="A pagar","A pagar",IF(OR(AM11843="HJ",AN11843="HJ"),"HJ",IF(AND(AM11843="",AN11843=""),""))))</f>
        <v/>
      </c>
      <c r="B11843" s="281"/>
      <c r="C11843" s="287"/>
      <c r="D11843" s="297"/>
      <c r="E11843" s="270"/>
      <c r="F11843" s="271"/>
      <c r="G11843" s="284"/>
      <c r="H11843" s="284"/>
      <c r="I11843" s="284"/>
      <c r="J11843" s="284"/>
      <c r="K11843" s="288"/>
      <c r="AM11843" s="2" t="str">
        <f t="shared" ref="AM11843:AM11906" ca="1" si="556">IF(OR(G11843="",B11843&gt;$A$1),"",IF(B11843=$A$1,"HJ",IF(B11843&lt;$A$1,"A Receber")))</f>
        <v/>
      </c>
      <c r="AN11843" s="2" t="str">
        <f t="shared" ref="AN11843:AN11906" ca="1" si="557">IF(OR(H11843="",B11843&gt;$A$1),"",IF(B11843=$A$1,"HJ",IF(B11843&lt;$A$1,"A Pagar")))</f>
        <v/>
      </c>
    </row>
    <row r="11844" spans="1:40" customFormat="1">
      <c r="A11844" s="280" t="str">
        <f t="shared" ca="1" si="555"/>
        <v/>
      </c>
      <c r="B11844" s="281"/>
      <c r="C11844" s="287"/>
      <c r="D11844" s="297"/>
      <c r="E11844" s="270"/>
      <c r="F11844" s="271"/>
      <c r="G11844" s="284"/>
      <c r="H11844" s="284"/>
      <c r="I11844" s="284"/>
      <c r="J11844" s="284"/>
      <c r="K11844" s="288"/>
      <c r="AM11844" s="2" t="str">
        <f t="shared" ca="1" si="556"/>
        <v/>
      </c>
      <c r="AN11844" s="2" t="str">
        <f t="shared" ca="1" si="557"/>
        <v/>
      </c>
    </row>
    <row r="11845" spans="1:40" customFormat="1">
      <c r="A11845" s="280" t="str">
        <f t="shared" ca="1" si="555"/>
        <v/>
      </c>
      <c r="B11845" s="281"/>
      <c r="C11845" s="287"/>
      <c r="D11845" s="297"/>
      <c r="E11845" s="270"/>
      <c r="F11845" s="271"/>
      <c r="G11845" s="284"/>
      <c r="H11845" s="284"/>
      <c r="I11845" s="284"/>
      <c r="J11845" s="284"/>
      <c r="K11845" s="288"/>
      <c r="AM11845" s="2" t="str">
        <f t="shared" ca="1" si="556"/>
        <v/>
      </c>
      <c r="AN11845" s="2" t="str">
        <f t="shared" ca="1" si="557"/>
        <v/>
      </c>
    </row>
    <row r="11846" spans="1:40" customFormat="1">
      <c r="A11846" s="280" t="str">
        <f t="shared" ca="1" si="555"/>
        <v/>
      </c>
      <c r="B11846" s="281"/>
      <c r="C11846" s="287"/>
      <c r="D11846" s="297"/>
      <c r="E11846" s="270"/>
      <c r="F11846" s="271"/>
      <c r="G11846" s="284"/>
      <c r="H11846" s="284"/>
      <c r="I11846" s="284"/>
      <c r="J11846" s="284"/>
      <c r="K11846" s="288"/>
      <c r="AM11846" s="2" t="str">
        <f t="shared" ca="1" si="556"/>
        <v/>
      </c>
      <c r="AN11846" s="2" t="str">
        <f t="shared" ca="1" si="557"/>
        <v/>
      </c>
    </row>
    <row r="11847" spans="1:40" customFormat="1">
      <c r="A11847" s="280" t="str">
        <f t="shared" ca="1" si="555"/>
        <v/>
      </c>
      <c r="B11847" s="281"/>
      <c r="C11847" s="287"/>
      <c r="D11847" s="297"/>
      <c r="E11847" s="270"/>
      <c r="F11847" s="271"/>
      <c r="G11847" s="284"/>
      <c r="H11847" s="284"/>
      <c r="I11847" s="284"/>
      <c r="J11847" s="284"/>
      <c r="K11847" s="288"/>
      <c r="AM11847" s="2" t="str">
        <f t="shared" ca="1" si="556"/>
        <v/>
      </c>
      <c r="AN11847" s="2" t="str">
        <f t="shared" ca="1" si="557"/>
        <v/>
      </c>
    </row>
    <row r="11848" spans="1:40" customFormat="1">
      <c r="A11848" s="280" t="str">
        <f t="shared" ca="1" si="555"/>
        <v/>
      </c>
      <c r="B11848" s="281"/>
      <c r="C11848" s="287"/>
      <c r="D11848" s="297"/>
      <c r="E11848" s="270"/>
      <c r="F11848" s="271"/>
      <c r="G11848" s="284"/>
      <c r="H11848" s="284"/>
      <c r="I11848" s="284"/>
      <c r="J11848" s="284"/>
      <c r="K11848" s="288"/>
      <c r="AM11848" s="2" t="str">
        <f t="shared" ca="1" si="556"/>
        <v/>
      </c>
      <c r="AN11848" s="2" t="str">
        <f t="shared" ca="1" si="557"/>
        <v/>
      </c>
    </row>
    <row r="11849" spans="1:40" customFormat="1">
      <c r="A11849" s="280" t="str">
        <f t="shared" ca="1" si="555"/>
        <v/>
      </c>
      <c r="B11849" s="281"/>
      <c r="C11849" s="287"/>
      <c r="D11849" s="297"/>
      <c r="E11849" s="270"/>
      <c r="F11849" s="271"/>
      <c r="G11849" s="284"/>
      <c r="H11849" s="284"/>
      <c r="I11849" s="284"/>
      <c r="J11849" s="284"/>
      <c r="K11849" s="288"/>
      <c r="AM11849" s="2" t="str">
        <f t="shared" ca="1" si="556"/>
        <v/>
      </c>
      <c r="AN11849" s="2" t="str">
        <f t="shared" ca="1" si="557"/>
        <v/>
      </c>
    </row>
    <row r="11850" spans="1:40" customFormat="1">
      <c r="A11850" s="280" t="str">
        <f t="shared" ca="1" si="555"/>
        <v/>
      </c>
      <c r="B11850" s="281"/>
      <c r="C11850" s="287"/>
      <c r="D11850" s="297"/>
      <c r="E11850" s="270"/>
      <c r="F11850" s="271"/>
      <c r="G11850" s="284"/>
      <c r="H11850" s="284"/>
      <c r="I11850" s="284"/>
      <c r="J11850" s="284"/>
      <c r="K11850" s="288"/>
      <c r="AM11850" s="2" t="str">
        <f t="shared" ca="1" si="556"/>
        <v/>
      </c>
      <c r="AN11850" s="2" t="str">
        <f t="shared" ca="1" si="557"/>
        <v/>
      </c>
    </row>
    <row r="11851" spans="1:40" customFormat="1">
      <c r="A11851" s="280" t="str">
        <f t="shared" ca="1" si="555"/>
        <v/>
      </c>
      <c r="B11851" s="281"/>
      <c r="C11851" s="287"/>
      <c r="D11851" s="297"/>
      <c r="E11851" s="270"/>
      <c r="F11851" s="271"/>
      <c r="G11851" s="284"/>
      <c r="H11851" s="284"/>
      <c r="I11851" s="284"/>
      <c r="J11851" s="284"/>
      <c r="K11851" s="288"/>
      <c r="AM11851" s="2" t="str">
        <f t="shared" ca="1" si="556"/>
        <v/>
      </c>
      <c r="AN11851" s="2" t="str">
        <f t="shared" ca="1" si="557"/>
        <v/>
      </c>
    </row>
    <row r="11852" spans="1:40" customFormat="1">
      <c r="A11852" s="280" t="str">
        <f t="shared" ca="1" si="555"/>
        <v/>
      </c>
      <c r="B11852" s="281"/>
      <c r="C11852" s="287"/>
      <c r="D11852" s="297"/>
      <c r="E11852" s="270"/>
      <c r="F11852" s="271"/>
      <c r="G11852" s="284"/>
      <c r="H11852" s="284"/>
      <c r="I11852" s="284"/>
      <c r="J11852" s="284"/>
      <c r="K11852" s="288"/>
      <c r="AM11852" s="2" t="str">
        <f t="shared" ca="1" si="556"/>
        <v/>
      </c>
      <c r="AN11852" s="2" t="str">
        <f t="shared" ca="1" si="557"/>
        <v/>
      </c>
    </row>
    <row r="11853" spans="1:40" customFormat="1">
      <c r="A11853" s="280" t="str">
        <f t="shared" ca="1" si="555"/>
        <v/>
      </c>
      <c r="B11853" s="281"/>
      <c r="C11853" s="287"/>
      <c r="D11853" s="297"/>
      <c r="E11853" s="270"/>
      <c r="F11853" s="271"/>
      <c r="G11853" s="284"/>
      <c r="H11853" s="284"/>
      <c r="I11853" s="284"/>
      <c r="J11853" s="284"/>
      <c r="K11853" s="288"/>
      <c r="AM11853" s="2" t="str">
        <f t="shared" ca="1" si="556"/>
        <v/>
      </c>
      <c r="AN11853" s="2" t="str">
        <f t="shared" ca="1" si="557"/>
        <v/>
      </c>
    </row>
    <row r="11854" spans="1:40" customFormat="1">
      <c r="A11854" s="280" t="str">
        <f t="shared" ca="1" si="555"/>
        <v/>
      </c>
      <c r="B11854" s="281"/>
      <c r="C11854" s="287"/>
      <c r="D11854" s="297"/>
      <c r="E11854" s="270"/>
      <c r="F11854" s="271"/>
      <c r="G11854" s="284"/>
      <c r="H11854" s="284"/>
      <c r="I11854" s="284"/>
      <c r="J11854" s="284"/>
      <c r="K11854" s="288"/>
      <c r="AM11854" s="2" t="str">
        <f t="shared" ca="1" si="556"/>
        <v/>
      </c>
      <c r="AN11854" s="2" t="str">
        <f t="shared" ca="1" si="557"/>
        <v/>
      </c>
    </row>
    <row r="11855" spans="1:40" customFormat="1">
      <c r="A11855" s="280" t="str">
        <f t="shared" ca="1" si="555"/>
        <v/>
      </c>
      <c r="B11855" s="281"/>
      <c r="C11855" s="287"/>
      <c r="D11855" s="297"/>
      <c r="E11855" s="270"/>
      <c r="F11855" s="271"/>
      <c r="G11855" s="284"/>
      <c r="H11855" s="284"/>
      <c r="I11855" s="284"/>
      <c r="J11855" s="284"/>
      <c r="K11855" s="288"/>
      <c r="AM11855" s="2" t="str">
        <f t="shared" ca="1" si="556"/>
        <v/>
      </c>
      <c r="AN11855" s="2" t="str">
        <f t="shared" ca="1" si="557"/>
        <v/>
      </c>
    </row>
    <row r="11856" spans="1:40" customFormat="1">
      <c r="A11856" s="280" t="str">
        <f t="shared" ca="1" si="555"/>
        <v/>
      </c>
      <c r="B11856" s="281"/>
      <c r="C11856" s="287"/>
      <c r="D11856" s="297"/>
      <c r="E11856" s="270"/>
      <c r="F11856" s="271"/>
      <c r="G11856" s="284"/>
      <c r="H11856" s="284"/>
      <c r="I11856" s="284"/>
      <c r="J11856" s="284"/>
      <c r="K11856" s="288"/>
      <c r="AM11856" s="2" t="str">
        <f t="shared" ca="1" si="556"/>
        <v/>
      </c>
      <c r="AN11856" s="2" t="str">
        <f t="shared" ca="1" si="557"/>
        <v/>
      </c>
    </row>
    <row r="11857" spans="1:40" customFormat="1">
      <c r="A11857" s="280" t="str">
        <f t="shared" ca="1" si="555"/>
        <v/>
      </c>
      <c r="B11857" s="281"/>
      <c r="C11857" s="287"/>
      <c r="D11857" s="297"/>
      <c r="E11857" s="270"/>
      <c r="F11857" s="271"/>
      <c r="G11857" s="284"/>
      <c r="H11857" s="284"/>
      <c r="I11857" s="284"/>
      <c r="J11857" s="284"/>
      <c r="K11857" s="288"/>
      <c r="AM11857" s="2" t="str">
        <f t="shared" ca="1" si="556"/>
        <v/>
      </c>
      <c r="AN11857" s="2" t="str">
        <f t="shared" ca="1" si="557"/>
        <v/>
      </c>
    </row>
    <row r="11858" spans="1:40" customFormat="1">
      <c r="A11858" s="280" t="str">
        <f t="shared" ca="1" si="555"/>
        <v/>
      </c>
      <c r="B11858" s="281"/>
      <c r="C11858" s="287"/>
      <c r="D11858" s="297"/>
      <c r="E11858" s="270"/>
      <c r="F11858" s="271"/>
      <c r="G11858" s="284"/>
      <c r="H11858" s="284"/>
      <c r="I11858" s="284"/>
      <c r="J11858" s="284"/>
      <c r="K11858" s="288"/>
      <c r="AM11858" s="2" t="str">
        <f t="shared" ca="1" si="556"/>
        <v/>
      </c>
      <c r="AN11858" s="2" t="str">
        <f t="shared" ca="1" si="557"/>
        <v/>
      </c>
    </row>
    <row r="11859" spans="1:40" customFormat="1">
      <c r="A11859" s="280" t="str">
        <f t="shared" ca="1" si="555"/>
        <v/>
      </c>
      <c r="B11859" s="281"/>
      <c r="C11859" s="287"/>
      <c r="D11859" s="297"/>
      <c r="E11859" s="270"/>
      <c r="F11859" s="271"/>
      <c r="G11859" s="284"/>
      <c r="H11859" s="284"/>
      <c r="I11859" s="284"/>
      <c r="J11859" s="284"/>
      <c r="K11859" s="288"/>
      <c r="AM11859" s="2" t="str">
        <f t="shared" ca="1" si="556"/>
        <v/>
      </c>
      <c r="AN11859" s="2" t="str">
        <f t="shared" ca="1" si="557"/>
        <v/>
      </c>
    </row>
    <row r="11860" spans="1:40" customFormat="1">
      <c r="A11860" s="280" t="str">
        <f t="shared" ca="1" si="555"/>
        <v/>
      </c>
      <c r="B11860" s="281"/>
      <c r="C11860" s="287"/>
      <c r="D11860" s="297"/>
      <c r="E11860" s="270"/>
      <c r="F11860" s="271"/>
      <c r="G11860" s="284"/>
      <c r="H11860" s="284"/>
      <c r="I11860" s="284"/>
      <c r="J11860" s="284"/>
      <c r="K11860" s="288"/>
      <c r="AM11860" s="2" t="str">
        <f t="shared" ca="1" si="556"/>
        <v/>
      </c>
      <c r="AN11860" s="2" t="str">
        <f t="shared" ca="1" si="557"/>
        <v/>
      </c>
    </row>
    <row r="11861" spans="1:40" customFormat="1">
      <c r="A11861" s="280" t="str">
        <f t="shared" ca="1" si="555"/>
        <v/>
      </c>
      <c r="B11861" s="281"/>
      <c r="C11861" s="287"/>
      <c r="D11861" s="297"/>
      <c r="E11861" s="270"/>
      <c r="F11861" s="271"/>
      <c r="G11861" s="284"/>
      <c r="H11861" s="284"/>
      <c r="I11861" s="284"/>
      <c r="J11861" s="284"/>
      <c r="K11861" s="288"/>
      <c r="AM11861" s="2" t="str">
        <f t="shared" ca="1" si="556"/>
        <v/>
      </c>
      <c r="AN11861" s="2" t="str">
        <f t="shared" ca="1" si="557"/>
        <v/>
      </c>
    </row>
    <row r="11862" spans="1:40" customFormat="1">
      <c r="A11862" s="280" t="str">
        <f t="shared" ca="1" si="555"/>
        <v/>
      </c>
      <c r="B11862" s="281"/>
      <c r="C11862" s="287"/>
      <c r="D11862" s="297"/>
      <c r="E11862" s="270"/>
      <c r="F11862" s="271"/>
      <c r="G11862" s="284"/>
      <c r="H11862" s="284"/>
      <c r="I11862" s="284"/>
      <c r="J11862" s="284"/>
      <c r="K11862" s="288"/>
      <c r="AM11862" s="2" t="str">
        <f t="shared" ca="1" si="556"/>
        <v/>
      </c>
      <c r="AN11862" s="2" t="str">
        <f t="shared" ca="1" si="557"/>
        <v/>
      </c>
    </row>
    <row r="11863" spans="1:40" customFormat="1">
      <c r="A11863" s="280" t="str">
        <f t="shared" ca="1" si="555"/>
        <v/>
      </c>
      <c r="B11863" s="281"/>
      <c r="C11863" s="287"/>
      <c r="D11863" s="297"/>
      <c r="E11863" s="270"/>
      <c r="F11863" s="271"/>
      <c r="G11863" s="284"/>
      <c r="H11863" s="284"/>
      <c r="I11863" s="284"/>
      <c r="J11863" s="284"/>
      <c r="K11863" s="288"/>
      <c r="AM11863" s="2" t="str">
        <f t="shared" ca="1" si="556"/>
        <v/>
      </c>
      <c r="AN11863" s="2" t="str">
        <f t="shared" ca="1" si="557"/>
        <v/>
      </c>
    </row>
    <row r="11864" spans="1:40" customFormat="1">
      <c r="A11864" s="280" t="str">
        <f t="shared" ca="1" si="555"/>
        <v/>
      </c>
      <c r="B11864" s="281"/>
      <c r="C11864" s="287"/>
      <c r="D11864" s="297"/>
      <c r="E11864" s="270"/>
      <c r="F11864" s="271"/>
      <c r="G11864" s="284"/>
      <c r="H11864" s="284"/>
      <c r="I11864" s="284"/>
      <c r="J11864" s="284"/>
      <c r="K11864" s="288"/>
      <c r="AM11864" s="2" t="str">
        <f t="shared" ca="1" si="556"/>
        <v/>
      </c>
      <c r="AN11864" s="2" t="str">
        <f t="shared" ca="1" si="557"/>
        <v/>
      </c>
    </row>
    <row r="11865" spans="1:40" customFormat="1">
      <c r="A11865" s="280" t="str">
        <f t="shared" ca="1" si="555"/>
        <v/>
      </c>
      <c r="B11865" s="281"/>
      <c r="C11865" s="287"/>
      <c r="D11865" s="297"/>
      <c r="E11865" s="270"/>
      <c r="F11865" s="271"/>
      <c r="G11865" s="284"/>
      <c r="H11865" s="284"/>
      <c r="I11865" s="284"/>
      <c r="J11865" s="284"/>
      <c r="K11865" s="288"/>
      <c r="AM11865" s="2" t="str">
        <f t="shared" ca="1" si="556"/>
        <v/>
      </c>
      <c r="AN11865" s="2" t="str">
        <f t="shared" ca="1" si="557"/>
        <v/>
      </c>
    </row>
    <row r="11866" spans="1:40" customFormat="1">
      <c r="A11866" s="280" t="str">
        <f t="shared" ca="1" si="555"/>
        <v/>
      </c>
      <c r="B11866" s="281"/>
      <c r="C11866" s="287"/>
      <c r="D11866" s="297"/>
      <c r="E11866" s="270"/>
      <c r="F11866" s="271"/>
      <c r="G11866" s="284"/>
      <c r="H11866" s="284"/>
      <c r="I11866" s="284"/>
      <c r="J11866" s="284"/>
      <c r="K11866" s="288"/>
      <c r="AM11866" s="2" t="str">
        <f t="shared" ca="1" si="556"/>
        <v/>
      </c>
      <c r="AN11866" s="2" t="str">
        <f t="shared" ca="1" si="557"/>
        <v/>
      </c>
    </row>
    <row r="11867" spans="1:40" customFormat="1">
      <c r="A11867" s="280" t="str">
        <f t="shared" ca="1" si="555"/>
        <v/>
      </c>
      <c r="B11867" s="281"/>
      <c r="C11867" s="287"/>
      <c r="D11867" s="297"/>
      <c r="E11867" s="270"/>
      <c r="F11867" s="271"/>
      <c r="G11867" s="284"/>
      <c r="H11867" s="284"/>
      <c r="I11867" s="284"/>
      <c r="J11867" s="284"/>
      <c r="K11867" s="288"/>
      <c r="AM11867" s="2" t="str">
        <f t="shared" ca="1" si="556"/>
        <v/>
      </c>
      <c r="AN11867" s="2" t="str">
        <f t="shared" ca="1" si="557"/>
        <v/>
      </c>
    </row>
    <row r="11868" spans="1:40" customFormat="1">
      <c r="A11868" s="280" t="str">
        <f t="shared" ca="1" si="555"/>
        <v/>
      </c>
      <c r="B11868" s="281"/>
      <c r="C11868" s="287"/>
      <c r="D11868" s="297"/>
      <c r="E11868" s="270"/>
      <c r="F11868" s="271"/>
      <c r="G11868" s="284"/>
      <c r="H11868" s="284"/>
      <c r="I11868" s="284"/>
      <c r="J11868" s="284"/>
      <c r="K11868" s="288"/>
      <c r="AM11868" s="2" t="str">
        <f t="shared" ca="1" si="556"/>
        <v/>
      </c>
      <c r="AN11868" s="2" t="str">
        <f t="shared" ca="1" si="557"/>
        <v/>
      </c>
    </row>
    <row r="11869" spans="1:40" customFormat="1">
      <c r="A11869" s="280" t="str">
        <f t="shared" ca="1" si="555"/>
        <v/>
      </c>
      <c r="B11869" s="281"/>
      <c r="C11869" s="287"/>
      <c r="D11869" s="297"/>
      <c r="E11869" s="270"/>
      <c r="F11869" s="271"/>
      <c r="G11869" s="284"/>
      <c r="H11869" s="284"/>
      <c r="I11869" s="284"/>
      <c r="J11869" s="284"/>
      <c r="K11869" s="288"/>
      <c r="AM11869" s="2" t="str">
        <f t="shared" ca="1" si="556"/>
        <v/>
      </c>
      <c r="AN11869" s="2" t="str">
        <f t="shared" ca="1" si="557"/>
        <v/>
      </c>
    </row>
    <row r="11870" spans="1:40" customFormat="1">
      <c r="A11870" s="280" t="str">
        <f t="shared" ca="1" si="555"/>
        <v/>
      </c>
      <c r="B11870" s="281"/>
      <c r="C11870" s="287"/>
      <c r="D11870" s="297"/>
      <c r="E11870" s="270"/>
      <c r="F11870" s="271"/>
      <c r="G11870" s="284"/>
      <c r="H11870" s="284"/>
      <c r="I11870" s="284"/>
      <c r="J11870" s="284"/>
      <c r="K11870" s="288"/>
      <c r="AM11870" s="2" t="str">
        <f t="shared" ca="1" si="556"/>
        <v/>
      </c>
      <c r="AN11870" s="2" t="str">
        <f t="shared" ca="1" si="557"/>
        <v/>
      </c>
    </row>
    <row r="11871" spans="1:40" customFormat="1">
      <c r="A11871" s="280" t="str">
        <f t="shared" ca="1" si="555"/>
        <v/>
      </c>
      <c r="B11871" s="281"/>
      <c r="C11871" s="287"/>
      <c r="D11871" s="297"/>
      <c r="E11871" s="270"/>
      <c r="F11871" s="271"/>
      <c r="G11871" s="284"/>
      <c r="H11871" s="284"/>
      <c r="I11871" s="284"/>
      <c r="J11871" s="284"/>
      <c r="K11871" s="288"/>
      <c r="AM11871" s="2" t="str">
        <f t="shared" ca="1" si="556"/>
        <v/>
      </c>
      <c r="AN11871" s="2" t="str">
        <f t="shared" ca="1" si="557"/>
        <v/>
      </c>
    </row>
    <row r="11872" spans="1:40" customFormat="1">
      <c r="A11872" s="280" t="str">
        <f t="shared" ca="1" si="555"/>
        <v/>
      </c>
      <c r="B11872" s="281"/>
      <c r="C11872" s="287"/>
      <c r="D11872" s="297"/>
      <c r="E11872" s="270"/>
      <c r="F11872" s="271"/>
      <c r="G11872" s="284"/>
      <c r="H11872" s="284"/>
      <c r="I11872" s="284"/>
      <c r="J11872" s="284"/>
      <c r="K11872" s="288"/>
      <c r="AM11872" s="2" t="str">
        <f t="shared" ca="1" si="556"/>
        <v/>
      </c>
      <c r="AN11872" s="2" t="str">
        <f t="shared" ca="1" si="557"/>
        <v/>
      </c>
    </row>
    <row r="11873" spans="1:40" customFormat="1">
      <c r="A11873" s="280" t="str">
        <f t="shared" ca="1" si="555"/>
        <v/>
      </c>
      <c r="B11873" s="281"/>
      <c r="C11873" s="287"/>
      <c r="D11873" s="297"/>
      <c r="E11873" s="270"/>
      <c r="F11873" s="271"/>
      <c r="G11873" s="284"/>
      <c r="H11873" s="284"/>
      <c r="I11873" s="284"/>
      <c r="J11873" s="284"/>
      <c r="K11873" s="288"/>
      <c r="AM11873" s="2" t="str">
        <f t="shared" ca="1" si="556"/>
        <v/>
      </c>
      <c r="AN11873" s="2" t="str">
        <f t="shared" ca="1" si="557"/>
        <v/>
      </c>
    </row>
    <row r="11874" spans="1:40" customFormat="1">
      <c r="A11874" s="280" t="str">
        <f t="shared" ca="1" si="555"/>
        <v/>
      </c>
      <c r="B11874" s="281"/>
      <c r="C11874" s="287"/>
      <c r="D11874" s="297"/>
      <c r="E11874" s="270"/>
      <c r="F11874" s="271"/>
      <c r="G11874" s="284"/>
      <c r="H11874" s="284"/>
      <c r="I11874" s="284"/>
      <c r="J11874" s="284"/>
      <c r="K11874" s="288"/>
      <c r="AM11874" s="2" t="str">
        <f t="shared" ca="1" si="556"/>
        <v/>
      </c>
      <c r="AN11874" s="2" t="str">
        <f t="shared" ca="1" si="557"/>
        <v/>
      </c>
    </row>
    <row r="11875" spans="1:40" customFormat="1">
      <c r="A11875" s="280" t="str">
        <f t="shared" ca="1" si="555"/>
        <v/>
      </c>
      <c r="B11875" s="281"/>
      <c r="C11875" s="287"/>
      <c r="D11875" s="297"/>
      <c r="E11875" s="270"/>
      <c r="F11875" s="271"/>
      <c r="G11875" s="284"/>
      <c r="H11875" s="284"/>
      <c r="I11875" s="284"/>
      <c r="J11875" s="284"/>
      <c r="K11875" s="288"/>
      <c r="AM11875" s="2" t="str">
        <f t="shared" ca="1" si="556"/>
        <v/>
      </c>
      <c r="AN11875" s="2" t="str">
        <f t="shared" ca="1" si="557"/>
        <v/>
      </c>
    </row>
    <row r="11876" spans="1:40" customFormat="1">
      <c r="A11876" s="280" t="str">
        <f t="shared" ca="1" si="555"/>
        <v/>
      </c>
      <c r="B11876" s="281"/>
      <c r="C11876" s="287"/>
      <c r="D11876" s="297"/>
      <c r="E11876" s="270"/>
      <c r="F11876" s="271"/>
      <c r="G11876" s="284"/>
      <c r="H11876" s="284"/>
      <c r="I11876" s="284"/>
      <c r="J11876" s="284"/>
      <c r="K11876" s="288"/>
      <c r="AM11876" s="2" t="str">
        <f t="shared" ca="1" si="556"/>
        <v/>
      </c>
      <c r="AN11876" s="2" t="str">
        <f t="shared" ca="1" si="557"/>
        <v/>
      </c>
    </row>
    <row r="11877" spans="1:40" customFormat="1">
      <c r="A11877" s="280" t="str">
        <f t="shared" ca="1" si="555"/>
        <v/>
      </c>
      <c r="B11877" s="281"/>
      <c r="C11877" s="287"/>
      <c r="D11877" s="297"/>
      <c r="E11877" s="270"/>
      <c r="F11877" s="271"/>
      <c r="G11877" s="284"/>
      <c r="H11877" s="284"/>
      <c r="I11877" s="284"/>
      <c r="J11877" s="284"/>
      <c r="K11877" s="288"/>
      <c r="AM11877" s="2" t="str">
        <f t="shared" ca="1" si="556"/>
        <v/>
      </c>
      <c r="AN11877" s="2" t="str">
        <f t="shared" ca="1" si="557"/>
        <v/>
      </c>
    </row>
    <row r="11878" spans="1:40" customFormat="1">
      <c r="A11878" s="280" t="str">
        <f t="shared" ca="1" si="555"/>
        <v/>
      </c>
      <c r="B11878" s="281"/>
      <c r="C11878" s="287"/>
      <c r="D11878" s="297"/>
      <c r="E11878" s="270"/>
      <c r="F11878" s="271"/>
      <c r="G11878" s="284"/>
      <c r="H11878" s="284"/>
      <c r="I11878" s="284"/>
      <c r="J11878" s="284"/>
      <c r="K11878" s="288"/>
      <c r="AM11878" s="2" t="str">
        <f t="shared" ca="1" si="556"/>
        <v/>
      </c>
      <c r="AN11878" s="2" t="str">
        <f t="shared" ca="1" si="557"/>
        <v/>
      </c>
    </row>
    <row r="11879" spans="1:40" customFormat="1">
      <c r="A11879" s="280" t="str">
        <f t="shared" ca="1" si="555"/>
        <v/>
      </c>
      <c r="B11879" s="281"/>
      <c r="C11879" s="287"/>
      <c r="D11879" s="297"/>
      <c r="E11879" s="270"/>
      <c r="F11879" s="271"/>
      <c r="G11879" s="284"/>
      <c r="H11879" s="284"/>
      <c r="I11879" s="284"/>
      <c r="J11879" s="284"/>
      <c r="K11879" s="288"/>
      <c r="AM11879" s="2" t="str">
        <f t="shared" ca="1" si="556"/>
        <v/>
      </c>
      <c r="AN11879" s="2" t="str">
        <f t="shared" ca="1" si="557"/>
        <v/>
      </c>
    </row>
    <row r="11880" spans="1:40" customFormat="1">
      <c r="A11880" s="280" t="str">
        <f t="shared" ca="1" si="555"/>
        <v/>
      </c>
      <c r="B11880" s="281"/>
      <c r="C11880" s="287"/>
      <c r="D11880" s="297"/>
      <c r="E11880" s="270"/>
      <c r="F11880" s="271"/>
      <c r="G11880" s="284"/>
      <c r="H11880" s="284"/>
      <c r="I11880" s="284"/>
      <c r="J11880" s="284"/>
      <c r="K11880" s="288"/>
      <c r="AM11880" s="2" t="str">
        <f t="shared" ca="1" si="556"/>
        <v/>
      </c>
      <c r="AN11880" s="2" t="str">
        <f t="shared" ca="1" si="557"/>
        <v/>
      </c>
    </row>
    <row r="11881" spans="1:40" customFormat="1">
      <c r="A11881" s="280" t="str">
        <f t="shared" ca="1" si="555"/>
        <v/>
      </c>
      <c r="B11881" s="281"/>
      <c r="C11881" s="287"/>
      <c r="D11881" s="297"/>
      <c r="E11881" s="270"/>
      <c r="F11881" s="271"/>
      <c r="G11881" s="284"/>
      <c r="H11881" s="284"/>
      <c r="I11881" s="284"/>
      <c r="J11881" s="284"/>
      <c r="K11881" s="288"/>
      <c r="AM11881" s="2" t="str">
        <f t="shared" ca="1" si="556"/>
        <v/>
      </c>
      <c r="AN11881" s="2" t="str">
        <f t="shared" ca="1" si="557"/>
        <v/>
      </c>
    </row>
    <row r="11882" spans="1:40" customFormat="1">
      <c r="A11882" s="280" t="str">
        <f t="shared" ca="1" si="555"/>
        <v/>
      </c>
      <c r="B11882" s="281"/>
      <c r="C11882" s="287"/>
      <c r="D11882" s="297"/>
      <c r="E11882" s="270"/>
      <c r="F11882" s="271"/>
      <c r="G11882" s="284"/>
      <c r="H11882" s="284"/>
      <c r="I11882" s="284"/>
      <c r="J11882" s="284"/>
      <c r="K11882" s="288"/>
      <c r="AM11882" s="2" t="str">
        <f t="shared" ca="1" si="556"/>
        <v/>
      </c>
      <c r="AN11882" s="2" t="str">
        <f t="shared" ca="1" si="557"/>
        <v/>
      </c>
    </row>
    <row r="11883" spans="1:40" customFormat="1">
      <c r="A11883" s="280" t="str">
        <f t="shared" ca="1" si="555"/>
        <v/>
      </c>
      <c r="B11883" s="281"/>
      <c r="C11883" s="287"/>
      <c r="D11883" s="297"/>
      <c r="E11883" s="270"/>
      <c r="F11883" s="271"/>
      <c r="G11883" s="284"/>
      <c r="H11883" s="284"/>
      <c r="I11883" s="284"/>
      <c r="J11883" s="284"/>
      <c r="K11883" s="288"/>
      <c r="AM11883" s="2" t="str">
        <f t="shared" ca="1" si="556"/>
        <v/>
      </c>
      <c r="AN11883" s="2" t="str">
        <f t="shared" ca="1" si="557"/>
        <v/>
      </c>
    </row>
    <row r="11884" spans="1:40" customFormat="1">
      <c r="A11884" s="280" t="str">
        <f t="shared" ca="1" si="555"/>
        <v/>
      </c>
      <c r="B11884" s="281"/>
      <c r="C11884" s="287"/>
      <c r="D11884" s="297"/>
      <c r="E11884" s="270"/>
      <c r="F11884" s="271"/>
      <c r="G11884" s="284"/>
      <c r="H11884" s="284"/>
      <c r="I11884" s="284"/>
      <c r="J11884" s="284"/>
      <c r="K11884" s="288"/>
      <c r="AM11884" s="2" t="str">
        <f t="shared" ca="1" si="556"/>
        <v/>
      </c>
      <c r="AN11884" s="2" t="str">
        <f t="shared" ca="1" si="557"/>
        <v/>
      </c>
    </row>
    <row r="11885" spans="1:40" customFormat="1">
      <c r="A11885" s="280" t="str">
        <f t="shared" ca="1" si="555"/>
        <v/>
      </c>
      <c r="B11885" s="281"/>
      <c r="C11885" s="287"/>
      <c r="D11885" s="297"/>
      <c r="E11885" s="270"/>
      <c r="F11885" s="271"/>
      <c r="G11885" s="284"/>
      <c r="H11885" s="284"/>
      <c r="I11885" s="284"/>
      <c r="J11885" s="284"/>
      <c r="K11885" s="288"/>
      <c r="AM11885" s="2" t="str">
        <f t="shared" ca="1" si="556"/>
        <v/>
      </c>
      <c r="AN11885" s="2" t="str">
        <f t="shared" ca="1" si="557"/>
        <v/>
      </c>
    </row>
    <row r="11886" spans="1:40" customFormat="1">
      <c r="A11886" s="280" t="str">
        <f t="shared" ca="1" si="555"/>
        <v/>
      </c>
      <c r="B11886" s="281"/>
      <c r="C11886" s="287"/>
      <c r="D11886" s="297"/>
      <c r="E11886" s="270"/>
      <c r="F11886" s="271"/>
      <c r="G11886" s="284"/>
      <c r="H11886" s="284"/>
      <c r="I11886" s="284"/>
      <c r="J11886" s="284"/>
      <c r="K11886" s="288"/>
      <c r="AM11886" s="2" t="str">
        <f t="shared" ca="1" si="556"/>
        <v/>
      </c>
      <c r="AN11886" s="2" t="str">
        <f t="shared" ca="1" si="557"/>
        <v/>
      </c>
    </row>
    <row r="11887" spans="1:40" customFormat="1">
      <c r="A11887" s="280" t="str">
        <f t="shared" ca="1" si="555"/>
        <v/>
      </c>
      <c r="B11887" s="281"/>
      <c r="C11887" s="287"/>
      <c r="D11887" s="297"/>
      <c r="E11887" s="270"/>
      <c r="F11887" s="271"/>
      <c r="G11887" s="284"/>
      <c r="H11887" s="284"/>
      <c r="I11887" s="284"/>
      <c r="J11887" s="284"/>
      <c r="K11887" s="288"/>
      <c r="AM11887" s="2" t="str">
        <f t="shared" ca="1" si="556"/>
        <v/>
      </c>
      <c r="AN11887" s="2" t="str">
        <f t="shared" ca="1" si="557"/>
        <v/>
      </c>
    </row>
    <row r="11888" spans="1:40" customFormat="1">
      <c r="A11888" s="280" t="str">
        <f t="shared" ca="1" si="555"/>
        <v/>
      </c>
      <c r="B11888" s="281"/>
      <c r="C11888" s="287"/>
      <c r="D11888" s="297"/>
      <c r="E11888" s="270"/>
      <c r="F11888" s="271"/>
      <c r="G11888" s="284"/>
      <c r="H11888" s="284"/>
      <c r="I11888" s="284"/>
      <c r="J11888" s="284"/>
      <c r="K11888" s="288"/>
      <c r="AM11888" s="2" t="str">
        <f t="shared" ca="1" si="556"/>
        <v/>
      </c>
      <c r="AN11888" s="2" t="str">
        <f t="shared" ca="1" si="557"/>
        <v/>
      </c>
    </row>
    <row r="11889" spans="1:40" customFormat="1">
      <c r="A11889" s="280" t="str">
        <f t="shared" ca="1" si="555"/>
        <v/>
      </c>
      <c r="B11889" s="281"/>
      <c r="C11889" s="287"/>
      <c r="D11889" s="297"/>
      <c r="E11889" s="270"/>
      <c r="F11889" s="271"/>
      <c r="G11889" s="284"/>
      <c r="H11889" s="284"/>
      <c r="I11889" s="284"/>
      <c r="J11889" s="284"/>
      <c r="K11889" s="288"/>
      <c r="AM11889" s="2" t="str">
        <f t="shared" ca="1" si="556"/>
        <v/>
      </c>
      <c r="AN11889" s="2" t="str">
        <f t="shared" ca="1" si="557"/>
        <v/>
      </c>
    </row>
    <row r="11890" spans="1:40" customFormat="1">
      <c r="A11890" s="280" t="str">
        <f t="shared" ca="1" si="555"/>
        <v/>
      </c>
      <c r="B11890" s="281"/>
      <c r="C11890" s="287"/>
      <c r="D11890" s="297"/>
      <c r="E11890" s="270"/>
      <c r="F11890" s="271"/>
      <c r="G11890" s="284"/>
      <c r="H11890" s="284"/>
      <c r="I11890" s="284"/>
      <c r="J11890" s="284"/>
      <c r="K11890" s="288"/>
      <c r="AM11890" s="2" t="str">
        <f t="shared" ca="1" si="556"/>
        <v/>
      </c>
      <c r="AN11890" s="2" t="str">
        <f t="shared" ca="1" si="557"/>
        <v/>
      </c>
    </row>
    <row r="11891" spans="1:40" customFormat="1">
      <c r="A11891" s="280" t="str">
        <f t="shared" ca="1" si="555"/>
        <v/>
      </c>
      <c r="B11891" s="281"/>
      <c r="C11891" s="287"/>
      <c r="D11891" s="297"/>
      <c r="E11891" s="270"/>
      <c r="F11891" s="271"/>
      <c r="G11891" s="284"/>
      <c r="H11891" s="284"/>
      <c r="I11891" s="284"/>
      <c r="J11891" s="284"/>
      <c r="K11891" s="288"/>
      <c r="AM11891" s="2" t="str">
        <f t="shared" ca="1" si="556"/>
        <v/>
      </c>
      <c r="AN11891" s="2" t="str">
        <f t="shared" ca="1" si="557"/>
        <v/>
      </c>
    </row>
    <row r="11892" spans="1:40" customFormat="1">
      <c r="A11892" s="280" t="str">
        <f t="shared" ca="1" si="555"/>
        <v/>
      </c>
      <c r="B11892" s="281"/>
      <c r="C11892" s="287"/>
      <c r="D11892" s="297"/>
      <c r="E11892" s="270"/>
      <c r="F11892" s="271"/>
      <c r="G11892" s="284"/>
      <c r="H11892" s="284"/>
      <c r="I11892" s="284"/>
      <c r="J11892" s="284"/>
      <c r="K11892" s="288"/>
      <c r="AM11892" s="2" t="str">
        <f t="shared" ca="1" si="556"/>
        <v/>
      </c>
      <c r="AN11892" s="2" t="str">
        <f t="shared" ca="1" si="557"/>
        <v/>
      </c>
    </row>
    <row r="11893" spans="1:40" customFormat="1">
      <c r="A11893" s="280" t="str">
        <f t="shared" ca="1" si="555"/>
        <v/>
      </c>
      <c r="B11893" s="281"/>
      <c r="C11893" s="287"/>
      <c r="D11893" s="297"/>
      <c r="E11893" s="270"/>
      <c r="F11893" s="271"/>
      <c r="G11893" s="284"/>
      <c r="H11893" s="284"/>
      <c r="I11893" s="284"/>
      <c r="J11893" s="284"/>
      <c r="K11893" s="288"/>
      <c r="AM11893" s="2" t="str">
        <f t="shared" ca="1" si="556"/>
        <v/>
      </c>
      <c r="AN11893" s="2" t="str">
        <f t="shared" ca="1" si="557"/>
        <v/>
      </c>
    </row>
    <row r="11894" spans="1:40" customFormat="1">
      <c r="A11894" s="280" t="str">
        <f t="shared" ca="1" si="555"/>
        <v/>
      </c>
      <c r="B11894" s="281"/>
      <c r="C11894" s="287"/>
      <c r="D11894" s="297"/>
      <c r="E11894" s="270"/>
      <c r="F11894" s="271"/>
      <c r="G11894" s="284"/>
      <c r="H11894" s="284"/>
      <c r="I11894" s="284"/>
      <c r="J11894" s="284"/>
      <c r="K11894" s="288"/>
      <c r="AM11894" s="2" t="str">
        <f t="shared" ca="1" si="556"/>
        <v/>
      </c>
      <c r="AN11894" s="2" t="str">
        <f t="shared" ca="1" si="557"/>
        <v/>
      </c>
    </row>
    <row r="11895" spans="1:40" customFormat="1">
      <c r="A11895" s="280" t="str">
        <f t="shared" ca="1" si="555"/>
        <v/>
      </c>
      <c r="B11895" s="281"/>
      <c r="C11895" s="287"/>
      <c r="D11895" s="297"/>
      <c r="E11895" s="270"/>
      <c r="F11895" s="271"/>
      <c r="G11895" s="284"/>
      <c r="H11895" s="284"/>
      <c r="I11895" s="284"/>
      <c r="J11895" s="284"/>
      <c r="K11895" s="288"/>
      <c r="AM11895" s="2" t="str">
        <f t="shared" ca="1" si="556"/>
        <v/>
      </c>
      <c r="AN11895" s="2" t="str">
        <f t="shared" ca="1" si="557"/>
        <v/>
      </c>
    </row>
    <row r="11896" spans="1:40" customFormat="1">
      <c r="A11896" s="280" t="str">
        <f t="shared" ca="1" si="555"/>
        <v/>
      </c>
      <c r="B11896" s="281"/>
      <c r="C11896" s="287"/>
      <c r="D11896" s="297"/>
      <c r="E11896" s="270"/>
      <c r="F11896" s="271"/>
      <c r="G11896" s="284"/>
      <c r="H11896" s="284"/>
      <c r="I11896" s="284"/>
      <c r="J11896" s="284"/>
      <c r="K11896" s="288"/>
      <c r="AM11896" s="2" t="str">
        <f t="shared" ca="1" si="556"/>
        <v/>
      </c>
      <c r="AN11896" s="2" t="str">
        <f t="shared" ca="1" si="557"/>
        <v/>
      </c>
    </row>
    <row r="11897" spans="1:40" customFormat="1">
      <c r="A11897" s="280" t="str">
        <f t="shared" ca="1" si="555"/>
        <v/>
      </c>
      <c r="B11897" s="281"/>
      <c r="C11897" s="287"/>
      <c r="D11897" s="297"/>
      <c r="E11897" s="270"/>
      <c r="F11897" s="271"/>
      <c r="G11897" s="284"/>
      <c r="H11897" s="284"/>
      <c r="I11897" s="284"/>
      <c r="J11897" s="284"/>
      <c r="K11897" s="288"/>
      <c r="AM11897" s="2" t="str">
        <f t="shared" ca="1" si="556"/>
        <v/>
      </c>
      <c r="AN11897" s="2" t="str">
        <f t="shared" ca="1" si="557"/>
        <v/>
      </c>
    </row>
    <row r="11898" spans="1:40" customFormat="1">
      <c r="A11898" s="280" t="str">
        <f t="shared" ca="1" si="555"/>
        <v/>
      </c>
      <c r="B11898" s="281"/>
      <c r="C11898" s="287"/>
      <c r="D11898" s="297"/>
      <c r="E11898" s="270"/>
      <c r="F11898" s="271"/>
      <c r="G11898" s="284"/>
      <c r="H11898" s="284"/>
      <c r="I11898" s="284"/>
      <c r="J11898" s="284"/>
      <c r="K11898" s="288"/>
      <c r="AM11898" s="2" t="str">
        <f t="shared" ca="1" si="556"/>
        <v/>
      </c>
      <c r="AN11898" s="2" t="str">
        <f t="shared" ca="1" si="557"/>
        <v/>
      </c>
    </row>
    <row r="11899" spans="1:40" customFormat="1">
      <c r="A11899" s="280" t="str">
        <f t="shared" ca="1" si="555"/>
        <v/>
      </c>
      <c r="B11899" s="281"/>
      <c r="C11899" s="287"/>
      <c r="D11899" s="297"/>
      <c r="E11899" s="270"/>
      <c r="F11899" s="271"/>
      <c r="G11899" s="284"/>
      <c r="H11899" s="284"/>
      <c r="I11899" s="284"/>
      <c r="J11899" s="284"/>
      <c r="K11899" s="288"/>
      <c r="AM11899" s="2" t="str">
        <f t="shared" ca="1" si="556"/>
        <v/>
      </c>
      <c r="AN11899" s="2" t="str">
        <f t="shared" ca="1" si="557"/>
        <v/>
      </c>
    </row>
    <row r="11900" spans="1:40" customFormat="1">
      <c r="A11900" s="280" t="str">
        <f t="shared" ca="1" si="555"/>
        <v/>
      </c>
      <c r="B11900" s="281"/>
      <c r="C11900" s="287"/>
      <c r="D11900" s="297"/>
      <c r="E11900" s="270"/>
      <c r="F11900" s="271"/>
      <c r="G11900" s="284"/>
      <c r="H11900" s="284"/>
      <c r="I11900" s="284"/>
      <c r="J11900" s="284"/>
      <c r="K11900" s="288"/>
      <c r="AM11900" s="2" t="str">
        <f t="shared" ca="1" si="556"/>
        <v/>
      </c>
      <c r="AN11900" s="2" t="str">
        <f t="shared" ca="1" si="557"/>
        <v/>
      </c>
    </row>
    <row r="11901" spans="1:40" customFormat="1">
      <c r="A11901" s="280" t="str">
        <f t="shared" ca="1" si="555"/>
        <v/>
      </c>
      <c r="B11901" s="281"/>
      <c r="C11901" s="287"/>
      <c r="D11901" s="297"/>
      <c r="E11901" s="270"/>
      <c r="F11901" s="271"/>
      <c r="G11901" s="284"/>
      <c r="H11901" s="284"/>
      <c r="I11901" s="284"/>
      <c r="J11901" s="284"/>
      <c r="K11901" s="288"/>
      <c r="AM11901" s="2" t="str">
        <f t="shared" ca="1" si="556"/>
        <v/>
      </c>
      <c r="AN11901" s="2" t="str">
        <f t="shared" ca="1" si="557"/>
        <v/>
      </c>
    </row>
    <row r="11902" spans="1:40" customFormat="1">
      <c r="A11902" s="280" t="str">
        <f t="shared" ca="1" si="555"/>
        <v/>
      </c>
      <c r="B11902" s="281"/>
      <c r="C11902" s="287"/>
      <c r="D11902" s="297"/>
      <c r="E11902" s="270"/>
      <c r="F11902" s="271"/>
      <c r="G11902" s="284"/>
      <c r="H11902" s="284"/>
      <c r="I11902" s="284"/>
      <c r="J11902" s="284"/>
      <c r="K11902" s="288"/>
      <c r="AM11902" s="2" t="str">
        <f t="shared" ca="1" si="556"/>
        <v/>
      </c>
      <c r="AN11902" s="2" t="str">
        <f t="shared" ca="1" si="557"/>
        <v/>
      </c>
    </row>
    <row r="11903" spans="1:40" customFormat="1">
      <c r="A11903" s="280" t="str">
        <f t="shared" ca="1" si="555"/>
        <v/>
      </c>
      <c r="B11903" s="281"/>
      <c r="C11903" s="287"/>
      <c r="D11903" s="297"/>
      <c r="E11903" s="270"/>
      <c r="F11903" s="271"/>
      <c r="G11903" s="284"/>
      <c r="H11903" s="284"/>
      <c r="I11903" s="284"/>
      <c r="J11903" s="284"/>
      <c r="K11903" s="288"/>
      <c r="AM11903" s="2" t="str">
        <f t="shared" ca="1" si="556"/>
        <v/>
      </c>
      <c r="AN11903" s="2" t="str">
        <f t="shared" ca="1" si="557"/>
        <v/>
      </c>
    </row>
    <row r="11904" spans="1:40" customFormat="1">
      <c r="A11904" s="280" t="str">
        <f t="shared" ca="1" si="555"/>
        <v/>
      </c>
      <c r="B11904" s="281"/>
      <c r="C11904" s="287"/>
      <c r="D11904" s="297"/>
      <c r="E11904" s="270"/>
      <c r="F11904" s="271"/>
      <c r="G11904" s="284"/>
      <c r="H11904" s="284"/>
      <c r="I11904" s="284"/>
      <c r="J11904" s="284"/>
      <c r="K11904" s="288"/>
      <c r="AM11904" s="2" t="str">
        <f t="shared" ca="1" si="556"/>
        <v/>
      </c>
      <c r="AN11904" s="2" t="str">
        <f t="shared" ca="1" si="557"/>
        <v/>
      </c>
    </row>
    <row r="11905" spans="1:40" customFormat="1">
      <c r="A11905" s="280" t="str">
        <f t="shared" ca="1" si="555"/>
        <v/>
      </c>
      <c r="B11905" s="281"/>
      <c r="C11905" s="287"/>
      <c r="D11905" s="297"/>
      <c r="E11905" s="270"/>
      <c r="F11905" s="271"/>
      <c r="G11905" s="284"/>
      <c r="H11905" s="284"/>
      <c r="I11905" s="284"/>
      <c r="J11905" s="284"/>
      <c r="K11905" s="288"/>
      <c r="AM11905" s="2" t="str">
        <f t="shared" ca="1" si="556"/>
        <v/>
      </c>
      <c r="AN11905" s="2" t="str">
        <f t="shared" ca="1" si="557"/>
        <v/>
      </c>
    </row>
    <row r="11906" spans="1:40" customFormat="1">
      <c r="A11906" s="280" t="str">
        <f t="shared" ca="1" si="555"/>
        <v/>
      </c>
      <c r="B11906" s="281"/>
      <c r="C11906" s="287"/>
      <c r="D11906" s="297"/>
      <c r="E11906" s="270"/>
      <c r="F11906" s="271"/>
      <c r="G11906" s="284"/>
      <c r="H11906" s="284"/>
      <c r="I11906" s="284"/>
      <c r="J11906" s="284"/>
      <c r="K11906" s="288"/>
      <c r="AM11906" s="2" t="str">
        <f t="shared" ca="1" si="556"/>
        <v/>
      </c>
      <c r="AN11906" s="2" t="str">
        <f t="shared" ca="1" si="557"/>
        <v/>
      </c>
    </row>
    <row r="11907" spans="1:40" customFormat="1">
      <c r="A11907" s="280" t="str">
        <f t="shared" ref="A11907:A11970" ca="1" si="558">IF(AM11907="A receber","A receber",IF(AN11907="A pagar","A pagar",IF(OR(AM11907="HJ",AN11907="HJ"),"HJ",IF(AND(AM11907="",AN11907=""),""))))</f>
        <v/>
      </c>
      <c r="B11907" s="281"/>
      <c r="C11907" s="287"/>
      <c r="D11907" s="297"/>
      <c r="E11907" s="270"/>
      <c r="F11907" s="271"/>
      <c r="G11907" s="284"/>
      <c r="H11907" s="284"/>
      <c r="I11907" s="284"/>
      <c r="J11907" s="284"/>
      <c r="K11907" s="288"/>
      <c r="AM11907" s="2" t="str">
        <f t="shared" ref="AM11907:AM11970" ca="1" si="559">IF(OR(G11907="",B11907&gt;$A$1),"",IF(B11907=$A$1,"HJ",IF(B11907&lt;$A$1,"A Receber")))</f>
        <v/>
      </c>
      <c r="AN11907" s="2" t="str">
        <f t="shared" ref="AN11907:AN11970" ca="1" si="560">IF(OR(H11907="",B11907&gt;$A$1),"",IF(B11907=$A$1,"HJ",IF(B11907&lt;$A$1,"A Pagar")))</f>
        <v/>
      </c>
    </row>
    <row r="11908" spans="1:40" customFormat="1">
      <c r="A11908" s="280" t="str">
        <f t="shared" ca="1" si="558"/>
        <v/>
      </c>
      <c r="B11908" s="281"/>
      <c r="C11908" s="287"/>
      <c r="D11908" s="297"/>
      <c r="E11908" s="270"/>
      <c r="F11908" s="271"/>
      <c r="G11908" s="284"/>
      <c r="H11908" s="284"/>
      <c r="I11908" s="284"/>
      <c r="J11908" s="284"/>
      <c r="K11908" s="288"/>
      <c r="AM11908" s="2" t="str">
        <f t="shared" ca="1" si="559"/>
        <v/>
      </c>
      <c r="AN11908" s="2" t="str">
        <f t="shared" ca="1" si="560"/>
        <v/>
      </c>
    </row>
    <row r="11909" spans="1:40" customFormat="1">
      <c r="A11909" s="280" t="str">
        <f t="shared" ca="1" si="558"/>
        <v/>
      </c>
      <c r="B11909" s="281"/>
      <c r="C11909" s="287"/>
      <c r="D11909" s="297"/>
      <c r="E11909" s="270"/>
      <c r="F11909" s="271"/>
      <c r="G11909" s="284"/>
      <c r="H11909" s="284"/>
      <c r="I11909" s="284"/>
      <c r="J11909" s="284"/>
      <c r="K11909" s="288"/>
      <c r="AM11909" s="2" t="str">
        <f t="shared" ca="1" si="559"/>
        <v/>
      </c>
      <c r="AN11909" s="2" t="str">
        <f t="shared" ca="1" si="560"/>
        <v/>
      </c>
    </row>
    <row r="11910" spans="1:40" customFormat="1">
      <c r="A11910" s="280" t="str">
        <f t="shared" ca="1" si="558"/>
        <v/>
      </c>
      <c r="B11910" s="281"/>
      <c r="C11910" s="287"/>
      <c r="D11910" s="297"/>
      <c r="E11910" s="270"/>
      <c r="F11910" s="271"/>
      <c r="G11910" s="284"/>
      <c r="H11910" s="284"/>
      <c r="I11910" s="284"/>
      <c r="J11910" s="284"/>
      <c r="K11910" s="288"/>
      <c r="AM11910" s="2" t="str">
        <f t="shared" ca="1" si="559"/>
        <v/>
      </c>
      <c r="AN11910" s="2" t="str">
        <f t="shared" ca="1" si="560"/>
        <v/>
      </c>
    </row>
    <row r="11911" spans="1:40" customFormat="1">
      <c r="A11911" s="280" t="str">
        <f t="shared" ca="1" si="558"/>
        <v/>
      </c>
      <c r="B11911" s="281"/>
      <c r="C11911" s="287"/>
      <c r="D11911" s="297"/>
      <c r="E11911" s="270"/>
      <c r="F11911" s="271"/>
      <c r="G11911" s="284"/>
      <c r="H11911" s="284"/>
      <c r="I11911" s="284"/>
      <c r="J11911" s="284"/>
      <c r="K11911" s="288"/>
      <c r="AM11911" s="2" t="str">
        <f t="shared" ca="1" si="559"/>
        <v/>
      </c>
      <c r="AN11911" s="2" t="str">
        <f t="shared" ca="1" si="560"/>
        <v/>
      </c>
    </row>
    <row r="11912" spans="1:40" customFormat="1">
      <c r="A11912" s="280" t="str">
        <f t="shared" ca="1" si="558"/>
        <v/>
      </c>
      <c r="B11912" s="281"/>
      <c r="C11912" s="287"/>
      <c r="D11912" s="297"/>
      <c r="E11912" s="270"/>
      <c r="F11912" s="271"/>
      <c r="G11912" s="284"/>
      <c r="H11912" s="284"/>
      <c r="I11912" s="284"/>
      <c r="J11912" s="284"/>
      <c r="K11912" s="288"/>
      <c r="AM11912" s="2" t="str">
        <f t="shared" ca="1" si="559"/>
        <v/>
      </c>
      <c r="AN11912" s="2" t="str">
        <f t="shared" ca="1" si="560"/>
        <v/>
      </c>
    </row>
    <row r="11913" spans="1:40" customFormat="1">
      <c r="A11913" s="280" t="str">
        <f t="shared" ca="1" si="558"/>
        <v/>
      </c>
      <c r="B11913" s="281"/>
      <c r="C11913" s="287"/>
      <c r="D11913" s="297"/>
      <c r="E11913" s="270"/>
      <c r="F11913" s="271"/>
      <c r="G11913" s="284"/>
      <c r="H11913" s="284"/>
      <c r="I11913" s="284"/>
      <c r="J11913" s="284"/>
      <c r="K11913" s="288"/>
      <c r="AM11913" s="2" t="str">
        <f t="shared" ca="1" si="559"/>
        <v/>
      </c>
      <c r="AN11913" s="2" t="str">
        <f t="shared" ca="1" si="560"/>
        <v/>
      </c>
    </row>
    <row r="11914" spans="1:40" customFormat="1">
      <c r="A11914" s="280" t="str">
        <f t="shared" ca="1" si="558"/>
        <v/>
      </c>
      <c r="B11914" s="281"/>
      <c r="C11914" s="287"/>
      <c r="D11914" s="297"/>
      <c r="E11914" s="270"/>
      <c r="F11914" s="271"/>
      <c r="G11914" s="284"/>
      <c r="H11914" s="284"/>
      <c r="I11914" s="284"/>
      <c r="J11914" s="284"/>
      <c r="K11914" s="288"/>
      <c r="AM11914" s="2" t="str">
        <f t="shared" ca="1" si="559"/>
        <v/>
      </c>
      <c r="AN11914" s="2" t="str">
        <f t="shared" ca="1" si="560"/>
        <v/>
      </c>
    </row>
    <row r="11915" spans="1:40" customFormat="1">
      <c r="A11915" s="280" t="str">
        <f t="shared" ca="1" si="558"/>
        <v/>
      </c>
      <c r="B11915" s="281"/>
      <c r="C11915" s="287"/>
      <c r="D11915" s="297"/>
      <c r="E11915" s="270"/>
      <c r="F11915" s="271"/>
      <c r="G11915" s="284"/>
      <c r="H11915" s="284"/>
      <c r="I11915" s="284"/>
      <c r="J11915" s="284"/>
      <c r="K11915" s="288"/>
      <c r="AM11915" s="2" t="str">
        <f t="shared" ca="1" si="559"/>
        <v/>
      </c>
      <c r="AN11915" s="2" t="str">
        <f t="shared" ca="1" si="560"/>
        <v/>
      </c>
    </row>
    <row r="11916" spans="1:40" customFormat="1">
      <c r="A11916" s="280" t="str">
        <f t="shared" ca="1" si="558"/>
        <v/>
      </c>
      <c r="B11916" s="281"/>
      <c r="C11916" s="287"/>
      <c r="D11916" s="297"/>
      <c r="E11916" s="270"/>
      <c r="F11916" s="271"/>
      <c r="G11916" s="284"/>
      <c r="H11916" s="284"/>
      <c r="I11916" s="284"/>
      <c r="J11916" s="284"/>
      <c r="K11916" s="288"/>
      <c r="AM11916" s="2" t="str">
        <f t="shared" ca="1" si="559"/>
        <v/>
      </c>
      <c r="AN11916" s="2" t="str">
        <f t="shared" ca="1" si="560"/>
        <v/>
      </c>
    </row>
    <row r="11917" spans="1:40" customFormat="1">
      <c r="A11917" s="280" t="str">
        <f t="shared" ca="1" si="558"/>
        <v/>
      </c>
      <c r="B11917" s="281"/>
      <c r="C11917" s="287"/>
      <c r="D11917" s="297"/>
      <c r="E11917" s="270"/>
      <c r="F11917" s="271"/>
      <c r="G11917" s="284"/>
      <c r="H11917" s="284"/>
      <c r="I11917" s="284"/>
      <c r="J11917" s="284"/>
      <c r="K11917" s="288"/>
      <c r="AM11917" s="2" t="str">
        <f t="shared" ca="1" si="559"/>
        <v/>
      </c>
      <c r="AN11917" s="2" t="str">
        <f t="shared" ca="1" si="560"/>
        <v/>
      </c>
    </row>
    <row r="11918" spans="1:40" customFormat="1">
      <c r="A11918" s="280" t="str">
        <f t="shared" ca="1" si="558"/>
        <v/>
      </c>
      <c r="B11918" s="281"/>
      <c r="C11918" s="287"/>
      <c r="D11918" s="297"/>
      <c r="E11918" s="270"/>
      <c r="F11918" s="271"/>
      <c r="G11918" s="284"/>
      <c r="H11918" s="284"/>
      <c r="I11918" s="284"/>
      <c r="J11918" s="284"/>
      <c r="K11918" s="288"/>
      <c r="AM11918" s="2" t="str">
        <f t="shared" ca="1" si="559"/>
        <v/>
      </c>
      <c r="AN11918" s="2" t="str">
        <f t="shared" ca="1" si="560"/>
        <v/>
      </c>
    </row>
    <row r="11919" spans="1:40" customFormat="1">
      <c r="A11919" s="280" t="str">
        <f t="shared" ca="1" si="558"/>
        <v/>
      </c>
      <c r="B11919" s="281"/>
      <c r="C11919" s="287"/>
      <c r="D11919" s="297"/>
      <c r="E11919" s="270"/>
      <c r="F11919" s="271"/>
      <c r="G11919" s="284"/>
      <c r="H11919" s="284"/>
      <c r="I11919" s="284"/>
      <c r="J11919" s="284"/>
      <c r="K11919" s="288"/>
      <c r="AM11919" s="2" t="str">
        <f t="shared" ca="1" si="559"/>
        <v/>
      </c>
      <c r="AN11919" s="2" t="str">
        <f t="shared" ca="1" si="560"/>
        <v/>
      </c>
    </row>
    <row r="11920" spans="1:40" customFormat="1">
      <c r="A11920" s="280" t="str">
        <f t="shared" ca="1" si="558"/>
        <v/>
      </c>
      <c r="B11920" s="281"/>
      <c r="C11920" s="287"/>
      <c r="D11920" s="297"/>
      <c r="E11920" s="270"/>
      <c r="F11920" s="271"/>
      <c r="G11920" s="284"/>
      <c r="H11920" s="284"/>
      <c r="I11920" s="284"/>
      <c r="J11920" s="284"/>
      <c r="K11920" s="288"/>
      <c r="AM11920" s="2" t="str">
        <f t="shared" ca="1" si="559"/>
        <v/>
      </c>
      <c r="AN11920" s="2" t="str">
        <f t="shared" ca="1" si="560"/>
        <v/>
      </c>
    </row>
    <row r="11921" spans="1:40" customFormat="1">
      <c r="A11921" s="280" t="str">
        <f t="shared" ca="1" si="558"/>
        <v/>
      </c>
      <c r="B11921" s="281"/>
      <c r="C11921" s="287"/>
      <c r="D11921" s="297"/>
      <c r="E11921" s="270"/>
      <c r="F11921" s="271"/>
      <c r="G11921" s="284"/>
      <c r="H11921" s="284"/>
      <c r="I11921" s="284"/>
      <c r="J11921" s="284"/>
      <c r="K11921" s="288"/>
      <c r="AM11921" s="2" t="str">
        <f t="shared" ca="1" si="559"/>
        <v/>
      </c>
      <c r="AN11921" s="2" t="str">
        <f t="shared" ca="1" si="560"/>
        <v/>
      </c>
    </row>
    <row r="11922" spans="1:40" customFormat="1">
      <c r="A11922" s="280" t="str">
        <f t="shared" ca="1" si="558"/>
        <v/>
      </c>
      <c r="B11922" s="281"/>
      <c r="C11922" s="287"/>
      <c r="D11922" s="297"/>
      <c r="E11922" s="270"/>
      <c r="F11922" s="271"/>
      <c r="G11922" s="284"/>
      <c r="H11922" s="284"/>
      <c r="I11922" s="284"/>
      <c r="J11922" s="284"/>
      <c r="K11922" s="288"/>
      <c r="AM11922" s="2" t="str">
        <f t="shared" ca="1" si="559"/>
        <v/>
      </c>
      <c r="AN11922" s="2" t="str">
        <f t="shared" ca="1" si="560"/>
        <v/>
      </c>
    </row>
    <row r="11923" spans="1:40" customFormat="1">
      <c r="A11923" s="280" t="str">
        <f t="shared" ca="1" si="558"/>
        <v/>
      </c>
      <c r="B11923" s="281"/>
      <c r="C11923" s="287"/>
      <c r="D11923" s="297"/>
      <c r="E11923" s="270"/>
      <c r="F11923" s="271"/>
      <c r="G11923" s="284"/>
      <c r="H11923" s="284"/>
      <c r="I11923" s="284"/>
      <c r="J11923" s="284"/>
      <c r="K11923" s="288"/>
      <c r="AM11923" s="2" t="str">
        <f t="shared" ca="1" si="559"/>
        <v/>
      </c>
      <c r="AN11923" s="2" t="str">
        <f t="shared" ca="1" si="560"/>
        <v/>
      </c>
    </row>
    <row r="11924" spans="1:40" customFormat="1">
      <c r="A11924" s="280" t="str">
        <f t="shared" ca="1" si="558"/>
        <v/>
      </c>
      <c r="B11924" s="281"/>
      <c r="C11924" s="287"/>
      <c r="D11924" s="297"/>
      <c r="E11924" s="270"/>
      <c r="F11924" s="271"/>
      <c r="G11924" s="284"/>
      <c r="H11924" s="284"/>
      <c r="I11924" s="284"/>
      <c r="J11924" s="284"/>
      <c r="K11924" s="288"/>
      <c r="AM11924" s="2" t="str">
        <f t="shared" ca="1" si="559"/>
        <v/>
      </c>
      <c r="AN11924" s="2" t="str">
        <f t="shared" ca="1" si="560"/>
        <v/>
      </c>
    </row>
    <row r="11925" spans="1:40" customFormat="1">
      <c r="A11925" s="280" t="str">
        <f t="shared" ca="1" si="558"/>
        <v/>
      </c>
      <c r="B11925" s="281"/>
      <c r="C11925" s="287"/>
      <c r="D11925" s="297"/>
      <c r="E11925" s="270"/>
      <c r="F11925" s="271"/>
      <c r="G11925" s="284"/>
      <c r="H11925" s="284"/>
      <c r="I11925" s="284"/>
      <c r="J11925" s="284"/>
      <c r="K11925" s="288"/>
      <c r="AM11925" s="2" t="str">
        <f t="shared" ca="1" si="559"/>
        <v/>
      </c>
      <c r="AN11925" s="2" t="str">
        <f t="shared" ca="1" si="560"/>
        <v/>
      </c>
    </row>
    <row r="11926" spans="1:40" customFormat="1">
      <c r="A11926" s="280" t="str">
        <f t="shared" ca="1" si="558"/>
        <v/>
      </c>
      <c r="B11926" s="281"/>
      <c r="C11926" s="287"/>
      <c r="D11926" s="297"/>
      <c r="E11926" s="270"/>
      <c r="F11926" s="271"/>
      <c r="G11926" s="284"/>
      <c r="H11926" s="284"/>
      <c r="I11926" s="284"/>
      <c r="J11926" s="284"/>
      <c r="K11926" s="288"/>
      <c r="AM11926" s="2" t="str">
        <f t="shared" ca="1" si="559"/>
        <v/>
      </c>
      <c r="AN11926" s="2" t="str">
        <f t="shared" ca="1" si="560"/>
        <v/>
      </c>
    </row>
    <row r="11927" spans="1:40" customFormat="1">
      <c r="A11927" s="280" t="str">
        <f t="shared" ca="1" si="558"/>
        <v/>
      </c>
      <c r="B11927" s="281"/>
      <c r="C11927" s="287"/>
      <c r="D11927" s="297"/>
      <c r="E11927" s="270"/>
      <c r="F11927" s="271"/>
      <c r="G11927" s="284"/>
      <c r="H11927" s="284"/>
      <c r="I11927" s="284"/>
      <c r="J11927" s="284"/>
      <c r="K11927" s="288"/>
      <c r="AM11927" s="2" t="str">
        <f t="shared" ca="1" si="559"/>
        <v/>
      </c>
      <c r="AN11927" s="2" t="str">
        <f t="shared" ca="1" si="560"/>
        <v/>
      </c>
    </row>
    <row r="11928" spans="1:40" customFormat="1">
      <c r="A11928" s="280" t="str">
        <f t="shared" ca="1" si="558"/>
        <v/>
      </c>
      <c r="B11928" s="281"/>
      <c r="C11928" s="287"/>
      <c r="D11928" s="297"/>
      <c r="E11928" s="270"/>
      <c r="F11928" s="271"/>
      <c r="G11928" s="284"/>
      <c r="H11928" s="284"/>
      <c r="I11928" s="284"/>
      <c r="J11928" s="284"/>
      <c r="K11928" s="288"/>
      <c r="AM11928" s="2" t="str">
        <f t="shared" ca="1" si="559"/>
        <v/>
      </c>
      <c r="AN11928" s="2" t="str">
        <f t="shared" ca="1" si="560"/>
        <v/>
      </c>
    </row>
    <row r="11929" spans="1:40" customFormat="1">
      <c r="A11929" s="280" t="str">
        <f t="shared" ca="1" si="558"/>
        <v/>
      </c>
      <c r="B11929" s="281"/>
      <c r="C11929" s="287"/>
      <c r="D11929" s="297"/>
      <c r="E11929" s="270"/>
      <c r="F11929" s="271"/>
      <c r="G11929" s="284"/>
      <c r="H11929" s="284"/>
      <c r="I11929" s="284"/>
      <c r="J11929" s="284"/>
      <c r="K11929" s="288"/>
      <c r="AM11929" s="2" t="str">
        <f t="shared" ca="1" si="559"/>
        <v/>
      </c>
      <c r="AN11929" s="2" t="str">
        <f t="shared" ca="1" si="560"/>
        <v/>
      </c>
    </row>
    <row r="11930" spans="1:40" customFormat="1">
      <c r="A11930" s="280" t="str">
        <f t="shared" ca="1" si="558"/>
        <v/>
      </c>
      <c r="B11930" s="281"/>
      <c r="C11930" s="287"/>
      <c r="D11930" s="297"/>
      <c r="E11930" s="270"/>
      <c r="F11930" s="271"/>
      <c r="G11930" s="284"/>
      <c r="H11930" s="284"/>
      <c r="I11930" s="284"/>
      <c r="J11930" s="284"/>
      <c r="K11930" s="288"/>
      <c r="AM11930" s="2" t="str">
        <f t="shared" ca="1" si="559"/>
        <v/>
      </c>
      <c r="AN11930" s="2" t="str">
        <f t="shared" ca="1" si="560"/>
        <v/>
      </c>
    </row>
    <row r="11931" spans="1:40" customFormat="1">
      <c r="A11931" s="280" t="str">
        <f t="shared" ca="1" si="558"/>
        <v/>
      </c>
      <c r="B11931" s="281"/>
      <c r="C11931" s="287"/>
      <c r="D11931" s="297"/>
      <c r="E11931" s="270"/>
      <c r="F11931" s="271"/>
      <c r="G11931" s="284"/>
      <c r="H11931" s="284"/>
      <c r="I11931" s="284"/>
      <c r="J11931" s="284"/>
      <c r="K11931" s="288"/>
      <c r="AM11931" s="2" t="str">
        <f t="shared" ca="1" si="559"/>
        <v/>
      </c>
      <c r="AN11931" s="2" t="str">
        <f t="shared" ca="1" si="560"/>
        <v/>
      </c>
    </row>
    <row r="11932" spans="1:40" customFormat="1">
      <c r="A11932" s="280" t="str">
        <f t="shared" ca="1" si="558"/>
        <v/>
      </c>
      <c r="B11932" s="281"/>
      <c r="C11932" s="287"/>
      <c r="D11932" s="297"/>
      <c r="E11932" s="270"/>
      <c r="F11932" s="271"/>
      <c r="G11932" s="284"/>
      <c r="H11932" s="284"/>
      <c r="I11932" s="284"/>
      <c r="J11932" s="284"/>
      <c r="K11932" s="288"/>
      <c r="AM11932" s="2" t="str">
        <f t="shared" ca="1" si="559"/>
        <v/>
      </c>
      <c r="AN11932" s="2" t="str">
        <f t="shared" ca="1" si="560"/>
        <v/>
      </c>
    </row>
    <row r="11933" spans="1:40" customFormat="1">
      <c r="A11933" s="280" t="str">
        <f t="shared" ca="1" si="558"/>
        <v/>
      </c>
      <c r="B11933" s="281"/>
      <c r="C11933" s="287"/>
      <c r="D11933" s="297"/>
      <c r="E11933" s="270"/>
      <c r="F11933" s="271"/>
      <c r="G11933" s="284"/>
      <c r="H11933" s="284"/>
      <c r="I11933" s="284"/>
      <c r="J11933" s="284"/>
      <c r="K11933" s="288"/>
      <c r="AM11933" s="2" t="str">
        <f t="shared" ca="1" si="559"/>
        <v/>
      </c>
      <c r="AN11933" s="2" t="str">
        <f t="shared" ca="1" si="560"/>
        <v/>
      </c>
    </row>
    <row r="11934" spans="1:40" customFormat="1">
      <c r="A11934" s="280" t="str">
        <f t="shared" ca="1" si="558"/>
        <v/>
      </c>
      <c r="B11934" s="281"/>
      <c r="C11934" s="287"/>
      <c r="D11934" s="297"/>
      <c r="E11934" s="270"/>
      <c r="F11934" s="271"/>
      <c r="G11934" s="284"/>
      <c r="H11934" s="284"/>
      <c r="I11934" s="284"/>
      <c r="J11934" s="284"/>
      <c r="K11934" s="288"/>
      <c r="AM11934" s="2" t="str">
        <f t="shared" ca="1" si="559"/>
        <v/>
      </c>
      <c r="AN11934" s="2" t="str">
        <f t="shared" ca="1" si="560"/>
        <v/>
      </c>
    </row>
    <row r="11935" spans="1:40" customFormat="1">
      <c r="A11935" s="280" t="str">
        <f t="shared" ca="1" si="558"/>
        <v/>
      </c>
      <c r="B11935" s="281"/>
      <c r="C11935" s="287"/>
      <c r="D11935" s="297"/>
      <c r="E11935" s="270"/>
      <c r="F11935" s="271"/>
      <c r="G11935" s="284"/>
      <c r="H11935" s="284"/>
      <c r="I11935" s="284"/>
      <c r="J11935" s="284"/>
      <c r="K11935" s="288"/>
      <c r="AM11935" s="2" t="str">
        <f t="shared" ca="1" si="559"/>
        <v/>
      </c>
      <c r="AN11935" s="2" t="str">
        <f t="shared" ca="1" si="560"/>
        <v/>
      </c>
    </row>
    <row r="11936" spans="1:40" customFormat="1">
      <c r="A11936" s="280" t="str">
        <f t="shared" ca="1" si="558"/>
        <v/>
      </c>
      <c r="B11936" s="281"/>
      <c r="C11936" s="287"/>
      <c r="D11936" s="297"/>
      <c r="E11936" s="270"/>
      <c r="F11936" s="271"/>
      <c r="G11936" s="284"/>
      <c r="H11936" s="284"/>
      <c r="I11936" s="284"/>
      <c r="J11936" s="284"/>
      <c r="K11936" s="288"/>
      <c r="AM11936" s="2" t="str">
        <f t="shared" ca="1" si="559"/>
        <v/>
      </c>
      <c r="AN11936" s="2" t="str">
        <f t="shared" ca="1" si="560"/>
        <v/>
      </c>
    </row>
    <row r="11937" spans="1:40" customFormat="1">
      <c r="A11937" s="280" t="str">
        <f t="shared" ca="1" si="558"/>
        <v/>
      </c>
      <c r="B11937" s="281"/>
      <c r="C11937" s="287"/>
      <c r="D11937" s="297"/>
      <c r="E11937" s="270"/>
      <c r="F11937" s="271"/>
      <c r="G11937" s="284"/>
      <c r="H11937" s="284"/>
      <c r="I11937" s="284"/>
      <c r="J11937" s="284"/>
      <c r="K11937" s="288"/>
      <c r="AM11937" s="2" t="str">
        <f t="shared" ca="1" si="559"/>
        <v/>
      </c>
      <c r="AN11937" s="2" t="str">
        <f t="shared" ca="1" si="560"/>
        <v/>
      </c>
    </row>
    <row r="11938" spans="1:40" customFormat="1">
      <c r="A11938" s="280" t="str">
        <f t="shared" ca="1" si="558"/>
        <v/>
      </c>
      <c r="B11938" s="281"/>
      <c r="C11938" s="287"/>
      <c r="D11938" s="297"/>
      <c r="E11938" s="270"/>
      <c r="F11938" s="271"/>
      <c r="G11938" s="284"/>
      <c r="H11938" s="284"/>
      <c r="I11938" s="284"/>
      <c r="J11938" s="284"/>
      <c r="K11938" s="288"/>
      <c r="AM11938" s="2" t="str">
        <f t="shared" ca="1" si="559"/>
        <v/>
      </c>
      <c r="AN11938" s="2" t="str">
        <f t="shared" ca="1" si="560"/>
        <v/>
      </c>
    </row>
    <row r="11939" spans="1:40" customFormat="1">
      <c r="A11939" s="280" t="str">
        <f t="shared" ca="1" si="558"/>
        <v/>
      </c>
      <c r="B11939" s="281"/>
      <c r="C11939" s="287"/>
      <c r="D11939" s="297"/>
      <c r="E11939" s="270"/>
      <c r="F11939" s="271"/>
      <c r="G11939" s="284"/>
      <c r="H11939" s="284"/>
      <c r="I11939" s="284"/>
      <c r="J11939" s="284"/>
      <c r="K11939" s="288"/>
      <c r="AM11939" s="2" t="str">
        <f t="shared" ca="1" si="559"/>
        <v/>
      </c>
      <c r="AN11939" s="2" t="str">
        <f t="shared" ca="1" si="560"/>
        <v/>
      </c>
    </row>
    <row r="11940" spans="1:40" customFormat="1">
      <c r="A11940" s="280" t="str">
        <f t="shared" ca="1" si="558"/>
        <v/>
      </c>
      <c r="B11940" s="281"/>
      <c r="C11940" s="287"/>
      <c r="D11940" s="297"/>
      <c r="E11940" s="270"/>
      <c r="F11940" s="271"/>
      <c r="G11940" s="284"/>
      <c r="H11940" s="284"/>
      <c r="I11940" s="284"/>
      <c r="J11940" s="284"/>
      <c r="K11940" s="288"/>
      <c r="AM11940" s="2" t="str">
        <f t="shared" ca="1" si="559"/>
        <v/>
      </c>
      <c r="AN11940" s="2" t="str">
        <f t="shared" ca="1" si="560"/>
        <v/>
      </c>
    </row>
    <row r="11941" spans="1:40" customFormat="1">
      <c r="A11941" s="280" t="str">
        <f t="shared" ca="1" si="558"/>
        <v/>
      </c>
      <c r="B11941" s="281"/>
      <c r="C11941" s="287"/>
      <c r="D11941" s="297"/>
      <c r="E11941" s="270"/>
      <c r="F11941" s="271"/>
      <c r="G11941" s="284"/>
      <c r="H11941" s="284"/>
      <c r="I11941" s="284"/>
      <c r="J11941" s="284"/>
      <c r="K11941" s="288"/>
      <c r="AM11941" s="2" t="str">
        <f t="shared" ca="1" si="559"/>
        <v/>
      </c>
      <c r="AN11941" s="2" t="str">
        <f t="shared" ca="1" si="560"/>
        <v/>
      </c>
    </row>
    <row r="11942" spans="1:40" customFormat="1">
      <c r="A11942" s="280" t="str">
        <f t="shared" ca="1" si="558"/>
        <v/>
      </c>
      <c r="B11942" s="281"/>
      <c r="C11942" s="287"/>
      <c r="D11942" s="297"/>
      <c r="E11942" s="270"/>
      <c r="F11942" s="271"/>
      <c r="G11942" s="284"/>
      <c r="H11942" s="284"/>
      <c r="I11942" s="284"/>
      <c r="J11942" s="284"/>
      <c r="K11942" s="288"/>
      <c r="AM11942" s="2" t="str">
        <f t="shared" ca="1" si="559"/>
        <v/>
      </c>
      <c r="AN11942" s="2" t="str">
        <f t="shared" ca="1" si="560"/>
        <v/>
      </c>
    </row>
    <row r="11943" spans="1:40" customFormat="1">
      <c r="A11943" s="280" t="str">
        <f t="shared" ca="1" si="558"/>
        <v/>
      </c>
      <c r="B11943" s="281"/>
      <c r="C11943" s="287"/>
      <c r="D11943" s="297"/>
      <c r="E11943" s="270"/>
      <c r="F11943" s="271"/>
      <c r="G11943" s="284"/>
      <c r="H11943" s="284"/>
      <c r="I11943" s="284"/>
      <c r="J11943" s="284"/>
      <c r="K11943" s="288"/>
      <c r="AM11943" s="2" t="str">
        <f t="shared" ca="1" si="559"/>
        <v/>
      </c>
      <c r="AN11943" s="2" t="str">
        <f t="shared" ca="1" si="560"/>
        <v/>
      </c>
    </row>
    <row r="11944" spans="1:40" customFormat="1">
      <c r="A11944" s="280" t="str">
        <f t="shared" ca="1" si="558"/>
        <v/>
      </c>
      <c r="B11944" s="281"/>
      <c r="C11944" s="287"/>
      <c r="D11944" s="297"/>
      <c r="E11944" s="270"/>
      <c r="F11944" s="271"/>
      <c r="G11944" s="284"/>
      <c r="H11944" s="284"/>
      <c r="I11944" s="284"/>
      <c r="J11944" s="284"/>
      <c r="K11944" s="288"/>
      <c r="AM11944" s="2" t="str">
        <f t="shared" ca="1" si="559"/>
        <v/>
      </c>
      <c r="AN11944" s="2" t="str">
        <f t="shared" ca="1" si="560"/>
        <v/>
      </c>
    </row>
    <row r="11945" spans="1:40" customFormat="1">
      <c r="A11945" s="280" t="str">
        <f t="shared" ca="1" si="558"/>
        <v/>
      </c>
      <c r="B11945" s="281"/>
      <c r="C11945" s="287"/>
      <c r="D11945" s="297"/>
      <c r="E11945" s="270"/>
      <c r="F11945" s="271"/>
      <c r="G11945" s="284"/>
      <c r="H11945" s="284"/>
      <c r="I11945" s="284"/>
      <c r="J11945" s="284"/>
      <c r="K11945" s="288"/>
      <c r="AM11945" s="2" t="str">
        <f t="shared" ca="1" si="559"/>
        <v/>
      </c>
      <c r="AN11945" s="2" t="str">
        <f t="shared" ca="1" si="560"/>
        <v/>
      </c>
    </row>
    <row r="11946" spans="1:40" customFormat="1">
      <c r="A11946" s="280" t="str">
        <f t="shared" ca="1" si="558"/>
        <v/>
      </c>
      <c r="B11946" s="281"/>
      <c r="C11946" s="287"/>
      <c r="D11946" s="297"/>
      <c r="E11946" s="270"/>
      <c r="F11946" s="271"/>
      <c r="G11946" s="284"/>
      <c r="H11946" s="284"/>
      <c r="I11946" s="284"/>
      <c r="J11946" s="284"/>
      <c r="K11946" s="288"/>
      <c r="AM11946" s="2" t="str">
        <f t="shared" ca="1" si="559"/>
        <v/>
      </c>
      <c r="AN11946" s="2" t="str">
        <f t="shared" ca="1" si="560"/>
        <v/>
      </c>
    </row>
    <row r="11947" spans="1:40" customFormat="1">
      <c r="A11947" s="280" t="str">
        <f t="shared" ca="1" si="558"/>
        <v/>
      </c>
      <c r="B11947" s="281"/>
      <c r="C11947" s="287"/>
      <c r="D11947" s="297"/>
      <c r="E11947" s="270"/>
      <c r="F11947" s="271"/>
      <c r="G11947" s="284"/>
      <c r="H11947" s="284"/>
      <c r="I11947" s="284"/>
      <c r="J11947" s="284"/>
      <c r="K11947" s="288"/>
      <c r="AM11947" s="2" t="str">
        <f t="shared" ca="1" si="559"/>
        <v/>
      </c>
      <c r="AN11947" s="2" t="str">
        <f t="shared" ca="1" si="560"/>
        <v/>
      </c>
    </row>
    <row r="11948" spans="1:40" customFormat="1">
      <c r="A11948" s="280" t="str">
        <f t="shared" ca="1" si="558"/>
        <v/>
      </c>
      <c r="B11948" s="281"/>
      <c r="C11948" s="287"/>
      <c r="D11948" s="297"/>
      <c r="E11948" s="270"/>
      <c r="F11948" s="271"/>
      <c r="G11948" s="284"/>
      <c r="H11948" s="284"/>
      <c r="I11948" s="284"/>
      <c r="J11948" s="284"/>
      <c r="K11948" s="288"/>
      <c r="AM11948" s="2" t="str">
        <f t="shared" ca="1" si="559"/>
        <v/>
      </c>
      <c r="AN11948" s="2" t="str">
        <f t="shared" ca="1" si="560"/>
        <v/>
      </c>
    </row>
    <row r="11949" spans="1:40" customFormat="1">
      <c r="A11949" s="280" t="str">
        <f t="shared" ca="1" si="558"/>
        <v/>
      </c>
      <c r="B11949" s="281"/>
      <c r="C11949" s="287"/>
      <c r="D11949" s="297"/>
      <c r="E11949" s="270"/>
      <c r="F11949" s="271"/>
      <c r="G11949" s="284"/>
      <c r="H11949" s="284"/>
      <c r="I11949" s="284"/>
      <c r="J11949" s="284"/>
      <c r="K11949" s="288"/>
      <c r="AM11949" s="2" t="str">
        <f t="shared" ca="1" si="559"/>
        <v/>
      </c>
      <c r="AN11949" s="2" t="str">
        <f t="shared" ca="1" si="560"/>
        <v/>
      </c>
    </row>
    <row r="11950" spans="1:40" customFormat="1">
      <c r="A11950" s="280" t="str">
        <f t="shared" ca="1" si="558"/>
        <v/>
      </c>
      <c r="B11950" s="281"/>
      <c r="C11950" s="287"/>
      <c r="D11950" s="297"/>
      <c r="E11950" s="270"/>
      <c r="F11950" s="271"/>
      <c r="G11950" s="284"/>
      <c r="H11950" s="284"/>
      <c r="I11950" s="284"/>
      <c r="J11950" s="284"/>
      <c r="K11950" s="288"/>
      <c r="AM11950" s="2" t="str">
        <f t="shared" ca="1" si="559"/>
        <v/>
      </c>
      <c r="AN11950" s="2" t="str">
        <f t="shared" ca="1" si="560"/>
        <v/>
      </c>
    </row>
    <row r="11951" spans="1:40" customFormat="1">
      <c r="A11951" s="280" t="str">
        <f t="shared" ca="1" si="558"/>
        <v/>
      </c>
      <c r="B11951" s="281"/>
      <c r="C11951" s="287"/>
      <c r="D11951" s="297"/>
      <c r="E11951" s="270"/>
      <c r="F11951" s="271"/>
      <c r="G11951" s="284"/>
      <c r="H11951" s="284"/>
      <c r="I11951" s="284"/>
      <c r="J11951" s="284"/>
      <c r="K11951" s="288"/>
      <c r="AM11951" s="2" t="str">
        <f t="shared" ca="1" si="559"/>
        <v/>
      </c>
      <c r="AN11951" s="2" t="str">
        <f t="shared" ca="1" si="560"/>
        <v/>
      </c>
    </row>
    <row r="11952" spans="1:40" customFormat="1">
      <c r="A11952" s="280" t="str">
        <f t="shared" ca="1" si="558"/>
        <v/>
      </c>
      <c r="B11952" s="281"/>
      <c r="C11952" s="287"/>
      <c r="D11952" s="297"/>
      <c r="E11952" s="270"/>
      <c r="F11952" s="271"/>
      <c r="G11952" s="284"/>
      <c r="H11952" s="284"/>
      <c r="I11952" s="284"/>
      <c r="J11952" s="284"/>
      <c r="K11952" s="288"/>
      <c r="AM11952" s="2" t="str">
        <f t="shared" ca="1" si="559"/>
        <v/>
      </c>
      <c r="AN11952" s="2" t="str">
        <f t="shared" ca="1" si="560"/>
        <v/>
      </c>
    </row>
    <row r="11953" spans="1:40" customFormat="1">
      <c r="A11953" s="280" t="str">
        <f t="shared" ca="1" si="558"/>
        <v/>
      </c>
      <c r="B11953" s="281"/>
      <c r="C11953" s="287"/>
      <c r="D11953" s="297"/>
      <c r="E11953" s="270"/>
      <c r="F11953" s="271"/>
      <c r="G11953" s="284"/>
      <c r="H11953" s="284"/>
      <c r="I11953" s="284"/>
      <c r="J11953" s="284"/>
      <c r="K11953" s="288"/>
      <c r="AM11953" s="2" t="str">
        <f t="shared" ca="1" si="559"/>
        <v/>
      </c>
      <c r="AN11953" s="2" t="str">
        <f t="shared" ca="1" si="560"/>
        <v/>
      </c>
    </row>
    <row r="11954" spans="1:40" customFormat="1">
      <c r="A11954" s="280" t="str">
        <f t="shared" ca="1" si="558"/>
        <v/>
      </c>
      <c r="B11954" s="281"/>
      <c r="C11954" s="287"/>
      <c r="D11954" s="297"/>
      <c r="E11954" s="270"/>
      <c r="F11954" s="271"/>
      <c r="G11954" s="284"/>
      <c r="H11954" s="284"/>
      <c r="I11954" s="284"/>
      <c r="J11954" s="284"/>
      <c r="K11954" s="288"/>
      <c r="AM11954" s="2" t="str">
        <f t="shared" ca="1" si="559"/>
        <v/>
      </c>
      <c r="AN11954" s="2" t="str">
        <f t="shared" ca="1" si="560"/>
        <v/>
      </c>
    </row>
    <row r="11955" spans="1:40" customFormat="1">
      <c r="A11955" s="280" t="str">
        <f t="shared" ca="1" si="558"/>
        <v/>
      </c>
      <c r="B11955" s="281"/>
      <c r="C11955" s="287"/>
      <c r="D11955" s="297"/>
      <c r="E11955" s="270"/>
      <c r="F11955" s="271"/>
      <c r="G11955" s="284"/>
      <c r="H11955" s="284"/>
      <c r="I11955" s="284"/>
      <c r="J11955" s="284"/>
      <c r="K11955" s="288"/>
      <c r="AM11955" s="2" t="str">
        <f t="shared" ca="1" si="559"/>
        <v/>
      </c>
      <c r="AN11955" s="2" t="str">
        <f t="shared" ca="1" si="560"/>
        <v/>
      </c>
    </row>
    <row r="11956" spans="1:40" customFormat="1">
      <c r="A11956" s="280" t="str">
        <f t="shared" ca="1" si="558"/>
        <v/>
      </c>
      <c r="B11956" s="281"/>
      <c r="C11956" s="287"/>
      <c r="D11956" s="297"/>
      <c r="E11956" s="270"/>
      <c r="F11956" s="271"/>
      <c r="G11956" s="284"/>
      <c r="H11956" s="284"/>
      <c r="I11956" s="284"/>
      <c r="J11956" s="284"/>
      <c r="K11956" s="288"/>
      <c r="AM11956" s="2" t="str">
        <f t="shared" ca="1" si="559"/>
        <v/>
      </c>
      <c r="AN11956" s="2" t="str">
        <f t="shared" ca="1" si="560"/>
        <v/>
      </c>
    </row>
    <row r="11957" spans="1:40" customFormat="1">
      <c r="A11957" s="280" t="str">
        <f t="shared" ca="1" si="558"/>
        <v/>
      </c>
      <c r="B11957" s="281"/>
      <c r="C11957" s="287"/>
      <c r="D11957" s="297"/>
      <c r="E11957" s="270"/>
      <c r="F11957" s="271"/>
      <c r="G11957" s="284"/>
      <c r="H11957" s="284"/>
      <c r="I11957" s="284"/>
      <c r="J11957" s="284"/>
      <c r="K11957" s="288"/>
      <c r="AM11957" s="2" t="str">
        <f t="shared" ca="1" si="559"/>
        <v/>
      </c>
      <c r="AN11957" s="2" t="str">
        <f t="shared" ca="1" si="560"/>
        <v/>
      </c>
    </row>
    <row r="11958" spans="1:40" customFormat="1">
      <c r="A11958" s="280" t="str">
        <f t="shared" ca="1" si="558"/>
        <v/>
      </c>
      <c r="B11958" s="281"/>
      <c r="C11958" s="287"/>
      <c r="D11958" s="297"/>
      <c r="E11958" s="270"/>
      <c r="F11958" s="271"/>
      <c r="G11958" s="284"/>
      <c r="H11958" s="284"/>
      <c r="I11958" s="284"/>
      <c r="J11958" s="284"/>
      <c r="K11958" s="288"/>
      <c r="AM11958" s="2" t="str">
        <f t="shared" ca="1" si="559"/>
        <v/>
      </c>
      <c r="AN11958" s="2" t="str">
        <f t="shared" ca="1" si="560"/>
        <v/>
      </c>
    </row>
    <row r="11959" spans="1:40" customFormat="1">
      <c r="A11959" s="280" t="str">
        <f t="shared" ca="1" si="558"/>
        <v/>
      </c>
      <c r="B11959" s="281"/>
      <c r="C11959" s="287"/>
      <c r="D11959" s="297"/>
      <c r="E11959" s="270"/>
      <c r="F11959" s="271"/>
      <c r="G11959" s="284"/>
      <c r="H11959" s="284"/>
      <c r="I11959" s="284"/>
      <c r="J11959" s="284"/>
      <c r="K11959" s="288"/>
      <c r="AM11959" s="2" t="str">
        <f t="shared" ca="1" si="559"/>
        <v/>
      </c>
      <c r="AN11959" s="2" t="str">
        <f t="shared" ca="1" si="560"/>
        <v/>
      </c>
    </row>
    <row r="11960" spans="1:40" customFormat="1">
      <c r="A11960" s="280" t="str">
        <f t="shared" ca="1" si="558"/>
        <v/>
      </c>
      <c r="B11960" s="281"/>
      <c r="C11960" s="287"/>
      <c r="D11960" s="297"/>
      <c r="E11960" s="270"/>
      <c r="F11960" s="271"/>
      <c r="G11960" s="284"/>
      <c r="H11960" s="284"/>
      <c r="I11960" s="284"/>
      <c r="J11960" s="284"/>
      <c r="K11960" s="288"/>
      <c r="AM11960" s="2" t="str">
        <f t="shared" ca="1" si="559"/>
        <v/>
      </c>
      <c r="AN11960" s="2" t="str">
        <f t="shared" ca="1" si="560"/>
        <v/>
      </c>
    </row>
    <row r="11961" spans="1:40" customFormat="1">
      <c r="A11961" s="280" t="str">
        <f t="shared" ca="1" si="558"/>
        <v/>
      </c>
      <c r="B11961" s="281"/>
      <c r="C11961" s="287"/>
      <c r="D11961" s="297"/>
      <c r="E11961" s="270"/>
      <c r="F11961" s="271"/>
      <c r="G11961" s="284"/>
      <c r="H11961" s="284"/>
      <c r="I11961" s="284"/>
      <c r="J11961" s="284"/>
      <c r="K11961" s="288"/>
      <c r="AM11961" s="2" t="str">
        <f t="shared" ca="1" si="559"/>
        <v/>
      </c>
      <c r="AN11961" s="2" t="str">
        <f t="shared" ca="1" si="560"/>
        <v/>
      </c>
    </row>
    <row r="11962" spans="1:40" customFormat="1">
      <c r="A11962" s="280" t="str">
        <f t="shared" ca="1" si="558"/>
        <v/>
      </c>
      <c r="B11962" s="281"/>
      <c r="C11962" s="287"/>
      <c r="D11962" s="297"/>
      <c r="E11962" s="270"/>
      <c r="F11962" s="271"/>
      <c r="G11962" s="284"/>
      <c r="H11962" s="284"/>
      <c r="I11962" s="284"/>
      <c r="J11962" s="284"/>
      <c r="K11962" s="288"/>
      <c r="AM11962" s="2" t="str">
        <f t="shared" ca="1" si="559"/>
        <v/>
      </c>
      <c r="AN11962" s="2" t="str">
        <f t="shared" ca="1" si="560"/>
        <v/>
      </c>
    </row>
    <row r="11963" spans="1:40" customFormat="1">
      <c r="A11963" s="280" t="str">
        <f t="shared" ca="1" si="558"/>
        <v/>
      </c>
      <c r="B11963" s="281"/>
      <c r="C11963" s="287"/>
      <c r="D11963" s="297"/>
      <c r="E11963" s="270"/>
      <c r="F11963" s="271"/>
      <c r="G11963" s="284"/>
      <c r="H11963" s="284"/>
      <c r="I11963" s="284"/>
      <c r="J11963" s="284"/>
      <c r="K11963" s="288"/>
      <c r="AM11963" s="2" t="str">
        <f t="shared" ca="1" si="559"/>
        <v/>
      </c>
      <c r="AN11963" s="2" t="str">
        <f t="shared" ca="1" si="560"/>
        <v/>
      </c>
    </row>
    <row r="11964" spans="1:40" customFormat="1">
      <c r="A11964" s="280" t="str">
        <f t="shared" ca="1" si="558"/>
        <v/>
      </c>
      <c r="B11964" s="281"/>
      <c r="C11964" s="287"/>
      <c r="D11964" s="297"/>
      <c r="E11964" s="270"/>
      <c r="F11964" s="271"/>
      <c r="G11964" s="284"/>
      <c r="H11964" s="284"/>
      <c r="I11964" s="284"/>
      <c r="J11964" s="284"/>
      <c r="K11964" s="288"/>
      <c r="AM11964" s="2" t="str">
        <f t="shared" ca="1" si="559"/>
        <v/>
      </c>
      <c r="AN11964" s="2" t="str">
        <f t="shared" ca="1" si="560"/>
        <v/>
      </c>
    </row>
    <row r="11965" spans="1:40" customFormat="1">
      <c r="A11965" s="280" t="str">
        <f t="shared" ca="1" si="558"/>
        <v/>
      </c>
      <c r="B11965" s="281"/>
      <c r="C11965" s="287"/>
      <c r="D11965" s="297"/>
      <c r="E11965" s="270"/>
      <c r="F11965" s="271"/>
      <c r="G11965" s="284"/>
      <c r="H11965" s="284"/>
      <c r="I11965" s="284"/>
      <c r="J11965" s="284"/>
      <c r="K11965" s="288"/>
      <c r="AM11965" s="2" t="str">
        <f t="shared" ca="1" si="559"/>
        <v/>
      </c>
      <c r="AN11965" s="2" t="str">
        <f t="shared" ca="1" si="560"/>
        <v/>
      </c>
    </row>
    <row r="11966" spans="1:40" customFormat="1">
      <c r="A11966" s="280" t="str">
        <f t="shared" ca="1" si="558"/>
        <v/>
      </c>
      <c r="B11966" s="281"/>
      <c r="C11966" s="287"/>
      <c r="D11966" s="297"/>
      <c r="E11966" s="270"/>
      <c r="F11966" s="271"/>
      <c r="G11966" s="284"/>
      <c r="H11966" s="284"/>
      <c r="I11966" s="284"/>
      <c r="J11966" s="284"/>
      <c r="K11966" s="288"/>
      <c r="AM11966" s="2" t="str">
        <f t="shared" ca="1" si="559"/>
        <v/>
      </c>
      <c r="AN11966" s="2" t="str">
        <f t="shared" ca="1" si="560"/>
        <v/>
      </c>
    </row>
    <row r="11967" spans="1:40" customFormat="1">
      <c r="A11967" s="280" t="str">
        <f t="shared" ca="1" si="558"/>
        <v/>
      </c>
      <c r="B11967" s="281"/>
      <c r="C11967" s="287"/>
      <c r="D11967" s="297"/>
      <c r="E11967" s="270"/>
      <c r="F11967" s="271"/>
      <c r="G11967" s="284"/>
      <c r="H11967" s="284"/>
      <c r="I11967" s="284"/>
      <c r="J11967" s="284"/>
      <c r="K11967" s="288"/>
      <c r="AM11967" s="2" t="str">
        <f t="shared" ca="1" si="559"/>
        <v/>
      </c>
      <c r="AN11967" s="2" t="str">
        <f t="shared" ca="1" si="560"/>
        <v/>
      </c>
    </row>
    <row r="11968" spans="1:40" customFormat="1">
      <c r="A11968" s="280" t="str">
        <f t="shared" ca="1" si="558"/>
        <v/>
      </c>
      <c r="B11968" s="281"/>
      <c r="C11968" s="287"/>
      <c r="D11968" s="297"/>
      <c r="E11968" s="270"/>
      <c r="F11968" s="271"/>
      <c r="G11968" s="284"/>
      <c r="H11968" s="284"/>
      <c r="I11968" s="284"/>
      <c r="J11968" s="284"/>
      <c r="K11968" s="288"/>
      <c r="AM11968" s="2" t="str">
        <f t="shared" ca="1" si="559"/>
        <v/>
      </c>
      <c r="AN11968" s="2" t="str">
        <f t="shared" ca="1" si="560"/>
        <v/>
      </c>
    </row>
    <row r="11969" spans="1:40" customFormat="1">
      <c r="A11969" s="280" t="str">
        <f t="shared" ca="1" si="558"/>
        <v/>
      </c>
      <c r="B11969" s="281"/>
      <c r="C11969" s="287"/>
      <c r="D11969" s="297"/>
      <c r="E11969" s="270"/>
      <c r="F11969" s="271"/>
      <c r="G11969" s="284"/>
      <c r="H11969" s="284"/>
      <c r="I11969" s="284"/>
      <c r="J11969" s="284"/>
      <c r="K11969" s="288"/>
      <c r="AM11969" s="2" t="str">
        <f t="shared" ca="1" si="559"/>
        <v/>
      </c>
      <c r="AN11969" s="2" t="str">
        <f t="shared" ca="1" si="560"/>
        <v/>
      </c>
    </row>
    <row r="11970" spans="1:40" customFormat="1">
      <c r="A11970" s="280" t="str">
        <f t="shared" ca="1" si="558"/>
        <v/>
      </c>
      <c r="B11970" s="281"/>
      <c r="C11970" s="287"/>
      <c r="D11970" s="297"/>
      <c r="E11970" s="270"/>
      <c r="F11970" s="271"/>
      <c r="G11970" s="284"/>
      <c r="H11970" s="284"/>
      <c r="I11970" s="284"/>
      <c r="J11970" s="284"/>
      <c r="K11970" s="288"/>
      <c r="AM11970" s="2" t="str">
        <f t="shared" ca="1" si="559"/>
        <v/>
      </c>
      <c r="AN11970" s="2" t="str">
        <f t="shared" ca="1" si="560"/>
        <v/>
      </c>
    </row>
    <row r="11971" spans="1:40" customFormat="1">
      <c r="A11971" s="280" t="str">
        <f t="shared" ref="A11971:A12001" ca="1" si="561">IF(AM11971="A receber","A receber",IF(AN11971="A pagar","A pagar",IF(OR(AM11971="HJ",AN11971="HJ"),"HJ",IF(AND(AM11971="",AN11971=""),""))))</f>
        <v/>
      </c>
      <c r="B11971" s="281"/>
      <c r="C11971" s="287"/>
      <c r="D11971" s="297"/>
      <c r="E11971" s="270"/>
      <c r="F11971" s="271"/>
      <c r="G11971" s="284"/>
      <c r="H11971" s="284"/>
      <c r="I11971" s="284"/>
      <c r="J11971" s="284"/>
      <c r="K11971" s="288"/>
      <c r="AM11971" s="2" t="str">
        <f t="shared" ref="AM11971:AM12000" ca="1" si="562">IF(OR(G11971="",B11971&gt;$A$1),"",IF(B11971=$A$1,"HJ",IF(B11971&lt;$A$1,"A Receber")))</f>
        <v/>
      </c>
      <c r="AN11971" s="2" t="str">
        <f t="shared" ref="AN11971:AN12000" ca="1" si="563">IF(OR(H11971="",B11971&gt;$A$1),"",IF(B11971=$A$1,"HJ",IF(B11971&lt;$A$1,"A Pagar")))</f>
        <v/>
      </c>
    </row>
    <row r="11972" spans="1:40" customFormat="1">
      <c r="A11972" s="280" t="str">
        <f t="shared" ca="1" si="561"/>
        <v/>
      </c>
      <c r="B11972" s="281"/>
      <c r="C11972" s="287"/>
      <c r="D11972" s="297"/>
      <c r="E11972" s="270"/>
      <c r="F11972" s="271"/>
      <c r="G11972" s="284"/>
      <c r="H11972" s="284"/>
      <c r="I11972" s="284"/>
      <c r="J11972" s="284"/>
      <c r="K11972" s="288"/>
      <c r="AM11972" s="2" t="str">
        <f t="shared" ca="1" si="562"/>
        <v/>
      </c>
      <c r="AN11972" s="2" t="str">
        <f t="shared" ca="1" si="563"/>
        <v/>
      </c>
    </row>
    <row r="11973" spans="1:40" customFormat="1">
      <c r="A11973" s="280" t="str">
        <f t="shared" ca="1" si="561"/>
        <v/>
      </c>
      <c r="B11973" s="281"/>
      <c r="C11973" s="287"/>
      <c r="D11973" s="297"/>
      <c r="E11973" s="270"/>
      <c r="F11973" s="271"/>
      <c r="G11973" s="284"/>
      <c r="H11973" s="284"/>
      <c r="I11973" s="284"/>
      <c r="J11973" s="284"/>
      <c r="K11973" s="288"/>
      <c r="AM11973" s="2" t="str">
        <f t="shared" ca="1" si="562"/>
        <v/>
      </c>
      <c r="AN11973" s="2" t="str">
        <f t="shared" ca="1" si="563"/>
        <v/>
      </c>
    </row>
    <row r="11974" spans="1:40" customFormat="1">
      <c r="A11974" s="280" t="str">
        <f t="shared" ca="1" si="561"/>
        <v/>
      </c>
      <c r="B11974" s="281"/>
      <c r="C11974" s="287"/>
      <c r="D11974" s="297"/>
      <c r="E11974" s="270"/>
      <c r="F11974" s="271"/>
      <c r="G11974" s="284"/>
      <c r="H11974" s="284"/>
      <c r="I11974" s="284"/>
      <c r="J11974" s="284"/>
      <c r="K11974" s="288"/>
      <c r="AM11974" s="2" t="str">
        <f t="shared" ca="1" si="562"/>
        <v/>
      </c>
      <c r="AN11974" s="2" t="str">
        <f t="shared" ca="1" si="563"/>
        <v/>
      </c>
    </row>
    <row r="11975" spans="1:40" customFormat="1">
      <c r="A11975" s="280" t="str">
        <f t="shared" ca="1" si="561"/>
        <v/>
      </c>
      <c r="B11975" s="281"/>
      <c r="C11975" s="287"/>
      <c r="D11975" s="297"/>
      <c r="E11975" s="270"/>
      <c r="F11975" s="271"/>
      <c r="G11975" s="284"/>
      <c r="H11975" s="284"/>
      <c r="I11975" s="284"/>
      <c r="J11975" s="284"/>
      <c r="K11975" s="288"/>
      <c r="AM11975" s="2" t="str">
        <f t="shared" ca="1" si="562"/>
        <v/>
      </c>
      <c r="AN11975" s="2" t="str">
        <f t="shared" ca="1" si="563"/>
        <v/>
      </c>
    </row>
    <row r="11976" spans="1:40" customFormat="1">
      <c r="A11976" s="280" t="str">
        <f t="shared" ca="1" si="561"/>
        <v/>
      </c>
      <c r="B11976" s="281"/>
      <c r="C11976" s="287"/>
      <c r="D11976" s="297"/>
      <c r="E11976" s="270"/>
      <c r="F11976" s="271"/>
      <c r="G11976" s="284"/>
      <c r="H11976" s="284"/>
      <c r="I11976" s="284"/>
      <c r="J11976" s="284"/>
      <c r="K11976" s="288"/>
      <c r="AM11976" s="2" t="str">
        <f t="shared" ca="1" si="562"/>
        <v/>
      </c>
      <c r="AN11976" s="2" t="str">
        <f t="shared" ca="1" si="563"/>
        <v/>
      </c>
    </row>
    <row r="11977" spans="1:40" customFormat="1">
      <c r="A11977" s="280" t="str">
        <f t="shared" ca="1" si="561"/>
        <v/>
      </c>
      <c r="B11977" s="281"/>
      <c r="C11977" s="287"/>
      <c r="D11977" s="297"/>
      <c r="E11977" s="270"/>
      <c r="F11977" s="271"/>
      <c r="G11977" s="284"/>
      <c r="H11977" s="284"/>
      <c r="I11977" s="284"/>
      <c r="J11977" s="284"/>
      <c r="K11977" s="288"/>
      <c r="AM11977" s="2" t="str">
        <f t="shared" ca="1" si="562"/>
        <v/>
      </c>
      <c r="AN11977" s="2" t="str">
        <f t="shared" ca="1" si="563"/>
        <v/>
      </c>
    </row>
    <row r="11978" spans="1:40" customFormat="1">
      <c r="A11978" s="280" t="str">
        <f t="shared" ca="1" si="561"/>
        <v/>
      </c>
      <c r="B11978" s="281"/>
      <c r="C11978" s="287"/>
      <c r="D11978" s="297"/>
      <c r="E11978" s="270"/>
      <c r="F11978" s="271"/>
      <c r="G11978" s="284"/>
      <c r="H11978" s="284"/>
      <c r="I11978" s="284"/>
      <c r="J11978" s="284"/>
      <c r="K11978" s="288"/>
      <c r="AM11978" s="2" t="str">
        <f t="shared" ca="1" si="562"/>
        <v/>
      </c>
      <c r="AN11978" s="2" t="str">
        <f t="shared" ca="1" si="563"/>
        <v/>
      </c>
    </row>
    <row r="11979" spans="1:40" customFormat="1">
      <c r="A11979" s="280" t="str">
        <f t="shared" ca="1" si="561"/>
        <v/>
      </c>
      <c r="B11979" s="281"/>
      <c r="C11979" s="287"/>
      <c r="D11979" s="297"/>
      <c r="E11979" s="270"/>
      <c r="F11979" s="271"/>
      <c r="G11979" s="284"/>
      <c r="H11979" s="284"/>
      <c r="I11979" s="284"/>
      <c r="J11979" s="284"/>
      <c r="K11979" s="288"/>
      <c r="AM11979" s="2" t="str">
        <f t="shared" ca="1" si="562"/>
        <v/>
      </c>
      <c r="AN11979" s="2" t="str">
        <f t="shared" ca="1" si="563"/>
        <v/>
      </c>
    </row>
    <row r="11980" spans="1:40" customFormat="1">
      <c r="A11980" s="280" t="str">
        <f t="shared" ca="1" si="561"/>
        <v/>
      </c>
      <c r="B11980" s="281"/>
      <c r="C11980" s="287"/>
      <c r="D11980" s="297"/>
      <c r="E11980" s="270"/>
      <c r="F11980" s="271"/>
      <c r="G11980" s="284"/>
      <c r="H11980" s="284"/>
      <c r="I11980" s="284"/>
      <c r="J11980" s="284"/>
      <c r="K11980" s="288"/>
      <c r="AM11980" s="2" t="str">
        <f t="shared" ca="1" si="562"/>
        <v/>
      </c>
      <c r="AN11980" s="2" t="str">
        <f t="shared" ca="1" si="563"/>
        <v/>
      </c>
    </row>
    <row r="11981" spans="1:40" customFormat="1">
      <c r="A11981" s="280" t="str">
        <f t="shared" ca="1" si="561"/>
        <v/>
      </c>
      <c r="B11981" s="281"/>
      <c r="C11981" s="287"/>
      <c r="D11981" s="297"/>
      <c r="E11981" s="270"/>
      <c r="F11981" s="271"/>
      <c r="G11981" s="284"/>
      <c r="H11981" s="284"/>
      <c r="I11981" s="284"/>
      <c r="J11981" s="284"/>
      <c r="K11981" s="288"/>
      <c r="AM11981" s="2" t="str">
        <f t="shared" ca="1" si="562"/>
        <v/>
      </c>
      <c r="AN11981" s="2" t="str">
        <f t="shared" ca="1" si="563"/>
        <v/>
      </c>
    </row>
    <row r="11982" spans="1:40" customFormat="1">
      <c r="A11982" s="280" t="str">
        <f t="shared" ca="1" si="561"/>
        <v/>
      </c>
      <c r="B11982" s="281"/>
      <c r="C11982" s="287"/>
      <c r="D11982" s="297"/>
      <c r="E11982" s="270"/>
      <c r="F11982" s="271"/>
      <c r="G11982" s="284"/>
      <c r="H11982" s="284"/>
      <c r="I11982" s="284"/>
      <c r="J11982" s="284"/>
      <c r="K11982" s="288"/>
      <c r="AM11982" s="2" t="str">
        <f t="shared" ca="1" si="562"/>
        <v/>
      </c>
      <c r="AN11982" s="2" t="str">
        <f t="shared" ca="1" si="563"/>
        <v/>
      </c>
    </row>
    <row r="11983" spans="1:40" customFormat="1">
      <c r="A11983" s="280" t="str">
        <f t="shared" ca="1" si="561"/>
        <v/>
      </c>
      <c r="B11983" s="281"/>
      <c r="C11983" s="287"/>
      <c r="D11983" s="297"/>
      <c r="E11983" s="270"/>
      <c r="F11983" s="271"/>
      <c r="G11983" s="284"/>
      <c r="H11983" s="284"/>
      <c r="I11983" s="284"/>
      <c r="J11983" s="284"/>
      <c r="K11983" s="288"/>
      <c r="AM11983" s="2" t="str">
        <f t="shared" ca="1" si="562"/>
        <v/>
      </c>
      <c r="AN11983" s="2" t="str">
        <f t="shared" ca="1" si="563"/>
        <v/>
      </c>
    </row>
    <row r="11984" spans="1:40" customFormat="1">
      <c r="A11984" s="280" t="str">
        <f t="shared" ca="1" si="561"/>
        <v/>
      </c>
      <c r="B11984" s="281"/>
      <c r="C11984" s="287"/>
      <c r="D11984" s="297"/>
      <c r="E11984" s="270"/>
      <c r="F11984" s="271"/>
      <c r="G11984" s="284"/>
      <c r="H11984" s="284"/>
      <c r="I11984" s="284"/>
      <c r="J11984" s="284"/>
      <c r="K11984" s="288"/>
      <c r="AM11984" s="2" t="str">
        <f t="shared" ca="1" si="562"/>
        <v/>
      </c>
      <c r="AN11984" s="2" t="str">
        <f t="shared" ca="1" si="563"/>
        <v/>
      </c>
    </row>
    <row r="11985" spans="1:40" customFormat="1">
      <c r="A11985" s="280" t="str">
        <f t="shared" ca="1" si="561"/>
        <v/>
      </c>
      <c r="B11985" s="281"/>
      <c r="C11985" s="287"/>
      <c r="D11985" s="297"/>
      <c r="E11985" s="270"/>
      <c r="F11985" s="271"/>
      <c r="G11985" s="284"/>
      <c r="H11985" s="284"/>
      <c r="I11985" s="284"/>
      <c r="J11985" s="284"/>
      <c r="K11985" s="288"/>
      <c r="AM11985" s="2" t="str">
        <f t="shared" ca="1" si="562"/>
        <v/>
      </c>
      <c r="AN11985" s="2" t="str">
        <f t="shared" ca="1" si="563"/>
        <v/>
      </c>
    </row>
    <row r="11986" spans="1:40" customFormat="1">
      <c r="A11986" s="280" t="str">
        <f t="shared" ca="1" si="561"/>
        <v/>
      </c>
      <c r="B11986" s="281"/>
      <c r="C11986" s="287"/>
      <c r="D11986" s="297"/>
      <c r="E11986" s="270"/>
      <c r="F11986" s="271"/>
      <c r="G11986" s="284"/>
      <c r="H11986" s="284"/>
      <c r="I11986" s="284"/>
      <c r="J11986" s="284"/>
      <c r="K11986" s="288"/>
      <c r="AM11986" s="2" t="str">
        <f t="shared" ca="1" si="562"/>
        <v/>
      </c>
      <c r="AN11986" s="2" t="str">
        <f t="shared" ca="1" si="563"/>
        <v/>
      </c>
    </row>
    <row r="11987" spans="1:40" customFormat="1">
      <c r="A11987" s="280" t="str">
        <f t="shared" ca="1" si="561"/>
        <v/>
      </c>
      <c r="B11987" s="281"/>
      <c r="C11987" s="287"/>
      <c r="D11987" s="297"/>
      <c r="E11987" s="270"/>
      <c r="F11987" s="271"/>
      <c r="G11987" s="284"/>
      <c r="H11987" s="284"/>
      <c r="I11987" s="284"/>
      <c r="J11987" s="284"/>
      <c r="K11987" s="288"/>
      <c r="AM11987" s="2" t="str">
        <f t="shared" ca="1" si="562"/>
        <v/>
      </c>
      <c r="AN11987" s="2" t="str">
        <f t="shared" ca="1" si="563"/>
        <v/>
      </c>
    </row>
    <row r="11988" spans="1:40" customFormat="1">
      <c r="A11988" s="280" t="str">
        <f t="shared" ca="1" si="561"/>
        <v/>
      </c>
      <c r="B11988" s="281"/>
      <c r="C11988" s="287"/>
      <c r="D11988" s="297"/>
      <c r="E11988" s="270"/>
      <c r="F11988" s="271"/>
      <c r="G11988" s="284"/>
      <c r="H11988" s="284"/>
      <c r="I11988" s="284"/>
      <c r="J11988" s="284"/>
      <c r="K11988" s="288"/>
      <c r="AM11988" s="2" t="str">
        <f t="shared" ca="1" si="562"/>
        <v/>
      </c>
      <c r="AN11988" s="2" t="str">
        <f t="shared" ca="1" si="563"/>
        <v/>
      </c>
    </row>
    <row r="11989" spans="1:40" customFormat="1">
      <c r="A11989" s="280" t="str">
        <f t="shared" ca="1" si="561"/>
        <v/>
      </c>
      <c r="B11989" s="281"/>
      <c r="C11989" s="287"/>
      <c r="D11989" s="297"/>
      <c r="E11989" s="270"/>
      <c r="F11989" s="271"/>
      <c r="G11989" s="284"/>
      <c r="H11989" s="284"/>
      <c r="I11989" s="284"/>
      <c r="J11989" s="284"/>
      <c r="K11989" s="288"/>
      <c r="AM11989" s="2" t="str">
        <f t="shared" ca="1" si="562"/>
        <v/>
      </c>
      <c r="AN11989" s="2" t="str">
        <f t="shared" ca="1" si="563"/>
        <v/>
      </c>
    </row>
    <row r="11990" spans="1:40" customFormat="1">
      <c r="A11990" s="280" t="str">
        <f t="shared" ca="1" si="561"/>
        <v/>
      </c>
      <c r="B11990" s="281"/>
      <c r="C11990" s="287"/>
      <c r="D11990" s="297"/>
      <c r="E11990" s="270"/>
      <c r="F11990" s="271"/>
      <c r="G11990" s="284"/>
      <c r="H11990" s="284"/>
      <c r="I11990" s="284"/>
      <c r="J11990" s="284"/>
      <c r="K11990" s="288"/>
      <c r="AM11990" s="2" t="str">
        <f t="shared" ca="1" si="562"/>
        <v/>
      </c>
      <c r="AN11990" s="2" t="str">
        <f t="shared" ca="1" si="563"/>
        <v/>
      </c>
    </row>
    <row r="11991" spans="1:40" customFormat="1">
      <c r="A11991" s="280" t="str">
        <f t="shared" ca="1" si="561"/>
        <v/>
      </c>
      <c r="B11991" s="281"/>
      <c r="C11991" s="287"/>
      <c r="D11991" s="297"/>
      <c r="E11991" s="270"/>
      <c r="F11991" s="271"/>
      <c r="G11991" s="284"/>
      <c r="H11991" s="284"/>
      <c r="I11991" s="284"/>
      <c r="J11991" s="284"/>
      <c r="K11991" s="288"/>
      <c r="AM11991" s="2" t="str">
        <f t="shared" ca="1" si="562"/>
        <v/>
      </c>
      <c r="AN11991" s="2" t="str">
        <f t="shared" ca="1" si="563"/>
        <v/>
      </c>
    </row>
    <row r="11992" spans="1:40" customFormat="1">
      <c r="A11992" s="280" t="str">
        <f t="shared" ca="1" si="561"/>
        <v/>
      </c>
      <c r="B11992" s="281"/>
      <c r="C11992" s="287"/>
      <c r="D11992" s="297"/>
      <c r="E11992" s="270"/>
      <c r="F11992" s="271"/>
      <c r="G11992" s="284"/>
      <c r="H11992" s="284"/>
      <c r="I11992" s="284"/>
      <c r="J11992" s="284"/>
      <c r="K11992" s="288"/>
      <c r="AM11992" s="2" t="str">
        <f t="shared" ca="1" si="562"/>
        <v/>
      </c>
      <c r="AN11992" s="2" t="str">
        <f t="shared" ca="1" si="563"/>
        <v/>
      </c>
    </row>
    <row r="11993" spans="1:40" customFormat="1">
      <c r="A11993" s="280" t="str">
        <f t="shared" ca="1" si="561"/>
        <v/>
      </c>
      <c r="B11993" s="281"/>
      <c r="C11993" s="287"/>
      <c r="D11993" s="297"/>
      <c r="E11993" s="270"/>
      <c r="F11993" s="271"/>
      <c r="G11993" s="284"/>
      <c r="H11993" s="284"/>
      <c r="I11993" s="284"/>
      <c r="J11993" s="284"/>
      <c r="K11993" s="288"/>
      <c r="AM11993" s="2" t="str">
        <f t="shared" ca="1" si="562"/>
        <v/>
      </c>
      <c r="AN11993" s="2" t="str">
        <f t="shared" ca="1" si="563"/>
        <v/>
      </c>
    </row>
    <row r="11994" spans="1:40" customFormat="1">
      <c r="A11994" s="280" t="str">
        <f t="shared" ca="1" si="561"/>
        <v/>
      </c>
      <c r="B11994" s="281"/>
      <c r="C11994" s="287"/>
      <c r="D11994" s="297"/>
      <c r="E11994" s="270"/>
      <c r="F11994" s="271"/>
      <c r="G11994" s="284"/>
      <c r="H11994" s="284"/>
      <c r="I11994" s="284"/>
      <c r="J11994" s="284"/>
      <c r="K11994" s="288"/>
      <c r="AM11994" s="2" t="str">
        <f t="shared" ca="1" si="562"/>
        <v/>
      </c>
      <c r="AN11994" s="2" t="str">
        <f t="shared" ca="1" si="563"/>
        <v/>
      </c>
    </row>
    <row r="11995" spans="1:40" customFormat="1">
      <c r="A11995" s="280" t="str">
        <f t="shared" ca="1" si="561"/>
        <v/>
      </c>
      <c r="B11995" s="281"/>
      <c r="C11995" s="287"/>
      <c r="D11995" s="297"/>
      <c r="E11995" s="270"/>
      <c r="F11995" s="271"/>
      <c r="G11995" s="284"/>
      <c r="H11995" s="284"/>
      <c r="I11995" s="284"/>
      <c r="J11995" s="284"/>
      <c r="K11995" s="288"/>
      <c r="AM11995" s="2" t="str">
        <f t="shared" ca="1" si="562"/>
        <v/>
      </c>
      <c r="AN11995" s="2" t="str">
        <f t="shared" ca="1" si="563"/>
        <v/>
      </c>
    </row>
    <row r="11996" spans="1:40" customFormat="1">
      <c r="A11996" s="280" t="str">
        <f t="shared" ca="1" si="561"/>
        <v/>
      </c>
      <c r="B11996" s="281"/>
      <c r="C11996" s="287"/>
      <c r="D11996" s="297"/>
      <c r="E11996" s="270"/>
      <c r="F11996" s="271"/>
      <c r="G11996" s="284"/>
      <c r="H11996" s="284"/>
      <c r="I11996" s="284"/>
      <c r="J11996" s="284"/>
      <c r="K11996" s="288"/>
      <c r="AM11996" s="2" t="str">
        <f t="shared" ca="1" si="562"/>
        <v/>
      </c>
      <c r="AN11996" s="2" t="str">
        <f t="shared" ca="1" si="563"/>
        <v/>
      </c>
    </row>
    <row r="11997" spans="1:40" customFormat="1">
      <c r="A11997" s="280" t="str">
        <f t="shared" ca="1" si="561"/>
        <v/>
      </c>
      <c r="B11997" s="281"/>
      <c r="C11997" s="287"/>
      <c r="D11997" s="297"/>
      <c r="E11997" s="270"/>
      <c r="F11997" s="271"/>
      <c r="G11997" s="284"/>
      <c r="H11997" s="284"/>
      <c r="I11997" s="284"/>
      <c r="J11997" s="284"/>
      <c r="K11997" s="288"/>
      <c r="AM11997" s="2" t="str">
        <f t="shared" ca="1" si="562"/>
        <v/>
      </c>
      <c r="AN11997" s="2" t="str">
        <f t="shared" ca="1" si="563"/>
        <v/>
      </c>
    </row>
    <row r="11998" spans="1:40" customFormat="1">
      <c r="A11998" s="280" t="str">
        <f t="shared" ca="1" si="561"/>
        <v/>
      </c>
      <c r="B11998" s="281"/>
      <c r="C11998" s="287"/>
      <c r="D11998" s="297"/>
      <c r="E11998" s="270"/>
      <c r="F11998" s="271"/>
      <c r="G11998" s="284"/>
      <c r="H11998" s="284"/>
      <c r="I11998" s="284"/>
      <c r="J11998" s="284"/>
      <c r="K11998" s="288"/>
      <c r="AM11998" s="2" t="str">
        <f t="shared" ca="1" si="562"/>
        <v/>
      </c>
      <c r="AN11998" s="2" t="str">
        <f t="shared" ca="1" si="563"/>
        <v/>
      </c>
    </row>
    <row r="11999" spans="1:40" customFormat="1">
      <c r="A11999" s="280" t="str">
        <f t="shared" ca="1" si="561"/>
        <v/>
      </c>
      <c r="B11999" s="281"/>
      <c r="C11999" s="287"/>
      <c r="D11999" s="297"/>
      <c r="E11999" s="270"/>
      <c r="F11999" s="271"/>
      <c r="G11999" s="284"/>
      <c r="H11999" s="284"/>
      <c r="I11999" s="284"/>
      <c r="J11999" s="284"/>
      <c r="K11999" s="288"/>
      <c r="AM11999" s="2" t="str">
        <f t="shared" ca="1" si="562"/>
        <v/>
      </c>
      <c r="AN11999" s="2" t="str">
        <f t="shared" ca="1" si="563"/>
        <v/>
      </c>
    </row>
    <row r="12000" spans="1:40" customFormat="1">
      <c r="A12000" s="280" t="str">
        <f t="shared" ca="1" si="561"/>
        <v/>
      </c>
      <c r="B12000" s="281"/>
      <c r="C12000" s="287"/>
      <c r="D12000" s="297"/>
      <c r="E12000" s="270"/>
      <c r="F12000" s="271"/>
      <c r="G12000" s="284"/>
      <c r="H12000" s="284"/>
      <c r="I12000" s="284"/>
      <c r="J12000" s="284"/>
      <c r="K12000" s="288"/>
      <c r="AM12000" s="2" t="str">
        <f t="shared" ca="1" si="562"/>
        <v/>
      </c>
      <c r="AN12000" s="2" t="str">
        <f t="shared" ca="1" si="563"/>
        <v/>
      </c>
    </row>
    <row r="12001" spans="1:11">
      <c r="A12001" s="285" t="str">
        <f t="shared" si="561"/>
        <v/>
      </c>
      <c r="B12001" s="291"/>
      <c r="C12001" s="292"/>
      <c r="D12001" s="293"/>
      <c r="E12001" s="293"/>
      <c r="F12001" s="294"/>
      <c r="G12001" s="295"/>
      <c r="H12001" s="295"/>
      <c r="I12001" s="295"/>
      <c r="J12001" s="295"/>
      <c r="K12001" s="296"/>
    </row>
  </sheetData>
  <sheetProtection selectLockedCells="1"/>
  <protectedRanges>
    <protectedRange sqref="H3:J3 H10:J39 H4:H9 J4:J9 H40:H45 J40:J45 B184:B187 C597:C609 H586:J619 G586:G596 B188:D596 G184:J585 B620:D2253 G620:J2253 H46:J183 C85:D187 B2254:J12000 C3:C84 E3:F2253" name="Intervalo1_1"/>
    <protectedRange sqref="G81:G183" name="Intervalo1_1_1"/>
    <protectedRange sqref="B3:B14" name="Intervalo1_1_5"/>
    <protectedRange sqref="B15:B183" name="Intervalo1_1_6"/>
    <protectedRange sqref="D3:D42" name="Intervalo1_1_7"/>
    <protectedRange sqref="I4:I9 I40:I42 G3:G42" name="Intervalo1_1_2"/>
    <protectedRange sqref="D43:D54" name="Intervalo1_1_3"/>
    <protectedRange sqref="I43:I45 G43:G54" name="Intervalo1_1_8"/>
    <protectedRange sqref="D55:D84" name="Intervalo1_1_9"/>
    <protectedRange sqref="G55:G80" name="Intervalo1_1_10"/>
    <protectedRange sqref="B597:B599 G598:G599" name="Intervalo1_1_6_1"/>
    <protectedRange sqref="B600:B602 G600:G602" name="Intervalo1_1_7_1"/>
    <protectedRange sqref="B603:B609 D606:D609 G603:G609" name="Intervalo1_1_10_1"/>
    <protectedRange sqref="C610:C619" name="Intervalo1_1_10_2"/>
    <protectedRange sqref="B610:B619 G610:G619" name="Intervalo1_1_11_1"/>
  </protectedRanges>
  <phoneticPr fontId="56" type="noConversion"/>
  <conditionalFormatting sqref="A3:A12000">
    <cfRule type="cellIs" dxfId="26" priority="46" operator="equal">
      <formula>"A pagar"</formula>
    </cfRule>
  </conditionalFormatting>
  <conditionalFormatting sqref="A3:A12000">
    <cfRule type="cellIs" dxfId="25" priority="57" operator="equal">
      <formula>"HJ"</formula>
    </cfRule>
  </conditionalFormatting>
  <conditionalFormatting sqref="AM3:AN12000 A3:A12000">
    <cfRule type="containsBlanks" dxfId="24" priority="54">
      <formula>LEN(TRIM(A3))=0</formula>
    </cfRule>
  </conditionalFormatting>
  <conditionalFormatting sqref="AM3:AN12000">
    <cfRule type="containsText" dxfId="23" priority="50" operator="containsText" text="Pgto Atrasado">
      <formula>NOT(ISERROR(SEARCH("Pgto Atrasado",AM3)))</formula>
    </cfRule>
    <cfRule type="containsText" dxfId="22" priority="51" operator="containsText" text="Rec Atrasado">
      <formula>NOT(ISERROR(SEARCH("Rec Atrasado",AM3)))</formula>
    </cfRule>
    <cfRule type="containsText" dxfId="21" priority="52" operator="containsText" text="Pagar Hoje">
      <formula>NOT(ISERROR(SEARCH("Pagar Hoje",AM3)))</formula>
    </cfRule>
    <cfRule type="containsText" dxfId="20" priority="53" operator="containsText" text="Receber Hoje">
      <formula>NOT(ISERROR(SEARCH("Receber Hoje",AM3)))</formula>
    </cfRule>
  </conditionalFormatting>
  <conditionalFormatting sqref="AM3:AN12000">
    <cfRule type="cellIs" dxfId="19" priority="48" operator="equal">
      <formula>"Atrasado"</formula>
    </cfRule>
    <cfRule type="cellIs" dxfId="18" priority="49" operator="equal">
      <formula>"HJ"</formula>
    </cfRule>
  </conditionalFormatting>
  <conditionalFormatting sqref="A3:A12000">
    <cfRule type="cellIs" dxfId="17" priority="45" operator="equal">
      <formula>"A receber"</formula>
    </cfRule>
  </conditionalFormatting>
  <conditionalFormatting sqref="H597 D597">
    <cfRule type="cellIs" dxfId="16" priority="42" operator="equal">
      <formula>"A pagar"</formula>
    </cfRule>
  </conditionalFormatting>
  <conditionalFormatting sqref="H597 D597">
    <cfRule type="cellIs" dxfId="15" priority="44" operator="equal">
      <formula>"HJ"</formula>
    </cfRule>
  </conditionalFormatting>
  <conditionalFormatting sqref="H597 D597">
    <cfRule type="containsBlanks" dxfId="14" priority="43">
      <formula>LEN(TRIM(D597))=0</formula>
    </cfRule>
  </conditionalFormatting>
  <conditionalFormatting sqref="H597 D597">
    <cfRule type="cellIs" dxfId="13" priority="41" operator="equal">
      <formula>"A receber"</formula>
    </cfRule>
  </conditionalFormatting>
  <dataValidations count="2">
    <dataValidation allowBlank="1" showInputMessage="1" showErrorMessage="1" errorTitle="Selecione a origem ou destino" error="Escolha entre as opções a origem ou destino do dinheiro para continuar." sqref="K2" xr:uid="{554B7C8C-3B48-304A-A0A0-0229BFCBC37D}"/>
    <dataValidation type="list" allowBlank="1" showInputMessage="1" showErrorMessage="1" sqref="E2254:E12000" xr:uid="{2CB0BBC4-D1CA-D240-BCBB-80C5420FF0D2}">
      <formula1>INDIRECT(#REF!)</formula1>
    </dataValidation>
  </dataValidations>
  <pageMargins left="0.511811024" right="0.511811024" top="0.78740157499999996" bottom="0.78740157499999996" header="0.31496062000000002" footer="0.31496062000000002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7B43CC3D-EDD2-2B4C-940F-D4C33C2967FB}">
          <x14:formula1>
            <xm:f>'Plano de Contas'!$A$3:$A$155</xm:f>
          </x14:formula1>
          <xm:sqref>C620:C12000 C3:C609</xm:sqref>
        </x14:dataValidation>
        <x14:dataValidation type="list" allowBlank="1" showInputMessage="1" showErrorMessage="1" xr:uid="{B7E2241B-0DCF-5048-AD3C-B0E560422E2B}">
          <x14:formula1>
            <xm:f>'Plano de Contas'!$K$3:$K$10</xm:f>
          </x14:formula1>
          <xm:sqref>K3:K12000</xm:sqref>
        </x14:dataValidation>
        <x14:dataValidation type="list" allowBlank="1" showInputMessage="1" showErrorMessage="1" xr:uid="{DE7AB868-786C-FA41-9F64-7DE8061229D7}">
          <x14:formula1>
            <xm:f>'/Users/patrickbannach/Library/Containers/com.microsoft.Excel/Data/Desktop/Planilhas Consultoria Angel /Empresa Ricardo Cattani Vendas/[Planilha Angel - VENDAS Ricardo Cattani Trainning .xlsx]Plano de Contas'!#REF!</xm:f>
          </x14:formula1>
          <xm:sqref>C610:C619</xm:sqref>
        </x14:dataValidation>
        <x14:dataValidation type="list" allowBlank="1" showInputMessage="1" showErrorMessage="1" xr:uid="{145D8CE1-4C69-F244-9BB1-66D035D3AAF4}">
          <x14:formula1>
            <xm:f>'Parceciros e Planos'!$C$6:$C$11</xm:f>
          </x14:formula1>
          <xm:sqref>F3:F2253</xm:sqref>
        </x14:dataValidation>
        <x14:dataValidation type="list" allowBlank="1" showInputMessage="1" showErrorMessage="1" xr:uid="{320A716E-67B8-004D-A98A-E93E0160733B}">
          <x14:formula1>
            <xm:f>Clientes!$B$4:$B$386</xm:f>
          </x14:formula1>
          <xm:sqref>E3:E2253</xm:sqref>
        </x14:dataValidation>
        <x14:dataValidation type="list" allowBlank="1" showInputMessage="1" showErrorMessage="1" xr:uid="{0BB231F1-9B82-114F-886E-35461ADD82EF}">
          <x14:formula1>
            <xm:f>'Parceciros e Planos'!#REF!</xm:f>
          </x14:formula1>
          <xm:sqref>F2254:F12000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5B66B8-1C45-FA4E-8504-A7B6531A5398}">
  <sheetPr codeName="Planilha2"/>
  <dimension ref="A1:AO120"/>
  <sheetViews>
    <sheetView showGridLines="0" zoomScale="90" zoomScaleNormal="90" workbookViewId="0">
      <pane xSplit="1" ySplit="1" topLeftCell="R62" activePane="bottomRight" state="frozen"/>
      <selection pane="topRight" activeCell="B1" sqref="B1"/>
      <selection pane="bottomLeft" activeCell="A2" sqref="A2"/>
      <selection pane="bottomRight" activeCell="A10" sqref="A10"/>
    </sheetView>
  </sheetViews>
  <sheetFormatPr baseColWidth="10" defaultColWidth="15.19921875" defaultRowHeight="14" outlineLevelRow="2"/>
  <cols>
    <col min="1" max="1" width="61.19921875" style="182" customWidth="1"/>
    <col min="2" max="3" width="24.19921875" style="69" bestFit="1" customWidth="1"/>
    <col min="4" max="5" width="19.3984375" style="69" bestFit="1" customWidth="1"/>
    <col min="6" max="6" width="24.19921875" style="69" bestFit="1" customWidth="1"/>
    <col min="7" max="8" width="19.3984375" style="69" bestFit="1" customWidth="1"/>
    <col min="9" max="11" width="21" style="69" bestFit="1" customWidth="1"/>
    <col min="12" max="12" width="21.59765625" style="69" bestFit="1" customWidth="1"/>
    <col min="13" max="13" width="19.3984375" style="69" bestFit="1" customWidth="1"/>
    <col min="14" max="15" width="21.796875" style="69" bestFit="1" customWidth="1"/>
    <col min="16" max="16" width="21" style="69" bestFit="1" customWidth="1"/>
    <col min="17" max="17" width="21.59765625" style="69" bestFit="1" customWidth="1"/>
    <col min="18" max="18" width="19.3984375" style="69" bestFit="1" customWidth="1"/>
    <col min="19" max="22" width="21.796875" style="69" bestFit="1" customWidth="1"/>
    <col min="23" max="23" width="19.19921875" style="69" bestFit="1" customWidth="1"/>
    <col min="24" max="25" width="21.796875" style="69" bestFit="1" customWidth="1"/>
    <col min="26" max="27" width="19.3984375" style="69" bestFit="1" customWidth="1"/>
    <col min="28" max="29" width="21" style="69" bestFit="1" customWidth="1"/>
    <col min="30" max="30" width="20.59765625" style="69" bestFit="1" customWidth="1"/>
    <col min="31" max="31" width="26.3984375" style="74" bestFit="1" customWidth="1"/>
    <col min="32" max="32" width="15.19921875" style="69"/>
    <col min="33" max="33" width="15.19921875" style="95"/>
    <col min="34" max="16384" width="15.19921875" style="69"/>
  </cols>
  <sheetData>
    <row r="1" spans="1:33" s="79" customFormat="1" ht="21">
      <c r="A1" s="167" t="s">
        <v>213</v>
      </c>
      <c r="B1" s="78">
        <f ca="1">TODAY()</f>
        <v>44792</v>
      </c>
      <c r="C1" s="78">
        <f ca="1">B1+1</f>
        <v>44793</v>
      </c>
      <c r="D1" s="78">
        <f t="shared" ref="D1:AD1" ca="1" si="0">C1+1</f>
        <v>44794</v>
      </c>
      <c r="E1" s="78">
        <f t="shared" ca="1" si="0"/>
        <v>44795</v>
      </c>
      <c r="F1" s="78">
        <f t="shared" ca="1" si="0"/>
        <v>44796</v>
      </c>
      <c r="G1" s="78">
        <f t="shared" ca="1" si="0"/>
        <v>44797</v>
      </c>
      <c r="H1" s="78">
        <f t="shared" ca="1" si="0"/>
        <v>44798</v>
      </c>
      <c r="I1" s="78">
        <f t="shared" ca="1" si="0"/>
        <v>44799</v>
      </c>
      <c r="J1" s="78">
        <f t="shared" ca="1" si="0"/>
        <v>44800</v>
      </c>
      <c r="K1" s="78">
        <f t="shared" ca="1" si="0"/>
        <v>44801</v>
      </c>
      <c r="L1" s="78">
        <f t="shared" ca="1" si="0"/>
        <v>44802</v>
      </c>
      <c r="M1" s="78">
        <f t="shared" ca="1" si="0"/>
        <v>44803</v>
      </c>
      <c r="N1" s="78">
        <f t="shared" ca="1" si="0"/>
        <v>44804</v>
      </c>
      <c r="O1" s="78">
        <f t="shared" ca="1" si="0"/>
        <v>44805</v>
      </c>
      <c r="P1" s="78">
        <f t="shared" ca="1" si="0"/>
        <v>44806</v>
      </c>
      <c r="Q1" s="78">
        <f ca="1">P1+1</f>
        <v>44807</v>
      </c>
      <c r="R1" s="78">
        <f t="shared" ca="1" si="0"/>
        <v>44808</v>
      </c>
      <c r="S1" s="78">
        <f t="shared" ca="1" si="0"/>
        <v>44809</v>
      </c>
      <c r="T1" s="78">
        <f t="shared" ca="1" si="0"/>
        <v>44810</v>
      </c>
      <c r="U1" s="78">
        <f t="shared" ca="1" si="0"/>
        <v>44811</v>
      </c>
      <c r="V1" s="78">
        <f t="shared" ca="1" si="0"/>
        <v>44812</v>
      </c>
      <c r="W1" s="78">
        <f t="shared" ca="1" si="0"/>
        <v>44813</v>
      </c>
      <c r="X1" s="78">
        <f t="shared" ca="1" si="0"/>
        <v>44814</v>
      </c>
      <c r="Y1" s="78">
        <f t="shared" ca="1" si="0"/>
        <v>44815</v>
      </c>
      <c r="Z1" s="78">
        <f t="shared" ca="1" si="0"/>
        <v>44816</v>
      </c>
      <c r="AA1" s="78">
        <f t="shared" ca="1" si="0"/>
        <v>44817</v>
      </c>
      <c r="AB1" s="78">
        <f t="shared" ca="1" si="0"/>
        <v>44818</v>
      </c>
      <c r="AC1" s="78">
        <f t="shared" ca="1" si="0"/>
        <v>44819</v>
      </c>
      <c r="AD1" s="78">
        <f t="shared" ca="1" si="0"/>
        <v>44820</v>
      </c>
    </row>
    <row r="2" spans="1:33" s="82" customFormat="1">
      <c r="A2" s="168"/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1"/>
    </row>
    <row r="3" spans="1:33" ht="20">
      <c r="A3" s="169" t="s">
        <v>116</v>
      </c>
      <c r="B3" s="70" t="s">
        <v>117</v>
      </c>
      <c r="C3" s="70" t="s">
        <v>117</v>
      </c>
      <c r="D3" s="70" t="s">
        <v>117</v>
      </c>
      <c r="E3" s="70" t="s">
        <v>117</v>
      </c>
      <c r="F3" s="70" t="s">
        <v>117</v>
      </c>
      <c r="G3" s="70" t="s">
        <v>117</v>
      </c>
      <c r="H3" s="70" t="s">
        <v>117</v>
      </c>
      <c r="I3" s="70" t="s">
        <v>117</v>
      </c>
      <c r="J3" s="70" t="s">
        <v>117</v>
      </c>
      <c r="K3" s="70" t="s">
        <v>117</v>
      </c>
      <c r="L3" s="70" t="s">
        <v>117</v>
      </c>
      <c r="M3" s="70" t="s">
        <v>117</v>
      </c>
      <c r="N3" s="70" t="s">
        <v>117</v>
      </c>
      <c r="O3" s="70" t="s">
        <v>117</v>
      </c>
      <c r="P3" s="70" t="s">
        <v>117</v>
      </c>
      <c r="Q3" s="70" t="s">
        <v>117</v>
      </c>
      <c r="R3" s="70" t="s">
        <v>117</v>
      </c>
      <c r="S3" s="70" t="s">
        <v>117</v>
      </c>
      <c r="T3" s="70" t="s">
        <v>117</v>
      </c>
      <c r="U3" s="70" t="s">
        <v>117</v>
      </c>
      <c r="V3" s="70" t="s">
        <v>117</v>
      </c>
      <c r="W3" s="70" t="s">
        <v>117</v>
      </c>
      <c r="X3" s="70" t="s">
        <v>117</v>
      </c>
      <c r="Y3" s="70" t="s">
        <v>117</v>
      </c>
      <c r="Z3" s="70" t="s">
        <v>117</v>
      </c>
      <c r="AA3" s="70" t="s">
        <v>117</v>
      </c>
      <c r="AB3" s="70" t="s">
        <v>117</v>
      </c>
      <c r="AC3" s="70" t="s">
        <v>117</v>
      </c>
      <c r="AD3" s="71" t="s">
        <v>117</v>
      </c>
      <c r="AG3" s="69"/>
    </row>
    <row r="4" spans="1:33" ht="20">
      <c r="A4" s="170" t="str">
        <f>'Plano de Contas'!A4</f>
        <v>3.1  Receita de Vendas</v>
      </c>
      <c r="B4" s="109">
        <f ca="1">B5+B6</f>
        <v>0</v>
      </c>
      <c r="C4" s="109">
        <f t="shared" ref="C4:AE4" ca="1" si="1">C5+C6</f>
        <v>0</v>
      </c>
      <c r="D4" s="109">
        <f t="shared" ca="1" si="1"/>
        <v>0</v>
      </c>
      <c r="E4" s="109">
        <f t="shared" ca="1" si="1"/>
        <v>0</v>
      </c>
      <c r="F4" s="109">
        <f t="shared" ca="1" si="1"/>
        <v>0</v>
      </c>
      <c r="G4" s="109">
        <f t="shared" ca="1" si="1"/>
        <v>0</v>
      </c>
      <c r="H4" s="109">
        <f t="shared" ca="1" si="1"/>
        <v>0</v>
      </c>
      <c r="I4" s="109">
        <f t="shared" ca="1" si="1"/>
        <v>0</v>
      </c>
      <c r="J4" s="109">
        <f t="shared" ca="1" si="1"/>
        <v>0</v>
      </c>
      <c r="K4" s="109">
        <f t="shared" ca="1" si="1"/>
        <v>0</v>
      </c>
      <c r="L4" s="109">
        <f t="shared" ca="1" si="1"/>
        <v>0</v>
      </c>
      <c r="M4" s="109">
        <f t="shared" ca="1" si="1"/>
        <v>0</v>
      </c>
      <c r="N4" s="109">
        <f t="shared" ca="1" si="1"/>
        <v>0</v>
      </c>
      <c r="O4" s="109">
        <f t="shared" ca="1" si="1"/>
        <v>0</v>
      </c>
      <c r="P4" s="109">
        <f t="shared" ca="1" si="1"/>
        <v>0</v>
      </c>
      <c r="Q4" s="109">
        <f t="shared" ca="1" si="1"/>
        <v>0</v>
      </c>
      <c r="R4" s="109">
        <f t="shared" ca="1" si="1"/>
        <v>0</v>
      </c>
      <c r="S4" s="109">
        <f t="shared" ca="1" si="1"/>
        <v>0</v>
      </c>
      <c r="T4" s="109">
        <f t="shared" ca="1" si="1"/>
        <v>0</v>
      </c>
      <c r="U4" s="109">
        <f t="shared" ca="1" si="1"/>
        <v>0</v>
      </c>
      <c r="V4" s="109">
        <f t="shared" ca="1" si="1"/>
        <v>0</v>
      </c>
      <c r="W4" s="109">
        <f t="shared" ca="1" si="1"/>
        <v>0</v>
      </c>
      <c r="X4" s="109">
        <f t="shared" ca="1" si="1"/>
        <v>1000</v>
      </c>
      <c r="Y4" s="109">
        <f t="shared" ca="1" si="1"/>
        <v>0</v>
      </c>
      <c r="Z4" s="109">
        <f t="shared" ca="1" si="1"/>
        <v>0</v>
      </c>
      <c r="AA4" s="109">
        <f t="shared" ca="1" si="1"/>
        <v>0</v>
      </c>
      <c r="AB4" s="109">
        <f t="shared" ca="1" si="1"/>
        <v>0</v>
      </c>
      <c r="AC4" s="109">
        <f t="shared" ca="1" si="1"/>
        <v>0</v>
      </c>
      <c r="AD4" s="109">
        <f t="shared" ca="1" si="1"/>
        <v>0</v>
      </c>
      <c r="AE4" s="109">
        <f t="shared" ca="1" si="1"/>
        <v>1000</v>
      </c>
      <c r="AF4" s="97"/>
      <c r="AG4" s="69"/>
    </row>
    <row r="5" spans="1:33" s="72" customFormat="1" ht="20" outlineLevel="1">
      <c r="A5" s="171" t="str">
        <f>'Plano de Contas'!A5</f>
        <v>3.1.1 Vendas à Vista</v>
      </c>
      <c r="B5" s="111">
        <f ca="1">SUMIFS(Entrada,Contas,'Análise Fluxo de Caixa'!$A$5,Data,'Análise Fluxo de Caixa'!B1)</f>
        <v>0</v>
      </c>
      <c r="C5" s="111">
        <f ca="1">SUMIFS(Entrada,Contas,'Análise Fluxo de Caixa'!$A$5,Data,'Análise Fluxo de Caixa'!C1)</f>
        <v>0</v>
      </c>
      <c r="D5" s="111">
        <f ca="1">SUMIFS(Entrada,Contas,'Análise Fluxo de Caixa'!$A$5,Data,'Análise Fluxo de Caixa'!D1)</f>
        <v>0</v>
      </c>
      <c r="E5" s="111">
        <f ca="1">SUMIFS(Entrada,Contas,'Análise Fluxo de Caixa'!$A$5,Data,'Análise Fluxo de Caixa'!E1)</f>
        <v>0</v>
      </c>
      <c r="F5" s="111">
        <f ca="1">SUMIFS(Entrada,Contas,'Análise Fluxo de Caixa'!$A$5,Data,'Análise Fluxo de Caixa'!F1)</f>
        <v>0</v>
      </c>
      <c r="G5" s="111">
        <f ca="1">SUMIFS(Entrada,Contas,'Análise Fluxo de Caixa'!$A$5,Data,'Análise Fluxo de Caixa'!G1)</f>
        <v>0</v>
      </c>
      <c r="H5" s="111">
        <f ca="1">SUMIFS(Entrada,Contas,'Análise Fluxo de Caixa'!$A$5,Data,'Análise Fluxo de Caixa'!H1)</f>
        <v>0</v>
      </c>
      <c r="I5" s="111">
        <f ca="1">SUMIFS(Entrada,Contas,'Análise Fluxo de Caixa'!$A$5,Data,'Análise Fluxo de Caixa'!I1)</f>
        <v>0</v>
      </c>
      <c r="J5" s="111">
        <f ca="1">SUMIFS(Entrada,Contas,'Análise Fluxo de Caixa'!$A$5,Data,'Análise Fluxo de Caixa'!J1)</f>
        <v>0</v>
      </c>
      <c r="K5" s="111">
        <f ca="1">SUMIFS(Entrada,Contas,'Análise Fluxo de Caixa'!$A$5,Data,'Análise Fluxo de Caixa'!K1)</f>
        <v>0</v>
      </c>
      <c r="L5" s="111">
        <f ca="1">SUMIFS(Entrada,Contas,'Análise Fluxo de Caixa'!$A$5,Data,'Análise Fluxo de Caixa'!L1)</f>
        <v>0</v>
      </c>
      <c r="M5" s="111">
        <f ca="1">SUMIFS(Entrada,Contas,'Análise Fluxo de Caixa'!$A$5,Data,'Análise Fluxo de Caixa'!M1)</f>
        <v>0</v>
      </c>
      <c r="N5" s="111">
        <f ca="1">SUMIFS(Entrada,Contas,'Análise Fluxo de Caixa'!$A$5,Data,'Análise Fluxo de Caixa'!N1)</f>
        <v>0</v>
      </c>
      <c r="O5" s="111">
        <f ca="1">SUMIFS(Entrada,Contas,'Análise Fluxo de Caixa'!$A$5,Data,'Análise Fluxo de Caixa'!O1)</f>
        <v>0</v>
      </c>
      <c r="P5" s="111">
        <f ca="1">SUMIFS(Entrada,Contas,'Análise Fluxo de Caixa'!$A$5,Data,'Análise Fluxo de Caixa'!P1)</f>
        <v>0</v>
      </c>
      <c r="Q5" s="111">
        <f ca="1">SUMIFS(Entrada,Contas,'Análise Fluxo de Caixa'!$A$5,Data,'Análise Fluxo de Caixa'!Q1)</f>
        <v>0</v>
      </c>
      <c r="R5" s="111">
        <f ca="1">SUMIFS(Entrada,Contas,'Análise Fluxo de Caixa'!$A$5,Data,'Análise Fluxo de Caixa'!R1)</f>
        <v>0</v>
      </c>
      <c r="S5" s="111">
        <f ca="1">SUMIFS(Entrada,Contas,'Análise Fluxo de Caixa'!$A$5,Data,'Análise Fluxo de Caixa'!S1)</f>
        <v>0</v>
      </c>
      <c r="T5" s="111">
        <f ca="1">SUMIFS(Entrada,Contas,'Análise Fluxo de Caixa'!$A$5,Data,'Análise Fluxo de Caixa'!T1)</f>
        <v>0</v>
      </c>
      <c r="U5" s="111">
        <f ca="1">SUMIFS(Entrada,Contas,'Análise Fluxo de Caixa'!$A$5,Data,'Análise Fluxo de Caixa'!U1)</f>
        <v>0</v>
      </c>
      <c r="V5" s="111">
        <f ca="1">SUMIFS(Entrada,Contas,'Análise Fluxo de Caixa'!$A$5,Data,'Análise Fluxo de Caixa'!V1)</f>
        <v>0</v>
      </c>
      <c r="W5" s="111">
        <f ca="1">SUMIFS(Entrada,Contas,'Análise Fluxo de Caixa'!$A$5,Data,'Análise Fluxo de Caixa'!W1)</f>
        <v>0</v>
      </c>
      <c r="X5" s="111">
        <f ca="1">SUMIFS(Entrada,Contas,'Análise Fluxo de Caixa'!$A$5,Data,'Análise Fluxo de Caixa'!X1)</f>
        <v>0</v>
      </c>
      <c r="Y5" s="111">
        <f ca="1">SUMIFS(Entrada,Contas,'Análise Fluxo de Caixa'!$A$5,Data,'Análise Fluxo de Caixa'!Y1)</f>
        <v>0</v>
      </c>
      <c r="Z5" s="111">
        <f ca="1">SUMIFS(Entrada,Contas,'Análise Fluxo de Caixa'!$A$5,Data,'Análise Fluxo de Caixa'!Z1)</f>
        <v>0</v>
      </c>
      <c r="AA5" s="111">
        <f ca="1">SUMIFS(Entrada,Contas,'Análise Fluxo de Caixa'!$A$5,Data,'Análise Fluxo de Caixa'!AA1)</f>
        <v>0</v>
      </c>
      <c r="AB5" s="111">
        <f ca="1">SUMIFS(Entrada,Contas,'Análise Fluxo de Caixa'!$A$5,Data,'Análise Fluxo de Caixa'!AB1)</f>
        <v>0</v>
      </c>
      <c r="AC5" s="111">
        <f ca="1">SUMIFS(Entrada,Contas,'Análise Fluxo de Caixa'!$A$5,Data,'Análise Fluxo de Caixa'!AC1)</f>
        <v>0</v>
      </c>
      <c r="AD5" s="111">
        <f ca="1">SUMIFS(Entrada,Contas,'Análise Fluxo de Caixa'!$A$5,Data,'Análise Fluxo de Caixa'!AD1)</f>
        <v>0</v>
      </c>
      <c r="AE5" s="112">
        <f t="shared" ref="AE5:AE72" ca="1" si="2">SUM(B5:AD5)</f>
        <v>0</v>
      </c>
      <c r="AF5" s="98">
        <f ca="1">AE5/$AE$4</f>
        <v>0</v>
      </c>
    </row>
    <row r="6" spans="1:33" s="72" customFormat="1" ht="20" outlineLevel="1">
      <c r="A6" s="171" t="str">
        <f>'Plano de Contas'!A6</f>
        <v>3.1.2 Vendas à Prazo</v>
      </c>
      <c r="B6" s="111">
        <f ca="1">SUM(B7:B10)</f>
        <v>0</v>
      </c>
      <c r="C6" s="111">
        <f t="shared" ref="C6:AD6" ca="1" si="3">SUM(C7:C10)</f>
        <v>0</v>
      </c>
      <c r="D6" s="111">
        <f t="shared" ca="1" si="3"/>
        <v>0</v>
      </c>
      <c r="E6" s="111">
        <f t="shared" ca="1" si="3"/>
        <v>0</v>
      </c>
      <c r="F6" s="111">
        <f t="shared" ca="1" si="3"/>
        <v>0</v>
      </c>
      <c r="G6" s="111">
        <f t="shared" ca="1" si="3"/>
        <v>0</v>
      </c>
      <c r="H6" s="111">
        <f t="shared" ca="1" si="3"/>
        <v>0</v>
      </c>
      <c r="I6" s="111">
        <f t="shared" ca="1" si="3"/>
        <v>0</v>
      </c>
      <c r="J6" s="111">
        <f t="shared" ca="1" si="3"/>
        <v>0</v>
      </c>
      <c r="K6" s="111">
        <f t="shared" ca="1" si="3"/>
        <v>0</v>
      </c>
      <c r="L6" s="111">
        <f t="shared" ca="1" si="3"/>
        <v>0</v>
      </c>
      <c r="M6" s="111">
        <f t="shared" ca="1" si="3"/>
        <v>0</v>
      </c>
      <c r="N6" s="111">
        <f t="shared" ca="1" si="3"/>
        <v>0</v>
      </c>
      <c r="O6" s="111">
        <f t="shared" ca="1" si="3"/>
        <v>0</v>
      </c>
      <c r="P6" s="111">
        <f t="shared" ca="1" si="3"/>
        <v>0</v>
      </c>
      <c r="Q6" s="111">
        <f t="shared" ca="1" si="3"/>
        <v>0</v>
      </c>
      <c r="R6" s="111">
        <f t="shared" ca="1" si="3"/>
        <v>0</v>
      </c>
      <c r="S6" s="111">
        <f t="shared" ca="1" si="3"/>
        <v>0</v>
      </c>
      <c r="T6" s="111">
        <f t="shared" ca="1" si="3"/>
        <v>0</v>
      </c>
      <c r="U6" s="111">
        <f t="shared" ca="1" si="3"/>
        <v>0</v>
      </c>
      <c r="V6" s="111">
        <f t="shared" ca="1" si="3"/>
        <v>0</v>
      </c>
      <c r="W6" s="111">
        <f t="shared" ca="1" si="3"/>
        <v>0</v>
      </c>
      <c r="X6" s="111">
        <f t="shared" ca="1" si="3"/>
        <v>1000</v>
      </c>
      <c r="Y6" s="111">
        <f t="shared" ca="1" si="3"/>
        <v>0</v>
      </c>
      <c r="Z6" s="111">
        <f t="shared" ca="1" si="3"/>
        <v>0</v>
      </c>
      <c r="AA6" s="111">
        <f t="shared" ca="1" si="3"/>
        <v>0</v>
      </c>
      <c r="AB6" s="111">
        <f t="shared" ca="1" si="3"/>
        <v>0</v>
      </c>
      <c r="AC6" s="111">
        <f t="shared" ca="1" si="3"/>
        <v>0</v>
      </c>
      <c r="AD6" s="111">
        <f t="shared" ca="1" si="3"/>
        <v>0</v>
      </c>
      <c r="AE6" s="112">
        <f t="shared" ca="1" si="2"/>
        <v>1000</v>
      </c>
      <c r="AF6" s="98">
        <f t="shared" ref="AF6:AF12" ca="1" si="4">AE6/$AE$4</f>
        <v>1</v>
      </c>
    </row>
    <row r="7" spans="1:33" s="72" customFormat="1" ht="20" outlineLevel="2">
      <c r="A7" s="172" t="str">
        <f>'Plano de Contas'!A7</f>
        <v xml:space="preserve">   3.1.2.1 Vendas no Boleto</v>
      </c>
      <c r="B7" s="113">
        <f ca="1">SUMIFS(a_receber,Contas,'Análise Fluxo de Caixa'!$A$7,Data,'Análise Fluxo de Caixa'!B1)</f>
        <v>0</v>
      </c>
      <c r="C7" s="113">
        <f ca="1">SUMIFS(a_receber,Contas,'Análise Fluxo de Caixa'!$A$7,Data,'Análise Fluxo de Caixa'!C1)</f>
        <v>0</v>
      </c>
      <c r="D7" s="113">
        <f ca="1">SUMIFS(a_receber,Contas,'Análise Fluxo de Caixa'!$A$7,Data,'Análise Fluxo de Caixa'!D1)</f>
        <v>0</v>
      </c>
      <c r="E7" s="113">
        <f ca="1">SUMIFS(a_receber,Contas,'Análise Fluxo de Caixa'!$A$7,Data,'Análise Fluxo de Caixa'!E1)</f>
        <v>0</v>
      </c>
      <c r="F7" s="113">
        <f ca="1">SUMIFS(a_receber,Contas,'Análise Fluxo de Caixa'!$A$7,Data,'Análise Fluxo de Caixa'!F1)</f>
        <v>0</v>
      </c>
      <c r="G7" s="113">
        <f ca="1">SUMIFS(a_receber,Contas,'Análise Fluxo de Caixa'!$A$7,Data,'Análise Fluxo de Caixa'!G1)</f>
        <v>0</v>
      </c>
      <c r="H7" s="113">
        <f ca="1">SUMIFS(a_receber,Contas,'Análise Fluxo de Caixa'!$A$7,Data,'Análise Fluxo de Caixa'!H1)</f>
        <v>0</v>
      </c>
      <c r="I7" s="113">
        <f ca="1">SUMIFS(a_receber,Contas,'Análise Fluxo de Caixa'!$A$7,Data,'Análise Fluxo de Caixa'!I1)</f>
        <v>0</v>
      </c>
      <c r="J7" s="113">
        <f ca="1">SUMIFS(a_receber,Contas,'Análise Fluxo de Caixa'!$A$7,Data,'Análise Fluxo de Caixa'!J1)</f>
        <v>0</v>
      </c>
      <c r="K7" s="113">
        <f ca="1">SUMIFS(a_receber,Contas,'Análise Fluxo de Caixa'!$A$7,Data,'Análise Fluxo de Caixa'!K1)</f>
        <v>0</v>
      </c>
      <c r="L7" s="113">
        <f ca="1">SUMIFS(a_receber,Contas,'Análise Fluxo de Caixa'!$A$7,Data,'Análise Fluxo de Caixa'!L1)</f>
        <v>0</v>
      </c>
      <c r="M7" s="113">
        <f ca="1">SUMIFS(a_receber,Contas,'Análise Fluxo de Caixa'!$A$7,Data,'Análise Fluxo de Caixa'!M1)</f>
        <v>0</v>
      </c>
      <c r="N7" s="113">
        <f ca="1">SUMIFS(a_receber,Contas,'Análise Fluxo de Caixa'!$A$7,Data,'Análise Fluxo de Caixa'!N1)</f>
        <v>0</v>
      </c>
      <c r="O7" s="113">
        <f ca="1">SUMIFS(a_receber,Contas,'Análise Fluxo de Caixa'!$A$7,Data,'Análise Fluxo de Caixa'!O1)</f>
        <v>0</v>
      </c>
      <c r="P7" s="113">
        <f ca="1">SUMIFS(a_receber,Contas,'Análise Fluxo de Caixa'!$A$7,Data,'Análise Fluxo de Caixa'!P1)</f>
        <v>0</v>
      </c>
      <c r="Q7" s="113">
        <f ca="1">SUMIFS(a_receber,Contas,'Análise Fluxo de Caixa'!$A$7,Data,'Análise Fluxo de Caixa'!Q1)</f>
        <v>0</v>
      </c>
      <c r="R7" s="113">
        <f ca="1">SUMIFS(a_receber,Contas,'Análise Fluxo de Caixa'!$A$7,Data,'Análise Fluxo de Caixa'!R1)</f>
        <v>0</v>
      </c>
      <c r="S7" s="113">
        <f ca="1">SUMIFS(a_receber,Contas,'Análise Fluxo de Caixa'!$A$7,Data,'Análise Fluxo de Caixa'!S1)</f>
        <v>0</v>
      </c>
      <c r="T7" s="113">
        <f ca="1">SUMIFS(a_receber,Contas,'Análise Fluxo de Caixa'!$A$7,Data,'Análise Fluxo de Caixa'!T1)</f>
        <v>0</v>
      </c>
      <c r="U7" s="113">
        <f ca="1">SUMIFS(a_receber,Contas,'Análise Fluxo de Caixa'!$A$7,Data,'Análise Fluxo de Caixa'!U1)</f>
        <v>0</v>
      </c>
      <c r="V7" s="113">
        <f ca="1">SUMIFS(a_receber,Contas,'Análise Fluxo de Caixa'!$A$7,Data,'Análise Fluxo de Caixa'!V1)</f>
        <v>0</v>
      </c>
      <c r="W7" s="113">
        <f ca="1">SUMIFS(a_receber,Contas,'Análise Fluxo de Caixa'!$A$7,Data,'Análise Fluxo de Caixa'!W1)</f>
        <v>0</v>
      </c>
      <c r="X7" s="113">
        <f ca="1">SUMIFS(a_receber,Contas,'Análise Fluxo de Caixa'!$A$7,Data,'Análise Fluxo de Caixa'!X1)</f>
        <v>0</v>
      </c>
      <c r="Y7" s="113">
        <f ca="1">SUMIFS(a_receber,Contas,'Análise Fluxo de Caixa'!$A$7,Data,'Análise Fluxo de Caixa'!Y1)</f>
        <v>0</v>
      </c>
      <c r="Z7" s="113">
        <f ca="1">SUMIFS(a_receber,Contas,'Análise Fluxo de Caixa'!$A$7,Data,'Análise Fluxo de Caixa'!Z1)</f>
        <v>0</v>
      </c>
      <c r="AA7" s="113">
        <f ca="1">SUMIFS(a_receber,Contas,'Análise Fluxo de Caixa'!$A$7,Data,'Análise Fluxo de Caixa'!AA1)</f>
        <v>0</v>
      </c>
      <c r="AB7" s="113">
        <f ca="1">SUMIFS(a_receber,Contas,'Análise Fluxo de Caixa'!$A$7,Data,'Análise Fluxo de Caixa'!AB1)</f>
        <v>0</v>
      </c>
      <c r="AC7" s="113">
        <f ca="1">SUMIFS(a_receber,Contas,'Análise Fluxo de Caixa'!$A$7,Data,'Análise Fluxo de Caixa'!AC1)</f>
        <v>0</v>
      </c>
      <c r="AD7" s="113">
        <f ca="1">SUMIFS(a_receber,Contas,'Análise Fluxo de Caixa'!$A$7,Data,'Análise Fluxo de Caixa'!AD1)</f>
        <v>0</v>
      </c>
      <c r="AE7" s="112">
        <f t="shared" ca="1" si="2"/>
        <v>0</v>
      </c>
      <c r="AF7" s="98">
        <f t="shared" ca="1" si="4"/>
        <v>0</v>
      </c>
    </row>
    <row r="8" spans="1:33" s="72" customFormat="1" ht="20" outlineLevel="2">
      <c r="A8" s="172" t="str">
        <f>'Plano de Contas'!A8</f>
        <v xml:space="preserve">   3.1.2.2 Vendas Cartão Crédito</v>
      </c>
      <c r="B8" s="113">
        <f ca="1">SUMIFS(a_receber,Contas,'Análise Fluxo de Caixa'!$A$8,Data,'Análise Fluxo de Caixa'!B1)</f>
        <v>0</v>
      </c>
      <c r="C8" s="113">
        <f ca="1">SUMIFS(a_receber,Contas,'Análise Fluxo de Caixa'!$A$8,Data,'Análise Fluxo de Caixa'!C1)</f>
        <v>0</v>
      </c>
      <c r="D8" s="113">
        <f ca="1">SUMIFS(a_receber,Contas,'Análise Fluxo de Caixa'!$A$8,Data,'Análise Fluxo de Caixa'!D1)</f>
        <v>0</v>
      </c>
      <c r="E8" s="113">
        <f ca="1">SUMIFS(a_receber,Contas,'Análise Fluxo de Caixa'!$A$8,Data,'Análise Fluxo de Caixa'!E1)</f>
        <v>0</v>
      </c>
      <c r="F8" s="113">
        <f ca="1">SUMIFS(a_receber,Contas,'Análise Fluxo de Caixa'!$A$8,Data,'Análise Fluxo de Caixa'!F1)</f>
        <v>0</v>
      </c>
      <c r="G8" s="113">
        <f ca="1">SUMIFS(a_receber,Contas,'Análise Fluxo de Caixa'!$A$8,Data,'Análise Fluxo de Caixa'!G1)</f>
        <v>0</v>
      </c>
      <c r="H8" s="113">
        <f ca="1">SUMIFS(a_receber,Contas,'Análise Fluxo de Caixa'!$A$8,Data,'Análise Fluxo de Caixa'!H1)</f>
        <v>0</v>
      </c>
      <c r="I8" s="113">
        <f ca="1">SUMIFS(a_receber,Contas,'Análise Fluxo de Caixa'!$A$8,Data,'Análise Fluxo de Caixa'!I1)</f>
        <v>0</v>
      </c>
      <c r="J8" s="113">
        <f ca="1">SUMIFS(a_receber,Contas,'Análise Fluxo de Caixa'!$A$8,Data,'Análise Fluxo de Caixa'!J1)</f>
        <v>0</v>
      </c>
      <c r="K8" s="113">
        <f ca="1">SUMIFS(a_receber,Contas,'Análise Fluxo de Caixa'!$A$8,Data,'Análise Fluxo de Caixa'!K1)</f>
        <v>0</v>
      </c>
      <c r="L8" s="113">
        <f ca="1">SUMIFS(a_receber,Contas,'Análise Fluxo de Caixa'!$A$8,Data,'Análise Fluxo de Caixa'!L1)</f>
        <v>0</v>
      </c>
      <c r="M8" s="113">
        <f ca="1">SUMIFS(a_receber,Contas,'Análise Fluxo de Caixa'!$A$8,Data,'Análise Fluxo de Caixa'!M1)</f>
        <v>0</v>
      </c>
      <c r="N8" s="113">
        <f ca="1">SUMIFS(a_receber,Contas,'Análise Fluxo de Caixa'!$A$8,Data,'Análise Fluxo de Caixa'!N1)</f>
        <v>0</v>
      </c>
      <c r="O8" s="113">
        <f ca="1">SUMIFS(a_receber,Contas,'Análise Fluxo de Caixa'!$A$8,Data,'Análise Fluxo de Caixa'!O1)</f>
        <v>0</v>
      </c>
      <c r="P8" s="113">
        <f ca="1">SUMIFS(a_receber,Contas,'Análise Fluxo de Caixa'!$A$8,Data,'Análise Fluxo de Caixa'!P1)</f>
        <v>0</v>
      </c>
      <c r="Q8" s="113">
        <f ca="1">SUMIFS(a_receber,Contas,'Análise Fluxo de Caixa'!$A$8,Data,'Análise Fluxo de Caixa'!Q1)</f>
        <v>0</v>
      </c>
      <c r="R8" s="113">
        <f ca="1">SUMIFS(a_receber,Contas,'Análise Fluxo de Caixa'!$A$8,Data,'Análise Fluxo de Caixa'!R1)</f>
        <v>0</v>
      </c>
      <c r="S8" s="113">
        <f ca="1">SUMIFS(a_receber,Contas,'Análise Fluxo de Caixa'!$A$8,Data,'Análise Fluxo de Caixa'!S1)</f>
        <v>0</v>
      </c>
      <c r="T8" s="113">
        <f ca="1">SUMIFS(a_receber,Contas,'Análise Fluxo de Caixa'!$A$8,Data,'Análise Fluxo de Caixa'!T1)</f>
        <v>0</v>
      </c>
      <c r="U8" s="113">
        <f ca="1">SUMIFS(a_receber,Contas,'Análise Fluxo de Caixa'!$A$8,Data,'Análise Fluxo de Caixa'!U1)</f>
        <v>0</v>
      </c>
      <c r="V8" s="113">
        <f ca="1">SUMIFS(a_receber,Contas,'Análise Fluxo de Caixa'!$A$8,Data,'Análise Fluxo de Caixa'!V1)</f>
        <v>0</v>
      </c>
      <c r="W8" s="113">
        <f ca="1">SUMIFS(a_receber,Contas,'Análise Fluxo de Caixa'!$A$8,Data,'Análise Fluxo de Caixa'!W1)</f>
        <v>0</v>
      </c>
      <c r="X8" s="113">
        <f ca="1">SUMIFS(a_receber,Contas,'Análise Fluxo de Caixa'!$A$8,Data,'Análise Fluxo de Caixa'!X1)</f>
        <v>1000</v>
      </c>
      <c r="Y8" s="113">
        <f ca="1">SUMIFS(a_receber,Contas,'Análise Fluxo de Caixa'!$A$8,Data,'Análise Fluxo de Caixa'!Y1)</f>
        <v>0</v>
      </c>
      <c r="Z8" s="113">
        <f ca="1">SUMIFS(a_receber,Contas,'Análise Fluxo de Caixa'!$A$8,Data,'Análise Fluxo de Caixa'!Z1)</f>
        <v>0</v>
      </c>
      <c r="AA8" s="113">
        <f ca="1">SUMIFS(a_receber,Contas,'Análise Fluxo de Caixa'!$A$8,Data,'Análise Fluxo de Caixa'!AA1)</f>
        <v>0</v>
      </c>
      <c r="AB8" s="113">
        <f ca="1">SUMIFS(a_receber,Contas,'Análise Fluxo de Caixa'!$A$8,Data,'Análise Fluxo de Caixa'!AB1)</f>
        <v>0</v>
      </c>
      <c r="AC8" s="113">
        <f ca="1">SUMIFS(a_receber,Contas,'Análise Fluxo de Caixa'!$A$8,Data,'Análise Fluxo de Caixa'!AC1)</f>
        <v>0</v>
      </c>
      <c r="AD8" s="113">
        <f ca="1">SUMIFS(a_receber,Contas,'Análise Fluxo de Caixa'!$A$8,Data,'Análise Fluxo de Caixa'!AD1)</f>
        <v>0</v>
      </c>
      <c r="AE8" s="112"/>
      <c r="AF8" s="98">
        <f t="shared" ca="1" si="4"/>
        <v>0</v>
      </c>
    </row>
    <row r="9" spans="1:33" s="72" customFormat="1" ht="20" outlineLevel="2">
      <c r="A9" s="172" t="str">
        <f>'Plano de Contas'!A9</f>
        <v xml:space="preserve">   3.1.2.3 Vendas nos Cheque</v>
      </c>
      <c r="B9" s="113">
        <f ca="1">SUMIFS(a_receber,Contas,'Análise Fluxo de Caixa'!$A$9,Data,'Análise Fluxo de Caixa'!B1)</f>
        <v>0</v>
      </c>
      <c r="C9" s="113">
        <f ca="1">SUMIFS(a_receber,Contas,'Análise Fluxo de Caixa'!$A$9,Data,'Análise Fluxo de Caixa'!C1)</f>
        <v>0</v>
      </c>
      <c r="D9" s="113">
        <f ca="1">SUMIFS(a_receber,Contas,'Análise Fluxo de Caixa'!$A$9,Data,'Análise Fluxo de Caixa'!D1)</f>
        <v>0</v>
      </c>
      <c r="E9" s="113">
        <f ca="1">SUMIFS(a_receber,Contas,'Análise Fluxo de Caixa'!$A$9,Data,'Análise Fluxo de Caixa'!E1)</f>
        <v>0</v>
      </c>
      <c r="F9" s="113">
        <f ca="1">SUMIFS(a_receber,Contas,'Análise Fluxo de Caixa'!$A$9,Data,'Análise Fluxo de Caixa'!F1)</f>
        <v>0</v>
      </c>
      <c r="G9" s="113">
        <f ca="1">SUMIFS(a_receber,Contas,'Análise Fluxo de Caixa'!$A$9,Data,'Análise Fluxo de Caixa'!G1)</f>
        <v>0</v>
      </c>
      <c r="H9" s="113">
        <f ca="1">SUMIFS(a_receber,Contas,'Análise Fluxo de Caixa'!$A$9,Data,'Análise Fluxo de Caixa'!H1)</f>
        <v>0</v>
      </c>
      <c r="I9" s="113">
        <f ca="1">SUMIFS(a_receber,Contas,'Análise Fluxo de Caixa'!$A$9,Data,'Análise Fluxo de Caixa'!I1)</f>
        <v>0</v>
      </c>
      <c r="J9" s="113">
        <f ca="1">SUMIFS(a_receber,Contas,'Análise Fluxo de Caixa'!$A$9,Data,'Análise Fluxo de Caixa'!J1)</f>
        <v>0</v>
      </c>
      <c r="K9" s="113">
        <f ca="1">SUMIFS(a_receber,Contas,'Análise Fluxo de Caixa'!$A$9,Data,'Análise Fluxo de Caixa'!K1)</f>
        <v>0</v>
      </c>
      <c r="L9" s="113">
        <f ca="1">SUMIFS(a_receber,Contas,'Análise Fluxo de Caixa'!$A$9,Data,'Análise Fluxo de Caixa'!L1)</f>
        <v>0</v>
      </c>
      <c r="M9" s="113">
        <f ca="1">SUMIFS(a_receber,Contas,'Análise Fluxo de Caixa'!$A$9,Data,'Análise Fluxo de Caixa'!M1)</f>
        <v>0</v>
      </c>
      <c r="N9" s="113">
        <f ca="1">SUMIFS(a_receber,Contas,'Análise Fluxo de Caixa'!$A$9,Data,'Análise Fluxo de Caixa'!N1)</f>
        <v>0</v>
      </c>
      <c r="O9" s="113">
        <f ca="1">SUMIFS(a_receber,Contas,'Análise Fluxo de Caixa'!$A$9,Data,'Análise Fluxo de Caixa'!O1)</f>
        <v>0</v>
      </c>
      <c r="P9" s="113">
        <f ca="1">SUMIFS(a_receber,Contas,'Análise Fluxo de Caixa'!$A$9,Data,'Análise Fluxo de Caixa'!P1)</f>
        <v>0</v>
      </c>
      <c r="Q9" s="113">
        <f ca="1">SUMIFS(a_receber,Contas,'Análise Fluxo de Caixa'!$A$9,Data,'Análise Fluxo de Caixa'!Q1)</f>
        <v>0</v>
      </c>
      <c r="R9" s="113">
        <f ca="1">SUMIFS(a_receber,Contas,'Análise Fluxo de Caixa'!$A$9,Data,'Análise Fluxo de Caixa'!R1)</f>
        <v>0</v>
      </c>
      <c r="S9" s="113">
        <f ca="1">SUMIFS(a_receber,Contas,'Análise Fluxo de Caixa'!$A$9,Data,'Análise Fluxo de Caixa'!S1)</f>
        <v>0</v>
      </c>
      <c r="T9" s="113">
        <f ca="1">SUMIFS(a_receber,Contas,'Análise Fluxo de Caixa'!$A$9,Data,'Análise Fluxo de Caixa'!T1)</f>
        <v>0</v>
      </c>
      <c r="U9" s="113">
        <f ca="1">SUMIFS(a_receber,Contas,'Análise Fluxo de Caixa'!$A$9,Data,'Análise Fluxo de Caixa'!U1)</f>
        <v>0</v>
      </c>
      <c r="V9" s="113">
        <f ca="1">SUMIFS(a_receber,Contas,'Análise Fluxo de Caixa'!$A$9,Data,'Análise Fluxo de Caixa'!V1)</f>
        <v>0</v>
      </c>
      <c r="W9" s="113">
        <f ca="1">SUMIFS(a_receber,Contas,'Análise Fluxo de Caixa'!$A$9,Data,'Análise Fluxo de Caixa'!W1)</f>
        <v>0</v>
      </c>
      <c r="X9" s="113">
        <f ca="1">SUMIFS(a_receber,Contas,'Análise Fluxo de Caixa'!$A$9,Data,'Análise Fluxo de Caixa'!X1)</f>
        <v>0</v>
      </c>
      <c r="Y9" s="113">
        <f ca="1">SUMIFS(a_receber,Contas,'Análise Fluxo de Caixa'!$A$9,Data,'Análise Fluxo de Caixa'!Y1)</f>
        <v>0</v>
      </c>
      <c r="Z9" s="113">
        <f ca="1">SUMIFS(a_receber,Contas,'Análise Fluxo de Caixa'!$A$9,Data,'Análise Fluxo de Caixa'!Z1)</f>
        <v>0</v>
      </c>
      <c r="AA9" s="113">
        <f ca="1">SUMIFS(a_receber,Contas,'Análise Fluxo de Caixa'!$A$9,Data,'Análise Fluxo de Caixa'!AA1)</f>
        <v>0</v>
      </c>
      <c r="AB9" s="113">
        <f ca="1">SUMIFS(a_receber,Contas,'Análise Fluxo de Caixa'!$A$9,Data,'Análise Fluxo de Caixa'!AB1)</f>
        <v>0</v>
      </c>
      <c r="AC9" s="113">
        <f ca="1">SUMIFS(a_receber,Contas,'Análise Fluxo de Caixa'!$A$9,Data,'Análise Fluxo de Caixa'!AC1)</f>
        <v>0</v>
      </c>
      <c r="AD9" s="113">
        <f ca="1">SUMIFS(a_receber,Contas,'Análise Fluxo de Caixa'!$A$9,Data,'Análise Fluxo de Caixa'!AD1)</f>
        <v>0</v>
      </c>
      <c r="AE9" s="112"/>
      <c r="AF9" s="98">
        <f t="shared" ca="1" si="4"/>
        <v>0</v>
      </c>
    </row>
    <row r="10" spans="1:33" s="72" customFormat="1" ht="20" outlineLevel="2">
      <c r="A10" s="172" t="str">
        <f>'Plano de Contas'!A10</f>
        <v xml:space="preserve">   3.1.2.4 Vendas por Link</v>
      </c>
      <c r="B10" s="113">
        <f ca="1">SUMIFS(a_receber,Contas,'Análise Fluxo de Caixa'!$A$10,Data,'Análise Fluxo de Caixa'!B1)</f>
        <v>0</v>
      </c>
      <c r="C10" s="113">
        <f ca="1">SUMIFS(a_receber,Contas,'Análise Fluxo de Caixa'!$A$10,Data,'Análise Fluxo de Caixa'!C1)</f>
        <v>0</v>
      </c>
      <c r="D10" s="113">
        <f ca="1">SUMIFS(a_receber,Contas,'Análise Fluxo de Caixa'!$A$10,Data,'Análise Fluxo de Caixa'!D1)</f>
        <v>0</v>
      </c>
      <c r="E10" s="113">
        <f ca="1">SUMIFS(a_receber,Contas,'Análise Fluxo de Caixa'!$A$10,Data,'Análise Fluxo de Caixa'!E1)</f>
        <v>0</v>
      </c>
      <c r="F10" s="113">
        <f ca="1">SUMIFS(a_receber,Contas,'Análise Fluxo de Caixa'!$A$10,Data,'Análise Fluxo de Caixa'!F1)</f>
        <v>0</v>
      </c>
      <c r="G10" s="113">
        <f ca="1">SUMIFS(a_receber,Contas,'Análise Fluxo de Caixa'!$A$10,Data,'Análise Fluxo de Caixa'!G1)</f>
        <v>0</v>
      </c>
      <c r="H10" s="113">
        <f ca="1">SUMIFS(a_receber,Contas,'Análise Fluxo de Caixa'!$A$10,Data,'Análise Fluxo de Caixa'!H1)</f>
        <v>0</v>
      </c>
      <c r="I10" s="113">
        <f ca="1">SUMIFS(a_receber,Contas,'Análise Fluxo de Caixa'!$A$10,Data,'Análise Fluxo de Caixa'!I1)</f>
        <v>0</v>
      </c>
      <c r="J10" s="113">
        <f ca="1">SUMIFS(a_receber,Contas,'Análise Fluxo de Caixa'!$A$10,Data,'Análise Fluxo de Caixa'!J1)</f>
        <v>0</v>
      </c>
      <c r="K10" s="113">
        <f ca="1">SUMIFS(a_receber,Contas,'Análise Fluxo de Caixa'!$A$10,Data,'Análise Fluxo de Caixa'!K1)</f>
        <v>0</v>
      </c>
      <c r="L10" s="113">
        <f ca="1">SUMIFS(a_receber,Contas,'Análise Fluxo de Caixa'!$A$10,Data,'Análise Fluxo de Caixa'!L1)</f>
        <v>0</v>
      </c>
      <c r="M10" s="113">
        <f ca="1">SUMIFS(a_receber,Contas,'Análise Fluxo de Caixa'!$A$10,Data,'Análise Fluxo de Caixa'!M1)</f>
        <v>0</v>
      </c>
      <c r="N10" s="113">
        <f ca="1">SUMIFS(a_receber,Contas,'Análise Fluxo de Caixa'!$A$10,Data,'Análise Fluxo de Caixa'!N1)</f>
        <v>0</v>
      </c>
      <c r="O10" s="113">
        <f ca="1">SUMIFS(a_receber,Contas,'Análise Fluxo de Caixa'!$A$10,Data,'Análise Fluxo de Caixa'!O1)</f>
        <v>0</v>
      </c>
      <c r="P10" s="113">
        <f ca="1">SUMIFS(a_receber,Contas,'Análise Fluxo de Caixa'!$A$10,Data,'Análise Fluxo de Caixa'!P1)</f>
        <v>0</v>
      </c>
      <c r="Q10" s="113">
        <f ca="1">SUMIFS(a_receber,Contas,'Análise Fluxo de Caixa'!$A$10,Data,'Análise Fluxo de Caixa'!Q1)</f>
        <v>0</v>
      </c>
      <c r="R10" s="113">
        <f ca="1">SUMIFS(a_receber,Contas,'Análise Fluxo de Caixa'!$A$10,Data,'Análise Fluxo de Caixa'!R1)</f>
        <v>0</v>
      </c>
      <c r="S10" s="113">
        <f ca="1">SUMIFS(a_receber,Contas,'Análise Fluxo de Caixa'!$A$10,Data,'Análise Fluxo de Caixa'!S1)</f>
        <v>0</v>
      </c>
      <c r="T10" s="113">
        <f ca="1">SUMIFS(a_receber,Contas,'Análise Fluxo de Caixa'!$A$10,Data,'Análise Fluxo de Caixa'!T1)</f>
        <v>0</v>
      </c>
      <c r="U10" s="113">
        <f ca="1">SUMIFS(a_receber,Contas,'Análise Fluxo de Caixa'!$A$10,Data,'Análise Fluxo de Caixa'!U1)</f>
        <v>0</v>
      </c>
      <c r="V10" s="113">
        <f ca="1">SUMIFS(a_receber,Contas,'Análise Fluxo de Caixa'!$A$10,Data,'Análise Fluxo de Caixa'!V1)</f>
        <v>0</v>
      </c>
      <c r="W10" s="113">
        <f ca="1">SUMIFS(a_receber,Contas,'Análise Fluxo de Caixa'!$A$10,Data,'Análise Fluxo de Caixa'!W1)</f>
        <v>0</v>
      </c>
      <c r="X10" s="113">
        <f ca="1">SUMIFS(a_receber,Contas,'Análise Fluxo de Caixa'!$A$10,Data,'Análise Fluxo de Caixa'!X1)</f>
        <v>0</v>
      </c>
      <c r="Y10" s="113">
        <f ca="1">SUMIFS(a_receber,Contas,'Análise Fluxo de Caixa'!$A$10,Data,'Análise Fluxo de Caixa'!Y1)</f>
        <v>0</v>
      </c>
      <c r="Z10" s="113">
        <f ca="1">SUMIFS(a_receber,Contas,'Análise Fluxo de Caixa'!$A$10,Data,'Análise Fluxo de Caixa'!Z1)</f>
        <v>0</v>
      </c>
      <c r="AA10" s="113">
        <f ca="1">SUMIFS(a_receber,Contas,'Análise Fluxo de Caixa'!$A$10,Data,'Análise Fluxo de Caixa'!AA1)</f>
        <v>0</v>
      </c>
      <c r="AB10" s="113">
        <f ca="1">SUMIFS(a_receber,Contas,'Análise Fluxo de Caixa'!$A$10,Data,'Análise Fluxo de Caixa'!AB1)</f>
        <v>0</v>
      </c>
      <c r="AC10" s="113">
        <f ca="1">SUMIFS(a_receber,Contas,'Análise Fluxo de Caixa'!$A$10,Data,'Análise Fluxo de Caixa'!AC1)</f>
        <v>0</v>
      </c>
      <c r="AD10" s="113">
        <f ca="1">SUMIFS(a_receber,Contas,'Análise Fluxo de Caixa'!$A$10,Data,'Análise Fluxo de Caixa'!AD1)</f>
        <v>0</v>
      </c>
      <c r="AE10" s="112"/>
      <c r="AF10" s="98">
        <f t="shared" ca="1" si="4"/>
        <v>0</v>
      </c>
    </row>
    <row r="11" spans="1:33" s="72" customFormat="1" ht="20" outlineLevel="1">
      <c r="A11" s="171" t="str">
        <f>'Plano de Contas'!A11</f>
        <v>3.1.3 Permuta</v>
      </c>
      <c r="B11" s="111">
        <f ca="1">SUMIFS(Entrada,Contas,'Análise Fluxo de Caixa'!$A$11,Data,'Análise Fluxo de Caixa'!B1)</f>
        <v>0</v>
      </c>
      <c r="C11" s="111">
        <f ca="1">SUMIFS(Entrada,Contas,'Análise Fluxo de Caixa'!$A$11,Data,'Análise Fluxo de Caixa'!C1)</f>
        <v>0</v>
      </c>
      <c r="D11" s="111">
        <f ca="1">SUMIFS(Entrada,Contas,'Análise Fluxo de Caixa'!$A$11,Data,'Análise Fluxo de Caixa'!D1)</f>
        <v>0</v>
      </c>
      <c r="E11" s="111">
        <f ca="1">SUMIFS(Entrada,Contas,'Análise Fluxo de Caixa'!$A$11,Data,'Análise Fluxo de Caixa'!E1)</f>
        <v>0</v>
      </c>
      <c r="F11" s="111">
        <f ca="1">SUMIFS(Entrada,Contas,'Análise Fluxo de Caixa'!$A$11,Data,'Análise Fluxo de Caixa'!F1)</f>
        <v>0</v>
      </c>
      <c r="G11" s="111">
        <f ca="1">SUMIFS(Entrada,Contas,'Análise Fluxo de Caixa'!$A$11,Data,'Análise Fluxo de Caixa'!G1)</f>
        <v>0</v>
      </c>
      <c r="H11" s="111">
        <f ca="1">SUMIFS(Entrada,Contas,'Análise Fluxo de Caixa'!$A$11,Data,'Análise Fluxo de Caixa'!H1)</f>
        <v>0</v>
      </c>
      <c r="I11" s="111">
        <f ca="1">SUMIFS(Entrada,Contas,'Análise Fluxo de Caixa'!$A$11,Data,'Análise Fluxo de Caixa'!I1)</f>
        <v>0</v>
      </c>
      <c r="J11" s="111">
        <f ca="1">SUMIFS(Entrada,Contas,'Análise Fluxo de Caixa'!$A$11,Data,'Análise Fluxo de Caixa'!J1)</f>
        <v>0</v>
      </c>
      <c r="K11" s="111">
        <f ca="1">SUMIFS(Entrada,Contas,'Análise Fluxo de Caixa'!$A$11,Data,'Análise Fluxo de Caixa'!K1)</f>
        <v>0</v>
      </c>
      <c r="L11" s="111">
        <f ca="1">SUMIFS(Entrada,Contas,'Análise Fluxo de Caixa'!$A$11,Data,'Análise Fluxo de Caixa'!L1)</f>
        <v>0</v>
      </c>
      <c r="M11" s="111">
        <f ca="1">SUMIFS(Entrada,Contas,'Análise Fluxo de Caixa'!$A$11,Data,'Análise Fluxo de Caixa'!M1)</f>
        <v>0</v>
      </c>
      <c r="N11" s="111">
        <f ca="1">SUMIFS(Entrada,Contas,'Análise Fluxo de Caixa'!$A$11,Data,'Análise Fluxo de Caixa'!N1)</f>
        <v>0</v>
      </c>
      <c r="O11" s="111">
        <f ca="1">SUMIFS(Entrada,Contas,'Análise Fluxo de Caixa'!$A$11,Data,'Análise Fluxo de Caixa'!O1)</f>
        <v>0</v>
      </c>
      <c r="P11" s="111">
        <f ca="1">SUMIFS(Entrada,Contas,'Análise Fluxo de Caixa'!$A$11,Data,'Análise Fluxo de Caixa'!P1)</f>
        <v>0</v>
      </c>
      <c r="Q11" s="111">
        <f ca="1">SUMIFS(Entrada,Contas,'Análise Fluxo de Caixa'!$A$11,Data,'Análise Fluxo de Caixa'!Q1)</f>
        <v>0</v>
      </c>
      <c r="R11" s="111">
        <f ca="1">SUMIFS(Entrada,Contas,'Análise Fluxo de Caixa'!$A$11,Data,'Análise Fluxo de Caixa'!R1)</f>
        <v>0</v>
      </c>
      <c r="S11" s="111">
        <f ca="1">SUMIFS(Entrada,Contas,'Análise Fluxo de Caixa'!$A$11,Data,'Análise Fluxo de Caixa'!S1)</f>
        <v>0</v>
      </c>
      <c r="T11" s="111">
        <f ca="1">SUMIFS(Entrada,Contas,'Análise Fluxo de Caixa'!$A$11,Data,'Análise Fluxo de Caixa'!T1)</f>
        <v>0</v>
      </c>
      <c r="U11" s="111">
        <f ca="1">SUMIFS(Entrada,Contas,'Análise Fluxo de Caixa'!$A$11,Data,'Análise Fluxo de Caixa'!U1)</f>
        <v>0</v>
      </c>
      <c r="V11" s="111">
        <f ca="1">SUMIFS(Entrada,Contas,'Análise Fluxo de Caixa'!$A$11,Data,'Análise Fluxo de Caixa'!V1)</f>
        <v>0</v>
      </c>
      <c r="W11" s="111">
        <f ca="1">SUMIFS(Entrada,Contas,'Análise Fluxo de Caixa'!$A$11,Data,'Análise Fluxo de Caixa'!W1)</f>
        <v>0</v>
      </c>
      <c r="X11" s="111">
        <f ca="1">SUMIFS(Entrada,Contas,'Análise Fluxo de Caixa'!$A$11,Data,'Análise Fluxo de Caixa'!X1)</f>
        <v>0</v>
      </c>
      <c r="Y11" s="111">
        <f ca="1">SUMIFS(Entrada,Contas,'Análise Fluxo de Caixa'!$A$11,Data,'Análise Fluxo de Caixa'!Y1)</f>
        <v>0</v>
      </c>
      <c r="Z11" s="111">
        <f ca="1">SUMIFS(Entrada,Contas,'Análise Fluxo de Caixa'!$A$11,Data,'Análise Fluxo de Caixa'!Z1)</f>
        <v>0</v>
      </c>
      <c r="AA11" s="111">
        <f ca="1">SUMIFS(Entrada,Contas,'Análise Fluxo de Caixa'!$A$11,Data,'Análise Fluxo de Caixa'!AA1)</f>
        <v>0</v>
      </c>
      <c r="AB11" s="111">
        <f ca="1">SUMIFS(Entrada,Contas,'Análise Fluxo de Caixa'!$A$11,Data,'Análise Fluxo de Caixa'!AB1)</f>
        <v>0</v>
      </c>
      <c r="AC11" s="111">
        <f ca="1">SUMIFS(Entrada,Contas,'Análise Fluxo de Caixa'!$A$11,Data,'Análise Fluxo de Caixa'!AC1)</f>
        <v>0</v>
      </c>
      <c r="AD11" s="111">
        <f ca="1">SUMIFS(Entrada,Contas,'Análise Fluxo de Caixa'!$A$11,Data,'Análise Fluxo de Caixa'!AD1)</f>
        <v>0</v>
      </c>
      <c r="AE11" s="112"/>
      <c r="AF11" s="98">
        <f t="shared" ca="1" si="4"/>
        <v>0</v>
      </c>
    </row>
    <row r="12" spans="1:33" s="72" customFormat="1" ht="20" outlineLevel="1">
      <c r="A12" s="172"/>
      <c r="B12" s="113"/>
      <c r="C12" s="113"/>
      <c r="D12" s="113"/>
      <c r="E12" s="113"/>
      <c r="F12" s="113"/>
      <c r="G12" s="113"/>
      <c r="H12" s="113"/>
      <c r="I12" s="113"/>
      <c r="J12" s="113"/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  <c r="AA12" s="113"/>
      <c r="AB12" s="113"/>
      <c r="AC12" s="113"/>
      <c r="AD12" s="113"/>
      <c r="AE12" s="112"/>
      <c r="AF12" s="98">
        <f t="shared" ca="1" si="4"/>
        <v>0</v>
      </c>
    </row>
    <row r="13" spans="1:33" ht="20">
      <c r="A13" s="169" t="s">
        <v>118</v>
      </c>
      <c r="B13" s="114">
        <f t="shared" ref="B13:AD13" ca="1" si="5">B14+B32+B78+B101</f>
        <v>0</v>
      </c>
      <c r="C13" s="114">
        <f t="shared" ca="1" si="5"/>
        <v>0</v>
      </c>
      <c r="D13" s="114">
        <f t="shared" ca="1" si="5"/>
        <v>0</v>
      </c>
      <c r="E13" s="114">
        <f t="shared" ca="1" si="5"/>
        <v>0</v>
      </c>
      <c r="F13" s="114">
        <f t="shared" ca="1" si="5"/>
        <v>0</v>
      </c>
      <c r="G13" s="114">
        <f t="shared" ca="1" si="5"/>
        <v>0</v>
      </c>
      <c r="H13" s="114">
        <f t="shared" ca="1" si="5"/>
        <v>0</v>
      </c>
      <c r="I13" s="114">
        <f t="shared" ca="1" si="5"/>
        <v>0</v>
      </c>
      <c r="J13" s="114">
        <f t="shared" ca="1" si="5"/>
        <v>0</v>
      </c>
      <c r="K13" s="114">
        <f t="shared" ca="1" si="5"/>
        <v>0</v>
      </c>
      <c r="L13" s="114">
        <f t="shared" ca="1" si="5"/>
        <v>0</v>
      </c>
      <c r="M13" s="114">
        <f t="shared" ca="1" si="5"/>
        <v>0</v>
      </c>
      <c r="N13" s="114">
        <f t="shared" ca="1" si="5"/>
        <v>0</v>
      </c>
      <c r="O13" s="114">
        <f t="shared" ca="1" si="5"/>
        <v>0</v>
      </c>
      <c r="P13" s="114">
        <f t="shared" ca="1" si="5"/>
        <v>0</v>
      </c>
      <c r="Q13" s="114">
        <f t="shared" ca="1" si="5"/>
        <v>0</v>
      </c>
      <c r="R13" s="114">
        <f t="shared" ca="1" si="5"/>
        <v>0</v>
      </c>
      <c r="S13" s="114">
        <f t="shared" ca="1" si="5"/>
        <v>0</v>
      </c>
      <c r="T13" s="114">
        <f t="shared" ca="1" si="5"/>
        <v>0</v>
      </c>
      <c r="U13" s="114">
        <f t="shared" ca="1" si="5"/>
        <v>0</v>
      </c>
      <c r="V13" s="114">
        <f t="shared" ca="1" si="5"/>
        <v>0</v>
      </c>
      <c r="W13" s="114">
        <f t="shared" ca="1" si="5"/>
        <v>0</v>
      </c>
      <c r="X13" s="114">
        <f t="shared" ca="1" si="5"/>
        <v>0</v>
      </c>
      <c r="Y13" s="114">
        <f t="shared" ca="1" si="5"/>
        <v>0</v>
      </c>
      <c r="Z13" s="114">
        <f t="shared" ca="1" si="5"/>
        <v>0</v>
      </c>
      <c r="AA13" s="114">
        <f t="shared" ca="1" si="5"/>
        <v>0</v>
      </c>
      <c r="AB13" s="114">
        <f t="shared" ca="1" si="5"/>
        <v>0</v>
      </c>
      <c r="AC13" s="114">
        <f t="shared" ca="1" si="5"/>
        <v>0</v>
      </c>
      <c r="AD13" s="114">
        <f t="shared" ca="1" si="5"/>
        <v>0</v>
      </c>
      <c r="AE13" s="115">
        <f t="shared" ca="1" si="2"/>
        <v>0</v>
      </c>
      <c r="AF13" s="99"/>
    </row>
    <row r="14" spans="1:33" ht="20">
      <c r="A14" s="173" t="str">
        <f>'Plano de Contas'!A15</f>
        <v>DESPESAS/CUSTOS VARIÁVEIS</v>
      </c>
      <c r="B14" s="116">
        <f ca="1">B15+B21+B26+B29</f>
        <v>0</v>
      </c>
      <c r="C14" s="116">
        <f t="shared" ref="C14:AD14" ca="1" si="6">C15+C21+C26+C29</f>
        <v>0</v>
      </c>
      <c r="D14" s="116">
        <f t="shared" ca="1" si="6"/>
        <v>0</v>
      </c>
      <c r="E14" s="116">
        <f t="shared" ca="1" si="6"/>
        <v>0</v>
      </c>
      <c r="F14" s="116">
        <f t="shared" ca="1" si="6"/>
        <v>0</v>
      </c>
      <c r="G14" s="116">
        <f t="shared" ca="1" si="6"/>
        <v>0</v>
      </c>
      <c r="H14" s="116">
        <f t="shared" ca="1" si="6"/>
        <v>0</v>
      </c>
      <c r="I14" s="116">
        <f t="shared" ca="1" si="6"/>
        <v>0</v>
      </c>
      <c r="J14" s="116">
        <f t="shared" ca="1" si="6"/>
        <v>0</v>
      </c>
      <c r="K14" s="116">
        <f t="shared" ca="1" si="6"/>
        <v>0</v>
      </c>
      <c r="L14" s="116">
        <f t="shared" ca="1" si="6"/>
        <v>0</v>
      </c>
      <c r="M14" s="116">
        <f t="shared" ca="1" si="6"/>
        <v>0</v>
      </c>
      <c r="N14" s="116">
        <f t="shared" ca="1" si="6"/>
        <v>0</v>
      </c>
      <c r="O14" s="116">
        <f t="shared" ca="1" si="6"/>
        <v>0</v>
      </c>
      <c r="P14" s="116">
        <f t="shared" ca="1" si="6"/>
        <v>0</v>
      </c>
      <c r="Q14" s="116">
        <f t="shared" ca="1" si="6"/>
        <v>0</v>
      </c>
      <c r="R14" s="116">
        <f t="shared" ca="1" si="6"/>
        <v>0</v>
      </c>
      <c r="S14" s="116">
        <f t="shared" ca="1" si="6"/>
        <v>0</v>
      </c>
      <c r="T14" s="116">
        <f t="shared" ca="1" si="6"/>
        <v>0</v>
      </c>
      <c r="U14" s="116">
        <f t="shared" ca="1" si="6"/>
        <v>0</v>
      </c>
      <c r="V14" s="116">
        <f t="shared" ca="1" si="6"/>
        <v>0</v>
      </c>
      <c r="W14" s="116">
        <f t="shared" ca="1" si="6"/>
        <v>0</v>
      </c>
      <c r="X14" s="116">
        <f t="shared" ca="1" si="6"/>
        <v>0</v>
      </c>
      <c r="Y14" s="116">
        <f t="shared" ca="1" si="6"/>
        <v>0</v>
      </c>
      <c r="Z14" s="116">
        <f t="shared" ca="1" si="6"/>
        <v>0</v>
      </c>
      <c r="AA14" s="116">
        <f t="shared" ca="1" si="6"/>
        <v>0</v>
      </c>
      <c r="AB14" s="116">
        <f t="shared" ca="1" si="6"/>
        <v>0</v>
      </c>
      <c r="AC14" s="116">
        <f t="shared" ca="1" si="6"/>
        <v>0</v>
      </c>
      <c r="AD14" s="116">
        <f t="shared" ca="1" si="6"/>
        <v>0</v>
      </c>
      <c r="AE14" s="117">
        <f t="shared" ca="1" si="2"/>
        <v>0</v>
      </c>
      <c r="AF14" s="100">
        <f ca="1">AE14/$AE$4</f>
        <v>0</v>
      </c>
    </row>
    <row r="15" spans="1:33" ht="20" outlineLevel="2">
      <c r="A15" s="174" t="str">
        <f>'Plano de Contas'!A16</f>
        <v>4.1 Custos Tributários e Financeiros</v>
      </c>
      <c r="B15" s="118">
        <f ca="1">SUM(B16:B20)</f>
        <v>0</v>
      </c>
      <c r="C15" s="118">
        <f t="shared" ref="C15:AD15" ca="1" si="7">SUM(C16:C20)</f>
        <v>0</v>
      </c>
      <c r="D15" s="118">
        <f t="shared" ca="1" si="7"/>
        <v>0</v>
      </c>
      <c r="E15" s="118">
        <f t="shared" ca="1" si="7"/>
        <v>0</v>
      </c>
      <c r="F15" s="118">
        <f t="shared" ca="1" si="7"/>
        <v>0</v>
      </c>
      <c r="G15" s="118">
        <f t="shared" ca="1" si="7"/>
        <v>0</v>
      </c>
      <c r="H15" s="118">
        <f t="shared" ca="1" si="7"/>
        <v>0</v>
      </c>
      <c r="I15" s="118">
        <f t="shared" ca="1" si="7"/>
        <v>0</v>
      </c>
      <c r="J15" s="118">
        <f t="shared" ca="1" si="7"/>
        <v>0</v>
      </c>
      <c r="K15" s="118">
        <f t="shared" ca="1" si="7"/>
        <v>0</v>
      </c>
      <c r="L15" s="118">
        <f t="shared" ca="1" si="7"/>
        <v>0</v>
      </c>
      <c r="M15" s="118">
        <f t="shared" ca="1" si="7"/>
        <v>0</v>
      </c>
      <c r="N15" s="118">
        <f t="shared" ca="1" si="7"/>
        <v>0</v>
      </c>
      <c r="O15" s="118">
        <f t="shared" ca="1" si="7"/>
        <v>0</v>
      </c>
      <c r="P15" s="118">
        <f t="shared" ca="1" si="7"/>
        <v>0</v>
      </c>
      <c r="Q15" s="118">
        <f t="shared" ca="1" si="7"/>
        <v>0</v>
      </c>
      <c r="R15" s="118">
        <f t="shared" ca="1" si="7"/>
        <v>0</v>
      </c>
      <c r="S15" s="118">
        <f t="shared" ca="1" si="7"/>
        <v>0</v>
      </c>
      <c r="T15" s="118">
        <f t="shared" ca="1" si="7"/>
        <v>0</v>
      </c>
      <c r="U15" s="118">
        <f t="shared" ca="1" si="7"/>
        <v>0</v>
      </c>
      <c r="V15" s="118">
        <f t="shared" ca="1" si="7"/>
        <v>0</v>
      </c>
      <c r="W15" s="118">
        <f t="shared" ca="1" si="7"/>
        <v>0</v>
      </c>
      <c r="X15" s="118">
        <f t="shared" ca="1" si="7"/>
        <v>0</v>
      </c>
      <c r="Y15" s="118">
        <f t="shared" ca="1" si="7"/>
        <v>0</v>
      </c>
      <c r="Z15" s="118">
        <f t="shared" ca="1" si="7"/>
        <v>0</v>
      </c>
      <c r="AA15" s="118">
        <f t="shared" ca="1" si="7"/>
        <v>0</v>
      </c>
      <c r="AB15" s="118">
        <f t="shared" ca="1" si="7"/>
        <v>0</v>
      </c>
      <c r="AC15" s="118">
        <f t="shared" ca="1" si="7"/>
        <v>0</v>
      </c>
      <c r="AD15" s="118">
        <f t="shared" ca="1" si="7"/>
        <v>0</v>
      </c>
      <c r="AE15" s="119">
        <f t="shared" ca="1" si="2"/>
        <v>0</v>
      </c>
      <c r="AF15" s="102"/>
      <c r="AG15" s="106" t="e">
        <f t="shared" ref="AG15:AG31" ca="1" si="8">AE15/$AE$14</f>
        <v>#DIV/0!</v>
      </c>
    </row>
    <row r="16" spans="1:33" s="74" customFormat="1" ht="20" outlineLevel="2">
      <c r="A16" s="175" t="str">
        <f>'Plano de Contas'!A17</f>
        <v>4.1.1 Simples Federal</v>
      </c>
      <c r="B16" s="113">
        <f ca="1">SUMIFS(Saida,Contas,'Análise Fluxo de Caixa'!$A$16,Data,'Análise Fluxo de Caixa'!B1)+SUMIFS(a_pagar,Contas,'Análise Fluxo de Caixa'!$A$16,Data,'Análise Fluxo de Caixa'!B1)</f>
        <v>0</v>
      </c>
      <c r="C16" s="113">
        <f ca="1">SUMIFS(Saida,Contas,'Análise Fluxo de Caixa'!$A$16,Data,'Análise Fluxo de Caixa'!C1)+SUMIFS(a_pagar,Contas,'Análise Fluxo de Caixa'!$A$16,Data,'Análise Fluxo de Caixa'!C1)</f>
        <v>0</v>
      </c>
      <c r="D16" s="113">
        <f ca="1">SUMIFS(Saida,Contas,'Análise Fluxo de Caixa'!$A$16,Data,'Análise Fluxo de Caixa'!D1)+SUMIFS(a_pagar,Contas,'Análise Fluxo de Caixa'!$A$16,Data,'Análise Fluxo de Caixa'!D1)</f>
        <v>0</v>
      </c>
      <c r="E16" s="113">
        <f ca="1">SUMIFS(Saida,Contas,'Análise Fluxo de Caixa'!$A$16,Data,'Análise Fluxo de Caixa'!E1)+SUMIFS(a_pagar,Contas,'Análise Fluxo de Caixa'!$A$16,Data,'Análise Fluxo de Caixa'!E1)</f>
        <v>0</v>
      </c>
      <c r="F16" s="113">
        <f ca="1">SUMIFS(Saida,Contas,'Análise Fluxo de Caixa'!$A$16,Data,'Análise Fluxo de Caixa'!F1)+SUMIFS(a_pagar,Contas,'Análise Fluxo de Caixa'!$A$16,Data,'Análise Fluxo de Caixa'!F1)</f>
        <v>0</v>
      </c>
      <c r="G16" s="113">
        <f ca="1">SUMIFS(Saida,Contas,'Análise Fluxo de Caixa'!$A$16,Data,'Análise Fluxo de Caixa'!G1)+SUMIFS(a_pagar,Contas,'Análise Fluxo de Caixa'!$A$16,Data,'Análise Fluxo de Caixa'!G1)</f>
        <v>0</v>
      </c>
      <c r="H16" s="113">
        <f ca="1">SUMIFS(Saida,Contas,'Análise Fluxo de Caixa'!$A$16,Data,'Análise Fluxo de Caixa'!H1)+SUMIFS(a_pagar,Contas,'Análise Fluxo de Caixa'!$A$16,Data,'Análise Fluxo de Caixa'!H1)</f>
        <v>0</v>
      </c>
      <c r="I16" s="113">
        <f ca="1">SUMIFS(Saida,Contas,'Análise Fluxo de Caixa'!$A$16,Data,'Análise Fluxo de Caixa'!I1)+SUMIFS(a_pagar,Contas,'Análise Fluxo de Caixa'!$A$16,Data,'Análise Fluxo de Caixa'!I1)</f>
        <v>0</v>
      </c>
      <c r="J16" s="113">
        <f ca="1">SUMIFS(Saida,Contas,'Análise Fluxo de Caixa'!$A$16,Data,'Análise Fluxo de Caixa'!J1)+SUMIFS(a_pagar,Contas,'Análise Fluxo de Caixa'!$A$16,Data,'Análise Fluxo de Caixa'!J1)</f>
        <v>0</v>
      </c>
      <c r="K16" s="113">
        <f ca="1">SUMIFS(Saida,Contas,'Análise Fluxo de Caixa'!$A$16,Data,'Análise Fluxo de Caixa'!K1)+SUMIFS(a_pagar,Contas,'Análise Fluxo de Caixa'!$A$16,Data,'Análise Fluxo de Caixa'!K1)</f>
        <v>0</v>
      </c>
      <c r="L16" s="113">
        <f ca="1">SUMIFS(Saida,Contas,'Análise Fluxo de Caixa'!$A$16,Data,'Análise Fluxo de Caixa'!L1)+SUMIFS(a_pagar,Contas,'Análise Fluxo de Caixa'!$A$16,Data,'Análise Fluxo de Caixa'!L1)</f>
        <v>0</v>
      </c>
      <c r="M16" s="113">
        <f ca="1">SUMIFS(Saida,Contas,'Análise Fluxo de Caixa'!$A$16,Data,'Análise Fluxo de Caixa'!M1)+SUMIFS(a_pagar,Contas,'Análise Fluxo de Caixa'!$A$16,Data,'Análise Fluxo de Caixa'!M1)</f>
        <v>0</v>
      </c>
      <c r="N16" s="113">
        <f ca="1">SUMIFS(Saida,Contas,'Análise Fluxo de Caixa'!$A$16,Data,'Análise Fluxo de Caixa'!N1)+SUMIFS(a_pagar,Contas,'Análise Fluxo de Caixa'!$A$16,Data,'Análise Fluxo de Caixa'!N1)</f>
        <v>0</v>
      </c>
      <c r="O16" s="113">
        <f ca="1">SUMIFS(Saida,Contas,'Análise Fluxo de Caixa'!$A$16,Data,'Análise Fluxo de Caixa'!O1)+SUMIFS(a_pagar,Contas,'Análise Fluxo de Caixa'!$A$16,Data,'Análise Fluxo de Caixa'!O1)</f>
        <v>0</v>
      </c>
      <c r="P16" s="113">
        <f ca="1">SUMIFS(Saida,Contas,'Análise Fluxo de Caixa'!$A$16,Data,'Análise Fluxo de Caixa'!P1)+SUMIFS(a_pagar,Contas,'Análise Fluxo de Caixa'!$A$16,Data,'Análise Fluxo de Caixa'!P1)</f>
        <v>0</v>
      </c>
      <c r="Q16" s="113">
        <f ca="1">SUMIFS(Saida,Contas,'Análise Fluxo de Caixa'!$A$16,Data,'Análise Fluxo de Caixa'!Q1)+SUMIFS(a_pagar,Contas,'Análise Fluxo de Caixa'!$A$16,Data,'Análise Fluxo de Caixa'!Q1)</f>
        <v>0</v>
      </c>
      <c r="R16" s="113">
        <f ca="1">SUMIFS(Saida,Contas,'Análise Fluxo de Caixa'!$A$16,Data,'Análise Fluxo de Caixa'!R1)+SUMIFS(a_pagar,Contas,'Análise Fluxo de Caixa'!$A$16,Data,'Análise Fluxo de Caixa'!R1)</f>
        <v>0</v>
      </c>
      <c r="S16" s="113">
        <f ca="1">SUMIFS(Saida,Contas,'Análise Fluxo de Caixa'!$A$16,Data,'Análise Fluxo de Caixa'!S1)+SUMIFS(a_pagar,Contas,'Análise Fluxo de Caixa'!$A$16,Data,'Análise Fluxo de Caixa'!S1)</f>
        <v>0</v>
      </c>
      <c r="T16" s="113">
        <f ca="1">SUMIFS(Saida,Contas,'Análise Fluxo de Caixa'!$A$16,Data,'Análise Fluxo de Caixa'!T1)+SUMIFS(a_pagar,Contas,'Análise Fluxo de Caixa'!$A$16,Data,'Análise Fluxo de Caixa'!T1)</f>
        <v>0</v>
      </c>
      <c r="U16" s="113">
        <f ca="1">SUMIFS(Saida,Contas,'Análise Fluxo de Caixa'!$A$16,Data,'Análise Fluxo de Caixa'!U1)+SUMIFS(a_pagar,Contas,'Análise Fluxo de Caixa'!$A$16,Data,'Análise Fluxo de Caixa'!U1)</f>
        <v>0</v>
      </c>
      <c r="V16" s="113">
        <f ca="1">SUMIFS(Saida,Contas,'Análise Fluxo de Caixa'!$A$16,Data,'Análise Fluxo de Caixa'!V1)+SUMIFS(a_pagar,Contas,'Análise Fluxo de Caixa'!$A$16,Data,'Análise Fluxo de Caixa'!V1)</f>
        <v>0</v>
      </c>
      <c r="W16" s="113">
        <f ca="1">SUMIFS(Saida,Contas,'Análise Fluxo de Caixa'!$A$16,Data,'Análise Fluxo de Caixa'!W1)+SUMIFS(a_pagar,Contas,'Análise Fluxo de Caixa'!$A$16,Data,'Análise Fluxo de Caixa'!W1)</f>
        <v>0</v>
      </c>
      <c r="X16" s="113">
        <f ca="1">SUMIFS(Saida,Contas,'Análise Fluxo de Caixa'!$A$16,Data,'Análise Fluxo de Caixa'!X1)+SUMIFS(a_pagar,Contas,'Análise Fluxo de Caixa'!$A$16,Data,'Análise Fluxo de Caixa'!X1)</f>
        <v>0</v>
      </c>
      <c r="Y16" s="113">
        <f ca="1">SUMIFS(Saida,Contas,'Análise Fluxo de Caixa'!$A$16,Data,'Análise Fluxo de Caixa'!Y1)+SUMIFS(a_pagar,Contas,'Análise Fluxo de Caixa'!$A$16,Data,'Análise Fluxo de Caixa'!Y1)</f>
        <v>0</v>
      </c>
      <c r="Z16" s="113">
        <f ca="1">SUMIFS(Saida,Contas,'Análise Fluxo de Caixa'!$A$16,Data,'Análise Fluxo de Caixa'!Z1)+SUMIFS(a_pagar,Contas,'Análise Fluxo de Caixa'!$A$16,Data,'Análise Fluxo de Caixa'!Z1)</f>
        <v>0</v>
      </c>
      <c r="AA16" s="113">
        <f ca="1">SUMIFS(Saida,Contas,'Análise Fluxo de Caixa'!$A$16,Data,'Análise Fluxo de Caixa'!AA1)+SUMIFS(a_pagar,Contas,'Análise Fluxo de Caixa'!$A$16,Data,'Análise Fluxo de Caixa'!AA1)</f>
        <v>0</v>
      </c>
      <c r="AB16" s="113">
        <f ca="1">SUMIFS(Saida,Contas,'Análise Fluxo de Caixa'!$A$16,Data,'Análise Fluxo de Caixa'!AB1)+SUMIFS(a_pagar,Contas,'Análise Fluxo de Caixa'!$A$16,Data,'Análise Fluxo de Caixa'!AB1)</f>
        <v>0</v>
      </c>
      <c r="AC16" s="113">
        <f ca="1">SUMIFS(Saida,Contas,'Análise Fluxo de Caixa'!$A$16,Data,'Análise Fluxo de Caixa'!AC1)+SUMIFS(a_pagar,Contas,'Análise Fluxo de Caixa'!$A$16,Data,'Análise Fluxo de Caixa'!AC1)</f>
        <v>0</v>
      </c>
      <c r="AD16" s="113">
        <f ca="1">SUMIFS(Saida,Contas,'Análise Fluxo de Caixa'!$A$16,Data,'Análise Fluxo de Caixa'!AD1)+SUMIFS(a_pagar,Contas,'Análise Fluxo de Caixa'!$A$16,Data,'Análise Fluxo de Caixa'!AD1)</f>
        <v>0</v>
      </c>
      <c r="AE16" s="112">
        <f t="shared" ca="1" si="2"/>
        <v>0</v>
      </c>
      <c r="AF16" s="103"/>
      <c r="AG16" s="108" t="e">
        <f t="shared" ca="1" si="8"/>
        <v>#DIV/0!</v>
      </c>
    </row>
    <row r="17" spans="1:33" s="74" customFormat="1" ht="20" outlineLevel="2">
      <c r="A17" s="175" t="str">
        <f>'Plano de Contas'!A18</f>
        <v>4.1.2 Boletos Bancários</v>
      </c>
      <c r="B17" s="113">
        <f ca="1">SUMIFS(Saida,Contas,'Análise Fluxo de Caixa'!$A$17,Data,'Análise Fluxo de Caixa'!B1)+SUMIFS(a_pagar,Contas,'Análise Fluxo de Caixa'!$A$17,Data,'Análise Fluxo de Caixa'!B1)</f>
        <v>0</v>
      </c>
      <c r="C17" s="113">
        <f ca="1">SUMIFS(Saida,Contas,'Análise Fluxo de Caixa'!$A$17,Data,'Análise Fluxo de Caixa'!C1)+SUMIFS(a_pagar,Contas,'Análise Fluxo de Caixa'!$A$17,Data,'Análise Fluxo de Caixa'!C1)</f>
        <v>0</v>
      </c>
      <c r="D17" s="113">
        <f ca="1">SUMIFS(Saida,Contas,'Análise Fluxo de Caixa'!$A$17,Data,'Análise Fluxo de Caixa'!D1)+SUMIFS(a_pagar,Contas,'Análise Fluxo de Caixa'!$A$17,Data,'Análise Fluxo de Caixa'!D1)</f>
        <v>0</v>
      </c>
      <c r="E17" s="113">
        <f ca="1">SUMIFS(Saida,Contas,'Análise Fluxo de Caixa'!$A$17,Data,'Análise Fluxo de Caixa'!E1)+SUMIFS(a_pagar,Contas,'Análise Fluxo de Caixa'!$A$17,Data,'Análise Fluxo de Caixa'!E1)</f>
        <v>0</v>
      </c>
      <c r="F17" s="113">
        <f ca="1">SUMIFS(Saida,Contas,'Análise Fluxo de Caixa'!$A$17,Data,'Análise Fluxo de Caixa'!F1)+SUMIFS(a_pagar,Contas,'Análise Fluxo de Caixa'!$A$17,Data,'Análise Fluxo de Caixa'!F1)</f>
        <v>0</v>
      </c>
      <c r="G17" s="113">
        <f ca="1">SUMIFS(Saida,Contas,'Análise Fluxo de Caixa'!$A$17,Data,'Análise Fluxo de Caixa'!G1)+SUMIFS(a_pagar,Contas,'Análise Fluxo de Caixa'!$A$17,Data,'Análise Fluxo de Caixa'!G1)</f>
        <v>0</v>
      </c>
      <c r="H17" s="113">
        <f ca="1">SUMIFS(Saida,Contas,'Análise Fluxo de Caixa'!$A$17,Data,'Análise Fluxo de Caixa'!H1)+SUMIFS(a_pagar,Contas,'Análise Fluxo de Caixa'!$A$17,Data,'Análise Fluxo de Caixa'!H1)</f>
        <v>0</v>
      </c>
      <c r="I17" s="113">
        <f ca="1">SUMIFS(Saida,Contas,'Análise Fluxo de Caixa'!$A$17,Data,'Análise Fluxo de Caixa'!I1)+SUMIFS(a_pagar,Contas,'Análise Fluxo de Caixa'!$A$17,Data,'Análise Fluxo de Caixa'!I1)</f>
        <v>0</v>
      </c>
      <c r="J17" s="113">
        <f ca="1">SUMIFS(Saida,Contas,'Análise Fluxo de Caixa'!$A$17,Data,'Análise Fluxo de Caixa'!J1)+SUMIFS(a_pagar,Contas,'Análise Fluxo de Caixa'!$A$17,Data,'Análise Fluxo de Caixa'!J1)</f>
        <v>0</v>
      </c>
      <c r="K17" s="113">
        <f ca="1">SUMIFS(Saida,Contas,'Análise Fluxo de Caixa'!$A$17,Data,'Análise Fluxo de Caixa'!K1)+SUMIFS(a_pagar,Contas,'Análise Fluxo de Caixa'!$A$17,Data,'Análise Fluxo de Caixa'!K1)</f>
        <v>0</v>
      </c>
      <c r="L17" s="113">
        <f ca="1">SUMIFS(Saida,Contas,'Análise Fluxo de Caixa'!$A$17,Data,'Análise Fluxo de Caixa'!L1)+SUMIFS(a_pagar,Contas,'Análise Fluxo de Caixa'!$A$17,Data,'Análise Fluxo de Caixa'!L1)</f>
        <v>0</v>
      </c>
      <c r="M17" s="113">
        <f ca="1">SUMIFS(Saida,Contas,'Análise Fluxo de Caixa'!$A$17,Data,'Análise Fluxo de Caixa'!M1)+SUMIFS(a_pagar,Contas,'Análise Fluxo de Caixa'!$A$17,Data,'Análise Fluxo de Caixa'!M1)</f>
        <v>0</v>
      </c>
      <c r="N17" s="113">
        <f ca="1">SUMIFS(Saida,Contas,'Análise Fluxo de Caixa'!$A$17,Data,'Análise Fluxo de Caixa'!N1)+SUMIFS(a_pagar,Contas,'Análise Fluxo de Caixa'!$A$17,Data,'Análise Fluxo de Caixa'!N1)</f>
        <v>0</v>
      </c>
      <c r="O17" s="113">
        <f ca="1">SUMIFS(Saida,Contas,'Análise Fluxo de Caixa'!$A$17,Data,'Análise Fluxo de Caixa'!O1)+SUMIFS(a_pagar,Contas,'Análise Fluxo de Caixa'!$A$17,Data,'Análise Fluxo de Caixa'!O1)</f>
        <v>0</v>
      </c>
      <c r="P17" s="113">
        <f ca="1">SUMIFS(Saida,Contas,'Análise Fluxo de Caixa'!$A$17,Data,'Análise Fluxo de Caixa'!P1)+SUMIFS(a_pagar,Contas,'Análise Fluxo de Caixa'!$A$17,Data,'Análise Fluxo de Caixa'!P1)</f>
        <v>0</v>
      </c>
      <c r="Q17" s="113">
        <f ca="1">SUMIFS(Saida,Contas,'Análise Fluxo de Caixa'!$A$17,Data,'Análise Fluxo de Caixa'!Q1)+SUMIFS(a_pagar,Contas,'Análise Fluxo de Caixa'!$A$17,Data,'Análise Fluxo de Caixa'!Q1)</f>
        <v>0</v>
      </c>
      <c r="R17" s="113">
        <f ca="1">SUMIFS(Saida,Contas,'Análise Fluxo de Caixa'!$A$17,Data,'Análise Fluxo de Caixa'!R1)+SUMIFS(a_pagar,Contas,'Análise Fluxo de Caixa'!$A$17,Data,'Análise Fluxo de Caixa'!R1)</f>
        <v>0</v>
      </c>
      <c r="S17" s="113">
        <f ca="1">SUMIFS(Saida,Contas,'Análise Fluxo de Caixa'!$A$17,Data,'Análise Fluxo de Caixa'!S1)+SUMIFS(a_pagar,Contas,'Análise Fluxo de Caixa'!$A$17,Data,'Análise Fluxo de Caixa'!S1)</f>
        <v>0</v>
      </c>
      <c r="T17" s="113">
        <f ca="1">SUMIFS(Saida,Contas,'Análise Fluxo de Caixa'!$A$17,Data,'Análise Fluxo de Caixa'!T1)+SUMIFS(a_pagar,Contas,'Análise Fluxo de Caixa'!$A$17,Data,'Análise Fluxo de Caixa'!T1)</f>
        <v>0</v>
      </c>
      <c r="U17" s="113">
        <f ca="1">SUMIFS(Saida,Contas,'Análise Fluxo de Caixa'!$A$17,Data,'Análise Fluxo de Caixa'!U1)+SUMIFS(a_pagar,Contas,'Análise Fluxo de Caixa'!$A$17,Data,'Análise Fluxo de Caixa'!U1)</f>
        <v>0</v>
      </c>
      <c r="V17" s="113">
        <f ca="1">SUMIFS(Saida,Contas,'Análise Fluxo de Caixa'!$A$17,Data,'Análise Fluxo de Caixa'!V1)+SUMIFS(a_pagar,Contas,'Análise Fluxo de Caixa'!$A$17,Data,'Análise Fluxo de Caixa'!V1)</f>
        <v>0</v>
      </c>
      <c r="W17" s="113">
        <f ca="1">SUMIFS(Saida,Contas,'Análise Fluxo de Caixa'!$A$17,Data,'Análise Fluxo de Caixa'!W1)+SUMIFS(a_pagar,Contas,'Análise Fluxo de Caixa'!$A$17,Data,'Análise Fluxo de Caixa'!W1)</f>
        <v>0</v>
      </c>
      <c r="X17" s="113">
        <f ca="1">SUMIFS(Saida,Contas,'Análise Fluxo de Caixa'!$A$17,Data,'Análise Fluxo de Caixa'!X1)+SUMIFS(a_pagar,Contas,'Análise Fluxo de Caixa'!$A$17,Data,'Análise Fluxo de Caixa'!X1)</f>
        <v>0</v>
      </c>
      <c r="Y17" s="113">
        <f ca="1">SUMIFS(Saida,Contas,'Análise Fluxo de Caixa'!$A$17,Data,'Análise Fluxo de Caixa'!Y1)+SUMIFS(a_pagar,Contas,'Análise Fluxo de Caixa'!$A$17,Data,'Análise Fluxo de Caixa'!Y1)</f>
        <v>0</v>
      </c>
      <c r="Z17" s="113">
        <f ca="1">SUMIFS(Saida,Contas,'Análise Fluxo de Caixa'!$A$17,Data,'Análise Fluxo de Caixa'!Z1)+SUMIFS(a_pagar,Contas,'Análise Fluxo de Caixa'!$A$17,Data,'Análise Fluxo de Caixa'!Z1)</f>
        <v>0</v>
      </c>
      <c r="AA17" s="113">
        <f ca="1">SUMIFS(Saida,Contas,'Análise Fluxo de Caixa'!$A$17,Data,'Análise Fluxo de Caixa'!AA1)+SUMIFS(a_pagar,Contas,'Análise Fluxo de Caixa'!$A$17,Data,'Análise Fluxo de Caixa'!AA1)</f>
        <v>0</v>
      </c>
      <c r="AB17" s="113">
        <f ca="1">SUMIFS(Saida,Contas,'Análise Fluxo de Caixa'!$A$17,Data,'Análise Fluxo de Caixa'!AB1)+SUMIFS(a_pagar,Contas,'Análise Fluxo de Caixa'!$A$17,Data,'Análise Fluxo de Caixa'!AB1)</f>
        <v>0</v>
      </c>
      <c r="AC17" s="113">
        <f ca="1">SUMIFS(Saida,Contas,'Análise Fluxo de Caixa'!$A$17,Data,'Análise Fluxo de Caixa'!AC1)+SUMIFS(a_pagar,Contas,'Análise Fluxo de Caixa'!$A$17,Data,'Análise Fluxo de Caixa'!AC1)</f>
        <v>0</v>
      </c>
      <c r="AD17" s="113">
        <f ca="1">SUMIFS(Saida,Contas,'Análise Fluxo de Caixa'!$A$17,Data,'Análise Fluxo de Caixa'!AD1)+SUMIFS(a_pagar,Contas,'Análise Fluxo de Caixa'!$A$17,Data,'Análise Fluxo de Caixa'!AD1)</f>
        <v>0</v>
      </c>
      <c r="AE17" s="112">
        <f t="shared" ca="1" si="2"/>
        <v>0</v>
      </c>
      <c r="AF17" s="103"/>
      <c r="AG17" s="108" t="e">
        <f t="shared" ca="1" si="8"/>
        <v>#DIV/0!</v>
      </c>
    </row>
    <row r="18" spans="1:33" s="74" customFormat="1" ht="20" outlineLevel="2">
      <c r="A18" s="175" t="str">
        <f>'Plano de Contas'!A19</f>
        <v>4.1.3 Taxas Cartão</v>
      </c>
      <c r="B18" s="113">
        <f ca="1">SUMIFS(Saida,Contas,'Análise Fluxo de Caixa'!$A$18,Data,'Análise Fluxo de Caixa'!B1)+SUMIFS(a_pagar,Contas,'Análise Fluxo de Caixa'!$A$18,Data,'Análise Fluxo de Caixa'!B1)</f>
        <v>0</v>
      </c>
      <c r="C18" s="113">
        <f ca="1">SUMIFS(Saida,Contas,'Análise Fluxo de Caixa'!$A$18,Data,'Análise Fluxo de Caixa'!C1)+SUMIFS(a_pagar,Contas,'Análise Fluxo de Caixa'!$A$18,Data,'Análise Fluxo de Caixa'!C1)</f>
        <v>0</v>
      </c>
      <c r="D18" s="113">
        <f ca="1">SUMIFS(Saida,Contas,'Análise Fluxo de Caixa'!$A$18,Data,'Análise Fluxo de Caixa'!D1)+SUMIFS(a_pagar,Contas,'Análise Fluxo de Caixa'!$A$18,Data,'Análise Fluxo de Caixa'!D1)</f>
        <v>0</v>
      </c>
      <c r="E18" s="113">
        <f ca="1">SUMIFS(Saida,Contas,'Análise Fluxo de Caixa'!$A$18,Data,'Análise Fluxo de Caixa'!E1)+SUMIFS(a_pagar,Contas,'Análise Fluxo de Caixa'!$A$18,Data,'Análise Fluxo de Caixa'!E1)</f>
        <v>0</v>
      </c>
      <c r="F18" s="113">
        <f ca="1">SUMIFS(Saida,Contas,'Análise Fluxo de Caixa'!$A$18,Data,'Análise Fluxo de Caixa'!F1)+SUMIFS(a_pagar,Contas,'Análise Fluxo de Caixa'!$A$18,Data,'Análise Fluxo de Caixa'!F1)</f>
        <v>0</v>
      </c>
      <c r="G18" s="113">
        <f ca="1">SUMIFS(Saida,Contas,'Análise Fluxo de Caixa'!$A$18,Data,'Análise Fluxo de Caixa'!G1)+SUMIFS(a_pagar,Contas,'Análise Fluxo de Caixa'!$A$18,Data,'Análise Fluxo de Caixa'!G1)</f>
        <v>0</v>
      </c>
      <c r="H18" s="113">
        <f ca="1">SUMIFS(Saida,Contas,'Análise Fluxo de Caixa'!$A$18,Data,'Análise Fluxo de Caixa'!H1)+SUMIFS(a_pagar,Contas,'Análise Fluxo de Caixa'!$A$18,Data,'Análise Fluxo de Caixa'!H1)</f>
        <v>0</v>
      </c>
      <c r="I18" s="113">
        <f ca="1">SUMIFS(Saida,Contas,'Análise Fluxo de Caixa'!$A$18,Data,'Análise Fluxo de Caixa'!I1)+SUMIFS(a_pagar,Contas,'Análise Fluxo de Caixa'!$A$18,Data,'Análise Fluxo de Caixa'!I1)</f>
        <v>0</v>
      </c>
      <c r="J18" s="113">
        <f ca="1">SUMIFS(Saida,Contas,'Análise Fluxo de Caixa'!$A$18,Data,'Análise Fluxo de Caixa'!J1)+SUMIFS(a_pagar,Contas,'Análise Fluxo de Caixa'!$A$18,Data,'Análise Fluxo de Caixa'!J1)</f>
        <v>0</v>
      </c>
      <c r="K18" s="113">
        <f ca="1">SUMIFS(Saida,Contas,'Análise Fluxo de Caixa'!$A$18,Data,'Análise Fluxo de Caixa'!K1)+SUMIFS(a_pagar,Contas,'Análise Fluxo de Caixa'!$A$18,Data,'Análise Fluxo de Caixa'!K1)</f>
        <v>0</v>
      </c>
      <c r="L18" s="113">
        <f ca="1">SUMIFS(Saida,Contas,'Análise Fluxo de Caixa'!$A$18,Data,'Análise Fluxo de Caixa'!L1)+SUMIFS(a_pagar,Contas,'Análise Fluxo de Caixa'!$A$18,Data,'Análise Fluxo de Caixa'!L1)</f>
        <v>0</v>
      </c>
      <c r="M18" s="113">
        <f ca="1">SUMIFS(Saida,Contas,'Análise Fluxo de Caixa'!$A$18,Data,'Análise Fluxo de Caixa'!M1)+SUMIFS(a_pagar,Contas,'Análise Fluxo de Caixa'!$A$18,Data,'Análise Fluxo de Caixa'!M1)</f>
        <v>0</v>
      </c>
      <c r="N18" s="113">
        <f ca="1">SUMIFS(Saida,Contas,'Análise Fluxo de Caixa'!$A$18,Data,'Análise Fluxo de Caixa'!N1)+SUMIFS(a_pagar,Contas,'Análise Fluxo de Caixa'!$A$18,Data,'Análise Fluxo de Caixa'!N1)</f>
        <v>0</v>
      </c>
      <c r="O18" s="113">
        <f ca="1">SUMIFS(Saida,Contas,'Análise Fluxo de Caixa'!$A$18,Data,'Análise Fluxo de Caixa'!O1)+SUMIFS(a_pagar,Contas,'Análise Fluxo de Caixa'!$A$18,Data,'Análise Fluxo de Caixa'!O1)</f>
        <v>0</v>
      </c>
      <c r="P18" s="113">
        <f ca="1">SUMIFS(Saida,Contas,'Análise Fluxo de Caixa'!$A$18,Data,'Análise Fluxo de Caixa'!P1)+SUMIFS(a_pagar,Contas,'Análise Fluxo de Caixa'!$A$18,Data,'Análise Fluxo de Caixa'!P1)</f>
        <v>0</v>
      </c>
      <c r="Q18" s="113">
        <f ca="1">SUMIFS(Saida,Contas,'Análise Fluxo de Caixa'!$A$18,Data,'Análise Fluxo de Caixa'!Q1)+SUMIFS(a_pagar,Contas,'Análise Fluxo de Caixa'!$A$18,Data,'Análise Fluxo de Caixa'!Q1)</f>
        <v>0</v>
      </c>
      <c r="R18" s="113">
        <f ca="1">SUMIFS(Saida,Contas,'Análise Fluxo de Caixa'!$A$18,Data,'Análise Fluxo de Caixa'!R1)+SUMIFS(a_pagar,Contas,'Análise Fluxo de Caixa'!$A$18,Data,'Análise Fluxo de Caixa'!R1)</f>
        <v>0</v>
      </c>
      <c r="S18" s="113">
        <f ca="1">SUMIFS(Saida,Contas,'Análise Fluxo de Caixa'!$A$18,Data,'Análise Fluxo de Caixa'!S1)+SUMIFS(a_pagar,Contas,'Análise Fluxo de Caixa'!$A$18,Data,'Análise Fluxo de Caixa'!S1)</f>
        <v>0</v>
      </c>
      <c r="T18" s="113">
        <f ca="1">SUMIFS(Saida,Contas,'Análise Fluxo de Caixa'!$A$18,Data,'Análise Fluxo de Caixa'!T1)+SUMIFS(a_pagar,Contas,'Análise Fluxo de Caixa'!$A$18,Data,'Análise Fluxo de Caixa'!T1)</f>
        <v>0</v>
      </c>
      <c r="U18" s="113">
        <f ca="1">SUMIFS(Saida,Contas,'Análise Fluxo de Caixa'!$A$18,Data,'Análise Fluxo de Caixa'!U1)+SUMIFS(a_pagar,Contas,'Análise Fluxo de Caixa'!$A$18,Data,'Análise Fluxo de Caixa'!U1)</f>
        <v>0</v>
      </c>
      <c r="V18" s="113">
        <f ca="1">SUMIFS(Saida,Contas,'Análise Fluxo de Caixa'!$A$18,Data,'Análise Fluxo de Caixa'!V1)+SUMIFS(a_pagar,Contas,'Análise Fluxo de Caixa'!$A$18,Data,'Análise Fluxo de Caixa'!V1)</f>
        <v>0</v>
      </c>
      <c r="W18" s="113">
        <f ca="1">SUMIFS(Saida,Contas,'Análise Fluxo de Caixa'!$A$18,Data,'Análise Fluxo de Caixa'!W1)+SUMIFS(a_pagar,Contas,'Análise Fluxo de Caixa'!$A$18,Data,'Análise Fluxo de Caixa'!W1)</f>
        <v>0</v>
      </c>
      <c r="X18" s="113">
        <f ca="1">SUMIFS(Saida,Contas,'Análise Fluxo de Caixa'!$A$18,Data,'Análise Fluxo de Caixa'!X1)+SUMIFS(a_pagar,Contas,'Análise Fluxo de Caixa'!$A$18,Data,'Análise Fluxo de Caixa'!X1)</f>
        <v>0</v>
      </c>
      <c r="Y18" s="113">
        <f ca="1">SUMIFS(Saida,Contas,'Análise Fluxo de Caixa'!$A$18,Data,'Análise Fluxo de Caixa'!Y1)+SUMIFS(a_pagar,Contas,'Análise Fluxo de Caixa'!$A$18,Data,'Análise Fluxo de Caixa'!Y1)</f>
        <v>0</v>
      </c>
      <c r="Z18" s="113">
        <f ca="1">SUMIFS(Saida,Contas,'Análise Fluxo de Caixa'!$A$18,Data,'Análise Fluxo de Caixa'!Z1)+SUMIFS(a_pagar,Contas,'Análise Fluxo de Caixa'!$A$18,Data,'Análise Fluxo de Caixa'!Z1)</f>
        <v>0</v>
      </c>
      <c r="AA18" s="113">
        <f ca="1">SUMIFS(Saida,Contas,'Análise Fluxo de Caixa'!$A$18,Data,'Análise Fluxo de Caixa'!AA1)+SUMIFS(a_pagar,Contas,'Análise Fluxo de Caixa'!$A$18,Data,'Análise Fluxo de Caixa'!AA1)</f>
        <v>0</v>
      </c>
      <c r="AB18" s="113">
        <f ca="1">SUMIFS(Saida,Contas,'Análise Fluxo de Caixa'!$A$18,Data,'Análise Fluxo de Caixa'!AB1)+SUMIFS(a_pagar,Contas,'Análise Fluxo de Caixa'!$A$18,Data,'Análise Fluxo de Caixa'!AB1)</f>
        <v>0</v>
      </c>
      <c r="AC18" s="113">
        <f ca="1">SUMIFS(Saida,Contas,'Análise Fluxo de Caixa'!$A$18,Data,'Análise Fluxo de Caixa'!AC1)+SUMIFS(a_pagar,Contas,'Análise Fluxo de Caixa'!$A$18,Data,'Análise Fluxo de Caixa'!AC1)</f>
        <v>0</v>
      </c>
      <c r="AD18" s="113">
        <f ca="1">SUMIFS(Saida,Contas,'Análise Fluxo de Caixa'!$A$18,Data,'Análise Fluxo de Caixa'!AD1)+SUMIFS(a_pagar,Contas,'Análise Fluxo de Caixa'!$A$18,Data,'Análise Fluxo de Caixa'!AD1)</f>
        <v>0</v>
      </c>
      <c r="AE18" s="112">
        <f t="shared" ca="1" si="2"/>
        <v>0</v>
      </c>
      <c r="AF18" s="103"/>
      <c r="AG18" s="108" t="e">
        <f t="shared" ca="1" si="8"/>
        <v>#DIV/0!</v>
      </c>
    </row>
    <row r="19" spans="1:33" s="74" customFormat="1" ht="20" outlineLevel="2">
      <c r="A19" s="175" t="str">
        <f>'Plano de Contas'!A20</f>
        <v>4.1.4 Custo de Antecipação de Receitas</v>
      </c>
      <c r="B19" s="113">
        <f ca="1">SUMIFS(Saida,Contas,'Análise Fluxo de Caixa'!$A$19,Data,'Análise Fluxo de Caixa'!B1)+SUMIFS(a_pagar,Contas,'Análise Fluxo de Caixa'!$A$19,Data,'Análise Fluxo de Caixa'!B1)</f>
        <v>0</v>
      </c>
      <c r="C19" s="113">
        <f ca="1">SUMIFS(Saida,Contas,'Análise Fluxo de Caixa'!$A$19,Data,'Análise Fluxo de Caixa'!C1)+SUMIFS(a_pagar,Contas,'Análise Fluxo de Caixa'!$A$19,Data,'Análise Fluxo de Caixa'!C1)</f>
        <v>0</v>
      </c>
      <c r="D19" s="113">
        <f ca="1">SUMIFS(Saida,Contas,'Análise Fluxo de Caixa'!$A$19,Data,'Análise Fluxo de Caixa'!D1)+SUMIFS(a_pagar,Contas,'Análise Fluxo de Caixa'!$A$19,Data,'Análise Fluxo de Caixa'!D1)</f>
        <v>0</v>
      </c>
      <c r="E19" s="113">
        <f ca="1">SUMIFS(Saida,Contas,'Análise Fluxo de Caixa'!$A$19,Data,'Análise Fluxo de Caixa'!E1)+SUMIFS(a_pagar,Contas,'Análise Fluxo de Caixa'!$A$19,Data,'Análise Fluxo de Caixa'!E1)</f>
        <v>0</v>
      </c>
      <c r="F19" s="113">
        <f ca="1">SUMIFS(Saida,Contas,'Análise Fluxo de Caixa'!$A$19,Data,'Análise Fluxo de Caixa'!F1)+SUMIFS(a_pagar,Contas,'Análise Fluxo de Caixa'!$A$19,Data,'Análise Fluxo de Caixa'!F1)</f>
        <v>0</v>
      </c>
      <c r="G19" s="113">
        <f ca="1">SUMIFS(Saida,Contas,'Análise Fluxo de Caixa'!$A$19,Data,'Análise Fluxo de Caixa'!G1)+SUMIFS(a_pagar,Contas,'Análise Fluxo de Caixa'!$A$19,Data,'Análise Fluxo de Caixa'!G1)</f>
        <v>0</v>
      </c>
      <c r="H19" s="113">
        <f ca="1">SUMIFS(Saida,Contas,'Análise Fluxo de Caixa'!$A$19,Data,'Análise Fluxo de Caixa'!H1)+SUMIFS(a_pagar,Contas,'Análise Fluxo de Caixa'!$A$19,Data,'Análise Fluxo de Caixa'!H1)</f>
        <v>0</v>
      </c>
      <c r="I19" s="113">
        <f ca="1">SUMIFS(Saida,Contas,'Análise Fluxo de Caixa'!$A$19,Data,'Análise Fluxo de Caixa'!I1)+SUMIFS(a_pagar,Contas,'Análise Fluxo de Caixa'!$A$19,Data,'Análise Fluxo de Caixa'!I1)</f>
        <v>0</v>
      </c>
      <c r="J19" s="113">
        <f ca="1">SUMIFS(Saida,Contas,'Análise Fluxo de Caixa'!$A$19,Data,'Análise Fluxo de Caixa'!J1)+SUMIFS(a_pagar,Contas,'Análise Fluxo de Caixa'!$A$19,Data,'Análise Fluxo de Caixa'!J1)</f>
        <v>0</v>
      </c>
      <c r="K19" s="113">
        <f ca="1">SUMIFS(Saida,Contas,'Análise Fluxo de Caixa'!$A$19,Data,'Análise Fluxo de Caixa'!K1)+SUMIFS(a_pagar,Contas,'Análise Fluxo de Caixa'!$A$19,Data,'Análise Fluxo de Caixa'!K1)</f>
        <v>0</v>
      </c>
      <c r="L19" s="113">
        <f ca="1">SUMIFS(Saida,Contas,'Análise Fluxo de Caixa'!$A$19,Data,'Análise Fluxo de Caixa'!L1)+SUMIFS(a_pagar,Contas,'Análise Fluxo de Caixa'!$A$19,Data,'Análise Fluxo de Caixa'!L1)</f>
        <v>0</v>
      </c>
      <c r="M19" s="113">
        <f ca="1">SUMIFS(Saida,Contas,'Análise Fluxo de Caixa'!$A$19,Data,'Análise Fluxo de Caixa'!M1)+SUMIFS(a_pagar,Contas,'Análise Fluxo de Caixa'!$A$19,Data,'Análise Fluxo de Caixa'!M1)</f>
        <v>0</v>
      </c>
      <c r="N19" s="113">
        <f ca="1">SUMIFS(Saida,Contas,'Análise Fluxo de Caixa'!$A$19,Data,'Análise Fluxo de Caixa'!N1)+SUMIFS(a_pagar,Contas,'Análise Fluxo de Caixa'!$A$19,Data,'Análise Fluxo de Caixa'!N1)</f>
        <v>0</v>
      </c>
      <c r="O19" s="113">
        <f ca="1">SUMIFS(Saida,Contas,'Análise Fluxo de Caixa'!$A$19,Data,'Análise Fluxo de Caixa'!O1)+SUMIFS(a_pagar,Contas,'Análise Fluxo de Caixa'!$A$19,Data,'Análise Fluxo de Caixa'!O1)</f>
        <v>0</v>
      </c>
      <c r="P19" s="113">
        <f ca="1">SUMIFS(Saida,Contas,'Análise Fluxo de Caixa'!$A$19,Data,'Análise Fluxo de Caixa'!P1)+SUMIFS(a_pagar,Contas,'Análise Fluxo de Caixa'!$A$19,Data,'Análise Fluxo de Caixa'!P1)</f>
        <v>0</v>
      </c>
      <c r="Q19" s="113">
        <f ca="1">SUMIFS(Saida,Contas,'Análise Fluxo de Caixa'!$A$19,Data,'Análise Fluxo de Caixa'!Q1)+SUMIFS(a_pagar,Contas,'Análise Fluxo de Caixa'!$A$19,Data,'Análise Fluxo de Caixa'!Q1)</f>
        <v>0</v>
      </c>
      <c r="R19" s="113">
        <f ca="1">SUMIFS(Saida,Contas,'Análise Fluxo de Caixa'!$A$19,Data,'Análise Fluxo de Caixa'!R1)+SUMIFS(a_pagar,Contas,'Análise Fluxo de Caixa'!$A$19,Data,'Análise Fluxo de Caixa'!R1)</f>
        <v>0</v>
      </c>
      <c r="S19" s="113">
        <f ca="1">SUMIFS(Saida,Contas,'Análise Fluxo de Caixa'!$A$19,Data,'Análise Fluxo de Caixa'!S1)+SUMIFS(a_pagar,Contas,'Análise Fluxo de Caixa'!$A$19,Data,'Análise Fluxo de Caixa'!S1)</f>
        <v>0</v>
      </c>
      <c r="T19" s="113">
        <f ca="1">SUMIFS(Saida,Contas,'Análise Fluxo de Caixa'!$A$19,Data,'Análise Fluxo de Caixa'!T1)+SUMIFS(a_pagar,Contas,'Análise Fluxo de Caixa'!$A$19,Data,'Análise Fluxo de Caixa'!T1)</f>
        <v>0</v>
      </c>
      <c r="U19" s="113">
        <f ca="1">SUMIFS(Saida,Contas,'Análise Fluxo de Caixa'!$A$19,Data,'Análise Fluxo de Caixa'!U1)+SUMIFS(a_pagar,Contas,'Análise Fluxo de Caixa'!$A$19,Data,'Análise Fluxo de Caixa'!U1)</f>
        <v>0</v>
      </c>
      <c r="V19" s="113">
        <f ca="1">SUMIFS(Saida,Contas,'Análise Fluxo de Caixa'!$A$19,Data,'Análise Fluxo de Caixa'!V1)+SUMIFS(a_pagar,Contas,'Análise Fluxo de Caixa'!$A$19,Data,'Análise Fluxo de Caixa'!V1)</f>
        <v>0</v>
      </c>
      <c r="W19" s="113">
        <f ca="1">SUMIFS(Saida,Contas,'Análise Fluxo de Caixa'!$A$19,Data,'Análise Fluxo de Caixa'!W1)+SUMIFS(a_pagar,Contas,'Análise Fluxo de Caixa'!$A$19,Data,'Análise Fluxo de Caixa'!W1)</f>
        <v>0</v>
      </c>
      <c r="X19" s="113">
        <f ca="1">SUMIFS(Saida,Contas,'Análise Fluxo de Caixa'!$A$19,Data,'Análise Fluxo de Caixa'!X1)+SUMIFS(a_pagar,Contas,'Análise Fluxo de Caixa'!$A$19,Data,'Análise Fluxo de Caixa'!X1)</f>
        <v>0</v>
      </c>
      <c r="Y19" s="113">
        <f ca="1">SUMIFS(Saida,Contas,'Análise Fluxo de Caixa'!$A$19,Data,'Análise Fluxo de Caixa'!Y1)+SUMIFS(a_pagar,Contas,'Análise Fluxo de Caixa'!$A$19,Data,'Análise Fluxo de Caixa'!Y1)</f>
        <v>0</v>
      </c>
      <c r="Z19" s="113">
        <f ca="1">SUMIFS(Saida,Contas,'Análise Fluxo de Caixa'!$A$19,Data,'Análise Fluxo de Caixa'!Z1)+SUMIFS(a_pagar,Contas,'Análise Fluxo de Caixa'!$A$19,Data,'Análise Fluxo de Caixa'!Z1)</f>
        <v>0</v>
      </c>
      <c r="AA19" s="113">
        <f ca="1">SUMIFS(Saida,Contas,'Análise Fluxo de Caixa'!$A$19,Data,'Análise Fluxo de Caixa'!AA1)+SUMIFS(a_pagar,Contas,'Análise Fluxo de Caixa'!$A$19,Data,'Análise Fluxo de Caixa'!AA1)</f>
        <v>0</v>
      </c>
      <c r="AB19" s="113">
        <f ca="1">SUMIFS(Saida,Contas,'Análise Fluxo de Caixa'!$A$19,Data,'Análise Fluxo de Caixa'!AB1)+SUMIFS(a_pagar,Contas,'Análise Fluxo de Caixa'!$A$19,Data,'Análise Fluxo de Caixa'!AB1)</f>
        <v>0</v>
      </c>
      <c r="AC19" s="113">
        <f ca="1">SUMIFS(Saida,Contas,'Análise Fluxo de Caixa'!$A$19,Data,'Análise Fluxo de Caixa'!AC1)+SUMIFS(a_pagar,Contas,'Análise Fluxo de Caixa'!$A$19,Data,'Análise Fluxo de Caixa'!AC1)</f>
        <v>0</v>
      </c>
      <c r="AD19" s="113">
        <f ca="1">SUMIFS(Saida,Contas,'Análise Fluxo de Caixa'!$A$19,Data,'Análise Fluxo de Caixa'!AD1)+SUMIFS(a_pagar,Contas,'Análise Fluxo de Caixa'!$A$19,Data,'Análise Fluxo de Caixa'!AD1)</f>
        <v>0</v>
      </c>
      <c r="AE19" s="112">
        <f t="shared" ca="1" si="2"/>
        <v>0</v>
      </c>
      <c r="AF19" s="103"/>
      <c r="AG19" s="108" t="e">
        <f t="shared" ca="1" si="8"/>
        <v>#DIV/0!</v>
      </c>
    </row>
    <row r="20" spans="1:33" ht="20" outlineLevel="2">
      <c r="A20" s="175" t="str">
        <f>'Plano de Contas'!A23</f>
        <v>4.1.7 ISS</v>
      </c>
      <c r="B20" s="113">
        <f ca="1">SUMIFS(Saida,Contas,'Análise Fluxo de Caixa'!$A$20,Data,'Análise Fluxo de Caixa'!B1)+SUMIFS(a_pagar,Contas,'Análise Fluxo de Caixa'!$A$20,Data,'Análise Fluxo de Caixa'!B1)</f>
        <v>0</v>
      </c>
      <c r="C20" s="113">
        <f ca="1">SUMIFS(Saida,Contas,'Análise Fluxo de Caixa'!$A$20,Data,'Análise Fluxo de Caixa'!C1)+SUMIFS(a_pagar,Contas,'Análise Fluxo de Caixa'!$A$20,Data,'Análise Fluxo de Caixa'!C1)</f>
        <v>0</v>
      </c>
      <c r="D20" s="113">
        <f ca="1">SUMIFS(Saida,Contas,'Análise Fluxo de Caixa'!$A$20,Data,'Análise Fluxo de Caixa'!D1)+SUMIFS(a_pagar,Contas,'Análise Fluxo de Caixa'!$A$20,Data,'Análise Fluxo de Caixa'!D1)</f>
        <v>0</v>
      </c>
      <c r="E20" s="113">
        <f ca="1">SUMIFS(Saida,Contas,'Análise Fluxo de Caixa'!$A$20,Data,'Análise Fluxo de Caixa'!E1)+SUMIFS(a_pagar,Contas,'Análise Fluxo de Caixa'!$A$20,Data,'Análise Fluxo de Caixa'!E1)</f>
        <v>0</v>
      </c>
      <c r="F20" s="113">
        <f ca="1">SUMIFS(Saida,Contas,'Análise Fluxo de Caixa'!$A$20,Data,'Análise Fluxo de Caixa'!F1)+SUMIFS(a_pagar,Contas,'Análise Fluxo de Caixa'!$A$20,Data,'Análise Fluxo de Caixa'!F1)</f>
        <v>0</v>
      </c>
      <c r="G20" s="113">
        <f ca="1">SUMIFS(Saida,Contas,'Análise Fluxo de Caixa'!$A$20,Data,'Análise Fluxo de Caixa'!G1)+SUMIFS(a_pagar,Contas,'Análise Fluxo de Caixa'!$A$20,Data,'Análise Fluxo de Caixa'!G1)</f>
        <v>0</v>
      </c>
      <c r="H20" s="113">
        <f ca="1">SUMIFS(Saida,Contas,'Análise Fluxo de Caixa'!$A$20,Data,'Análise Fluxo de Caixa'!H1)+SUMIFS(a_pagar,Contas,'Análise Fluxo de Caixa'!$A$20,Data,'Análise Fluxo de Caixa'!H1)</f>
        <v>0</v>
      </c>
      <c r="I20" s="113">
        <f ca="1">SUMIFS(Saida,Contas,'Análise Fluxo de Caixa'!$A$20,Data,'Análise Fluxo de Caixa'!I1)+SUMIFS(a_pagar,Contas,'Análise Fluxo de Caixa'!$A$20,Data,'Análise Fluxo de Caixa'!I1)</f>
        <v>0</v>
      </c>
      <c r="J20" s="113">
        <f ca="1">SUMIFS(Saida,Contas,'Análise Fluxo de Caixa'!$A$20,Data,'Análise Fluxo de Caixa'!J1)+SUMIFS(a_pagar,Contas,'Análise Fluxo de Caixa'!$A$20,Data,'Análise Fluxo de Caixa'!J1)</f>
        <v>0</v>
      </c>
      <c r="K20" s="113">
        <f ca="1">SUMIFS(Saida,Contas,'Análise Fluxo de Caixa'!$A$20,Data,'Análise Fluxo de Caixa'!K1)+SUMIFS(a_pagar,Contas,'Análise Fluxo de Caixa'!$A$20,Data,'Análise Fluxo de Caixa'!K1)</f>
        <v>0</v>
      </c>
      <c r="L20" s="113">
        <f ca="1">SUMIFS(Saida,Contas,'Análise Fluxo de Caixa'!$A$20,Data,'Análise Fluxo de Caixa'!L1)+SUMIFS(a_pagar,Contas,'Análise Fluxo de Caixa'!$A$20,Data,'Análise Fluxo de Caixa'!L1)</f>
        <v>0</v>
      </c>
      <c r="M20" s="113">
        <f ca="1">SUMIFS(Saida,Contas,'Análise Fluxo de Caixa'!$A$20,Data,'Análise Fluxo de Caixa'!M1)+SUMIFS(a_pagar,Contas,'Análise Fluxo de Caixa'!$A$20,Data,'Análise Fluxo de Caixa'!M1)</f>
        <v>0</v>
      </c>
      <c r="N20" s="113">
        <f ca="1">SUMIFS(Saida,Contas,'Análise Fluxo de Caixa'!$A$20,Data,'Análise Fluxo de Caixa'!N1)+SUMIFS(a_pagar,Contas,'Análise Fluxo de Caixa'!$A$20,Data,'Análise Fluxo de Caixa'!N1)</f>
        <v>0</v>
      </c>
      <c r="O20" s="113">
        <f ca="1">SUMIFS(Saida,Contas,'Análise Fluxo de Caixa'!$A$20,Data,'Análise Fluxo de Caixa'!O1)+SUMIFS(a_pagar,Contas,'Análise Fluxo de Caixa'!$A$20,Data,'Análise Fluxo de Caixa'!O1)</f>
        <v>0</v>
      </c>
      <c r="P20" s="113">
        <f ca="1">SUMIFS(Saida,Contas,'Análise Fluxo de Caixa'!$A$20,Data,'Análise Fluxo de Caixa'!P1)+SUMIFS(a_pagar,Contas,'Análise Fluxo de Caixa'!$A$20,Data,'Análise Fluxo de Caixa'!P1)</f>
        <v>0</v>
      </c>
      <c r="Q20" s="113">
        <f ca="1">SUMIFS(Saida,Contas,'Análise Fluxo de Caixa'!$A$20,Data,'Análise Fluxo de Caixa'!Q1)+SUMIFS(a_pagar,Contas,'Análise Fluxo de Caixa'!$A$20,Data,'Análise Fluxo de Caixa'!Q1)</f>
        <v>0</v>
      </c>
      <c r="R20" s="113">
        <f ca="1">SUMIFS(Saida,Contas,'Análise Fluxo de Caixa'!$A$20,Data,'Análise Fluxo de Caixa'!R1)+SUMIFS(a_pagar,Contas,'Análise Fluxo de Caixa'!$A$20,Data,'Análise Fluxo de Caixa'!R1)</f>
        <v>0</v>
      </c>
      <c r="S20" s="113">
        <f ca="1">SUMIFS(Saida,Contas,'Análise Fluxo de Caixa'!$A$20,Data,'Análise Fluxo de Caixa'!S1)+SUMIFS(a_pagar,Contas,'Análise Fluxo de Caixa'!$A$20,Data,'Análise Fluxo de Caixa'!S1)</f>
        <v>0</v>
      </c>
      <c r="T20" s="113">
        <f ca="1">SUMIFS(Saida,Contas,'Análise Fluxo de Caixa'!$A$20,Data,'Análise Fluxo de Caixa'!T1)+SUMIFS(a_pagar,Contas,'Análise Fluxo de Caixa'!$A$20,Data,'Análise Fluxo de Caixa'!T1)</f>
        <v>0</v>
      </c>
      <c r="U20" s="113">
        <f ca="1">SUMIFS(Saida,Contas,'Análise Fluxo de Caixa'!$A$20,Data,'Análise Fluxo de Caixa'!U1)+SUMIFS(a_pagar,Contas,'Análise Fluxo de Caixa'!$A$20,Data,'Análise Fluxo de Caixa'!U1)</f>
        <v>0</v>
      </c>
      <c r="V20" s="113">
        <f ca="1">SUMIFS(Saida,Contas,'Análise Fluxo de Caixa'!$A$20,Data,'Análise Fluxo de Caixa'!V1)+SUMIFS(a_pagar,Contas,'Análise Fluxo de Caixa'!$A$20,Data,'Análise Fluxo de Caixa'!V1)</f>
        <v>0</v>
      </c>
      <c r="W20" s="113">
        <f ca="1">SUMIFS(Saida,Contas,'Análise Fluxo de Caixa'!$A$20,Data,'Análise Fluxo de Caixa'!W1)+SUMIFS(a_pagar,Contas,'Análise Fluxo de Caixa'!$A$20,Data,'Análise Fluxo de Caixa'!W1)</f>
        <v>0</v>
      </c>
      <c r="X20" s="113">
        <f ca="1">SUMIFS(Saida,Contas,'Análise Fluxo de Caixa'!$A$20,Data,'Análise Fluxo de Caixa'!X1)+SUMIFS(a_pagar,Contas,'Análise Fluxo de Caixa'!$A$20,Data,'Análise Fluxo de Caixa'!X1)</f>
        <v>0</v>
      </c>
      <c r="Y20" s="113">
        <f ca="1">SUMIFS(Saida,Contas,'Análise Fluxo de Caixa'!$A$20,Data,'Análise Fluxo de Caixa'!Y1)+SUMIFS(a_pagar,Contas,'Análise Fluxo de Caixa'!$A$20,Data,'Análise Fluxo de Caixa'!Y1)</f>
        <v>0</v>
      </c>
      <c r="Z20" s="113">
        <f ca="1">SUMIFS(Saida,Contas,'Análise Fluxo de Caixa'!$A$20,Data,'Análise Fluxo de Caixa'!Z1)+SUMIFS(a_pagar,Contas,'Análise Fluxo de Caixa'!$A$20,Data,'Análise Fluxo de Caixa'!Z1)</f>
        <v>0</v>
      </c>
      <c r="AA20" s="113">
        <f ca="1">SUMIFS(Saida,Contas,'Análise Fluxo de Caixa'!$A$20,Data,'Análise Fluxo de Caixa'!AA1)+SUMIFS(a_pagar,Contas,'Análise Fluxo de Caixa'!$A$20,Data,'Análise Fluxo de Caixa'!AA1)</f>
        <v>0</v>
      </c>
      <c r="AB20" s="113">
        <f ca="1">SUMIFS(Saida,Contas,'Análise Fluxo de Caixa'!$A$20,Data,'Análise Fluxo de Caixa'!AB1)+SUMIFS(a_pagar,Contas,'Análise Fluxo de Caixa'!$A$20,Data,'Análise Fluxo de Caixa'!AB1)</f>
        <v>0</v>
      </c>
      <c r="AC20" s="113">
        <f ca="1">SUMIFS(Saida,Contas,'Análise Fluxo de Caixa'!$A$20,Data,'Análise Fluxo de Caixa'!AC1)+SUMIFS(a_pagar,Contas,'Análise Fluxo de Caixa'!$A$20,Data,'Análise Fluxo de Caixa'!AC1)</f>
        <v>0</v>
      </c>
      <c r="AD20" s="113">
        <f ca="1">SUMIFS(Saida,Contas,'Análise Fluxo de Caixa'!$A$20,Data,'Análise Fluxo de Caixa'!AD1)+SUMIFS(a_pagar,Contas,'Análise Fluxo de Caixa'!$A$20,Data,'Análise Fluxo de Caixa'!AD1)</f>
        <v>0</v>
      </c>
      <c r="AE20" s="112">
        <f t="shared" ca="1" si="2"/>
        <v>0</v>
      </c>
      <c r="AF20" s="102"/>
      <c r="AG20" s="108" t="e">
        <f t="shared" ca="1" si="8"/>
        <v>#DIV/0!</v>
      </c>
    </row>
    <row r="21" spans="1:33" ht="20" outlineLevel="1">
      <c r="A21" s="174" t="str">
        <f>'Plano de Contas'!A24</f>
        <v>4.2 Custos com Produtos e Serviços</v>
      </c>
      <c r="B21" s="118">
        <f ca="1">SUM(B22:B25)</f>
        <v>0</v>
      </c>
      <c r="C21" s="118">
        <f t="shared" ref="C21:AD21" ca="1" si="9">SUM(C22:C25)</f>
        <v>0</v>
      </c>
      <c r="D21" s="118">
        <f t="shared" ca="1" si="9"/>
        <v>0</v>
      </c>
      <c r="E21" s="118">
        <f t="shared" ca="1" si="9"/>
        <v>0</v>
      </c>
      <c r="F21" s="118">
        <f t="shared" ca="1" si="9"/>
        <v>0</v>
      </c>
      <c r="G21" s="118">
        <f t="shared" ca="1" si="9"/>
        <v>0</v>
      </c>
      <c r="H21" s="118">
        <f t="shared" ca="1" si="9"/>
        <v>0</v>
      </c>
      <c r="I21" s="118">
        <f t="shared" ca="1" si="9"/>
        <v>0</v>
      </c>
      <c r="J21" s="118">
        <f t="shared" ca="1" si="9"/>
        <v>0</v>
      </c>
      <c r="K21" s="118">
        <f t="shared" ca="1" si="9"/>
        <v>0</v>
      </c>
      <c r="L21" s="118">
        <f t="shared" ca="1" si="9"/>
        <v>0</v>
      </c>
      <c r="M21" s="118">
        <f t="shared" ca="1" si="9"/>
        <v>0</v>
      </c>
      <c r="N21" s="118">
        <f t="shared" ca="1" si="9"/>
        <v>0</v>
      </c>
      <c r="O21" s="118">
        <f t="shared" ca="1" si="9"/>
        <v>0</v>
      </c>
      <c r="P21" s="118">
        <f t="shared" ca="1" si="9"/>
        <v>0</v>
      </c>
      <c r="Q21" s="118">
        <f t="shared" ca="1" si="9"/>
        <v>0</v>
      </c>
      <c r="R21" s="118">
        <f t="shared" ca="1" si="9"/>
        <v>0</v>
      </c>
      <c r="S21" s="118">
        <f t="shared" ca="1" si="9"/>
        <v>0</v>
      </c>
      <c r="T21" s="118">
        <f t="shared" ca="1" si="9"/>
        <v>0</v>
      </c>
      <c r="U21" s="118">
        <f t="shared" ca="1" si="9"/>
        <v>0</v>
      </c>
      <c r="V21" s="118">
        <f t="shared" ca="1" si="9"/>
        <v>0</v>
      </c>
      <c r="W21" s="118">
        <f t="shared" ca="1" si="9"/>
        <v>0</v>
      </c>
      <c r="X21" s="118">
        <f t="shared" ca="1" si="9"/>
        <v>0</v>
      </c>
      <c r="Y21" s="118">
        <f t="shared" ca="1" si="9"/>
        <v>0</v>
      </c>
      <c r="Z21" s="118">
        <f t="shared" ca="1" si="9"/>
        <v>0</v>
      </c>
      <c r="AA21" s="118">
        <f t="shared" ca="1" si="9"/>
        <v>0</v>
      </c>
      <c r="AB21" s="118">
        <f t="shared" ca="1" si="9"/>
        <v>0</v>
      </c>
      <c r="AC21" s="118">
        <f t="shared" ca="1" si="9"/>
        <v>0</v>
      </c>
      <c r="AD21" s="118">
        <f t="shared" ca="1" si="9"/>
        <v>0</v>
      </c>
      <c r="AE21" s="110">
        <f t="shared" ca="1" si="2"/>
        <v>0</v>
      </c>
      <c r="AF21" s="102"/>
      <c r="AG21" s="106" t="e">
        <f t="shared" ca="1" si="8"/>
        <v>#DIV/0!</v>
      </c>
    </row>
    <row r="22" spans="1:33" s="74" customFormat="1" ht="20" outlineLevel="2">
      <c r="A22" s="175" t="str">
        <f>'Plano de Contas'!A25</f>
        <v>4.2.1 Fornecedores</v>
      </c>
      <c r="B22" s="113">
        <f ca="1">SUMIFS(Saida,Contas,'Análise Fluxo de Caixa'!$A$22,Data,'Análise Fluxo de Caixa'!B1)+SUMIFS(a_pagar,Contas,'Análise Fluxo de Caixa'!$A$22,Data,'Análise Fluxo de Caixa'!B1)</f>
        <v>0</v>
      </c>
      <c r="C22" s="113">
        <f ca="1">SUMIFS(Saida,Contas,'Análise Fluxo de Caixa'!$A$22,Data,'Análise Fluxo de Caixa'!C1)+SUMIFS(a_pagar,Contas,'Análise Fluxo de Caixa'!$A$22,Data,'Análise Fluxo de Caixa'!C1)</f>
        <v>0</v>
      </c>
      <c r="D22" s="113">
        <f ca="1">SUMIFS(Saida,Contas,'Análise Fluxo de Caixa'!$A$22,Data,'Análise Fluxo de Caixa'!D1)+SUMIFS(a_pagar,Contas,'Análise Fluxo de Caixa'!$A$22,Data,'Análise Fluxo de Caixa'!D1)</f>
        <v>0</v>
      </c>
      <c r="E22" s="113">
        <f ca="1">SUMIFS(Saida,Contas,'Análise Fluxo de Caixa'!$A$22,Data,'Análise Fluxo de Caixa'!E1)+SUMIFS(a_pagar,Contas,'Análise Fluxo de Caixa'!$A$22,Data,'Análise Fluxo de Caixa'!E1)</f>
        <v>0</v>
      </c>
      <c r="F22" s="113">
        <f ca="1">SUMIFS(Saida,Contas,'Análise Fluxo de Caixa'!$A$22,Data,'Análise Fluxo de Caixa'!F1)+SUMIFS(a_pagar,Contas,'Análise Fluxo de Caixa'!$A$22,Data,'Análise Fluxo de Caixa'!F1)</f>
        <v>0</v>
      </c>
      <c r="G22" s="113">
        <f ca="1">SUMIFS(Saida,Contas,'Análise Fluxo de Caixa'!$A$22,Data,'Análise Fluxo de Caixa'!G1)+SUMIFS(a_pagar,Contas,'Análise Fluxo de Caixa'!$A$22,Data,'Análise Fluxo de Caixa'!G1)</f>
        <v>0</v>
      </c>
      <c r="H22" s="113">
        <f ca="1">SUMIFS(Saida,Contas,'Análise Fluxo de Caixa'!$A$22,Data,'Análise Fluxo de Caixa'!H1)+SUMIFS(a_pagar,Contas,'Análise Fluxo de Caixa'!$A$22,Data,'Análise Fluxo de Caixa'!H1)</f>
        <v>0</v>
      </c>
      <c r="I22" s="113">
        <f ca="1">SUMIFS(Saida,Contas,'Análise Fluxo de Caixa'!$A$22,Data,'Análise Fluxo de Caixa'!I1)+SUMIFS(a_pagar,Contas,'Análise Fluxo de Caixa'!$A$22,Data,'Análise Fluxo de Caixa'!I1)</f>
        <v>0</v>
      </c>
      <c r="J22" s="113">
        <f ca="1">SUMIFS(Saida,Contas,'Análise Fluxo de Caixa'!$A$22,Data,'Análise Fluxo de Caixa'!J1)+SUMIFS(a_pagar,Contas,'Análise Fluxo de Caixa'!$A$22,Data,'Análise Fluxo de Caixa'!J1)</f>
        <v>0</v>
      </c>
      <c r="K22" s="113">
        <f ca="1">SUMIFS(Saida,Contas,'Análise Fluxo de Caixa'!$A$22,Data,'Análise Fluxo de Caixa'!K1)+SUMIFS(a_pagar,Contas,'Análise Fluxo de Caixa'!$A$22,Data,'Análise Fluxo de Caixa'!K1)</f>
        <v>0</v>
      </c>
      <c r="L22" s="113">
        <f ca="1">SUMIFS(Saida,Contas,'Análise Fluxo de Caixa'!$A$22,Data,'Análise Fluxo de Caixa'!L1)+SUMIFS(a_pagar,Contas,'Análise Fluxo de Caixa'!$A$22,Data,'Análise Fluxo de Caixa'!L1)</f>
        <v>0</v>
      </c>
      <c r="M22" s="113">
        <f ca="1">SUMIFS(Saida,Contas,'Análise Fluxo de Caixa'!$A$22,Data,'Análise Fluxo de Caixa'!M1)+SUMIFS(a_pagar,Contas,'Análise Fluxo de Caixa'!$A$22,Data,'Análise Fluxo de Caixa'!M1)</f>
        <v>0</v>
      </c>
      <c r="N22" s="113">
        <f ca="1">SUMIFS(Saida,Contas,'Análise Fluxo de Caixa'!$A$22,Data,'Análise Fluxo de Caixa'!N1)+SUMIFS(a_pagar,Contas,'Análise Fluxo de Caixa'!$A$22,Data,'Análise Fluxo de Caixa'!N1)</f>
        <v>0</v>
      </c>
      <c r="O22" s="113">
        <f ca="1">SUMIFS(Saida,Contas,'Análise Fluxo de Caixa'!$A$22,Data,'Análise Fluxo de Caixa'!O1)+SUMIFS(a_pagar,Contas,'Análise Fluxo de Caixa'!$A$22,Data,'Análise Fluxo de Caixa'!O1)</f>
        <v>0</v>
      </c>
      <c r="P22" s="113">
        <f ca="1">SUMIFS(Saida,Contas,'Análise Fluxo de Caixa'!$A$22,Data,'Análise Fluxo de Caixa'!P1)+SUMIFS(a_pagar,Contas,'Análise Fluxo de Caixa'!$A$22,Data,'Análise Fluxo de Caixa'!P1)</f>
        <v>0</v>
      </c>
      <c r="Q22" s="113">
        <f ca="1">SUMIFS(Saida,Contas,'Análise Fluxo de Caixa'!$A$22,Data,'Análise Fluxo de Caixa'!Q1)+SUMIFS(a_pagar,Contas,'Análise Fluxo de Caixa'!$A$22,Data,'Análise Fluxo de Caixa'!Q1)</f>
        <v>0</v>
      </c>
      <c r="R22" s="113">
        <f ca="1">SUMIFS(Saida,Contas,'Análise Fluxo de Caixa'!$A$22,Data,'Análise Fluxo de Caixa'!R1)+SUMIFS(a_pagar,Contas,'Análise Fluxo de Caixa'!$A$22,Data,'Análise Fluxo de Caixa'!R1)</f>
        <v>0</v>
      </c>
      <c r="S22" s="113">
        <f ca="1">SUMIFS(Saida,Contas,'Análise Fluxo de Caixa'!$A$22,Data,'Análise Fluxo de Caixa'!S1)+SUMIFS(a_pagar,Contas,'Análise Fluxo de Caixa'!$A$22,Data,'Análise Fluxo de Caixa'!S1)</f>
        <v>0</v>
      </c>
      <c r="T22" s="113">
        <f ca="1">SUMIFS(Saida,Contas,'Análise Fluxo de Caixa'!$A$22,Data,'Análise Fluxo de Caixa'!T1)+SUMIFS(a_pagar,Contas,'Análise Fluxo de Caixa'!$A$22,Data,'Análise Fluxo de Caixa'!T1)</f>
        <v>0</v>
      </c>
      <c r="U22" s="113">
        <f ca="1">SUMIFS(Saida,Contas,'Análise Fluxo de Caixa'!$A$22,Data,'Análise Fluxo de Caixa'!U1)+SUMIFS(a_pagar,Contas,'Análise Fluxo de Caixa'!$A$22,Data,'Análise Fluxo de Caixa'!U1)</f>
        <v>0</v>
      </c>
      <c r="V22" s="113">
        <f ca="1">SUMIFS(Saida,Contas,'Análise Fluxo de Caixa'!$A$22,Data,'Análise Fluxo de Caixa'!V1)+SUMIFS(a_pagar,Contas,'Análise Fluxo de Caixa'!$A$22,Data,'Análise Fluxo de Caixa'!V1)</f>
        <v>0</v>
      </c>
      <c r="W22" s="113">
        <f ca="1">SUMIFS(Saida,Contas,'Análise Fluxo de Caixa'!$A$22,Data,'Análise Fluxo de Caixa'!W1)+SUMIFS(a_pagar,Contas,'Análise Fluxo de Caixa'!$A$22,Data,'Análise Fluxo de Caixa'!W1)</f>
        <v>0</v>
      </c>
      <c r="X22" s="113">
        <f ca="1">SUMIFS(Saida,Contas,'Análise Fluxo de Caixa'!$A$22,Data,'Análise Fluxo de Caixa'!X1)+SUMIFS(a_pagar,Contas,'Análise Fluxo de Caixa'!$A$22,Data,'Análise Fluxo de Caixa'!X1)</f>
        <v>0</v>
      </c>
      <c r="Y22" s="113">
        <f ca="1">SUMIFS(Saida,Contas,'Análise Fluxo de Caixa'!$A$22,Data,'Análise Fluxo de Caixa'!Y1)+SUMIFS(a_pagar,Contas,'Análise Fluxo de Caixa'!$A$22,Data,'Análise Fluxo de Caixa'!Y1)</f>
        <v>0</v>
      </c>
      <c r="Z22" s="113">
        <f ca="1">SUMIFS(Saida,Contas,'Análise Fluxo de Caixa'!$A$22,Data,'Análise Fluxo de Caixa'!Z1)+SUMIFS(a_pagar,Contas,'Análise Fluxo de Caixa'!$A$22,Data,'Análise Fluxo de Caixa'!Z1)</f>
        <v>0</v>
      </c>
      <c r="AA22" s="113">
        <f ca="1">SUMIFS(Saida,Contas,'Análise Fluxo de Caixa'!$A$22,Data,'Análise Fluxo de Caixa'!AA1)+SUMIFS(a_pagar,Contas,'Análise Fluxo de Caixa'!$A$22,Data,'Análise Fluxo de Caixa'!AA1)</f>
        <v>0</v>
      </c>
      <c r="AB22" s="113">
        <f ca="1">SUMIFS(Saida,Contas,'Análise Fluxo de Caixa'!$A$22,Data,'Análise Fluxo de Caixa'!AB1)+SUMIFS(a_pagar,Contas,'Análise Fluxo de Caixa'!$A$22,Data,'Análise Fluxo de Caixa'!AB1)</f>
        <v>0</v>
      </c>
      <c r="AC22" s="113">
        <f ca="1">SUMIFS(Saida,Contas,'Análise Fluxo de Caixa'!$A$22,Data,'Análise Fluxo de Caixa'!AC1)+SUMIFS(a_pagar,Contas,'Análise Fluxo de Caixa'!$A$22,Data,'Análise Fluxo de Caixa'!AC1)</f>
        <v>0</v>
      </c>
      <c r="AD22" s="113">
        <f ca="1">SUMIFS(Saida,Contas,'Análise Fluxo de Caixa'!$A$22,Data,'Análise Fluxo de Caixa'!AD1)+SUMIFS(a_pagar,Contas,'Análise Fluxo de Caixa'!$A$22,Data,'Análise Fluxo de Caixa'!AD1)</f>
        <v>0</v>
      </c>
      <c r="AE22" s="112">
        <f t="shared" ca="1" si="2"/>
        <v>0</v>
      </c>
      <c r="AF22" s="103"/>
      <c r="AG22" s="108" t="e">
        <f t="shared" ca="1" si="8"/>
        <v>#DIV/0!</v>
      </c>
    </row>
    <row r="23" spans="1:33" s="74" customFormat="1" ht="20" outlineLevel="2">
      <c r="A23" s="175" t="str">
        <f>'Plano de Contas'!A26</f>
        <v>4.2.2 Mão de ObraTerceirizada</v>
      </c>
      <c r="B23" s="113">
        <f ca="1">SUMIFS(Saida,Contas,'Análise Fluxo de Caixa'!$A$23,Data,'Análise Fluxo de Caixa'!B1)+SUMIFS(a_pagar,Contas,'Análise Fluxo de Caixa'!$A$23,Data,'Análise Fluxo de Caixa'!B1)</f>
        <v>0</v>
      </c>
      <c r="C23" s="113">
        <f ca="1">SUMIFS(Saida,Contas,'Análise Fluxo de Caixa'!$A$23,Data,'Análise Fluxo de Caixa'!C1)+SUMIFS(a_pagar,Contas,'Análise Fluxo de Caixa'!$A$23,Data,'Análise Fluxo de Caixa'!C1)</f>
        <v>0</v>
      </c>
      <c r="D23" s="113">
        <f ca="1">SUMIFS(Saida,Contas,'Análise Fluxo de Caixa'!$A$23,Data,'Análise Fluxo de Caixa'!D1)+SUMIFS(a_pagar,Contas,'Análise Fluxo de Caixa'!$A$23,Data,'Análise Fluxo de Caixa'!D1)</f>
        <v>0</v>
      </c>
      <c r="E23" s="113">
        <f ca="1">SUMIFS(Saida,Contas,'Análise Fluxo de Caixa'!$A$23,Data,'Análise Fluxo de Caixa'!E1)+SUMIFS(a_pagar,Contas,'Análise Fluxo de Caixa'!$A$23,Data,'Análise Fluxo de Caixa'!E1)</f>
        <v>0</v>
      </c>
      <c r="F23" s="113">
        <f ca="1">SUMIFS(Saida,Contas,'Análise Fluxo de Caixa'!$A$23,Data,'Análise Fluxo de Caixa'!F1)+SUMIFS(a_pagar,Contas,'Análise Fluxo de Caixa'!$A$23,Data,'Análise Fluxo de Caixa'!F1)</f>
        <v>0</v>
      </c>
      <c r="G23" s="113">
        <f ca="1">SUMIFS(Saida,Contas,'Análise Fluxo de Caixa'!$A$23,Data,'Análise Fluxo de Caixa'!G1)+SUMIFS(a_pagar,Contas,'Análise Fluxo de Caixa'!$A$23,Data,'Análise Fluxo de Caixa'!G1)</f>
        <v>0</v>
      </c>
      <c r="H23" s="113">
        <f ca="1">SUMIFS(Saida,Contas,'Análise Fluxo de Caixa'!$A$23,Data,'Análise Fluxo de Caixa'!H1)+SUMIFS(a_pagar,Contas,'Análise Fluxo de Caixa'!$A$23,Data,'Análise Fluxo de Caixa'!H1)</f>
        <v>0</v>
      </c>
      <c r="I23" s="113">
        <f ca="1">SUMIFS(Saida,Contas,'Análise Fluxo de Caixa'!$A$23,Data,'Análise Fluxo de Caixa'!I1)+SUMIFS(a_pagar,Contas,'Análise Fluxo de Caixa'!$A$23,Data,'Análise Fluxo de Caixa'!I1)</f>
        <v>0</v>
      </c>
      <c r="J23" s="113">
        <f ca="1">SUMIFS(Saida,Contas,'Análise Fluxo de Caixa'!$A$23,Data,'Análise Fluxo de Caixa'!J1)+SUMIFS(a_pagar,Contas,'Análise Fluxo de Caixa'!$A$23,Data,'Análise Fluxo de Caixa'!J1)</f>
        <v>0</v>
      </c>
      <c r="K23" s="113">
        <f ca="1">SUMIFS(Saida,Contas,'Análise Fluxo de Caixa'!$A$23,Data,'Análise Fluxo de Caixa'!K1)+SUMIFS(a_pagar,Contas,'Análise Fluxo de Caixa'!$A$23,Data,'Análise Fluxo de Caixa'!K1)</f>
        <v>0</v>
      </c>
      <c r="L23" s="113">
        <f ca="1">SUMIFS(Saida,Contas,'Análise Fluxo de Caixa'!$A$23,Data,'Análise Fluxo de Caixa'!L1)+SUMIFS(a_pagar,Contas,'Análise Fluxo de Caixa'!$A$23,Data,'Análise Fluxo de Caixa'!L1)</f>
        <v>0</v>
      </c>
      <c r="M23" s="113">
        <f ca="1">SUMIFS(Saida,Contas,'Análise Fluxo de Caixa'!$A$23,Data,'Análise Fluxo de Caixa'!M1)+SUMIFS(a_pagar,Contas,'Análise Fluxo de Caixa'!$A$23,Data,'Análise Fluxo de Caixa'!M1)</f>
        <v>0</v>
      </c>
      <c r="N23" s="113">
        <f ca="1">SUMIFS(Saida,Contas,'Análise Fluxo de Caixa'!$A$23,Data,'Análise Fluxo de Caixa'!N1)+SUMIFS(a_pagar,Contas,'Análise Fluxo de Caixa'!$A$23,Data,'Análise Fluxo de Caixa'!N1)</f>
        <v>0</v>
      </c>
      <c r="O23" s="113">
        <f ca="1">SUMIFS(Saida,Contas,'Análise Fluxo de Caixa'!$A$23,Data,'Análise Fluxo de Caixa'!O1)+SUMIFS(a_pagar,Contas,'Análise Fluxo de Caixa'!$A$23,Data,'Análise Fluxo de Caixa'!O1)</f>
        <v>0</v>
      </c>
      <c r="P23" s="113">
        <f ca="1">SUMIFS(Saida,Contas,'Análise Fluxo de Caixa'!$A$23,Data,'Análise Fluxo de Caixa'!P1)+SUMIFS(a_pagar,Contas,'Análise Fluxo de Caixa'!$A$23,Data,'Análise Fluxo de Caixa'!P1)</f>
        <v>0</v>
      </c>
      <c r="Q23" s="113">
        <f ca="1">SUMIFS(Saida,Contas,'Análise Fluxo de Caixa'!$A$23,Data,'Análise Fluxo de Caixa'!Q1)+SUMIFS(a_pagar,Contas,'Análise Fluxo de Caixa'!$A$23,Data,'Análise Fluxo de Caixa'!Q1)</f>
        <v>0</v>
      </c>
      <c r="R23" s="113">
        <f ca="1">SUMIFS(Saida,Contas,'Análise Fluxo de Caixa'!$A$23,Data,'Análise Fluxo de Caixa'!R1)+SUMIFS(a_pagar,Contas,'Análise Fluxo de Caixa'!$A$23,Data,'Análise Fluxo de Caixa'!R1)</f>
        <v>0</v>
      </c>
      <c r="S23" s="113">
        <f ca="1">SUMIFS(Saida,Contas,'Análise Fluxo de Caixa'!$A$23,Data,'Análise Fluxo de Caixa'!S1)+SUMIFS(a_pagar,Contas,'Análise Fluxo de Caixa'!$A$23,Data,'Análise Fluxo de Caixa'!S1)</f>
        <v>0</v>
      </c>
      <c r="T23" s="113">
        <f ca="1">SUMIFS(Saida,Contas,'Análise Fluxo de Caixa'!$A$23,Data,'Análise Fluxo de Caixa'!T1)+SUMIFS(a_pagar,Contas,'Análise Fluxo de Caixa'!$A$23,Data,'Análise Fluxo de Caixa'!T1)</f>
        <v>0</v>
      </c>
      <c r="U23" s="113">
        <f ca="1">SUMIFS(Saida,Contas,'Análise Fluxo de Caixa'!$A$23,Data,'Análise Fluxo de Caixa'!U1)+SUMIFS(a_pagar,Contas,'Análise Fluxo de Caixa'!$A$23,Data,'Análise Fluxo de Caixa'!U1)</f>
        <v>0</v>
      </c>
      <c r="V23" s="113">
        <f ca="1">SUMIFS(Saida,Contas,'Análise Fluxo de Caixa'!$A$23,Data,'Análise Fluxo de Caixa'!V1)+SUMIFS(a_pagar,Contas,'Análise Fluxo de Caixa'!$A$23,Data,'Análise Fluxo de Caixa'!V1)</f>
        <v>0</v>
      </c>
      <c r="W23" s="113">
        <f ca="1">SUMIFS(Saida,Contas,'Análise Fluxo de Caixa'!$A$23,Data,'Análise Fluxo de Caixa'!W1)+SUMIFS(a_pagar,Contas,'Análise Fluxo de Caixa'!$A$23,Data,'Análise Fluxo de Caixa'!W1)</f>
        <v>0</v>
      </c>
      <c r="X23" s="113">
        <f ca="1">SUMIFS(Saida,Contas,'Análise Fluxo de Caixa'!$A$23,Data,'Análise Fluxo de Caixa'!X1)+SUMIFS(a_pagar,Contas,'Análise Fluxo de Caixa'!$A$23,Data,'Análise Fluxo de Caixa'!X1)</f>
        <v>0</v>
      </c>
      <c r="Y23" s="113">
        <f ca="1">SUMIFS(Saida,Contas,'Análise Fluxo de Caixa'!$A$23,Data,'Análise Fluxo de Caixa'!Y1)+SUMIFS(a_pagar,Contas,'Análise Fluxo de Caixa'!$A$23,Data,'Análise Fluxo de Caixa'!Y1)</f>
        <v>0</v>
      </c>
      <c r="Z23" s="113">
        <f ca="1">SUMIFS(Saida,Contas,'Análise Fluxo de Caixa'!$A$23,Data,'Análise Fluxo de Caixa'!Z1)+SUMIFS(a_pagar,Contas,'Análise Fluxo de Caixa'!$A$23,Data,'Análise Fluxo de Caixa'!Z1)</f>
        <v>0</v>
      </c>
      <c r="AA23" s="113">
        <f ca="1">SUMIFS(Saida,Contas,'Análise Fluxo de Caixa'!$A$23,Data,'Análise Fluxo de Caixa'!AA1)+SUMIFS(a_pagar,Contas,'Análise Fluxo de Caixa'!$A$23,Data,'Análise Fluxo de Caixa'!AA1)</f>
        <v>0</v>
      </c>
      <c r="AB23" s="113">
        <f ca="1">SUMIFS(Saida,Contas,'Análise Fluxo de Caixa'!$A$23,Data,'Análise Fluxo de Caixa'!AB1)+SUMIFS(a_pagar,Contas,'Análise Fluxo de Caixa'!$A$23,Data,'Análise Fluxo de Caixa'!AB1)</f>
        <v>0</v>
      </c>
      <c r="AC23" s="113">
        <f ca="1">SUMIFS(Saida,Contas,'Análise Fluxo de Caixa'!$A$23,Data,'Análise Fluxo de Caixa'!AC1)+SUMIFS(a_pagar,Contas,'Análise Fluxo de Caixa'!$A$23,Data,'Análise Fluxo de Caixa'!AC1)</f>
        <v>0</v>
      </c>
      <c r="AD23" s="113">
        <f ca="1">SUMIFS(Saida,Contas,'Análise Fluxo de Caixa'!$A$23,Data,'Análise Fluxo de Caixa'!AD1)+SUMIFS(a_pagar,Contas,'Análise Fluxo de Caixa'!$A$23,Data,'Análise Fluxo de Caixa'!AD1)</f>
        <v>0</v>
      </c>
      <c r="AE23" s="112">
        <f t="shared" ca="1" si="2"/>
        <v>0</v>
      </c>
      <c r="AF23" s="103"/>
      <c r="AG23" s="108" t="e">
        <f t="shared" ca="1" si="8"/>
        <v>#DIV/0!</v>
      </c>
    </row>
    <row r="24" spans="1:33" s="74" customFormat="1" ht="20" outlineLevel="2">
      <c r="A24" s="175" t="str">
        <f>'Plano de Contas'!A27</f>
        <v>4.2.3 Palestrantes</v>
      </c>
      <c r="B24" s="113">
        <f ca="1">SUMIFS(Saida,Contas,'Análise Fluxo de Caixa'!$A$24,Data,'Análise Fluxo de Caixa'!B1)+SUMIFS(a_pagar,Contas,'Análise Fluxo de Caixa'!$A$24,Data,'Análise Fluxo de Caixa'!B1)</f>
        <v>0</v>
      </c>
      <c r="C24" s="113">
        <f ca="1">SUMIFS(Saida,Contas,'Análise Fluxo de Caixa'!$A$24,Data,'Análise Fluxo de Caixa'!C1)+SUMIFS(a_pagar,Contas,'Análise Fluxo de Caixa'!$A$24,Data,'Análise Fluxo de Caixa'!C1)</f>
        <v>0</v>
      </c>
      <c r="D24" s="113">
        <f ca="1">SUMIFS(Saida,Contas,'Análise Fluxo de Caixa'!$A$24,Data,'Análise Fluxo de Caixa'!D1)+SUMIFS(a_pagar,Contas,'Análise Fluxo de Caixa'!$A$24,Data,'Análise Fluxo de Caixa'!D1)</f>
        <v>0</v>
      </c>
      <c r="E24" s="113">
        <f ca="1">SUMIFS(Saida,Contas,'Análise Fluxo de Caixa'!$A$24,Data,'Análise Fluxo de Caixa'!E1)+SUMIFS(a_pagar,Contas,'Análise Fluxo de Caixa'!$A$24,Data,'Análise Fluxo de Caixa'!E1)</f>
        <v>0</v>
      </c>
      <c r="F24" s="113">
        <f ca="1">SUMIFS(Saida,Contas,'Análise Fluxo de Caixa'!$A$24,Data,'Análise Fluxo de Caixa'!F1)+SUMIFS(a_pagar,Contas,'Análise Fluxo de Caixa'!$A$24,Data,'Análise Fluxo de Caixa'!F1)</f>
        <v>0</v>
      </c>
      <c r="G24" s="113">
        <f ca="1">SUMIFS(Saida,Contas,'Análise Fluxo de Caixa'!$A$24,Data,'Análise Fluxo de Caixa'!G1)+SUMIFS(a_pagar,Contas,'Análise Fluxo de Caixa'!$A$24,Data,'Análise Fluxo de Caixa'!G1)</f>
        <v>0</v>
      </c>
      <c r="H24" s="113">
        <f ca="1">SUMIFS(Saida,Contas,'Análise Fluxo de Caixa'!$A$24,Data,'Análise Fluxo de Caixa'!H1)+SUMIFS(a_pagar,Contas,'Análise Fluxo de Caixa'!$A$24,Data,'Análise Fluxo de Caixa'!H1)</f>
        <v>0</v>
      </c>
      <c r="I24" s="113">
        <f ca="1">SUMIFS(Saida,Contas,'Análise Fluxo de Caixa'!$A$24,Data,'Análise Fluxo de Caixa'!I1)+SUMIFS(a_pagar,Contas,'Análise Fluxo de Caixa'!$A$24,Data,'Análise Fluxo de Caixa'!I1)</f>
        <v>0</v>
      </c>
      <c r="J24" s="113">
        <f ca="1">SUMIFS(Saida,Contas,'Análise Fluxo de Caixa'!$A$24,Data,'Análise Fluxo de Caixa'!J1)+SUMIFS(a_pagar,Contas,'Análise Fluxo de Caixa'!$A$24,Data,'Análise Fluxo de Caixa'!J1)</f>
        <v>0</v>
      </c>
      <c r="K24" s="113">
        <f ca="1">SUMIFS(Saida,Contas,'Análise Fluxo de Caixa'!$A$24,Data,'Análise Fluxo de Caixa'!K1)+SUMIFS(a_pagar,Contas,'Análise Fluxo de Caixa'!$A$24,Data,'Análise Fluxo de Caixa'!K1)</f>
        <v>0</v>
      </c>
      <c r="L24" s="113">
        <f ca="1">SUMIFS(Saida,Contas,'Análise Fluxo de Caixa'!$A$24,Data,'Análise Fluxo de Caixa'!L1)+SUMIFS(a_pagar,Contas,'Análise Fluxo de Caixa'!$A$24,Data,'Análise Fluxo de Caixa'!L1)</f>
        <v>0</v>
      </c>
      <c r="M24" s="113">
        <f ca="1">SUMIFS(Saida,Contas,'Análise Fluxo de Caixa'!$A$24,Data,'Análise Fluxo de Caixa'!M1)+SUMIFS(a_pagar,Contas,'Análise Fluxo de Caixa'!$A$24,Data,'Análise Fluxo de Caixa'!M1)</f>
        <v>0</v>
      </c>
      <c r="N24" s="113">
        <f ca="1">SUMIFS(Saida,Contas,'Análise Fluxo de Caixa'!$A$24,Data,'Análise Fluxo de Caixa'!N1)+SUMIFS(a_pagar,Contas,'Análise Fluxo de Caixa'!$A$24,Data,'Análise Fluxo de Caixa'!N1)</f>
        <v>0</v>
      </c>
      <c r="O24" s="113">
        <f ca="1">SUMIFS(Saida,Contas,'Análise Fluxo de Caixa'!$A$24,Data,'Análise Fluxo de Caixa'!O1)+SUMIFS(a_pagar,Contas,'Análise Fluxo de Caixa'!$A$24,Data,'Análise Fluxo de Caixa'!O1)</f>
        <v>0</v>
      </c>
      <c r="P24" s="113">
        <f ca="1">SUMIFS(Saida,Contas,'Análise Fluxo de Caixa'!$A$24,Data,'Análise Fluxo de Caixa'!P1)+SUMIFS(a_pagar,Contas,'Análise Fluxo de Caixa'!$A$24,Data,'Análise Fluxo de Caixa'!P1)</f>
        <v>0</v>
      </c>
      <c r="Q24" s="113">
        <f ca="1">SUMIFS(Saida,Contas,'Análise Fluxo de Caixa'!$A$24,Data,'Análise Fluxo de Caixa'!Q1)+SUMIFS(a_pagar,Contas,'Análise Fluxo de Caixa'!$A$24,Data,'Análise Fluxo de Caixa'!Q1)</f>
        <v>0</v>
      </c>
      <c r="R24" s="113">
        <f ca="1">SUMIFS(Saida,Contas,'Análise Fluxo de Caixa'!$A$24,Data,'Análise Fluxo de Caixa'!R1)+SUMIFS(a_pagar,Contas,'Análise Fluxo de Caixa'!$A$24,Data,'Análise Fluxo de Caixa'!R1)</f>
        <v>0</v>
      </c>
      <c r="S24" s="113">
        <f ca="1">SUMIFS(Saida,Contas,'Análise Fluxo de Caixa'!$A$24,Data,'Análise Fluxo de Caixa'!S1)+SUMIFS(a_pagar,Contas,'Análise Fluxo de Caixa'!$A$24,Data,'Análise Fluxo de Caixa'!S1)</f>
        <v>0</v>
      </c>
      <c r="T24" s="113">
        <f ca="1">SUMIFS(Saida,Contas,'Análise Fluxo de Caixa'!$A$24,Data,'Análise Fluxo de Caixa'!T1)+SUMIFS(a_pagar,Contas,'Análise Fluxo de Caixa'!$A$24,Data,'Análise Fluxo de Caixa'!T1)</f>
        <v>0</v>
      </c>
      <c r="U24" s="113">
        <f ca="1">SUMIFS(Saida,Contas,'Análise Fluxo de Caixa'!$A$24,Data,'Análise Fluxo de Caixa'!U1)+SUMIFS(a_pagar,Contas,'Análise Fluxo de Caixa'!$A$24,Data,'Análise Fluxo de Caixa'!U1)</f>
        <v>0</v>
      </c>
      <c r="V24" s="113">
        <f ca="1">SUMIFS(Saida,Contas,'Análise Fluxo de Caixa'!$A$24,Data,'Análise Fluxo de Caixa'!V1)+SUMIFS(a_pagar,Contas,'Análise Fluxo de Caixa'!$A$24,Data,'Análise Fluxo de Caixa'!V1)</f>
        <v>0</v>
      </c>
      <c r="W24" s="113">
        <f ca="1">SUMIFS(Saida,Contas,'Análise Fluxo de Caixa'!$A$24,Data,'Análise Fluxo de Caixa'!W1)+SUMIFS(a_pagar,Contas,'Análise Fluxo de Caixa'!$A$24,Data,'Análise Fluxo de Caixa'!W1)</f>
        <v>0</v>
      </c>
      <c r="X24" s="113">
        <f ca="1">SUMIFS(Saida,Contas,'Análise Fluxo de Caixa'!$A$24,Data,'Análise Fluxo de Caixa'!X1)+SUMIFS(a_pagar,Contas,'Análise Fluxo de Caixa'!$A$24,Data,'Análise Fluxo de Caixa'!X1)</f>
        <v>0</v>
      </c>
      <c r="Y24" s="113">
        <f ca="1">SUMIFS(Saida,Contas,'Análise Fluxo de Caixa'!$A$24,Data,'Análise Fluxo de Caixa'!Y1)+SUMIFS(a_pagar,Contas,'Análise Fluxo de Caixa'!$A$24,Data,'Análise Fluxo de Caixa'!Y1)</f>
        <v>0</v>
      </c>
      <c r="Z24" s="113">
        <f ca="1">SUMIFS(Saida,Contas,'Análise Fluxo de Caixa'!$A$24,Data,'Análise Fluxo de Caixa'!Z1)+SUMIFS(a_pagar,Contas,'Análise Fluxo de Caixa'!$A$24,Data,'Análise Fluxo de Caixa'!Z1)</f>
        <v>0</v>
      </c>
      <c r="AA24" s="113">
        <f ca="1">SUMIFS(Saida,Contas,'Análise Fluxo de Caixa'!$A$24,Data,'Análise Fluxo de Caixa'!AA1)+SUMIFS(a_pagar,Contas,'Análise Fluxo de Caixa'!$A$24,Data,'Análise Fluxo de Caixa'!AA1)</f>
        <v>0</v>
      </c>
      <c r="AB24" s="113">
        <f ca="1">SUMIFS(Saida,Contas,'Análise Fluxo de Caixa'!$A$24,Data,'Análise Fluxo de Caixa'!AB1)+SUMIFS(a_pagar,Contas,'Análise Fluxo de Caixa'!$A$24,Data,'Análise Fluxo de Caixa'!AB1)</f>
        <v>0</v>
      </c>
      <c r="AC24" s="113">
        <f ca="1">SUMIFS(Saida,Contas,'Análise Fluxo de Caixa'!$A$24,Data,'Análise Fluxo de Caixa'!AC1)+SUMIFS(a_pagar,Contas,'Análise Fluxo de Caixa'!$A$24,Data,'Análise Fluxo de Caixa'!AC1)</f>
        <v>0</v>
      </c>
      <c r="AD24" s="113">
        <f ca="1">SUMIFS(Saida,Contas,'Análise Fluxo de Caixa'!$A$24,Data,'Análise Fluxo de Caixa'!AD1)+SUMIFS(a_pagar,Contas,'Análise Fluxo de Caixa'!$A$24,Data,'Análise Fluxo de Caixa'!AD1)</f>
        <v>0</v>
      </c>
      <c r="AE24" s="112">
        <f t="shared" ca="1" si="2"/>
        <v>0</v>
      </c>
      <c r="AF24" s="103"/>
      <c r="AG24" s="108" t="e">
        <f t="shared" ca="1" si="8"/>
        <v>#DIV/0!</v>
      </c>
    </row>
    <row r="25" spans="1:33" s="74" customFormat="1" ht="20" outlineLevel="2">
      <c r="A25" s="176" t="str">
        <f>'Plano de Contas'!A28</f>
        <v>4.2.4 Treinadores</v>
      </c>
      <c r="B25" s="113">
        <f ca="1">SUMIFS(Saida,Contas,'Análise Fluxo de Caixa'!$A$25,Data,'Análise Fluxo de Caixa'!B1)+SUMIFS(a_pagar,Contas,'Análise Fluxo de Caixa'!$A$25,Data,'Análise Fluxo de Caixa'!B1)</f>
        <v>0</v>
      </c>
      <c r="C25" s="113">
        <f ca="1">SUMIFS(Saida,Contas,'Análise Fluxo de Caixa'!$A$25,Data,'Análise Fluxo de Caixa'!C1)+SUMIFS(a_pagar,Contas,'Análise Fluxo de Caixa'!$A$25,Data,'Análise Fluxo de Caixa'!C1)</f>
        <v>0</v>
      </c>
      <c r="D25" s="113">
        <f ca="1">SUMIFS(Saida,Contas,'Análise Fluxo de Caixa'!$A$25,Data,'Análise Fluxo de Caixa'!D1)+SUMIFS(a_pagar,Contas,'Análise Fluxo de Caixa'!$A$25,Data,'Análise Fluxo de Caixa'!D1)</f>
        <v>0</v>
      </c>
      <c r="E25" s="113">
        <f ca="1">SUMIFS(Saida,Contas,'Análise Fluxo de Caixa'!$A$25,Data,'Análise Fluxo de Caixa'!E1)+SUMIFS(a_pagar,Contas,'Análise Fluxo de Caixa'!$A$25,Data,'Análise Fluxo de Caixa'!E1)</f>
        <v>0</v>
      </c>
      <c r="F25" s="113">
        <f ca="1">SUMIFS(Saida,Contas,'Análise Fluxo de Caixa'!$A$25,Data,'Análise Fluxo de Caixa'!F1)+SUMIFS(a_pagar,Contas,'Análise Fluxo de Caixa'!$A$25,Data,'Análise Fluxo de Caixa'!F1)</f>
        <v>0</v>
      </c>
      <c r="G25" s="113">
        <f ca="1">SUMIFS(Saida,Contas,'Análise Fluxo de Caixa'!$A$25,Data,'Análise Fluxo de Caixa'!G1)+SUMIFS(a_pagar,Contas,'Análise Fluxo de Caixa'!$A$25,Data,'Análise Fluxo de Caixa'!G1)</f>
        <v>0</v>
      </c>
      <c r="H25" s="113">
        <f ca="1">SUMIFS(Saida,Contas,'Análise Fluxo de Caixa'!$A$25,Data,'Análise Fluxo de Caixa'!H1)+SUMIFS(a_pagar,Contas,'Análise Fluxo de Caixa'!$A$25,Data,'Análise Fluxo de Caixa'!H1)</f>
        <v>0</v>
      </c>
      <c r="I25" s="113">
        <f ca="1">SUMIFS(Saida,Contas,'Análise Fluxo de Caixa'!$A$25,Data,'Análise Fluxo de Caixa'!I1)+SUMIFS(a_pagar,Contas,'Análise Fluxo de Caixa'!$A$25,Data,'Análise Fluxo de Caixa'!I1)</f>
        <v>0</v>
      </c>
      <c r="J25" s="113">
        <f ca="1">SUMIFS(Saida,Contas,'Análise Fluxo de Caixa'!$A$25,Data,'Análise Fluxo de Caixa'!J1)+SUMIFS(a_pagar,Contas,'Análise Fluxo de Caixa'!$A$25,Data,'Análise Fluxo de Caixa'!J1)</f>
        <v>0</v>
      </c>
      <c r="K25" s="113">
        <f ca="1">SUMIFS(Saida,Contas,'Análise Fluxo de Caixa'!$A$25,Data,'Análise Fluxo de Caixa'!K1)+SUMIFS(a_pagar,Contas,'Análise Fluxo de Caixa'!$A$25,Data,'Análise Fluxo de Caixa'!K1)</f>
        <v>0</v>
      </c>
      <c r="L25" s="113">
        <f ca="1">SUMIFS(Saida,Contas,'Análise Fluxo de Caixa'!$A$25,Data,'Análise Fluxo de Caixa'!L1)+SUMIFS(a_pagar,Contas,'Análise Fluxo de Caixa'!$A$25,Data,'Análise Fluxo de Caixa'!L1)</f>
        <v>0</v>
      </c>
      <c r="M25" s="113">
        <f ca="1">SUMIFS(Saida,Contas,'Análise Fluxo de Caixa'!$A$25,Data,'Análise Fluxo de Caixa'!M1)+SUMIFS(a_pagar,Contas,'Análise Fluxo de Caixa'!$A$25,Data,'Análise Fluxo de Caixa'!M1)</f>
        <v>0</v>
      </c>
      <c r="N25" s="113">
        <f ca="1">SUMIFS(Saida,Contas,'Análise Fluxo de Caixa'!$A$25,Data,'Análise Fluxo de Caixa'!N1)+SUMIFS(a_pagar,Contas,'Análise Fluxo de Caixa'!$A$25,Data,'Análise Fluxo de Caixa'!N1)</f>
        <v>0</v>
      </c>
      <c r="O25" s="113">
        <f ca="1">SUMIFS(Saida,Contas,'Análise Fluxo de Caixa'!$A$25,Data,'Análise Fluxo de Caixa'!O1)+SUMIFS(a_pagar,Contas,'Análise Fluxo de Caixa'!$A$25,Data,'Análise Fluxo de Caixa'!O1)</f>
        <v>0</v>
      </c>
      <c r="P25" s="113">
        <f ca="1">SUMIFS(Saida,Contas,'Análise Fluxo de Caixa'!$A$25,Data,'Análise Fluxo de Caixa'!P1)+SUMIFS(a_pagar,Contas,'Análise Fluxo de Caixa'!$A$25,Data,'Análise Fluxo de Caixa'!P1)</f>
        <v>0</v>
      </c>
      <c r="Q25" s="113">
        <f ca="1">SUMIFS(Saida,Contas,'Análise Fluxo de Caixa'!$A$25,Data,'Análise Fluxo de Caixa'!Q1)+SUMIFS(a_pagar,Contas,'Análise Fluxo de Caixa'!$A$25,Data,'Análise Fluxo de Caixa'!Q1)</f>
        <v>0</v>
      </c>
      <c r="R25" s="113">
        <f ca="1">SUMIFS(Saida,Contas,'Análise Fluxo de Caixa'!$A$25,Data,'Análise Fluxo de Caixa'!R1)+SUMIFS(a_pagar,Contas,'Análise Fluxo de Caixa'!$A$25,Data,'Análise Fluxo de Caixa'!R1)</f>
        <v>0</v>
      </c>
      <c r="S25" s="113">
        <f ca="1">SUMIFS(Saida,Contas,'Análise Fluxo de Caixa'!$A$25,Data,'Análise Fluxo de Caixa'!S1)+SUMIFS(a_pagar,Contas,'Análise Fluxo de Caixa'!$A$25,Data,'Análise Fluxo de Caixa'!S1)</f>
        <v>0</v>
      </c>
      <c r="T25" s="113">
        <f ca="1">SUMIFS(Saida,Contas,'Análise Fluxo de Caixa'!$A$25,Data,'Análise Fluxo de Caixa'!T1)+SUMIFS(a_pagar,Contas,'Análise Fluxo de Caixa'!$A$25,Data,'Análise Fluxo de Caixa'!T1)</f>
        <v>0</v>
      </c>
      <c r="U25" s="113">
        <f ca="1">SUMIFS(Saida,Contas,'Análise Fluxo de Caixa'!$A$25,Data,'Análise Fluxo de Caixa'!U1)+SUMIFS(a_pagar,Contas,'Análise Fluxo de Caixa'!$A$25,Data,'Análise Fluxo de Caixa'!U1)</f>
        <v>0</v>
      </c>
      <c r="V25" s="113">
        <f ca="1">SUMIFS(Saida,Contas,'Análise Fluxo de Caixa'!$A$25,Data,'Análise Fluxo de Caixa'!V1)+SUMIFS(a_pagar,Contas,'Análise Fluxo de Caixa'!$A$25,Data,'Análise Fluxo de Caixa'!V1)</f>
        <v>0</v>
      </c>
      <c r="W25" s="113">
        <f ca="1">SUMIFS(Saida,Contas,'Análise Fluxo de Caixa'!$A$25,Data,'Análise Fluxo de Caixa'!W1)+SUMIFS(a_pagar,Contas,'Análise Fluxo de Caixa'!$A$25,Data,'Análise Fluxo de Caixa'!W1)</f>
        <v>0</v>
      </c>
      <c r="X25" s="113">
        <f ca="1">SUMIFS(Saida,Contas,'Análise Fluxo de Caixa'!$A$25,Data,'Análise Fluxo de Caixa'!X1)+SUMIFS(a_pagar,Contas,'Análise Fluxo de Caixa'!$A$25,Data,'Análise Fluxo de Caixa'!X1)</f>
        <v>0</v>
      </c>
      <c r="Y25" s="113">
        <f ca="1">SUMIFS(Saida,Contas,'Análise Fluxo de Caixa'!$A$25,Data,'Análise Fluxo de Caixa'!Y1)+SUMIFS(a_pagar,Contas,'Análise Fluxo de Caixa'!$A$25,Data,'Análise Fluxo de Caixa'!Y1)</f>
        <v>0</v>
      </c>
      <c r="Z25" s="113">
        <f ca="1">SUMIFS(Saida,Contas,'Análise Fluxo de Caixa'!$A$25,Data,'Análise Fluxo de Caixa'!Z1)+SUMIFS(a_pagar,Contas,'Análise Fluxo de Caixa'!$A$25,Data,'Análise Fluxo de Caixa'!Z1)</f>
        <v>0</v>
      </c>
      <c r="AA25" s="113">
        <f ca="1">SUMIFS(Saida,Contas,'Análise Fluxo de Caixa'!$A$25,Data,'Análise Fluxo de Caixa'!AA1)+SUMIFS(a_pagar,Contas,'Análise Fluxo de Caixa'!$A$25,Data,'Análise Fluxo de Caixa'!AA1)</f>
        <v>0</v>
      </c>
      <c r="AB25" s="113">
        <f ca="1">SUMIFS(Saida,Contas,'Análise Fluxo de Caixa'!$A$25,Data,'Análise Fluxo de Caixa'!AB1)+SUMIFS(a_pagar,Contas,'Análise Fluxo de Caixa'!$A$25,Data,'Análise Fluxo de Caixa'!AB1)</f>
        <v>0</v>
      </c>
      <c r="AC25" s="113">
        <f ca="1">SUMIFS(Saida,Contas,'Análise Fluxo de Caixa'!$A$25,Data,'Análise Fluxo de Caixa'!AC1)+SUMIFS(a_pagar,Contas,'Análise Fluxo de Caixa'!$A$25,Data,'Análise Fluxo de Caixa'!AC1)</f>
        <v>0</v>
      </c>
      <c r="AD25" s="113">
        <f ca="1">SUMIFS(Saida,Contas,'Análise Fluxo de Caixa'!$A$25,Data,'Análise Fluxo de Caixa'!AD1)+SUMIFS(a_pagar,Contas,'Análise Fluxo de Caixa'!$A$25,Data,'Análise Fluxo de Caixa'!AD1)</f>
        <v>0</v>
      </c>
      <c r="AE25" s="112">
        <f t="shared" ca="1" si="2"/>
        <v>0</v>
      </c>
      <c r="AF25" s="103"/>
      <c r="AG25" s="108" t="e">
        <f t="shared" ca="1" si="8"/>
        <v>#DIV/0!</v>
      </c>
    </row>
    <row r="26" spans="1:33" ht="20" outlineLevel="1">
      <c r="A26" s="174" t="str">
        <f>'Plano de Contas'!A35</f>
        <v>4.3 Custos com Comissões</v>
      </c>
      <c r="B26" s="118">
        <f ca="1">SUM(B27:B28)</f>
        <v>0</v>
      </c>
      <c r="C26" s="118">
        <f t="shared" ref="C26:AD26" ca="1" si="10">SUM(C27:C28)</f>
        <v>0</v>
      </c>
      <c r="D26" s="118">
        <f t="shared" ca="1" si="10"/>
        <v>0</v>
      </c>
      <c r="E26" s="118">
        <f t="shared" ca="1" si="10"/>
        <v>0</v>
      </c>
      <c r="F26" s="118">
        <f t="shared" ca="1" si="10"/>
        <v>0</v>
      </c>
      <c r="G26" s="118">
        <f t="shared" ca="1" si="10"/>
        <v>0</v>
      </c>
      <c r="H26" s="118">
        <f t="shared" ca="1" si="10"/>
        <v>0</v>
      </c>
      <c r="I26" s="118">
        <f t="shared" ca="1" si="10"/>
        <v>0</v>
      </c>
      <c r="J26" s="118">
        <f t="shared" ca="1" si="10"/>
        <v>0</v>
      </c>
      <c r="K26" s="118">
        <f t="shared" ca="1" si="10"/>
        <v>0</v>
      </c>
      <c r="L26" s="118">
        <f t="shared" ca="1" si="10"/>
        <v>0</v>
      </c>
      <c r="M26" s="118">
        <f t="shared" ca="1" si="10"/>
        <v>0</v>
      </c>
      <c r="N26" s="118">
        <f t="shared" ca="1" si="10"/>
        <v>0</v>
      </c>
      <c r="O26" s="118">
        <f t="shared" ca="1" si="10"/>
        <v>0</v>
      </c>
      <c r="P26" s="118">
        <f t="shared" ca="1" si="10"/>
        <v>0</v>
      </c>
      <c r="Q26" s="118">
        <f t="shared" ca="1" si="10"/>
        <v>0</v>
      </c>
      <c r="R26" s="118">
        <f t="shared" ca="1" si="10"/>
        <v>0</v>
      </c>
      <c r="S26" s="118">
        <f t="shared" ca="1" si="10"/>
        <v>0</v>
      </c>
      <c r="T26" s="118">
        <f t="shared" ca="1" si="10"/>
        <v>0</v>
      </c>
      <c r="U26" s="118">
        <f t="shared" ca="1" si="10"/>
        <v>0</v>
      </c>
      <c r="V26" s="118">
        <f t="shared" ca="1" si="10"/>
        <v>0</v>
      </c>
      <c r="W26" s="118">
        <f t="shared" ca="1" si="10"/>
        <v>0</v>
      </c>
      <c r="X26" s="118">
        <f t="shared" ca="1" si="10"/>
        <v>0</v>
      </c>
      <c r="Y26" s="118">
        <f t="shared" ca="1" si="10"/>
        <v>0</v>
      </c>
      <c r="Z26" s="118">
        <f t="shared" ca="1" si="10"/>
        <v>0</v>
      </c>
      <c r="AA26" s="118">
        <f t="shared" ca="1" si="10"/>
        <v>0</v>
      </c>
      <c r="AB26" s="118">
        <f t="shared" ca="1" si="10"/>
        <v>0</v>
      </c>
      <c r="AC26" s="118">
        <f t="shared" ca="1" si="10"/>
        <v>0</v>
      </c>
      <c r="AD26" s="118">
        <f t="shared" ca="1" si="10"/>
        <v>0</v>
      </c>
      <c r="AE26" s="110">
        <f t="shared" ca="1" si="2"/>
        <v>0</v>
      </c>
      <c r="AF26" s="102"/>
      <c r="AG26" s="106" t="e">
        <f t="shared" ca="1" si="8"/>
        <v>#DIV/0!</v>
      </c>
    </row>
    <row r="27" spans="1:33" s="75" customFormat="1" ht="20" outlineLevel="2">
      <c r="A27" s="175" t="str">
        <f>'Plano de Contas'!A36</f>
        <v>4.3.1 Parceiros</v>
      </c>
      <c r="B27" s="113">
        <f ca="1">SUMIFS(Saida,Contas,'Análise Fluxo de Caixa'!$A$27,Data,'Análise Fluxo de Caixa'!B1)+SUMIFS(a_pagar,Contas,'Análise Fluxo de Caixa'!$A$27,Data,'Análise Fluxo de Caixa'!B1)</f>
        <v>0</v>
      </c>
      <c r="C27" s="113">
        <f ca="1">SUMIFS(Saida,Contas,'Análise Fluxo de Caixa'!$A$27,Data,'Análise Fluxo de Caixa'!C1)+SUMIFS(a_pagar,Contas,'Análise Fluxo de Caixa'!$A$27,Data,'Análise Fluxo de Caixa'!C1)</f>
        <v>0</v>
      </c>
      <c r="D27" s="113">
        <f ca="1">SUMIFS(Saida,Contas,'Análise Fluxo de Caixa'!$A$27,Data,'Análise Fluxo de Caixa'!D1)+SUMIFS(a_pagar,Contas,'Análise Fluxo de Caixa'!$A$27,Data,'Análise Fluxo de Caixa'!D1)</f>
        <v>0</v>
      </c>
      <c r="E27" s="113">
        <f ca="1">SUMIFS(Saida,Contas,'Análise Fluxo de Caixa'!$A$27,Data,'Análise Fluxo de Caixa'!E1)+SUMIFS(a_pagar,Contas,'Análise Fluxo de Caixa'!$A$27,Data,'Análise Fluxo de Caixa'!E1)</f>
        <v>0</v>
      </c>
      <c r="F27" s="113">
        <f ca="1">SUMIFS(Saida,Contas,'Análise Fluxo de Caixa'!$A$27,Data,'Análise Fluxo de Caixa'!F1)+SUMIFS(a_pagar,Contas,'Análise Fluxo de Caixa'!$A$27,Data,'Análise Fluxo de Caixa'!F1)</f>
        <v>0</v>
      </c>
      <c r="G27" s="113">
        <f ca="1">SUMIFS(Saida,Contas,'Análise Fluxo de Caixa'!$A$27,Data,'Análise Fluxo de Caixa'!G1)+SUMIFS(a_pagar,Contas,'Análise Fluxo de Caixa'!$A$27,Data,'Análise Fluxo de Caixa'!G1)</f>
        <v>0</v>
      </c>
      <c r="H27" s="113">
        <f ca="1">SUMIFS(Saida,Contas,'Análise Fluxo de Caixa'!$A$27,Data,'Análise Fluxo de Caixa'!H1)+SUMIFS(a_pagar,Contas,'Análise Fluxo de Caixa'!$A$27,Data,'Análise Fluxo de Caixa'!H1)</f>
        <v>0</v>
      </c>
      <c r="I27" s="113">
        <f ca="1">SUMIFS(Saida,Contas,'Análise Fluxo de Caixa'!$A$27,Data,'Análise Fluxo de Caixa'!I1)+SUMIFS(a_pagar,Contas,'Análise Fluxo de Caixa'!$A$27,Data,'Análise Fluxo de Caixa'!I1)</f>
        <v>0</v>
      </c>
      <c r="J27" s="113">
        <f ca="1">SUMIFS(Saida,Contas,'Análise Fluxo de Caixa'!$A$27,Data,'Análise Fluxo de Caixa'!J1)+SUMIFS(a_pagar,Contas,'Análise Fluxo de Caixa'!$A$27,Data,'Análise Fluxo de Caixa'!J1)</f>
        <v>0</v>
      </c>
      <c r="K27" s="113">
        <f ca="1">SUMIFS(Saida,Contas,'Análise Fluxo de Caixa'!$A$27,Data,'Análise Fluxo de Caixa'!K1)+SUMIFS(a_pagar,Contas,'Análise Fluxo de Caixa'!$A$27,Data,'Análise Fluxo de Caixa'!K1)</f>
        <v>0</v>
      </c>
      <c r="L27" s="113">
        <f ca="1">SUMIFS(Saida,Contas,'Análise Fluxo de Caixa'!$A$27,Data,'Análise Fluxo de Caixa'!L1)+SUMIFS(a_pagar,Contas,'Análise Fluxo de Caixa'!$A$27,Data,'Análise Fluxo de Caixa'!L1)</f>
        <v>0</v>
      </c>
      <c r="M27" s="113">
        <f ca="1">SUMIFS(Saida,Contas,'Análise Fluxo de Caixa'!$A$27,Data,'Análise Fluxo de Caixa'!M1)+SUMIFS(a_pagar,Contas,'Análise Fluxo de Caixa'!$A$27,Data,'Análise Fluxo de Caixa'!M1)</f>
        <v>0</v>
      </c>
      <c r="N27" s="113">
        <f ca="1">SUMIFS(Saida,Contas,'Análise Fluxo de Caixa'!$A$27,Data,'Análise Fluxo de Caixa'!N1)+SUMIFS(a_pagar,Contas,'Análise Fluxo de Caixa'!$A$27,Data,'Análise Fluxo de Caixa'!N1)</f>
        <v>0</v>
      </c>
      <c r="O27" s="113">
        <f ca="1">SUMIFS(Saida,Contas,'Análise Fluxo de Caixa'!$A$27,Data,'Análise Fluxo de Caixa'!O1)+SUMIFS(a_pagar,Contas,'Análise Fluxo de Caixa'!$A$27,Data,'Análise Fluxo de Caixa'!O1)</f>
        <v>0</v>
      </c>
      <c r="P27" s="113">
        <f ca="1">SUMIFS(Saida,Contas,'Análise Fluxo de Caixa'!$A$27,Data,'Análise Fluxo de Caixa'!P1)+SUMIFS(a_pagar,Contas,'Análise Fluxo de Caixa'!$A$27,Data,'Análise Fluxo de Caixa'!P1)</f>
        <v>0</v>
      </c>
      <c r="Q27" s="113">
        <f ca="1">SUMIFS(Saida,Contas,'Análise Fluxo de Caixa'!$A$27,Data,'Análise Fluxo de Caixa'!Q1)+SUMIFS(a_pagar,Contas,'Análise Fluxo de Caixa'!$A$27,Data,'Análise Fluxo de Caixa'!Q1)</f>
        <v>0</v>
      </c>
      <c r="R27" s="113">
        <f ca="1">SUMIFS(Saida,Contas,'Análise Fluxo de Caixa'!$A$27,Data,'Análise Fluxo de Caixa'!R1)+SUMIFS(a_pagar,Contas,'Análise Fluxo de Caixa'!$A$27,Data,'Análise Fluxo de Caixa'!R1)</f>
        <v>0</v>
      </c>
      <c r="S27" s="113">
        <f ca="1">SUMIFS(Saida,Contas,'Análise Fluxo de Caixa'!$A$27,Data,'Análise Fluxo de Caixa'!S1)+SUMIFS(a_pagar,Contas,'Análise Fluxo de Caixa'!$A$27,Data,'Análise Fluxo de Caixa'!S1)</f>
        <v>0</v>
      </c>
      <c r="T27" s="113">
        <f ca="1">SUMIFS(Saida,Contas,'Análise Fluxo de Caixa'!$A$27,Data,'Análise Fluxo de Caixa'!T1)+SUMIFS(a_pagar,Contas,'Análise Fluxo de Caixa'!$A$27,Data,'Análise Fluxo de Caixa'!T1)</f>
        <v>0</v>
      </c>
      <c r="U27" s="113">
        <f ca="1">SUMIFS(Saida,Contas,'Análise Fluxo de Caixa'!$A$27,Data,'Análise Fluxo de Caixa'!U1)+SUMIFS(a_pagar,Contas,'Análise Fluxo de Caixa'!$A$27,Data,'Análise Fluxo de Caixa'!U1)</f>
        <v>0</v>
      </c>
      <c r="V27" s="113">
        <f ca="1">SUMIFS(Saida,Contas,'Análise Fluxo de Caixa'!$A$27,Data,'Análise Fluxo de Caixa'!V1)+SUMIFS(a_pagar,Contas,'Análise Fluxo de Caixa'!$A$27,Data,'Análise Fluxo de Caixa'!V1)</f>
        <v>0</v>
      </c>
      <c r="W27" s="113">
        <f ca="1">SUMIFS(Saida,Contas,'Análise Fluxo de Caixa'!$A$27,Data,'Análise Fluxo de Caixa'!W1)+SUMIFS(a_pagar,Contas,'Análise Fluxo de Caixa'!$A$27,Data,'Análise Fluxo de Caixa'!W1)</f>
        <v>0</v>
      </c>
      <c r="X27" s="113">
        <f ca="1">SUMIFS(Saida,Contas,'Análise Fluxo de Caixa'!$A$27,Data,'Análise Fluxo de Caixa'!X1)+SUMIFS(a_pagar,Contas,'Análise Fluxo de Caixa'!$A$27,Data,'Análise Fluxo de Caixa'!X1)</f>
        <v>0</v>
      </c>
      <c r="Y27" s="113">
        <f ca="1">SUMIFS(Saida,Contas,'Análise Fluxo de Caixa'!$A$27,Data,'Análise Fluxo de Caixa'!Y1)+SUMIFS(a_pagar,Contas,'Análise Fluxo de Caixa'!$A$27,Data,'Análise Fluxo de Caixa'!Y1)</f>
        <v>0</v>
      </c>
      <c r="Z27" s="113">
        <f ca="1">SUMIFS(Saida,Contas,'Análise Fluxo de Caixa'!$A$27,Data,'Análise Fluxo de Caixa'!Z1)+SUMIFS(a_pagar,Contas,'Análise Fluxo de Caixa'!$A$27,Data,'Análise Fluxo de Caixa'!Z1)</f>
        <v>0</v>
      </c>
      <c r="AA27" s="113">
        <f ca="1">SUMIFS(Saida,Contas,'Análise Fluxo de Caixa'!$A$27,Data,'Análise Fluxo de Caixa'!AA1)+SUMIFS(a_pagar,Contas,'Análise Fluxo de Caixa'!$A$27,Data,'Análise Fluxo de Caixa'!AA1)</f>
        <v>0</v>
      </c>
      <c r="AB27" s="113">
        <f ca="1">SUMIFS(Saida,Contas,'Análise Fluxo de Caixa'!$A$27,Data,'Análise Fluxo de Caixa'!AB1)+SUMIFS(a_pagar,Contas,'Análise Fluxo de Caixa'!$A$27,Data,'Análise Fluxo de Caixa'!AB1)</f>
        <v>0</v>
      </c>
      <c r="AC27" s="113">
        <f ca="1">SUMIFS(Saida,Contas,'Análise Fluxo de Caixa'!$A$27,Data,'Análise Fluxo de Caixa'!AC1)+SUMIFS(a_pagar,Contas,'Análise Fluxo de Caixa'!$A$27,Data,'Análise Fluxo de Caixa'!AC1)</f>
        <v>0</v>
      </c>
      <c r="AD27" s="113">
        <f ca="1">SUMIFS(Saida,Contas,'Análise Fluxo de Caixa'!$A$27,Data,'Análise Fluxo de Caixa'!AD1)+SUMIFS(a_pagar,Contas,'Análise Fluxo de Caixa'!$A$27,Data,'Análise Fluxo de Caixa'!AD1)</f>
        <v>0</v>
      </c>
      <c r="AE27" s="112">
        <f t="shared" ca="1" si="2"/>
        <v>0</v>
      </c>
      <c r="AF27" s="104"/>
      <c r="AG27" s="108" t="e">
        <f t="shared" ca="1" si="8"/>
        <v>#DIV/0!</v>
      </c>
    </row>
    <row r="28" spans="1:33" s="73" customFormat="1" ht="20" outlineLevel="2">
      <c r="A28" s="175" t="str">
        <f>'Plano de Contas'!A37</f>
        <v>4.3.2</v>
      </c>
      <c r="B28" s="113">
        <f ca="1">SUMIFS(Saida,Contas,'Análise Fluxo de Caixa'!$A$28,Data,'Análise Fluxo de Caixa'!B1)+SUMIFS(a_pagar,Contas,'Análise Fluxo de Caixa'!$A$28,Data,'Análise Fluxo de Caixa'!B1)</f>
        <v>0</v>
      </c>
      <c r="C28" s="113">
        <f ca="1">SUMIFS(Saida,Contas,'Análise Fluxo de Caixa'!$A$28,Data,'Análise Fluxo de Caixa'!C1)+SUMIFS(a_pagar,Contas,'Análise Fluxo de Caixa'!$A$28,Data,'Análise Fluxo de Caixa'!C1)</f>
        <v>0</v>
      </c>
      <c r="D28" s="113">
        <f ca="1">SUMIFS(Saida,Contas,'Análise Fluxo de Caixa'!$A$28,Data,'Análise Fluxo de Caixa'!D1)+SUMIFS(a_pagar,Contas,'Análise Fluxo de Caixa'!$A$28,Data,'Análise Fluxo de Caixa'!D1)</f>
        <v>0</v>
      </c>
      <c r="E28" s="113">
        <f ca="1">SUMIFS(Saida,Contas,'Análise Fluxo de Caixa'!$A$28,Data,'Análise Fluxo de Caixa'!E1)+SUMIFS(a_pagar,Contas,'Análise Fluxo de Caixa'!$A$28,Data,'Análise Fluxo de Caixa'!E1)</f>
        <v>0</v>
      </c>
      <c r="F28" s="113">
        <f ca="1">SUMIFS(Saida,Contas,'Análise Fluxo de Caixa'!$A$28,Data,'Análise Fluxo de Caixa'!F1)+SUMIFS(a_pagar,Contas,'Análise Fluxo de Caixa'!$A$28,Data,'Análise Fluxo de Caixa'!F1)</f>
        <v>0</v>
      </c>
      <c r="G28" s="113">
        <f ca="1">SUMIFS(Saida,Contas,'Análise Fluxo de Caixa'!$A$28,Data,'Análise Fluxo de Caixa'!G1)+SUMIFS(a_pagar,Contas,'Análise Fluxo de Caixa'!$A$28,Data,'Análise Fluxo de Caixa'!G1)</f>
        <v>0</v>
      </c>
      <c r="H28" s="113">
        <f ca="1">SUMIFS(Saida,Contas,'Análise Fluxo de Caixa'!$A$28,Data,'Análise Fluxo de Caixa'!H1)+SUMIFS(a_pagar,Contas,'Análise Fluxo de Caixa'!$A$28,Data,'Análise Fluxo de Caixa'!H1)</f>
        <v>0</v>
      </c>
      <c r="I28" s="113">
        <f ca="1">SUMIFS(Saida,Contas,'Análise Fluxo de Caixa'!$A$28,Data,'Análise Fluxo de Caixa'!I1)+SUMIFS(a_pagar,Contas,'Análise Fluxo de Caixa'!$A$28,Data,'Análise Fluxo de Caixa'!I1)</f>
        <v>0</v>
      </c>
      <c r="J28" s="113">
        <f ca="1">SUMIFS(Saida,Contas,'Análise Fluxo de Caixa'!$A$28,Data,'Análise Fluxo de Caixa'!J1)+SUMIFS(a_pagar,Contas,'Análise Fluxo de Caixa'!$A$28,Data,'Análise Fluxo de Caixa'!J1)</f>
        <v>0</v>
      </c>
      <c r="K28" s="113">
        <f ca="1">SUMIFS(Saida,Contas,'Análise Fluxo de Caixa'!$A$28,Data,'Análise Fluxo de Caixa'!K1)+SUMIFS(a_pagar,Contas,'Análise Fluxo de Caixa'!$A$28,Data,'Análise Fluxo de Caixa'!K1)</f>
        <v>0</v>
      </c>
      <c r="L28" s="113">
        <f ca="1">SUMIFS(Saida,Contas,'Análise Fluxo de Caixa'!$A$28,Data,'Análise Fluxo de Caixa'!L1)+SUMIFS(a_pagar,Contas,'Análise Fluxo de Caixa'!$A$28,Data,'Análise Fluxo de Caixa'!L1)</f>
        <v>0</v>
      </c>
      <c r="M28" s="113">
        <f ca="1">SUMIFS(Saida,Contas,'Análise Fluxo de Caixa'!$A$28,Data,'Análise Fluxo de Caixa'!M1)+SUMIFS(a_pagar,Contas,'Análise Fluxo de Caixa'!$A$28,Data,'Análise Fluxo de Caixa'!M1)</f>
        <v>0</v>
      </c>
      <c r="N28" s="113">
        <f ca="1">SUMIFS(Saida,Contas,'Análise Fluxo de Caixa'!$A$28,Data,'Análise Fluxo de Caixa'!N1)+SUMIFS(a_pagar,Contas,'Análise Fluxo de Caixa'!$A$28,Data,'Análise Fluxo de Caixa'!N1)</f>
        <v>0</v>
      </c>
      <c r="O28" s="113">
        <f ca="1">SUMIFS(Saida,Contas,'Análise Fluxo de Caixa'!$A$28,Data,'Análise Fluxo de Caixa'!O1)+SUMIFS(a_pagar,Contas,'Análise Fluxo de Caixa'!$A$28,Data,'Análise Fluxo de Caixa'!O1)</f>
        <v>0</v>
      </c>
      <c r="P28" s="113">
        <f ca="1">SUMIFS(Saida,Contas,'Análise Fluxo de Caixa'!$A$28,Data,'Análise Fluxo de Caixa'!P1)+SUMIFS(a_pagar,Contas,'Análise Fluxo de Caixa'!$A$28,Data,'Análise Fluxo de Caixa'!P1)</f>
        <v>0</v>
      </c>
      <c r="Q28" s="113">
        <f ca="1">SUMIFS(Saida,Contas,'Análise Fluxo de Caixa'!$A$28,Data,'Análise Fluxo de Caixa'!Q1)+SUMIFS(a_pagar,Contas,'Análise Fluxo de Caixa'!$A$28,Data,'Análise Fluxo de Caixa'!Q1)</f>
        <v>0</v>
      </c>
      <c r="R28" s="113">
        <f ca="1">SUMIFS(Saida,Contas,'Análise Fluxo de Caixa'!$A$28,Data,'Análise Fluxo de Caixa'!R1)+SUMIFS(a_pagar,Contas,'Análise Fluxo de Caixa'!$A$28,Data,'Análise Fluxo de Caixa'!R1)</f>
        <v>0</v>
      </c>
      <c r="S28" s="113">
        <f ca="1">SUMIFS(Saida,Contas,'Análise Fluxo de Caixa'!$A$28,Data,'Análise Fluxo de Caixa'!S1)+SUMIFS(a_pagar,Contas,'Análise Fluxo de Caixa'!$A$28,Data,'Análise Fluxo de Caixa'!S1)</f>
        <v>0</v>
      </c>
      <c r="T28" s="113">
        <f ca="1">SUMIFS(Saida,Contas,'Análise Fluxo de Caixa'!$A$28,Data,'Análise Fluxo de Caixa'!T1)+SUMIFS(a_pagar,Contas,'Análise Fluxo de Caixa'!$A$28,Data,'Análise Fluxo de Caixa'!T1)</f>
        <v>0</v>
      </c>
      <c r="U28" s="113">
        <f ca="1">SUMIFS(Saida,Contas,'Análise Fluxo de Caixa'!$A$28,Data,'Análise Fluxo de Caixa'!U1)+SUMIFS(a_pagar,Contas,'Análise Fluxo de Caixa'!$A$28,Data,'Análise Fluxo de Caixa'!U1)</f>
        <v>0</v>
      </c>
      <c r="V28" s="113">
        <f ca="1">SUMIFS(Saida,Contas,'Análise Fluxo de Caixa'!$A$28,Data,'Análise Fluxo de Caixa'!V1)+SUMIFS(a_pagar,Contas,'Análise Fluxo de Caixa'!$A$28,Data,'Análise Fluxo de Caixa'!V1)</f>
        <v>0</v>
      </c>
      <c r="W28" s="113">
        <f ca="1">SUMIFS(Saida,Contas,'Análise Fluxo de Caixa'!$A$28,Data,'Análise Fluxo de Caixa'!W1)+SUMIFS(a_pagar,Contas,'Análise Fluxo de Caixa'!$A$28,Data,'Análise Fluxo de Caixa'!W1)</f>
        <v>0</v>
      </c>
      <c r="X28" s="113">
        <f ca="1">SUMIFS(Saida,Contas,'Análise Fluxo de Caixa'!$A$28,Data,'Análise Fluxo de Caixa'!X1)+SUMIFS(a_pagar,Contas,'Análise Fluxo de Caixa'!$A$28,Data,'Análise Fluxo de Caixa'!X1)</f>
        <v>0</v>
      </c>
      <c r="Y28" s="113">
        <f ca="1">SUMIFS(Saida,Contas,'Análise Fluxo de Caixa'!$A$28,Data,'Análise Fluxo de Caixa'!Y1)+SUMIFS(a_pagar,Contas,'Análise Fluxo de Caixa'!$A$28,Data,'Análise Fluxo de Caixa'!Y1)</f>
        <v>0</v>
      </c>
      <c r="Z28" s="113">
        <f ca="1">SUMIFS(Saida,Contas,'Análise Fluxo de Caixa'!$A$28,Data,'Análise Fluxo de Caixa'!Z1)+SUMIFS(a_pagar,Contas,'Análise Fluxo de Caixa'!$A$28,Data,'Análise Fluxo de Caixa'!Z1)</f>
        <v>0</v>
      </c>
      <c r="AA28" s="113">
        <f ca="1">SUMIFS(Saida,Contas,'Análise Fluxo de Caixa'!$A$28,Data,'Análise Fluxo de Caixa'!AA1)+SUMIFS(a_pagar,Contas,'Análise Fluxo de Caixa'!$A$28,Data,'Análise Fluxo de Caixa'!AA1)</f>
        <v>0</v>
      </c>
      <c r="AB28" s="113">
        <f ca="1">SUMIFS(Saida,Contas,'Análise Fluxo de Caixa'!$A$28,Data,'Análise Fluxo de Caixa'!AB1)+SUMIFS(a_pagar,Contas,'Análise Fluxo de Caixa'!$A$28,Data,'Análise Fluxo de Caixa'!AB1)</f>
        <v>0</v>
      </c>
      <c r="AC28" s="113">
        <f ca="1">SUMIFS(Saida,Contas,'Análise Fluxo de Caixa'!$A$28,Data,'Análise Fluxo de Caixa'!AC1)+SUMIFS(a_pagar,Contas,'Análise Fluxo de Caixa'!$A$28,Data,'Análise Fluxo de Caixa'!AC1)</f>
        <v>0</v>
      </c>
      <c r="AD28" s="113">
        <f ca="1">SUMIFS(Saida,Contas,'Análise Fluxo de Caixa'!$A$28,Data,'Análise Fluxo de Caixa'!AD1)+SUMIFS(a_pagar,Contas,'Análise Fluxo de Caixa'!$A$28,Data,'Análise Fluxo de Caixa'!AD1)</f>
        <v>0</v>
      </c>
      <c r="AE28" s="112">
        <f t="shared" ca="1" si="2"/>
        <v>0</v>
      </c>
      <c r="AF28" s="105"/>
      <c r="AG28" s="108" t="e">
        <f t="shared" ca="1" si="8"/>
        <v>#DIV/0!</v>
      </c>
    </row>
    <row r="29" spans="1:33" ht="20" outlineLevel="1">
      <c r="A29" s="174" t="str">
        <f>'Plano de Contas'!A39</f>
        <v>4.4 Outros custos com produtos ou serviços</v>
      </c>
      <c r="B29" s="118">
        <f ca="1">SUM(B30:B31)</f>
        <v>0</v>
      </c>
      <c r="C29" s="118">
        <f t="shared" ref="C29:AD29" ca="1" si="11">SUM(C30:C31)</f>
        <v>0</v>
      </c>
      <c r="D29" s="118">
        <f t="shared" ca="1" si="11"/>
        <v>0</v>
      </c>
      <c r="E29" s="118">
        <f t="shared" ca="1" si="11"/>
        <v>0</v>
      </c>
      <c r="F29" s="118">
        <f t="shared" ca="1" si="11"/>
        <v>0</v>
      </c>
      <c r="G29" s="118">
        <f t="shared" ca="1" si="11"/>
        <v>0</v>
      </c>
      <c r="H29" s="118">
        <f t="shared" ca="1" si="11"/>
        <v>0</v>
      </c>
      <c r="I29" s="118">
        <f t="shared" ca="1" si="11"/>
        <v>0</v>
      </c>
      <c r="J29" s="118">
        <f t="shared" ca="1" si="11"/>
        <v>0</v>
      </c>
      <c r="K29" s="118">
        <f t="shared" ca="1" si="11"/>
        <v>0</v>
      </c>
      <c r="L29" s="118">
        <f t="shared" ca="1" si="11"/>
        <v>0</v>
      </c>
      <c r="M29" s="118">
        <f t="shared" ca="1" si="11"/>
        <v>0</v>
      </c>
      <c r="N29" s="118">
        <f t="shared" ca="1" si="11"/>
        <v>0</v>
      </c>
      <c r="O29" s="118">
        <f t="shared" ca="1" si="11"/>
        <v>0</v>
      </c>
      <c r="P29" s="118">
        <f t="shared" ca="1" si="11"/>
        <v>0</v>
      </c>
      <c r="Q29" s="118">
        <f t="shared" ca="1" si="11"/>
        <v>0</v>
      </c>
      <c r="R29" s="118">
        <f t="shared" ca="1" si="11"/>
        <v>0</v>
      </c>
      <c r="S29" s="118">
        <f t="shared" ca="1" si="11"/>
        <v>0</v>
      </c>
      <c r="T29" s="118">
        <f t="shared" ca="1" si="11"/>
        <v>0</v>
      </c>
      <c r="U29" s="118">
        <f t="shared" ca="1" si="11"/>
        <v>0</v>
      </c>
      <c r="V29" s="118">
        <f t="shared" ca="1" si="11"/>
        <v>0</v>
      </c>
      <c r="W29" s="118">
        <f t="shared" ca="1" si="11"/>
        <v>0</v>
      </c>
      <c r="X29" s="118">
        <f t="shared" ca="1" si="11"/>
        <v>0</v>
      </c>
      <c r="Y29" s="118">
        <f t="shared" ca="1" si="11"/>
        <v>0</v>
      </c>
      <c r="Z29" s="118">
        <f t="shared" ca="1" si="11"/>
        <v>0</v>
      </c>
      <c r="AA29" s="118">
        <f t="shared" ca="1" si="11"/>
        <v>0</v>
      </c>
      <c r="AB29" s="118">
        <f t="shared" ca="1" si="11"/>
        <v>0</v>
      </c>
      <c r="AC29" s="118">
        <f t="shared" ca="1" si="11"/>
        <v>0</v>
      </c>
      <c r="AD29" s="118">
        <f t="shared" ca="1" si="11"/>
        <v>0</v>
      </c>
      <c r="AE29" s="110">
        <f t="shared" ca="1" si="2"/>
        <v>0</v>
      </c>
      <c r="AF29" s="102"/>
      <c r="AG29" s="106" t="e">
        <f t="shared" ca="1" si="8"/>
        <v>#DIV/0!</v>
      </c>
    </row>
    <row r="30" spans="1:33" s="73" customFormat="1" ht="20" outlineLevel="1">
      <c r="A30" s="177" t="str">
        <f>'Plano de Contas'!A40</f>
        <v>4.4.1 Bonificaçoes</v>
      </c>
      <c r="B30" s="113">
        <f ca="1">SUMIFS(Saida,Contas,'Análise Fluxo de Caixa'!$A$30,Data,'Análise Fluxo de Caixa'!B1)+SUMIFS(a_pagar,Contas,'Análise Fluxo de Caixa'!$A$30,Data,'Análise Fluxo de Caixa'!B1)</f>
        <v>0</v>
      </c>
      <c r="C30" s="113">
        <f ca="1">SUMIFS(Saida,Contas,'Análise Fluxo de Caixa'!$A$30,Data,'Análise Fluxo de Caixa'!C1)+SUMIFS(a_pagar,Contas,'Análise Fluxo de Caixa'!$A$30,Data,'Análise Fluxo de Caixa'!C1)</f>
        <v>0</v>
      </c>
      <c r="D30" s="113">
        <f ca="1">SUMIFS(Saida,Contas,'Análise Fluxo de Caixa'!$A$30,Data,'Análise Fluxo de Caixa'!D1)+SUMIFS(a_pagar,Contas,'Análise Fluxo de Caixa'!$A$30,Data,'Análise Fluxo de Caixa'!D1)</f>
        <v>0</v>
      </c>
      <c r="E30" s="113">
        <f ca="1">SUMIFS(Saida,Contas,'Análise Fluxo de Caixa'!$A$30,Data,'Análise Fluxo de Caixa'!E1)+SUMIFS(a_pagar,Contas,'Análise Fluxo de Caixa'!$A$30,Data,'Análise Fluxo de Caixa'!E1)</f>
        <v>0</v>
      </c>
      <c r="F30" s="113">
        <f ca="1">SUMIFS(Saida,Contas,'Análise Fluxo de Caixa'!$A$30,Data,'Análise Fluxo de Caixa'!F1)+SUMIFS(a_pagar,Contas,'Análise Fluxo de Caixa'!$A$30,Data,'Análise Fluxo de Caixa'!F1)</f>
        <v>0</v>
      </c>
      <c r="G30" s="113">
        <f ca="1">SUMIFS(Saida,Contas,'Análise Fluxo de Caixa'!$A$30,Data,'Análise Fluxo de Caixa'!G1)+SUMIFS(a_pagar,Contas,'Análise Fluxo de Caixa'!$A$30,Data,'Análise Fluxo de Caixa'!G1)</f>
        <v>0</v>
      </c>
      <c r="H30" s="113">
        <f ca="1">SUMIFS(Saida,Contas,'Análise Fluxo de Caixa'!$A$30,Data,'Análise Fluxo de Caixa'!H1)+SUMIFS(a_pagar,Contas,'Análise Fluxo de Caixa'!$A$30,Data,'Análise Fluxo de Caixa'!H1)</f>
        <v>0</v>
      </c>
      <c r="I30" s="113">
        <f ca="1">SUMIFS(Saida,Contas,'Análise Fluxo de Caixa'!$A$30,Data,'Análise Fluxo de Caixa'!I1)+SUMIFS(a_pagar,Contas,'Análise Fluxo de Caixa'!$A$30,Data,'Análise Fluxo de Caixa'!I1)</f>
        <v>0</v>
      </c>
      <c r="J30" s="113">
        <f ca="1">SUMIFS(Saida,Contas,'Análise Fluxo de Caixa'!$A$30,Data,'Análise Fluxo de Caixa'!J1)+SUMIFS(a_pagar,Contas,'Análise Fluxo de Caixa'!$A$30,Data,'Análise Fluxo de Caixa'!J1)</f>
        <v>0</v>
      </c>
      <c r="K30" s="113">
        <f ca="1">SUMIFS(Saida,Contas,'Análise Fluxo de Caixa'!$A$30,Data,'Análise Fluxo de Caixa'!K1)+SUMIFS(a_pagar,Contas,'Análise Fluxo de Caixa'!$A$30,Data,'Análise Fluxo de Caixa'!K1)</f>
        <v>0</v>
      </c>
      <c r="L30" s="113">
        <f ca="1">SUMIFS(Saida,Contas,'Análise Fluxo de Caixa'!$A$30,Data,'Análise Fluxo de Caixa'!L1)+SUMIFS(a_pagar,Contas,'Análise Fluxo de Caixa'!$A$30,Data,'Análise Fluxo de Caixa'!L1)</f>
        <v>0</v>
      </c>
      <c r="M30" s="113">
        <f ca="1">SUMIFS(Saida,Contas,'Análise Fluxo de Caixa'!$A$30,Data,'Análise Fluxo de Caixa'!M1)+SUMIFS(a_pagar,Contas,'Análise Fluxo de Caixa'!$A$30,Data,'Análise Fluxo de Caixa'!M1)</f>
        <v>0</v>
      </c>
      <c r="N30" s="113">
        <f ca="1">SUMIFS(Saida,Contas,'Análise Fluxo de Caixa'!$A$30,Data,'Análise Fluxo de Caixa'!N1)+SUMIFS(a_pagar,Contas,'Análise Fluxo de Caixa'!$A$30,Data,'Análise Fluxo de Caixa'!N1)</f>
        <v>0</v>
      </c>
      <c r="O30" s="113">
        <f ca="1">SUMIFS(Saida,Contas,'Análise Fluxo de Caixa'!$A$30,Data,'Análise Fluxo de Caixa'!O1)+SUMIFS(a_pagar,Contas,'Análise Fluxo de Caixa'!$A$30,Data,'Análise Fluxo de Caixa'!O1)</f>
        <v>0</v>
      </c>
      <c r="P30" s="113">
        <f ca="1">SUMIFS(Saida,Contas,'Análise Fluxo de Caixa'!$A$30,Data,'Análise Fluxo de Caixa'!P1)+SUMIFS(a_pagar,Contas,'Análise Fluxo de Caixa'!$A$30,Data,'Análise Fluxo de Caixa'!P1)</f>
        <v>0</v>
      </c>
      <c r="Q30" s="113">
        <f ca="1">SUMIFS(Saida,Contas,'Análise Fluxo de Caixa'!$A$30,Data,'Análise Fluxo de Caixa'!Q1)+SUMIFS(a_pagar,Contas,'Análise Fluxo de Caixa'!$A$30,Data,'Análise Fluxo de Caixa'!Q1)</f>
        <v>0</v>
      </c>
      <c r="R30" s="113">
        <f ca="1">SUMIFS(Saida,Contas,'Análise Fluxo de Caixa'!$A$30,Data,'Análise Fluxo de Caixa'!R1)+SUMIFS(a_pagar,Contas,'Análise Fluxo de Caixa'!$A$30,Data,'Análise Fluxo de Caixa'!R1)</f>
        <v>0</v>
      </c>
      <c r="S30" s="113">
        <f ca="1">SUMIFS(Saida,Contas,'Análise Fluxo de Caixa'!$A$30,Data,'Análise Fluxo de Caixa'!S1)+SUMIFS(a_pagar,Contas,'Análise Fluxo de Caixa'!$A$30,Data,'Análise Fluxo de Caixa'!S1)</f>
        <v>0</v>
      </c>
      <c r="T30" s="113">
        <f ca="1">SUMIFS(Saida,Contas,'Análise Fluxo de Caixa'!$A$30,Data,'Análise Fluxo de Caixa'!T1)+SUMIFS(a_pagar,Contas,'Análise Fluxo de Caixa'!$A$30,Data,'Análise Fluxo de Caixa'!T1)</f>
        <v>0</v>
      </c>
      <c r="U30" s="113">
        <f ca="1">SUMIFS(Saida,Contas,'Análise Fluxo de Caixa'!$A$30,Data,'Análise Fluxo de Caixa'!U1)+SUMIFS(a_pagar,Contas,'Análise Fluxo de Caixa'!$A$30,Data,'Análise Fluxo de Caixa'!U1)</f>
        <v>0</v>
      </c>
      <c r="V30" s="113">
        <f ca="1">SUMIFS(Saida,Contas,'Análise Fluxo de Caixa'!$A$30,Data,'Análise Fluxo de Caixa'!V1)+SUMIFS(a_pagar,Contas,'Análise Fluxo de Caixa'!$A$30,Data,'Análise Fluxo de Caixa'!V1)</f>
        <v>0</v>
      </c>
      <c r="W30" s="113">
        <f ca="1">SUMIFS(Saida,Contas,'Análise Fluxo de Caixa'!$A$30,Data,'Análise Fluxo de Caixa'!W1)+SUMIFS(a_pagar,Contas,'Análise Fluxo de Caixa'!$A$30,Data,'Análise Fluxo de Caixa'!W1)</f>
        <v>0</v>
      </c>
      <c r="X30" s="113">
        <f ca="1">SUMIFS(Saida,Contas,'Análise Fluxo de Caixa'!$A$30,Data,'Análise Fluxo de Caixa'!X1)+SUMIFS(a_pagar,Contas,'Análise Fluxo de Caixa'!$A$30,Data,'Análise Fluxo de Caixa'!X1)</f>
        <v>0</v>
      </c>
      <c r="Y30" s="113">
        <f ca="1">SUMIFS(Saida,Contas,'Análise Fluxo de Caixa'!$A$30,Data,'Análise Fluxo de Caixa'!Y1)+SUMIFS(a_pagar,Contas,'Análise Fluxo de Caixa'!$A$30,Data,'Análise Fluxo de Caixa'!Y1)</f>
        <v>0</v>
      </c>
      <c r="Z30" s="113">
        <f ca="1">SUMIFS(Saida,Contas,'Análise Fluxo de Caixa'!$A$30,Data,'Análise Fluxo de Caixa'!Z1)+SUMIFS(a_pagar,Contas,'Análise Fluxo de Caixa'!$A$30,Data,'Análise Fluxo de Caixa'!Z1)</f>
        <v>0</v>
      </c>
      <c r="AA30" s="113">
        <f ca="1">SUMIFS(Saida,Contas,'Análise Fluxo de Caixa'!$A$30,Data,'Análise Fluxo de Caixa'!AA1)+SUMIFS(a_pagar,Contas,'Análise Fluxo de Caixa'!$A$30,Data,'Análise Fluxo de Caixa'!AA1)</f>
        <v>0</v>
      </c>
      <c r="AB30" s="113">
        <f ca="1">SUMIFS(Saida,Contas,'Análise Fluxo de Caixa'!$A$30,Data,'Análise Fluxo de Caixa'!AB1)+SUMIFS(a_pagar,Contas,'Análise Fluxo de Caixa'!$A$30,Data,'Análise Fluxo de Caixa'!AB1)</f>
        <v>0</v>
      </c>
      <c r="AC30" s="113">
        <f ca="1">SUMIFS(Saida,Contas,'Análise Fluxo de Caixa'!$A$30,Data,'Análise Fluxo de Caixa'!AC1)+SUMIFS(a_pagar,Contas,'Análise Fluxo de Caixa'!$A$30,Data,'Análise Fluxo de Caixa'!AC1)</f>
        <v>0</v>
      </c>
      <c r="AD30" s="113">
        <f ca="1">SUMIFS(Saida,Contas,'Análise Fluxo de Caixa'!$A$30,Data,'Análise Fluxo de Caixa'!AD1)+SUMIFS(a_pagar,Contas,'Análise Fluxo de Caixa'!$A$30,Data,'Análise Fluxo de Caixa'!AD1)</f>
        <v>0</v>
      </c>
      <c r="AE30" s="112">
        <f t="shared" ca="1" si="2"/>
        <v>0</v>
      </c>
      <c r="AF30" s="105"/>
      <c r="AG30" s="108" t="e">
        <f t="shared" ca="1" si="8"/>
        <v>#DIV/0!</v>
      </c>
    </row>
    <row r="31" spans="1:33" s="73" customFormat="1" ht="20" outlineLevel="1">
      <c r="A31" s="178" t="str">
        <f>'Plano de Contas'!A41</f>
        <v>4.4.2</v>
      </c>
      <c r="B31" s="113">
        <f ca="1">SUMIFS(Saida,Contas,'Análise Fluxo de Caixa'!$A$31,Data,'Análise Fluxo de Caixa'!B1)+SUMIFS(a_pagar,Contas,'Análise Fluxo de Caixa'!$A$31,Data,'Análise Fluxo de Caixa'!B1)</f>
        <v>0</v>
      </c>
      <c r="C31" s="113">
        <f ca="1">SUMIFS(Saida,Contas,'Análise Fluxo de Caixa'!$A$31,Data,'Análise Fluxo de Caixa'!C1)+SUMIFS(a_pagar,Contas,'Análise Fluxo de Caixa'!$A$31,Data,'Análise Fluxo de Caixa'!C1)</f>
        <v>0</v>
      </c>
      <c r="D31" s="113">
        <f ca="1">SUMIFS(Saida,Contas,'Análise Fluxo de Caixa'!$A$31,Data,'Análise Fluxo de Caixa'!D1)+SUMIFS(a_pagar,Contas,'Análise Fluxo de Caixa'!$A$31,Data,'Análise Fluxo de Caixa'!D1)</f>
        <v>0</v>
      </c>
      <c r="E31" s="113">
        <f ca="1">SUMIFS(Saida,Contas,'Análise Fluxo de Caixa'!$A$31,Data,'Análise Fluxo de Caixa'!E1)+SUMIFS(a_pagar,Contas,'Análise Fluxo de Caixa'!$A$31,Data,'Análise Fluxo de Caixa'!E1)</f>
        <v>0</v>
      </c>
      <c r="F31" s="113">
        <f ca="1">SUMIFS(Saida,Contas,'Análise Fluxo de Caixa'!$A$31,Data,'Análise Fluxo de Caixa'!F1)+SUMIFS(a_pagar,Contas,'Análise Fluxo de Caixa'!$A$31,Data,'Análise Fluxo de Caixa'!F1)</f>
        <v>0</v>
      </c>
      <c r="G31" s="113">
        <f ca="1">SUMIFS(Saida,Contas,'Análise Fluxo de Caixa'!$A$31,Data,'Análise Fluxo de Caixa'!G1)+SUMIFS(a_pagar,Contas,'Análise Fluxo de Caixa'!$A$31,Data,'Análise Fluxo de Caixa'!G1)</f>
        <v>0</v>
      </c>
      <c r="H31" s="113">
        <f ca="1">SUMIFS(Saida,Contas,'Análise Fluxo de Caixa'!$A$31,Data,'Análise Fluxo de Caixa'!H1)+SUMIFS(a_pagar,Contas,'Análise Fluxo de Caixa'!$A$31,Data,'Análise Fluxo de Caixa'!H1)</f>
        <v>0</v>
      </c>
      <c r="I31" s="113">
        <f ca="1">SUMIFS(Saida,Contas,'Análise Fluxo de Caixa'!$A$31,Data,'Análise Fluxo de Caixa'!I1)+SUMIFS(a_pagar,Contas,'Análise Fluxo de Caixa'!$A$31,Data,'Análise Fluxo de Caixa'!I1)</f>
        <v>0</v>
      </c>
      <c r="J31" s="113">
        <f ca="1">SUMIFS(Saida,Contas,'Análise Fluxo de Caixa'!$A$31,Data,'Análise Fluxo de Caixa'!J1)+SUMIFS(a_pagar,Contas,'Análise Fluxo de Caixa'!$A$31,Data,'Análise Fluxo de Caixa'!J1)</f>
        <v>0</v>
      </c>
      <c r="K31" s="113">
        <f ca="1">SUMIFS(Saida,Contas,'Análise Fluxo de Caixa'!$A$31,Data,'Análise Fluxo de Caixa'!K1)+SUMIFS(a_pagar,Contas,'Análise Fluxo de Caixa'!$A$31,Data,'Análise Fluxo de Caixa'!K1)</f>
        <v>0</v>
      </c>
      <c r="L31" s="113">
        <f ca="1">SUMIFS(Saida,Contas,'Análise Fluxo de Caixa'!$A$31,Data,'Análise Fluxo de Caixa'!L1)+SUMIFS(a_pagar,Contas,'Análise Fluxo de Caixa'!$A$31,Data,'Análise Fluxo de Caixa'!L1)</f>
        <v>0</v>
      </c>
      <c r="M31" s="113">
        <f ca="1">SUMIFS(Saida,Contas,'Análise Fluxo de Caixa'!$A$31,Data,'Análise Fluxo de Caixa'!M1)+SUMIFS(a_pagar,Contas,'Análise Fluxo de Caixa'!$A$31,Data,'Análise Fluxo de Caixa'!M1)</f>
        <v>0</v>
      </c>
      <c r="N31" s="113">
        <f ca="1">SUMIFS(Saida,Contas,'Análise Fluxo de Caixa'!$A$31,Data,'Análise Fluxo de Caixa'!N1)+SUMIFS(a_pagar,Contas,'Análise Fluxo de Caixa'!$A$31,Data,'Análise Fluxo de Caixa'!N1)</f>
        <v>0</v>
      </c>
      <c r="O31" s="113">
        <f ca="1">SUMIFS(Saida,Contas,'Análise Fluxo de Caixa'!$A$31,Data,'Análise Fluxo de Caixa'!O1)+SUMIFS(a_pagar,Contas,'Análise Fluxo de Caixa'!$A$31,Data,'Análise Fluxo de Caixa'!O1)</f>
        <v>0</v>
      </c>
      <c r="P31" s="113">
        <f ca="1">SUMIFS(Saida,Contas,'Análise Fluxo de Caixa'!$A$31,Data,'Análise Fluxo de Caixa'!P1)+SUMIFS(a_pagar,Contas,'Análise Fluxo de Caixa'!$A$31,Data,'Análise Fluxo de Caixa'!P1)</f>
        <v>0</v>
      </c>
      <c r="Q31" s="113">
        <f ca="1">SUMIFS(Saida,Contas,'Análise Fluxo de Caixa'!$A$31,Data,'Análise Fluxo de Caixa'!Q1)+SUMIFS(a_pagar,Contas,'Análise Fluxo de Caixa'!$A$31,Data,'Análise Fluxo de Caixa'!Q1)</f>
        <v>0</v>
      </c>
      <c r="R31" s="113">
        <f ca="1">SUMIFS(Saida,Contas,'Análise Fluxo de Caixa'!$A$31,Data,'Análise Fluxo de Caixa'!R1)+SUMIFS(a_pagar,Contas,'Análise Fluxo de Caixa'!$A$31,Data,'Análise Fluxo de Caixa'!R1)</f>
        <v>0</v>
      </c>
      <c r="S31" s="113">
        <f ca="1">SUMIFS(Saida,Contas,'Análise Fluxo de Caixa'!$A$31,Data,'Análise Fluxo de Caixa'!S1)+SUMIFS(a_pagar,Contas,'Análise Fluxo de Caixa'!$A$31,Data,'Análise Fluxo de Caixa'!S1)</f>
        <v>0</v>
      </c>
      <c r="T31" s="113">
        <f ca="1">SUMIFS(Saida,Contas,'Análise Fluxo de Caixa'!$A$31,Data,'Análise Fluxo de Caixa'!T1)+SUMIFS(a_pagar,Contas,'Análise Fluxo de Caixa'!$A$31,Data,'Análise Fluxo de Caixa'!T1)</f>
        <v>0</v>
      </c>
      <c r="U31" s="113">
        <f ca="1">SUMIFS(Saida,Contas,'Análise Fluxo de Caixa'!$A$31,Data,'Análise Fluxo de Caixa'!U1)+SUMIFS(a_pagar,Contas,'Análise Fluxo de Caixa'!$A$31,Data,'Análise Fluxo de Caixa'!U1)</f>
        <v>0</v>
      </c>
      <c r="V31" s="113">
        <f ca="1">SUMIFS(Saida,Contas,'Análise Fluxo de Caixa'!$A$31,Data,'Análise Fluxo de Caixa'!V1)+SUMIFS(a_pagar,Contas,'Análise Fluxo de Caixa'!$A$31,Data,'Análise Fluxo de Caixa'!V1)</f>
        <v>0</v>
      </c>
      <c r="W31" s="113">
        <f ca="1">SUMIFS(Saida,Contas,'Análise Fluxo de Caixa'!$A$31,Data,'Análise Fluxo de Caixa'!W1)+SUMIFS(a_pagar,Contas,'Análise Fluxo de Caixa'!$A$31,Data,'Análise Fluxo de Caixa'!W1)</f>
        <v>0</v>
      </c>
      <c r="X31" s="113">
        <f ca="1">SUMIFS(Saida,Contas,'Análise Fluxo de Caixa'!$A$31,Data,'Análise Fluxo de Caixa'!X1)+SUMIFS(a_pagar,Contas,'Análise Fluxo de Caixa'!$A$31,Data,'Análise Fluxo de Caixa'!X1)</f>
        <v>0</v>
      </c>
      <c r="Y31" s="113">
        <f ca="1">SUMIFS(Saida,Contas,'Análise Fluxo de Caixa'!$A$31,Data,'Análise Fluxo de Caixa'!Y1)+SUMIFS(a_pagar,Contas,'Análise Fluxo de Caixa'!$A$31,Data,'Análise Fluxo de Caixa'!Y1)</f>
        <v>0</v>
      </c>
      <c r="Z31" s="113">
        <f ca="1">SUMIFS(Saida,Contas,'Análise Fluxo de Caixa'!$A$31,Data,'Análise Fluxo de Caixa'!Z1)+SUMIFS(a_pagar,Contas,'Análise Fluxo de Caixa'!$A$31,Data,'Análise Fluxo de Caixa'!Z1)</f>
        <v>0</v>
      </c>
      <c r="AA31" s="113">
        <f ca="1">SUMIFS(Saida,Contas,'Análise Fluxo de Caixa'!$A$31,Data,'Análise Fluxo de Caixa'!AA1)+SUMIFS(a_pagar,Contas,'Análise Fluxo de Caixa'!$A$31,Data,'Análise Fluxo de Caixa'!AA1)</f>
        <v>0</v>
      </c>
      <c r="AB31" s="113">
        <f ca="1">SUMIFS(Saida,Contas,'Análise Fluxo de Caixa'!$A$31,Data,'Análise Fluxo de Caixa'!AB1)+SUMIFS(a_pagar,Contas,'Análise Fluxo de Caixa'!$A$31,Data,'Análise Fluxo de Caixa'!AB1)</f>
        <v>0</v>
      </c>
      <c r="AC31" s="113">
        <f ca="1">SUMIFS(Saida,Contas,'Análise Fluxo de Caixa'!$A$31,Data,'Análise Fluxo de Caixa'!AC1)+SUMIFS(a_pagar,Contas,'Análise Fluxo de Caixa'!$A$31,Data,'Análise Fluxo de Caixa'!AC1)</f>
        <v>0</v>
      </c>
      <c r="AD31" s="113">
        <f ca="1">SUMIFS(Saida,Contas,'Análise Fluxo de Caixa'!$A$31,Data,'Análise Fluxo de Caixa'!AD1)+SUMIFS(a_pagar,Contas,'Análise Fluxo de Caixa'!$A$31,Data,'Análise Fluxo de Caixa'!AD1)</f>
        <v>0</v>
      </c>
      <c r="AE31" s="112">
        <f t="shared" ca="1" si="2"/>
        <v>0</v>
      </c>
      <c r="AF31" s="105"/>
      <c r="AG31" s="108" t="e">
        <f t="shared" ca="1" si="8"/>
        <v>#DIV/0!</v>
      </c>
    </row>
    <row r="32" spans="1:33" ht="20">
      <c r="A32" s="173" t="str">
        <f>'Plano de Contas'!A47</f>
        <v>DESPESAS FIXAS</v>
      </c>
      <c r="B32" s="116">
        <f ca="1">B33+B39+B53+B64+B71</f>
        <v>0</v>
      </c>
      <c r="C32" s="116">
        <f t="shared" ref="C32:AD32" ca="1" si="12">C33+C39+C53+C64+C71</f>
        <v>0</v>
      </c>
      <c r="D32" s="116">
        <f t="shared" ca="1" si="12"/>
        <v>0</v>
      </c>
      <c r="E32" s="116">
        <f t="shared" ca="1" si="12"/>
        <v>0</v>
      </c>
      <c r="F32" s="116">
        <f t="shared" ca="1" si="12"/>
        <v>0</v>
      </c>
      <c r="G32" s="116">
        <f t="shared" ca="1" si="12"/>
        <v>0</v>
      </c>
      <c r="H32" s="116">
        <f t="shared" ca="1" si="12"/>
        <v>0</v>
      </c>
      <c r="I32" s="116">
        <f t="shared" ca="1" si="12"/>
        <v>0</v>
      </c>
      <c r="J32" s="116">
        <f t="shared" ca="1" si="12"/>
        <v>0</v>
      </c>
      <c r="K32" s="116">
        <f t="shared" ca="1" si="12"/>
        <v>0</v>
      </c>
      <c r="L32" s="116">
        <f t="shared" ca="1" si="12"/>
        <v>0</v>
      </c>
      <c r="M32" s="116">
        <f t="shared" ca="1" si="12"/>
        <v>0</v>
      </c>
      <c r="N32" s="116">
        <f t="shared" ca="1" si="12"/>
        <v>0</v>
      </c>
      <c r="O32" s="116">
        <f t="shared" ca="1" si="12"/>
        <v>0</v>
      </c>
      <c r="P32" s="116">
        <f t="shared" ca="1" si="12"/>
        <v>0</v>
      </c>
      <c r="Q32" s="116">
        <f t="shared" ca="1" si="12"/>
        <v>0</v>
      </c>
      <c r="R32" s="116">
        <f t="shared" ca="1" si="12"/>
        <v>0</v>
      </c>
      <c r="S32" s="116">
        <f t="shared" ca="1" si="12"/>
        <v>0</v>
      </c>
      <c r="T32" s="116">
        <f t="shared" ca="1" si="12"/>
        <v>0</v>
      </c>
      <c r="U32" s="116">
        <f t="shared" ca="1" si="12"/>
        <v>0</v>
      </c>
      <c r="V32" s="116">
        <f t="shared" ca="1" si="12"/>
        <v>0</v>
      </c>
      <c r="W32" s="116">
        <f t="shared" ca="1" si="12"/>
        <v>0</v>
      </c>
      <c r="X32" s="116">
        <f t="shared" ca="1" si="12"/>
        <v>0</v>
      </c>
      <c r="Y32" s="116">
        <f t="shared" ca="1" si="12"/>
        <v>0</v>
      </c>
      <c r="Z32" s="116">
        <f t="shared" ca="1" si="12"/>
        <v>0</v>
      </c>
      <c r="AA32" s="116">
        <f t="shared" ca="1" si="12"/>
        <v>0</v>
      </c>
      <c r="AB32" s="116">
        <f t="shared" ca="1" si="12"/>
        <v>0</v>
      </c>
      <c r="AC32" s="116">
        <f t="shared" ca="1" si="12"/>
        <v>0</v>
      </c>
      <c r="AD32" s="116">
        <f t="shared" ca="1" si="12"/>
        <v>0</v>
      </c>
      <c r="AE32" s="117">
        <f t="shared" ca="1" si="2"/>
        <v>0</v>
      </c>
      <c r="AF32" s="100">
        <f ca="1">AE32/$AE$4</f>
        <v>0</v>
      </c>
      <c r="AG32" s="102"/>
    </row>
    <row r="33" spans="1:34" ht="24" customHeight="1" outlineLevel="1">
      <c r="A33" s="174" t="str">
        <f>'Plano de Contas'!A48</f>
        <v>5.1 Despesas Financeiras</v>
      </c>
      <c r="B33" s="118">
        <f ca="1">SUM(B34:B38)</f>
        <v>0</v>
      </c>
      <c r="C33" s="118">
        <f t="shared" ref="C33:AD33" ca="1" si="13">SUM(C34:C38)</f>
        <v>0</v>
      </c>
      <c r="D33" s="118">
        <f t="shared" ca="1" si="13"/>
        <v>0</v>
      </c>
      <c r="E33" s="118">
        <f t="shared" ca="1" si="13"/>
        <v>0</v>
      </c>
      <c r="F33" s="118">
        <f t="shared" ca="1" si="13"/>
        <v>0</v>
      </c>
      <c r="G33" s="118">
        <f t="shared" ca="1" si="13"/>
        <v>0</v>
      </c>
      <c r="H33" s="118">
        <f t="shared" ca="1" si="13"/>
        <v>0</v>
      </c>
      <c r="I33" s="118">
        <f t="shared" ca="1" si="13"/>
        <v>0</v>
      </c>
      <c r="J33" s="118">
        <f t="shared" ca="1" si="13"/>
        <v>0</v>
      </c>
      <c r="K33" s="118">
        <f t="shared" ca="1" si="13"/>
        <v>0</v>
      </c>
      <c r="L33" s="118">
        <f t="shared" ca="1" si="13"/>
        <v>0</v>
      </c>
      <c r="M33" s="118">
        <f t="shared" ca="1" si="13"/>
        <v>0</v>
      </c>
      <c r="N33" s="118">
        <f t="shared" ca="1" si="13"/>
        <v>0</v>
      </c>
      <c r="O33" s="118">
        <f t="shared" ca="1" si="13"/>
        <v>0</v>
      </c>
      <c r="P33" s="118">
        <f t="shared" ca="1" si="13"/>
        <v>0</v>
      </c>
      <c r="Q33" s="118">
        <f t="shared" ca="1" si="13"/>
        <v>0</v>
      </c>
      <c r="R33" s="118">
        <f t="shared" ca="1" si="13"/>
        <v>0</v>
      </c>
      <c r="S33" s="118">
        <f t="shared" ca="1" si="13"/>
        <v>0</v>
      </c>
      <c r="T33" s="118">
        <f t="shared" ca="1" si="13"/>
        <v>0</v>
      </c>
      <c r="U33" s="118">
        <f t="shared" ca="1" si="13"/>
        <v>0</v>
      </c>
      <c r="V33" s="118">
        <f t="shared" ca="1" si="13"/>
        <v>0</v>
      </c>
      <c r="W33" s="118">
        <f t="shared" ca="1" si="13"/>
        <v>0</v>
      </c>
      <c r="X33" s="118">
        <f t="shared" ca="1" si="13"/>
        <v>0</v>
      </c>
      <c r="Y33" s="118">
        <f t="shared" ca="1" si="13"/>
        <v>0</v>
      </c>
      <c r="Z33" s="118">
        <f t="shared" ca="1" si="13"/>
        <v>0</v>
      </c>
      <c r="AA33" s="118">
        <f t="shared" ca="1" si="13"/>
        <v>0</v>
      </c>
      <c r="AB33" s="118">
        <f t="shared" ca="1" si="13"/>
        <v>0</v>
      </c>
      <c r="AC33" s="118">
        <f t="shared" ca="1" si="13"/>
        <v>0</v>
      </c>
      <c r="AD33" s="118">
        <f t="shared" ca="1" si="13"/>
        <v>0</v>
      </c>
      <c r="AE33" s="119">
        <f t="shared" ca="1" si="2"/>
        <v>0</v>
      </c>
      <c r="AF33" s="102"/>
      <c r="AG33" s="121" t="e">
        <f t="shared" ref="AG33:AG77" ca="1" si="14">AE33/$AE$32</f>
        <v>#DIV/0!</v>
      </c>
    </row>
    <row r="34" spans="1:34" s="73" customFormat="1" ht="20" outlineLevel="1">
      <c r="A34" s="179" t="str">
        <f>'Plano de Contas'!A49</f>
        <v>5.1.1 Tarifas Bancárias</v>
      </c>
      <c r="B34" s="113">
        <f ca="1">SUMIFS(Saida,Contas,'Análise Fluxo de Caixa'!$A$34,Data,'Análise Fluxo de Caixa'!B1)+SUMIFS(a_pagar,Contas,'Análise Fluxo de Caixa'!$A$34,Data,'Análise Fluxo de Caixa'!B1)</f>
        <v>0</v>
      </c>
      <c r="C34" s="113">
        <f ca="1">SUMIFS(Saida,Contas,'Análise Fluxo de Caixa'!$A$34,Data,'Análise Fluxo de Caixa'!C1)+SUMIFS(a_pagar,Contas,'Análise Fluxo de Caixa'!$A$34,Data,'Análise Fluxo de Caixa'!C1)</f>
        <v>0</v>
      </c>
      <c r="D34" s="113">
        <f ca="1">SUMIFS(Saida,Contas,'Análise Fluxo de Caixa'!$A$34,Data,'Análise Fluxo de Caixa'!D1)+SUMIFS(a_pagar,Contas,'Análise Fluxo de Caixa'!$A$34,Data,'Análise Fluxo de Caixa'!D1)</f>
        <v>0</v>
      </c>
      <c r="E34" s="113">
        <f ca="1">SUMIFS(Saida,Contas,'Análise Fluxo de Caixa'!$A$34,Data,'Análise Fluxo de Caixa'!E1)+SUMIFS(a_pagar,Contas,'Análise Fluxo de Caixa'!$A$34,Data,'Análise Fluxo de Caixa'!E1)</f>
        <v>0</v>
      </c>
      <c r="F34" s="113">
        <f ca="1">SUMIFS(Saida,Contas,'Análise Fluxo de Caixa'!$A$34,Data,'Análise Fluxo de Caixa'!F1)+SUMIFS(a_pagar,Contas,'Análise Fluxo de Caixa'!$A$34,Data,'Análise Fluxo de Caixa'!F1)</f>
        <v>0</v>
      </c>
      <c r="G34" s="113">
        <f ca="1">SUMIFS(Saida,Contas,'Análise Fluxo de Caixa'!$A$34,Data,'Análise Fluxo de Caixa'!G1)+SUMIFS(a_pagar,Contas,'Análise Fluxo de Caixa'!$A$34,Data,'Análise Fluxo de Caixa'!G1)</f>
        <v>0</v>
      </c>
      <c r="H34" s="113">
        <f ca="1">SUMIFS(Saida,Contas,'Análise Fluxo de Caixa'!$A$34,Data,'Análise Fluxo de Caixa'!H1)+SUMIFS(a_pagar,Contas,'Análise Fluxo de Caixa'!$A$34,Data,'Análise Fluxo de Caixa'!H1)</f>
        <v>0</v>
      </c>
      <c r="I34" s="113">
        <f ca="1">SUMIFS(Saida,Contas,'Análise Fluxo de Caixa'!$A$34,Data,'Análise Fluxo de Caixa'!I1)+SUMIFS(a_pagar,Contas,'Análise Fluxo de Caixa'!$A$34,Data,'Análise Fluxo de Caixa'!I1)</f>
        <v>0</v>
      </c>
      <c r="J34" s="113">
        <f ca="1">SUMIFS(Saida,Contas,'Análise Fluxo de Caixa'!$A$34,Data,'Análise Fluxo de Caixa'!J1)+SUMIFS(a_pagar,Contas,'Análise Fluxo de Caixa'!$A$34,Data,'Análise Fluxo de Caixa'!J1)</f>
        <v>0</v>
      </c>
      <c r="K34" s="113">
        <f ca="1">SUMIFS(Saida,Contas,'Análise Fluxo de Caixa'!$A$34,Data,'Análise Fluxo de Caixa'!K1)+SUMIFS(a_pagar,Contas,'Análise Fluxo de Caixa'!$A$34,Data,'Análise Fluxo de Caixa'!K1)</f>
        <v>0</v>
      </c>
      <c r="L34" s="113">
        <f ca="1">SUMIFS(Saida,Contas,'Análise Fluxo de Caixa'!$A$34,Data,'Análise Fluxo de Caixa'!L1)+SUMIFS(a_pagar,Contas,'Análise Fluxo de Caixa'!$A$34,Data,'Análise Fluxo de Caixa'!L1)</f>
        <v>0</v>
      </c>
      <c r="M34" s="113">
        <f ca="1">SUMIFS(Saida,Contas,'Análise Fluxo de Caixa'!$A$34,Data,'Análise Fluxo de Caixa'!M1)+SUMIFS(a_pagar,Contas,'Análise Fluxo de Caixa'!$A$34,Data,'Análise Fluxo de Caixa'!M1)</f>
        <v>0</v>
      </c>
      <c r="N34" s="113">
        <f ca="1">SUMIFS(Saida,Contas,'Análise Fluxo de Caixa'!$A$34,Data,'Análise Fluxo de Caixa'!N1)+SUMIFS(a_pagar,Contas,'Análise Fluxo de Caixa'!$A$34,Data,'Análise Fluxo de Caixa'!N1)</f>
        <v>0</v>
      </c>
      <c r="O34" s="113">
        <f ca="1">SUMIFS(Saida,Contas,'Análise Fluxo de Caixa'!$A$34,Data,'Análise Fluxo de Caixa'!O1)+SUMIFS(a_pagar,Contas,'Análise Fluxo de Caixa'!$A$34,Data,'Análise Fluxo de Caixa'!O1)</f>
        <v>0</v>
      </c>
      <c r="P34" s="113">
        <f ca="1">SUMIFS(Saida,Contas,'Análise Fluxo de Caixa'!$A$34,Data,'Análise Fluxo de Caixa'!P1)+SUMIFS(a_pagar,Contas,'Análise Fluxo de Caixa'!$A$34,Data,'Análise Fluxo de Caixa'!P1)</f>
        <v>0</v>
      </c>
      <c r="Q34" s="113">
        <f ca="1">SUMIFS(Saida,Contas,'Análise Fluxo de Caixa'!$A$34,Data,'Análise Fluxo de Caixa'!Q1)+SUMIFS(a_pagar,Contas,'Análise Fluxo de Caixa'!$A$34,Data,'Análise Fluxo de Caixa'!Q1)</f>
        <v>0</v>
      </c>
      <c r="R34" s="113">
        <f ca="1">SUMIFS(Saida,Contas,'Análise Fluxo de Caixa'!$A$34,Data,'Análise Fluxo de Caixa'!R1)+SUMIFS(a_pagar,Contas,'Análise Fluxo de Caixa'!$A$34,Data,'Análise Fluxo de Caixa'!R1)</f>
        <v>0</v>
      </c>
      <c r="S34" s="113">
        <f ca="1">SUMIFS(Saida,Contas,'Análise Fluxo de Caixa'!$A$34,Data,'Análise Fluxo de Caixa'!S1)+SUMIFS(a_pagar,Contas,'Análise Fluxo de Caixa'!$A$34,Data,'Análise Fluxo de Caixa'!S1)</f>
        <v>0</v>
      </c>
      <c r="T34" s="113">
        <f ca="1">SUMIFS(Saida,Contas,'Análise Fluxo de Caixa'!$A$34,Data,'Análise Fluxo de Caixa'!T1)+SUMIFS(a_pagar,Contas,'Análise Fluxo de Caixa'!$A$34,Data,'Análise Fluxo de Caixa'!T1)</f>
        <v>0</v>
      </c>
      <c r="U34" s="113">
        <f ca="1">SUMIFS(Saida,Contas,'Análise Fluxo de Caixa'!$A$34,Data,'Análise Fluxo de Caixa'!U1)+SUMIFS(a_pagar,Contas,'Análise Fluxo de Caixa'!$A$34,Data,'Análise Fluxo de Caixa'!U1)</f>
        <v>0</v>
      </c>
      <c r="V34" s="113">
        <f ca="1">SUMIFS(Saida,Contas,'Análise Fluxo de Caixa'!$A$34,Data,'Análise Fluxo de Caixa'!V1)+SUMIFS(a_pagar,Contas,'Análise Fluxo de Caixa'!$A$34,Data,'Análise Fluxo de Caixa'!V1)</f>
        <v>0</v>
      </c>
      <c r="W34" s="113">
        <f ca="1">SUMIFS(Saida,Contas,'Análise Fluxo de Caixa'!$A$34,Data,'Análise Fluxo de Caixa'!W1)+SUMIFS(a_pagar,Contas,'Análise Fluxo de Caixa'!$A$34,Data,'Análise Fluxo de Caixa'!W1)</f>
        <v>0</v>
      </c>
      <c r="X34" s="113">
        <f ca="1">SUMIFS(Saida,Contas,'Análise Fluxo de Caixa'!$A$34,Data,'Análise Fluxo de Caixa'!X1)+SUMIFS(a_pagar,Contas,'Análise Fluxo de Caixa'!$A$34,Data,'Análise Fluxo de Caixa'!X1)</f>
        <v>0</v>
      </c>
      <c r="Y34" s="113">
        <f ca="1">SUMIFS(Saida,Contas,'Análise Fluxo de Caixa'!$A$34,Data,'Análise Fluxo de Caixa'!Y1)+SUMIFS(a_pagar,Contas,'Análise Fluxo de Caixa'!$A$34,Data,'Análise Fluxo de Caixa'!Y1)</f>
        <v>0</v>
      </c>
      <c r="Z34" s="113">
        <f ca="1">SUMIFS(Saida,Contas,'Análise Fluxo de Caixa'!$A$34,Data,'Análise Fluxo de Caixa'!Z1)+SUMIFS(a_pagar,Contas,'Análise Fluxo de Caixa'!$A$34,Data,'Análise Fluxo de Caixa'!Z1)</f>
        <v>0</v>
      </c>
      <c r="AA34" s="113">
        <f ca="1">SUMIFS(Saida,Contas,'Análise Fluxo de Caixa'!$A$34,Data,'Análise Fluxo de Caixa'!AA1)+SUMIFS(a_pagar,Contas,'Análise Fluxo de Caixa'!$A$34,Data,'Análise Fluxo de Caixa'!AA1)</f>
        <v>0</v>
      </c>
      <c r="AB34" s="113">
        <f ca="1">SUMIFS(Saida,Contas,'Análise Fluxo de Caixa'!$A$34,Data,'Análise Fluxo de Caixa'!AB1)+SUMIFS(a_pagar,Contas,'Análise Fluxo de Caixa'!$A$34,Data,'Análise Fluxo de Caixa'!AB1)</f>
        <v>0</v>
      </c>
      <c r="AC34" s="113">
        <f ca="1">SUMIFS(Saida,Contas,'Análise Fluxo de Caixa'!$A$34,Data,'Análise Fluxo de Caixa'!AC1)+SUMIFS(a_pagar,Contas,'Análise Fluxo de Caixa'!$A$34,Data,'Análise Fluxo de Caixa'!AC1)</f>
        <v>0</v>
      </c>
      <c r="AD34" s="113">
        <f ca="1">SUMIFS(Saida,Contas,'Análise Fluxo de Caixa'!$A$34,Data,'Análise Fluxo de Caixa'!AD1)+SUMIFS(a_pagar,Contas,'Análise Fluxo de Caixa'!$A$34,Data,'Análise Fluxo de Caixa'!AD1)</f>
        <v>0</v>
      </c>
      <c r="AE34" s="112">
        <f t="shared" ca="1" si="2"/>
        <v>0</v>
      </c>
      <c r="AF34" s="104"/>
      <c r="AG34" s="108" t="e">
        <f t="shared" ca="1" si="14"/>
        <v>#DIV/0!</v>
      </c>
    </row>
    <row r="35" spans="1:34" s="73" customFormat="1" ht="20" outlineLevel="1">
      <c r="A35" s="179" t="str">
        <f>'Plano de Contas'!A50</f>
        <v>5.1.2 Aluguel e tarifas Operadora Cartão</v>
      </c>
      <c r="B35" s="113">
        <f ca="1">SUMIFS(Saida,Contas,'Análise Fluxo de Caixa'!$A$35,Data,'Análise Fluxo de Caixa'!B1)+SUMIFS(a_pagar,Contas,'Análise Fluxo de Caixa'!$A$35,Data,'Análise Fluxo de Caixa'!B1)</f>
        <v>0</v>
      </c>
      <c r="C35" s="113">
        <f ca="1">SUMIFS(Saida,Contas,'Análise Fluxo de Caixa'!$A$35,Data,'Análise Fluxo de Caixa'!C1)+SUMIFS(a_pagar,Contas,'Análise Fluxo de Caixa'!$A$35,Data,'Análise Fluxo de Caixa'!C1)</f>
        <v>0</v>
      </c>
      <c r="D35" s="113">
        <f ca="1">SUMIFS(Saida,Contas,'Análise Fluxo de Caixa'!$A$35,Data,'Análise Fluxo de Caixa'!D1)+SUMIFS(a_pagar,Contas,'Análise Fluxo de Caixa'!$A$35,Data,'Análise Fluxo de Caixa'!D1)</f>
        <v>0</v>
      </c>
      <c r="E35" s="113">
        <f ca="1">SUMIFS(Saida,Contas,'Análise Fluxo de Caixa'!$A$35,Data,'Análise Fluxo de Caixa'!E1)+SUMIFS(a_pagar,Contas,'Análise Fluxo de Caixa'!$A$35,Data,'Análise Fluxo de Caixa'!E1)</f>
        <v>0</v>
      </c>
      <c r="F35" s="113">
        <f ca="1">SUMIFS(Saida,Contas,'Análise Fluxo de Caixa'!$A$35,Data,'Análise Fluxo de Caixa'!F1)+SUMIFS(a_pagar,Contas,'Análise Fluxo de Caixa'!$A$35,Data,'Análise Fluxo de Caixa'!F1)</f>
        <v>0</v>
      </c>
      <c r="G35" s="113">
        <f ca="1">SUMIFS(Saida,Contas,'Análise Fluxo de Caixa'!$A$35,Data,'Análise Fluxo de Caixa'!G1)+SUMIFS(a_pagar,Contas,'Análise Fluxo de Caixa'!$A$35,Data,'Análise Fluxo de Caixa'!G1)</f>
        <v>0</v>
      </c>
      <c r="H35" s="113">
        <f ca="1">SUMIFS(Saida,Contas,'Análise Fluxo de Caixa'!$A$35,Data,'Análise Fluxo de Caixa'!H1)+SUMIFS(a_pagar,Contas,'Análise Fluxo de Caixa'!$A$35,Data,'Análise Fluxo de Caixa'!H1)</f>
        <v>0</v>
      </c>
      <c r="I35" s="113">
        <f ca="1">SUMIFS(Saida,Contas,'Análise Fluxo de Caixa'!$A$35,Data,'Análise Fluxo de Caixa'!I1)+SUMIFS(a_pagar,Contas,'Análise Fluxo de Caixa'!$A$35,Data,'Análise Fluxo de Caixa'!I1)</f>
        <v>0</v>
      </c>
      <c r="J35" s="113">
        <f ca="1">SUMIFS(Saida,Contas,'Análise Fluxo de Caixa'!$A$35,Data,'Análise Fluxo de Caixa'!J1)+SUMIFS(a_pagar,Contas,'Análise Fluxo de Caixa'!$A$35,Data,'Análise Fluxo de Caixa'!J1)</f>
        <v>0</v>
      </c>
      <c r="K35" s="113">
        <f ca="1">SUMIFS(Saida,Contas,'Análise Fluxo de Caixa'!$A$35,Data,'Análise Fluxo de Caixa'!K1)+SUMIFS(a_pagar,Contas,'Análise Fluxo de Caixa'!$A$35,Data,'Análise Fluxo de Caixa'!K1)</f>
        <v>0</v>
      </c>
      <c r="L35" s="113">
        <f ca="1">SUMIFS(Saida,Contas,'Análise Fluxo de Caixa'!$A$35,Data,'Análise Fluxo de Caixa'!L1)+SUMIFS(a_pagar,Contas,'Análise Fluxo de Caixa'!$A$35,Data,'Análise Fluxo de Caixa'!L1)</f>
        <v>0</v>
      </c>
      <c r="M35" s="113">
        <f ca="1">SUMIFS(Saida,Contas,'Análise Fluxo de Caixa'!$A$35,Data,'Análise Fluxo de Caixa'!M1)+SUMIFS(a_pagar,Contas,'Análise Fluxo de Caixa'!$A$35,Data,'Análise Fluxo de Caixa'!M1)</f>
        <v>0</v>
      </c>
      <c r="N35" s="113">
        <f ca="1">SUMIFS(Saida,Contas,'Análise Fluxo de Caixa'!$A$35,Data,'Análise Fluxo de Caixa'!N1)+SUMIFS(a_pagar,Contas,'Análise Fluxo de Caixa'!$A$35,Data,'Análise Fluxo de Caixa'!N1)</f>
        <v>0</v>
      </c>
      <c r="O35" s="113">
        <f ca="1">SUMIFS(Saida,Contas,'Análise Fluxo de Caixa'!$A$35,Data,'Análise Fluxo de Caixa'!O1)+SUMIFS(a_pagar,Contas,'Análise Fluxo de Caixa'!$A$35,Data,'Análise Fluxo de Caixa'!O1)</f>
        <v>0</v>
      </c>
      <c r="P35" s="113">
        <f ca="1">SUMIFS(Saida,Contas,'Análise Fluxo de Caixa'!$A$35,Data,'Análise Fluxo de Caixa'!P1)+SUMIFS(a_pagar,Contas,'Análise Fluxo de Caixa'!$A$35,Data,'Análise Fluxo de Caixa'!P1)</f>
        <v>0</v>
      </c>
      <c r="Q35" s="113">
        <f ca="1">SUMIFS(Saida,Contas,'Análise Fluxo de Caixa'!$A$35,Data,'Análise Fluxo de Caixa'!Q1)+SUMIFS(a_pagar,Contas,'Análise Fluxo de Caixa'!$A$35,Data,'Análise Fluxo de Caixa'!Q1)</f>
        <v>0</v>
      </c>
      <c r="R35" s="113">
        <f ca="1">SUMIFS(Saida,Contas,'Análise Fluxo de Caixa'!$A$35,Data,'Análise Fluxo de Caixa'!R1)+SUMIFS(a_pagar,Contas,'Análise Fluxo de Caixa'!$A$35,Data,'Análise Fluxo de Caixa'!R1)</f>
        <v>0</v>
      </c>
      <c r="S35" s="113">
        <f ca="1">SUMIFS(Saida,Contas,'Análise Fluxo de Caixa'!$A$35,Data,'Análise Fluxo de Caixa'!S1)+SUMIFS(a_pagar,Contas,'Análise Fluxo de Caixa'!$A$35,Data,'Análise Fluxo de Caixa'!S1)</f>
        <v>0</v>
      </c>
      <c r="T35" s="113">
        <f ca="1">SUMIFS(Saida,Contas,'Análise Fluxo de Caixa'!$A$35,Data,'Análise Fluxo de Caixa'!T1)+SUMIFS(a_pagar,Contas,'Análise Fluxo de Caixa'!$A$35,Data,'Análise Fluxo de Caixa'!T1)</f>
        <v>0</v>
      </c>
      <c r="U35" s="113">
        <f ca="1">SUMIFS(Saida,Contas,'Análise Fluxo de Caixa'!$A$35,Data,'Análise Fluxo de Caixa'!U1)+SUMIFS(a_pagar,Contas,'Análise Fluxo de Caixa'!$A$35,Data,'Análise Fluxo de Caixa'!U1)</f>
        <v>0</v>
      </c>
      <c r="V35" s="113">
        <f ca="1">SUMIFS(Saida,Contas,'Análise Fluxo de Caixa'!$A$35,Data,'Análise Fluxo de Caixa'!V1)+SUMIFS(a_pagar,Contas,'Análise Fluxo de Caixa'!$A$35,Data,'Análise Fluxo de Caixa'!V1)</f>
        <v>0</v>
      </c>
      <c r="W35" s="113">
        <f ca="1">SUMIFS(Saida,Contas,'Análise Fluxo de Caixa'!$A$35,Data,'Análise Fluxo de Caixa'!W1)+SUMIFS(a_pagar,Contas,'Análise Fluxo de Caixa'!$A$35,Data,'Análise Fluxo de Caixa'!W1)</f>
        <v>0</v>
      </c>
      <c r="X35" s="113">
        <f ca="1">SUMIFS(Saida,Contas,'Análise Fluxo de Caixa'!$A$35,Data,'Análise Fluxo de Caixa'!X1)+SUMIFS(a_pagar,Contas,'Análise Fluxo de Caixa'!$A$35,Data,'Análise Fluxo de Caixa'!X1)</f>
        <v>0</v>
      </c>
      <c r="Y35" s="113">
        <f ca="1">SUMIFS(Saida,Contas,'Análise Fluxo de Caixa'!$A$35,Data,'Análise Fluxo de Caixa'!Y1)+SUMIFS(a_pagar,Contas,'Análise Fluxo de Caixa'!$A$35,Data,'Análise Fluxo de Caixa'!Y1)</f>
        <v>0</v>
      </c>
      <c r="Z35" s="113">
        <f ca="1">SUMIFS(Saida,Contas,'Análise Fluxo de Caixa'!$A$35,Data,'Análise Fluxo de Caixa'!Z1)+SUMIFS(a_pagar,Contas,'Análise Fluxo de Caixa'!$A$35,Data,'Análise Fluxo de Caixa'!Z1)</f>
        <v>0</v>
      </c>
      <c r="AA35" s="113">
        <f ca="1">SUMIFS(Saida,Contas,'Análise Fluxo de Caixa'!$A$35,Data,'Análise Fluxo de Caixa'!AA1)+SUMIFS(a_pagar,Contas,'Análise Fluxo de Caixa'!$A$35,Data,'Análise Fluxo de Caixa'!AA1)</f>
        <v>0</v>
      </c>
      <c r="AB35" s="113">
        <f ca="1">SUMIFS(Saida,Contas,'Análise Fluxo de Caixa'!$A$35,Data,'Análise Fluxo de Caixa'!AB1)+SUMIFS(a_pagar,Contas,'Análise Fluxo de Caixa'!$A$35,Data,'Análise Fluxo de Caixa'!AB1)</f>
        <v>0</v>
      </c>
      <c r="AC35" s="113">
        <f ca="1">SUMIFS(Saida,Contas,'Análise Fluxo de Caixa'!$A$35,Data,'Análise Fluxo de Caixa'!AC1)+SUMIFS(a_pagar,Contas,'Análise Fluxo de Caixa'!$A$35,Data,'Análise Fluxo de Caixa'!AC1)</f>
        <v>0</v>
      </c>
      <c r="AD35" s="113">
        <f ca="1">SUMIFS(Saida,Contas,'Análise Fluxo de Caixa'!$A$35,Data,'Análise Fluxo de Caixa'!AD1)+SUMIFS(a_pagar,Contas,'Análise Fluxo de Caixa'!$A$35,Data,'Análise Fluxo de Caixa'!AD1)</f>
        <v>0</v>
      </c>
      <c r="AE35" s="112">
        <f t="shared" ca="1" si="2"/>
        <v>0</v>
      </c>
      <c r="AF35" s="104"/>
      <c r="AG35" s="108" t="e">
        <f t="shared" ca="1" si="14"/>
        <v>#DIV/0!</v>
      </c>
    </row>
    <row r="36" spans="1:34" s="73" customFormat="1" ht="20" outlineLevel="1">
      <c r="A36" s="179" t="str">
        <f>'Plano de Contas'!A51</f>
        <v>5.1.3 DOC/TED</v>
      </c>
      <c r="B36" s="113">
        <f ca="1">SUMIFS(Saida,Contas,'Análise Fluxo de Caixa'!$A$36,Data,'Análise Fluxo de Caixa'!B1)+SUMIFS(a_pagar,Contas,'Análise Fluxo de Caixa'!$A$36,Data,'Análise Fluxo de Caixa'!B1)</f>
        <v>0</v>
      </c>
      <c r="C36" s="113">
        <f ca="1">SUMIFS(Saida,Contas,'Análise Fluxo de Caixa'!$A$36,Data,'Análise Fluxo de Caixa'!C1)+SUMIFS(a_pagar,Contas,'Análise Fluxo de Caixa'!$A$36,Data,'Análise Fluxo de Caixa'!C1)</f>
        <v>0</v>
      </c>
      <c r="D36" s="113">
        <f ca="1">SUMIFS(Saida,Contas,'Análise Fluxo de Caixa'!$A$36,Data,'Análise Fluxo de Caixa'!D1)+SUMIFS(a_pagar,Contas,'Análise Fluxo de Caixa'!$A$36,Data,'Análise Fluxo de Caixa'!D1)</f>
        <v>0</v>
      </c>
      <c r="E36" s="113">
        <f ca="1">SUMIFS(Saida,Contas,'Análise Fluxo de Caixa'!$A$36,Data,'Análise Fluxo de Caixa'!E1)+SUMIFS(a_pagar,Contas,'Análise Fluxo de Caixa'!$A$36,Data,'Análise Fluxo de Caixa'!E1)</f>
        <v>0</v>
      </c>
      <c r="F36" s="113">
        <f ca="1">SUMIFS(Saida,Contas,'Análise Fluxo de Caixa'!$A$36,Data,'Análise Fluxo de Caixa'!F1)+SUMIFS(a_pagar,Contas,'Análise Fluxo de Caixa'!$A$36,Data,'Análise Fluxo de Caixa'!F1)</f>
        <v>0</v>
      </c>
      <c r="G36" s="113">
        <f ca="1">SUMIFS(Saida,Contas,'Análise Fluxo de Caixa'!$A$36,Data,'Análise Fluxo de Caixa'!G1)+SUMIFS(a_pagar,Contas,'Análise Fluxo de Caixa'!$A$36,Data,'Análise Fluxo de Caixa'!G1)</f>
        <v>0</v>
      </c>
      <c r="H36" s="113">
        <f ca="1">SUMIFS(Saida,Contas,'Análise Fluxo de Caixa'!$A$36,Data,'Análise Fluxo de Caixa'!H1)+SUMIFS(a_pagar,Contas,'Análise Fluxo de Caixa'!$A$36,Data,'Análise Fluxo de Caixa'!H1)</f>
        <v>0</v>
      </c>
      <c r="I36" s="113">
        <f ca="1">SUMIFS(Saida,Contas,'Análise Fluxo de Caixa'!$A$36,Data,'Análise Fluxo de Caixa'!I1)+SUMIFS(a_pagar,Contas,'Análise Fluxo de Caixa'!$A$36,Data,'Análise Fluxo de Caixa'!I1)</f>
        <v>0</v>
      </c>
      <c r="J36" s="113">
        <f ca="1">SUMIFS(Saida,Contas,'Análise Fluxo de Caixa'!$A$36,Data,'Análise Fluxo de Caixa'!J1)+SUMIFS(a_pagar,Contas,'Análise Fluxo de Caixa'!$A$36,Data,'Análise Fluxo de Caixa'!J1)</f>
        <v>0</v>
      </c>
      <c r="K36" s="113">
        <f ca="1">SUMIFS(Saida,Contas,'Análise Fluxo de Caixa'!$A$36,Data,'Análise Fluxo de Caixa'!K1)+SUMIFS(a_pagar,Contas,'Análise Fluxo de Caixa'!$A$36,Data,'Análise Fluxo de Caixa'!K1)</f>
        <v>0</v>
      </c>
      <c r="L36" s="113">
        <f ca="1">SUMIFS(Saida,Contas,'Análise Fluxo de Caixa'!$A$36,Data,'Análise Fluxo de Caixa'!L1)+SUMIFS(a_pagar,Contas,'Análise Fluxo de Caixa'!$A$36,Data,'Análise Fluxo de Caixa'!L1)</f>
        <v>0</v>
      </c>
      <c r="M36" s="113">
        <f ca="1">SUMIFS(Saida,Contas,'Análise Fluxo de Caixa'!$A$36,Data,'Análise Fluxo de Caixa'!M1)+SUMIFS(a_pagar,Contas,'Análise Fluxo de Caixa'!$A$36,Data,'Análise Fluxo de Caixa'!M1)</f>
        <v>0</v>
      </c>
      <c r="N36" s="113">
        <f ca="1">SUMIFS(Saida,Contas,'Análise Fluxo de Caixa'!$A$36,Data,'Análise Fluxo de Caixa'!N1)+SUMIFS(a_pagar,Contas,'Análise Fluxo de Caixa'!$A$36,Data,'Análise Fluxo de Caixa'!N1)</f>
        <v>0</v>
      </c>
      <c r="O36" s="113">
        <f ca="1">SUMIFS(Saida,Contas,'Análise Fluxo de Caixa'!$A$36,Data,'Análise Fluxo de Caixa'!O1)+SUMIFS(a_pagar,Contas,'Análise Fluxo de Caixa'!$A$36,Data,'Análise Fluxo de Caixa'!O1)</f>
        <v>0</v>
      </c>
      <c r="P36" s="113">
        <f ca="1">SUMIFS(Saida,Contas,'Análise Fluxo de Caixa'!$A$36,Data,'Análise Fluxo de Caixa'!P1)+SUMIFS(a_pagar,Contas,'Análise Fluxo de Caixa'!$A$36,Data,'Análise Fluxo de Caixa'!P1)</f>
        <v>0</v>
      </c>
      <c r="Q36" s="113">
        <f ca="1">SUMIFS(Saida,Contas,'Análise Fluxo de Caixa'!$A$36,Data,'Análise Fluxo de Caixa'!Q1)+SUMIFS(a_pagar,Contas,'Análise Fluxo de Caixa'!$A$36,Data,'Análise Fluxo de Caixa'!Q1)</f>
        <v>0</v>
      </c>
      <c r="R36" s="113">
        <f ca="1">SUMIFS(Saida,Contas,'Análise Fluxo de Caixa'!$A$36,Data,'Análise Fluxo de Caixa'!R1)+SUMIFS(a_pagar,Contas,'Análise Fluxo de Caixa'!$A$36,Data,'Análise Fluxo de Caixa'!R1)</f>
        <v>0</v>
      </c>
      <c r="S36" s="113">
        <f ca="1">SUMIFS(Saida,Contas,'Análise Fluxo de Caixa'!$A$36,Data,'Análise Fluxo de Caixa'!S1)+SUMIFS(a_pagar,Contas,'Análise Fluxo de Caixa'!$A$36,Data,'Análise Fluxo de Caixa'!S1)</f>
        <v>0</v>
      </c>
      <c r="T36" s="113">
        <f ca="1">SUMIFS(Saida,Contas,'Análise Fluxo de Caixa'!$A$36,Data,'Análise Fluxo de Caixa'!T1)+SUMIFS(a_pagar,Contas,'Análise Fluxo de Caixa'!$A$36,Data,'Análise Fluxo de Caixa'!T1)</f>
        <v>0</v>
      </c>
      <c r="U36" s="113">
        <f ca="1">SUMIFS(Saida,Contas,'Análise Fluxo de Caixa'!$A$36,Data,'Análise Fluxo de Caixa'!U1)+SUMIFS(a_pagar,Contas,'Análise Fluxo de Caixa'!$A$36,Data,'Análise Fluxo de Caixa'!U1)</f>
        <v>0</v>
      </c>
      <c r="V36" s="113">
        <f ca="1">SUMIFS(Saida,Contas,'Análise Fluxo de Caixa'!$A$36,Data,'Análise Fluxo de Caixa'!V1)+SUMIFS(a_pagar,Contas,'Análise Fluxo de Caixa'!$A$36,Data,'Análise Fluxo de Caixa'!V1)</f>
        <v>0</v>
      </c>
      <c r="W36" s="113">
        <f ca="1">SUMIFS(Saida,Contas,'Análise Fluxo de Caixa'!$A$36,Data,'Análise Fluxo de Caixa'!W1)+SUMIFS(a_pagar,Contas,'Análise Fluxo de Caixa'!$A$36,Data,'Análise Fluxo de Caixa'!W1)</f>
        <v>0</v>
      </c>
      <c r="X36" s="113">
        <f ca="1">SUMIFS(Saida,Contas,'Análise Fluxo de Caixa'!$A$36,Data,'Análise Fluxo de Caixa'!X1)+SUMIFS(a_pagar,Contas,'Análise Fluxo de Caixa'!$A$36,Data,'Análise Fluxo de Caixa'!X1)</f>
        <v>0</v>
      </c>
      <c r="Y36" s="113">
        <f ca="1">SUMIFS(Saida,Contas,'Análise Fluxo de Caixa'!$A$36,Data,'Análise Fluxo de Caixa'!Y1)+SUMIFS(a_pagar,Contas,'Análise Fluxo de Caixa'!$A$36,Data,'Análise Fluxo de Caixa'!Y1)</f>
        <v>0</v>
      </c>
      <c r="Z36" s="113">
        <f ca="1">SUMIFS(Saida,Contas,'Análise Fluxo de Caixa'!$A$36,Data,'Análise Fluxo de Caixa'!Z1)+SUMIFS(a_pagar,Contas,'Análise Fluxo de Caixa'!$A$36,Data,'Análise Fluxo de Caixa'!Z1)</f>
        <v>0</v>
      </c>
      <c r="AA36" s="113">
        <f ca="1">SUMIFS(Saida,Contas,'Análise Fluxo de Caixa'!$A$36,Data,'Análise Fluxo de Caixa'!AA1)+SUMIFS(a_pagar,Contas,'Análise Fluxo de Caixa'!$A$36,Data,'Análise Fluxo de Caixa'!AA1)</f>
        <v>0</v>
      </c>
      <c r="AB36" s="113">
        <f ca="1">SUMIFS(Saida,Contas,'Análise Fluxo de Caixa'!$A$36,Data,'Análise Fluxo de Caixa'!AB1)+SUMIFS(a_pagar,Contas,'Análise Fluxo de Caixa'!$A$36,Data,'Análise Fluxo de Caixa'!AB1)</f>
        <v>0</v>
      </c>
      <c r="AC36" s="113">
        <f ca="1">SUMIFS(Saida,Contas,'Análise Fluxo de Caixa'!$A$36,Data,'Análise Fluxo de Caixa'!AC1)+SUMIFS(a_pagar,Contas,'Análise Fluxo de Caixa'!$A$36,Data,'Análise Fluxo de Caixa'!AC1)</f>
        <v>0</v>
      </c>
      <c r="AD36" s="113">
        <f ca="1">SUMIFS(Saida,Contas,'Análise Fluxo de Caixa'!$A$36,Data,'Análise Fluxo de Caixa'!AD1)+SUMIFS(a_pagar,Contas,'Análise Fluxo de Caixa'!$A$36,Data,'Análise Fluxo de Caixa'!AD1)</f>
        <v>0</v>
      </c>
      <c r="AE36" s="112">
        <f t="shared" ca="1" si="2"/>
        <v>0</v>
      </c>
      <c r="AF36" s="104"/>
      <c r="AG36" s="108" t="e">
        <f t="shared" ca="1" si="14"/>
        <v>#DIV/0!</v>
      </c>
    </row>
    <row r="37" spans="1:34" s="73" customFormat="1" ht="20" outlineLevel="1">
      <c r="A37" s="179" t="str">
        <f>'Plano de Contas'!A52</f>
        <v>5.1.4 IOF</v>
      </c>
      <c r="B37" s="113">
        <f ca="1">SUMIFS(Saida,Contas,'Análise Fluxo de Caixa'!$A$37,Data,'Análise Fluxo de Caixa'!B1)+SUMIFS(a_pagar,Contas,'Análise Fluxo de Caixa'!$A$37,Data,'Análise Fluxo de Caixa'!B1)</f>
        <v>0</v>
      </c>
      <c r="C37" s="113">
        <f ca="1">SUMIFS(Saida,Contas,'Análise Fluxo de Caixa'!$A$37,Data,'Análise Fluxo de Caixa'!C1)+SUMIFS(a_pagar,Contas,'Análise Fluxo de Caixa'!$A$37,Data,'Análise Fluxo de Caixa'!C1)</f>
        <v>0</v>
      </c>
      <c r="D37" s="113">
        <f ca="1">SUMIFS(Saida,Contas,'Análise Fluxo de Caixa'!$A$37,Data,'Análise Fluxo de Caixa'!D1)+SUMIFS(a_pagar,Contas,'Análise Fluxo de Caixa'!$A$37,Data,'Análise Fluxo de Caixa'!D1)</f>
        <v>0</v>
      </c>
      <c r="E37" s="113">
        <f ca="1">SUMIFS(Saida,Contas,'Análise Fluxo de Caixa'!$A$37,Data,'Análise Fluxo de Caixa'!E1)+SUMIFS(a_pagar,Contas,'Análise Fluxo de Caixa'!$A$37,Data,'Análise Fluxo de Caixa'!E1)</f>
        <v>0</v>
      </c>
      <c r="F37" s="113">
        <f ca="1">SUMIFS(Saida,Contas,'Análise Fluxo de Caixa'!$A$37,Data,'Análise Fluxo de Caixa'!F1)+SUMIFS(a_pagar,Contas,'Análise Fluxo de Caixa'!$A$37,Data,'Análise Fluxo de Caixa'!F1)</f>
        <v>0</v>
      </c>
      <c r="G37" s="113">
        <f ca="1">SUMIFS(Saida,Contas,'Análise Fluxo de Caixa'!$A$37,Data,'Análise Fluxo de Caixa'!G1)+SUMIFS(a_pagar,Contas,'Análise Fluxo de Caixa'!$A$37,Data,'Análise Fluxo de Caixa'!G1)</f>
        <v>0</v>
      </c>
      <c r="H37" s="113">
        <f ca="1">SUMIFS(Saida,Contas,'Análise Fluxo de Caixa'!$A$37,Data,'Análise Fluxo de Caixa'!H1)+SUMIFS(a_pagar,Contas,'Análise Fluxo de Caixa'!$A$37,Data,'Análise Fluxo de Caixa'!H1)</f>
        <v>0</v>
      </c>
      <c r="I37" s="113">
        <f ca="1">SUMIFS(Saida,Contas,'Análise Fluxo de Caixa'!$A$37,Data,'Análise Fluxo de Caixa'!I1)+SUMIFS(a_pagar,Contas,'Análise Fluxo de Caixa'!$A$37,Data,'Análise Fluxo de Caixa'!I1)</f>
        <v>0</v>
      </c>
      <c r="J37" s="113">
        <f ca="1">SUMIFS(Saida,Contas,'Análise Fluxo de Caixa'!$A$37,Data,'Análise Fluxo de Caixa'!J1)+SUMIFS(a_pagar,Contas,'Análise Fluxo de Caixa'!$A$37,Data,'Análise Fluxo de Caixa'!J1)</f>
        <v>0</v>
      </c>
      <c r="K37" s="113">
        <f ca="1">SUMIFS(Saida,Contas,'Análise Fluxo de Caixa'!$A$37,Data,'Análise Fluxo de Caixa'!K1)+SUMIFS(a_pagar,Contas,'Análise Fluxo de Caixa'!$A$37,Data,'Análise Fluxo de Caixa'!K1)</f>
        <v>0</v>
      </c>
      <c r="L37" s="113">
        <f ca="1">SUMIFS(Saida,Contas,'Análise Fluxo de Caixa'!$A$37,Data,'Análise Fluxo de Caixa'!L1)+SUMIFS(a_pagar,Contas,'Análise Fluxo de Caixa'!$A$37,Data,'Análise Fluxo de Caixa'!L1)</f>
        <v>0</v>
      </c>
      <c r="M37" s="113">
        <f ca="1">SUMIFS(Saida,Contas,'Análise Fluxo de Caixa'!$A$37,Data,'Análise Fluxo de Caixa'!M1)+SUMIFS(a_pagar,Contas,'Análise Fluxo de Caixa'!$A$37,Data,'Análise Fluxo de Caixa'!M1)</f>
        <v>0</v>
      </c>
      <c r="N37" s="113">
        <f ca="1">SUMIFS(Saida,Contas,'Análise Fluxo de Caixa'!$A$37,Data,'Análise Fluxo de Caixa'!N1)+SUMIFS(a_pagar,Contas,'Análise Fluxo de Caixa'!$A$37,Data,'Análise Fluxo de Caixa'!N1)</f>
        <v>0</v>
      </c>
      <c r="O37" s="113">
        <f ca="1">SUMIFS(Saida,Contas,'Análise Fluxo de Caixa'!$A$37,Data,'Análise Fluxo de Caixa'!O1)+SUMIFS(a_pagar,Contas,'Análise Fluxo de Caixa'!$A$37,Data,'Análise Fluxo de Caixa'!O1)</f>
        <v>0</v>
      </c>
      <c r="P37" s="113">
        <f ca="1">SUMIFS(Saida,Contas,'Análise Fluxo de Caixa'!$A$37,Data,'Análise Fluxo de Caixa'!P1)+SUMIFS(a_pagar,Contas,'Análise Fluxo de Caixa'!$A$37,Data,'Análise Fluxo de Caixa'!P1)</f>
        <v>0</v>
      </c>
      <c r="Q37" s="113">
        <f ca="1">SUMIFS(Saida,Contas,'Análise Fluxo de Caixa'!$A$37,Data,'Análise Fluxo de Caixa'!Q1)+SUMIFS(a_pagar,Contas,'Análise Fluxo de Caixa'!$A$37,Data,'Análise Fluxo de Caixa'!Q1)</f>
        <v>0</v>
      </c>
      <c r="R37" s="113">
        <f ca="1">SUMIFS(Saida,Contas,'Análise Fluxo de Caixa'!$A$37,Data,'Análise Fluxo de Caixa'!R1)+SUMIFS(a_pagar,Contas,'Análise Fluxo de Caixa'!$A$37,Data,'Análise Fluxo de Caixa'!R1)</f>
        <v>0</v>
      </c>
      <c r="S37" s="113">
        <f ca="1">SUMIFS(Saida,Contas,'Análise Fluxo de Caixa'!$A$37,Data,'Análise Fluxo de Caixa'!S1)+SUMIFS(a_pagar,Contas,'Análise Fluxo de Caixa'!$A$37,Data,'Análise Fluxo de Caixa'!S1)</f>
        <v>0</v>
      </c>
      <c r="T37" s="113">
        <f ca="1">SUMIFS(Saida,Contas,'Análise Fluxo de Caixa'!$A$37,Data,'Análise Fluxo de Caixa'!T1)+SUMIFS(a_pagar,Contas,'Análise Fluxo de Caixa'!$A$37,Data,'Análise Fluxo de Caixa'!T1)</f>
        <v>0</v>
      </c>
      <c r="U37" s="113">
        <f ca="1">SUMIFS(Saida,Contas,'Análise Fluxo de Caixa'!$A$37,Data,'Análise Fluxo de Caixa'!U1)+SUMIFS(a_pagar,Contas,'Análise Fluxo de Caixa'!$A$37,Data,'Análise Fluxo de Caixa'!U1)</f>
        <v>0</v>
      </c>
      <c r="V37" s="113">
        <f ca="1">SUMIFS(Saida,Contas,'Análise Fluxo de Caixa'!$A$37,Data,'Análise Fluxo de Caixa'!V1)+SUMIFS(a_pagar,Contas,'Análise Fluxo de Caixa'!$A$37,Data,'Análise Fluxo de Caixa'!V1)</f>
        <v>0</v>
      </c>
      <c r="W37" s="113">
        <f ca="1">SUMIFS(Saida,Contas,'Análise Fluxo de Caixa'!$A$37,Data,'Análise Fluxo de Caixa'!W1)+SUMIFS(a_pagar,Contas,'Análise Fluxo de Caixa'!$A$37,Data,'Análise Fluxo de Caixa'!W1)</f>
        <v>0</v>
      </c>
      <c r="X37" s="113">
        <f ca="1">SUMIFS(Saida,Contas,'Análise Fluxo de Caixa'!$A$37,Data,'Análise Fluxo de Caixa'!X1)+SUMIFS(a_pagar,Contas,'Análise Fluxo de Caixa'!$A$37,Data,'Análise Fluxo de Caixa'!X1)</f>
        <v>0</v>
      </c>
      <c r="Y37" s="113">
        <f ca="1">SUMIFS(Saida,Contas,'Análise Fluxo de Caixa'!$A$37,Data,'Análise Fluxo de Caixa'!Y1)+SUMIFS(a_pagar,Contas,'Análise Fluxo de Caixa'!$A$37,Data,'Análise Fluxo de Caixa'!Y1)</f>
        <v>0</v>
      </c>
      <c r="Z37" s="113">
        <f ca="1">SUMIFS(Saida,Contas,'Análise Fluxo de Caixa'!$A$37,Data,'Análise Fluxo de Caixa'!Z1)+SUMIFS(a_pagar,Contas,'Análise Fluxo de Caixa'!$A$37,Data,'Análise Fluxo de Caixa'!Z1)</f>
        <v>0</v>
      </c>
      <c r="AA37" s="113">
        <f ca="1">SUMIFS(Saida,Contas,'Análise Fluxo de Caixa'!$A$37,Data,'Análise Fluxo de Caixa'!AA1)+SUMIFS(a_pagar,Contas,'Análise Fluxo de Caixa'!$A$37,Data,'Análise Fluxo de Caixa'!AA1)</f>
        <v>0</v>
      </c>
      <c r="AB37" s="113">
        <f ca="1">SUMIFS(Saida,Contas,'Análise Fluxo de Caixa'!$A$37,Data,'Análise Fluxo de Caixa'!AB1)+SUMIFS(a_pagar,Contas,'Análise Fluxo de Caixa'!$A$37,Data,'Análise Fluxo de Caixa'!AB1)</f>
        <v>0</v>
      </c>
      <c r="AC37" s="113">
        <f ca="1">SUMIFS(Saida,Contas,'Análise Fluxo de Caixa'!$A$37,Data,'Análise Fluxo de Caixa'!AC1)+SUMIFS(a_pagar,Contas,'Análise Fluxo de Caixa'!$A$37,Data,'Análise Fluxo de Caixa'!AC1)</f>
        <v>0</v>
      </c>
      <c r="AD37" s="113">
        <f ca="1">SUMIFS(Saida,Contas,'Análise Fluxo de Caixa'!$A$37,Data,'Análise Fluxo de Caixa'!AD1)+SUMIFS(a_pagar,Contas,'Análise Fluxo de Caixa'!$A$37,Data,'Análise Fluxo de Caixa'!AD1)</f>
        <v>0</v>
      </c>
      <c r="AE37" s="112">
        <f t="shared" ca="1" si="2"/>
        <v>0</v>
      </c>
      <c r="AF37" s="104"/>
      <c r="AG37" s="108" t="e">
        <f t="shared" ca="1" si="14"/>
        <v>#DIV/0!</v>
      </c>
    </row>
    <row r="38" spans="1:34" s="73" customFormat="1" ht="20" outlineLevel="1">
      <c r="A38" s="179" t="str">
        <f>'Plano de Contas'!A53</f>
        <v>5.1.5 Juros Bancarios</v>
      </c>
      <c r="B38" s="113">
        <f ca="1">SUMIFS(Saida,Contas,'Análise Fluxo de Caixa'!$A$38,Data,'Análise Fluxo de Caixa'!B1)+SUMIFS(a_pagar,Contas,'Análise Fluxo de Caixa'!$A$38,Data,'Análise Fluxo de Caixa'!B1)</f>
        <v>0</v>
      </c>
      <c r="C38" s="113">
        <f ca="1">SUMIFS(Saida,Contas,'Análise Fluxo de Caixa'!$A$38,Data,'Análise Fluxo de Caixa'!C1)+SUMIFS(a_pagar,Contas,'Análise Fluxo de Caixa'!$A$38,Data,'Análise Fluxo de Caixa'!C1)</f>
        <v>0</v>
      </c>
      <c r="D38" s="113">
        <f ca="1">SUMIFS(Saida,Contas,'Análise Fluxo de Caixa'!$A$38,Data,'Análise Fluxo de Caixa'!D1)+SUMIFS(a_pagar,Contas,'Análise Fluxo de Caixa'!$A$38,Data,'Análise Fluxo de Caixa'!D1)</f>
        <v>0</v>
      </c>
      <c r="E38" s="113">
        <f ca="1">SUMIFS(Saida,Contas,'Análise Fluxo de Caixa'!$A$38,Data,'Análise Fluxo de Caixa'!E1)+SUMIFS(a_pagar,Contas,'Análise Fluxo de Caixa'!$A$38,Data,'Análise Fluxo de Caixa'!E1)</f>
        <v>0</v>
      </c>
      <c r="F38" s="113">
        <f ca="1">SUMIFS(Saida,Contas,'Análise Fluxo de Caixa'!$A$38,Data,'Análise Fluxo de Caixa'!F1)+SUMIFS(a_pagar,Contas,'Análise Fluxo de Caixa'!$A$38,Data,'Análise Fluxo de Caixa'!F1)</f>
        <v>0</v>
      </c>
      <c r="G38" s="113">
        <f ca="1">SUMIFS(Saida,Contas,'Análise Fluxo de Caixa'!$A$38,Data,'Análise Fluxo de Caixa'!G1)+SUMIFS(a_pagar,Contas,'Análise Fluxo de Caixa'!$A$38,Data,'Análise Fluxo de Caixa'!G1)</f>
        <v>0</v>
      </c>
      <c r="H38" s="113">
        <f ca="1">SUMIFS(Saida,Contas,'Análise Fluxo de Caixa'!$A$38,Data,'Análise Fluxo de Caixa'!H1)+SUMIFS(a_pagar,Contas,'Análise Fluxo de Caixa'!$A$38,Data,'Análise Fluxo de Caixa'!H1)</f>
        <v>0</v>
      </c>
      <c r="I38" s="113">
        <f ca="1">SUMIFS(Saida,Contas,'Análise Fluxo de Caixa'!$A$38,Data,'Análise Fluxo de Caixa'!I1)+SUMIFS(a_pagar,Contas,'Análise Fluxo de Caixa'!$A$38,Data,'Análise Fluxo de Caixa'!I1)</f>
        <v>0</v>
      </c>
      <c r="J38" s="113">
        <f ca="1">SUMIFS(Saida,Contas,'Análise Fluxo de Caixa'!$A$38,Data,'Análise Fluxo de Caixa'!J1)+SUMIFS(a_pagar,Contas,'Análise Fluxo de Caixa'!$A$38,Data,'Análise Fluxo de Caixa'!J1)</f>
        <v>0</v>
      </c>
      <c r="K38" s="113">
        <f ca="1">SUMIFS(Saida,Contas,'Análise Fluxo de Caixa'!$A$38,Data,'Análise Fluxo de Caixa'!K1)+SUMIFS(a_pagar,Contas,'Análise Fluxo de Caixa'!$A$38,Data,'Análise Fluxo de Caixa'!K1)</f>
        <v>0</v>
      </c>
      <c r="L38" s="113">
        <f ca="1">SUMIFS(Saida,Contas,'Análise Fluxo de Caixa'!$A$38,Data,'Análise Fluxo de Caixa'!L1)+SUMIFS(a_pagar,Contas,'Análise Fluxo de Caixa'!$A$38,Data,'Análise Fluxo de Caixa'!L1)</f>
        <v>0</v>
      </c>
      <c r="M38" s="113">
        <f ca="1">SUMIFS(Saida,Contas,'Análise Fluxo de Caixa'!$A$38,Data,'Análise Fluxo de Caixa'!M1)+SUMIFS(a_pagar,Contas,'Análise Fluxo de Caixa'!$A$38,Data,'Análise Fluxo de Caixa'!M1)</f>
        <v>0</v>
      </c>
      <c r="N38" s="113">
        <f ca="1">SUMIFS(Saida,Contas,'Análise Fluxo de Caixa'!$A$38,Data,'Análise Fluxo de Caixa'!N1)+SUMIFS(a_pagar,Contas,'Análise Fluxo de Caixa'!$A$38,Data,'Análise Fluxo de Caixa'!N1)</f>
        <v>0</v>
      </c>
      <c r="O38" s="113">
        <f ca="1">SUMIFS(Saida,Contas,'Análise Fluxo de Caixa'!$A$38,Data,'Análise Fluxo de Caixa'!O1)+SUMIFS(a_pagar,Contas,'Análise Fluxo de Caixa'!$A$38,Data,'Análise Fluxo de Caixa'!O1)</f>
        <v>0</v>
      </c>
      <c r="P38" s="113">
        <f ca="1">SUMIFS(Saida,Contas,'Análise Fluxo de Caixa'!$A$38,Data,'Análise Fluxo de Caixa'!P1)+SUMIFS(a_pagar,Contas,'Análise Fluxo de Caixa'!$A$38,Data,'Análise Fluxo de Caixa'!P1)</f>
        <v>0</v>
      </c>
      <c r="Q38" s="113">
        <f ca="1">SUMIFS(Saida,Contas,'Análise Fluxo de Caixa'!$A$38,Data,'Análise Fluxo de Caixa'!Q1)+SUMIFS(a_pagar,Contas,'Análise Fluxo de Caixa'!$A$38,Data,'Análise Fluxo de Caixa'!Q1)</f>
        <v>0</v>
      </c>
      <c r="R38" s="113">
        <f ca="1">SUMIFS(Saida,Contas,'Análise Fluxo de Caixa'!$A$38,Data,'Análise Fluxo de Caixa'!R1)+SUMIFS(a_pagar,Contas,'Análise Fluxo de Caixa'!$A$38,Data,'Análise Fluxo de Caixa'!R1)</f>
        <v>0</v>
      </c>
      <c r="S38" s="113">
        <f ca="1">SUMIFS(Saida,Contas,'Análise Fluxo de Caixa'!$A$38,Data,'Análise Fluxo de Caixa'!S1)+SUMIFS(a_pagar,Contas,'Análise Fluxo de Caixa'!$A$38,Data,'Análise Fluxo de Caixa'!S1)</f>
        <v>0</v>
      </c>
      <c r="T38" s="113">
        <f ca="1">SUMIFS(Saida,Contas,'Análise Fluxo de Caixa'!$A$38,Data,'Análise Fluxo de Caixa'!T1)+SUMIFS(a_pagar,Contas,'Análise Fluxo de Caixa'!$A$38,Data,'Análise Fluxo de Caixa'!T1)</f>
        <v>0</v>
      </c>
      <c r="U38" s="113">
        <f ca="1">SUMIFS(Saida,Contas,'Análise Fluxo de Caixa'!$A$38,Data,'Análise Fluxo de Caixa'!U1)+SUMIFS(a_pagar,Contas,'Análise Fluxo de Caixa'!$A$38,Data,'Análise Fluxo de Caixa'!U1)</f>
        <v>0</v>
      </c>
      <c r="V38" s="113">
        <f ca="1">SUMIFS(Saida,Contas,'Análise Fluxo de Caixa'!$A$38,Data,'Análise Fluxo de Caixa'!V1)+SUMIFS(a_pagar,Contas,'Análise Fluxo de Caixa'!$A$38,Data,'Análise Fluxo de Caixa'!V1)</f>
        <v>0</v>
      </c>
      <c r="W38" s="113">
        <f ca="1">SUMIFS(Saida,Contas,'Análise Fluxo de Caixa'!$A$38,Data,'Análise Fluxo de Caixa'!W1)+SUMIFS(a_pagar,Contas,'Análise Fluxo de Caixa'!$A$38,Data,'Análise Fluxo de Caixa'!W1)</f>
        <v>0</v>
      </c>
      <c r="X38" s="113">
        <f ca="1">SUMIFS(Saida,Contas,'Análise Fluxo de Caixa'!$A$38,Data,'Análise Fluxo de Caixa'!X1)+SUMIFS(a_pagar,Contas,'Análise Fluxo de Caixa'!$A$38,Data,'Análise Fluxo de Caixa'!X1)</f>
        <v>0</v>
      </c>
      <c r="Y38" s="113">
        <f ca="1">SUMIFS(Saida,Contas,'Análise Fluxo de Caixa'!$A$38,Data,'Análise Fluxo de Caixa'!Y1)+SUMIFS(a_pagar,Contas,'Análise Fluxo de Caixa'!$A$38,Data,'Análise Fluxo de Caixa'!Y1)</f>
        <v>0</v>
      </c>
      <c r="Z38" s="113">
        <f ca="1">SUMIFS(Saida,Contas,'Análise Fluxo de Caixa'!$A$38,Data,'Análise Fluxo de Caixa'!Z1)+SUMIFS(a_pagar,Contas,'Análise Fluxo de Caixa'!$A$38,Data,'Análise Fluxo de Caixa'!Z1)</f>
        <v>0</v>
      </c>
      <c r="AA38" s="113">
        <f ca="1">SUMIFS(Saida,Contas,'Análise Fluxo de Caixa'!$A$38,Data,'Análise Fluxo de Caixa'!AA1)+SUMIFS(a_pagar,Contas,'Análise Fluxo de Caixa'!$A$38,Data,'Análise Fluxo de Caixa'!AA1)</f>
        <v>0</v>
      </c>
      <c r="AB38" s="113">
        <f ca="1">SUMIFS(Saida,Contas,'Análise Fluxo de Caixa'!$A$38,Data,'Análise Fluxo de Caixa'!AB1)+SUMIFS(a_pagar,Contas,'Análise Fluxo de Caixa'!$A$38,Data,'Análise Fluxo de Caixa'!AB1)</f>
        <v>0</v>
      </c>
      <c r="AC38" s="113">
        <f ca="1">SUMIFS(Saida,Contas,'Análise Fluxo de Caixa'!$A$38,Data,'Análise Fluxo de Caixa'!AC1)+SUMIFS(a_pagar,Contas,'Análise Fluxo de Caixa'!$A$38,Data,'Análise Fluxo de Caixa'!AC1)</f>
        <v>0</v>
      </c>
      <c r="AD38" s="113">
        <f ca="1">SUMIFS(Saida,Contas,'Análise Fluxo de Caixa'!$A$38,Data,'Análise Fluxo de Caixa'!AD1)+SUMIFS(a_pagar,Contas,'Análise Fluxo de Caixa'!$A$38,Data,'Análise Fluxo de Caixa'!AD1)</f>
        <v>0</v>
      </c>
      <c r="AE38" s="112">
        <f t="shared" ca="1" si="2"/>
        <v>0</v>
      </c>
      <c r="AF38" s="104"/>
      <c r="AG38" s="108" t="e">
        <f t="shared" ca="1" si="14"/>
        <v>#DIV/0!</v>
      </c>
    </row>
    <row r="39" spans="1:34" ht="20" outlineLevel="1" collapsed="1">
      <c r="A39" s="174" t="str">
        <f>'Plano de Contas'!A56</f>
        <v>5.2 Despesas Administrativas</v>
      </c>
      <c r="B39" s="118">
        <f ca="1">SUM(B40:B52)</f>
        <v>0</v>
      </c>
      <c r="C39" s="118">
        <f t="shared" ref="C39:AD39" ca="1" si="15">SUM(C40:C52)</f>
        <v>0</v>
      </c>
      <c r="D39" s="118">
        <f t="shared" ca="1" si="15"/>
        <v>0</v>
      </c>
      <c r="E39" s="118">
        <f t="shared" ca="1" si="15"/>
        <v>0</v>
      </c>
      <c r="F39" s="118">
        <f t="shared" ca="1" si="15"/>
        <v>0</v>
      </c>
      <c r="G39" s="118">
        <f t="shared" ca="1" si="15"/>
        <v>0</v>
      </c>
      <c r="H39" s="118">
        <f t="shared" ca="1" si="15"/>
        <v>0</v>
      </c>
      <c r="I39" s="118">
        <f t="shared" ca="1" si="15"/>
        <v>0</v>
      </c>
      <c r="J39" s="118">
        <f t="shared" ca="1" si="15"/>
        <v>0</v>
      </c>
      <c r="K39" s="118">
        <f t="shared" ca="1" si="15"/>
        <v>0</v>
      </c>
      <c r="L39" s="118">
        <f t="shared" ca="1" si="15"/>
        <v>0</v>
      </c>
      <c r="M39" s="118">
        <f t="shared" ca="1" si="15"/>
        <v>0</v>
      </c>
      <c r="N39" s="118">
        <f t="shared" ca="1" si="15"/>
        <v>0</v>
      </c>
      <c r="O39" s="118">
        <f t="shared" ca="1" si="15"/>
        <v>0</v>
      </c>
      <c r="P39" s="118">
        <f t="shared" ca="1" si="15"/>
        <v>0</v>
      </c>
      <c r="Q39" s="118">
        <f t="shared" ca="1" si="15"/>
        <v>0</v>
      </c>
      <c r="R39" s="118">
        <f t="shared" ca="1" si="15"/>
        <v>0</v>
      </c>
      <c r="S39" s="118">
        <f t="shared" ca="1" si="15"/>
        <v>0</v>
      </c>
      <c r="T39" s="118">
        <f t="shared" ca="1" si="15"/>
        <v>0</v>
      </c>
      <c r="U39" s="118">
        <f t="shared" ca="1" si="15"/>
        <v>0</v>
      </c>
      <c r="V39" s="118">
        <f t="shared" ca="1" si="15"/>
        <v>0</v>
      </c>
      <c r="W39" s="118">
        <f t="shared" ca="1" si="15"/>
        <v>0</v>
      </c>
      <c r="X39" s="118">
        <f t="shared" ca="1" si="15"/>
        <v>0</v>
      </c>
      <c r="Y39" s="118">
        <f t="shared" ca="1" si="15"/>
        <v>0</v>
      </c>
      <c r="Z39" s="118">
        <f t="shared" ca="1" si="15"/>
        <v>0</v>
      </c>
      <c r="AA39" s="118">
        <f t="shared" ca="1" si="15"/>
        <v>0</v>
      </c>
      <c r="AB39" s="118">
        <f t="shared" ca="1" si="15"/>
        <v>0</v>
      </c>
      <c r="AC39" s="118">
        <f t="shared" ca="1" si="15"/>
        <v>0</v>
      </c>
      <c r="AD39" s="118">
        <f t="shared" ca="1" si="15"/>
        <v>0</v>
      </c>
      <c r="AE39" s="119">
        <f t="shared" ca="1" si="2"/>
        <v>0</v>
      </c>
      <c r="AF39" s="102"/>
      <c r="AG39" s="106" t="e">
        <f t="shared" ca="1" si="14"/>
        <v>#DIV/0!</v>
      </c>
    </row>
    <row r="40" spans="1:34" s="73" customFormat="1" ht="20" outlineLevel="2">
      <c r="A40" s="179" t="str">
        <f>'Plano de Contas'!A57</f>
        <v>5.2.1 Internet</v>
      </c>
      <c r="B40" s="113">
        <f ca="1">SUMIFS(Saida,Contas,'Análise Fluxo de Caixa'!$A$40,Data,'Análise Fluxo de Caixa'!B1)+SUMIFS(a_pagar,Contas,'Análise Fluxo de Caixa'!$A$40,Data,'Análise Fluxo de Caixa'!B1)</f>
        <v>0</v>
      </c>
      <c r="C40" s="113">
        <f ca="1">SUMIFS(Saida,Contas,'Análise Fluxo de Caixa'!$A$40,Data,'Análise Fluxo de Caixa'!C1)+SUMIFS(a_pagar,Contas,'Análise Fluxo de Caixa'!$A$40,Data,'Análise Fluxo de Caixa'!C1)</f>
        <v>0</v>
      </c>
      <c r="D40" s="113">
        <f ca="1">SUMIFS(Saida,Contas,'Análise Fluxo de Caixa'!$A$40,Data,'Análise Fluxo de Caixa'!D1)+SUMIFS(a_pagar,Contas,'Análise Fluxo de Caixa'!$A$40,Data,'Análise Fluxo de Caixa'!D1)</f>
        <v>0</v>
      </c>
      <c r="E40" s="113">
        <f ca="1">SUMIFS(Saida,Contas,'Análise Fluxo de Caixa'!$A$40,Data,'Análise Fluxo de Caixa'!E1)+SUMIFS(a_pagar,Contas,'Análise Fluxo de Caixa'!$A$40,Data,'Análise Fluxo de Caixa'!E1)</f>
        <v>0</v>
      </c>
      <c r="F40" s="113">
        <f ca="1">SUMIFS(Saida,Contas,'Análise Fluxo de Caixa'!$A$40,Data,'Análise Fluxo de Caixa'!F1)+SUMIFS(a_pagar,Contas,'Análise Fluxo de Caixa'!$A$40,Data,'Análise Fluxo de Caixa'!F1)</f>
        <v>0</v>
      </c>
      <c r="G40" s="113">
        <f ca="1">SUMIFS(Saida,Contas,'Análise Fluxo de Caixa'!$A$40,Data,'Análise Fluxo de Caixa'!G1)+SUMIFS(a_pagar,Contas,'Análise Fluxo de Caixa'!$A$40,Data,'Análise Fluxo de Caixa'!G1)</f>
        <v>0</v>
      </c>
      <c r="H40" s="113">
        <f ca="1">SUMIFS(Saida,Contas,'Análise Fluxo de Caixa'!$A$40,Data,'Análise Fluxo de Caixa'!H1)+SUMIFS(a_pagar,Contas,'Análise Fluxo de Caixa'!$A$40,Data,'Análise Fluxo de Caixa'!H1)</f>
        <v>0</v>
      </c>
      <c r="I40" s="113">
        <f ca="1">SUMIFS(Saida,Contas,'Análise Fluxo de Caixa'!$A$40,Data,'Análise Fluxo de Caixa'!I1)+SUMIFS(a_pagar,Contas,'Análise Fluxo de Caixa'!$A$40,Data,'Análise Fluxo de Caixa'!I1)</f>
        <v>0</v>
      </c>
      <c r="J40" s="113">
        <f ca="1">SUMIFS(Saida,Contas,'Análise Fluxo de Caixa'!$A$40,Data,'Análise Fluxo de Caixa'!J1)+SUMIFS(a_pagar,Contas,'Análise Fluxo de Caixa'!$A$40,Data,'Análise Fluxo de Caixa'!J1)</f>
        <v>0</v>
      </c>
      <c r="K40" s="113">
        <f ca="1">SUMIFS(Saida,Contas,'Análise Fluxo de Caixa'!$A$40,Data,'Análise Fluxo de Caixa'!K1)+SUMIFS(a_pagar,Contas,'Análise Fluxo de Caixa'!$A$40,Data,'Análise Fluxo de Caixa'!K1)</f>
        <v>0</v>
      </c>
      <c r="L40" s="113">
        <f ca="1">SUMIFS(Saida,Contas,'Análise Fluxo de Caixa'!$A$40,Data,'Análise Fluxo de Caixa'!L1)+SUMIFS(a_pagar,Contas,'Análise Fluxo de Caixa'!$A$40,Data,'Análise Fluxo de Caixa'!L1)</f>
        <v>0</v>
      </c>
      <c r="M40" s="113">
        <f ca="1">SUMIFS(Saida,Contas,'Análise Fluxo de Caixa'!$A$40,Data,'Análise Fluxo de Caixa'!M1)+SUMIFS(a_pagar,Contas,'Análise Fluxo de Caixa'!$A$40,Data,'Análise Fluxo de Caixa'!M1)</f>
        <v>0</v>
      </c>
      <c r="N40" s="113">
        <f ca="1">SUMIFS(Saida,Contas,'Análise Fluxo de Caixa'!$A$40,Data,'Análise Fluxo de Caixa'!N1)+SUMIFS(a_pagar,Contas,'Análise Fluxo de Caixa'!$A$40,Data,'Análise Fluxo de Caixa'!N1)</f>
        <v>0</v>
      </c>
      <c r="O40" s="113">
        <f ca="1">SUMIFS(Saida,Contas,'Análise Fluxo de Caixa'!$A$40,Data,'Análise Fluxo de Caixa'!O1)+SUMIFS(a_pagar,Contas,'Análise Fluxo de Caixa'!$A$40,Data,'Análise Fluxo de Caixa'!O1)</f>
        <v>0</v>
      </c>
      <c r="P40" s="113">
        <f ca="1">SUMIFS(Saida,Contas,'Análise Fluxo de Caixa'!$A$40,Data,'Análise Fluxo de Caixa'!P1)+SUMIFS(a_pagar,Contas,'Análise Fluxo de Caixa'!$A$40,Data,'Análise Fluxo de Caixa'!P1)</f>
        <v>0</v>
      </c>
      <c r="Q40" s="113">
        <f ca="1">SUMIFS(Saida,Contas,'Análise Fluxo de Caixa'!$A$40,Data,'Análise Fluxo de Caixa'!Q1)+SUMIFS(a_pagar,Contas,'Análise Fluxo de Caixa'!$A$40,Data,'Análise Fluxo de Caixa'!Q1)</f>
        <v>0</v>
      </c>
      <c r="R40" s="113">
        <f ca="1">SUMIFS(Saida,Contas,'Análise Fluxo de Caixa'!$A$40,Data,'Análise Fluxo de Caixa'!R1)+SUMIFS(a_pagar,Contas,'Análise Fluxo de Caixa'!$A$40,Data,'Análise Fluxo de Caixa'!R1)</f>
        <v>0</v>
      </c>
      <c r="S40" s="113">
        <f ca="1">SUMIFS(Saida,Contas,'Análise Fluxo de Caixa'!$A$40,Data,'Análise Fluxo de Caixa'!S1)+SUMIFS(a_pagar,Contas,'Análise Fluxo de Caixa'!$A$40,Data,'Análise Fluxo de Caixa'!S1)</f>
        <v>0</v>
      </c>
      <c r="T40" s="113">
        <f ca="1">SUMIFS(Saida,Contas,'Análise Fluxo de Caixa'!$A$40,Data,'Análise Fluxo de Caixa'!T1)+SUMIFS(a_pagar,Contas,'Análise Fluxo de Caixa'!$A$40,Data,'Análise Fluxo de Caixa'!T1)</f>
        <v>0</v>
      </c>
      <c r="U40" s="113">
        <f ca="1">SUMIFS(Saida,Contas,'Análise Fluxo de Caixa'!$A$40,Data,'Análise Fluxo de Caixa'!U1)+SUMIFS(a_pagar,Contas,'Análise Fluxo de Caixa'!$A$40,Data,'Análise Fluxo de Caixa'!U1)</f>
        <v>0</v>
      </c>
      <c r="V40" s="113">
        <f ca="1">SUMIFS(Saida,Contas,'Análise Fluxo de Caixa'!$A$40,Data,'Análise Fluxo de Caixa'!V1)+SUMIFS(a_pagar,Contas,'Análise Fluxo de Caixa'!$A$40,Data,'Análise Fluxo de Caixa'!V1)</f>
        <v>0</v>
      </c>
      <c r="W40" s="113">
        <f ca="1">SUMIFS(Saida,Contas,'Análise Fluxo de Caixa'!$A$40,Data,'Análise Fluxo de Caixa'!W1)+SUMIFS(a_pagar,Contas,'Análise Fluxo de Caixa'!$A$40,Data,'Análise Fluxo de Caixa'!W1)</f>
        <v>0</v>
      </c>
      <c r="X40" s="113">
        <f ca="1">SUMIFS(Saida,Contas,'Análise Fluxo de Caixa'!$A$40,Data,'Análise Fluxo de Caixa'!X1)+SUMIFS(a_pagar,Contas,'Análise Fluxo de Caixa'!$A$40,Data,'Análise Fluxo de Caixa'!X1)</f>
        <v>0</v>
      </c>
      <c r="Y40" s="113">
        <f ca="1">SUMIFS(Saida,Contas,'Análise Fluxo de Caixa'!$A$40,Data,'Análise Fluxo de Caixa'!Y1)+SUMIFS(a_pagar,Contas,'Análise Fluxo de Caixa'!$A$40,Data,'Análise Fluxo de Caixa'!Y1)</f>
        <v>0</v>
      </c>
      <c r="Z40" s="113">
        <f ca="1">SUMIFS(Saida,Contas,'Análise Fluxo de Caixa'!$A$40,Data,'Análise Fluxo de Caixa'!Z1)+SUMIFS(a_pagar,Contas,'Análise Fluxo de Caixa'!$A$40,Data,'Análise Fluxo de Caixa'!Z1)</f>
        <v>0</v>
      </c>
      <c r="AA40" s="113">
        <f ca="1">SUMIFS(Saida,Contas,'Análise Fluxo de Caixa'!$A$40,Data,'Análise Fluxo de Caixa'!AA1)+SUMIFS(a_pagar,Contas,'Análise Fluxo de Caixa'!$A$40,Data,'Análise Fluxo de Caixa'!AA1)</f>
        <v>0</v>
      </c>
      <c r="AB40" s="113">
        <f ca="1">SUMIFS(Saida,Contas,'Análise Fluxo de Caixa'!$A$40,Data,'Análise Fluxo de Caixa'!AB1)+SUMIFS(a_pagar,Contas,'Análise Fluxo de Caixa'!$A$40,Data,'Análise Fluxo de Caixa'!AB1)</f>
        <v>0</v>
      </c>
      <c r="AC40" s="113">
        <f ca="1">SUMIFS(Saida,Contas,'Análise Fluxo de Caixa'!$A$40,Data,'Análise Fluxo de Caixa'!AC1)+SUMIFS(a_pagar,Contas,'Análise Fluxo de Caixa'!$A$40,Data,'Análise Fluxo de Caixa'!AC1)</f>
        <v>0</v>
      </c>
      <c r="AD40" s="113">
        <f ca="1">SUMIFS(Saida,Contas,'Análise Fluxo de Caixa'!$A$40,Data,'Análise Fluxo de Caixa'!AD1)+SUMIFS(a_pagar,Contas,'Análise Fluxo de Caixa'!$A$40,Data,'Análise Fluxo de Caixa'!AD1)</f>
        <v>0</v>
      </c>
      <c r="AE40" s="112">
        <f t="shared" ca="1" si="2"/>
        <v>0</v>
      </c>
      <c r="AF40" s="104"/>
      <c r="AG40" s="108" t="e">
        <f t="shared" ca="1" si="14"/>
        <v>#DIV/0!</v>
      </c>
      <c r="AH40" s="75"/>
    </row>
    <row r="41" spans="1:34" s="73" customFormat="1" ht="20" outlineLevel="2">
      <c r="A41" s="179" t="str">
        <f>'Plano de Contas'!A58</f>
        <v>5.2.2 Celular</v>
      </c>
      <c r="B41" s="113">
        <f ca="1">SUMIFS(Saida,Contas,'Análise Fluxo de Caixa'!$A$41,Data,'Análise Fluxo de Caixa'!B1)+SUMIFS(a_pagar,Contas,'Análise Fluxo de Caixa'!$A$41,Data,'Análise Fluxo de Caixa'!B1)</f>
        <v>0</v>
      </c>
      <c r="C41" s="113">
        <f ca="1">SUMIFS(Saida,Contas,'Análise Fluxo de Caixa'!$A$41,Data,'Análise Fluxo de Caixa'!C1)+SUMIFS(a_pagar,Contas,'Análise Fluxo de Caixa'!$A$41,Data,'Análise Fluxo de Caixa'!C1)</f>
        <v>0</v>
      </c>
      <c r="D41" s="113">
        <f ca="1">SUMIFS(Saida,Contas,'Análise Fluxo de Caixa'!$A$41,Data,'Análise Fluxo de Caixa'!D1)+SUMIFS(a_pagar,Contas,'Análise Fluxo de Caixa'!$A$41,Data,'Análise Fluxo de Caixa'!D1)</f>
        <v>0</v>
      </c>
      <c r="E41" s="113">
        <f ca="1">SUMIFS(Saida,Contas,'Análise Fluxo de Caixa'!$A$41,Data,'Análise Fluxo de Caixa'!E1)+SUMIFS(a_pagar,Contas,'Análise Fluxo de Caixa'!$A$41,Data,'Análise Fluxo de Caixa'!E1)</f>
        <v>0</v>
      </c>
      <c r="F41" s="113">
        <f ca="1">SUMIFS(Saida,Contas,'Análise Fluxo de Caixa'!$A$41,Data,'Análise Fluxo de Caixa'!F1)+SUMIFS(a_pagar,Contas,'Análise Fluxo de Caixa'!$A$41,Data,'Análise Fluxo de Caixa'!F1)</f>
        <v>0</v>
      </c>
      <c r="G41" s="113">
        <f ca="1">SUMIFS(Saida,Contas,'Análise Fluxo de Caixa'!$A$41,Data,'Análise Fluxo de Caixa'!G1)+SUMIFS(a_pagar,Contas,'Análise Fluxo de Caixa'!$A$41,Data,'Análise Fluxo de Caixa'!G1)</f>
        <v>0</v>
      </c>
      <c r="H41" s="113">
        <f ca="1">SUMIFS(Saida,Contas,'Análise Fluxo de Caixa'!$A$41,Data,'Análise Fluxo de Caixa'!H1)+SUMIFS(a_pagar,Contas,'Análise Fluxo de Caixa'!$A$41,Data,'Análise Fluxo de Caixa'!H1)</f>
        <v>0</v>
      </c>
      <c r="I41" s="113">
        <f ca="1">SUMIFS(Saida,Contas,'Análise Fluxo de Caixa'!$A$41,Data,'Análise Fluxo de Caixa'!I1)+SUMIFS(a_pagar,Contas,'Análise Fluxo de Caixa'!$A$41,Data,'Análise Fluxo de Caixa'!I1)</f>
        <v>0</v>
      </c>
      <c r="J41" s="113">
        <f ca="1">SUMIFS(Saida,Contas,'Análise Fluxo de Caixa'!$A$41,Data,'Análise Fluxo de Caixa'!J1)+SUMIFS(a_pagar,Contas,'Análise Fluxo de Caixa'!$A$41,Data,'Análise Fluxo de Caixa'!J1)</f>
        <v>0</v>
      </c>
      <c r="K41" s="113">
        <f ca="1">SUMIFS(Saida,Contas,'Análise Fluxo de Caixa'!$A$41,Data,'Análise Fluxo de Caixa'!K1)+SUMIFS(a_pagar,Contas,'Análise Fluxo de Caixa'!$A$41,Data,'Análise Fluxo de Caixa'!K1)</f>
        <v>0</v>
      </c>
      <c r="L41" s="113">
        <f ca="1">SUMIFS(Saida,Contas,'Análise Fluxo de Caixa'!$A$41,Data,'Análise Fluxo de Caixa'!L1)+SUMIFS(a_pagar,Contas,'Análise Fluxo de Caixa'!$A$41,Data,'Análise Fluxo de Caixa'!L1)</f>
        <v>0</v>
      </c>
      <c r="M41" s="113">
        <f ca="1">SUMIFS(Saida,Contas,'Análise Fluxo de Caixa'!$A$41,Data,'Análise Fluxo de Caixa'!M1)+SUMIFS(a_pagar,Contas,'Análise Fluxo de Caixa'!$A$41,Data,'Análise Fluxo de Caixa'!M1)</f>
        <v>0</v>
      </c>
      <c r="N41" s="113">
        <f ca="1">SUMIFS(Saida,Contas,'Análise Fluxo de Caixa'!$A$41,Data,'Análise Fluxo de Caixa'!N1)+SUMIFS(a_pagar,Contas,'Análise Fluxo de Caixa'!$A$41,Data,'Análise Fluxo de Caixa'!N1)</f>
        <v>0</v>
      </c>
      <c r="O41" s="113">
        <f ca="1">SUMIFS(Saida,Contas,'Análise Fluxo de Caixa'!$A$41,Data,'Análise Fluxo de Caixa'!O1)+SUMIFS(a_pagar,Contas,'Análise Fluxo de Caixa'!$A$41,Data,'Análise Fluxo de Caixa'!O1)</f>
        <v>0</v>
      </c>
      <c r="P41" s="113">
        <f ca="1">SUMIFS(Saida,Contas,'Análise Fluxo de Caixa'!$A$41,Data,'Análise Fluxo de Caixa'!P1)+SUMIFS(a_pagar,Contas,'Análise Fluxo de Caixa'!$A$41,Data,'Análise Fluxo de Caixa'!P1)</f>
        <v>0</v>
      </c>
      <c r="Q41" s="113">
        <f ca="1">SUMIFS(Saida,Contas,'Análise Fluxo de Caixa'!$A$41,Data,'Análise Fluxo de Caixa'!Q1)+SUMIFS(a_pagar,Contas,'Análise Fluxo de Caixa'!$A$41,Data,'Análise Fluxo de Caixa'!Q1)</f>
        <v>0</v>
      </c>
      <c r="R41" s="113">
        <f ca="1">SUMIFS(Saida,Contas,'Análise Fluxo de Caixa'!$A$41,Data,'Análise Fluxo de Caixa'!R1)+SUMIFS(a_pagar,Contas,'Análise Fluxo de Caixa'!$A$41,Data,'Análise Fluxo de Caixa'!R1)</f>
        <v>0</v>
      </c>
      <c r="S41" s="113">
        <f ca="1">SUMIFS(Saida,Contas,'Análise Fluxo de Caixa'!$A$41,Data,'Análise Fluxo de Caixa'!S1)+SUMIFS(a_pagar,Contas,'Análise Fluxo de Caixa'!$A$41,Data,'Análise Fluxo de Caixa'!S1)</f>
        <v>0</v>
      </c>
      <c r="T41" s="113">
        <f ca="1">SUMIFS(Saida,Contas,'Análise Fluxo de Caixa'!$A$41,Data,'Análise Fluxo de Caixa'!T1)+SUMIFS(a_pagar,Contas,'Análise Fluxo de Caixa'!$A$41,Data,'Análise Fluxo de Caixa'!T1)</f>
        <v>0</v>
      </c>
      <c r="U41" s="113">
        <f ca="1">SUMIFS(Saida,Contas,'Análise Fluxo de Caixa'!$A$41,Data,'Análise Fluxo de Caixa'!U1)+SUMIFS(a_pagar,Contas,'Análise Fluxo de Caixa'!$A$41,Data,'Análise Fluxo de Caixa'!U1)</f>
        <v>0</v>
      </c>
      <c r="V41" s="113">
        <f ca="1">SUMIFS(Saida,Contas,'Análise Fluxo de Caixa'!$A$41,Data,'Análise Fluxo de Caixa'!V1)+SUMIFS(a_pagar,Contas,'Análise Fluxo de Caixa'!$A$41,Data,'Análise Fluxo de Caixa'!V1)</f>
        <v>0</v>
      </c>
      <c r="W41" s="113">
        <f ca="1">SUMIFS(Saida,Contas,'Análise Fluxo de Caixa'!$A$41,Data,'Análise Fluxo de Caixa'!W1)+SUMIFS(a_pagar,Contas,'Análise Fluxo de Caixa'!$A$41,Data,'Análise Fluxo de Caixa'!W1)</f>
        <v>0</v>
      </c>
      <c r="X41" s="113">
        <f ca="1">SUMIFS(Saida,Contas,'Análise Fluxo de Caixa'!$A$41,Data,'Análise Fluxo de Caixa'!X1)+SUMIFS(a_pagar,Contas,'Análise Fluxo de Caixa'!$A$41,Data,'Análise Fluxo de Caixa'!X1)</f>
        <v>0</v>
      </c>
      <c r="Y41" s="113">
        <f ca="1">SUMIFS(Saida,Contas,'Análise Fluxo de Caixa'!$A$41,Data,'Análise Fluxo de Caixa'!Y1)+SUMIFS(a_pagar,Contas,'Análise Fluxo de Caixa'!$A$41,Data,'Análise Fluxo de Caixa'!Y1)</f>
        <v>0</v>
      </c>
      <c r="Z41" s="113">
        <f ca="1">SUMIFS(Saida,Contas,'Análise Fluxo de Caixa'!$A$41,Data,'Análise Fluxo de Caixa'!Z1)+SUMIFS(a_pagar,Contas,'Análise Fluxo de Caixa'!$A$41,Data,'Análise Fluxo de Caixa'!Z1)</f>
        <v>0</v>
      </c>
      <c r="AA41" s="113">
        <f ca="1">SUMIFS(Saida,Contas,'Análise Fluxo de Caixa'!$A$41,Data,'Análise Fluxo de Caixa'!AA1)+SUMIFS(a_pagar,Contas,'Análise Fluxo de Caixa'!$A$41,Data,'Análise Fluxo de Caixa'!AA1)</f>
        <v>0</v>
      </c>
      <c r="AB41" s="113">
        <f ca="1">SUMIFS(Saida,Contas,'Análise Fluxo de Caixa'!$A$41,Data,'Análise Fluxo de Caixa'!AB1)+SUMIFS(a_pagar,Contas,'Análise Fluxo de Caixa'!$A$41,Data,'Análise Fluxo de Caixa'!AB1)</f>
        <v>0</v>
      </c>
      <c r="AC41" s="113">
        <f ca="1">SUMIFS(Saida,Contas,'Análise Fluxo de Caixa'!$A$41,Data,'Análise Fluxo de Caixa'!AC1)+SUMIFS(a_pagar,Contas,'Análise Fluxo de Caixa'!$A$41,Data,'Análise Fluxo de Caixa'!AC1)</f>
        <v>0</v>
      </c>
      <c r="AD41" s="113">
        <f ca="1">SUMIFS(Saida,Contas,'Análise Fluxo de Caixa'!$A$41,Data,'Análise Fluxo de Caixa'!AD1)+SUMIFS(a_pagar,Contas,'Análise Fluxo de Caixa'!$A$41,Data,'Análise Fluxo de Caixa'!AD1)</f>
        <v>0</v>
      </c>
      <c r="AE41" s="112">
        <f t="shared" ca="1" si="2"/>
        <v>0</v>
      </c>
      <c r="AF41" s="104"/>
      <c r="AG41" s="108" t="e">
        <f t="shared" ca="1" si="14"/>
        <v>#DIV/0!</v>
      </c>
      <c r="AH41" s="75"/>
    </row>
    <row r="42" spans="1:34" s="73" customFormat="1" ht="20" outlineLevel="2">
      <c r="A42" s="179" t="str">
        <f>'Plano de Contas'!A59</f>
        <v>5.2.3 Energia Elétrica</v>
      </c>
      <c r="B42" s="113">
        <f ca="1">SUMIFS(Saida,Contas,'Análise Fluxo de Caixa'!$A$42,Data,'Análise Fluxo de Caixa'!B1)+SUMIFS(a_pagar,Contas,'Análise Fluxo de Caixa'!$A$42,Data,'Análise Fluxo de Caixa'!B1)</f>
        <v>0</v>
      </c>
      <c r="C42" s="113">
        <f ca="1">SUMIFS(Saida,Contas,'Análise Fluxo de Caixa'!$A$42,Data,'Análise Fluxo de Caixa'!C1)+SUMIFS(a_pagar,Contas,'Análise Fluxo de Caixa'!$A$42,Data,'Análise Fluxo de Caixa'!C1)</f>
        <v>0</v>
      </c>
      <c r="D42" s="113">
        <f ca="1">SUMIFS(Saida,Contas,'Análise Fluxo de Caixa'!$A$42,Data,'Análise Fluxo de Caixa'!D1)+SUMIFS(a_pagar,Contas,'Análise Fluxo de Caixa'!$A$42,Data,'Análise Fluxo de Caixa'!D1)</f>
        <v>0</v>
      </c>
      <c r="E42" s="113">
        <f ca="1">SUMIFS(Saida,Contas,'Análise Fluxo de Caixa'!$A$42,Data,'Análise Fluxo de Caixa'!E1)+SUMIFS(a_pagar,Contas,'Análise Fluxo de Caixa'!$A$42,Data,'Análise Fluxo de Caixa'!E1)</f>
        <v>0</v>
      </c>
      <c r="F42" s="113">
        <f ca="1">SUMIFS(Saida,Contas,'Análise Fluxo de Caixa'!$A$42,Data,'Análise Fluxo de Caixa'!F1)+SUMIFS(a_pagar,Contas,'Análise Fluxo de Caixa'!$A$42,Data,'Análise Fluxo de Caixa'!F1)</f>
        <v>0</v>
      </c>
      <c r="G42" s="113">
        <f ca="1">SUMIFS(Saida,Contas,'Análise Fluxo de Caixa'!$A$42,Data,'Análise Fluxo de Caixa'!G1)+SUMIFS(a_pagar,Contas,'Análise Fluxo de Caixa'!$A$42,Data,'Análise Fluxo de Caixa'!G1)</f>
        <v>0</v>
      </c>
      <c r="H42" s="113">
        <f ca="1">SUMIFS(Saida,Contas,'Análise Fluxo de Caixa'!$A$42,Data,'Análise Fluxo de Caixa'!H1)+SUMIFS(a_pagar,Contas,'Análise Fluxo de Caixa'!$A$42,Data,'Análise Fluxo de Caixa'!H1)</f>
        <v>0</v>
      </c>
      <c r="I42" s="113">
        <f ca="1">SUMIFS(Saida,Contas,'Análise Fluxo de Caixa'!$A$42,Data,'Análise Fluxo de Caixa'!I1)+SUMIFS(a_pagar,Contas,'Análise Fluxo de Caixa'!$A$42,Data,'Análise Fluxo de Caixa'!I1)</f>
        <v>0</v>
      </c>
      <c r="J42" s="113">
        <f ca="1">SUMIFS(Saida,Contas,'Análise Fluxo de Caixa'!$A$42,Data,'Análise Fluxo de Caixa'!J1)+SUMIFS(a_pagar,Contas,'Análise Fluxo de Caixa'!$A$42,Data,'Análise Fluxo de Caixa'!J1)</f>
        <v>0</v>
      </c>
      <c r="K42" s="113">
        <f ca="1">SUMIFS(Saida,Contas,'Análise Fluxo de Caixa'!$A$42,Data,'Análise Fluxo de Caixa'!K1)+SUMIFS(a_pagar,Contas,'Análise Fluxo de Caixa'!$A$42,Data,'Análise Fluxo de Caixa'!K1)</f>
        <v>0</v>
      </c>
      <c r="L42" s="113">
        <f ca="1">SUMIFS(Saida,Contas,'Análise Fluxo de Caixa'!$A$42,Data,'Análise Fluxo de Caixa'!L1)+SUMIFS(a_pagar,Contas,'Análise Fluxo de Caixa'!$A$42,Data,'Análise Fluxo de Caixa'!L1)</f>
        <v>0</v>
      </c>
      <c r="M42" s="113">
        <f ca="1">SUMIFS(Saida,Contas,'Análise Fluxo de Caixa'!$A$42,Data,'Análise Fluxo de Caixa'!M1)+SUMIFS(a_pagar,Contas,'Análise Fluxo de Caixa'!$A$42,Data,'Análise Fluxo de Caixa'!M1)</f>
        <v>0</v>
      </c>
      <c r="N42" s="113">
        <f ca="1">SUMIFS(Saida,Contas,'Análise Fluxo de Caixa'!$A$42,Data,'Análise Fluxo de Caixa'!N1)+SUMIFS(a_pagar,Contas,'Análise Fluxo de Caixa'!$A$42,Data,'Análise Fluxo de Caixa'!N1)</f>
        <v>0</v>
      </c>
      <c r="O42" s="113">
        <f ca="1">SUMIFS(Saida,Contas,'Análise Fluxo de Caixa'!$A$42,Data,'Análise Fluxo de Caixa'!O1)+SUMIFS(a_pagar,Contas,'Análise Fluxo de Caixa'!$A$42,Data,'Análise Fluxo de Caixa'!O1)</f>
        <v>0</v>
      </c>
      <c r="P42" s="113">
        <f ca="1">SUMIFS(Saida,Contas,'Análise Fluxo de Caixa'!$A$42,Data,'Análise Fluxo de Caixa'!P1)+SUMIFS(a_pagar,Contas,'Análise Fluxo de Caixa'!$A$42,Data,'Análise Fluxo de Caixa'!P1)</f>
        <v>0</v>
      </c>
      <c r="Q42" s="113">
        <f ca="1">SUMIFS(Saida,Contas,'Análise Fluxo de Caixa'!$A$42,Data,'Análise Fluxo de Caixa'!Q1)+SUMIFS(a_pagar,Contas,'Análise Fluxo de Caixa'!$A$42,Data,'Análise Fluxo de Caixa'!Q1)</f>
        <v>0</v>
      </c>
      <c r="R42" s="113">
        <f ca="1">SUMIFS(Saida,Contas,'Análise Fluxo de Caixa'!$A$42,Data,'Análise Fluxo de Caixa'!R1)+SUMIFS(a_pagar,Contas,'Análise Fluxo de Caixa'!$A$42,Data,'Análise Fluxo de Caixa'!R1)</f>
        <v>0</v>
      </c>
      <c r="S42" s="113">
        <f ca="1">SUMIFS(Saida,Contas,'Análise Fluxo de Caixa'!$A$42,Data,'Análise Fluxo de Caixa'!S1)+SUMIFS(a_pagar,Contas,'Análise Fluxo de Caixa'!$A$42,Data,'Análise Fluxo de Caixa'!S1)</f>
        <v>0</v>
      </c>
      <c r="T42" s="113">
        <f ca="1">SUMIFS(Saida,Contas,'Análise Fluxo de Caixa'!$A$42,Data,'Análise Fluxo de Caixa'!T1)+SUMIFS(a_pagar,Contas,'Análise Fluxo de Caixa'!$A$42,Data,'Análise Fluxo de Caixa'!T1)</f>
        <v>0</v>
      </c>
      <c r="U42" s="113">
        <f ca="1">SUMIFS(Saida,Contas,'Análise Fluxo de Caixa'!$A$42,Data,'Análise Fluxo de Caixa'!U1)+SUMIFS(a_pagar,Contas,'Análise Fluxo de Caixa'!$A$42,Data,'Análise Fluxo de Caixa'!U1)</f>
        <v>0</v>
      </c>
      <c r="V42" s="113">
        <f ca="1">SUMIFS(Saida,Contas,'Análise Fluxo de Caixa'!$A$42,Data,'Análise Fluxo de Caixa'!V1)+SUMIFS(a_pagar,Contas,'Análise Fluxo de Caixa'!$A$42,Data,'Análise Fluxo de Caixa'!V1)</f>
        <v>0</v>
      </c>
      <c r="W42" s="113">
        <f ca="1">SUMIFS(Saida,Contas,'Análise Fluxo de Caixa'!$A$42,Data,'Análise Fluxo de Caixa'!W1)+SUMIFS(a_pagar,Contas,'Análise Fluxo de Caixa'!$A$42,Data,'Análise Fluxo de Caixa'!W1)</f>
        <v>0</v>
      </c>
      <c r="X42" s="113">
        <f ca="1">SUMIFS(Saida,Contas,'Análise Fluxo de Caixa'!$A$42,Data,'Análise Fluxo de Caixa'!X1)+SUMIFS(a_pagar,Contas,'Análise Fluxo de Caixa'!$A$42,Data,'Análise Fluxo de Caixa'!X1)</f>
        <v>0</v>
      </c>
      <c r="Y42" s="113">
        <f ca="1">SUMIFS(Saida,Contas,'Análise Fluxo de Caixa'!$A$42,Data,'Análise Fluxo de Caixa'!Y1)+SUMIFS(a_pagar,Contas,'Análise Fluxo de Caixa'!$A$42,Data,'Análise Fluxo de Caixa'!Y1)</f>
        <v>0</v>
      </c>
      <c r="Z42" s="113">
        <f ca="1">SUMIFS(Saida,Contas,'Análise Fluxo de Caixa'!$A$42,Data,'Análise Fluxo de Caixa'!Z1)+SUMIFS(a_pagar,Contas,'Análise Fluxo de Caixa'!$A$42,Data,'Análise Fluxo de Caixa'!Z1)</f>
        <v>0</v>
      </c>
      <c r="AA42" s="113">
        <f ca="1">SUMIFS(Saida,Contas,'Análise Fluxo de Caixa'!$A$42,Data,'Análise Fluxo de Caixa'!AA1)+SUMIFS(a_pagar,Contas,'Análise Fluxo de Caixa'!$A$42,Data,'Análise Fluxo de Caixa'!AA1)</f>
        <v>0</v>
      </c>
      <c r="AB42" s="113">
        <f ca="1">SUMIFS(Saida,Contas,'Análise Fluxo de Caixa'!$A$42,Data,'Análise Fluxo de Caixa'!AB1)+SUMIFS(a_pagar,Contas,'Análise Fluxo de Caixa'!$A$42,Data,'Análise Fluxo de Caixa'!AB1)</f>
        <v>0</v>
      </c>
      <c r="AC42" s="113">
        <f ca="1">SUMIFS(Saida,Contas,'Análise Fluxo de Caixa'!$A$42,Data,'Análise Fluxo de Caixa'!AC1)+SUMIFS(a_pagar,Contas,'Análise Fluxo de Caixa'!$A$42,Data,'Análise Fluxo de Caixa'!AC1)</f>
        <v>0</v>
      </c>
      <c r="AD42" s="113">
        <f ca="1">SUMIFS(Saida,Contas,'Análise Fluxo de Caixa'!$A$42,Data,'Análise Fluxo de Caixa'!AD1)+SUMIFS(a_pagar,Contas,'Análise Fluxo de Caixa'!$A$42,Data,'Análise Fluxo de Caixa'!AD1)</f>
        <v>0</v>
      </c>
      <c r="AE42" s="112">
        <f t="shared" ca="1" si="2"/>
        <v>0</v>
      </c>
      <c r="AF42" s="104"/>
      <c r="AG42" s="108" t="e">
        <f t="shared" ca="1" si="14"/>
        <v>#DIV/0!</v>
      </c>
      <c r="AH42" s="75"/>
    </row>
    <row r="43" spans="1:34" s="73" customFormat="1" ht="20" outlineLevel="2">
      <c r="A43" s="179" t="str">
        <f>'Plano de Contas'!A60</f>
        <v>5.2.4 Aluguel</v>
      </c>
      <c r="B43" s="113">
        <f ca="1">SUMIFS(Saida,Contas,'Análise Fluxo de Caixa'!$A$43,Data,'Análise Fluxo de Caixa'!B1)+SUMIFS(a_pagar,Contas,'Análise Fluxo de Caixa'!$A$43,Data,'Análise Fluxo de Caixa'!B1)</f>
        <v>0</v>
      </c>
      <c r="C43" s="113">
        <f ca="1">SUMIFS(Saida,Contas,'Análise Fluxo de Caixa'!$A$43,Data,'Análise Fluxo de Caixa'!C1)+SUMIFS(a_pagar,Contas,'Análise Fluxo de Caixa'!$A$43,Data,'Análise Fluxo de Caixa'!C1)</f>
        <v>0</v>
      </c>
      <c r="D43" s="113">
        <f ca="1">SUMIFS(Saida,Contas,'Análise Fluxo de Caixa'!$A$43,Data,'Análise Fluxo de Caixa'!D1)+SUMIFS(a_pagar,Contas,'Análise Fluxo de Caixa'!$A$43,Data,'Análise Fluxo de Caixa'!D1)</f>
        <v>0</v>
      </c>
      <c r="E43" s="113">
        <f ca="1">SUMIFS(Saida,Contas,'Análise Fluxo de Caixa'!$A$43,Data,'Análise Fluxo de Caixa'!E1)+SUMIFS(a_pagar,Contas,'Análise Fluxo de Caixa'!$A$43,Data,'Análise Fluxo de Caixa'!E1)</f>
        <v>0</v>
      </c>
      <c r="F43" s="113">
        <f ca="1">SUMIFS(Saida,Contas,'Análise Fluxo de Caixa'!$A$43,Data,'Análise Fluxo de Caixa'!F1)+SUMIFS(a_pagar,Contas,'Análise Fluxo de Caixa'!$A$43,Data,'Análise Fluxo de Caixa'!F1)</f>
        <v>0</v>
      </c>
      <c r="G43" s="113">
        <f ca="1">SUMIFS(Saida,Contas,'Análise Fluxo de Caixa'!$A$43,Data,'Análise Fluxo de Caixa'!G1)+SUMIFS(a_pagar,Contas,'Análise Fluxo de Caixa'!$A$43,Data,'Análise Fluxo de Caixa'!G1)</f>
        <v>0</v>
      </c>
      <c r="H43" s="113">
        <f ca="1">SUMIFS(Saida,Contas,'Análise Fluxo de Caixa'!$A$43,Data,'Análise Fluxo de Caixa'!H1)+SUMIFS(a_pagar,Contas,'Análise Fluxo de Caixa'!$A$43,Data,'Análise Fluxo de Caixa'!H1)</f>
        <v>0</v>
      </c>
      <c r="I43" s="113">
        <f ca="1">SUMIFS(Saida,Contas,'Análise Fluxo de Caixa'!$A$43,Data,'Análise Fluxo de Caixa'!I1)+SUMIFS(a_pagar,Contas,'Análise Fluxo de Caixa'!$A$43,Data,'Análise Fluxo de Caixa'!I1)</f>
        <v>0</v>
      </c>
      <c r="J43" s="113">
        <f ca="1">SUMIFS(Saida,Contas,'Análise Fluxo de Caixa'!$A$43,Data,'Análise Fluxo de Caixa'!J1)+SUMIFS(a_pagar,Contas,'Análise Fluxo de Caixa'!$A$43,Data,'Análise Fluxo de Caixa'!J1)</f>
        <v>0</v>
      </c>
      <c r="K43" s="113">
        <f ca="1">SUMIFS(Saida,Contas,'Análise Fluxo de Caixa'!$A$43,Data,'Análise Fluxo de Caixa'!K1)+SUMIFS(a_pagar,Contas,'Análise Fluxo de Caixa'!$A$43,Data,'Análise Fluxo de Caixa'!K1)</f>
        <v>0</v>
      </c>
      <c r="L43" s="113">
        <f ca="1">SUMIFS(Saida,Contas,'Análise Fluxo de Caixa'!$A$43,Data,'Análise Fluxo de Caixa'!L1)+SUMIFS(a_pagar,Contas,'Análise Fluxo de Caixa'!$A$43,Data,'Análise Fluxo de Caixa'!L1)</f>
        <v>0</v>
      </c>
      <c r="M43" s="113">
        <f ca="1">SUMIFS(Saida,Contas,'Análise Fluxo de Caixa'!$A$43,Data,'Análise Fluxo de Caixa'!M1)+SUMIFS(a_pagar,Contas,'Análise Fluxo de Caixa'!$A$43,Data,'Análise Fluxo de Caixa'!M1)</f>
        <v>0</v>
      </c>
      <c r="N43" s="113">
        <f ca="1">SUMIFS(Saida,Contas,'Análise Fluxo de Caixa'!$A$43,Data,'Análise Fluxo de Caixa'!N1)+SUMIFS(a_pagar,Contas,'Análise Fluxo de Caixa'!$A$43,Data,'Análise Fluxo de Caixa'!N1)</f>
        <v>0</v>
      </c>
      <c r="O43" s="113">
        <f ca="1">SUMIFS(Saida,Contas,'Análise Fluxo de Caixa'!$A$43,Data,'Análise Fluxo de Caixa'!O1)+SUMIFS(a_pagar,Contas,'Análise Fluxo de Caixa'!$A$43,Data,'Análise Fluxo de Caixa'!O1)</f>
        <v>0</v>
      </c>
      <c r="P43" s="113">
        <f ca="1">SUMIFS(Saida,Contas,'Análise Fluxo de Caixa'!$A$43,Data,'Análise Fluxo de Caixa'!P1)+SUMIFS(a_pagar,Contas,'Análise Fluxo de Caixa'!$A$43,Data,'Análise Fluxo de Caixa'!P1)</f>
        <v>0</v>
      </c>
      <c r="Q43" s="113">
        <f ca="1">SUMIFS(Saida,Contas,'Análise Fluxo de Caixa'!$A$43,Data,'Análise Fluxo de Caixa'!Q1)+SUMIFS(a_pagar,Contas,'Análise Fluxo de Caixa'!$A$43,Data,'Análise Fluxo de Caixa'!Q1)</f>
        <v>0</v>
      </c>
      <c r="R43" s="113">
        <f ca="1">SUMIFS(Saida,Contas,'Análise Fluxo de Caixa'!$A$43,Data,'Análise Fluxo de Caixa'!R1)+SUMIFS(a_pagar,Contas,'Análise Fluxo de Caixa'!$A$43,Data,'Análise Fluxo de Caixa'!R1)</f>
        <v>0</v>
      </c>
      <c r="S43" s="113">
        <f ca="1">SUMIFS(Saida,Contas,'Análise Fluxo de Caixa'!$A$43,Data,'Análise Fluxo de Caixa'!S1)+SUMIFS(a_pagar,Contas,'Análise Fluxo de Caixa'!$A$43,Data,'Análise Fluxo de Caixa'!S1)</f>
        <v>0</v>
      </c>
      <c r="T43" s="113">
        <f ca="1">SUMIFS(Saida,Contas,'Análise Fluxo de Caixa'!$A$43,Data,'Análise Fluxo de Caixa'!T1)+SUMIFS(a_pagar,Contas,'Análise Fluxo de Caixa'!$A$43,Data,'Análise Fluxo de Caixa'!T1)</f>
        <v>0</v>
      </c>
      <c r="U43" s="113">
        <f ca="1">SUMIFS(Saida,Contas,'Análise Fluxo de Caixa'!$A$43,Data,'Análise Fluxo de Caixa'!U1)+SUMIFS(a_pagar,Contas,'Análise Fluxo de Caixa'!$A$43,Data,'Análise Fluxo de Caixa'!U1)</f>
        <v>0</v>
      </c>
      <c r="V43" s="113">
        <f ca="1">SUMIFS(Saida,Contas,'Análise Fluxo de Caixa'!$A$43,Data,'Análise Fluxo de Caixa'!V1)+SUMIFS(a_pagar,Contas,'Análise Fluxo de Caixa'!$A$43,Data,'Análise Fluxo de Caixa'!V1)</f>
        <v>0</v>
      </c>
      <c r="W43" s="113">
        <f ca="1">SUMIFS(Saida,Contas,'Análise Fluxo de Caixa'!$A$43,Data,'Análise Fluxo de Caixa'!W1)+SUMIFS(a_pagar,Contas,'Análise Fluxo de Caixa'!$A$43,Data,'Análise Fluxo de Caixa'!W1)</f>
        <v>0</v>
      </c>
      <c r="X43" s="113">
        <f ca="1">SUMIFS(Saida,Contas,'Análise Fluxo de Caixa'!$A$43,Data,'Análise Fluxo de Caixa'!X1)+SUMIFS(a_pagar,Contas,'Análise Fluxo de Caixa'!$A$43,Data,'Análise Fluxo de Caixa'!X1)</f>
        <v>0</v>
      </c>
      <c r="Y43" s="113">
        <f ca="1">SUMIFS(Saida,Contas,'Análise Fluxo de Caixa'!$A$43,Data,'Análise Fluxo de Caixa'!Y1)+SUMIFS(a_pagar,Contas,'Análise Fluxo de Caixa'!$A$43,Data,'Análise Fluxo de Caixa'!Y1)</f>
        <v>0</v>
      </c>
      <c r="Z43" s="113">
        <f ca="1">SUMIFS(Saida,Contas,'Análise Fluxo de Caixa'!$A$43,Data,'Análise Fluxo de Caixa'!Z1)+SUMIFS(a_pagar,Contas,'Análise Fluxo de Caixa'!$A$43,Data,'Análise Fluxo de Caixa'!Z1)</f>
        <v>0</v>
      </c>
      <c r="AA43" s="113">
        <f ca="1">SUMIFS(Saida,Contas,'Análise Fluxo de Caixa'!$A$43,Data,'Análise Fluxo de Caixa'!AA1)+SUMIFS(a_pagar,Contas,'Análise Fluxo de Caixa'!$A$43,Data,'Análise Fluxo de Caixa'!AA1)</f>
        <v>0</v>
      </c>
      <c r="AB43" s="113">
        <f ca="1">SUMIFS(Saida,Contas,'Análise Fluxo de Caixa'!$A$43,Data,'Análise Fluxo de Caixa'!AB1)+SUMIFS(a_pagar,Contas,'Análise Fluxo de Caixa'!$A$43,Data,'Análise Fluxo de Caixa'!AB1)</f>
        <v>0</v>
      </c>
      <c r="AC43" s="113">
        <f ca="1">SUMIFS(Saida,Contas,'Análise Fluxo de Caixa'!$A$43,Data,'Análise Fluxo de Caixa'!AC1)+SUMIFS(a_pagar,Contas,'Análise Fluxo de Caixa'!$A$43,Data,'Análise Fluxo de Caixa'!AC1)</f>
        <v>0</v>
      </c>
      <c r="AD43" s="113">
        <f ca="1">SUMIFS(Saida,Contas,'Análise Fluxo de Caixa'!$A$43,Data,'Análise Fluxo de Caixa'!AD1)+SUMIFS(a_pagar,Contas,'Análise Fluxo de Caixa'!$A$43,Data,'Análise Fluxo de Caixa'!AD1)</f>
        <v>0</v>
      </c>
      <c r="AE43" s="112">
        <f t="shared" ca="1" si="2"/>
        <v>0</v>
      </c>
      <c r="AF43" s="104"/>
      <c r="AG43" s="108" t="e">
        <f t="shared" ca="1" si="14"/>
        <v>#DIV/0!</v>
      </c>
      <c r="AH43" s="75"/>
    </row>
    <row r="44" spans="1:34" s="73" customFormat="1" ht="20" outlineLevel="2">
      <c r="A44" s="179" t="str">
        <f>'Plano de Contas'!A61</f>
        <v>5.2.5 Condomínio</v>
      </c>
      <c r="B44" s="113">
        <f ca="1">SUMIFS(Saida,Contas,'Análise Fluxo de Caixa'!$A$44,Data,'Análise Fluxo de Caixa'!B1)+SUMIFS(a_pagar,Contas,'Análise Fluxo de Caixa'!$A$44,Data,'Análise Fluxo de Caixa'!B1)</f>
        <v>0</v>
      </c>
      <c r="C44" s="113">
        <f ca="1">SUMIFS(Saida,Contas,'Análise Fluxo de Caixa'!$A$44,Data,'Análise Fluxo de Caixa'!C1)+SUMIFS(a_pagar,Contas,'Análise Fluxo de Caixa'!$A$44,Data,'Análise Fluxo de Caixa'!C1)</f>
        <v>0</v>
      </c>
      <c r="D44" s="113">
        <f ca="1">SUMIFS(Saida,Contas,'Análise Fluxo de Caixa'!$A$44,Data,'Análise Fluxo de Caixa'!D1)+SUMIFS(a_pagar,Contas,'Análise Fluxo de Caixa'!$A$44,Data,'Análise Fluxo de Caixa'!D1)</f>
        <v>0</v>
      </c>
      <c r="E44" s="113">
        <f ca="1">SUMIFS(Saida,Contas,'Análise Fluxo de Caixa'!$A$44,Data,'Análise Fluxo de Caixa'!E1)+SUMIFS(a_pagar,Contas,'Análise Fluxo de Caixa'!$A$44,Data,'Análise Fluxo de Caixa'!E1)</f>
        <v>0</v>
      </c>
      <c r="F44" s="113">
        <f ca="1">SUMIFS(Saida,Contas,'Análise Fluxo de Caixa'!$A$44,Data,'Análise Fluxo de Caixa'!F1)+SUMIFS(a_pagar,Contas,'Análise Fluxo de Caixa'!$A$44,Data,'Análise Fluxo de Caixa'!F1)</f>
        <v>0</v>
      </c>
      <c r="G44" s="113">
        <f ca="1">SUMIFS(Saida,Contas,'Análise Fluxo de Caixa'!$A$44,Data,'Análise Fluxo de Caixa'!G1)+SUMIFS(a_pagar,Contas,'Análise Fluxo de Caixa'!$A$44,Data,'Análise Fluxo de Caixa'!G1)</f>
        <v>0</v>
      </c>
      <c r="H44" s="113">
        <f ca="1">SUMIFS(Saida,Contas,'Análise Fluxo de Caixa'!$A$44,Data,'Análise Fluxo de Caixa'!H1)+SUMIFS(a_pagar,Contas,'Análise Fluxo de Caixa'!$A$44,Data,'Análise Fluxo de Caixa'!H1)</f>
        <v>0</v>
      </c>
      <c r="I44" s="113">
        <f ca="1">SUMIFS(Saida,Contas,'Análise Fluxo de Caixa'!$A$44,Data,'Análise Fluxo de Caixa'!I1)+SUMIFS(a_pagar,Contas,'Análise Fluxo de Caixa'!$A$44,Data,'Análise Fluxo de Caixa'!I1)</f>
        <v>0</v>
      </c>
      <c r="J44" s="113">
        <f ca="1">SUMIFS(Saida,Contas,'Análise Fluxo de Caixa'!$A$44,Data,'Análise Fluxo de Caixa'!J1)+SUMIFS(a_pagar,Contas,'Análise Fluxo de Caixa'!$A$44,Data,'Análise Fluxo de Caixa'!J1)</f>
        <v>0</v>
      </c>
      <c r="K44" s="113">
        <f ca="1">SUMIFS(Saida,Contas,'Análise Fluxo de Caixa'!$A$44,Data,'Análise Fluxo de Caixa'!K1)+SUMIFS(a_pagar,Contas,'Análise Fluxo de Caixa'!$A$44,Data,'Análise Fluxo de Caixa'!K1)</f>
        <v>0</v>
      </c>
      <c r="L44" s="113">
        <f ca="1">SUMIFS(Saida,Contas,'Análise Fluxo de Caixa'!$A$44,Data,'Análise Fluxo de Caixa'!L1)+SUMIFS(a_pagar,Contas,'Análise Fluxo de Caixa'!$A$44,Data,'Análise Fluxo de Caixa'!L1)</f>
        <v>0</v>
      </c>
      <c r="M44" s="113">
        <f ca="1">SUMIFS(Saida,Contas,'Análise Fluxo de Caixa'!$A$44,Data,'Análise Fluxo de Caixa'!M1)+SUMIFS(a_pagar,Contas,'Análise Fluxo de Caixa'!$A$44,Data,'Análise Fluxo de Caixa'!M1)</f>
        <v>0</v>
      </c>
      <c r="N44" s="113">
        <f ca="1">SUMIFS(Saida,Contas,'Análise Fluxo de Caixa'!$A$44,Data,'Análise Fluxo de Caixa'!N1)+SUMIFS(a_pagar,Contas,'Análise Fluxo de Caixa'!$A$44,Data,'Análise Fluxo de Caixa'!N1)</f>
        <v>0</v>
      </c>
      <c r="O44" s="113">
        <f ca="1">SUMIFS(Saida,Contas,'Análise Fluxo de Caixa'!$A$44,Data,'Análise Fluxo de Caixa'!O1)+SUMIFS(a_pagar,Contas,'Análise Fluxo de Caixa'!$A$44,Data,'Análise Fluxo de Caixa'!O1)</f>
        <v>0</v>
      </c>
      <c r="P44" s="113">
        <f ca="1">SUMIFS(Saida,Contas,'Análise Fluxo de Caixa'!$A$44,Data,'Análise Fluxo de Caixa'!P1)+SUMIFS(a_pagar,Contas,'Análise Fluxo de Caixa'!$A$44,Data,'Análise Fluxo de Caixa'!P1)</f>
        <v>0</v>
      </c>
      <c r="Q44" s="113">
        <f ca="1">SUMIFS(Saida,Contas,'Análise Fluxo de Caixa'!$A$44,Data,'Análise Fluxo de Caixa'!Q1)+SUMIFS(a_pagar,Contas,'Análise Fluxo de Caixa'!$A$44,Data,'Análise Fluxo de Caixa'!Q1)</f>
        <v>0</v>
      </c>
      <c r="R44" s="113">
        <f ca="1">SUMIFS(Saida,Contas,'Análise Fluxo de Caixa'!$A$44,Data,'Análise Fluxo de Caixa'!R1)+SUMIFS(a_pagar,Contas,'Análise Fluxo de Caixa'!$A$44,Data,'Análise Fluxo de Caixa'!R1)</f>
        <v>0</v>
      </c>
      <c r="S44" s="113">
        <f ca="1">SUMIFS(Saida,Contas,'Análise Fluxo de Caixa'!$A$44,Data,'Análise Fluxo de Caixa'!S1)+SUMIFS(a_pagar,Contas,'Análise Fluxo de Caixa'!$A$44,Data,'Análise Fluxo de Caixa'!S1)</f>
        <v>0</v>
      </c>
      <c r="T44" s="113">
        <f ca="1">SUMIFS(Saida,Contas,'Análise Fluxo de Caixa'!$A$44,Data,'Análise Fluxo de Caixa'!T1)+SUMIFS(a_pagar,Contas,'Análise Fluxo de Caixa'!$A$44,Data,'Análise Fluxo de Caixa'!T1)</f>
        <v>0</v>
      </c>
      <c r="U44" s="113">
        <f ca="1">SUMIFS(Saida,Contas,'Análise Fluxo de Caixa'!$A$44,Data,'Análise Fluxo de Caixa'!U1)+SUMIFS(a_pagar,Contas,'Análise Fluxo de Caixa'!$A$44,Data,'Análise Fluxo de Caixa'!U1)</f>
        <v>0</v>
      </c>
      <c r="V44" s="113">
        <f ca="1">SUMIFS(Saida,Contas,'Análise Fluxo de Caixa'!$A$44,Data,'Análise Fluxo de Caixa'!V1)+SUMIFS(a_pagar,Contas,'Análise Fluxo de Caixa'!$A$44,Data,'Análise Fluxo de Caixa'!V1)</f>
        <v>0</v>
      </c>
      <c r="W44" s="113">
        <f ca="1">SUMIFS(Saida,Contas,'Análise Fluxo de Caixa'!$A$44,Data,'Análise Fluxo de Caixa'!W1)+SUMIFS(a_pagar,Contas,'Análise Fluxo de Caixa'!$A$44,Data,'Análise Fluxo de Caixa'!W1)</f>
        <v>0</v>
      </c>
      <c r="X44" s="113">
        <f ca="1">SUMIFS(Saida,Contas,'Análise Fluxo de Caixa'!$A$44,Data,'Análise Fluxo de Caixa'!X1)+SUMIFS(a_pagar,Contas,'Análise Fluxo de Caixa'!$A$44,Data,'Análise Fluxo de Caixa'!X1)</f>
        <v>0</v>
      </c>
      <c r="Y44" s="113">
        <f ca="1">SUMIFS(Saida,Contas,'Análise Fluxo de Caixa'!$A$44,Data,'Análise Fluxo de Caixa'!Y1)+SUMIFS(a_pagar,Contas,'Análise Fluxo de Caixa'!$A$44,Data,'Análise Fluxo de Caixa'!Y1)</f>
        <v>0</v>
      </c>
      <c r="Z44" s="113">
        <f ca="1">SUMIFS(Saida,Contas,'Análise Fluxo de Caixa'!$A$44,Data,'Análise Fluxo de Caixa'!Z1)+SUMIFS(a_pagar,Contas,'Análise Fluxo de Caixa'!$A$44,Data,'Análise Fluxo de Caixa'!Z1)</f>
        <v>0</v>
      </c>
      <c r="AA44" s="113">
        <f ca="1">SUMIFS(Saida,Contas,'Análise Fluxo de Caixa'!$A$44,Data,'Análise Fluxo de Caixa'!AA1)+SUMIFS(a_pagar,Contas,'Análise Fluxo de Caixa'!$A$44,Data,'Análise Fluxo de Caixa'!AA1)</f>
        <v>0</v>
      </c>
      <c r="AB44" s="113">
        <f ca="1">SUMIFS(Saida,Contas,'Análise Fluxo de Caixa'!$A$44,Data,'Análise Fluxo de Caixa'!AB1)+SUMIFS(a_pagar,Contas,'Análise Fluxo de Caixa'!$A$44,Data,'Análise Fluxo de Caixa'!AB1)</f>
        <v>0</v>
      </c>
      <c r="AC44" s="113">
        <f ca="1">SUMIFS(Saida,Contas,'Análise Fluxo de Caixa'!$A$44,Data,'Análise Fluxo de Caixa'!AC1)+SUMIFS(a_pagar,Contas,'Análise Fluxo de Caixa'!$A$44,Data,'Análise Fluxo de Caixa'!AC1)</f>
        <v>0</v>
      </c>
      <c r="AD44" s="113">
        <f ca="1">SUMIFS(Saida,Contas,'Análise Fluxo de Caixa'!$A$44,Data,'Análise Fluxo de Caixa'!AD1)+SUMIFS(a_pagar,Contas,'Análise Fluxo de Caixa'!$A$44,Data,'Análise Fluxo de Caixa'!AD1)</f>
        <v>0</v>
      </c>
      <c r="AE44" s="112">
        <f t="shared" ca="1" si="2"/>
        <v>0</v>
      </c>
      <c r="AF44" s="104"/>
      <c r="AG44" s="108" t="e">
        <f t="shared" ca="1" si="14"/>
        <v>#DIV/0!</v>
      </c>
      <c r="AH44" s="75"/>
    </row>
    <row r="45" spans="1:34" s="73" customFormat="1" ht="20" outlineLevel="2">
      <c r="A45" s="179" t="str">
        <f>'Plano de Contas'!A62</f>
        <v>5.2.6 IPTU</v>
      </c>
      <c r="B45" s="113">
        <f ca="1">SUMIFS(Saida,Contas,'Análise Fluxo de Caixa'!$A$45,Data,'Análise Fluxo de Caixa'!B1)+SUMIFS(a_pagar,Contas,'Análise Fluxo de Caixa'!$A$45,Data,'Análise Fluxo de Caixa'!B1)</f>
        <v>0</v>
      </c>
      <c r="C45" s="113">
        <f ca="1">SUMIFS(Saida,Contas,'Análise Fluxo de Caixa'!$A$45,Data,'Análise Fluxo de Caixa'!C1)+SUMIFS(a_pagar,Contas,'Análise Fluxo de Caixa'!$A$45,Data,'Análise Fluxo de Caixa'!C1)</f>
        <v>0</v>
      </c>
      <c r="D45" s="113">
        <f ca="1">SUMIFS(Saida,Contas,'Análise Fluxo de Caixa'!$A$45,Data,'Análise Fluxo de Caixa'!D1)+SUMIFS(a_pagar,Contas,'Análise Fluxo de Caixa'!$A$45,Data,'Análise Fluxo de Caixa'!D1)</f>
        <v>0</v>
      </c>
      <c r="E45" s="113">
        <f ca="1">SUMIFS(Saida,Contas,'Análise Fluxo de Caixa'!$A$45,Data,'Análise Fluxo de Caixa'!E1)+SUMIFS(a_pagar,Contas,'Análise Fluxo de Caixa'!$A$45,Data,'Análise Fluxo de Caixa'!E1)</f>
        <v>0</v>
      </c>
      <c r="F45" s="113">
        <f ca="1">SUMIFS(Saida,Contas,'Análise Fluxo de Caixa'!$A$45,Data,'Análise Fluxo de Caixa'!F1)+SUMIFS(a_pagar,Contas,'Análise Fluxo de Caixa'!$A$45,Data,'Análise Fluxo de Caixa'!F1)</f>
        <v>0</v>
      </c>
      <c r="G45" s="113">
        <f ca="1">SUMIFS(Saida,Contas,'Análise Fluxo de Caixa'!$A$45,Data,'Análise Fluxo de Caixa'!G1)+SUMIFS(a_pagar,Contas,'Análise Fluxo de Caixa'!$A$45,Data,'Análise Fluxo de Caixa'!G1)</f>
        <v>0</v>
      </c>
      <c r="H45" s="113">
        <f ca="1">SUMIFS(Saida,Contas,'Análise Fluxo de Caixa'!$A$45,Data,'Análise Fluxo de Caixa'!H1)+SUMIFS(a_pagar,Contas,'Análise Fluxo de Caixa'!$A$45,Data,'Análise Fluxo de Caixa'!H1)</f>
        <v>0</v>
      </c>
      <c r="I45" s="113">
        <f ca="1">SUMIFS(Saida,Contas,'Análise Fluxo de Caixa'!$A$45,Data,'Análise Fluxo de Caixa'!I1)+SUMIFS(a_pagar,Contas,'Análise Fluxo de Caixa'!$A$45,Data,'Análise Fluxo de Caixa'!I1)</f>
        <v>0</v>
      </c>
      <c r="J45" s="113">
        <f ca="1">SUMIFS(Saida,Contas,'Análise Fluxo de Caixa'!$A$45,Data,'Análise Fluxo de Caixa'!J1)+SUMIFS(a_pagar,Contas,'Análise Fluxo de Caixa'!$A$45,Data,'Análise Fluxo de Caixa'!J1)</f>
        <v>0</v>
      </c>
      <c r="K45" s="113">
        <f ca="1">SUMIFS(Saida,Contas,'Análise Fluxo de Caixa'!$A$45,Data,'Análise Fluxo de Caixa'!K1)+SUMIFS(a_pagar,Contas,'Análise Fluxo de Caixa'!$A$45,Data,'Análise Fluxo de Caixa'!K1)</f>
        <v>0</v>
      </c>
      <c r="L45" s="113">
        <f ca="1">SUMIFS(Saida,Contas,'Análise Fluxo de Caixa'!$A$45,Data,'Análise Fluxo de Caixa'!L1)+SUMIFS(a_pagar,Contas,'Análise Fluxo de Caixa'!$A$45,Data,'Análise Fluxo de Caixa'!L1)</f>
        <v>0</v>
      </c>
      <c r="M45" s="113">
        <f ca="1">SUMIFS(Saida,Contas,'Análise Fluxo de Caixa'!$A$45,Data,'Análise Fluxo de Caixa'!M1)+SUMIFS(a_pagar,Contas,'Análise Fluxo de Caixa'!$A$45,Data,'Análise Fluxo de Caixa'!M1)</f>
        <v>0</v>
      </c>
      <c r="N45" s="113">
        <f ca="1">SUMIFS(Saida,Contas,'Análise Fluxo de Caixa'!$A$45,Data,'Análise Fluxo de Caixa'!N1)+SUMIFS(a_pagar,Contas,'Análise Fluxo de Caixa'!$A$45,Data,'Análise Fluxo de Caixa'!N1)</f>
        <v>0</v>
      </c>
      <c r="O45" s="113">
        <f ca="1">SUMIFS(Saida,Contas,'Análise Fluxo de Caixa'!$A$45,Data,'Análise Fluxo de Caixa'!O1)+SUMIFS(a_pagar,Contas,'Análise Fluxo de Caixa'!$A$45,Data,'Análise Fluxo de Caixa'!O1)</f>
        <v>0</v>
      </c>
      <c r="P45" s="113">
        <f ca="1">SUMIFS(Saida,Contas,'Análise Fluxo de Caixa'!$A$45,Data,'Análise Fluxo de Caixa'!P1)+SUMIFS(a_pagar,Contas,'Análise Fluxo de Caixa'!$A$45,Data,'Análise Fluxo de Caixa'!P1)</f>
        <v>0</v>
      </c>
      <c r="Q45" s="113">
        <f ca="1">SUMIFS(Saida,Contas,'Análise Fluxo de Caixa'!$A$45,Data,'Análise Fluxo de Caixa'!Q1)+SUMIFS(a_pagar,Contas,'Análise Fluxo de Caixa'!$A$45,Data,'Análise Fluxo de Caixa'!Q1)</f>
        <v>0</v>
      </c>
      <c r="R45" s="113">
        <f ca="1">SUMIFS(Saida,Contas,'Análise Fluxo de Caixa'!$A$45,Data,'Análise Fluxo de Caixa'!R1)+SUMIFS(a_pagar,Contas,'Análise Fluxo de Caixa'!$A$45,Data,'Análise Fluxo de Caixa'!R1)</f>
        <v>0</v>
      </c>
      <c r="S45" s="113">
        <f ca="1">SUMIFS(Saida,Contas,'Análise Fluxo de Caixa'!$A$45,Data,'Análise Fluxo de Caixa'!S1)+SUMIFS(a_pagar,Contas,'Análise Fluxo de Caixa'!$A$45,Data,'Análise Fluxo de Caixa'!S1)</f>
        <v>0</v>
      </c>
      <c r="T45" s="113">
        <f ca="1">SUMIFS(Saida,Contas,'Análise Fluxo de Caixa'!$A$45,Data,'Análise Fluxo de Caixa'!T1)+SUMIFS(a_pagar,Contas,'Análise Fluxo de Caixa'!$A$45,Data,'Análise Fluxo de Caixa'!T1)</f>
        <v>0</v>
      </c>
      <c r="U45" s="113">
        <f ca="1">SUMIFS(Saida,Contas,'Análise Fluxo de Caixa'!$A$45,Data,'Análise Fluxo de Caixa'!U1)+SUMIFS(a_pagar,Contas,'Análise Fluxo de Caixa'!$A$45,Data,'Análise Fluxo de Caixa'!U1)</f>
        <v>0</v>
      </c>
      <c r="V45" s="113">
        <f ca="1">SUMIFS(Saida,Contas,'Análise Fluxo de Caixa'!$A$45,Data,'Análise Fluxo de Caixa'!V1)+SUMIFS(a_pagar,Contas,'Análise Fluxo de Caixa'!$A$45,Data,'Análise Fluxo de Caixa'!V1)</f>
        <v>0</v>
      </c>
      <c r="W45" s="113">
        <f ca="1">SUMIFS(Saida,Contas,'Análise Fluxo de Caixa'!$A$45,Data,'Análise Fluxo de Caixa'!W1)+SUMIFS(a_pagar,Contas,'Análise Fluxo de Caixa'!$A$45,Data,'Análise Fluxo de Caixa'!W1)</f>
        <v>0</v>
      </c>
      <c r="X45" s="113">
        <f ca="1">SUMIFS(Saida,Contas,'Análise Fluxo de Caixa'!$A$45,Data,'Análise Fluxo de Caixa'!X1)+SUMIFS(a_pagar,Contas,'Análise Fluxo de Caixa'!$A$45,Data,'Análise Fluxo de Caixa'!X1)</f>
        <v>0</v>
      </c>
      <c r="Y45" s="113">
        <f ca="1">SUMIFS(Saida,Contas,'Análise Fluxo de Caixa'!$A$45,Data,'Análise Fluxo de Caixa'!Y1)+SUMIFS(a_pagar,Contas,'Análise Fluxo de Caixa'!$A$45,Data,'Análise Fluxo de Caixa'!Y1)</f>
        <v>0</v>
      </c>
      <c r="Z45" s="113">
        <f ca="1">SUMIFS(Saida,Contas,'Análise Fluxo de Caixa'!$A$45,Data,'Análise Fluxo de Caixa'!Z1)+SUMIFS(a_pagar,Contas,'Análise Fluxo de Caixa'!$A$45,Data,'Análise Fluxo de Caixa'!Z1)</f>
        <v>0</v>
      </c>
      <c r="AA45" s="113">
        <f ca="1">SUMIFS(Saida,Contas,'Análise Fluxo de Caixa'!$A$45,Data,'Análise Fluxo de Caixa'!AA1)+SUMIFS(a_pagar,Contas,'Análise Fluxo de Caixa'!$A$45,Data,'Análise Fluxo de Caixa'!AA1)</f>
        <v>0</v>
      </c>
      <c r="AB45" s="113">
        <f ca="1">SUMIFS(Saida,Contas,'Análise Fluxo de Caixa'!$A$45,Data,'Análise Fluxo de Caixa'!AB1)+SUMIFS(a_pagar,Contas,'Análise Fluxo de Caixa'!$A$45,Data,'Análise Fluxo de Caixa'!AB1)</f>
        <v>0</v>
      </c>
      <c r="AC45" s="113">
        <f ca="1">SUMIFS(Saida,Contas,'Análise Fluxo de Caixa'!$A$45,Data,'Análise Fluxo de Caixa'!AC1)+SUMIFS(a_pagar,Contas,'Análise Fluxo de Caixa'!$A$45,Data,'Análise Fluxo de Caixa'!AC1)</f>
        <v>0</v>
      </c>
      <c r="AD45" s="113">
        <f ca="1">SUMIFS(Saida,Contas,'Análise Fluxo de Caixa'!$A$45,Data,'Análise Fluxo de Caixa'!AD1)+SUMIFS(a_pagar,Contas,'Análise Fluxo de Caixa'!$A$45,Data,'Análise Fluxo de Caixa'!AD1)</f>
        <v>0</v>
      </c>
      <c r="AE45" s="112">
        <f t="shared" ca="1" si="2"/>
        <v>0</v>
      </c>
      <c r="AF45" s="104"/>
      <c r="AG45" s="108" t="e">
        <f t="shared" ca="1" si="14"/>
        <v>#DIV/0!</v>
      </c>
      <c r="AH45" s="75"/>
    </row>
    <row r="46" spans="1:34" s="73" customFormat="1" ht="20" outlineLevel="2">
      <c r="A46" s="179" t="str">
        <f>'Plano de Contas'!A63</f>
        <v>5.2.7 VTs / Gasolina / Estacionamento / Táxi</v>
      </c>
      <c r="B46" s="113">
        <f ca="1">SUMIFS(Saida,Contas,'Análise Fluxo de Caixa'!$A$46,Data,'Análise Fluxo de Caixa'!B1)+SUMIFS(a_pagar,Contas,'Análise Fluxo de Caixa'!$A$46,Data,'Análise Fluxo de Caixa'!B1)</f>
        <v>0</v>
      </c>
      <c r="C46" s="113">
        <f ca="1">SUMIFS(Saida,Contas,'Análise Fluxo de Caixa'!$A$46,Data,'Análise Fluxo de Caixa'!C1)+SUMIFS(a_pagar,Contas,'Análise Fluxo de Caixa'!$A$46,Data,'Análise Fluxo de Caixa'!C1)</f>
        <v>0</v>
      </c>
      <c r="D46" s="113">
        <f ca="1">SUMIFS(Saida,Contas,'Análise Fluxo de Caixa'!$A$46,Data,'Análise Fluxo de Caixa'!D1)+SUMIFS(a_pagar,Contas,'Análise Fluxo de Caixa'!$A$46,Data,'Análise Fluxo de Caixa'!D1)</f>
        <v>0</v>
      </c>
      <c r="E46" s="113">
        <f ca="1">SUMIFS(Saida,Contas,'Análise Fluxo de Caixa'!$A$46,Data,'Análise Fluxo de Caixa'!E1)+SUMIFS(a_pagar,Contas,'Análise Fluxo de Caixa'!$A$46,Data,'Análise Fluxo de Caixa'!E1)</f>
        <v>0</v>
      </c>
      <c r="F46" s="113">
        <f ca="1">SUMIFS(Saida,Contas,'Análise Fluxo de Caixa'!$A$46,Data,'Análise Fluxo de Caixa'!F1)+SUMIFS(a_pagar,Contas,'Análise Fluxo de Caixa'!$A$46,Data,'Análise Fluxo de Caixa'!F1)</f>
        <v>0</v>
      </c>
      <c r="G46" s="113">
        <f ca="1">SUMIFS(Saida,Contas,'Análise Fluxo de Caixa'!$A$46,Data,'Análise Fluxo de Caixa'!G1)+SUMIFS(a_pagar,Contas,'Análise Fluxo de Caixa'!$A$46,Data,'Análise Fluxo de Caixa'!G1)</f>
        <v>0</v>
      </c>
      <c r="H46" s="113">
        <f ca="1">SUMIFS(Saida,Contas,'Análise Fluxo de Caixa'!$A$46,Data,'Análise Fluxo de Caixa'!H1)+SUMIFS(a_pagar,Contas,'Análise Fluxo de Caixa'!$A$46,Data,'Análise Fluxo de Caixa'!H1)</f>
        <v>0</v>
      </c>
      <c r="I46" s="113">
        <f ca="1">SUMIFS(Saida,Contas,'Análise Fluxo de Caixa'!$A$46,Data,'Análise Fluxo de Caixa'!I1)+SUMIFS(a_pagar,Contas,'Análise Fluxo de Caixa'!$A$46,Data,'Análise Fluxo de Caixa'!I1)</f>
        <v>0</v>
      </c>
      <c r="J46" s="113">
        <f ca="1">SUMIFS(Saida,Contas,'Análise Fluxo de Caixa'!$A$46,Data,'Análise Fluxo de Caixa'!J1)+SUMIFS(a_pagar,Contas,'Análise Fluxo de Caixa'!$A$46,Data,'Análise Fluxo de Caixa'!J1)</f>
        <v>0</v>
      </c>
      <c r="K46" s="113">
        <f ca="1">SUMIFS(Saida,Contas,'Análise Fluxo de Caixa'!$A$46,Data,'Análise Fluxo de Caixa'!K1)+SUMIFS(a_pagar,Contas,'Análise Fluxo de Caixa'!$A$46,Data,'Análise Fluxo de Caixa'!K1)</f>
        <v>0</v>
      </c>
      <c r="L46" s="113">
        <f ca="1">SUMIFS(Saida,Contas,'Análise Fluxo de Caixa'!$A$46,Data,'Análise Fluxo de Caixa'!L1)+SUMIFS(a_pagar,Contas,'Análise Fluxo de Caixa'!$A$46,Data,'Análise Fluxo de Caixa'!L1)</f>
        <v>0</v>
      </c>
      <c r="M46" s="113">
        <f ca="1">SUMIFS(Saida,Contas,'Análise Fluxo de Caixa'!$A$46,Data,'Análise Fluxo de Caixa'!M1)+SUMIFS(a_pagar,Contas,'Análise Fluxo de Caixa'!$A$46,Data,'Análise Fluxo de Caixa'!M1)</f>
        <v>0</v>
      </c>
      <c r="N46" s="113">
        <f ca="1">SUMIFS(Saida,Contas,'Análise Fluxo de Caixa'!$A$46,Data,'Análise Fluxo de Caixa'!N1)+SUMIFS(a_pagar,Contas,'Análise Fluxo de Caixa'!$A$46,Data,'Análise Fluxo de Caixa'!N1)</f>
        <v>0</v>
      </c>
      <c r="O46" s="113">
        <f ca="1">SUMIFS(Saida,Contas,'Análise Fluxo de Caixa'!$A$46,Data,'Análise Fluxo de Caixa'!O1)+SUMIFS(a_pagar,Contas,'Análise Fluxo de Caixa'!$A$46,Data,'Análise Fluxo de Caixa'!O1)</f>
        <v>0</v>
      </c>
      <c r="P46" s="113">
        <f ca="1">SUMIFS(Saida,Contas,'Análise Fluxo de Caixa'!$A$46,Data,'Análise Fluxo de Caixa'!P1)+SUMIFS(a_pagar,Contas,'Análise Fluxo de Caixa'!$A$46,Data,'Análise Fluxo de Caixa'!P1)</f>
        <v>0</v>
      </c>
      <c r="Q46" s="113">
        <f ca="1">SUMIFS(Saida,Contas,'Análise Fluxo de Caixa'!$A$46,Data,'Análise Fluxo de Caixa'!Q1)+SUMIFS(a_pagar,Contas,'Análise Fluxo de Caixa'!$A$46,Data,'Análise Fluxo de Caixa'!Q1)</f>
        <v>0</v>
      </c>
      <c r="R46" s="113">
        <f ca="1">SUMIFS(Saida,Contas,'Análise Fluxo de Caixa'!$A$46,Data,'Análise Fluxo de Caixa'!R1)+SUMIFS(a_pagar,Contas,'Análise Fluxo de Caixa'!$A$46,Data,'Análise Fluxo de Caixa'!R1)</f>
        <v>0</v>
      </c>
      <c r="S46" s="113">
        <f ca="1">SUMIFS(Saida,Contas,'Análise Fluxo de Caixa'!$A$46,Data,'Análise Fluxo de Caixa'!S1)+SUMIFS(a_pagar,Contas,'Análise Fluxo de Caixa'!$A$46,Data,'Análise Fluxo de Caixa'!S1)</f>
        <v>0</v>
      </c>
      <c r="T46" s="113">
        <f ca="1">SUMIFS(Saida,Contas,'Análise Fluxo de Caixa'!$A$46,Data,'Análise Fluxo de Caixa'!T1)+SUMIFS(a_pagar,Contas,'Análise Fluxo de Caixa'!$A$46,Data,'Análise Fluxo de Caixa'!T1)</f>
        <v>0</v>
      </c>
      <c r="U46" s="113">
        <f ca="1">SUMIFS(Saida,Contas,'Análise Fluxo de Caixa'!$A$46,Data,'Análise Fluxo de Caixa'!U1)+SUMIFS(a_pagar,Contas,'Análise Fluxo de Caixa'!$A$46,Data,'Análise Fluxo de Caixa'!U1)</f>
        <v>0</v>
      </c>
      <c r="V46" s="113">
        <f ca="1">SUMIFS(Saida,Contas,'Análise Fluxo de Caixa'!$A$46,Data,'Análise Fluxo de Caixa'!V1)+SUMIFS(a_pagar,Contas,'Análise Fluxo de Caixa'!$A$46,Data,'Análise Fluxo de Caixa'!V1)</f>
        <v>0</v>
      </c>
      <c r="W46" s="113">
        <f ca="1">SUMIFS(Saida,Contas,'Análise Fluxo de Caixa'!$A$46,Data,'Análise Fluxo de Caixa'!W1)+SUMIFS(a_pagar,Contas,'Análise Fluxo de Caixa'!$A$46,Data,'Análise Fluxo de Caixa'!W1)</f>
        <v>0</v>
      </c>
      <c r="X46" s="113">
        <f ca="1">SUMIFS(Saida,Contas,'Análise Fluxo de Caixa'!$A$46,Data,'Análise Fluxo de Caixa'!X1)+SUMIFS(a_pagar,Contas,'Análise Fluxo de Caixa'!$A$46,Data,'Análise Fluxo de Caixa'!X1)</f>
        <v>0</v>
      </c>
      <c r="Y46" s="113">
        <f ca="1">SUMIFS(Saida,Contas,'Análise Fluxo de Caixa'!$A$46,Data,'Análise Fluxo de Caixa'!Y1)+SUMIFS(a_pagar,Contas,'Análise Fluxo de Caixa'!$A$46,Data,'Análise Fluxo de Caixa'!Y1)</f>
        <v>0</v>
      </c>
      <c r="Z46" s="113">
        <f ca="1">SUMIFS(Saida,Contas,'Análise Fluxo de Caixa'!$A$46,Data,'Análise Fluxo de Caixa'!Z1)+SUMIFS(a_pagar,Contas,'Análise Fluxo de Caixa'!$A$46,Data,'Análise Fluxo de Caixa'!Z1)</f>
        <v>0</v>
      </c>
      <c r="AA46" s="113">
        <f ca="1">SUMIFS(Saida,Contas,'Análise Fluxo de Caixa'!$A$46,Data,'Análise Fluxo de Caixa'!AA1)+SUMIFS(a_pagar,Contas,'Análise Fluxo de Caixa'!$A$46,Data,'Análise Fluxo de Caixa'!AA1)</f>
        <v>0</v>
      </c>
      <c r="AB46" s="113">
        <f ca="1">SUMIFS(Saida,Contas,'Análise Fluxo de Caixa'!$A$46,Data,'Análise Fluxo de Caixa'!AB1)+SUMIFS(a_pagar,Contas,'Análise Fluxo de Caixa'!$A$46,Data,'Análise Fluxo de Caixa'!AB1)</f>
        <v>0</v>
      </c>
      <c r="AC46" s="113">
        <f ca="1">SUMIFS(Saida,Contas,'Análise Fluxo de Caixa'!$A$46,Data,'Análise Fluxo de Caixa'!AC1)+SUMIFS(a_pagar,Contas,'Análise Fluxo de Caixa'!$A$46,Data,'Análise Fluxo de Caixa'!AC1)</f>
        <v>0</v>
      </c>
      <c r="AD46" s="113">
        <f ca="1">SUMIFS(Saida,Contas,'Análise Fluxo de Caixa'!$A$46,Data,'Análise Fluxo de Caixa'!AD1)+SUMIFS(a_pagar,Contas,'Análise Fluxo de Caixa'!$A$46,Data,'Análise Fluxo de Caixa'!AD1)</f>
        <v>0</v>
      </c>
      <c r="AE46" s="112">
        <f t="shared" ca="1" si="2"/>
        <v>0</v>
      </c>
      <c r="AF46" s="104"/>
      <c r="AG46" s="108" t="e">
        <f t="shared" ca="1" si="14"/>
        <v>#DIV/0!</v>
      </c>
      <c r="AH46" s="75"/>
    </row>
    <row r="47" spans="1:34" s="73" customFormat="1" ht="20" outlineLevel="2">
      <c r="A47" s="179" t="str">
        <f>'Plano de Contas'!A64</f>
        <v>5.2.8 Almoço / Supermercado / Lanches</v>
      </c>
      <c r="B47" s="113">
        <f ca="1">SUMIFS(Saida,Contas,'Análise Fluxo de Caixa'!$A$47,Data,'Análise Fluxo de Caixa'!B1)+SUMIFS(a_pagar,Contas,'Análise Fluxo de Caixa'!$A$47,Data,'Análise Fluxo de Caixa'!B1)</f>
        <v>0</v>
      </c>
      <c r="C47" s="113">
        <f ca="1">SUMIFS(Saida,Contas,'Análise Fluxo de Caixa'!$A$47,Data,'Análise Fluxo de Caixa'!C1)+SUMIFS(a_pagar,Contas,'Análise Fluxo de Caixa'!$A$47,Data,'Análise Fluxo de Caixa'!C1)</f>
        <v>0</v>
      </c>
      <c r="D47" s="113">
        <f ca="1">SUMIFS(Saida,Contas,'Análise Fluxo de Caixa'!$A$47,Data,'Análise Fluxo de Caixa'!D1)+SUMIFS(a_pagar,Contas,'Análise Fluxo de Caixa'!$A$47,Data,'Análise Fluxo de Caixa'!D1)</f>
        <v>0</v>
      </c>
      <c r="E47" s="113">
        <f ca="1">SUMIFS(Saida,Contas,'Análise Fluxo de Caixa'!$A$47,Data,'Análise Fluxo de Caixa'!E1)+SUMIFS(a_pagar,Contas,'Análise Fluxo de Caixa'!$A$47,Data,'Análise Fluxo de Caixa'!E1)</f>
        <v>0</v>
      </c>
      <c r="F47" s="113">
        <f ca="1">SUMIFS(Saida,Contas,'Análise Fluxo de Caixa'!$A$47,Data,'Análise Fluxo de Caixa'!F1)+SUMIFS(a_pagar,Contas,'Análise Fluxo de Caixa'!$A$47,Data,'Análise Fluxo de Caixa'!F1)</f>
        <v>0</v>
      </c>
      <c r="G47" s="113">
        <f ca="1">SUMIFS(Saida,Contas,'Análise Fluxo de Caixa'!$A$47,Data,'Análise Fluxo de Caixa'!G1)+SUMIFS(a_pagar,Contas,'Análise Fluxo de Caixa'!$A$47,Data,'Análise Fluxo de Caixa'!G1)</f>
        <v>0</v>
      </c>
      <c r="H47" s="113">
        <f ca="1">SUMIFS(Saida,Contas,'Análise Fluxo de Caixa'!$A$47,Data,'Análise Fluxo de Caixa'!H1)+SUMIFS(a_pagar,Contas,'Análise Fluxo de Caixa'!$A$47,Data,'Análise Fluxo de Caixa'!H1)</f>
        <v>0</v>
      </c>
      <c r="I47" s="113">
        <f ca="1">SUMIFS(Saida,Contas,'Análise Fluxo de Caixa'!$A$47,Data,'Análise Fluxo de Caixa'!I1)+SUMIFS(a_pagar,Contas,'Análise Fluxo de Caixa'!$A$47,Data,'Análise Fluxo de Caixa'!I1)</f>
        <v>0</v>
      </c>
      <c r="J47" s="113">
        <f ca="1">SUMIFS(Saida,Contas,'Análise Fluxo de Caixa'!$A$47,Data,'Análise Fluxo de Caixa'!J1)+SUMIFS(a_pagar,Contas,'Análise Fluxo de Caixa'!$A$47,Data,'Análise Fluxo de Caixa'!J1)</f>
        <v>0</v>
      </c>
      <c r="K47" s="113">
        <f ca="1">SUMIFS(Saida,Contas,'Análise Fluxo de Caixa'!$A$47,Data,'Análise Fluxo de Caixa'!K1)+SUMIFS(a_pagar,Contas,'Análise Fluxo de Caixa'!$A$47,Data,'Análise Fluxo de Caixa'!K1)</f>
        <v>0</v>
      </c>
      <c r="L47" s="113">
        <f ca="1">SUMIFS(Saida,Contas,'Análise Fluxo de Caixa'!$A$47,Data,'Análise Fluxo de Caixa'!L1)+SUMIFS(a_pagar,Contas,'Análise Fluxo de Caixa'!$A$47,Data,'Análise Fluxo de Caixa'!L1)</f>
        <v>0</v>
      </c>
      <c r="M47" s="113">
        <f ca="1">SUMIFS(Saida,Contas,'Análise Fluxo de Caixa'!$A$47,Data,'Análise Fluxo de Caixa'!M1)+SUMIFS(a_pagar,Contas,'Análise Fluxo de Caixa'!$A$47,Data,'Análise Fluxo de Caixa'!M1)</f>
        <v>0</v>
      </c>
      <c r="N47" s="113">
        <f ca="1">SUMIFS(Saida,Contas,'Análise Fluxo de Caixa'!$A$47,Data,'Análise Fluxo de Caixa'!N1)+SUMIFS(a_pagar,Contas,'Análise Fluxo de Caixa'!$A$47,Data,'Análise Fluxo de Caixa'!N1)</f>
        <v>0</v>
      </c>
      <c r="O47" s="113">
        <f ca="1">SUMIFS(Saida,Contas,'Análise Fluxo de Caixa'!$A$47,Data,'Análise Fluxo de Caixa'!O1)+SUMIFS(a_pagar,Contas,'Análise Fluxo de Caixa'!$A$47,Data,'Análise Fluxo de Caixa'!O1)</f>
        <v>0</v>
      </c>
      <c r="P47" s="113">
        <f ca="1">SUMIFS(Saida,Contas,'Análise Fluxo de Caixa'!$A$47,Data,'Análise Fluxo de Caixa'!P1)+SUMIFS(a_pagar,Contas,'Análise Fluxo de Caixa'!$A$47,Data,'Análise Fluxo de Caixa'!P1)</f>
        <v>0</v>
      </c>
      <c r="Q47" s="113">
        <f ca="1">SUMIFS(Saida,Contas,'Análise Fluxo de Caixa'!$A$47,Data,'Análise Fluxo de Caixa'!Q1)+SUMIFS(a_pagar,Contas,'Análise Fluxo de Caixa'!$A$47,Data,'Análise Fluxo de Caixa'!Q1)</f>
        <v>0</v>
      </c>
      <c r="R47" s="113">
        <f ca="1">SUMIFS(Saida,Contas,'Análise Fluxo de Caixa'!$A$47,Data,'Análise Fluxo de Caixa'!R1)+SUMIFS(a_pagar,Contas,'Análise Fluxo de Caixa'!$A$47,Data,'Análise Fluxo de Caixa'!R1)</f>
        <v>0</v>
      </c>
      <c r="S47" s="113">
        <f ca="1">SUMIFS(Saida,Contas,'Análise Fluxo de Caixa'!$A$47,Data,'Análise Fluxo de Caixa'!S1)+SUMIFS(a_pagar,Contas,'Análise Fluxo de Caixa'!$A$47,Data,'Análise Fluxo de Caixa'!S1)</f>
        <v>0</v>
      </c>
      <c r="T47" s="113">
        <f ca="1">SUMIFS(Saida,Contas,'Análise Fluxo de Caixa'!$A$47,Data,'Análise Fluxo de Caixa'!T1)+SUMIFS(a_pagar,Contas,'Análise Fluxo de Caixa'!$A$47,Data,'Análise Fluxo de Caixa'!T1)</f>
        <v>0</v>
      </c>
      <c r="U47" s="113">
        <f ca="1">SUMIFS(Saida,Contas,'Análise Fluxo de Caixa'!$A$47,Data,'Análise Fluxo de Caixa'!U1)+SUMIFS(a_pagar,Contas,'Análise Fluxo de Caixa'!$A$47,Data,'Análise Fluxo de Caixa'!U1)</f>
        <v>0</v>
      </c>
      <c r="V47" s="113">
        <f ca="1">SUMIFS(Saida,Contas,'Análise Fluxo de Caixa'!$A$47,Data,'Análise Fluxo de Caixa'!V1)+SUMIFS(a_pagar,Contas,'Análise Fluxo de Caixa'!$A$47,Data,'Análise Fluxo de Caixa'!V1)</f>
        <v>0</v>
      </c>
      <c r="W47" s="113">
        <f ca="1">SUMIFS(Saida,Contas,'Análise Fluxo de Caixa'!$A$47,Data,'Análise Fluxo de Caixa'!W1)+SUMIFS(a_pagar,Contas,'Análise Fluxo de Caixa'!$A$47,Data,'Análise Fluxo de Caixa'!W1)</f>
        <v>0</v>
      </c>
      <c r="X47" s="113">
        <f ca="1">SUMIFS(Saida,Contas,'Análise Fluxo de Caixa'!$A$47,Data,'Análise Fluxo de Caixa'!X1)+SUMIFS(a_pagar,Contas,'Análise Fluxo de Caixa'!$A$47,Data,'Análise Fluxo de Caixa'!X1)</f>
        <v>0</v>
      </c>
      <c r="Y47" s="113">
        <f ca="1">SUMIFS(Saida,Contas,'Análise Fluxo de Caixa'!$A$47,Data,'Análise Fluxo de Caixa'!Y1)+SUMIFS(a_pagar,Contas,'Análise Fluxo de Caixa'!$A$47,Data,'Análise Fluxo de Caixa'!Y1)</f>
        <v>0</v>
      </c>
      <c r="Z47" s="113">
        <f ca="1">SUMIFS(Saida,Contas,'Análise Fluxo de Caixa'!$A$47,Data,'Análise Fluxo de Caixa'!Z1)+SUMIFS(a_pagar,Contas,'Análise Fluxo de Caixa'!$A$47,Data,'Análise Fluxo de Caixa'!Z1)</f>
        <v>0</v>
      </c>
      <c r="AA47" s="113">
        <f ca="1">SUMIFS(Saida,Contas,'Análise Fluxo de Caixa'!$A$47,Data,'Análise Fluxo de Caixa'!AA1)+SUMIFS(a_pagar,Contas,'Análise Fluxo de Caixa'!$A$47,Data,'Análise Fluxo de Caixa'!AA1)</f>
        <v>0</v>
      </c>
      <c r="AB47" s="113">
        <f ca="1">SUMIFS(Saida,Contas,'Análise Fluxo de Caixa'!$A$47,Data,'Análise Fluxo de Caixa'!AB1)+SUMIFS(a_pagar,Contas,'Análise Fluxo de Caixa'!$A$47,Data,'Análise Fluxo de Caixa'!AB1)</f>
        <v>0</v>
      </c>
      <c r="AC47" s="113">
        <f ca="1">SUMIFS(Saida,Contas,'Análise Fluxo de Caixa'!$A$47,Data,'Análise Fluxo de Caixa'!AC1)+SUMIFS(a_pagar,Contas,'Análise Fluxo de Caixa'!$A$47,Data,'Análise Fluxo de Caixa'!AC1)</f>
        <v>0</v>
      </c>
      <c r="AD47" s="113">
        <f ca="1">SUMIFS(Saida,Contas,'Análise Fluxo de Caixa'!$A$47,Data,'Análise Fluxo de Caixa'!AD1)+SUMIFS(a_pagar,Contas,'Análise Fluxo de Caixa'!$A$47,Data,'Análise Fluxo de Caixa'!AD1)</f>
        <v>0</v>
      </c>
      <c r="AE47" s="112">
        <f t="shared" ca="1" si="2"/>
        <v>0</v>
      </c>
      <c r="AF47" s="104"/>
      <c r="AG47" s="108" t="e">
        <f t="shared" ca="1" si="14"/>
        <v>#DIV/0!</v>
      </c>
      <c r="AH47" s="75"/>
    </row>
    <row r="48" spans="1:34" s="73" customFormat="1" ht="20" outlineLevel="2">
      <c r="A48" s="179" t="str">
        <f>'Plano de Contas'!A65</f>
        <v>5.2.9 Alvará Prefeitura</v>
      </c>
      <c r="B48" s="113">
        <f ca="1">SUMIFS(Saida,Contas,'Análise Fluxo de Caixa'!$A$48,Data,'Análise Fluxo de Caixa'!B1)+SUMIFS(a_pagar,Contas,'Análise Fluxo de Caixa'!$A$48,Data,'Análise Fluxo de Caixa'!B1)</f>
        <v>0</v>
      </c>
      <c r="C48" s="113">
        <f ca="1">SUMIFS(Saida,Contas,'Análise Fluxo de Caixa'!$A$48,Data,'Análise Fluxo de Caixa'!C1)+SUMIFS(a_pagar,Contas,'Análise Fluxo de Caixa'!$A$48,Data,'Análise Fluxo de Caixa'!C1)</f>
        <v>0</v>
      </c>
      <c r="D48" s="113">
        <f ca="1">SUMIFS(Saida,Contas,'Análise Fluxo de Caixa'!$A$48,Data,'Análise Fluxo de Caixa'!D1)+SUMIFS(a_pagar,Contas,'Análise Fluxo de Caixa'!$A$48,Data,'Análise Fluxo de Caixa'!D1)</f>
        <v>0</v>
      </c>
      <c r="E48" s="113">
        <f ca="1">SUMIFS(Saida,Contas,'Análise Fluxo de Caixa'!$A$48,Data,'Análise Fluxo de Caixa'!E1)+SUMIFS(a_pagar,Contas,'Análise Fluxo de Caixa'!$A$48,Data,'Análise Fluxo de Caixa'!E1)</f>
        <v>0</v>
      </c>
      <c r="F48" s="113">
        <f ca="1">SUMIFS(Saida,Contas,'Análise Fluxo de Caixa'!$A$48,Data,'Análise Fluxo de Caixa'!F1)+SUMIFS(a_pagar,Contas,'Análise Fluxo de Caixa'!$A$48,Data,'Análise Fluxo de Caixa'!F1)</f>
        <v>0</v>
      </c>
      <c r="G48" s="113">
        <f ca="1">SUMIFS(Saida,Contas,'Análise Fluxo de Caixa'!$A$48,Data,'Análise Fluxo de Caixa'!G1)+SUMIFS(a_pagar,Contas,'Análise Fluxo de Caixa'!$A$48,Data,'Análise Fluxo de Caixa'!G1)</f>
        <v>0</v>
      </c>
      <c r="H48" s="113">
        <f ca="1">SUMIFS(Saida,Contas,'Análise Fluxo de Caixa'!$A$48,Data,'Análise Fluxo de Caixa'!H1)+SUMIFS(a_pagar,Contas,'Análise Fluxo de Caixa'!$A$48,Data,'Análise Fluxo de Caixa'!H1)</f>
        <v>0</v>
      </c>
      <c r="I48" s="113">
        <f ca="1">SUMIFS(Saida,Contas,'Análise Fluxo de Caixa'!$A$48,Data,'Análise Fluxo de Caixa'!I1)+SUMIFS(a_pagar,Contas,'Análise Fluxo de Caixa'!$A$48,Data,'Análise Fluxo de Caixa'!I1)</f>
        <v>0</v>
      </c>
      <c r="J48" s="113">
        <f ca="1">SUMIFS(Saida,Contas,'Análise Fluxo de Caixa'!$A$48,Data,'Análise Fluxo de Caixa'!J1)+SUMIFS(a_pagar,Contas,'Análise Fluxo de Caixa'!$A$48,Data,'Análise Fluxo de Caixa'!J1)</f>
        <v>0</v>
      </c>
      <c r="K48" s="113">
        <f ca="1">SUMIFS(Saida,Contas,'Análise Fluxo de Caixa'!$A$48,Data,'Análise Fluxo de Caixa'!K1)+SUMIFS(a_pagar,Contas,'Análise Fluxo de Caixa'!$A$48,Data,'Análise Fluxo de Caixa'!K1)</f>
        <v>0</v>
      </c>
      <c r="L48" s="113">
        <f ca="1">SUMIFS(Saida,Contas,'Análise Fluxo de Caixa'!$A$48,Data,'Análise Fluxo de Caixa'!L1)+SUMIFS(a_pagar,Contas,'Análise Fluxo de Caixa'!$A$48,Data,'Análise Fluxo de Caixa'!L1)</f>
        <v>0</v>
      </c>
      <c r="M48" s="113">
        <f ca="1">SUMIFS(Saida,Contas,'Análise Fluxo de Caixa'!$A$48,Data,'Análise Fluxo de Caixa'!M1)+SUMIFS(a_pagar,Contas,'Análise Fluxo de Caixa'!$A$48,Data,'Análise Fluxo de Caixa'!M1)</f>
        <v>0</v>
      </c>
      <c r="N48" s="113">
        <f ca="1">SUMIFS(Saida,Contas,'Análise Fluxo de Caixa'!$A$48,Data,'Análise Fluxo de Caixa'!N1)+SUMIFS(a_pagar,Contas,'Análise Fluxo de Caixa'!$A$48,Data,'Análise Fluxo de Caixa'!N1)</f>
        <v>0</v>
      </c>
      <c r="O48" s="113">
        <f ca="1">SUMIFS(Saida,Contas,'Análise Fluxo de Caixa'!$A$48,Data,'Análise Fluxo de Caixa'!O1)+SUMIFS(a_pagar,Contas,'Análise Fluxo de Caixa'!$A$48,Data,'Análise Fluxo de Caixa'!O1)</f>
        <v>0</v>
      </c>
      <c r="P48" s="113">
        <f ca="1">SUMIFS(Saida,Contas,'Análise Fluxo de Caixa'!$A$48,Data,'Análise Fluxo de Caixa'!P1)+SUMIFS(a_pagar,Contas,'Análise Fluxo de Caixa'!$A$48,Data,'Análise Fluxo de Caixa'!P1)</f>
        <v>0</v>
      </c>
      <c r="Q48" s="113">
        <f ca="1">SUMIFS(Saida,Contas,'Análise Fluxo de Caixa'!$A$48,Data,'Análise Fluxo de Caixa'!Q1)+SUMIFS(a_pagar,Contas,'Análise Fluxo de Caixa'!$A$48,Data,'Análise Fluxo de Caixa'!Q1)</f>
        <v>0</v>
      </c>
      <c r="R48" s="113">
        <f ca="1">SUMIFS(Saida,Contas,'Análise Fluxo de Caixa'!$A$48,Data,'Análise Fluxo de Caixa'!R1)+SUMIFS(a_pagar,Contas,'Análise Fluxo de Caixa'!$A$48,Data,'Análise Fluxo de Caixa'!R1)</f>
        <v>0</v>
      </c>
      <c r="S48" s="113">
        <f ca="1">SUMIFS(Saida,Contas,'Análise Fluxo de Caixa'!$A$48,Data,'Análise Fluxo de Caixa'!S1)+SUMIFS(a_pagar,Contas,'Análise Fluxo de Caixa'!$A$48,Data,'Análise Fluxo de Caixa'!S1)</f>
        <v>0</v>
      </c>
      <c r="T48" s="113">
        <f ca="1">SUMIFS(Saida,Contas,'Análise Fluxo de Caixa'!$A$48,Data,'Análise Fluxo de Caixa'!T1)+SUMIFS(a_pagar,Contas,'Análise Fluxo de Caixa'!$A$48,Data,'Análise Fluxo de Caixa'!T1)</f>
        <v>0</v>
      </c>
      <c r="U48" s="113">
        <f ca="1">SUMIFS(Saida,Contas,'Análise Fluxo de Caixa'!$A$48,Data,'Análise Fluxo de Caixa'!U1)+SUMIFS(a_pagar,Contas,'Análise Fluxo de Caixa'!$A$48,Data,'Análise Fluxo de Caixa'!U1)</f>
        <v>0</v>
      </c>
      <c r="V48" s="113">
        <f ca="1">SUMIFS(Saida,Contas,'Análise Fluxo de Caixa'!$A$48,Data,'Análise Fluxo de Caixa'!V1)+SUMIFS(a_pagar,Contas,'Análise Fluxo de Caixa'!$A$48,Data,'Análise Fluxo de Caixa'!V1)</f>
        <v>0</v>
      </c>
      <c r="W48" s="113">
        <f ca="1">SUMIFS(Saida,Contas,'Análise Fluxo de Caixa'!$A$48,Data,'Análise Fluxo de Caixa'!W1)+SUMIFS(a_pagar,Contas,'Análise Fluxo de Caixa'!$A$48,Data,'Análise Fluxo de Caixa'!W1)</f>
        <v>0</v>
      </c>
      <c r="X48" s="113">
        <f ca="1">SUMIFS(Saida,Contas,'Análise Fluxo de Caixa'!$A$48,Data,'Análise Fluxo de Caixa'!X1)+SUMIFS(a_pagar,Contas,'Análise Fluxo de Caixa'!$A$48,Data,'Análise Fluxo de Caixa'!X1)</f>
        <v>0</v>
      </c>
      <c r="Y48" s="113">
        <f ca="1">SUMIFS(Saida,Contas,'Análise Fluxo de Caixa'!$A$48,Data,'Análise Fluxo de Caixa'!Y1)+SUMIFS(a_pagar,Contas,'Análise Fluxo de Caixa'!$A$48,Data,'Análise Fluxo de Caixa'!Y1)</f>
        <v>0</v>
      </c>
      <c r="Z48" s="113">
        <f ca="1">SUMIFS(Saida,Contas,'Análise Fluxo de Caixa'!$A$48,Data,'Análise Fluxo de Caixa'!Z1)+SUMIFS(a_pagar,Contas,'Análise Fluxo de Caixa'!$A$48,Data,'Análise Fluxo de Caixa'!Z1)</f>
        <v>0</v>
      </c>
      <c r="AA48" s="113">
        <f ca="1">SUMIFS(Saida,Contas,'Análise Fluxo de Caixa'!$A$48,Data,'Análise Fluxo de Caixa'!AA1)+SUMIFS(a_pagar,Contas,'Análise Fluxo de Caixa'!$A$48,Data,'Análise Fluxo de Caixa'!AA1)</f>
        <v>0</v>
      </c>
      <c r="AB48" s="113">
        <f ca="1">SUMIFS(Saida,Contas,'Análise Fluxo de Caixa'!$A$48,Data,'Análise Fluxo de Caixa'!AB1)+SUMIFS(a_pagar,Contas,'Análise Fluxo de Caixa'!$A$48,Data,'Análise Fluxo de Caixa'!AB1)</f>
        <v>0</v>
      </c>
      <c r="AC48" s="113">
        <f ca="1">SUMIFS(Saida,Contas,'Análise Fluxo de Caixa'!$A$48,Data,'Análise Fluxo de Caixa'!AC1)+SUMIFS(a_pagar,Contas,'Análise Fluxo de Caixa'!$A$48,Data,'Análise Fluxo de Caixa'!AC1)</f>
        <v>0</v>
      </c>
      <c r="AD48" s="113">
        <f ca="1">SUMIFS(Saida,Contas,'Análise Fluxo de Caixa'!$A$48,Data,'Análise Fluxo de Caixa'!AD1)+SUMIFS(a_pagar,Contas,'Análise Fluxo de Caixa'!$A$48,Data,'Análise Fluxo de Caixa'!AD1)</f>
        <v>0</v>
      </c>
      <c r="AE48" s="112">
        <f t="shared" ca="1" si="2"/>
        <v>0</v>
      </c>
      <c r="AF48" s="104"/>
      <c r="AG48" s="108" t="e">
        <f t="shared" ca="1" si="14"/>
        <v>#DIV/0!</v>
      </c>
      <c r="AH48" s="75"/>
    </row>
    <row r="49" spans="1:34" s="73" customFormat="1" ht="20" outlineLevel="2">
      <c r="A49" s="179" t="str">
        <f>'Plano de Contas'!A66</f>
        <v>5.2.10 Cartórios</v>
      </c>
      <c r="B49" s="113">
        <f ca="1">SUMIFS(Saida,Contas,'Análise Fluxo de Caixa'!$A$49,Data,'Análise Fluxo de Caixa'!B1)+SUMIFS(a_pagar,Contas,'Análise Fluxo de Caixa'!$A$49,Data,'Análise Fluxo de Caixa'!B1)</f>
        <v>0</v>
      </c>
      <c r="C49" s="113">
        <f ca="1">SUMIFS(Saida,Contas,'Análise Fluxo de Caixa'!$A$49,Data,'Análise Fluxo de Caixa'!C1)+SUMIFS(a_pagar,Contas,'Análise Fluxo de Caixa'!$A$49,Data,'Análise Fluxo de Caixa'!C1)</f>
        <v>0</v>
      </c>
      <c r="D49" s="113">
        <f ca="1">SUMIFS(Saida,Contas,'Análise Fluxo de Caixa'!$A$49,Data,'Análise Fluxo de Caixa'!D1)+SUMIFS(a_pagar,Contas,'Análise Fluxo de Caixa'!$A$49,Data,'Análise Fluxo de Caixa'!D1)</f>
        <v>0</v>
      </c>
      <c r="E49" s="113">
        <f ca="1">SUMIFS(Saida,Contas,'Análise Fluxo de Caixa'!$A$49,Data,'Análise Fluxo de Caixa'!E1)+SUMIFS(a_pagar,Contas,'Análise Fluxo de Caixa'!$A$49,Data,'Análise Fluxo de Caixa'!E1)</f>
        <v>0</v>
      </c>
      <c r="F49" s="113">
        <f ca="1">SUMIFS(Saida,Contas,'Análise Fluxo de Caixa'!$A$49,Data,'Análise Fluxo de Caixa'!F1)+SUMIFS(a_pagar,Contas,'Análise Fluxo de Caixa'!$A$49,Data,'Análise Fluxo de Caixa'!F1)</f>
        <v>0</v>
      </c>
      <c r="G49" s="113">
        <f ca="1">SUMIFS(Saida,Contas,'Análise Fluxo de Caixa'!$A$49,Data,'Análise Fluxo de Caixa'!G1)+SUMIFS(a_pagar,Contas,'Análise Fluxo de Caixa'!$A$49,Data,'Análise Fluxo de Caixa'!G1)</f>
        <v>0</v>
      </c>
      <c r="H49" s="113">
        <f ca="1">SUMIFS(Saida,Contas,'Análise Fluxo de Caixa'!$A$49,Data,'Análise Fluxo de Caixa'!H1)+SUMIFS(a_pagar,Contas,'Análise Fluxo de Caixa'!$A$49,Data,'Análise Fluxo de Caixa'!H1)</f>
        <v>0</v>
      </c>
      <c r="I49" s="113">
        <f ca="1">SUMIFS(Saida,Contas,'Análise Fluxo de Caixa'!$A$49,Data,'Análise Fluxo de Caixa'!I1)+SUMIFS(a_pagar,Contas,'Análise Fluxo de Caixa'!$A$49,Data,'Análise Fluxo de Caixa'!I1)</f>
        <v>0</v>
      </c>
      <c r="J49" s="113">
        <f ca="1">SUMIFS(Saida,Contas,'Análise Fluxo de Caixa'!$A$49,Data,'Análise Fluxo de Caixa'!J1)+SUMIFS(a_pagar,Contas,'Análise Fluxo de Caixa'!$A$49,Data,'Análise Fluxo de Caixa'!J1)</f>
        <v>0</v>
      </c>
      <c r="K49" s="113">
        <f ca="1">SUMIFS(Saida,Contas,'Análise Fluxo de Caixa'!$A$49,Data,'Análise Fluxo de Caixa'!K1)+SUMIFS(a_pagar,Contas,'Análise Fluxo de Caixa'!$A$49,Data,'Análise Fluxo de Caixa'!K1)</f>
        <v>0</v>
      </c>
      <c r="L49" s="113">
        <f ca="1">SUMIFS(Saida,Contas,'Análise Fluxo de Caixa'!$A$49,Data,'Análise Fluxo de Caixa'!L1)+SUMIFS(a_pagar,Contas,'Análise Fluxo de Caixa'!$A$49,Data,'Análise Fluxo de Caixa'!L1)</f>
        <v>0</v>
      </c>
      <c r="M49" s="113">
        <f ca="1">SUMIFS(Saida,Contas,'Análise Fluxo de Caixa'!$A$49,Data,'Análise Fluxo de Caixa'!M1)+SUMIFS(a_pagar,Contas,'Análise Fluxo de Caixa'!$A$49,Data,'Análise Fluxo de Caixa'!M1)</f>
        <v>0</v>
      </c>
      <c r="N49" s="113">
        <f ca="1">SUMIFS(Saida,Contas,'Análise Fluxo de Caixa'!$A$49,Data,'Análise Fluxo de Caixa'!N1)+SUMIFS(a_pagar,Contas,'Análise Fluxo de Caixa'!$A$49,Data,'Análise Fluxo de Caixa'!N1)</f>
        <v>0</v>
      </c>
      <c r="O49" s="113">
        <f ca="1">SUMIFS(Saida,Contas,'Análise Fluxo de Caixa'!$A$49,Data,'Análise Fluxo de Caixa'!O1)+SUMIFS(a_pagar,Contas,'Análise Fluxo de Caixa'!$A$49,Data,'Análise Fluxo de Caixa'!O1)</f>
        <v>0</v>
      </c>
      <c r="P49" s="113">
        <f ca="1">SUMIFS(Saida,Contas,'Análise Fluxo de Caixa'!$A$49,Data,'Análise Fluxo de Caixa'!P1)+SUMIFS(a_pagar,Contas,'Análise Fluxo de Caixa'!$A$49,Data,'Análise Fluxo de Caixa'!P1)</f>
        <v>0</v>
      </c>
      <c r="Q49" s="113">
        <f ca="1">SUMIFS(Saida,Contas,'Análise Fluxo de Caixa'!$A$49,Data,'Análise Fluxo de Caixa'!Q1)+SUMIFS(a_pagar,Contas,'Análise Fluxo de Caixa'!$A$49,Data,'Análise Fluxo de Caixa'!Q1)</f>
        <v>0</v>
      </c>
      <c r="R49" s="113">
        <f ca="1">SUMIFS(Saida,Contas,'Análise Fluxo de Caixa'!$A$49,Data,'Análise Fluxo de Caixa'!R1)+SUMIFS(a_pagar,Contas,'Análise Fluxo de Caixa'!$A$49,Data,'Análise Fluxo de Caixa'!R1)</f>
        <v>0</v>
      </c>
      <c r="S49" s="113">
        <f ca="1">SUMIFS(Saida,Contas,'Análise Fluxo de Caixa'!$A$49,Data,'Análise Fluxo de Caixa'!S1)+SUMIFS(a_pagar,Contas,'Análise Fluxo de Caixa'!$A$49,Data,'Análise Fluxo de Caixa'!S1)</f>
        <v>0</v>
      </c>
      <c r="T49" s="113">
        <f ca="1">SUMIFS(Saida,Contas,'Análise Fluxo de Caixa'!$A$49,Data,'Análise Fluxo de Caixa'!T1)+SUMIFS(a_pagar,Contas,'Análise Fluxo de Caixa'!$A$49,Data,'Análise Fluxo de Caixa'!T1)</f>
        <v>0</v>
      </c>
      <c r="U49" s="113">
        <f ca="1">SUMIFS(Saida,Contas,'Análise Fluxo de Caixa'!$A$49,Data,'Análise Fluxo de Caixa'!U1)+SUMIFS(a_pagar,Contas,'Análise Fluxo de Caixa'!$A$49,Data,'Análise Fluxo de Caixa'!U1)</f>
        <v>0</v>
      </c>
      <c r="V49" s="113">
        <f ca="1">SUMIFS(Saida,Contas,'Análise Fluxo de Caixa'!$A$49,Data,'Análise Fluxo de Caixa'!V1)+SUMIFS(a_pagar,Contas,'Análise Fluxo de Caixa'!$A$49,Data,'Análise Fluxo de Caixa'!V1)</f>
        <v>0</v>
      </c>
      <c r="W49" s="113">
        <f ca="1">SUMIFS(Saida,Contas,'Análise Fluxo de Caixa'!$A$49,Data,'Análise Fluxo de Caixa'!W1)+SUMIFS(a_pagar,Contas,'Análise Fluxo de Caixa'!$A$49,Data,'Análise Fluxo de Caixa'!W1)</f>
        <v>0</v>
      </c>
      <c r="X49" s="113">
        <f ca="1">SUMIFS(Saida,Contas,'Análise Fluxo de Caixa'!$A$49,Data,'Análise Fluxo de Caixa'!X1)+SUMIFS(a_pagar,Contas,'Análise Fluxo de Caixa'!$A$49,Data,'Análise Fluxo de Caixa'!X1)</f>
        <v>0</v>
      </c>
      <c r="Y49" s="113">
        <f ca="1">SUMIFS(Saida,Contas,'Análise Fluxo de Caixa'!$A$49,Data,'Análise Fluxo de Caixa'!Y1)+SUMIFS(a_pagar,Contas,'Análise Fluxo de Caixa'!$A$49,Data,'Análise Fluxo de Caixa'!Y1)</f>
        <v>0</v>
      </c>
      <c r="Z49" s="113">
        <f ca="1">SUMIFS(Saida,Contas,'Análise Fluxo de Caixa'!$A$49,Data,'Análise Fluxo de Caixa'!Z1)+SUMIFS(a_pagar,Contas,'Análise Fluxo de Caixa'!$A$49,Data,'Análise Fluxo de Caixa'!Z1)</f>
        <v>0</v>
      </c>
      <c r="AA49" s="113">
        <f ca="1">SUMIFS(Saida,Contas,'Análise Fluxo de Caixa'!$A$49,Data,'Análise Fluxo de Caixa'!AA1)+SUMIFS(a_pagar,Contas,'Análise Fluxo de Caixa'!$A$49,Data,'Análise Fluxo de Caixa'!AA1)</f>
        <v>0</v>
      </c>
      <c r="AB49" s="113">
        <f ca="1">SUMIFS(Saida,Contas,'Análise Fluxo de Caixa'!$A$49,Data,'Análise Fluxo de Caixa'!AB1)+SUMIFS(a_pagar,Contas,'Análise Fluxo de Caixa'!$A$49,Data,'Análise Fluxo de Caixa'!AB1)</f>
        <v>0</v>
      </c>
      <c r="AC49" s="113">
        <f ca="1">SUMIFS(Saida,Contas,'Análise Fluxo de Caixa'!$A$49,Data,'Análise Fluxo de Caixa'!AC1)+SUMIFS(a_pagar,Contas,'Análise Fluxo de Caixa'!$A$49,Data,'Análise Fluxo de Caixa'!AC1)</f>
        <v>0</v>
      </c>
      <c r="AD49" s="113">
        <f ca="1">SUMIFS(Saida,Contas,'Análise Fluxo de Caixa'!$A$49,Data,'Análise Fluxo de Caixa'!AD1)+SUMIFS(a_pagar,Contas,'Análise Fluxo de Caixa'!$A$49,Data,'Análise Fluxo de Caixa'!AD1)</f>
        <v>0</v>
      </c>
      <c r="AE49" s="112">
        <f t="shared" ca="1" si="2"/>
        <v>0</v>
      </c>
      <c r="AF49" s="104"/>
      <c r="AG49" s="108" t="e">
        <f t="shared" ca="1" si="14"/>
        <v>#DIV/0!</v>
      </c>
      <c r="AH49" s="75"/>
    </row>
    <row r="50" spans="1:34" s="73" customFormat="1" ht="20" outlineLevel="2">
      <c r="A50" s="179" t="str">
        <f>'Plano de Contas'!A67</f>
        <v>5.2.11 Mensalidades Associaçõs</v>
      </c>
      <c r="B50" s="113">
        <f ca="1">SUMIFS(Saida,Contas,'Análise Fluxo de Caixa'!$A$50,Data,'Análise Fluxo de Caixa'!B1)+SUMIFS(a_pagar,Contas,'Análise Fluxo de Caixa'!$A$50,Data,'Análise Fluxo de Caixa'!B1)</f>
        <v>0</v>
      </c>
      <c r="C50" s="113">
        <f ca="1">SUMIFS(Saida,Contas,'Análise Fluxo de Caixa'!$A$50,Data,'Análise Fluxo de Caixa'!C1)+SUMIFS(a_pagar,Contas,'Análise Fluxo de Caixa'!$A$50,Data,'Análise Fluxo de Caixa'!C1)</f>
        <v>0</v>
      </c>
      <c r="D50" s="113">
        <f ca="1">SUMIFS(Saida,Contas,'Análise Fluxo de Caixa'!$A$50,Data,'Análise Fluxo de Caixa'!D1)+SUMIFS(a_pagar,Contas,'Análise Fluxo de Caixa'!$A$50,Data,'Análise Fluxo de Caixa'!D1)</f>
        <v>0</v>
      </c>
      <c r="E50" s="113">
        <f ca="1">SUMIFS(Saida,Contas,'Análise Fluxo de Caixa'!$A$50,Data,'Análise Fluxo de Caixa'!E1)+SUMIFS(a_pagar,Contas,'Análise Fluxo de Caixa'!$A$50,Data,'Análise Fluxo de Caixa'!E1)</f>
        <v>0</v>
      </c>
      <c r="F50" s="113">
        <f ca="1">SUMIFS(Saida,Contas,'Análise Fluxo de Caixa'!$A$50,Data,'Análise Fluxo de Caixa'!F1)+SUMIFS(a_pagar,Contas,'Análise Fluxo de Caixa'!$A$50,Data,'Análise Fluxo de Caixa'!F1)</f>
        <v>0</v>
      </c>
      <c r="G50" s="113">
        <f ca="1">SUMIFS(Saida,Contas,'Análise Fluxo de Caixa'!$A$50,Data,'Análise Fluxo de Caixa'!G1)+SUMIFS(a_pagar,Contas,'Análise Fluxo de Caixa'!$A$50,Data,'Análise Fluxo de Caixa'!G1)</f>
        <v>0</v>
      </c>
      <c r="H50" s="113">
        <f ca="1">SUMIFS(Saida,Contas,'Análise Fluxo de Caixa'!$A$50,Data,'Análise Fluxo de Caixa'!H1)+SUMIFS(a_pagar,Contas,'Análise Fluxo de Caixa'!$A$50,Data,'Análise Fluxo de Caixa'!H1)</f>
        <v>0</v>
      </c>
      <c r="I50" s="113">
        <f ca="1">SUMIFS(Saida,Contas,'Análise Fluxo de Caixa'!$A$50,Data,'Análise Fluxo de Caixa'!I1)+SUMIFS(a_pagar,Contas,'Análise Fluxo de Caixa'!$A$50,Data,'Análise Fluxo de Caixa'!I1)</f>
        <v>0</v>
      </c>
      <c r="J50" s="113">
        <f ca="1">SUMIFS(Saida,Contas,'Análise Fluxo de Caixa'!$A$50,Data,'Análise Fluxo de Caixa'!J1)+SUMIFS(a_pagar,Contas,'Análise Fluxo de Caixa'!$A$50,Data,'Análise Fluxo de Caixa'!J1)</f>
        <v>0</v>
      </c>
      <c r="K50" s="113">
        <f ca="1">SUMIFS(Saida,Contas,'Análise Fluxo de Caixa'!$A$50,Data,'Análise Fluxo de Caixa'!K1)+SUMIFS(a_pagar,Contas,'Análise Fluxo de Caixa'!$A$50,Data,'Análise Fluxo de Caixa'!K1)</f>
        <v>0</v>
      </c>
      <c r="L50" s="113">
        <f ca="1">SUMIFS(Saida,Contas,'Análise Fluxo de Caixa'!$A$50,Data,'Análise Fluxo de Caixa'!L1)+SUMIFS(a_pagar,Contas,'Análise Fluxo de Caixa'!$A$50,Data,'Análise Fluxo de Caixa'!L1)</f>
        <v>0</v>
      </c>
      <c r="M50" s="113">
        <f ca="1">SUMIFS(Saida,Contas,'Análise Fluxo de Caixa'!$A$50,Data,'Análise Fluxo de Caixa'!M1)+SUMIFS(a_pagar,Contas,'Análise Fluxo de Caixa'!$A$50,Data,'Análise Fluxo de Caixa'!M1)</f>
        <v>0</v>
      </c>
      <c r="N50" s="113">
        <f ca="1">SUMIFS(Saida,Contas,'Análise Fluxo de Caixa'!$A$50,Data,'Análise Fluxo de Caixa'!N1)+SUMIFS(a_pagar,Contas,'Análise Fluxo de Caixa'!$A$50,Data,'Análise Fluxo de Caixa'!N1)</f>
        <v>0</v>
      </c>
      <c r="O50" s="113">
        <f ca="1">SUMIFS(Saida,Contas,'Análise Fluxo de Caixa'!$A$50,Data,'Análise Fluxo de Caixa'!O1)+SUMIFS(a_pagar,Contas,'Análise Fluxo de Caixa'!$A$50,Data,'Análise Fluxo de Caixa'!O1)</f>
        <v>0</v>
      </c>
      <c r="P50" s="113">
        <f ca="1">SUMIFS(Saida,Contas,'Análise Fluxo de Caixa'!$A$50,Data,'Análise Fluxo de Caixa'!P1)+SUMIFS(a_pagar,Contas,'Análise Fluxo de Caixa'!$A$50,Data,'Análise Fluxo de Caixa'!P1)</f>
        <v>0</v>
      </c>
      <c r="Q50" s="113">
        <f ca="1">SUMIFS(Saida,Contas,'Análise Fluxo de Caixa'!$A$50,Data,'Análise Fluxo de Caixa'!Q1)+SUMIFS(a_pagar,Contas,'Análise Fluxo de Caixa'!$A$50,Data,'Análise Fluxo de Caixa'!Q1)</f>
        <v>0</v>
      </c>
      <c r="R50" s="113">
        <f ca="1">SUMIFS(Saida,Contas,'Análise Fluxo de Caixa'!$A$50,Data,'Análise Fluxo de Caixa'!R1)+SUMIFS(a_pagar,Contas,'Análise Fluxo de Caixa'!$A$50,Data,'Análise Fluxo de Caixa'!R1)</f>
        <v>0</v>
      </c>
      <c r="S50" s="113">
        <f ca="1">SUMIFS(Saida,Contas,'Análise Fluxo de Caixa'!$A$50,Data,'Análise Fluxo de Caixa'!S1)+SUMIFS(a_pagar,Contas,'Análise Fluxo de Caixa'!$A$50,Data,'Análise Fluxo de Caixa'!S1)</f>
        <v>0</v>
      </c>
      <c r="T50" s="113">
        <f ca="1">SUMIFS(Saida,Contas,'Análise Fluxo de Caixa'!$A$50,Data,'Análise Fluxo de Caixa'!T1)+SUMIFS(a_pagar,Contas,'Análise Fluxo de Caixa'!$A$50,Data,'Análise Fluxo de Caixa'!T1)</f>
        <v>0</v>
      </c>
      <c r="U50" s="113">
        <f ca="1">SUMIFS(Saida,Contas,'Análise Fluxo de Caixa'!$A$50,Data,'Análise Fluxo de Caixa'!U1)+SUMIFS(a_pagar,Contas,'Análise Fluxo de Caixa'!$A$50,Data,'Análise Fluxo de Caixa'!U1)</f>
        <v>0</v>
      </c>
      <c r="V50" s="113">
        <f ca="1">SUMIFS(Saida,Contas,'Análise Fluxo de Caixa'!$A$50,Data,'Análise Fluxo de Caixa'!V1)+SUMIFS(a_pagar,Contas,'Análise Fluxo de Caixa'!$A$50,Data,'Análise Fluxo de Caixa'!V1)</f>
        <v>0</v>
      </c>
      <c r="W50" s="113">
        <f ca="1">SUMIFS(Saida,Contas,'Análise Fluxo de Caixa'!$A$50,Data,'Análise Fluxo de Caixa'!W1)+SUMIFS(a_pagar,Contas,'Análise Fluxo de Caixa'!$A$50,Data,'Análise Fluxo de Caixa'!W1)</f>
        <v>0</v>
      </c>
      <c r="X50" s="113">
        <f ca="1">SUMIFS(Saida,Contas,'Análise Fluxo de Caixa'!$A$50,Data,'Análise Fluxo de Caixa'!X1)+SUMIFS(a_pagar,Contas,'Análise Fluxo de Caixa'!$A$50,Data,'Análise Fluxo de Caixa'!X1)</f>
        <v>0</v>
      </c>
      <c r="Y50" s="113">
        <f ca="1">SUMIFS(Saida,Contas,'Análise Fluxo de Caixa'!$A$50,Data,'Análise Fluxo de Caixa'!Y1)+SUMIFS(a_pagar,Contas,'Análise Fluxo de Caixa'!$A$50,Data,'Análise Fluxo de Caixa'!Y1)</f>
        <v>0</v>
      </c>
      <c r="Z50" s="113">
        <f ca="1">SUMIFS(Saida,Contas,'Análise Fluxo de Caixa'!$A$50,Data,'Análise Fluxo de Caixa'!Z1)+SUMIFS(a_pagar,Contas,'Análise Fluxo de Caixa'!$A$50,Data,'Análise Fluxo de Caixa'!Z1)</f>
        <v>0</v>
      </c>
      <c r="AA50" s="113">
        <f ca="1">SUMIFS(Saida,Contas,'Análise Fluxo de Caixa'!$A$50,Data,'Análise Fluxo de Caixa'!AA1)+SUMIFS(a_pagar,Contas,'Análise Fluxo de Caixa'!$A$50,Data,'Análise Fluxo de Caixa'!AA1)</f>
        <v>0</v>
      </c>
      <c r="AB50" s="113">
        <f ca="1">SUMIFS(Saida,Contas,'Análise Fluxo de Caixa'!$A$50,Data,'Análise Fluxo de Caixa'!AB1)+SUMIFS(a_pagar,Contas,'Análise Fluxo de Caixa'!$A$50,Data,'Análise Fluxo de Caixa'!AB1)</f>
        <v>0</v>
      </c>
      <c r="AC50" s="113">
        <f ca="1">SUMIFS(Saida,Contas,'Análise Fluxo de Caixa'!$A$50,Data,'Análise Fluxo de Caixa'!AC1)+SUMIFS(a_pagar,Contas,'Análise Fluxo de Caixa'!$A$50,Data,'Análise Fluxo de Caixa'!AC1)</f>
        <v>0</v>
      </c>
      <c r="AD50" s="113">
        <f ca="1">SUMIFS(Saida,Contas,'Análise Fluxo de Caixa'!$A$50,Data,'Análise Fluxo de Caixa'!AD1)+SUMIFS(a_pagar,Contas,'Análise Fluxo de Caixa'!$A$50,Data,'Análise Fluxo de Caixa'!AD1)</f>
        <v>0</v>
      </c>
      <c r="AE50" s="112">
        <f t="shared" ca="1" si="2"/>
        <v>0</v>
      </c>
      <c r="AF50" s="104"/>
      <c r="AG50" s="108" t="e">
        <f t="shared" ca="1" si="14"/>
        <v>#DIV/0!</v>
      </c>
      <c r="AH50" s="75"/>
    </row>
    <row r="51" spans="1:34" s="73" customFormat="1" ht="20" outlineLevel="2">
      <c r="A51" s="179" t="str">
        <f>'Plano de Contas'!A68</f>
        <v>5.2.12 Viagens e Estadias</v>
      </c>
      <c r="B51" s="113">
        <f ca="1">SUMIFS(Saida,Contas,'Análise Fluxo de Caixa'!$A$51,Data,'Análise Fluxo de Caixa'!B1)+SUMIFS(a_pagar,Contas,'Análise Fluxo de Caixa'!$A$51,Data,'Análise Fluxo de Caixa'!B1)</f>
        <v>0</v>
      </c>
      <c r="C51" s="113">
        <f ca="1">SUMIFS(Saida,Contas,'Análise Fluxo de Caixa'!$A$51,Data,'Análise Fluxo de Caixa'!C1)+SUMIFS(a_pagar,Contas,'Análise Fluxo de Caixa'!$A$51,Data,'Análise Fluxo de Caixa'!C1)</f>
        <v>0</v>
      </c>
      <c r="D51" s="113">
        <f ca="1">SUMIFS(Saida,Contas,'Análise Fluxo de Caixa'!$A$51,Data,'Análise Fluxo de Caixa'!D1)+SUMIFS(a_pagar,Contas,'Análise Fluxo de Caixa'!$A$51,Data,'Análise Fluxo de Caixa'!D1)</f>
        <v>0</v>
      </c>
      <c r="E51" s="113">
        <f ca="1">SUMIFS(Saida,Contas,'Análise Fluxo de Caixa'!$A$51,Data,'Análise Fluxo de Caixa'!E1)+SUMIFS(a_pagar,Contas,'Análise Fluxo de Caixa'!$A$51,Data,'Análise Fluxo de Caixa'!E1)</f>
        <v>0</v>
      </c>
      <c r="F51" s="113">
        <f ca="1">SUMIFS(Saida,Contas,'Análise Fluxo de Caixa'!$A$51,Data,'Análise Fluxo de Caixa'!F1)+SUMIFS(a_pagar,Contas,'Análise Fluxo de Caixa'!$A$51,Data,'Análise Fluxo de Caixa'!F1)</f>
        <v>0</v>
      </c>
      <c r="G51" s="113">
        <f ca="1">SUMIFS(Saida,Contas,'Análise Fluxo de Caixa'!$A$51,Data,'Análise Fluxo de Caixa'!G1)+SUMIFS(a_pagar,Contas,'Análise Fluxo de Caixa'!$A$51,Data,'Análise Fluxo de Caixa'!G1)</f>
        <v>0</v>
      </c>
      <c r="H51" s="113">
        <f ca="1">SUMIFS(Saida,Contas,'Análise Fluxo de Caixa'!$A$51,Data,'Análise Fluxo de Caixa'!H1)+SUMIFS(a_pagar,Contas,'Análise Fluxo de Caixa'!$A$51,Data,'Análise Fluxo de Caixa'!H1)</f>
        <v>0</v>
      </c>
      <c r="I51" s="113">
        <f ca="1">SUMIFS(Saida,Contas,'Análise Fluxo de Caixa'!$A$51,Data,'Análise Fluxo de Caixa'!I1)+SUMIFS(a_pagar,Contas,'Análise Fluxo de Caixa'!$A$51,Data,'Análise Fluxo de Caixa'!I1)</f>
        <v>0</v>
      </c>
      <c r="J51" s="113">
        <f ca="1">SUMIFS(Saida,Contas,'Análise Fluxo de Caixa'!$A$51,Data,'Análise Fluxo de Caixa'!J1)+SUMIFS(a_pagar,Contas,'Análise Fluxo de Caixa'!$A$51,Data,'Análise Fluxo de Caixa'!J1)</f>
        <v>0</v>
      </c>
      <c r="K51" s="113">
        <f ca="1">SUMIFS(Saida,Contas,'Análise Fluxo de Caixa'!$A$51,Data,'Análise Fluxo de Caixa'!K1)+SUMIFS(a_pagar,Contas,'Análise Fluxo de Caixa'!$A$51,Data,'Análise Fluxo de Caixa'!K1)</f>
        <v>0</v>
      </c>
      <c r="L51" s="113">
        <f ca="1">SUMIFS(Saida,Contas,'Análise Fluxo de Caixa'!$A$51,Data,'Análise Fluxo de Caixa'!L1)+SUMIFS(a_pagar,Contas,'Análise Fluxo de Caixa'!$A$51,Data,'Análise Fluxo de Caixa'!L1)</f>
        <v>0</v>
      </c>
      <c r="M51" s="113">
        <f ca="1">SUMIFS(Saida,Contas,'Análise Fluxo de Caixa'!$A$51,Data,'Análise Fluxo de Caixa'!M1)+SUMIFS(a_pagar,Contas,'Análise Fluxo de Caixa'!$A$51,Data,'Análise Fluxo de Caixa'!M1)</f>
        <v>0</v>
      </c>
      <c r="N51" s="113">
        <f ca="1">SUMIFS(Saida,Contas,'Análise Fluxo de Caixa'!$A$51,Data,'Análise Fluxo de Caixa'!N1)+SUMIFS(a_pagar,Contas,'Análise Fluxo de Caixa'!$A$51,Data,'Análise Fluxo de Caixa'!N1)</f>
        <v>0</v>
      </c>
      <c r="O51" s="113">
        <f ca="1">SUMIFS(Saida,Contas,'Análise Fluxo de Caixa'!$A$51,Data,'Análise Fluxo de Caixa'!O1)+SUMIFS(a_pagar,Contas,'Análise Fluxo de Caixa'!$A$51,Data,'Análise Fluxo de Caixa'!O1)</f>
        <v>0</v>
      </c>
      <c r="P51" s="113">
        <f ca="1">SUMIFS(Saida,Contas,'Análise Fluxo de Caixa'!$A$51,Data,'Análise Fluxo de Caixa'!P1)+SUMIFS(a_pagar,Contas,'Análise Fluxo de Caixa'!$A$51,Data,'Análise Fluxo de Caixa'!P1)</f>
        <v>0</v>
      </c>
      <c r="Q51" s="113">
        <f ca="1">SUMIFS(Saida,Contas,'Análise Fluxo de Caixa'!$A$51,Data,'Análise Fluxo de Caixa'!Q1)+SUMIFS(a_pagar,Contas,'Análise Fluxo de Caixa'!$A$51,Data,'Análise Fluxo de Caixa'!Q1)</f>
        <v>0</v>
      </c>
      <c r="R51" s="113">
        <f ca="1">SUMIFS(Saida,Contas,'Análise Fluxo de Caixa'!$A$51,Data,'Análise Fluxo de Caixa'!R1)+SUMIFS(a_pagar,Contas,'Análise Fluxo de Caixa'!$A$51,Data,'Análise Fluxo de Caixa'!R1)</f>
        <v>0</v>
      </c>
      <c r="S51" s="113">
        <f ca="1">SUMIFS(Saida,Contas,'Análise Fluxo de Caixa'!$A$51,Data,'Análise Fluxo de Caixa'!S1)+SUMIFS(a_pagar,Contas,'Análise Fluxo de Caixa'!$A$51,Data,'Análise Fluxo de Caixa'!S1)</f>
        <v>0</v>
      </c>
      <c r="T51" s="113">
        <f ca="1">SUMIFS(Saida,Contas,'Análise Fluxo de Caixa'!$A$51,Data,'Análise Fluxo de Caixa'!T1)+SUMIFS(a_pagar,Contas,'Análise Fluxo de Caixa'!$A$51,Data,'Análise Fluxo de Caixa'!T1)</f>
        <v>0</v>
      </c>
      <c r="U51" s="113">
        <f ca="1">SUMIFS(Saida,Contas,'Análise Fluxo de Caixa'!$A$51,Data,'Análise Fluxo de Caixa'!U1)+SUMIFS(a_pagar,Contas,'Análise Fluxo de Caixa'!$A$51,Data,'Análise Fluxo de Caixa'!U1)</f>
        <v>0</v>
      </c>
      <c r="V51" s="113">
        <f ca="1">SUMIFS(Saida,Contas,'Análise Fluxo de Caixa'!$A$51,Data,'Análise Fluxo de Caixa'!V1)+SUMIFS(a_pagar,Contas,'Análise Fluxo de Caixa'!$A$51,Data,'Análise Fluxo de Caixa'!V1)</f>
        <v>0</v>
      </c>
      <c r="W51" s="113">
        <f ca="1">SUMIFS(Saida,Contas,'Análise Fluxo de Caixa'!$A$51,Data,'Análise Fluxo de Caixa'!W1)+SUMIFS(a_pagar,Contas,'Análise Fluxo de Caixa'!$A$51,Data,'Análise Fluxo de Caixa'!W1)</f>
        <v>0</v>
      </c>
      <c r="X51" s="113">
        <f ca="1">SUMIFS(Saida,Contas,'Análise Fluxo de Caixa'!$A$51,Data,'Análise Fluxo de Caixa'!X1)+SUMIFS(a_pagar,Contas,'Análise Fluxo de Caixa'!$A$51,Data,'Análise Fluxo de Caixa'!X1)</f>
        <v>0</v>
      </c>
      <c r="Y51" s="113">
        <f ca="1">SUMIFS(Saida,Contas,'Análise Fluxo de Caixa'!$A$51,Data,'Análise Fluxo de Caixa'!Y1)+SUMIFS(a_pagar,Contas,'Análise Fluxo de Caixa'!$A$51,Data,'Análise Fluxo de Caixa'!Y1)</f>
        <v>0</v>
      </c>
      <c r="Z51" s="113">
        <f ca="1">SUMIFS(Saida,Contas,'Análise Fluxo de Caixa'!$A$51,Data,'Análise Fluxo de Caixa'!Z1)+SUMIFS(a_pagar,Contas,'Análise Fluxo de Caixa'!$A$51,Data,'Análise Fluxo de Caixa'!Z1)</f>
        <v>0</v>
      </c>
      <c r="AA51" s="113">
        <f ca="1">SUMIFS(Saida,Contas,'Análise Fluxo de Caixa'!$A$51,Data,'Análise Fluxo de Caixa'!AA1)+SUMIFS(a_pagar,Contas,'Análise Fluxo de Caixa'!$A$51,Data,'Análise Fluxo de Caixa'!AA1)</f>
        <v>0</v>
      </c>
      <c r="AB51" s="113">
        <f ca="1">SUMIFS(Saida,Contas,'Análise Fluxo de Caixa'!$A$51,Data,'Análise Fluxo de Caixa'!AB1)+SUMIFS(a_pagar,Contas,'Análise Fluxo de Caixa'!$A$51,Data,'Análise Fluxo de Caixa'!AB1)</f>
        <v>0</v>
      </c>
      <c r="AC51" s="113">
        <f ca="1">SUMIFS(Saida,Contas,'Análise Fluxo de Caixa'!$A$51,Data,'Análise Fluxo de Caixa'!AC1)+SUMIFS(a_pagar,Contas,'Análise Fluxo de Caixa'!$A$51,Data,'Análise Fluxo de Caixa'!AC1)</f>
        <v>0</v>
      </c>
      <c r="AD51" s="113">
        <f ca="1">SUMIFS(Saida,Contas,'Análise Fluxo de Caixa'!$A$51,Data,'Análise Fluxo de Caixa'!AD1)+SUMIFS(a_pagar,Contas,'Análise Fluxo de Caixa'!$A$51,Data,'Análise Fluxo de Caixa'!AD1)</f>
        <v>0</v>
      </c>
      <c r="AE51" s="112">
        <f t="shared" ca="1" si="2"/>
        <v>0</v>
      </c>
      <c r="AF51" s="104"/>
      <c r="AG51" s="108" t="e">
        <f t="shared" ca="1" si="14"/>
        <v>#DIV/0!</v>
      </c>
      <c r="AH51" s="75"/>
    </row>
    <row r="52" spans="1:34" s="73" customFormat="1" ht="20" outlineLevel="2">
      <c r="A52" s="179" t="str">
        <f>'Plano de Contas'!A69</f>
        <v>5.2.13 Contribuicao a Sindicatos</v>
      </c>
      <c r="B52" s="113">
        <f ca="1">SUMIFS(Saida,Contas,'Análise Fluxo de Caixa'!$A$52,Data,'Análise Fluxo de Caixa'!B1)+SUMIFS(a_pagar,Contas,'Análise Fluxo de Caixa'!$A$52,Data,'Análise Fluxo de Caixa'!B1)</f>
        <v>0</v>
      </c>
      <c r="C52" s="113">
        <f ca="1">SUMIFS(Saida,Contas,'Análise Fluxo de Caixa'!$A$52,Data,'Análise Fluxo de Caixa'!C1)+SUMIFS(a_pagar,Contas,'Análise Fluxo de Caixa'!$A$52,Data,'Análise Fluxo de Caixa'!C1)</f>
        <v>0</v>
      </c>
      <c r="D52" s="113">
        <f ca="1">SUMIFS(Saida,Contas,'Análise Fluxo de Caixa'!$A$52,Data,'Análise Fluxo de Caixa'!D1)+SUMIFS(a_pagar,Contas,'Análise Fluxo de Caixa'!$A$52,Data,'Análise Fluxo de Caixa'!D1)</f>
        <v>0</v>
      </c>
      <c r="E52" s="113">
        <f ca="1">SUMIFS(Saida,Contas,'Análise Fluxo de Caixa'!$A$52,Data,'Análise Fluxo de Caixa'!E1)+SUMIFS(a_pagar,Contas,'Análise Fluxo de Caixa'!$A$52,Data,'Análise Fluxo de Caixa'!E1)</f>
        <v>0</v>
      </c>
      <c r="F52" s="113">
        <f ca="1">SUMIFS(Saida,Contas,'Análise Fluxo de Caixa'!$A$52,Data,'Análise Fluxo de Caixa'!F1)+SUMIFS(a_pagar,Contas,'Análise Fluxo de Caixa'!$A$52,Data,'Análise Fluxo de Caixa'!F1)</f>
        <v>0</v>
      </c>
      <c r="G52" s="113">
        <f ca="1">SUMIFS(Saida,Contas,'Análise Fluxo de Caixa'!$A$52,Data,'Análise Fluxo de Caixa'!G1)+SUMIFS(a_pagar,Contas,'Análise Fluxo de Caixa'!$A$52,Data,'Análise Fluxo de Caixa'!G1)</f>
        <v>0</v>
      </c>
      <c r="H52" s="113">
        <f ca="1">SUMIFS(Saida,Contas,'Análise Fluxo de Caixa'!$A$52,Data,'Análise Fluxo de Caixa'!H1)+SUMIFS(a_pagar,Contas,'Análise Fluxo de Caixa'!$A$52,Data,'Análise Fluxo de Caixa'!H1)</f>
        <v>0</v>
      </c>
      <c r="I52" s="113">
        <f ca="1">SUMIFS(Saida,Contas,'Análise Fluxo de Caixa'!$A$52,Data,'Análise Fluxo de Caixa'!I1)+SUMIFS(a_pagar,Contas,'Análise Fluxo de Caixa'!$A$52,Data,'Análise Fluxo de Caixa'!I1)</f>
        <v>0</v>
      </c>
      <c r="J52" s="113">
        <f ca="1">SUMIFS(Saida,Contas,'Análise Fluxo de Caixa'!$A$52,Data,'Análise Fluxo de Caixa'!J1)+SUMIFS(a_pagar,Contas,'Análise Fluxo de Caixa'!$A$52,Data,'Análise Fluxo de Caixa'!J1)</f>
        <v>0</v>
      </c>
      <c r="K52" s="113">
        <f ca="1">SUMIFS(Saida,Contas,'Análise Fluxo de Caixa'!$A$52,Data,'Análise Fluxo de Caixa'!K1)+SUMIFS(a_pagar,Contas,'Análise Fluxo de Caixa'!$A$52,Data,'Análise Fluxo de Caixa'!K1)</f>
        <v>0</v>
      </c>
      <c r="L52" s="113">
        <f ca="1">SUMIFS(Saida,Contas,'Análise Fluxo de Caixa'!$A$52,Data,'Análise Fluxo de Caixa'!L1)+SUMIFS(a_pagar,Contas,'Análise Fluxo de Caixa'!$A$52,Data,'Análise Fluxo de Caixa'!L1)</f>
        <v>0</v>
      </c>
      <c r="M52" s="113">
        <f ca="1">SUMIFS(Saida,Contas,'Análise Fluxo de Caixa'!$A$52,Data,'Análise Fluxo de Caixa'!M1)+SUMIFS(a_pagar,Contas,'Análise Fluxo de Caixa'!$A$52,Data,'Análise Fluxo de Caixa'!M1)</f>
        <v>0</v>
      </c>
      <c r="N52" s="113">
        <f ca="1">SUMIFS(Saida,Contas,'Análise Fluxo de Caixa'!$A$52,Data,'Análise Fluxo de Caixa'!N1)+SUMIFS(a_pagar,Contas,'Análise Fluxo de Caixa'!$A$52,Data,'Análise Fluxo de Caixa'!N1)</f>
        <v>0</v>
      </c>
      <c r="O52" s="113">
        <f ca="1">SUMIFS(Saida,Contas,'Análise Fluxo de Caixa'!$A$52,Data,'Análise Fluxo de Caixa'!O1)+SUMIFS(a_pagar,Contas,'Análise Fluxo de Caixa'!$A$52,Data,'Análise Fluxo de Caixa'!O1)</f>
        <v>0</v>
      </c>
      <c r="P52" s="113">
        <f ca="1">SUMIFS(Saida,Contas,'Análise Fluxo de Caixa'!$A$52,Data,'Análise Fluxo de Caixa'!P1)+SUMIFS(a_pagar,Contas,'Análise Fluxo de Caixa'!$A$52,Data,'Análise Fluxo de Caixa'!P1)</f>
        <v>0</v>
      </c>
      <c r="Q52" s="113">
        <f ca="1">SUMIFS(Saida,Contas,'Análise Fluxo de Caixa'!$A$52,Data,'Análise Fluxo de Caixa'!Q1)+SUMIFS(a_pagar,Contas,'Análise Fluxo de Caixa'!$A$52,Data,'Análise Fluxo de Caixa'!Q1)</f>
        <v>0</v>
      </c>
      <c r="R52" s="113">
        <f ca="1">SUMIFS(Saida,Contas,'Análise Fluxo de Caixa'!$A$52,Data,'Análise Fluxo de Caixa'!R1)+SUMIFS(a_pagar,Contas,'Análise Fluxo de Caixa'!$A$52,Data,'Análise Fluxo de Caixa'!R1)</f>
        <v>0</v>
      </c>
      <c r="S52" s="113">
        <f ca="1">SUMIFS(Saida,Contas,'Análise Fluxo de Caixa'!$A$52,Data,'Análise Fluxo de Caixa'!S1)+SUMIFS(a_pagar,Contas,'Análise Fluxo de Caixa'!$A$52,Data,'Análise Fluxo de Caixa'!S1)</f>
        <v>0</v>
      </c>
      <c r="T52" s="113">
        <f ca="1">SUMIFS(Saida,Contas,'Análise Fluxo de Caixa'!$A$52,Data,'Análise Fluxo de Caixa'!T1)+SUMIFS(a_pagar,Contas,'Análise Fluxo de Caixa'!$A$52,Data,'Análise Fluxo de Caixa'!T1)</f>
        <v>0</v>
      </c>
      <c r="U52" s="113">
        <f ca="1">SUMIFS(Saida,Contas,'Análise Fluxo de Caixa'!$A$52,Data,'Análise Fluxo de Caixa'!U1)+SUMIFS(a_pagar,Contas,'Análise Fluxo de Caixa'!$A$52,Data,'Análise Fluxo de Caixa'!U1)</f>
        <v>0</v>
      </c>
      <c r="V52" s="113">
        <f ca="1">SUMIFS(Saida,Contas,'Análise Fluxo de Caixa'!$A$52,Data,'Análise Fluxo de Caixa'!V1)+SUMIFS(a_pagar,Contas,'Análise Fluxo de Caixa'!$A$52,Data,'Análise Fluxo de Caixa'!V1)</f>
        <v>0</v>
      </c>
      <c r="W52" s="113">
        <f ca="1">SUMIFS(Saida,Contas,'Análise Fluxo de Caixa'!$A$52,Data,'Análise Fluxo de Caixa'!W1)+SUMIFS(a_pagar,Contas,'Análise Fluxo de Caixa'!$A$52,Data,'Análise Fluxo de Caixa'!W1)</f>
        <v>0</v>
      </c>
      <c r="X52" s="113">
        <f ca="1">SUMIFS(Saida,Contas,'Análise Fluxo de Caixa'!$A$52,Data,'Análise Fluxo de Caixa'!X1)+SUMIFS(a_pagar,Contas,'Análise Fluxo de Caixa'!$A$52,Data,'Análise Fluxo de Caixa'!X1)</f>
        <v>0</v>
      </c>
      <c r="Y52" s="113">
        <f ca="1">SUMIFS(Saida,Contas,'Análise Fluxo de Caixa'!$A$52,Data,'Análise Fluxo de Caixa'!Y1)+SUMIFS(a_pagar,Contas,'Análise Fluxo de Caixa'!$A$52,Data,'Análise Fluxo de Caixa'!Y1)</f>
        <v>0</v>
      </c>
      <c r="Z52" s="113">
        <f ca="1">SUMIFS(Saida,Contas,'Análise Fluxo de Caixa'!$A$52,Data,'Análise Fluxo de Caixa'!Z1)+SUMIFS(a_pagar,Contas,'Análise Fluxo de Caixa'!$A$52,Data,'Análise Fluxo de Caixa'!Z1)</f>
        <v>0</v>
      </c>
      <c r="AA52" s="113">
        <f ca="1">SUMIFS(Saida,Contas,'Análise Fluxo de Caixa'!$A$52,Data,'Análise Fluxo de Caixa'!AA1)+SUMIFS(a_pagar,Contas,'Análise Fluxo de Caixa'!$A$52,Data,'Análise Fluxo de Caixa'!AA1)</f>
        <v>0</v>
      </c>
      <c r="AB52" s="113">
        <f ca="1">SUMIFS(Saida,Contas,'Análise Fluxo de Caixa'!$A$52,Data,'Análise Fluxo de Caixa'!AB1)+SUMIFS(a_pagar,Contas,'Análise Fluxo de Caixa'!$A$52,Data,'Análise Fluxo de Caixa'!AB1)</f>
        <v>0</v>
      </c>
      <c r="AC52" s="113">
        <f ca="1">SUMIFS(Saida,Contas,'Análise Fluxo de Caixa'!$A$52,Data,'Análise Fluxo de Caixa'!AC1)+SUMIFS(a_pagar,Contas,'Análise Fluxo de Caixa'!$A$52,Data,'Análise Fluxo de Caixa'!AC1)</f>
        <v>0</v>
      </c>
      <c r="AD52" s="113">
        <f ca="1">SUMIFS(Saida,Contas,'Análise Fluxo de Caixa'!$A$52,Data,'Análise Fluxo de Caixa'!AD1)+SUMIFS(a_pagar,Contas,'Análise Fluxo de Caixa'!$A$52,Data,'Análise Fluxo de Caixa'!AD1)</f>
        <v>0</v>
      </c>
      <c r="AE52" s="112">
        <f t="shared" ca="1" si="2"/>
        <v>0</v>
      </c>
      <c r="AF52" s="104"/>
      <c r="AG52" s="108" t="e">
        <f t="shared" ca="1" si="14"/>
        <v>#DIV/0!</v>
      </c>
      <c r="AH52" s="75"/>
    </row>
    <row r="53" spans="1:34" ht="20" outlineLevel="1">
      <c r="A53" s="174" t="str">
        <f>'Plano de Contas'!A71</f>
        <v>5.3 Despesas com Pessoal</v>
      </c>
      <c r="B53" s="118">
        <f ca="1">SUM(B54:B63)</f>
        <v>0</v>
      </c>
      <c r="C53" s="118">
        <f t="shared" ref="C53:AD53" ca="1" si="16">SUM(C54:C63)</f>
        <v>0</v>
      </c>
      <c r="D53" s="118">
        <f t="shared" ca="1" si="16"/>
        <v>0</v>
      </c>
      <c r="E53" s="118">
        <f t="shared" ca="1" si="16"/>
        <v>0</v>
      </c>
      <c r="F53" s="118">
        <f t="shared" ca="1" si="16"/>
        <v>0</v>
      </c>
      <c r="G53" s="118">
        <f t="shared" ca="1" si="16"/>
        <v>0</v>
      </c>
      <c r="H53" s="118">
        <f t="shared" ca="1" si="16"/>
        <v>0</v>
      </c>
      <c r="I53" s="118">
        <f t="shared" ca="1" si="16"/>
        <v>0</v>
      </c>
      <c r="J53" s="118">
        <f t="shared" ca="1" si="16"/>
        <v>0</v>
      </c>
      <c r="K53" s="118">
        <f t="shared" ca="1" si="16"/>
        <v>0</v>
      </c>
      <c r="L53" s="118">
        <f t="shared" ca="1" si="16"/>
        <v>0</v>
      </c>
      <c r="M53" s="118">
        <f t="shared" ca="1" si="16"/>
        <v>0</v>
      </c>
      <c r="N53" s="118">
        <f t="shared" ca="1" si="16"/>
        <v>0</v>
      </c>
      <c r="O53" s="118">
        <f t="shared" ca="1" si="16"/>
        <v>0</v>
      </c>
      <c r="P53" s="118">
        <f t="shared" ca="1" si="16"/>
        <v>0</v>
      </c>
      <c r="Q53" s="118">
        <f t="shared" ca="1" si="16"/>
        <v>0</v>
      </c>
      <c r="R53" s="118">
        <f t="shared" ca="1" si="16"/>
        <v>0</v>
      </c>
      <c r="S53" s="118">
        <f t="shared" ca="1" si="16"/>
        <v>0</v>
      </c>
      <c r="T53" s="118">
        <f t="shared" ca="1" si="16"/>
        <v>0</v>
      </c>
      <c r="U53" s="118">
        <f t="shared" ca="1" si="16"/>
        <v>0</v>
      </c>
      <c r="V53" s="118">
        <f t="shared" ca="1" si="16"/>
        <v>0</v>
      </c>
      <c r="W53" s="118">
        <f t="shared" ca="1" si="16"/>
        <v>0</v>
      </c>
      <c r="X53" s="118">
        <f t="shared" ca="1" si="16"/>
        <v>0</v>
      </c>
      <c r="Y53" s="118">
        <f t="shared" ca="1" si="16"/>
        <v>0</v>
      </c>
      <c r="Z53" s="118">
        <f t="shared" ca="1" si="16"/>
        <v>0</v>
      </c>
      <c r="AA53" s="118">
        <f t="shared" ca="1" si="16"/>
        <v>0</v>
      </c>
      <c r="AB53" s="118">
        <f t="shared" ca="1" si="16"/>
        <v>0</v>
      </c>
      <c r="AC53" s="118">
        <f t="shared" ca="1" si="16"/>
        <v>0</v>
      </c>
      <c r="AD53" s="118">
        <f t="shared" ca="1" si="16"/>
        <v>0</v>
      </c>
      <c r="AE53" s="119">
        <f t="shared" ca="1" si="2"/>
        <v>0</v>
      </c>
      <c r="AF53" s="102"/>
      <c r="AG53" s="106" t="e">
        <f t="shared" ca="1" si="14"/>
        <v>#DIV/0!</v>
      </c>
    </row>
    <row r="54" spans="1:34" s="73" customFormat="1" ht="20" outlineLevel="2">
      <c r="A54" s="180" t="str">
        <f>'Plano de Contas'!A72</f>
        <v>5.3.1 Salário de Funcionários</v>
      </c>
      <c r="B54" s="113">
        <f ca="1">SUMIFS(Saida,Contas,'Análise Fluxo de Caixa'!$A$54,Data,'Análise Fluxo de Caixa'!B1)+SUMIFS(a_pagar,Contas,'Análise Fluxo de Caixa'!$A$54,Data,'Análise Fluxo de Caixa'!B1)</f>
        <v>0</v>
      </c>
      <c r="C54" s="113">
        <f ca="1">SUMIFS(Saida,Contas,'Análise Fluxo de Caixa'!$A$54,Data,'Análise Fluxo de Caixa'!C1)+SUMIFS(a_pagar,Contas,'Análise Fluxo de Caixa'!$A$54,Data,'Análise Fluxo de Caixa'!C1)</f>
        <v>0</v>
      </c>
      <c r="D54" s="113">
        <f ca="1">SUMIFS(Saida,Contas,'Análise Fluxo de Caixa'!$A$54,Data,'Análise Fluxo de Caixa'!D1)+SUMIFS(a_pagar,Contas,'Análise Fluxo de Caixa'!$A$54,Data,'Análise Fluxo de Caixa'!D1)</f>
        <v>0</v>
      </c>
      <c r="E54" s="113">
        <f ca="1">SUMIFS(Saida,Contas,'Análise Fluxo de Caixa'!$A$54,Data,'Análise Fluxo de Caixa'!E1)+SUMIFS(a_pagar,Contas,'Análise Fluxo de Caixa'!$A$54,Data,'Análise Fluxo de Caixa'!E1)</f>
        <v>0</v>
      </c>
      <c r="F54" s="113">
        <f ca="1">SUMIFS(Saida,Contas,'Análise Fluxo de Caixa'!$A$54,Data,'Análise Fluxo de Caixa'!F1)+SUMIFS(a_pagar,Contas,'Análise Fluxo de Caixa'!$A$54,Data,'Análise Fluxo de Caixa'!F1)</f>
        <v>0</v>
      </c>
      <c r="G54" s="113">
        <f ca="1">SUMIFS(Saida,Contas,'Análise Fluxo de Caixa'!$A$54,Data,'Análise Fluxo de Caixa'!G1)+SUMIFS(a_pagar,Contas,'Análise Fluxo de Caixa'!$A$54,Data,'Análise Fluxo de Caixa'!G1)</f>
        <v>0</v>
      </c>
      <c r="H54" s="113">
        <f ca="1">SUMIFS(Saida,Contas,'Análise Fluxo de Caixa'!$A$54,Data,'Análise Fluxo de Caixa'!H1)+SUMIFS(a_pagar,Contas,'Análise Fluxo de Caixa'!$A$54,Data,'Análise Fluxo de Caixa'!H1)</f>
        <v>0</v>
      </c>
      <c r="I54" s="113">
        <f ca="1">SUMIFS(Saida,Contas,'Análise Fluxo de Caixa'!$A$54,Data,'Análise Fluxo de Caixa'!I1)+SUMIFS(a_pagar,Contas,'Análise Fluxo de Caixa'!$A$54,Data,'Análise Fluxo de Caixa'!I1)</f>
        <v>0</v>
      </c>
      <c r="J54" s="113">
        <f ca="1">SUMIFS(Saida,Contas,'Análise Fluxo de Caixa'!$A$54,Data,'Análise Fluxo de Caixa'!J1)+SUMIFS(a_pagar,Contas,'Análise Fluxo de Caixa'!$A$54,Data,'Análise Fluxo de Caixa'!J1)</f>
        <v>0</v>
      </c>
      <c r="K54" s="113">
        <f ca="1">SUMIFS(Saida,Contas,'Análise Fluxo de Caixa'!$A$54,Data,'Análise Fluxo de Caixa'!K1)+SUMIFS(a_pagar,Contas,'Análise Fluxo de Caixa'!$A$54,Data,'Análise Fluxo de Caixa'!K1)</f>
        <v>0</v>
      </c>
      <c r="L54" s="113">
        <f ca="1">SUMIFS(Saida,Contas,'Análise Fluxo de Caixa'!$A$54,Data,'Análise Fluxo de Caixa'!L1)+SUMIFS(a_pagar,Contas,'Análise Fluxo de Caixa'!$A$54,Data,'Análise Fluxo de Caixa'!L1)</f>
        <v>0</v>
      </c>
      <c r="M54" s="113">
        <f ca="1">SUMIFS(Saida,Contas,'Análise Fluxo de Caixa'!$A$54,Data,'Análise Fluxo de Caixa'!M1)+SUMIFS(a_pagar,Contas,'Análise Fluxo de Caixa'!$A$54,Data,'Análise Fluxo de Caixa'!M1)</f>
        <v>0</v>
      </c>
      <c r="N54" s="113">
        <f ca="1">SUMIFS(Saida,Contas,'Análise Fluxo de Caixa'!$A$54,Data,'Análise Fluxo de Caixa'!N1)+SUMIFS(a_pagar,Contas,'Análise Fluxo de Caixa'!$A$54,Data,'Análise Fluxo de Caixa'!N1)</f>
        <v>0</v>
      </c>
      <c r="O54" s="113">
        <f ca="1">SUMIFS(Saida,Contas,'Análise Fluxo de Caixa'!$A$54,Data,'Análise Fluxo de Caixa'!O1)+SUMIFS(a_pagar,Contas,'Análise Fluxo de Caixa'!$A$54,Data,'Análise Fluxo de Caixa'!O1)</f>
        <v>0</v>
      </c>
      <c r="P54" s="113">
        <f ca="1">SUMIFS(Saida,Contas,'Análise Fluxo de Caixa'!$A$54,Data,'Análise Fluxo de Caixa'!P1)+SUMIFS(a_pagar,Contas,'Análise Fluxo de Caixa'!$A$54,Data,'Análise Fluxo de Caixa'!P1)</f>
        <v>0</v>
      </c>
      <c r="Q54" s="113">
        <f ca="1">SUMIFS(Saida,Contas,'Análise Fluxo de Caixa'!$A$54,Data,'Análise Fluxo de Caixa'!Q1)+SUMIFS(a_pagar,Contas,'Análise Fluxo de Caixa'!$A$54,Data,'Análise Fluxo de Caixa'!Q1)</f>
        <v>0</v>
      </c>
      <c r="R54" s="113">
        <f ca="1">SUMIFS(Saida,Contas,'Análise Fluxo de Caixa'!$A$54,Data,'Análise Fluxo de Caixa'!R1)+SUMIFS(a_pagar,Contas,'Análise Fluxo de Caixa'!$A$54,Data,'Análise Fluxo de Caixa'!R1)</f>
        <v>0</v>
      </c>
      <c r="S54" s="113">
        <f ca="1">SUMIFS(Saida,Contas,'Análise Fluxo de Caixa'!$A$54,Data,'Análise Fluxo de Caixa'!S1)+SUMIFS(a_pagar,Contas,'Análise Fluxo de Caixa'!$A$54,Data,'Análise Fluxo de Caixa'!S1)</f>
        <v>0</v>
      </c>
      <c r="T54" s="113">
        <f ca="1">SUMIFS(Saida,Contas,'Análise Fluxo de Caixa'!$A$54,Data,'Análise Fluxo de Caixa'!T1)+SUMIFS(a_pagar,Contas,'Análise Fluxo de Caixa'!$A$54,Data,'Análise Fluxo de Caixa'!T1)</f>
        <v>0</v>
      </c>
      <c r="U54" s="113">
        <f ca="1">SUMIFS(Saida,Contas,'Análise Fluxo de Caixa'!$A$54,Data,'Análise Fluxo de Caixa'!U1)+SUMIFS(a_pagar,Contas,'Análise Fluxo de Caixa'!$A$54,Data,'Análise Fluxo de Caixa'!U1)</f>
        <v>0</v>
      </c>
      <c r="V54" s="113">
        <f ca="1">SUMIFS(Saida,Contas,'Análise Fluxo de Caixa'!$A$54,Data,'Análise Fluxo de Caixa'!V1)+SUMIFS(a_pagar,Contas,'Análise Fluxo de Caixa'!$A$54,Data,'Análise Fluxo de Caixa'!V1)</f>
        <v>0</v>
      </c>
      <c r="W54" s="113">
        <f ca="1">SUMIFS(Saida,Contas,'Análise Fluxo de Caixa'!$A$54,Data,'Análise Fluxo de Caixa'!W1)+SUMIFS(a_pagar,Contas,'Análise Fluxo de Caixa'!$A$54,Data,'Análise Fluxo de Caixa'!W1)</f>
        <v>0</v>
      </c>
      <c r="X54" s="113">
        <f ca="1">SUMIFS(Saida,Contas,'Análise Fluxo de Caixa'!$A$54,Data,'Análise Fluxo de Caixa'!X1)+SUMIFS(a_pagar,Contas,'Análise Fluxo de Caixa'!$A$54,Data,'Análise Fluxo de Caixa'!X1)</f>
        <v>0</v>
      </c>
      <c r="Y54" s="113">
        <f ca="1">SUMIFS(Saida,Contas,'Análise Fluxo de Caixa'!$A$54,Data,'Análise Fluxo de Caixa'!Y1)+SUMIFS(a_pagar,Contas,'Análise Fluxo de Caixa'!$A$54,Data,'Análise Fluxo de Caixa'!Y1)</f>
        <v>0</v>
      </c>
      <c r="Z54" s="113">
        <f ca="1">SUMIFS(Saida,Contas,'Análise Fluxo de Caixa'!$A$54,Data,'Análise Fluxo de Caixa'!Z1)+SUMIFS(a_pagar,Contas,'Análise Fluxo de Caixa'!$A$54,Data,'Análise Fluxo de Caixa'!Z1)</f>
        <v>0</v>
      </c>
      <c r="AA54" s="113">
        <f ca="1">SUMIFS(Saida,Contas,'Análise Fluxo de Caixa'!$A$54,Data,'Análise Fluxo de Caixa'!AA1)+SUMIFS(a_pagar,Contas,'Análise Fluxo de Caixa'!$A$54,Data,'Análise Fluxo de Caixa'!AA1)</f>
        <v>0</v>
      </c>
      <c r="AB54" s="113">
        <f ca="1">SUMIFS(Saida,Contas,'Análise Fluxo de Caixa'!$A$54,Data,'Análise Fluxo de Caixa'!AB1)+SUMIFS(a_pagar,Contas,'Análise Fluxo de Caixa'!$A$54,Data,'Análise Fluxo de Caixa'!AB1)</f>
        <v>0</v>
      </c>
      <c r="AC54" s="113">
        <f ca="1">SUMIFS(Saida,Contas,'Análise Fluxo de Caixa'!$A$54,Data,'Análise Fluxo de Caixa'!AC1)+SUMIFS(a_pagar,Contas,'Análise Fluxo de Caixa'!$A$54,Data,'Análise Fluxo de Caixa'!AC1)</f>
        <v>0</v>
      </c>
      <c r="AD54" s="113">
        <f ca="1">SUMIFS(Saida,Contas,'Análise Fluxo de Caixa'!$A$54,Data,'Análise Fluxo de Caixa'!AD1)+SUMIFS(a_pagar,Contas,'Análise Fluxo de Caixa'!$A$54,Data,'Análise Fluxo de Caixa'!AD1)</f>
        <v>0</v>
      </c>
      <c r="AE54" s="112">
        <f t="shared" ca="1" si="2"/>
        <v>0</v>
      </c>
      <c r="AF54" s="104"/>
      <c r="AG54" s="108" t="e">
        <f t="shared" ca="1" si="14"/>
        <v>#DIV/0!</v>
      </c>
      <c r="AH54" s="75"/>
    </row>
    <row r="55" spans="1:34" s="73" customFormat="1" ht="20" outlineLevel="2">
      <c r="A55" s="180" t="str">
        <f>'Plano de Contas'!A73</f>
        <v>5.3.2 Terceirizado Não FIXO</v>
      </c>
      <c r="B55" s="113">
        <f ca="1">SUMIFS(Saida,Contas,'Análise Fluxo de Caixa'!$A$55,Data,'Análise Fluxo de Caixa'!B1)+SUMIFS(a_pagar,Contas,'Análise Fluxo de Caixa'!$A$55,Data,'Análise Fluxo de Caixa'!B1)</f>
        <v>0</v>
      </c>
      <c r="C55" s="113">
        <f ca="1">SUMIFS(Saida,Contas,'Análise Fluxo de Caixa'!$A$55,Data,'Análise Fluxo de Caixa'!C1)+SUMIFS(a_pagar,Contas,'Análise Fluxo de Caixa'!$A$55,Data,'Análise Fluxo de Caixa'!C1)</f>
        <v>0</v>
      </c>
      <c r="D55" s="113">
        <f ca="1">SUMIFS(Saida,Contas,'Análise Fluxo de Caixa'!$A$55,Data,'Análise Fluxo de Caixa'!D1)+SUMIFS(a_pagar,Contas,'Análise Fluxo de Caixa'!$A$55,Data,'Análise Fluxo de Caixa'!D1)</f>
        <v>0</v>
      </c>
      <c r="E55" s="113">
        <f ca="1">SUMIFS(Saida,Contas,'Análise Fluxo de Caixa'!$A$55,Data,'Análise Fluxo de Caixa'!E1)+SUMIFS(a_pagar,Contas,'Análise Fluxo de Caixa'!$A$55,Data,'Análise Fluxo de Caixa'!E1)</f>
        <v>0</v>
      </c>
      <c r="F55" s="113">
        <f ca="1">SUMIFS(Saida,Contas,'Análise Fluxo de Caixa'!$A$55,Data,'Análise Fluxo de Caixa'!F1)+SUMIFS(a_pagar,Contas,'Análise Fluxo de Caixa'!$A$55,Data,'Análise Fluxo de Caixa'!F1)</f>
        <v>0</v>
      </c>
      <c r="G55" s="113">
        <f ca="1">SUMIFS(Saida,Contas,'Análise Fluxo de Caixa'!$A$55,Data,'Análise Fluxo de Caixa'!G1)+SUMIFS(a_pagar,Contas,'Análise Fluxo de Caixa'!$A$55,Data,'Análise Fluxo de Caixa'!G1)</f>
        <v>0</v>
      </c>
      <c r="H55" s="113">
        <f ca="1">SUMIFS(Saida,Contas,'Análise Fluxo de Caixa'!$A$55,Data,'Análise Fluxo de Caixa'!H1)+SUMIFS(a_pagar,Contas,'Análise Fluxo de Caixa'!$A$55,Data,'Análise Fluxo de Caixa'!H1)</f>
        <v>0</v>
      </c>
      <c r="I55" s="113">
        <f ca="1">SUMIFS(Saida,Contas,'Análise Fluxo de Caixa'!$A$55,Data,'Análise Fluxo de Caixa'!I1)+SUMIFS(a_pagar,Contas,'Análise Fluxo de Caixa'!$A$55,Data,'Análise Fluxo de Caixa'!I1)</f>
        <v>0</v>
      </c>
      <c r="J55" s="113">
        <f ca="1">SUMIFS(Saida,Contas,'Análise Fluxo de Caixa'!$A$55,Data,'Análise Fluxo de Caixa'!J1)+SUMIFS(a_pagar,Contas,'Análise Fluxo de Caixa'!$A$55,Data,'Análise Fluxo de Caixa'!J1)</f>
        <v>0</v>
      </c>
      <c r="K55" s="113">
        <f ca="1">SUMIFS(Saida,Contas,'Análise Fluxo de Caixa'!$A$55,Data,'Análise Fluxo de Caixa'!K1)+SUMIFS(a_pagar,Contas,'Análise Fluxo de Caixa'!$A$55,Data,'Análise Fluxo de Caixa'!K1)</f>
        <v>0</v>
      </c>
      <c r="L55" s="113">
        <f ca="1">SUMIFS(Saida,Contas,'Análise Fluxo de Caixa'!$A$55,Data,'Análise Fluxo de Caixa'!L1)+SUMIFS(a_pagar,Contas,'Análise Fluxo de Caixa'!$A$55,Data,'Análise Fluxo de Caixa'!L1)</f>
        <v>0</v>
      </c>
      <c r="M55" s="113">
        <f ca="1">SUMIFS(Saida,Contas,'Análise Fluxo de Caixa'!$A$55,Data,'Análise Fluxo de Caixa'!M1)+SUMIFS(a_pagar,Contas,'Análise Fluxo de Caixa'!$A$55,Data,'Análise Fluxo de Caixa'!M1)</f>
        <v>0</v>
      </c>
      <c r="N55" s="113">
        <f ca="1">SUMIFS(Saida,Contas,'Análise Fluxo de Caixa'!$A$55,Data,'Análise Fluxo de Caixa'!N1)+SUMIFS(a_pagar,Contas,'Análise Fluxo de Caixa'!$A$55,Data,'Análise Fluxo de Caixa'!N1)</f>
        <v>0</v>
      </c>
      <c r="O55" s="113">
        <f ca="1">SUMIFS(Saida,Contas,'Análise Fluxo de Caixa'!$A$55,Data,'Análise Fluxo de Caixa'!O1)+SUMIFS(a_pagar,Contas,'Análise Fluxo de Caixa'!$A$55,Data,'Análise Fluxo de Caixa'!O1)</f>
        <v>0</v>
      </c>
      <c r="P55" s="113">
        <f ca="1">SUMIFS(Saida,Contas,'Análise Fluxo de Caixa'!$A$55,Data,'Análise Fluxo de Caixa'!P1)+SUMIFS(a_pagar,Contas,'Análise Fluxo de Caixa'!$A$55,Data,'Análise Fluxo de Caixa'!P1)</f>
        <v>0</v>
      </c>
      <c r="Q55" s="113">
        <f ca="1">SUMIFS(Saida,Contas,'Análise Fluxo de Caixa'!$A$55,Data,'Análise Fluxo de Caixa'!Q1)+SUMIFS(a_pagar,Contas,'Análise Fluxo de Caixa'!$A$55,Data,'Análise Fluxo de Caixa'!Q1)</f>
        <v>0</v>
      </c>
      <c r="R55" s="113">
        <f ca="1">SUMIFS(Saida,Contas,'Análise Fluxo de Caixa'!$A$55,Data,'Análise Fluxo de Caixa'!R1)+SUMIFS(a_pagar,Contas,'Análise Fluxo de Caixa'!$A$55,Data,'Análise Fluxo de Caixa'!R1)</f>
        <v>0</v>
      </c>
      <c r="S55" s="113">
        <f ca="1">SUMIFS(Saida,Contas,'Análise Fluxo de Caixa'!$A$55,Data,'Análise Fluxo de Caixa'!S1)+SUMIFS(a_pagar,Contas,'Análise Fluxo de Caixa'!$A$55,Data,'Análise Fluxo de Caixa'!S1)</f>
        <v>0</v>
      </c>
      <c r="T55" s="113">
        <f ca="1">SUMIFS(Saida,Contas,'Análise Fluxo de Caixa'!$A$55,Data,'Análise Fluxo de Caixa'!T1)+SUMIFS(a_pagar,Contas,'Análise Fluxo de Caixa'!$A$55,Data,'Análise Fluxo de Caixa'!T1)</f>
        <v>0</v>
      </c>
      <c r="U55" s="113">
        <f ca="1">SUMIFS(Saida,Contas,'Análise Fluxo de Caixa'!$A$55,Data,'Análise Fluxo de Caixa'!U1)+SUMIFS(a_pagar,Contas,'Análise Fluxo de Caixa'!$A$55,Data,'Análise Fluxo de Caixa'!U1)</f>
        <v>0</v>
      </c>
      <c r="V55" s="113">
        <f ca="1">SUMIFS(Saida,Contas,'Análise Fluxo de Caixa'!$A$55,Data,'Análise Fluxo de Caixa'!V1)+SUMIFS(a_pagar,Contas,'Análise Fluxo de Caixa'!$A$55,Data,'Análise Fluxo de Caixa'!V1)</f>
        <v>0</v>
      </c>
      <c r="W55" s="113">
        <f ca="1">SUMIFS(Saida,Contas,'Análise Fluxo de Caixa'!$A$55,Data,'Análise Fluxo de Caixa'!W1)+SUMIFS(a_pagar,Contas,'Análise Fluxo de Caixa'!$A$55,Data,'Análise Fluxo de Caixa'!W1)</f>
        <v>0</v>
      </c>
      <c r="X55" s="113">
        <f ca="1">SUMIFS(Saida,Contas,'Análise Fluxo de Caixa'!$A$55,Data,'Análise Fluxo de Caixa'!X1)+SUMIFS(a_pagar,Contas,'Análise Fluxo de Caixa'!$A$55,Data,'Análise Fluxo de Caixa'!X1)</f>
        <v>0</v>
      </c>
      <c r="Y55" s="113">
        <f ca="1">SUMIFS(Saida,Contas,'Análise Fluxo de Caixa'!$A$55,Data,'Análise Fluxo de Caixa'!Y1)+SUMIFS(a_pagar,Contas,'Análise Fluxo de Caixa'!$A$55,Data,'Análise Fluxo de Caixa'!Y1)</f>
        <v>0</v>
      </c>
      <c r="Z55" s="113">
        <f ca="1">SUMIFS(Saida,Contas,'Análise Fluxo de Caixa'!$A$55,Data,'Análise Fluxo de Caixa'!Z1)+SUMIFS(a_pagar,Contas,'Análise Fluxo de Caixa'!$A$55,Data,'Análise Fluxo de Caixa'!Z1)</f>
        <v>0</v>
      </c>
      <c r="AA55" s="113">
        <f ca="1">SUMIFS(Saida,Contas,'Análise Fluxo de Caixa'!$A$55,Data,'Análise Fluxo de Caixa'!AA1)+SUMIFS(a_pagar,Contas,'Análise Fluxo de Caixa'!$A$55,Data,'Análise Fluxo de Caixa'!AA1)</f>
        <v>0</v>
      </c>
      <c r="AB55" s="113">
        <f ca="1">SUMIFS(Saida,Contas,'Análise Fluxo de Caixa'!$A$55,Data,'Análise Fluxo de Caixa'!AB1)+SUMIFS(a_pagar,Contas,'Análise Fluxo de Caixa'!$A$55,Data,'Análise Fluxo de Caixa'!AB1)</f>
        <v>0</v>
      </c>
      <c r="AC55" s="113">
        <f ca="1">SUMIFS(Saida,Contas,'Análise Fluxo de Caixa'!$A$55,Data,'Análise Fluxo de Caixa'!AC1)+SUMIFS(a_pagar,Contas,'Análise Fluxo de Caixa'!$A$55,Data,'Análise Fluxo de Caixa'!AC1)</f>
        <v>0</v>
      </c>
      <c r="AD55" s="113">
        <f ca="1">SUMIFS(Saida,Contas,'Análise Fluxo de Caixa'!$A$55,Data,'Análise Fluxo de Caixa'!AD1)+SUMIFS(a_pagar,Contas,'Análise Fluxo de Caixa'!$A$55,Data,'Análise Fluxo de Caixa'!AD1)</f>
        <v>0</v>
      </c>
      <c r="AE55" s="112">
        <f t="shared" ca="1" si="2"/>
        <v>0</v>
      </c>
      <c r="AF55" s="104"/>
      <c r="AG55" s="108" t="e">
        <f t="shared" ca="1" si="14"/>
        <v>#DIV/0!</v>
      </c>
      <c r="AH55" s="75"/>
    </row>
    <row r="56" spans="1:34" s="73" customFormat="1" ht="20" outlineLevel="2">
      <c r="A56" s="180" t="str">
        <f>'Plano de Contas'!A74</f>
        <v>5.3.3 VT e VR</v>
      </c>
      <c r="B56" s="113">
        <f ca="1">SUMIFS(Saida,Contas,'Análise Fluxo de Caixa'!$A$56,Data,'Análise Fluxo de Caixa'!B1)+SUMIFS(a_pagar,Contas,'Análise Fluxo de Caixa'!$A$56,Data,'Análise Fluxo de Caixa'!B1)</f>
        <v>0</v>
      </c>
      <c r="C56" s="113">
        <f ca="1">SUMIFS(Saida,Contas,'Análise Fluxo de Caixa'!$A$56,Data,'Análise Fluxo de Caixa'!C1)+SUMIFS(a_pagar,Contas,'Análise Fluxo de Caixa'!$A$56,Data,'Análise Fluxo de Caixa'!C1)</f>
        <v>0</v>
      </c>
      <c r="D56" s="113">
        <f ca="1">SUMIFS(Saida,Contas,'Análise Fluxo de Caixa'!$A$56,Data,'Análise Fluxo de Caixa'!D1)+SUMIFS(a_pagar,Contas,'Análise Fluxo de Caixa'!$A$56,Data,'Análise Fluxo de Caixa'!D1)</f>
        <v>0</v>
      </c>
      <c r="E56" s="113">
        <f ca="1">SUMIFS(Saida,Contas,'Análise Fluxo de Caixa'!$A$56,Data,'Análise Fluxo de Caixa'!E1)+SUMIFS(a_pagar,Contas,'Análise Fluxo de Caixa'!$A$56,Data,'Análise Fluxo de Caixa'!E1)</f>
        <v>0</v>
      </c>
      <c r="F56" s="113">
        <f ca="1">SUMIFS(Saida,Contas,'Análise Fluxo de Caixa'!$A$56,Data,'Análise Fluxo de Caixa'!F1)+SUMIFS(a_pagar,Contas,'Análise Fluxo de Caixa'!$A$56,Data,'Análise Fluxo de Caixa'!F1)</f>
        <v>0</v>
      </c>
      <c r="G56" s="113">
        <f ca="1">SUMIFS(Saida,Contas,'Análise Fluxo de Caixa'!$A$56,Data,'Análise Fluxo de Caixa'!G1)+SUMIFS(a_pagar,Contas,'Análise Fluxo de Caixa'!$A$56,Data,'Análise Fluxo de Caixa'!G1)</f>
        <v>0</v>
      </c>
      <c r="H56" s="113">
        <f ca="1">SUMIFS(Saida,Contas,'Análise Fluxo de Caixa'!$A$56,Data,'Análise Fluxo de Caixa'!H1)+SUMIFS(a_pagar,Contas,'Análise Fluxo de Caixa'!$A$56,Data,'Análise Fluxo de Caixa'!H1)</f>
        <v>0</v>
      </c>
      <c r="I56" s="113">
        <f ca="1">SUMIFS(Saida,Contas,'Análise Fluxo de Caixa'!$A$56,Data,'Análise Fluxo de Caixa'!I1)+SUMIFS(a_pagar,Contas,'Análise Fluxo de Caixa'!$A$56,Data,'Análise Fluxo de Caixa'!I1)</f>
        <v>0</v>
      </c>
      <c r="J56" s="113">
        <f ca="1">SUMIFS(Saida,Contas,'Análise Fluxo de Caixa'!$A$56,Data,'Análise Fluxo de Caixa'!J1)+SUMIFS(a_pagar,Contas,'Análise Fluxo de Caixa'!$A$56,Data,'Análise Fluxo de Caixa'!J1)</f>
        <v>0</v>
      </c>
      <c r="K56" s="113">
        <f ca="1">SUMIFS(Saida,Contas,'Análise Fluxo de Caixa'!$A$56,Data,'Análise Fluxo de Caixa'!K1)+SUMIFS(a_pagar,Contas,'Análise Fluxo de Caixa'!$A$56,Data,'Análise Fluxo de Caixa'!K1)</f>
        <v>0</v>
      </c>
      <c r="L56" s="113">
        <f ca="1">SUMIFS(Saida,Contas,'Análise Fluxo de Caixa'!$A$56,Data,'Análise Fluxo de Caixa'!L1)+SUMIFS(a_pagar,Contas,'Análise Fluxo de Caixa'!$A$56,Data,'Análise Fluxo de Caixa'!L1)</f>
        <v>0</v>
      </c>
      <c r="M56" s="113">
        <f ca="1">SUMIFS(Saida,Contas,'Análise Fluxo de Caixa'!$A$56,Data,'Análise Fluxo de Caixa'!M1)+SUMIFS(a_pagar,Contas,'Análise Fluxo de Caixa'!$A$56,Data,'Análise Fluxo de Caixa'!M1)</f>
        <v>0</v>
      </c>
      <c r="N56" s="113">
        <f ca="1">SUMIFS(Saida,Contas,'Análise Fluxo de Caixa'!$A$56,Data,'Análise Fluxo de Caixa'!N1)+SUMIFS(a_pagar,Contas,'Análise Fluxo de Caixa'!$A$56,Data,'Análise Fluxo de Caixa'!N1)</f>
        <v>0</v>
      </c>
      <c r="O56" s="113">
        <f ca="1">SUMIFS(Saida,Contas,'Análise Fluxo de Caixa'!$A$56,Data,'Análise Fluxo de Caixa'!O1)+SUMIFS(a_pagar,Contas,'Análise Fluxo de Caixa'!$A$56,Data,'Análise Fluxo de Caixa'!O1)</f>
        <v>0</v>
      </c>
      <c r="P56" s="113">
        <f ca="1">SUMIFS(Saida,Contas,'Análise Fluxo de Caixa'!$A$56,Data,'Análise Fluxo de Caixa'!P1)+SUMIFS(a_pagar,Contas,'Análise Fluxo de Caixa'!$A$56,Data,'Análise Fluxo de Caixa'!P1)</f>
        <v>0</v>
      </c>
      <c r="Q56" s="113">
        <f ca="1">SUMIFS(Saida,Contas,'Análise Fluxo de Caixa'!$A$56,Data,'Análise Fluxo de Caixa'!Q1)+SUMIFS(a_pagar,Contas,'Análise Fluxo de Caixa'!$A$56,Data,'Análise Fluxo de Caixa'!Q1)</f>
        <v>0</v>
      </c>
      <c r="R56" s="113">
        <f ca="1">SUMIFS(Saida,Contas,'Análise Fluxo de Caixa'!$A$56,Data,'Análise Fluxo de Caixa'!R1)+SUMIFS(a_pagar,Contas,'Análise Fluxo de Caixa'!$A$56,Data,'Análise Fluxo de Caixa'!R1)</f>
        <v>0</v>
      </c>
      <c r="S56" s="113">
        <f ca="1">SUMIFS(Saida,Contas,'Análise Fluxo de Caixa'!$A$56,Data,'Análise Fluxo de Caixa'!S1)+SUMIFS(a_pagar,Contas,'Análise Fluxo de Caixa'!$A$56,Data,'Análise Fluxo de Caixa'!S1)</f>
        <v>0</v>
      </c>
      <c r="T56" s="113">
        <f ca="1">SUMIFS(Saida,Contas,'Análise Fluxo de Caixa'!$A$56,Data,'Análise Fluxo de Caixa'!T1)+SUMIFS(a_pagar,Contas,'Análise Fluxo de Caixa'!$A$56,Data,'Análise Fluxo de Caixa'!T1)</f>
        <v>0</v>
      </c>
      <c r="U56" s="113">
        <f ca="1">SUMIFS(Saida,Contas,'Análise Fluxo de Caixa'!$A$56,Data,'Análise Fluxo de Caixa'!U1)+SUMIFS(a_pagar,Contas,'Análise Fluxo de Caixa'!$A$56,Data,'Análise Fluxo de Caixa'!U1)</f>
        <v>0</v>
      </c>
      <c r="V56" s="113">
        <f ca="1">SUMIFS(Saida,Contas,'Análise Fluxo de Caixa'!$A$56,Data,'Análise Fluxo de Caixa'!V1)+SUMIFS(a_pagar,Contas,'Análise Fluxo de Caixa'!$A$56,Data,'Análise Fluxo de Caixa'!V1)</f>
        <v>0</v>
      </c>
      <c r="W56" s="113">
        <f ca="1">SUMIFS(Saida,Contas,'Análise Fluxo de Caixa'!$A$56,Data,'Análise Fluxo de Caixa'!W1)+SUMIFS(a_pagar,Contas,'Análise Fluxo de Caixa'!$A$56,Data,'Análise Fluxo de Caixa'!W1)</f>
        <v>0</v>
      </c>
      <c r="X56" s="113">
        <f ca="1">SUMIFS(Saida,Contas,'Análise Fluxo de Caixa'!$A$56,Data,'Análise Fluxo de Caixa'!X1)+SUMIFS(a_pagar,Contas,'Análise Fluxo de Caixa'!$A$56,Data,'Análise Fluxo de Caixa'!X1)</f>
        <v>0</v>
      </c>
      <c r="Y56" s="113">
        <f ca="1">SUMIFS(Saida,Contas,'Análise Fluxo de Caixa'!$A$56,Data,'Análise Fluxo de Caixa'!Y1)+SUMIFS(a_pagar,Contas,'Análise Fluxo de Caixa'!$A$56,Data,'Análise Fluxo de Caixa'!Y1)</f>
        <v>0</v>
      </c>
      <c r="Z56" s="113">
        <f ca="1">SUMIFS(Saida,Contas,'Análise Fluxo de Caixa'!$A$56,Data,'Análise Fluxo de Caixa'!Z1)+SUMIFS(a_pagar,Contas,'Análise Fluxo de Caixa'!$A$56,Data,'Análise Fluxo de Caixa'!Z1)</f>
        <v>0</v>
      </c>
      <c r="AA56" s="113">
        <f ca="1">SUMIFS(Saida,Contas,'Análise Fluxo de Caixa'!$A$56,Data,'Análise Fluxo de Caixa'!AA1)+SUMIFS(a_pagar,Contas,'Análise Fluxo de Caixa'!$A$56,Data,'Análise Fluxo de Caixa'!AA1)</f>
        <v>0</v>
      </c>
      <c r="AB56" s="113">
        <f ca="1">SUMIFS(Saida,Contas,'Análise Fluxo de Caixa'!$A$56,Data,'Análise Fluxo de Caixa'!AB1)+SUMIFS(a_pagar,Contas,'Análise Fluxo de Caixa'!$A$56,Data,'Análise Fluxo de Caixa'!AB1)</f>
        <v>0</v>
      </c>
      <c r="AC56" s="113">
        <f ca="1">SUMIFS(Saida,Contas,'Análise Fluxo de Caixa'!$A$56,Data,'Análise Fluxo de Caixa'!AC1)+SUMIFS(a_pagar,Contas,'Análise Fluxo de Caixa'!$A$56,Data,'Análise Fluxo de Caixa'!AC1)</f>
        <v>0</v>
      </c>
      <c r="AD56" s="113">
        <f ca="1">SUMIFS(Saida,Contas,'Análise Fluxo de Caixa'!$A$56,Data,'Análise Fluxo de Caixa'!AD1)+SUMIFS(a_pagar,Contas,'Análise Fluxo de Caixa'!$A$56,Data,'Análise Fluxo de Caixa'!AD1)</f>
        <v>0</v>
      </c>
      <c r="AE56" s="112">
        <f t="shared" ca="1" si="2"/>
        <v>0</v>
      </c>
      <c r="AF56" s="104"/>
      <c r="AG56" s="108" t="e">
        <f t="shared" ca="1" si="14"/>
        <v>#DIV/0!</v>
      </c>
      <c r="AH56" s="75"/>
    </row>
    <row r="57" spans="1:34" s="73" customFormat="1" ht="20" outlineLevel="2">
      <c r="A57" s="180" t="str">
        <f>'Plano de Contas'!A75</f>
        <v xml:space="preserve">5.3.4 Rescisão </v>
      </c>
      <c r="B57" s="113">
        <f ca="1">SUMIFS(Saida,Contas,'Análise Fluxo de Caixa'!$A$57,Data,'Análise Fluxo de Caixa'!B1)+SUMIFS(a_pagar,Contas,'Análise Fluxo de Caixa'!$A$57,Data,'Análise Fluxo de Caixa'!B1)</f>
        <v>0</v>
      </c>
      <c r="C57" s="113">
        <f ca="1">SUMIFS(Saida,Contas,'Análise Fluxo de Caixa'!$A$57,Data,'Análise Fluxo de Caixa'!C1)+SUMIFS(a_pagar,Contas,'Análise Fluxo de Caixa'!$A$57,Data,'Análise Fluxo de Caixa'!C1)</f>
        <v>0</v>
      </c>
      <c r="D57" s="113">
        <f ca="1">SUMIFS(Saida,Contas,'Análise Fluxo de Caixa'!$A$57,Data,'Análise Fluxo de Caixa'!D1)+SUMIFS(a_pagar,Contas,'Análise Fluxo de Caixa'!$A$57,Data,'Análise Fluxo de Caixa'!D1)</f>
        <v>0</v>
      </c>
      <c r="E57" s="113">
        <f ca="1">SUMIFS(Saida,Contas,'Análise Fluxo de Caixa'!$A$57,Data,'Análise Fluxo de Caixa'!E1)+SUMIFS(a_pagar,Contas,'Análise Fluxo de Caixa'!$A$57,Data,'Análise Fluxo de Caixa'!E1)</f>
        <v>0</v>
      </c>
      <c r="F57" s="113">
        <f ca="1">SUMIFS(Saida,Contas,'Análise Fluxo de Caixa'!$A$57,Data,'Análise Fluxo de Caixa'!F1)+SUMIFS(a_pagar,Contas,'Análise Fluxo de Caixa'!$A$57,Data,'Análise Fluxo de Caixa'!F1)</f>
        <v>0</v>
      </c>
      <c r="G57" s="113">
        <f ca="1">SUMIFS(Saida,Contas,'Análise Fluxo de Caixa'!$A$57,Data,'Análise Fluxo de Caixa'!G1)+SUMIFS(a_pagar,Contas,'Análise Fluxo de Caixa'!$A$57,Data,'Análise Fluxo de Caixa'!G1)</f>
        <v>0</v>
      </c>
      <c r="H57" s="113">
        <f ca="1">SUMIFS(Saida,Contas,'Análise Fluxo de Caixa'!$A$57,Data,'Análise Fluxo de Caixa'!H1)+SUMIFS(a_pagar,Contas,'Análise Fluxo de Caixa'!$A$57,Data,'Análise Fluxo de Caixa'!H1)</f>
        <v>0</v>
      </c>
      <c r="I57" s="113">
        <f ca="1">SUMIFS(Saida,Contas,'Análise Fluxo de Caixa'!$A$57,Data,'Análise Fluxo de Caixa'!I1)+SUMIFS(a_pagar,Contas,'Análise Fluxo de Caixa'!$A$57,Data,'Análise Fluxo de Caixa'!I1)</f>
        <v>0</v>
      </c>
      <c r="J57" s="113">
        <f ca="1">SUMIFS(Saida,Contas,'Análise Fluxo de Caixa'!$A$57,Data,'Análise Fluxo de Caixa'!J1)+SUMIFS(a_pagar,Contas,'Análise Fluxo de Caixa'!$A$57,Data,'Análise Fluxo de Caixa'!J1)</f>
        <v>0</v>
      </c>
      <c r="K57" s="113">
        <f ca="1">SUMIFS(Saida,Contas,'Análise Fluxo de Caixa'!$A$57,Data,'Análise Fluxo de Caixa'!K1)+SUMIFS(a_pagar,Contas,'Análise Fluxo de Caixa'!$A$57,Data,'Análise Fluxo de Caixa'!K1)</f>
        <v>0</v>
      </c>
      <c r="L57" s="113">
        <f ca="1">SUMIFS(Saida,Contas,'Análise Fluxo de Caixa'!$A$57,Data,'Análise Fluxo de Caixa'!L1)+SUMIFS(a_pagar,Contas,'Análise Fluxo de Caixa'!$A$57,Data,'Análise Fluxo de Caixa'!L1)</f>
        <v>0</v>
      </c>
      <c r="M57" s="113">
        <f ca="1">SUMIFS(Saida,Contas,'Análise Fluxo de Caixa'!$A$57,Data,'Análise Fluxo de Caixa'!M1)+SUMIFS(a_pagar,Contas,'Análise Fluxo de Caixa'!$A$57,Data,'Análise Fluxo de Caixa'!M1)</f>
        <v>0</v>
      </c>
      <c r="N57" s="113">
        <f ca="1">SUMIFS(Saida,Contas,'Análise Fluxo de Caixa'!$A$57,Data,'Análise Fluxo de Caixa'!N1)+SUMIFS(a_pagar,Contas,'Análise Fluxo de Caixa'!$A$57,Data,'Análise Fluxo de Caixa'!N1)</f>
        <v>0</v>
      </c>
      <c r="O57" s="113">
        <f ca="1">SUMIFS(Saida,Contas,'Análise Fluxo de Caixa'!$A$57,Data,'Análise Fluxo de Caixa'!O1)+SUMIFS(a_pagar,Contas,'Análise Fluxo de Caixa'!$A$57,Data,'Análise Fluxo de Caixa'!O1)</f>
        <v>0</v>
      </c>
      <c r="P57" s="113">
        <f ca="1">SUMIFS(Saida,Contas,'Análise Fluxo de Caixa'!$A$57,Data,'Análise Fluxo de Caixa'!P1)+SUMIFS(a_pagar,Contas,'Análise Fluxo de Caixa'!$A$57,Data,'Análise Fluxo de Caixa'!P1)</f>
        <v>0</v>
      </c>
      <c r="Q57" s="113">
        <f ca="1">SUMIFS(Saida,Contas,'Análise Fluxo de Caixa'!$A$57,Data,'Análise Fluxo de Caixa'!Q1)+SUMIFS(a_pagar,Contas,'Análise Fluxo de Caixa'!$A$57,Data,'Análise Fluxo de Caixa'!Q1)</f>
        <v>0</v>
      </c>
      <c r="R57" s="113">
        <f ca="1">SUMIFS(Saida,Contas,'Análise Fluxo de Caixa'!$A$57,Data,'Análise Fluxo de Caixa'!R1)+SUMIFS(a_pagar,Contas,'Análise Fluxo de Caixa'!$A$57,Data,'Análise Fluxo de Caixa'!R1)</f>
        <v>0</v>
      </c>
      <c r="S57" s="113">
        <f ca="1">SUMIFS(Saida,Contas,'Análise Fluxo de Caixa'!$A$57,Data,'Análise Fluxo de Caixa'!S1)+SUMIFS(a_pagar,Contas,'Análise Fluxo de Caixa'!$A$57,Data,'Análise Fluxo de Caixa'!S1)</f>
        <v>0</v>
      </c>
      <c r="T57" s="113">
        <f ca="1">SUMIFS(Saida,Contas,'Análise Fluxo de Caixa'!$A$57,Data,'Análise Fluxo de Caixa'!T1)+SUMIFS(a_pagar,Contas,'Análise Fluxo de Caixa'!$A$57,Data,'Análise Fluxo de Caixa'!T1)</f>
        <v>0</v>
      </c>
      <c r="U57" s="113">
        <f ca="1">SUMIFS(Saida,Contas,'Análise Fluxo de Caixa'!$A$57,Data,'Análise Fluxo de Caixa'!U1)+SUMIFS(a_pagar,Contas,'Análise Fluxo de Caixa'!$A$57,Data,'Análise Fluxo de Caixa'!U1)</f>
        <v>0</v>
      </c>
      <c r="V57" s="113">
        <f ca="1">SUMIFS(Saida,Contas,'Análise Fluxo de Caixa'!$A$57,Data,'Análise Fluxo de Caixa'!V1)+SUMIFS(a_pagar,Contas,'Análise Fluxo de Caixa'!$A$57,Data,'Análise Fluxo de Caixa'!V1)</f>
        <v>0</v>
      </c>
      <c r="W57" s="113">
        <f ca="1">SUMIFS(Saida,Contas,'Análise Fluxo de Caixa'!$A$57,Data,'Análise Fluxo de Caixa'!W1)+SUMIFS(a_pagar,Contas,'Análise Fluxo de Caixa'!$A$57,Data,'Análise Fluxo de Caixa'!W1)</f>
        <v>0</v>
      </c>
      <c r="X57" s="113">
        <f ca="1">SUMIFS(Saida,Contas,'Análise Fluxo de Caixa'!$A$57,Data,'Análise Fluxo de Caixa'!X1)+SUMIFS(a_pagar,Contas,'Análise Fluxo de Caixa'!$A$57,Data,'Análise Fluxo de Caixa'!X1)</f>
        <v>0</v>
      </c>
      <c r="Y57" s="113">
        <f ca="1">SUMIFS(Saida,Contas,'Análise Fluxo de Caixa'!$A$57,Data,'Análise Fluxo de Caixa'!Y1)+SUMIFS(a_pagar,Contas,'Análise Fluxo de Caixa'!$A$57,Data,'Análise Fluxo de Caixa'!Y1)</f>
        <v>0</v>
      </c>
      <c r="Z57" s="113">
        <f ca="1">SUMIFS(Saida,Contas,'Análise Fluxo de Caixa'!$A$57,Data,'Análise Fluxo de Caixa'!Z1)+SUMIFS(a_pagar,Contas,'Análise Fluxo de Caixa'!$A$57,Data,'Análise Fluxo de Caixa'!Z1)</f>
        <v>0</v>
      </c>
      <c r="AA57" s="113">
        <f ca="1">SUMIFS(Saida,Contas,'Análise Fluxo de Caixa'!$A$57,Data,'Análise Fluxo de Caixa'!AA1)+SUMIFS(a_pagar,Contas,'Análise Fluxo de Caixa'!$A$57,Data,'Análise Fluxo de Caixa'!AA1)</f>
        <v>0</v>
      </c>
      <c r="AB57" s="113">
        <f ca="1">SUMIFS(Saida,Contas,'Análise Fluxo de Caixa'!$A$57,Data,'Análise Fluxo de Caixa'!AB1)+SUMIFS(a_pagar,Contas,'Análise Fluxo de Caixa'!$A$57,Data,'Análise Fluxo de Caixa'!AB1)</f>
        <v>0</v>
      </c>
      <c r="AC57" s="113">
        <f ca="1">SUMIFS(Saida,Contas,'Análise Fluxo de Caixa'!$A$57,Data,'Análise Fluxo de Caixa'!AC1)+SUMIFS(a_pagar,Contas,'Análise Fluxo de Caixa'!$A$57,Data,'Análise Fluxo de Caixa'!AC1)</f>
        <v>0</v>
      </c>
      <c r="AD57" s="113">
        <f ca="1">SUMIFS(Saida,Contas,'Análise Fluxo de Caixa'!$A$57,Data,'Análise Fluxo de Caixa'!AD1)+SUMIFS(a_pagar,Contas,'Análise Fluxo de Caixa'!$A$57,Data,'Análise Fluxo de Caixa'!AD1)</f>
        <v>0</v>
      </c>
      <c r="AE57" s="112">
        <f t="shared" ca="1" si="2"/>
        <v>0</v>
      </c>
      <c r="AF57" s="104"/>
      <c r="AG57" s="108" t="e">
        <f t="shared" ca="1" si="14"/>
        <v>#DIV/0!</v>
      </c>
      <c r="AH57" s="75"/>
    </row>
    <row r="58" spans="1:34" s="73" customFormat="1" ht="20" outlineLevel="2">
      <c r="A58" s="180" t="str">
        <f>'Plano de Contas'!A76</f>
        <v>5.3.5 FGTS</v>
      </c>
      <c r="B58" s="113">
        <f ca="1">SUMIFS(Saida,Contas,'Análise Fluxo de Caixa'!$A$58,Data,'Análise Fluxo de Caixa'!B1)+SUMIFS(a_pagar,Contas,'Análise Fluxo de Caixa'!$A$58,Data,'Análise Fluxo de Caixa'!B1)</f>
        <v>0</v>
      </c>
      <c r="C58" s="113">
        <f ca="1">SUMIFS(Saida,Contas,'Análise Fluxo de Caixa'!$A$58,Data,'Análise Fluxo de Caixa'!C1)+SUMIFS(a_pagar,Contas,'Análise Fluxo de Caixa'!$A$58,Data,'Análise Fluxo de Caixa'!C1)</f>
        <v>0</v>
      </c>
      <c r="D58" s="113">
        <f ca="1">SUMIFS(Saida,Contas,'Análise Fluxo de Caixa'!$A$58,Data,'Análise Fluxo de Caixa'!D1)+SUMIFS(a_pagar,Contas,'Análise Fluxo de Caixa'!$A$58,Data,'Análise Fluxo de Caixa'!D1)</f>
        <v>0</v>
      </c>
      <c r="E58" s="113">
        <f ca="1">SUMIFS(Saida,Contas,'Análise Fluxo de Caixa'!$A$58,Data,'Análise Fluxo de Caixa'!E1)+SUMIFS(a_pagar,Contas,'Análise Fluxo de Caixa'!$A$58,Data,'Análise Fluxo de Caixa'!E1)</f>
        <v>0</v>
      </c>
      <c r="F58" s="113">
        <f ca="1">SUMIFS(Saida,Contas,'Análise Fluxo de Caixa'!$A$58,Data,'Análise Fluxo de Caixa'!F1)+SUMIFS(a_pagar,Contas,'Análise Fluxo de Caixa'!$A$58,Data,'Análise Fluxo de Caixa'!F1)</f>
        <v>0</v>
      </c>
      <c r="G58" s="113">
        <f ca="1">SUMIFS(Saida,Contas,'Análise Fluxo de Caixa'!$A$58,Data,'Análise Fluxo de Caixa'!G1)+SUMIFS(a_pagar,Contas,'Análise Fluxo de Caixa'!$A$58,Data,'Análise Fluxo de Caixa'!G1)</f>
        <v>0</v>
      </c>
      <c r="H58" s="113">
        <f ca="1">SUMIFS(Saida,Contas,'Análise Fluxo de Caixa'!$A$58,Data,'Análise Fluxo de Caixa'!H1)+SUMIFS(a_pagar,Contas,'Análise Fluxo de Caixa'!$A$58,Data,'Análise Fluxo de Caixa'!H1)</f>
        <v>0</v>
      </c>
      <c r="I58" s="113">
        <f ca="1">SUMIFS(Saida,Contas,'Análise Fluxo de Caixa'!$A$58,Data,'Análise Fluxo de Caixa'!I1)+SUMIFS(a_pagar,Contas,'Análise Fluxo de Caixa'!$A$58,Data,'Análise Fluxo de Caixa'!I1)</f>
        <v>0</v>
      </c>
      <c r="J58" s="113">
        <f ca="1">SUMIFS(Saida,Contas,'Análise Fluxo de Caixa'!$A$58,Data,'Análise Fluxo de Caixa'!J1)+SUMIFS(a_pagar,Contas,'Análise Fluxo de Caixa'!$A$58,Data,'Análise Fluxo de Caixa'!J1)</f>
        <v>0</v>
      </c>
      <c r="K58" s="113">
        <f ca="1">SUMIFS(Saida,Contas,'Análise Fluxo de Caixa'!$A$58,Data,'Análise Fluxo de Caixa'!K1)+SUMIFS(a_pagar,Contas,'Análise Fluxo de Caixa'!$A$58,Data,'Análise Fluxo de Caixa'!K1)</f>
        <v>0</v>
      </c>
      <c r="L58" s="113">
        <f ca="1">SUMIFS(Saida,Contas,'Análise Fluxo de Caixa'!$A$58,Data,'Análise Fluxo de Caixa'!L1)+SUMIFS(a_pagar,Contas,'Análise Fluxo de Caixa'!$A$58,Data,'Análise Fluxo de Caixa'!L1)</f>
        <v>0</v>
      </c>
      <c r="M58" s="113">
        <f ca="1">SUMIFS(Saida,Contas,'Análise Fluxo de Caixa'!$A$58,Data,'Análise Fluxo de Caixa'!M1)+SUMIFS(a_pagar,Contas,'Análise Fluxo de Caixa'!$A$58,Data,'Análise Fluxo de Caixa'!M1)</f>
        <v>0</v>
      </c>
      <c r="N58" s="113">
        <f ca="1">SUMIFS(Saida,Contas,'Análise Fluxo de Caixa'!$A$58,Data,'Análise Fluxo de Caixa'!N1)+SUMIFS(a_pagar,Contas,'Análise Fluxo de Caixa'!$A$58,Data,'Análise Fluxo de Caixa'!N1)</f>
        <v>0</v>
      </c>
      <c r="O58" s="113">
        <f ca="1">SUMIFS(Saida,Contas,'Análise Fluxo de Caixa'!$A$58,Data,'Análise Fluxo de Caixa'!O1)+SUMIFS(a_pagar,Contas,'Análise Fluxo de Caixa'!$A$58,Data,'Análise Fluxo de Caixa'!O1)</f>
        <v>0</v>
      </c>
      <c r="P58" s="113">
        <f ca="1">SUMIFS(Saida,Contas,'Análise Fluxo de Caixa'!$A$58,Data,'Análise Fluxo de Caixa'!P1)+SUMIFS(a_pagar,Contas,'Análise Fluxo de Caixa'!$A$58,Data,'Análise Fluxo de Caixa'!P1)</f>
        <v>0</v>
      </c>
      <c r="Q58" s="113">
        <f ca="1">SUMIFS(Saida,Contas,'Análise Fluxo de Caixa'!$A$58,Data,'Análise Fluxo de Caixa'!Q1)+SUMIFS(a_pagar,Contas,'Análise Fluxo de Caixa'!$A$58,Data,'Análise Fluxo de Caixa'!Q1)</f>
        <v>0</v>
      </c>
      <c r="R58" s="113">
        <f ca="1">SUMIFS(Saida,Contas,'Análise Fluxo de Caixa'!$A$58,Data,'Análise Fluxo de Caixa'!R1)+SUMIFS(a_pagar,Contas,'Análise Fluxo de Caixa'!$A$58,Data,'Análise Fluxo de Caixa'!R1)</f>
        <v>0</v>
      </c>
      <c r="S58" s="113">
        <f ca="1">SUMIFS(Saida,Contas,'Análise Fluxo de Caixa'!$A$58,Data,'Análise Fluxo de Caixa'!S1)+SUMIFS(a_pagar,Contas,'Análise Fluxo de Caixa'!$A$58,Data,'Análise Fluxo de Caixa'!S1)</f>
        <v>0</v>
      </c>
      <c r="T58" s="113">
        <f ca="1">SUMIFS(Saida,Contas,'Análise Fluxo de Caixa'!$A$58,Data,'Análise Fluxo de Caixa'!T1)+SUMIFS(a_pagar,Contas,'Análise Fluxo de Caixa'!$A$58,Data,'Análise Fluxo de Caixa'!T1)</f>
        <v>0</v>
      </c>
      <c r="U58" s="113">
        <f ca="1">SUMIFS(Saida,Contas,'Análise Fluxo de Caixa'!$A$58,Data,'Análise Fluxo de Caixa'!U1)+SUMIFS(a_pagar,Contas,'Análise Fluxo de Caixa'!$A$58,Data,'Análise Fluxo de Caixa'!U1)</f>
        <v>0</v>
      </c>
      <c r="V58" s="113">
        <f ca="1">SUMIFS(Saida,Contas,'Análise Fluxo de Caixa'!$A$58,Data,'Análise Fluxo de Caixa'!V1)+SUMIFS(a_pagar,Contas,'Análise Fluxo de Caixa'!$A$58,Data,'Análise Fluxo de Caixa'!V1)</f>
        <v>0</v>
      </c>
      <c r="W58" s="113">
        <f ca="1">SUMIFS(Saida,Contas,'Análise Fluxo de Caixa'!$A$58,Data,'Análise Fluxo de Caixa'!W1)+SUMIFS(a_pagar,Contas,'Análise Fluxo de Caixa'!$A$58,Data,'Análise Fluxo de Caixa'!W1)</f>
        <v>0</v>
      </c>
      <c r="X58" s="113">
        <f ca="1">SUMIFS(Saida,Contas,'Análise Fluxo de Caixa'!$A$58,Data,'Análise Fluxo de Caixa'!X1)+SUMIFS(a_pagar,Contas,'Análise Fluxo de Caixa'!$A$58,Data,'Análise Fluxo de Caixa'!X1)</f>
        <v>0</v>
      </c>
      <c r="Y58" s="113">
        <f ca="1">SUMIFS(Saida,Contas,'Análise Fluxo de Caixa'!$A$58,Data,'Análise Fluxo de Caixa'!Y1)+SUMIFS(a_pagar,Contas,'Análise Fluxo de Caixa'!$A$58,Data,'Análise Fluxo de Caixa'!Y1)</f>
        <v>0</v>
      </c>
      <c r="Z58" s="113">
        <f ca="1">SUMIFS(Saida,Contas,'Análise Fluxo de Caixa'!$A$58,Data,'Análise Fluxo de Caixa'!Z1)+SUMIFS(a_pagar,Contas,'Análise Fluxo de Caixa'!$A$58,Data,'Análise Fluxo de Caixa'!Z1)</f>
        <v>0</v>
      </c>
      <c r="AA58" s="113">
        <f ca="1">SUMIFS(Saida,Contas,'Análise Fluxo de Caixa'!$A$58,Data,'Análise Fluxo de Caixa'!AA1)+SUMIFS(a_pagar,Contas,'Análise Fluxo de Caixa'!$A$58,Data,'Análise Fluxo de Caixa'!AA1)</f>
        <v>0</v>
      </c>
      <c r="AB58" s="113">
        <f ca="1">SUMIFS(Saida,Contas,'Análise Fluxo de Caixa'!$A$58,Data,'Análise Fluxo de Caixa'!AB1)+SUMIFS(a_pagar,Contas,'Análise Fluxo de Caixa'!$A$58,Data,'Análise Fluxo de Caixa'!AB1)</f>
        <v>0</v>
      </c>
      <c r="AC58" s="113">
        <f ca="1">SUMIFS(Saida,Contas,'Análise Fluxo de Caixa'!$A$58,Data,'Análise Fluxo de Caixa'!AC1)+SUMIFS(a_pagar,Contas,'Análise Fluxo de Caixa'!$A$58,Data,'Análise Fluxo de Caixa'!AC1)</f>
        <v>0</v>
      </c>
      <c r="AD58" s="113">
        <f ca="1">SUMIFS(Saida,Contas,'Análise Fluxo de Caixa'!$A$58,Data,'Análise Fluxo de Caixa'!AD1)+SUMIFS(a_pagar,Contas,'Análise Fluxo de Caixa'!$A$58,Data,'Análise Fluxo de Caixa'!AD1)</f>
        <v>0</v>
      </c>
      <c r="AE58" s="112">
        <f t="shared" ca="1" si="2"/>
        <v>0</v>
      </c>
      <c r="AF58" s="104"/>
      <c r="AG58" s="108" t="e">
        <f t="shared" ca="1" si="14"/>
        <v>#DIV/0!</v>
      </c>
      <c r="AH58" s="75"/>
    </row>
    <row r="59" spans="1:34" s="73" customFormat="1" ht="20" outlineLevel="2">
      <c r="A59" s="180" t="str">
        <f>'Plano de Contas'!A77</f>
        <v>5.3.6 Férias</v>
      </c>
      <c r="B59" s="113">
        <f ca="1">SUMIFS(Saida,Contas,'Análise Fluxo de Caixa'!$A$59,Data,'Análise Fluxo de Caixa'!B1)+SUMIFS(a_pagar,Contas,'Análise Fluxo de Caixa'!$A$59,Data,'Análise Fluxo de Caixa'!B1)</f>
        <v>0</v>
      </c>
      <c r="C59" s="113">
        <f ca="1">SUMIFS(Saida,Contas,'Análise Fluxo de Caixa'!$A$59,Data,'Análise Fluxo de Caixa'!C1)+SUMIFS(a_pagar,Contas,'Análise Fluxo de Caixa'!$A$59,Data,'Análise Fluxo de Caixa'!C1)</f>
        <v>0</v>
      </c>
      <c r="D59" s="113">
        <f ca="1">SUMIFS(Saida,Contas,'Análise Fluxo de Caixa'!$A$59,Data,'Análise Fluxo de Caixa'!D1)+SUMIFS(a_pagar,Contas,'Análise Fluxo de Caixa'!$A$59,Data,'Análise Fluxo de Caixa'!D1)</f>
        <v>0</v>
      </c>
      <c r="E59" s="113">
        <f ca="1">SUMIFS(Saida,Contas,'Análise Fluxo de Caixa'!$A$59,Data,'Análise Fluxo de Caixa'!E1)+SUMIFS(a_pagar,Contas,'Análise Fluxo de Caixa'!$A$59,Data,'Análise Fluxo de Caixa'!E1)</f>
        <v>0</v>
      </c>
      <c r="F59" s="113">
        <f ca="1">SUMIFS(Saida,Contas,'Análise Fluxo de Caixa'!$A$59,Data,'Análise Fluxo de Caixa'!F1)+SUMIFS(a_pagar,Contas,'Análise Fluxo de Caixa'!$A$59,Data,'Análise Fluxo de Caixa'!F1)</f>
        <v>0</v>
      </c>
      <c r="G59" s="113">
        <f ca="1">SUMIFS(Saida,Contas,'Análise Fluxo de Caixa'!$A$59,Data,'Análise Fluxo de Caixa'!G1)+SUMIFS(a_pagar,Contas,'Análise Fluxo de Caixa'!$A$59,Data,'Análise Fluxo de Caixa'!G1)</f>
        <v>0</v>
      </c>
      <c r="H59" s="113">
        <f ca="1">SUMIFS(Saida,Contas,'Análise Fluxo de Caixa'!$A$59,Data,'Análise Fluxo de Caixa'!H1)+SUMIFS(a_pagar,Contas,'Análise Fluxo de Caixa'!$A$59,Data,'Análise Fluxo de Caixa'!H1)</f>
        <v>0</v>
      </c>
      <c r="I59" s="113">
        <f ca="1">SUMIFS(Saida,Contas,'Análise Fluxo de Caixa'!$A$59,Data,'Análise Fluxo de Caixa'!I1)+SUMIFS(a_pagar,Contas,'Análise Fluxo de Caixa'!$A$59,Data,'Análise Fluxo de Caixa'!I1)</f>
        <v>0</v>
      </c>
      <c r="J59" s="113">
        <f ca="1">SUMIFS(Saida,Contas,'Análise Fluxo de Caixa'!$A$59,Data,'Análise Fluxo de Caixa'!J1)+SUMIFS(a_pagar,Contas,'Análise Fluxo de Caixa'!$A$59,Data,'Análise Fluxo de Caixa'!J1)</f>
        <v>0</v>
      </c>
      <c r="K59" s="113">
        <f ca="1">SUMIFS(Saida,Contas,'Análise Fluxo de Caixa'!$A$59,Data,'Análise Fluxo de Caixa'!K1)+SUMIFS(a_pagar,Contas,'Análise Fluxo de Caixa'!$A$59,Data,'Análise Fluxo de Caixa'!K1)</f>
        <v>0</v>
      </c>
      <c r="L59" s="113">
        <f ca="1">SUMIFS(Saida,Contas,'Análise Fluxo de Caixa'!$A$59,Data,'Análise Fluxo de Caixa'!L1)+SUMIFS(a_pagar,Contas,'Análise Fluxo de Caixa'!$A$59,Data,'Análise Fluxo de Caixa'!L1)</f>
        <v>0</v>
      </c>
      <c r="M59" s="113">
        <f ca="1">SUMIFS(Saida,Contas,'Análise Fluxo de Caixa'!$A$59,Data,'Análise Fluxo de Caixa'!M1)+SUMIFS(a_pagar,Contas,'Análise Fluxo de Caixa'!$A$59,Data,'Análise Fluxo de Caixa'!M1)</f>
        <v>0</v>
      </c>
      <c r="N59" s="113">
        <f ca="1">SUMIFS(Saida,Contas,'Análise Fluxo de Caixa'!$A$59,Data,'Análise Fluxo de Caixa'!N1)+SUMIFS(a_pagar,Contas,'Análise Fluxo de Caixa'!$A$59,Data,'Análise Fluxo de Caixa'!N1)</f>
        <v>0</v>
      </c>
      <c r="O59" s="113">
        <f ca="1">SUMIFS(Saida,Contas,'Análise Fluxo de Caixa'!$A$59,Data,'Análise Fluxo de Caixa'!O1)+SUMIFS(a_pagar,Contas,'Análise Fluxo de Caixa'!$A$59,Data,'Análise Fluxo de Caixa'!O1)</f>
        <v>0</v>
      </c>
      <c r="P59" s="113">
        <f ca="1">SUMIFS(Saida,Contas,'Análise Fluxo de Caixa'!$A$59,Data,'Análise Fluxo de Caixa'!P1)+SUMIFS(a_pagar,Contas,'Análise Fluxo de Caixa'!$A$59,Data,'Análise Fluxo de Caixa'!P1)</f>
        <v>0</v>
      </c>
      <c r="Q59" s="113">
        <f ca="1">SUMIFS(Saida,Contas,'Análise Fluxo de Caixa'!$A$59,Data,'Análise Fluxo de Caixa'!Q1)+SUMIFS(a_pagar,Contas,'Análise Fluxo de Caixa'!$A$59,Data,'Análise Fluxo de Caixa'!Q1)</f>
        <v>0</v>
      </c>
      <c r="R59" s="113">
        <f ca="1">SUMIFS(Saida,Contas,'Análise Fluxo de Caixa'!$A$59,Data,'Análise Fluxo de Caixa'!R1)+SUMIFS(a_pagar,Contas,'Análise Fluxo de Caixa'!$A$59,Data,'Análise Fluxo de Caixa'!R1)</f>
        <v>0</v>
      </c>
      <c r="S59" s="113">
        <f ca="1">SUMIFS(Saida,Contas,'Análise Fluxo de Caixa'!$A$59,Data,'Análise Fluxo de Caixa'!S1)+SUMIFS(a_pagar,Contas,'Análise Fluxo de Caixa'!$A$59,Data,'Análise Fluxo de Caixa'!S1)</f>
        <v>0</v>
      </c>
      <c r="T59" s="113">
        <f ca="1">SUMIFS(Saida,Contas,'Análise Fluxo de Caixa'!$A$59,Data,'Análise Fluxo de Caixa'!T1)+SUMIFS(a_pagar,Contas,'Análise Fluxo de Caixa'!$A$59,Data,'Análise Fluxo de Caixa'!T1)</f>
        <v>0</v>
      </c>
      <c r="U59" s="113">
        <f ca="1">SUMIFS(Saida,Contas,'Análise Fluxo de Caixa'!$A$59,Data,'Análise Fluxo de Caixa'!U1)+SUMIFS(a_pagar,Contas,'Análise Fluxo de Caixa'!$A$59,Data,'Análise Fluxo de Caixa'!U1)</f>
        <v>0</v>
      </c>
      <c r="V59" s="113">
        <f ca="1">SUMIFS(Saida,Contas,'Análise Fluxo de Caixa'!$A$59,Data,'Análise Fluxo de Caixa'!V1)+SUMIFS(a_pagar,Contas,'Análise Fluxo de Caixa'!$A$59,Data,'Análise Fluxo de Caixa'!V1)</f>
        <v>0</v>
      </c>
      <c r="W59" s="113">
        <f ca="1">SUMIFS(Saida,Contas,'Análise Fluxo de Caixa'!$A$59,Data,'Análise Fluxo de Caixa'!W1)+SUMIFS(a_pagar,Contas,'Análise Fluxo de Caixa'!$A$59,Data,'Análise Fluxo de Caixa'!W1)</f>
        <v>0</v>
      </c>
      <c r="X59" s="113">
        <f ca="1">SUMIFS(Saida,Contas,'Análise Fluxo de Caixa'!$A$59,Data,'Análise Fluxo de Caixa'!X1)+SUMIFS(a_pagar,Contas,'Análise Fluxo de Caixa'!$A$59,Data,'Análise Fluxo de Caixa'!X1)</f>
        <v>0</v>
      </c>
      <c r="Y59" s="113">
        <f ca="1">SUMIFS(Saida,Contas,'Análise Fluxo de Caixa'!$A$59,Data,'Análise Fluxo de Caixa'!Y1)+SUMIFS(a_pagar,Contas,'Análise Fluxo de Caixa'!$A$59,Data,'Análise Fluxo de Caixa'!Y1)</f>
        <v>0</v>
      </c>
      <c r="Z59" s="113">
        <f ca="1">SUMIFS(Saida,Contas,'Análise Fluxo de Caixa'!$A$59,Data,'Análise Fluxo de Caixa'!Z1)+SUMIFS(a_pagar,Contas,'Análise Fluxo de Caixa'!$A$59,Data,'Análise Fluxo de Caixa'!Z1)</f>
        <v>0</v>
      </c>
      <c r="AA59" s="113">
        <f ca="1">SUMIFS(Saida,Contas,'Análise Fluxo de Caixa'!$A$59,Data,'Análise Fluxo de Caixa'!AA1)+SUMIFS(a_pagar,Contas,'Análise Fluxo de Caixa'!$A$59,Data,'Análise Fluxo de Caixa'!AA1)</f>
        <v>0</v>
      </c>
      <c r="AB59" s="113">
        <f ca="1">SUMIFS(Saida,Contas,'Análise Fluxo de Caixa'!$A$59,Data,'Análise Fluxo de Caixa'!AB1)+SUMIFS(a_pagar,Contas,'Análise Fluxo de Caixa'!$A$59,Data,'Análise Fluxo de Caixa'!AB1)</f>
        <v>0</v>
      </c>
      <c r="AC59" s="113">
        <f ca="1">SUMIFS(Saida,Contas,'Análise Fluxo de Caixa'!$A$59,Data,'Análise Fluxo de Caixa'!AC1)+SUMIFS(a_pagar,Contas,'Análise Fluxo de Caixa'!$A$59,Data,'Análise Fluxo de Caixa'!AC1)</f>
        <v>0</v>
      </c>
      <c r="AD59" s="113">
        <f ca="1">SUMIFS(Saida,Contas,'Análise Fluxo de Caixa'!$A$59,Data,'Análise Fluxo de Caixa'!AD1)+SUMIFS(a_pagar,Contas,'Análise Fluxo de Caixa'!$A$59,Data,'Análise Fluxo de Caixa'!AD1)</f>
        <v>0</v>
      </c>
      <c r="AE59" s="112">
        <f t="shared" ca="1" si="2"/>
        <v>0</v>
      </c>
      <c r="AF59" s="104"/>
      <c r="AG59" s="108" t="e">
        <f t="shared" ca="1" si="14"/>
        <v>#DIV/0!</v>
      </c>
      <c r="AH59" s="75"/>
    </row>
    <row r="60" spans="1:34" s="73" customFormat="1" ht="20" outlineLevel="2">
      <c r="A60" s="180" t="str">
        <f>'Plano de Contas'!A78</f>
        <v>5.3.7 Pro-Labores</v>
      </c>
      <c r="B60" s="113">
        <f ca="1">SUMIFS(Saida,Contas,'Análise Fluxo de Caixa'!$A$60,Data,'Análise Fluxo de Caixa'!B1)+SUMIFS(a_pagar,Contas,'Análise Fluxo de Caixa'!$A$60,Data,'Análise Fluxo de Caixa'!B1)</f>
        <v>0</v>
      </c>
      <c r="C60" s="113">
        <f ca="1">SUMIFS(Saida,Contas,'Análise Fluxo de Caixa'!$A$60,Data,'Análise Fluxo de Caixa'!C1)+SUMIFS(a_pagar,Contas,'Análise Fluxo de Caixa'!$A$60,Data,'Análise Fluxo de Caixa'!C1)</f>
        <v>0</v>
      </c>
      <c r="D60" s="113">
        <f ca="1">SUMIFS(Saida,Contas,'Análise Fluxo de Caixa'!$A$60,Data,'Análise Fluxo de Caixa'!D1)+SUMIFS(a_pagar,Contas,'Análise Fluxo de Caixa'!$A$60,Data,'Análise Fluxo de Caixa'!D1)</f>
        <v>0</v>
      </c>
      <c r="E60" s="113">
        <f ca="1">SUMIFS(Saida,Contas,'Análise Fluxo de Caixa'!$A$60,Data,'Análise Fluxo de Caixa'!E1)+SUMIFS(a_pagar,Contas,'Análise Fluxo de Caixa'!$A$60,Data,'Análise Fluxo de Caixa'!E1)</f>
        <v>0</v>
      </c>
      <c r="F60" s="113">
        <f ca="1">SUMIFS(Saida,Contas,'Análise Fluxo de Caixa'!$A$60,Data,'Análise Fluxo de Caixa'!F1)+SUMIFS(a_pagar,Contas,'Análise Fluxo de Caixa'!$A$60,Data,'Análise Fluxo de Caixa'!F1)</f>
        <v>0</v>
      </c>
      <c r="G60" s="113">
        <f ca="1">SUMIFS(Saida,Contas,'Análise Fluxo de Caixa'!$A$60,Data,'Análise Fluxo de Caixa'!G1)+SUMIFS(a_pagar,Contas,'Análise Fluxo de Caixa'!$A$60,Data,'Análise Fluxo de Caixa'!G1)</f>
        <v>0</v>
      </c>
      <c r="H60" s="113">
        <f ca="1">SUMIFS(Saida,Contas,'Análise Fluxo de Caixa'!$A$60,Data,'Análise Fluxo de Caixa'!H1)+SUMIFS(a_pagar,Contas,'Análise Fluxo de Caixa'!$A$60,Data,'Análise Fluxo de Caixa'!H1)</f>
        <v>0</v>
      </c>
      <c r="I60" s="113">
        <f ca="1">SUMIFS(Saida,Contas,'Análise Fluxo de Caixa'!$A$60,Data,'Análise Fluxo de Caixa'!I1)+SUMIFS(a_pagar,Contas,'Análise Fluxo de Caixa'!$A$60,Data,'Análise Fluxo de Caixa'!I1)</f>
        <v>0</v>
      </c>
      <c r="J60" s="113">
        <f ca="1">SUMIFS(Saida,Contas,'Análise Fluxo de Caixa'!$A$60,Data,'Análise Fluxo de Caixa'!J1)+SUMIFS(a_pagar,Contas,'Análise Fluxo de Caixa'!$A$60,Data,'Análise Fluxo de Caixa'!J1)</f>
        <v>0</v>
      </c>
      <c r="K60" s="113">
        <f ca="1">SUMIFS(Saida,Contas,'Análise Fluxo de Caixa'!$A$60,Data,'Análise Fluxo de Caixa'!K1)+SUMIFS(a_pagar,Contas,'Análise Fluxo de Caixa'!$A$60,Data,'Análise Fluxo de Caixa'!K1)</f>
        <v>0</v>
      </c>
      <c r="L60" s="113">
        <f ca="1">SUMIFS(Saida,Contas,'Análise Fluxo de Caixa'!$A$60,Data,'Análise Fluxo de Caixa'!L1)+SUMIFS(a_pagar,Contas,'Análise Fluxo de Caixa'!$A$60,Data,'Análise Fluxo de Caixa'!L1)</f>
        <v>0</v>
      </c>
      <c r="M60" s="113">
        <f ca="1">SUMIFS(Saida,Contas,'Análise Fluxo de Caixa'!$A$60,Data,'Análise Fluxo de Caixa'!M1)+SUMIFS(a_pagar,Contas,'Análise Fluxo de Caixa'!$A$60,Data,'Análise Fluxo de Caixa'!M1)</f>
        <v>0</v>
      </c>
      <c r="N60" s="113">
        <f ca="1">SUMIFS(Saida,Contas,'Análise Fluxo de Caixa'!$A$60,Data,'Análise Fluxo de Caixa'!N1)+SUMIFS(a_pagar,Contas,'Análise Fluxo de Caixa'!$A$60,Data,'Análise Fluxo de Caixa'!N1)</f>
        <v>0</v>
      </c>
      <c r="O60" s="113">
        <f ca="1">SUMIFS(Saida,Contas,'Análise Fluxo de Caixa'!$A$60,Data,'Análise Fluxo de Caixa'!O1)+SUMIFS(a_pagar,Contas,'Análise Fluxo de Caixa'!$A$60,Data,'Análise Fluxo de Caixa'!O1)</f>
        <v>0</v>
      </c>
      <c r="P60" s="113">
        <f ca="1">SUMIFS(Saida,Contas,'Análise Fluxo de Caixa'!$A$60,Data,'Análise Fluxo de Caixa'!P1)+SUMIFS(a_pagar,Contas,'Análise Fluxo de Caixa'!$A$60,Data,'Análise Fluxo de Caixa'!P1)</f>
        <v>0</v>
      </c>
      <c r="Q60" s="113">
        <f ca="1">SUMIFS(Saida,Contas,'Análise Fluxo de Caixa'!$A$60,Data,'Análise Fluxo de Caixa'!Q1)+SUMIFS(a_pagar,Contas,'Análise Fluxo de Caixa'!$A$60,Data,'Análise Fluxo de Caixa'!Q1)</f>
        <v>0</v>
      </c>
      <c r="R60" s="113">
        <f ca="1">SUMIFS(Saida,Contas,'Análise Fluxo de Caixa'!$A$60,Data,'Análise Fluxo de Caixa'!R1)+SUMIFS(a_pagar,Contas,'Análise Fluxo de Caixa'!$A$60,Data,'Análise Fluxo de Caixa'!R1)</f>
        <v>0</v>
      </c>
      <c r="S60" s="113">
        <f ca="1">SUMIFS(Saida,Contas,'Análise Fluxo de Caixa'!$A$60,Data,'Análise Fluxo de Caixa'!S1)+SUMIFS(a_pagar,Contas,'Análise Fluxo de Caixa'!$A$60,Data,'Análise Fluxo de Caixa'!S1)</f>
        <v>0</v>
      </c>
      <c r="T60" s="113">
        <f ca="1">SUMIFS(Saida,Contas,'Análise Fluxo de Caixa'!$A$60,Data,'Análise Fluxo de Caixa'!T1)+SUMIFS(a_pagar,Contas,'Análise Fluxo de Caixa'!$A$60,Data,'Análise Fluxo de Caixa'!T1)</f>
        <v>0</v>
      </c>
      <c r="U60" s="113">
        <f ca="1">SUMIFS(Saida,Contas,'Análise Fluxo de Caixa'!$A$60,Data,'Análise Fluxo de Caixa'!U1)+SUMIFS(a_pagar,Contas,'Análise Fluxo de Caixa'!$A$60,Data,'Análise Fluxo de Caixa'!U1)</f>
        <v>0</v>
      </c>
      <c r="V60" s="113">
        <f ca="1">SUMIFS(Saida,Contas,'Análise Fluxo de Caixa'!$A$60,Data,'Análise Fluxo de Caixa'!V1)+SUMIFS(a_pagar,Contas,'Análise Fluxo de Caixa'!$A$60,Data,'Análise Fluxo de Caixa'!V1)</f>
        <v>0</v>
      </c>
      <c r="W60" s="113">
        <f ca="1">SUMIFS(Saida,Contas,'Análise Fluxo de Caixa'!$A$60,Data,'Análise Fluxo de Caixa'!W1)+SUMIFS(a_pagar,Contas,'Análise Fluxo de Caixa'!$A$60,Data,'Análise Fluxo de Caixa'!W1)</f>
        <v>0</v>
      </c>
      <c r="X60" s="113">
        <f ca="1">SUMIFS(Saida,Contas,'Análise Fluxo de Caixa'!$A$60,Data,'Análise Fluxo de Caixa'!X1)+SUMIFS(a_pagar,Contas,'Análise Fluxo de Caixa'!$A$60,Data,'Análise Fluxo de Caixa'!X1)</f>
        <v>0</v>
      </c>
      <c r="Y60" s="113">
        <f ca="1">SUMIFS(Saida,Contas,'Análise Fluxo de Caixa'!$A$60,Data,'Análise Fluxo de Caixa'!Y1)+SUMIFS(a_pagar,Contas,'Análise Fluxo de Caixa'!$A$60,Data,'Análise Fluxo de Caixa'!Y1)</f>
        <v>0</v>
      </c>
      <c r="Z60" s="113">
        <f ca="1">SUMIFS(Saida,Contas,'Análise Fluxo de Caixa'!$A$60,Data,'Análise Fluxo de Caixa'!Z1)+SUMIFS(a_pagar,Contas,'Análise Fluxo de Caixa'!$A$60,Data,'Análise Fluxo de Caixa'!Z1)</f>
        <v>0</v>
      </c>
      <c r="AA60" s="113">
        <f ca="1">SUMIFS(Saida,Contas,'Análise Fluxo de Caixa'!$A$60,Data,'Análise Fluxo de Caixa'!AA1)+SUMIFS(a_pagar,Contas,'Análise Fluxo de Caixa'!$A$60,Data,'Análise Fluxo de Caixa'!AA1)</f>
        <v>0</v>
      </c>
      <c r="AB60" s="113">
        <f ca="1">SUMIFS(Saida,Contas,'Análise Fluxo de Caixa'!$A$60,Data,'Análise Fluxo de Caixa'!AB1)+SUMIFS(a_pagar,Contas,'Análise Fluxo de Caixa'!$A$60,Data,'Análise Fluxo de Caixa'!AB1)</f>
        <v>0</v>
      </c>
      <c r="AC60" s="113">
        <f ca="1">SUMIFS(Saida,Contas,'Análise Fluxo de Caixa'!$A$60,Data,'Análise Fluxo de Caixa'!AC1)+SUMIFS(a_pagar,Contas,'Análise Fluxo de Caixa'!$A$60,Data,'Análise Fluxo de Caixa'!AC1)</f>
        <v>0</v>
      </c>
      <c r="AD60" s="113">
        <f ca="1">SUMIFS(Saida,Contas,'Análise Fluxo de Caixa'!$A$60,Data,'Análise Fluxo de Caixa'!AD1)+SUMIFS(a_pagar,Contas,'Análise Fluxo de Caixa'!$A$60,Data,'Análise Fluxo de Caixa'!AD1)</f>
        <v>0</v>
      </c>
      <c r="AE60" s="112">
        <f t="shared" ca="1" si="2"/>
        <v>0</v>
      </c>
      <c r="AF60" s="104"/>
      <c r="AG60" s="108" t="e">
        <f t="shared" ca="1" si="14"/>
        <v>#DIV/0!</v>
      </c>
      <c r="AH60" s="75"/>
    </row>
    <row r="61" spans="1:34" s="73" customFormat="1" ht="20" outlineLevel="2">
      <c r="A61" s="180" t="str">
        <f>'Plano de Contas'!A79</f>
        <v>5.3.8 Plano de Saúde</v>
      </c>
      <c r="B61" s="113">
        <f ca="1">SUMIFS(Saida,Contas,'Análise Fluxo de Caixa'!$A$61,Data,'Análise Fluxo de Caixa'!B1)+SUMIFS(a_pagar,Contas,'Análise Fluxo de Caixa'!$A$61,Data,'Análise Fluxo de Caixa'!B1)</f>
        <v>0</v>
      </c>
      <c r="C61" s="113">
        <f ca="1">SUMIFS(Saida,Contas,'Análise Fluxo de Caixa'!$A$61,Data,'Análise Fluxo de Caixa'!C1)+SUMIFS(a_pagar,Contas,'Análise Fluxo de Caixa'!$A$61,Data,'Análise Fluxo de Caixa'!C1)</f>
        <v>0</v>
      </c>
      <c r="D61" s="113">
        <f ca="1">SUMIFS(Saida,Contas,'Análise Fluxo de Caixa'!$A$61,Data,'Análise Fluxo de Caixa'!D1)+SUMIFS(a_pagar,Contas,'Análise Fluxo de Caixa'!$A$61,Data,'Análise Fluxo de Caixa'!D1)</f>
        <v>0</v>
      </c>
      <c r="E61" s="113">
        <f ca="1">SUMIFS(Saida,Contas,'Análise Fluxo de Caixa'!$A$61,Data,'Análise Fluxo de Caixa'!E1)+SUMIFS(a_pagar,Contas,'Análise Fluxo de Caixa'!$A$61,Data,'Análise Fluxo de Caixa'!E1)</f>
        <v>0</v>
      </c>
      <c r="F61" s="113">
        <f ca="1">SUMIFS(Saida,Contas,'Análise Fluxo de Caixa'!$A$61,Data,'Análise Fluxo de Caixa'!F1)+SUMIFS(a_pagar,Contas,'Análise Fluxo de Caixa'!$A$61,Data,'Análise Fluxo de Caixa'!F1)</f>
        <v>0</v>
      </c>
      <c r="G61" s="113">
        <f ca="1">SUMIFS(Saida,Contas,'Análise Fluxo de Caixa'!$A$61,Data,'Análise Fluxo de Caixa'!G1)+SUMIFS(a_pagar,Contas,'Análise Fluxo de Caixa'!$A$61,Data,'Análise Fluxo de Caixa'!G1)</f>
        <v>0</v>
      </c>
      <c r="H61" s="113">
        <f ca="1">SUMIFS(Saida,Contas,'Análise Fluxo de Caixa'!$A$61,Data,'Análise Fluxo de Caixa'!H1)+SUMIFS(a_pagar,Contas,'Análise Fluxo de Caixa'!$A$61,Data,'Análise Fluxo de Caixa'!H1)</f>
        <v>0</v>
      </c>
      <c r="I61" s="113">
        <f ca="1">SUMIFS(Saida,Contas,'Análise Fluxo de Caixa'!$A$61,Data,'Análise Fluxo de Caixa'!I1)+SUMIFS(a_pagar,Contas,'Análise Fluxo de Caixa'!$A$61,Data,'Análise Fluxo de Caixa'!I1)</f>
        <v>0</v>
      </c>
      <c r="J61" s="113">
        <f ca="1">SUMIFS(Saida,Contas,'Análise Fluxo de Caixa'!$A$61,Data,'Análise Fluxo de Caixa'!J1)+SUMIFS(a_pagar,Contas,'Análise Fluxo de Caixa'!$A$61,Data,'Análise Fluxo de Caixa'!J1)</f>
        <v>0</v>
      </c>
      <c r="K61" s="113">
        <f ca="1">SUMIFS(Saida,Contas,'Análise Fluxo de Caixa'!$A$61,Data,'Análise Fluxo de Caixa'!K1)+SUMIFS(a_pagar,Contas,'Análise Fluxo de Caixa'!$A$61,Data,'Análise Fluxo de Caixa'!K1)</f>
        <v>0</v>
      </c>
      <c r="L61" s="113">
        <f ca="1">SUMIFS(Saida,Contas,'Análise Fluxo de Caixa'!$A$61,Data,'Análise Fluxo de Caixa'!L1)+SUMIFS(a_pagar,Contas,'Análise Fluxo de Caixa'!$A$61,Data,'Análise Fluxo de Caixa'!L1)</f>
        <v>0</v>
      </c>
      <c r="M61" s="113">
        <f ca="1">SUMIFS(Saida,Contas,'Análise Fluxo de Caixa'!$A$61,Data,'Análise Fluxo de Caixa'!M1)+SUMIFS(a_pagar,Contas,'Análise Fluxo de Caixa'!$A$61,Data,'Análise Fluxo de Caixa'!M1)</f>
        <v>0</v>
      </c>
      <c r="N61" s="113">
        <f ca="1">SUMIFS(Saida,Contas,'Análise Fluxo de Caixa'!$A$61,Data,'Análise Fluxo de Caixa'!N1)+SUMIFS(a_pagar,Contas,'Análise Fluxo de Caixa'!$A$61,Data,'Análise Fluxo de Caixa'!N1)</f>
        <v>0</v>
      </c>
      <c r="O61" s="113">
        <f ca="1">SUMIFS(Saida,Contas,'Análise Fluxo de Caixa'!$A$61,Data,'Análise Fluxo de Caixa'!O1)+SUMIFS(a_pagar,Contas,'Análise Fluxo de Caixa'!$A$61,Data,'Análise Fluxo de Caixa'!O1)</f>
        <v>0</v>
      </c>
      <c r="P61" s="113">
        <f ca="1">SUMIFS(Saida,Contas,'Análise Fluxo de Caixa'!$A$61,Data,'Análise Fluxo de Caixa'!P1)+SUMIFS(a_pagar,Contas,'Análise Fluxo de Caixa'!$A$61,Data,'Análise Fluxo de Caixa'!P1)</f>
        <v>0</v>
      </c>
      <c r="Q61" s="113">
        <f ca="1">SUMIFS(Saida,Contas,'Análise Fluxo de Caixa'!$A$61,Data,'Análise Fluxo de Caixa'!Q1)+SUMIFS(a_pagar,Contas,'Análise Fluxo de Caixa'!$A$61,Data,'Análise Fluxo de Caixa'!Q1)</f>
        <v>0</v>
      </c>
      <c r="R61" s="113">
        <f ca="1">SUMIFS(Saida,Contas,'Análise Fluxo de Caixa'!$A$61,Data,'Análise Fluxo de Caixa'!R1)+SUMIFS(a_pagar,Contas,'Análise Fluxo de Caixa'!$A$61,Data,'Análise Fluxo de Caixa'!R1)</f>
        <v>0</v>
      </c>
      <c r="S61" s="113">
        <f ca="1">SUMIFS(Saida,Contas,'Análise Fluxo de Caixa'!$A$61,Data,'Análise Fluxo de Caixa'!S1)+SUMIFS(a_pagar,Contas,'Análise Fluxo de Caixa'!$A$61,Data,'Análise Fluxo de Caixa'!S1)</f>
        <v>0</v>
      </c>
      <c r="T61" s="113">
        <f ca="1">SUMIFS(Saida,Contas,'Análise Fluxo de Caixa'!$A$61,Data,'Análise Fluxo de Caixa'!T1)+SUMIFS(a_pagar,Contas,'Análise Fluxo de Caixa'!$A$61,Data,'Análise Fluxo de Caixa'!T1)</f>
        <v>0</v>
      </c>
      <c r="U61" s="113">
        <f ca="1">SUMIFS(Saida,Contas,'Análise Fluxo de Caixa'!$A$61,Data,'Análise Fluxo de Caixa'!U1)+SUMIFS(a_pagar,Contas,'Análise Fluxo de Caixa'!$A$61,Data,'Análise Fluxo de Caixa'!U1)</f>
        <v>0</v>
      </c>
      <c r="V61" s="113">
        <f ca="1">SUMIFS(Saida,Contas,'Análise Fluxo de Caixa'!$A$61,Data,'Análise Fluxo de Caixa'!V1)+SUMIFS(a_pagar,Contas,'Análise Fluxo de Caixa'!$A$61,Data,'Análise Fluxo de Caixa'!V1)</f>
        <v>0</v>
      </c>
      <c r="W61" s="113">
        <f ca="1">SUMIFS(Saida,Contas,'Análise Fluxo de Caixa'!$A$61,Data,'Análise Fluxo de Caixa'!W1)+SUMIFS(a_pagar,Contas,'Análise Fluxo de Caixa'!$A$61,Data,'Análise Fluxo de Caixa'!W1)</f>
        <v>0</v>
      </c>
      <c r="X61" s="113">
        <f ca="1">SUMIFS(Saida,Contas,'Análise Fluxo de Caixa'!$A$61,Data,'Análise Fluxo de Caixa'!X1)+SUMIFS(a_pagar,Contas,'Análise Fluxo de Caixa'!$A$61,Data,'Análise Fluxo de Caixa'!X1)</f>
        <v>0</v>
      </c>
      <c r="Y61" s="113">
        <f ca="1">SUMIFS(Saida,Contas,'Análise Fluxo de Caixa'!$A$61,Data,'Análise Fluxo de Caixa'!Y1)+SUMIFS(a_pagar,Contas,'Análise Fluxo de Caixa'!$A$61,Data,'Análise Fluxo de Caixa'!Y1)</f>
        <v>0</v>
      </c>
      <c r="Z61" s="113">
        <f ca="1">SUMIFS(Saida,Contas,'Análise Fluxo de Caixa'!$A$61,Data,'Análise Fluxo de Caixa'!Z1)+SUMIFS(a_pagar,Contas,'Análise Fluxo de Caixa'!$A$61,Data,'Análise Fluxo de Caixa'!Z1)</f>
        <v>0</v>
      </c>
      <c r="AA61" s="113">
        <f ca="1">SUMIFS(Saida,Contas,'Análise Fluxo de Caixa'!$A$61,Data,'Análise Fluxo de Caixa'!AA1)+SUMIFS(a_pagar,Contas,'Análise Fluxo de Caixa'!$A$61,Data,'Análise Fluxo de Caixa'!AA1)</f>
        <v>0</v>
      </c>
      <c r="AB61" s="113">
        <f ca="1">SUMIFS(Saida,Contas,'Análise Fluxo de Caixa'!$A$61,Data,'Análise Fluxo de Caixa'!AB1)+SUMIFS(a_pagar,Contas,'Análise Fluxo de Caixa'!$A$61,Data,'Análise Fluxo de Caixa'!AB1)</f>
        <v>0</v>
      </c>
      <c r="AC61" s="113">
        <f ca="1">SUMIFS(Saida,Contas,'Análise Fluxo de Caixa'!$A$61,Data,'Análise Fluxo de Caixa'!AC1)+SUMIFS(a_pagar,Contas,'Análise Fluxo de Caixa'!$A$61,Data,'Análise Fluxo de Caixa'!AC1)</f>
        <v>0</v>
      </c>
      <c r="AD61" s="113">
        <f ca="1">SUMIFS(Saida,Contas,'Análise Fluxo de Caixa'!$A$61,Data,'Análise Fluxo de Caixa'!AD1)+SUMIFS(a_pagar,Contas,'Análise Fluxo de Caixa'!$A$61,Data,'Análise Fluxo de Caixa'!AD1)</f>
        <v>0</v>
      </c>
      <c r="AE61" s="112">
        <f t="shared" ca="1" si="2"/>
        <v>0</v>
      </c>
      <c r="AF61" s="104"/>
      <c r="AG61" s="108" t="e">
        <f t="shared" ca="1" si="14"/>
        <v>#DIV/0!</v>
      </c>
      <c r="AH61" s="75"/>
    </row>
    <row r="62" spans="1:34" s="73" customFormat="1" ht="20" outlineLevel="2">
      <c r="A62" s="180" t="str">
        <f>'Plano de Contas'!A80</f>
        <v>5.3.9 13 Salario</v>
      </c>
      <c r="B62" s="113">
        <f ca="1">SUMIFS(Saida,Contas,'Análise Fluxo de Caixa'!$A$62,Data,'Análise Fluxo de Caixa'!B1)+SUMIFS(a_pagar,Contas,'Análise Fluxo de Caixa'!$A$62,Data,'Análise Fluxo de Caixa'!B1)</f>
        <v>0</v>
      </c>
      <c r="C62" s="113">
        <f ca="1">SUMIFS(Saida,Contas,'Análise Fluxo de Caixa'!$A$62,Data,'Análise Fluxo de Caixa'!C1)+SUMIFS(a_pagar,Contas,'Análise Fluxo de Caixa'!$A$62,Data,'Análise Fluxo de Caixa'!C1)</f>
        <v>0</v>
      </c>
      <c r="D62" s="113">
        <f ca="1">SUMIFS(Saida,Contas,'Análise Fluxo de Caixa'!$A$62,Data,'Análise Fluxo de Caixa'!D1)+SUMIFS(a_pagar,Contas,'Análise Fluxo de Caixa'!$A$62,Data,'Análise Fluxo de Caixa'!D1)</f>
        <v>0</v>
      </c>
      <c r="E62" s="113">
        <f ca="1">SUMIFS(Saida,Contas,'Análise Fluxo de Caixa'!$A$62,Data,'Análise Fluxo de Caixa'!E1)+SUMIFS(a_pagar,Contas,'Análise Fluxo de Caixa'!$A$62,Data,'Análise Fluxo de Caixa'!E1)</f>
        <v>0</v>
      </c>
      <c r="F62" s="113">
        <f ca="1">SUMIFS(Saida,Contas,'Análise Fluxo de Caixa'!$A$62,Data,'Análise Fluxo de Caixa'!F1)+SUMIFS(a_pagar,Contas,'Análise Fluxo de Caixa'!$A$62,Data,'Análise Fluxo de Caixa'!F1)</f>
        <v>0</v>
      </c>
      <c r="G62" s="113">
        <f ca="1">SUMIFS(Saida,Contas,'Análise Fluxo de Caixa'!$A$62,Data,'Análise Fluxo de Caixa'!G1)+SUMIFS(a_pagar,Contas,'Análise Fluxo de Caixa'!$A$62,Data,'Análise Fluxo de Caixa'!G1)</f>
        <v>0</v>
      </c>
      <c r="H62" s="113">
        <f ca="1">SUMIFS(Saida,Contas,'Análise Fluxo de Caixa'!$A$62,Data,'Análise Fluxo de Caixa'!H1)+SUMIFS(a_pagar,Contas,'Análise Fluxo de Caixa'!$A$62,Data,'Análise Fluxo de Caixa'!H1)</f>
        <v>0</v>
      </c>
      <c r="I62" s="113">
        <f ca="1">SUMIFS(Saida,Contas,'Análise Fluxo de Caixa'!$A$62,Data,'Análise Fluxo de Caixa'!I1)+SUMIFS(a_pagar,Contas,'Análise Fluxo de Caixa'!$A$62,Data,'Análise Fluxo de Caixa'!I1)</f>
        <v>0</v>
      </c>
      <c r="J62" s="113">
        <f ca="1">SUMIFS(Saida,Contas,'Análise Fluxo de Caixa'!$A$62,Data,'Análise Fluxo de Caixa'!J1)+SUMIFS(a_pagar,Contas,'Análise Fluxo de Caixa'!$A$62,Data,'Análise Fluxo de Caixa'!J1)</f>
        <v>0</v>
      </c>
      <c r="K62" s="113">
        <f ca="1">SUMIFS(Saida,Contas,'Análise Fluxo de Caixa'!$A$62,Data,'Análise Fluxo de Caixa'!K1)+SUMIFS(a_pagar,Contas,'Análise Fluxo de Caixa'!$A$62,Data,'Análise Fluxo de Caixa'!K1)</f>
        <v>0</v>
      </c>
      <c r="L62" s="113">
        <f ca="1">SUMIFS(Saida,Contas,'Análise Fluxo de Caixa'!$A$62,Data,'Análise Fluxo de Caixa'!L1)+SUMIFS(a_pagar,Contas,'Análise Fluxo de Caixa'!$A$62,Data,'Análise Fluxo de Caixa'!L1)</f>
        <v>0</v>
      </c>
      <c r="M62" s="113">
        <f ca="1">SUMIFS(Saida,Contas,'Análise Fluxo de Caixa'!$A$62,Data,'Análise Fluxo de Caixa'!M1)+SUMIFS(a_pagar,Contas,'Análise Fluxo de Caixa'!$A$62,Data,'Análise Fluxo de Caixa'!M1)</f>
        <v>0</v>
      </c>
      <c r="N62" s="113">
        <f ca="1">SUMIFS(Saida,Contas,'Análise Fluxo de Caixa'!$A$62,Data,'Análise Fluxo de Caixa'!N1)+SUMIFS(a_pagar,Contas,'Análise Fluxo de Caixa'!$A$62,Data,'Análise Fluxo de Caixa'!N1)</f>
        <v>0</v>
      </c>
      <c r="O62" s="113">
        <f ca="1">SUMIFS(Saida,Contas,'Análise Fluxo de Caixa'!$A$62,Data,'Análise Fluxo de Caixa'!O1)+SUMIFS(a_pagar,Contas,'Análise Fluxo de Caixa'!$A$62,Data,'Análise Fluxo de Caixa'!O1)</f>
        <v>0</v>
      </c>
      <c r="P62" s="113">
        <f ca="1">SUMIFS(Saida,Contas,'Análise Fluxo de Caixa'!$A$62,Data,'Análise Fluxo de Caixa'!P1)+SUMIFS(a_pagar,Contas,'Análise Fluxo de Caixa'!$A$62,Data,'Análise Fluxo de Caixa'!P1)</f>
        <v>0</v>
      </c>
      <c r="Q62" s="113">
        <f ca="1">SUMIFS(Saida,Contas,'Análise Fluxo de Caixa'!$A$62,Data,'Análise Fluxo de Caixa'!Q1)+SUMIFS(a_pagar,Contas,'Análise Fluxo de Caixa'!$A$62,Data,'Análise Fluxo de Caixa'!Q1)</f>
        <v>0</v>
      </c>
      <c r="R62" s="113">
        <f ca="1">SUMIFS(Saida,Contas,'Análise Fluxo de Caixa'!$A$62,Data,'Análise Fluxo de Caixa'!R1)+SUMIFS(a_pagar,Contas,'Análise Fluxo de Caixa'!$A$62,Data,'Análise Fluxo de Caixa'!R1)</f>
        <v>0</v>
      </c>
      <c r="S62" s="113">
        <f ca="1">SUMIFS(Saida,Contas,'Análise Fluxo de Caixa'!$A$62,Data,'Análise Fluxo de Caixa'!S1)+SUMIFS(a_pagar,Contas,'Análise Fluxo de Caixa'!$A$62,Data,'Análise Fluxo de Caixa'!S1)</f>
        <v>0</v>
      </c>
      <c r="T62" s="113">
        <f ca="1">SUMIFS(Saida,Contas,'Análise Fluxo de Caixa'!$A$62,Data,'Análise Fluxo de Caixa'!T1)+SUMIFS(a_pagar,Contas,'Análise Fluxo de Caixa'!$A$62,Data,'Análise Fluxo de Caixa'!T1)</f>
        <v>0</v>
      </c>
      <c r="U62" s="113">
        <f ca="1">SUMIFS(Saida,Contas,'Análise Fluxo de Caixa'!$A$62,Data,'Análise Fluxo de Caixa'!U1)+SUMIFS(a_pagar,Contas,'Análise Fluxo de Caixa'!$A$62,Data,'Análise Fluxo de Caixa'!U1)</f>
        <v>0</v>
      </c>
      <c r="V62" s="113">
        <f ca="1">SUMIFS(Saida,Contas,'Análise Fluxo de Caixa'!$A$62,Data,'Análise Fluxo de Caixa'!V1)+SUMIFS(a_pagar,Contas,'Análise Fluxo de Caixa'!$A$62,Data,'Análise Fluxo de Caixa'!V1)</f>
        <v>0</v>
      </c>
      <c r="W62" s="113">
        <f ca="1">SUMIFS(Saida,Contas,'Análise Fluxo de Caixa'!$A$62,Data,'Análise Fluxo de Caixa'!W1)+SUMIFS(a_pagar,Contas,'Análise Fluxo de Caixa'!$A$62,Data,'Análise Fluxo de Caixa'!W1)</f>
        <v>0</v>
      </c>
      <c r="X62" s="113">
        <f ca="1">SUMIFS(Saida,Contas,'Análise Fluxo de Caixa'!$A$62,Data,'Análise Fluxo de Caixa'!X1)+SUMIFS(a_pagar,Contas,'Análise Fluxo de Caixa'!$A$62,Data,'Análise Fluxo de Caixa'!X1)</f>
        <v>0</v>
      </c>
      <c r="Y62" s="113">
        <f ca="1">SUMIFS(Saida,Contas,'Análise Fluxo de Caixa'!$A$62,Data,'Análise Fluxo de Caixa'!Y1)+SUMIFS(a_pagar,Contas,'Análise Fluxo de Caixa'!$A$62,Data,'Análise Fluxo de Caixa'!Y1)</f>
        <v>0</v>
      </c>
      <c r="Z62" s="113">
        <f ca="1">SUMIFS(Saida,Contas,'Análise Fluxo de Caixa'!$A$62,Data,'Análise Fluxo de Caixa'!Z1)+SUMIFS(a_pagar,Contas,'Análise Fluxo de Caixa'!$A$62,Data,'Análise Fluxo de Caixa'!Z1)</f>
        <v>0</v>
      </c>
      <c r="AA62" s="113">
        <f ca="1">SUMIFS(Saida,Contas,'Análise Fluxo de Caixa'!$A$62,Data,'Análise Fluxo de Caixa'!AA1)+SUMIFS(a_pagar,Contas,'Análise Fluxo de Caixa'!$A$62,Data,'Análise Fluxo de Caixa'!AA1)</f>
        <v>0</v>
      </c>
      <c r="AB62" s="113">
        <f ca="1">SUMIFS(Saida,Contas,'Análise Fluxo de Caixa'!$A$62,Data,'Análise Fluxo de Caixa'!AB1)+SUMIFS(a_pagar,Contas,'Análise Fluxo de Caixa'!$A$62,Data,'Análise Fluxo de Caixa'!AB1)</f>
        <v>0</v>
      </c>
      <c r="AC62" s="113">
        <f ca="1">SUMIFS(Saida,Contas,'Análise Fluxo de Caixa'!$A$62,Data,'Análise Fluxo de Caixa'!AC1)+SUMIFS(a_pagar,Contas,'Análise Fluxo de Caixa'!$A$62,Data,'Análise Fluxo de Caixa'!AC1)</f>
        <v>0</v>
      </c>
      <c r="AD62" s="113">
        <f ca="1">SUMIFS(Saida,Contas,'Análise Fluxo de Caixa'!$A$62,Data,'Análise Fluxo de Caixa'!AD1)+SUMIFS(a_pagar,Contas,'Análise Fluxo de Caixa'!$A$62,Data,'Análise Fluxo de Caixa'!AD1)</f>
        <v>0</v>
      </c>
      <c r="AE62" s="112">
        <f t="shared" ca="1" si="2"/>
        <v>0</v>
      </c>
      <c r="AF62" s="104"/>
      <c r="AG62" s="108" t="e">
        <f t="shared" ca="1" si="14"/>
        <v>#DIV/0!</v>
      </c>
      <c r="AH62" s="75"/>
    </row>
    <row r="63" spans="1:34" s="73" customFormat="1" ht="20" outlineLevel="2">
      <c r="A63" s="180" t="str">
        <f>'Plano de Contas'!A81</f>
        <v>5.3.10 INSS</v>
      </c>
      <c r="B63" s="113">
        <f ca="1">SUMIFS(Saida,Contas,'Análise Fluxo de Caixa'!$A$63,Data,'Análise Fluxo de Caixa'!B1)+SUMIFS(a_pagar,Contas,'Análise Fluxo de Caixa'!$A$63,Data,'Análise Fluxo de Caixa'!B1)</f>
        <v>0</v>
      </c>
      <c r="C63" s="113">
        <f ca="1">SUMIFS(Saida,Contas,'Análise Fluxo de Caixa'!$A$63,Data,'Análise Fluxo de Caixa'!C1)+SUMIFS(a_pagar,Contas,'Análise Fluxo de Caixa'!$A$63,Data,'Análise Fluxo de Caixa'!C1)</f>
        <v>0</v>
      </c>
      <c r="D63" s="113">
        <f ca="1">SUMIFS(Saida,Contas,'Análise Fluxo de Caixa'!$A$63,Data,'Análise Fluxo de Caixa'!D1)+SUMIFS(a_pagar,Contas,'Análise Fluxo de Caixa'!$A$63,Data,'Análise Fluxo de Caixa'!D1)</f>
        <v>0</v>
      </c>
      <c r="E63" s="113">
        <f ca="1">SUMIFS(Saida,Contas,'Análise Fluxo de Caixa'!$A$63,Data,'Análise Fluxo de Caixa'!E1)+SUMIFS(a_pagar,Contas,'Análise Fluxo de Caixa'!$A$63,Data,'Análise Fluxo de Caixa'!E1)</f>
        <v>0</v>
      </c>
      <c r="F63" s="113">
        <f ca="1">SUMIFS(Saida,Contas,'Análise Fluxo de Caixa'!$A$63,Data,'Análise Fluxo de Caixa'!F1)+SUMIFS(a_pagar,Contas,'Análise Fluxo de Caixa'!$A$63,Data,'Análise Fluxo de Caixa'!F1)</f>
        <v>0</v>
      </c>
      <c r="G63" s="113">
        <f ca="1">SUMIFS(Saida,Contas,'Análise Fluxo de Caixa'!$A$63,Data,'Análise Fluxo de Caixa'!G1)+SUMIFS(a_pagar,Contas,'Análise Fluxo de Caixa'!$A$63,Data,'Análise Fluxo de Caixa'!G1)</f>
        <v>0</v>
      </c>
      <c r="H63" s="113">
        <f ca="1">SUMIFS(Saida,Contas,'Análise Fluxo de Caixa'!$A$63,Data,'Análise Fluxo de Caixa'!H1)+SUMIFS(a_pagar,Contas,'Análise Fluxo de Caixa'!$A$63,Data,'Análise Fluxo de Caixa'!H1)</f>
        <v>0</v>
      </c>
      <c r="I63" s="113">
        <f ca="1">SUMIFS(Saida,Contas,'Análise Fluxo de Caixa'!$A$63,Data,'Análise Fluxo de Caixa'!I1)+SUMIFS(a_pagar,Contas,'Análise Fluxo de Caixa'!$A$63,Data,'Análise Fluxo de Caixa'!I1)</f>
        <v>0</v>
      </c>
      <c r="J63" s="113">
        <f ca="1">SUMIFS(Saida,Contas,'Análise Fluxo de Caixa'!$A$63,Data,'Análise Fluxo de Caixa'!J1)+SUMIFS(a_pagar,Contas,'Análise Fluxo de Caixa'!$A$63,Data,'Análise Fluxo de Caixa'!J1)</f>
        <v>0</v>
      </c>
      <c r="K63" s="113">
        <f ca="1">SUMIFS(Saida,Contas,'Análise Fluxo de Caixa'!$A$63,Data,'Análise Fluxo de Caixa'!K1)+SUMIFS(a_pagar,Contas,'Análise Fluxo de Caixa'!$A$63,Data,'Análise Fluxo de Caixa'!K1)</f>
        <v>0</v>
      </c>
      <c r="L63" s="113">
        <f ca="1">SUMIFS(Saida,Contas,'Análise Fluxo de Caixa'!$A$63,Data,'Análise Fluxo de Caixa'!L1)+SUMIFS(a_pagar,Contas,'Análise Fluxo de Caixa'!$A$63,Data,'Análise Fluxo de Caixa'!L1)</f>
        <v>0</v>
      </c>
      <c r="M63" s="113">
        <f ca="1">SUMIFS(Saida,Contas,'Análise Fluxo de Caixa'!$A$63,Data,'Análise Fluxo de Caixa'!M1)+SUMIFS(a_pagar,Contas,'Análise Fluxo de Caixa'!$A$63,Data,'Análise Fluxo de Caixa'!M1)</f>
        <v>0</v>
      </c>
      <c r="N63" s="113">
        <f ca="1">SUMIFS(Saida,Contas,'Análise Fluxo de Caixa'!$A$63,Data,'Análise Fluxo de Caixa'!N1)+SUMIFS(a_pagar,Contas,'Análise Fluxo de Caixa'!$A$63,Data,'Análise Fluxo de Caixa'!N1)</f>
        <v>0</v>
      </c>
      <c r="O63" s="113">
        <f ca="1">SUMIFS(Saida,Contas,'Análise Fluxo de Caixa'!$A$63,Data,'Análise Fluxo de Caixa'!O1)+SUMIFS(a_pagar,Contas,'Análise Fluxo de Caixa'!$A$63,Data,'Análise Fluxo de Caixa'!O1)</f>
        <v>0</v>
      </c>
      <c r="P63" s="113">
        <f ca="1">SUMIFS(Saida,Contas,'Análise Fluxo de Caixa'!$A$63,Data,'Análise Fluxo de Caixa'!P1)+SUMIFS(a_pagar,Contas,'Análise Fluxo de Caixa'!$A$63,Data,'Análise Fluxo de Caixa'!P1)</f>
        <v>0</v>
      </c>
      <c r="Q63" s="113">
        <f ca="1">SUMIFS(Saida,Contas,'Análise Fluxo de Caixa'!$A$63,Data,'Análise Fluxo de Caixa'!Q1)+SUMIFS(a_pagar,Contas,'Análise Fluxo de Caixa'!$A$63,Data,'Análise Fluxo de Caixa'!Q1)</f>
        <v>0</v>
      </c>
      <c r="R63" s="113">
        <f ca="1">SUMIFS(Saida,Contas,'Análise Fluxo de Caixa'!$A$63,Data,'Análise Fluxo de Caixa'!R1)+SUMIFS(a_pagar,Contas,'Análise Fluxo de Caixa'!$A$63,Data,'Análise Fluxo de Caixa'!R1)</f>
        <v>0</v>
      </c>
      <c r="S63" s="113">
        <f ca="1">SUMIFS(Saida,Contas,'Análise Fluxo de Caixa'!$A$63,Data,'Análise Fluxo de Caixa'!S1)+SUMIFS(a_pagar,Contas,'Análise Fluxo de Caixa'!$A$63,Data,'Análise Fluxo de Caixa'!S1)</f>
        <v>0</v>
      </c>
      <c r="T63" s="113">
        <f ca="1">SUMIFS(Saida,Contas,'Análise Fluxo de Caixa'!$A$63,Data,'Análise Fluxo de Caixa'!T1)+SUMIFS(a_pagar,Contas,'Análise Fluxo de Caixa'!$A$63,Data,'Análise Fluxo de Caixa'!T1)</f>
        <v>0</v>
      </c>
      <c r="U63" s="113">
        <f ca="1">SUMIFS(Saida,Contas,'Análise Fluxo de Caixa'!$A$63,Data,'Análise Fluxo de Caixa'!U1)+SUMIFS(a_pagar,Contas,'Análise Fluxo de Caixa'!$A$63,Data,'Análise Fluxo de Caixa'!U1)</f>
        <v>0</v>
      </c>
      <c r="V63" s="113">
        <f ca="1">SUMIFS(Saida,Contas,'Análise Fluxo de Caixa'!$A$63,Data,'Análise Fluxo de Caixa'!V1)+SUMIFS(a_pagar,Contas,'Análise Fluxo de Caixa'!$A$63,Data,'Análise Fluxo de Caixa'!V1)</f>
        <v>0</v>
      </c>
      <c r="W63" s="113">
        <f ca="1">SUMIFS(Saida,Contas,'Análise Fluxo de Caixa'!$A$63,Data,'Análise Fluxo de Caixa'!W1)+SUMIFS(a_pagar,Contas,'Análise Fluxo de Caixa'!$A$63,Data,'Análise Fluxo de Caixa'!W1)</f>
        <v>0</v>
      </c>
      <c r="X63" s="113">
        <f ca="1">SUMIFS(Saida,Contas,'Análise Fluxo de Caixa'!$A$63,Data,'Análise Fluxo de Caixa'!X1)+SUMIFS(a_pagar,Contas,'Análise Fluxo de Caixa'!$A$63,Data,'Análise Fluxo de Caixa'!X1)</f>
        <v>0</v>
      </c>
      <c r="Y63" s="113">
        <f ca="1">SUMIFS(Saida,Contas,'Análise Fluxo de Caixa'!$A$63,Data,'Análise Fluxo de Caixa'!Y1)+SUMIFS(a_pagar,Contas,'Análise Fluxo de Caixa'!$A$63,Data,'Análise Fluxo de Caixa'!Y1)</f>
        <v>0</v>
      </c>
      <c r="Z63" s="113">
        <f ca="1">SUMIFS(Saida,Contas,'Análise Fluxo de Caixa'!$A$63,Data,'Análise Fluxo de Caixa'!Z1)+SUMIFS(a_pagar,Contas,'Análise Fluxo de Caixa'!$A$63,Data,'Análise Fluxo de Caixa'!Z1)</f>
        <v>0</v>
      </c>
      <c r="AA63" s="113">
        <f ca="1">SUMIFS(Saida,Contas,'Análise Fluxo de Caixa'!$A$63,Data,'Análise Fluxo de Caixa'!AA1)+SUMIFS(a_pagar,Contas,'Análise Fluxo de Caixa'!$A$63,Data,'Análise Fluxo de Caixa'!AA1)</f>
        <v>0</v>
      </c>
      <c r="AB63" s="113">
        <f ca="1">SUMIFS(Saida,Contas,'Análise Fluxo de Caixa'!$A$63,Data,'Análise Fluxo de Caixa'!AB1)+SUMIFS(a_pagar,Contas,'Análise Fluxo de Caixa'!$A$63,Data,'Análise Fluxo de Caixa'!AB1)</f>
        <v>0</v>
      </c>
      <c r="AC63" s="113">
        <f ca="1">SUMIFS(Saida,Contas,'Análise Fluxo de Caixa'!$A$63,Data,'Análise Fluxo de Caixa'!AC1)+SUMIFS(a_pagar,Contas,'Análise Fluxo de Caixa'!$A$63,Data,'Análise Fluxo de Caixa'!AC1)</f>
        <v>0</v>
      </c>
      <c r="AD63" s="113">
        <f ca="1">SUMIFS(Saida,Contas,'Análise Fluxo de Caixa'!$A$63,Data,'Análise Fluxo de Caixa'!AD1)+SUMIFS(a_pagar,Contas,'Análise Fluxo de Caixa'!$A$63,Data,'Análise Fluxo de Caixa'!AD1)</f>
        <v>0</v>
      </c>
      <c r="AE63" s="112">
        <f t="shared" ca="1" si="2"/>
        <v>0</v>
      </c>
      <c r="AF63" s="104"/>
      <c r="AG63" s="108" t="e">
        <f t="shared" ca="1" si="14"/>
        <v>#DIV/0!</v>
      </c>
      <c r="AH63" s="75"/>
    </row>
    <row r="64" spans="1:34" ht="20" outlineLevel="1">
      <c r="A64" s="174" t="str">
        <f>'Plano de Contas'!A83</f>
        <v>5.4 Despesas com Serviços de Terceiros</v>
      </c>
      <c r="B64" s="118">
        <f ca="1">SUM(B65:B70)</f>
        <v>0</v>
      </c>
      <c r="C64" s="118">
        <f t="shared" ref="C64:AD64" ca="1" si="17">SUM(C65:C70)</f>
        <v>0</v>
      </c>
      <c r="D64" s="118">
        <f t="shared" ca="1" si="17"/>
        <v>0</v>
      </c>
      <c r="E64" s="118">
        <f t="shared" ca="1" si="17"/>
        <v>0</v>
      </c>
      <c r="F64" s="118">
        <f t="shared" ca="1" si="17"/>
        <v>0</v>
      </c>
      <c r="G64" s="118">
        <f t="shared" ca="1" si="17"/>
        <v>0</v>
      </c>
      <c r="H64" s="118">
        <f t="shared" ca="1" si="17"/>
        <v>0</v>
      </c>
      <c r="I64" s="118">
        <f t="shared" ca="1" si="17"/>
        <v>0</v>
      </c>
      <c r="J64" s="118">
        <f t="shared" ca="1" si="17"/>
        <v>0</v>
      </c>
      <c r="K64" s="118">
        <f t="shared" ca="1" si="17"/>
        <v>0</v>
      </c>
      <c r="L64" s="118">
        <f t="shared" ca="1" si="17"/>
        <v>0</v>
      </c>
      <c r="M64" s="118">
        <f t="shared" ca="1" si="17"/>
        <v>0</v>
      </c>
      <c r="N64" s="118">
        <f t="shared" ca="1" si="17"/>
        <v>0</v>
      </c>
      <c r="O64" s="118">
        <f t="shared" ca="1" si="17"/>
        <v>0</v>
      </c>
      <c r="P64" s="118">
        <f t="shared" ca="1" si="17"/>
        <v>0</v>
      </c>
      <c r="Q64" s="118">
        <f t="shared" ca="1" si="17"/>
        <v>0</v>
      </c>
      <c r="R64" s="118">
        <f t="shared" ca="1" si="17"/>
        <v>0</v>
      </c>
      <c r="S64" s="118">
        <f t="shared" ca="1" si="17"/>
        <v>0</v>
      </c>
      <c r="T64" s="118">
        <f t="shared" ca="1" si="17"/>
        <v>0</v>
      </c>
      <c r="U64" s="118">
        <f t="shared" ca="1" si="17"/>
        <v>0</v>
      </c>
      <c r="V64" s="118">
        <f t="shared" ca="1" si="17"/>
        <v>0</v>
      </c>
      <c r="W64" s="118">
        <f t="shared" ca="1" si="17"/>
        <v>0</v>
      </c>
      <c r="X64" s="118">
        <f t="shared" ca="1" si="17"/>
        <v>0</v>
      </c>
      <c r="Y64" s="118">
        <f t="shared" ca="1" si="17"/>
        <v>0</v>
      </c>
      <c r="Z64" s="118">
        <f t="shared" ca="1" si="17"/>
        <v>0</v>
      </c>
      <c r="AA64" s="118">
        <f t="shared" ca="1" si="17"/>
        <v>0</v>
      </c>
      <c r="AB64" s="118">
        <f t="shared" ca="1" si="17"/>
        <v>0</v>
      </c>
      <c r="AC64" s="118">
        <f t="shared" ca="1" si="17"/>
        <v>0</v>
      </c>
      <c r="AD64" s="118">
        <f t="shared" ca="1" si="17"/>
        <v>0</v>
      </c>
      <c r="AE64" s="119">
        <f t="shared" ca="1" si="2"/>
        <v>0</v>
      </c>
      <c r="AF64" s="102"/>
      <c r="AG64" s="106" t="e">
        <f t="shared" ca="1" si="14"/>
        <v>#DIV/0!</v>
      </c>
    </row>
    <row r="65" spans="1:34" s="73" customFormat="1" ht="20" outlineLevel="2">
      <c r="A65" s="180" t="str">
        <f>'Plano de Contas'!A84</f>
        <v>5.4.1 Contador</v>
      </c>
      <c r="B65" s="113">
        <f ca="1">SUMIFS(Saida,Contas,'Análise Fluxo de Caixa'!$A$65,Data,'Análise Fluxo de Caixa'!B1)+SUMIFS(a_pagar,Contas,'Análise Fluxo de Caixa'!$A$65,Data,'Análise Fluxo de Caixa'!B1)</f>
        <v>0</v>
      </c>
      <c r="C65" s="113">
        <f ca="1">SUMIFS(Saida,Contas,'Análise Fluxo de Caixa'!$A$65,Data,'Análise Fluxo de Caixa'!C1)+SUMIFS(a_pagar,Contas,'Análise Fluxo de Caixa'!$A$65,Data,'Análise Fluxo de Caixa'!C1)</f>
        <v>0</v>
      </c>
      <c r="D65" s="113">
        <f ca="1">SUMIFS(Saida,Contas,'Análise Fluxo de Caixa'!$A$65,Data,'Análise Fluxo de Caixa'!D1)+SUMIFS(a_pagar,Contas,'Análise Fluxo de Caixa'!$A$65,Data,'Análise Fluxo de Caixa'!D1)</f>
        <v>0</v>
      </c>
      <c r="E65" s="113">
        <f ca="1">SUMIFS(Saida,Contas,'Análise Fluxo de Caixa'!$A$65,Data,'Análise Fluxo de Caixa'!E1)+SUMIFS(a_pagar,Contas,'Análise Fluxo de Caixa'!$A$65,Data,'Análise Fluxo de Caixa'!E1)</f>
        <v>0</v>
      </c>
      <c r="F65" s="113">
        <f ca="1">SUMIFS(Saida,Contas,'Análise Fluxo de Caixa'!$A$65,Data,'Análise Fluxo de Caixa'!F1)+SUMIFS(a_pagar,Contas,'Análise Fluxo de Caixa'!$A$65,Data,'Análise Fluxo de Caixa'!F1)</f>
        <v>0</v>
      </c>
      <c r="G65" s="113">
        <f ca="1">SUMIFS(Saida,Contas,'Análise Fluxo de Caixa'!$A$65,Data,'Análise Fluxo de Caixa'!G1)+SUMIFS(a_pagar,Contas,'Análise Fluxo de Caixa'!$A$65,Data,'Análise Fluxo de Caixa'!G1)</f>
        <v>0</v>
      </c>
      <c r="H65" s="113">
        <f ca="1">SUMIFS(Saida,Contas,'Análise Fluxo de Caixa'!$A$65,Data,'Análise Fluxo de Caixa'!H1)+SUMIFS(a_pagar,Contas,'Análise Fluxo de Caixa'!$A$65,Data,'Análise Fluxo de Caixa'!H1)</f>
        <v>0</v>
      </c>
      <c r="I65" s="113">
        <f ca="1">SUMIFS(Saida,Contas,'Análise Fluxo de Caixa'!$A$65,Data,'Análise Fluxo de Caixa'!I1)+SUMIFS(a_pagar,Contas,'Análise Fluxo de Caixa'!$A$65,Data,'Análise Fluxo de Caixa'!I1)</f>
        <v>0</v>
      </c>
      <c r="J65" s="113">
        <f ca="1">SUMIFS(Saida,Contas,'Análise Fluxo de Caixa'!$A$65,Data,'Análise Fluxo de Caixa'!J1)+SUMIFS(a_pagar,Contas,'Análise Fluxo de Caixa'!$A$65,Data,'Análise Fluxo de Caixa'!J1)</f>
        <v>0</v>
      </c>
      <c r="K65" s="113">
        <f ca="1">SUMIFS(Saida,Contas,'Análise Fluxo de Caixa'!$A$65,Data,'Análise Fluxo de Caixa'!K1)+SUMIFS(a_pagar,Contas,'Análise Fluxo de Caixa'!$A$65,Data,'Análise Fluxo de Caixa'!K1)</f>
        <v>0</v>
      </c>
      <c r="L65" s="113">
        <f ca="1">SUMIFS(Saida,Contas,'Análise Fluxo de Caixa'!$A$65,Data,'Análise Fluxo de Caixa'!L1)+SUMIFS(a_pagar,Contas,'Análise Fluxo de Caixa'!$A$65,Data,'Análise Fluxo de Caixa'!L1)</f>
        <v>0</v>
      </c>
      <c r="M65" s="113">
        <f ca="1">SUMIFS(Saida,Contas,'Análise Fluxo de Caixa'!$A$65,Data,'Análise Fluxo de Caixa'!M1)+SUMIFS(a_pagar,Contas,'Análise Fluxo de Caixa'!$A$65,Data,'Análise Fluxo de Caixa'!M1)</f>
        <v>0</v>
      </c>
      <c r="N65" s="113">
        <f ca="1">SUMIFS(Saida,Contas,'Análise Fluxo de Caixa'!$A$65,Data,'Análise Fluxo de Caixa'!N1)+SUMIFS(a_pagar,Contas,'Análise Fluxo de Caixa'!$A$65,Data,'Análise Fluxo de Caixa'!N1)</f>
        <v>0</v>
      </c>
      <c r="O65" s="113">
        <f ca="1">SUMIFS(Saida,Contas,'Análise Fluxo de Caixa'!$A$65,Data,'Análise Fluxo de Caixa'!O1)+SUMIFS(a_pagar,Contas,'Análise Fluxo de Caixa'!$A$65,Data,'Análise Fluxo de Caixa'!O1)</f>
        <v>0</v>
      </c>
      <c r="P65" s="113">
        <f ca="1">SUMIFS(Saida,Contas,'Análise Fluxo de Caixa'!$A$65,Data,'Análise Fluxo de Caixa'!P1)+SUMIFS(a_pagar,Contas,'Análise Fluxo de Caixa'!$A$65,Data,'Análise Fluxo de Caixa'!P1)</f>
        <v>0</v>
      </c>
      <c r="Q65" s="113">
        <f ca="1">SUMIFS(Saida,Contas,'Análise Fluxo de Caixa'!$A$65,Data,'Análise Fluxo de Caixa'!Q1)+SUMIFS(a_pagar,Contas,'Análise Fluxo de Caixa'!$A$65,Data,'Análise Fluxo de Caixa'!Q1)</f>
        <v>0</v>
      </c>
      <c r="R65" s="113">
        <f ca="1">SUMIFS(Saida,Contas,'Análise Fluxo de Caixa'!$A$65,Data,'Análise Fluxo de Caixa'!R1)+SUMIFS(a_pagar,Contas,'Análise Fluxo de Caixa'!$A$65,Data,'Análise Fluxo de Caixa'!R1)</f>
        <v>0</v>
      </c>
      <c r="S65" s="113">
        <f ca="1">SUMIFS(Saida,Contas,'Análise Fluxo de Caixa'!$A$65,Data,'Análise Fluxo de Caixa'!S1)+SUMIFS(a_pagar,Contas,'Análise Fluxo de Caixa'!$A$65,Data,'Análise Fluxo de Caixa'!S1)</f>
        <v>0</v>
      </c>
      <c r="T65" s="113">
        <f ca="1">SUMIFS(Saida,Contas,'Análise Fluxo de Caixa'!$A$65,Data,'Análise Fluxo de Caixa'!T1)+SUMIFS(a_pagar,Contas,'Análise Fluxo de Caixa'!$A$65,Data,'Análise Fluxo de Caixa'!T1)</f>
        <v>0</v>
      </c>
      <c r="U65" s="113">
        <f ca="1">SUMIFS(Saida,Contas,'Análise Fluxo de Caixa'!$A$65,Data,'Análise Fluxo de Caixa'!U1)+SUMIFS(a_pagar,Contas,'Análise Fluxo de Caixa'!$A$65,Data,'Análise Fluxo de Caixa'!U1)</f>
        <v>0</v>
      </c>
      <c r="V65" s="113">
        <f ca="1">SUMIFS(Saida,Contas,'Análise Fluxo de Caixa'!$A$65,Data,'Análise Fluxo de Caixa'!V1)+SUMIFS(a_pagar,Contas,'Análise Fluxo de Caixa'!$A$65,Data,'Análise Fluxo de Caixa'!V1)</f>
        <v>0</v>
      </c>
      <c r="W65" s="113">
        <f ca="1">SUMIFS(Saida,Contas,'Análise Fluxo de Caixa'!$A$65,Data,'Análise Fluxo de Caixa'!W1)+SUMIFS(a_pagar,Contas,'Análise Fluxo de Caixa'!$A$65,Data,'Análise Fluxo de Caixa'!W1)</f>
        <v>0</v>
      </c>
      <c r="X65" s="113">
        <f ca="1">SUMIFS(Saida,Contas,'Análise Fluxo de Caixa'!$A$65,Data,'Análise Fluxo de Caixa'!X1)+SUMIFS(a_pagar,Contas,'Análise Fluxo de Caixa'!$A$65,Data,'Análise Fluxo de Caixa'!X1)</f>
        <v>0</v>
      </c>
      <c r="Y65" s="113">
        <f ca="1">SUMIFS(Saida,Contas,'Análise Fluxo de Caixa'!$A$65,Data,'Análise Fluxo de Caixa'!Y1)+SUMIFS(a_pagar,Contas,'Análise Fluxo de Caixa'!$A$65,Data,'Análise Fluxo de Caixa'!Y1)</f>
        <v>0</v>
      </c>
      <c r="Z65" s="113">
        <f ca="1">SUMIFS(Saida,Contas,'Análise Fluxo de Caixa'!$A$65,Data,'Análise Fluxo de Caixa'!Z1)+SUMIFS(a_pagar,Contas,'Análise Fluxo de Caixa'!$A$65,Data,'Análise Fluxo de Caixa'!Z1)</f>
        <v>0</v>
      </c>
      <c r="AA65" s="113">
        <f ca="1">SUMIFS(Saida,Contas,'Análise Fluxo de Caixa'!$A$65,Data,'Análise Fluxo de Caixa'!AA1)+SUMIFS(a_pagar,Contas,'Análise Fluxo de Caixa'!$A$65,Data,'Análise Fluxo de Caixa'!AA1)</f>
        <v>0</v>
      </c>
      <c r="AB65" s="113">
        <f ca="1">SUMIFS(Saida,Contas,'Análise Fluxo de Caixa'!$A$65,Data,'Análise Fluxo de Caixa'!AB1)+SUMIFS(a_pagar,Contas,'Análise Fluxo de Caixa'!$A$65,Data,'Análise Fluxo de Caixa'!AB1)</f>
        <v>0</v>
      </c>
      <c r="AC65" s="113">
        <f ca="1">SUMIFS(Saida,Contas,'Análise Fluxo de Caixa'!$A$65,Data,'Análise Fluxo de Caixa'!AC1)+SUMIFS(a_pagar,Contas,'Análise Fluxo de Caixa'!$A$65,Data,'Análise Fluxo de Caixa'!AC1)</f>
        <v>0</v>
      </c>
      <c r="AD65" s="113">
        <f ca="1">SUMIFS(Saida,Contas,'Análise Fluxo de Caixa'!$A$65,Data,'Análise Fluxo de Caixa'!AD1)+SUMIFS(a_pagar,Contas,'Análise Fluxo de Caixa'!$A$65,Data,'Análise Fluxo de Caixa'!AD1)</f>
        <v>0</v>
      </c>
      <c r="AE65" s="112">
        <f t="shared" ca="1" si="2"/>
        <v>0</v>
      </c>
      <c r="AF65" s="104"/>
      <c r="AG65" s="108" t="e">
        <f t="shared" ca="1" si="14"/>
        <v>#DIV/0!</v>
      </c>
      <c r="AH65" s="75"/>
    </row>
    <row r="66" spans="1:34" s="73" customFormat="1" ht="20" outlineLevel="2">
      <c r="A66" s="180" t="str">
        <f>'Plano de Contas'!A85</f>
        <v>5.4.2 TI</v>
      </c>
      <c r="B66" s="113">
        <f ca="1">SUMIFS(Saida,Contas,'Análise Fluxo de Caixa'!$A$66,Data,'Análise Fluxo de Caixa'!B1)+SUMIFS(a_pagar,Contas,'Análise Fluxo de Caixa'!$A$66,Data,'Análise Fluxo de Caixa'!B1)</f>
        <v>0</v>
      </c>
      <c r="C66" s="113">
        <f ca="1">SUMIFS(Saida,Contas,'Análise Fluxo de Caixa'!$A$66,Data,'Análise Fluxo de Caixa'!C1)+SUMIFS(a_pagar,Contas,'Análise Fluxo de Caixa'!$A$66,Data,'Análise Fluxo de Caixa'!C1)</f>
        <v>0</v>
      </c>
      <c r="D66" s="113">
        <f ca="1">SUMIFS(Saida,Contas,'Análise Fluxo de Caixa'!$A$66,Data,'Análise Fluxo de Caixa'!D1)+SUMIFS(a_pagar,Contas,'Análise Fluxo de Caixa'!$A$66,Data,'Análise Fluxo de Caixa'!D1)</f>
        <v>0</v>
      </c>
      <c r="E66" s="113">
        <f ca="1">SUMIFS(Saida,Contas,'Análise Fluxo de Caixa'!$A$66,Data,'Análise Fluxo de Caixa'!E1)+SUMIFS(a_pagar,Contas,'Análise Fluxo de Caixa'!$A$66,Data,'Análise Fluxo de Caixa'!E1)</f>
        <v>0</v>
      </c>
      <c r="F66" s="113">
        <f ca="1">SUMIFS(Saida,Contas,'Análise Fluxo de Caixa'!$A$66,Data,'Análise Fluxo de Caixa'!F1)+SUMIFS(a_pagar,Contas,'Análise Fluxo de Caixa'!$A$66,Data,'Análise Fluxo de Caixa'!F1)</f>
        <v>0</v>
      </c>
      <c r="G66" s="113">
        <f ca="1">SUMIFS(Saida,Contas,'Análise Fluxo de Caixa'!$A$66,Data,'Análise Fluxo de Caixa'!G1)+SUMIFS(a_pagar,Contas,'Análise Fluxo de Caixa'!$A$66,Data,'Análise Fluxo de Caixa'!G1)</f>
        <v>0</v>
      </c>
      <c r="H66" s="113">
        <f ca="1">SUMIFS(Saida,Contas,'Análise Fluxo de Caixa'!$A$66,Data,'Análise Fluxo de Caixa'!H1)+SUMIFS(a_pagar,Contas,'Análise Fluxo de Caixa'!$A$66,Data,'Análise Fluxo de Caixa'!H1)</f>
        <v>0</v>
      </c>
      <c r="I66" s="113">
        <f ca="1">SUMIFS(Saida,Contas,'Análise Fluxo de Caixa'!$A$66,Data,'Análise Fluxo de Caixa'!I1)+SUMIFS(a_pagar,Contas,'Análise Fluxo de Caixa'!$A$66,Data,'Análise Fluxo de Caixa'!I1)</f>
        <v>0</v>
      </c>
      <c r="J66" s="113">
        <f ca="1">SUMIFS(Saida,Contas,'Análise Fluxo de Caixa'!$A$66,Data,'Análise Fluxo de Caixa'!J1)+SUMIFS(a_pagar,Contas,'Análise Fluxo de Caixa'!$A$66,Data,'Análise Fluxo de Caixa'!J1)</f>
        <v>0</v>
      </c>
      <c r="K66" s="113">
        <f ca="1">SUMIFS(Saida,Contas,'Análise Fluxo de Caixa'!$A$66,Data,'Análise Fluxo de Caixa'!K1)+SUMIFS(a_pagar,Contas,'Análise Fluxo de Caixa'!$A$66,Data,'Análise Fluxo de Caixa'!K1)</f>
        <v>0</v>
      </c>
      <c r="L66" s="113">
        <f ca="1">SUMIFS(Saida,Contas,'Análise Fluxo de Caixa'!$A$66,Data,'Análise Fluxo de Caixa'!L1)+SUMIFS(a_pagar,Contas,'Análise Fluxo de Caixa'!$A$66,Data,'Análise Fluxo de Caixa'!L1)</f>
        <v>0</v>
      </c>
      <c r="M66" s="113">
        <f ca="1">SUMIFS(Saida,Contas,'Análise Fluxo de Caixa'!$A$66,Data,'Análise Fluxo de Caixa'!M1)+SUMIFS(a_pagar,Contas,'Análise Fluxo de Caixa'!$A$66,Data,'Análise Fluxo de Caixa'!M1)</f>
        <v>0</v>
      </c>
      <c r="N66" s="113">
        <f ca="1">SUMIFS(Saida,Contas,'Análise Fluxo de Caixa'!$A$66,Data,'Análise Fluxo de Caixa'!N1)+SUMIFS(a_pagar,Contas,'Análise Fluxo de Caixa'!$A$66,Data,'Análise Fluxo de Caixa'!N1)</f>
        <v>0</v>
      </c>
      <c r="O66" s="113">
        <f ca="1">SUMIFS(Saida,Contas,'Análise Fluxo de Caixa'!$A$66,Data,'Análise Fluxo de Caixa'!O1)+SUMIFS(a_pagar,Contas,'Análise Fluxo de Caixa'!$A$66,Data,'Análise Fluxo de Caixa'!O1)</f>
        <v>0</v>
      </c>
      <c r="P66" s="113">
        <f ca="1">SUMIFS(Saida,Contas,'Análise Fluxo de Caixa'!$A$66,Data,'Análise Fluxo de Caixa'!P1)+SUMIFS(a_pagar,Contas,'Análise Fluxo de Caixa'!$A$66,Data,'Análise Fluxo de Caixa'!P1)</f>
        <v>0</v>
      </c>
      <c r="Q66" s="113">
        <f ca="1">SUMIFS(Saida,Contas,'Análise Fluxo de Caixa'!$A$66,Data,'Análise Fluxo de Caixa'!Q1)+SUMIFS(a_pagar,Contas,'Análise Fluxo de Caixa'!$A$66,Data,'Análise Fluxo de Caixa'!Q1)</f>
        <v>0</v>
      </c>
      <c r="R66" s="113">
        <f ca="1">SUMIFS(Saida,Contas,'Análise Fluxo de Caixa'!$A$66,Data,'Análise Fluxo de Caixa'!R1)+SUMIFS(a_pagar,Contas,'Análise Fluxo de Caixa'!$A$66,Data,'Análise Fluxo de Caixa'!R1)</f>
        <v>0</v>
      </c>
      <c r="S66" s="113">
        <f ca="1">SUMIFS(Saida,Contas,'Análise Fluxo de Caixa'!$A$66,Data,'Análise Fluxo de Caixa'!S1)+SUMIFS(a_pagar,Contas,'Análise Fluxo de Caixa'!$A$66,Data,'Análise Fluxo de Caixa'!S1)</f>
        <v>0</v>
      </c>
      <c r="T66" s="113">
        <f ca="1">SUMIFS(Saida,Contas,'Análise Fluxo de Caixa'!$A$66,Data,'Análise Fluxo de Caixa'!T1)+SUMIFS(a_pagar,Contas,'Análise Fluxo de Caixa'!$A$66,Data,'Análise Fluxo de Caixa'!T1)</f>
        <v>0</v>
      </c>
      <c r="U66" s="113">
        <f ca="1">SUMIFS(Saida,Contas,'Análise Fluxo de Caixa'!$A$66,Data,'Análise Fluxo de Caixa'!U1)+SUMIFS(a_pagar,Contas,'Análise Fluxo de Caixa'!$A$66,Data,'Análise Fluxo de Caixa'!U1)</f>
        <v>0</v>
      </c>
      <c r="V66" s="113">
        <f ca="1">SUMIFS(Saida,Contas,'Análise Fluxo de Caixa'!$A$66,Data,'Análise Fluxo de Caixa'!V1)+SUMIFS(a_pagar,Contas,'Análise Fluxo de Caixa'!$A$66,Data,'Análise Fluxo de Caixa'!V1)</f>
        <v>0</v>
      </c>
      <c r="W66" s="113">
        <f ca="1">SUMIFS(Saida,Contas,'Análise Fluxo de Caixa'!$A$66,Data,'Análise Fluxo de Caixa'!W1)+SUMIFS(a_pagar,Contas,'Análise Fluxo de Caixa'!$A$66,Data,'Análise Fluxo de Caixa'!W1)</f>
        <v>0</v>
      </c>
      <c r="X66" s="113">
        <f ca="1">SUMIFS(Saida,Contas,'Análise Fluxo de Caixa'!$A$66,Data,'Análise Fluxo de Caixa'!X1)+SUMIFS(a_pagar,Contas,'Análise Fluxo de Caixa'!$A$66,Data,'Análise Fluxo de Caixa'!X1)</f>
        <v>0</v>
      </c>
      <c r="Y66" s="113">
        <f ca="1">SUMIFS(Saida,Contas,'Análise Fluxo de Caixa'!$A$66,Data,'Análise Fluxo de Caixa'!Y1)+SUMIFS(a_pagar,Contas,'Análise Fluxo de Caixa'!$A$66,Data,'Análise Fluxo de Caixa'!Y1)</f>
        <v>0</v>
      </c>
      <c r="Z66" s="113">
        <f ca="1">SUMIFS(Saida,Contas,'Análise Fluxo de Caixa'!$A$66,Data,'Análise Fluxo de Caixa'!Z1)+SUMIFS(a_pagar,Contas,'Análise Fluxo de Caixa'!$A$66,Data,'Análise Fluxo de Caixa'!Z1)</f>
        <v>0</v>
      </c>
      <c r="AA66" s="113">
        <f ca="1">SUMIFS(Saida,Contas,'Análise Fluxo de Caixa'!$A$66,Data,'Análise Fluxo de Caixa'!AA1)+SUMIFS(a_pagar,Contas,'Análise Fluxo de Caixa'!$A$66,Data,'Análise Fluxo de Caixa'!AA1)</f>
        <v>0</v>
      </c>
      <c r="AB66" s="113">
        <f ca="1">SUMIFS(Saida,Contas,'Análise Fluxo de Caixa'!$A$66,Data,'Análise Fluxo de Caixa'!AB1)+SUMIFS(a_pagar,Contas,'Análise Fluxo de Caixa'!$A$66,Data,'Análise Fluxo de Caixa'!AB1)</f>
        <v>0</v>
      </c>
      <c r="AC66" s="113">
        <f ca="1">SUMIFS(Saida,Contas,'Análise Fluxo de Caixa'!$A$66,Data,'Análise Fluxo de Caixa'!AC1)+SUMIFS(a_pagar,Contas,'Análise Fluxo de Caixa'!$A$66,Data,'Análise Fluxo de Caixa'!AC1)</f>
        <v>0</v>
      </c>
      <c r="AD66" s="113">
        <f ca="1">SUMIFS(Saida,Contas,'Análise Fluxo de Caixa'!$A$66,Data,'Análise Fluxo de Caixa'!AD1)+SUMIFS(a_pagar,Contas,'Análise Fluxo de Caixa'!$A$66,Data,'Análise Fluxo de Caixa'!AD1)</f>
        <v>0</v>
      </c>
      <c r="AE66" s="112">
        <f t="shared" ca="1" si="2"/>
        <v>0</v>
      </c>
      <c r="AF66" s="104"/>
      <c r="AG66" s="108" t="e">
        <f t="shared" ca="1" si="14"/>
        <v>#DIV/0!</v>
      </c>
      <c r="AH66" s="75"/>
    </row>
    <row r="67" spans="1:34" s="73" customFormat="1" ht="20" outlineLevel="2">
      <c r="A67" s="180" t="str">
        <f>'Plano de Contas'!A86</f>
        <v>5.4.3 Advogado</v>
      </c>
      <c r="B67" s="113">
        <f ca="1">SUMIFS(Saida,Contas,'Análise Fluxo de Caixa'!$A$67,Data,'Análise Fluxo de Caixa'!B1)+SUMIFS(a_pagar,Contas,'Análise Fluxo de Caixa'!$A$67,Data,'Análise Fluxo de Caixa'!B1)</f>
        <v>0</v>
      </c>
      <c r="C67" s="113">
        <f ca="1">SUMIFS(Saida,Contas,'Análise Fluxo de Caixa'!$A$67,Data,'Análise Fluxo de Caixa'!C1)+SUMIFS(a_pagar,Contas,'Análise Fluxo de Caixa'!$A$67,Data,'Análise Fluxo de Caixa'!C1)</f>
        <v>0</v>
      </c>
      <c r="D67" s="113">
        <f ca="1">SUMIFS(Saida,Contas,'Análise Fluxo de Caixa'!$A$67,Data,'Análise Fluxo de Caixa'!D1)+SUMIFS(a_pagar,Contas,'Análise Fluxo de Caixa'!$A$67,Data,'Análise Fluxo de Caixa'!D1)</f>
        <v>0</v>
      </c>
      <c r="E67" s="113">
        <f ca="1">SUMIFS(Saida,Contas,'Análise Fluxo de Caixa'!$A$67,Data,'Análise Fluxo de Caixa'!E1)+SUMIFS(a_pagar,Contas,'Análise Fluxo de Caixa'!$A$67,Data,'Análise Fluxo de Caixa'!E1)</f>
        <v>0</v>
      </c>
      <c r="F67" s="113">
        <f ca="1">SUMIFS(Saida,Contas,'Análise Fluxo de Caixa'!$A$67,Data,'Análise Fluxo de Caixa'!F1)+SUMIFS(a_pagar,Contas,'Análise Fluxo de Caixa'!$A$67,Data,'Análise Fluxo de Caixa'!F1)</f>
        <v>0</v>
      </c>
      <c r="G67" s="113">
        <f ca="1">SUMIFS(Saida,Contas,'Análise Fluxo de Caixa'!$A$67,Data,'Análise Fluxo de Caixa'!G1)+SUMIFS(a_pagar,Contas,'Análise Fluxo de Caixa'!$A$67,Data,'Análise Fluxo de Caixa'!G1)</f>
        <v>0</v>
      </c>
      <c r="H67" s="113">
        <f ca="1">SUMIFS(Saida,Contas,'Análise Fluxo de Caixa'!$A$67,Data,'Análise Fluxo de Caixa'!H1)+SUMIFS(a_pagar,Contas,'Análise Fluxo de Caixa'!$A$67,Data,'Análise Fluxo de Caixa'!H1)</f>
        <v>0</v>
      </c>
      <c r="I67" s="113">
        <f ca="1">SUMIFS(Saida,Contas,'Análise Fluxo de Caixa'!$A$67,Data,'Análise Fluxo de Caixa'!I1)+SUMIFS(a_pagar,Contas,'Análise Fluxo de Caixa'!$A$67,Data,'Análise Fluxo de Caixa'!I1)</f>
        <v>0</v>
      </c>
      <c r="J67" s="113">
        <f ca="1">SUMIFS(Saida,Contas,'Análise Fluxo de Caixa'!$A$67,Data,'Análise Fluxo de Caixa'!J1)+SUMIFS(a_pagar,Contas,'Análise Fluxo de Caixa'!$A$67,Data,'Análise Fluxo de Caixa'!J1)</f>
        <v>0</v>
      </c>
      <c r="K67" s="113">
        <f ca="1">SUMIFS(Saida,Contas,'Análise Fluxo de Caixa'!$A$67,Data,'Análise Fluxo de Caixa'!K1)+SUMIFS(a_pagar,Contas,'Análise Fluxo de Caixa'!$A$67,Data,'Análise Fluxo de Caixa'!K1)</f>
        <v>0</v>
      </c>
      <c r="L67" s="113">
        <f ca="1">SUMIFS(Saida,Contas,'Análise Fluxo de Caixa'!$A$67,Data,'Análise Fluxo de Caixa'!L1)+SUMIFS(a_pagar,Contas,'Análise Fluxo de Caixa'!$A$67,Data,'Análise Fluxo de Caixa'!L1)</f>
        <v>0</v>
      </c>
      <c r="M67" s="113">
        <f ca="1">SUMIFS(Saida,Contas,'Análise Fluxo de Caixa'!$A$67,Data,'Análise Fluxo de Caixa'!M1)+SUMIFS(a_pagar,Contas,'Análise Fluxo de Caixa'!$A$67,Data,'Análise Fluxo de Caixa'!M1)</f>
        <v>0</v>
      </c>
      <c r="N67" s="113">
        <f ca="1">SUMIFS(Saida,Contas,'Análise Fluxo de Caixa'!$A$67,Data,'Análise Fluxo de Caixa'!N1)+SUMIFS(a_pagar,Contas,'Análise Fluxo de Caixa'!$A$67,Data,'Análise Fluxo de Caixa'!N1)</f>
        <v>0</v>
      </c>
      <c r="O67" s="113">
        <f ca="1">SUMIFS(Saida,Contas,'Análise Fluxo de Caixa'!$A$67,Data,'Análise Fluxo de Caixa'!O1)+SUMIFS(a_pagar,Contas,'Análise Fluxo de Caixa'!$A$67,Data,'Análise Fluxo de Caixa'!O1)</f>
        <v>0</v>
      </c>
      <c r="P67" s="113">
        <f ca="1">SUMIFS(Saida,Contas,'Análise Fluxo de Caixa'!$A$67,Data,'Análise Fluxo de Caixa'!P1)+SUMIFS(a_pagar,Contas,'Análise Fluxo de Caixa'!$A$67,Data,'Análise Fluxo de Caixa'!P1)</f>
        <v>0</v>
      </c>
      <c r="Q67" s="113">
        <f ca="1">SUMIFS(Saida,Contas,'Análise Fluxo de Caixa'!$A$67,Data,'Análise Fluxo de Caixa'!Q1)+SUMIFS(a_pagar,Contas,'Análise Fluxo de Caixa'!$A$67,Data,'Análise Fluxo de Caixa'!Q1)</f>
        <v>0</v>
      </c>
      <c r="R67" s="113">
        <f ca="1">SUMIFS(Saida,Contas,'Análise Fluxo de Caixa'!$A$67,Data,'Análise Fluxo de Caixa'!R1)+SUMIFS(a_pagar,Contas,'Análise Fluxo de Caixa'!$A$67,Data,'Análise Fluxo de Caixa'!R1)</f>
        <v>0</v>
      </c>
      <c r="S67" s="113">
        <f ca="1">SUMIFS(Saida,Contas,'Análise Fluxo de Caixa'!$A$67,Data,'Análise Fluxo de Caixa'!S1)+SUMIFS(a_pagar,Contas,'Análise Fluxo de Caixa'!$A$67,Data,'Análise Fluxo de Caixa'!S1)</f>
        <v>0</v>
      </c>
      <c r="T67" s="113">
        <f ca="1">SUMIFS(Saida,Contas,'Análise Fluxo de Caixa'!$A$67,Data,'Análise Fluxo de Caixa'!T1)+SUMIFS(a_pagar,Contas,'Análise Fluxo de Caixa'!$A$67,Data,'Análise Fluxo de Caixa'!T1)</f>
        <v>0</v>
      </c>
      <c r="U67" s="113">
        <f ca="1">SUMIFS(Saida,Contas,'Análise Fluxo de Caixa'!$A$67,Data,'Análise Fluxo de Caixa'!U1)+SUMIFS(a_pagar,Contas,'Análise Fluxo de Caixa'!$A$67,Data,'Análise Fluxo de Caixa'!U1)</f>
        <v>0</v>
      </c>
      <c r="V67" s="113">
        <f ca="1">SUMIFS(Saida,Contas,'Análise Fluxo de Caixa'!$A$67,Data,'Análise Fluxo de Caixa'!V1)+SUMIFS(a_pagar,Contas,'Análise Fluxo de Caixa'!$A$67,Data,'Análise Fluxo de Caixa'!V1)</f>
        <v>0</v>
      </c>
      <c r="W67" s="113">
        <f ca="1">SUMIFS(Saida,Contas,'Análise Fluxo de Caixa'!$A$67,Data,'Análise Fluxo de Caixa'!W1)+SUMIFS(a_pagar,Contas,'Análise Fluxo de Caixa'!$A$67,Data,'Análise Fluxo de Caixa'!W1)</f>
        <v>0</v>
      </c>
      <c r="X67" s="113">
        <f ca="1">SUMIFS(Saida,Contas,'Análise Fluxo de Caixa'!$A$67,Data,'Análise Fluxo de Caixa'!X1)+SUMIFS(a_pagar,Contas,'Análise Fluxo de Caixa'!$A$67,Data,'Análise Fluxo de Caixa'!X1)</f>
        <v>0</v>
      </c>
      <c r="Y67" s="113">
        <f ca="1">SUMIFS(Saida,Contas,'Análise Fluxo de Caixa'!$A$67,Data,'Análise Fluxo de Caixa'!Y1)+SUMIFS(a_pagar,Contas,'Análise Fluxo de Caixa'!$A$67,Data,'Análise Fluxo de Caixa'!Y1)</f>
        <v>0</v>
      </c>
      <c r="Z67" s="113">
        <f ca="1">SUMIFS(Saida,Contas,'Análise Fluxo de Caixa'!$A$67,Data,'Análise Fluxo de Caixa'!Z1)+SUMIFS(a_pagar,Contas,'Análise Fluxo de Caixa'!$A$67,Data,'Análise Fluxo de Caixa'!Z1)</f>
        <v>0</v>
      </c>
      <c r="AA67" s="113">
        <f ca="1">SUMIFS(Saida,Contas,'Análise Fluxo de Caixa'!$A$67,Data,'Análise Fluxo de Caixa'!AA1)+SUMIFS(a_pagar,Contas,'Análise Fluxo de Caixa'!$A$67,Data,'Análise Fluxo de Caixa'!AA1)</f>
        <v>0</v>
      </c>
      <c r="AB67" s="113">
        <f ca="1">SUMIFS(Saida,Contas,'Análise Fluxo de Caixa'!$A$67,Data,'Análise Fluxo de Caixa'!AB1)+SUMIFS(a_pagar,Contas,'Análise Fluxo de Caixa'!$A$67,Data,'Análise Fluxo de Caixa'!AB1)</f>
        <v>0</v>
      </c>
      <c r="AC67" s="113">
        <f ca="1">SUMIFS(Saida,Contas,'Análise Fluxo de Caixa'!$A$67,Data,'Análise Fluxo de Caixa'!AC1)+SUMIFS(a_pagar,Contas,'Análise Fluxo de Caixa'!$A$67,Data,'Análise Fluxo de Caixa'!AC1)</f>
        <v>0</v>
      </c>
      <c r="AD67" s="113">
        <f ca="1">SUMIFS(Saida,Contas,'Análise Fluxo de Caixa'!$A$67,Data,'Análise Fluxo de Caixa'!AD1)+SUMIFS(a_pagar,Contas,'Análise Fluxo de Caixa'!$A$67,Data,'Análise Fluxo de Caixa'!AD1)</f>
        <v>0</v>
      </c>
      <c r="AE67" s="112">
        <f t="shared" ca="1" si="2"/>
        <v>0</v>
      </c>
      <c r="AF67" s="104"/>
      <c r="AG67" s="108" t="e">
        <f t="shared" ca="1" si="14"/>
        <v>#DIV/0!</v>
      </c>
      <c r="AH67" s="75"/>
    </row>
    <row r="68" spans="1:34" s="73" customFormat="1" ht="20" outlineLevel="2">
      <c r="A68" s="180" t="str">
        <f>'Plano de Contas'!A87</f>
        <v>5.4.4 Assinaturas Serviços</v>
      </c>
      <c r="B68" s="113">
        <f ca="1">SUMIFS(Saida,Contas,'Análise Fluxo de Caixa'!$A$68,Data,'Análise Fluxo de Caixa'!B1)+SUMIFS(a_pagar,Contas,'Análise Fluxo de Caixa'!$A$68,Data,'Análise Fluxo de Caixa'!B1)</f>
        <v>0</v>
      </c>
      <c r="C68" s="113">
        <f ca="1">SUMIFS(Saida,Contas,'Análise Fluxo de Caixa'!$A$68,Data,'Análise Fluxo de Caixa'!C1)+SUMIFS(a_pagar,Contas,'Análise Fluxo de Caixa'!$A$68,Data,'Análise Fluxo de Caixa'!C1)</f>
        <v>0</v>
      </c>
      <c r="D68" s="113">
        <f ca="1">SUMIFS(Saida,Contas,'Análise Fluxo de Caixa'!$A$68,Data,'Análise Fluxo de Caixa'!D1)+SUMIFS(a_pagar,Contas,'Análise Fluxo de Caixa'!$A$68,Data,'Análise Fluxo de Caixa'!D1)</f>
        <v>0</v>
      </c>
      <c r="E68" s="113">
        <f ca="1">SUMIFS(Saida,Contas,'Análise Fluxo de Caixa'!$A$68,Data,'Análise Fluxo de Caixa'!E1)+SUMIFS(a_pagar,Contas,'Análise Fluxo de Caixa'!$A$68,Data,'Análise Fluxo de Caixa'!E1)</f>
        <v>0</v>
      </c>
      <c r="F68" s="113">
        <f ca="1">SUMIFS(Saida,Contas,'Análise Fluxo de Caixa'!$A$68,Data,'Análise Fluxo de Caixa'!F1)+SUMIFS(a_pagar,Contas,'Análise Fluxo de Caixa'!$A$68,Data,'Análise Fluxo de Caixa'!F1)</f>
        <v>0</v>
      </c>
      <c r="G68" s="113">
        <f ca="1">SUMIFS(Saida,Contas,'Análise Fluxo de Caixa'!$A$68,Data,'Análise Fluxo de Caixa'!G1)+SUMIFS(a_pagar,Contas,'Análise Fluxo de Caixa'!$A$68,Data,'Análise Fluxo de Caixa'!G1)</f>
        <v>0</v>
      </c>
      <c r="H68" s="113">
        <f ca="1">SUMIFS(Saida,Contas,'Análise Fluxo de Caixa'!$A$68,Data,'Análise Fluxo de Caixa'!H1)+SUMIFS(a_pagar,Contas,'Análise Fluxo de Caixa'!$A$68,Data,'Análise Fluxo de Caixa'!H1)</f>
        <v>0</v>
      </c>
      <c r="I68" s="113">
        <f ca="1">SUMIFS(Saida,Contas,'Análise Fluxo de Caixa'!$A$68,Data,'Análise Fluxo de Caixa'!I1)+SUMIFS(a_pagar,Contas,'Análise Fluxo de Caixa'!$A$68,Data,'Análise Fluxo de Caixa'!I1)</f>
        <v>0</v>
      </c>
      <c r="J68" s="113">
        <f ca="1">SUMIFS(Saida,Contas,'Análise Fluxo de Caixa'!$A$68,Data,'Análise Fluxo de Caixa'!J1)+SUMIFS(a_pagar,Contas,'Análise Fluxo de Caixa'!$A$68,Data,'Análise Fluxo de Caixa'!J1)</f>
        <v>0</v>
      </c>
      <c r="K68" s="113">
        <f ca="1">SUMIFS(Saida,Contas,'Análise Fluxo de Caixa'!$A$68,Data,'Análise Fluxo de Caixa'!K1)+SUMIFS(a_pagar,Contas,'Análise Fluxo de Caixa'!$A$68,Data,'Análise Fluxo de Caixa'!K1)</f>
        <v>0</v>
      </c>
      <c r="L68" s="113">
        <f ca="1">SUMIFS(Saida,Contas,'Análise Fluxo de Caixa'!$A$68,Data,'Análise Fluxo de Caixa'!L1)+SUMIFS(a_pagar,Contas,'Análise Fluxo de Caixa'!$A$68,Data,'Análise Fluxo de Caixa'!L1)</f>
        <v>0</v>
      </c>
      <c r="M68" s="113">
        <f ca="1">SUMIFS(Saida,Contas,'Análise Fluxo de Caixa'!$A$68,Data,'Análise Fluxo de Caixa'!M1)+SUMIFS(a_pagar,Contas,'Análise Fluxo de Caixa'!$A$68,Data,'Análise Fluxo de Caixa'!M1)</f>
        <v>0</v>
      </c>
      <c r="N68" s="113">
        <f ca="1">SUMIFS(Saida,Contas,'Análise Fluxo de Caixa'!$A$68,Data,'Análise Fluxo de Caixa'!N1)+SUMIFS(a_pagar,Contas,'Análise Fluxo de Caixa'!$A$68,Data,'Análise Fluxo de Caixa'!N1)</f>
        <v>0</v>
      </c>
      <c r="O68" s="113">
        <f ca="1">SUMIFS(Saida,Contas,'Análise Fluxo de Caixa'!$A$68,Data,'Análise Fluxo de Caixa'!O1)+SUMIFS(a_pagar,Contas,'Análise Fluxo de Caixa'!$A$68,Data,'Análise Fluxo de Caixa'!O1)</f>
        <v>0</v>
      </c>
      <c r="P68" s="113">
        <f ca="1">SUMIFS(Saida,Contas,'Análise Fluxo de Caixa'!$A$68,Data,'Análise Fluxo de Caixa'!P1)+SUMIFS(a_pagar,Contas,'Análise Fluxo de Caixa'!$A$68,Data,'Análise Fluxo de Caixa'!P1)</f>
        <v>0</v>
      </c>
      <c r="Q68" s="113">
        <f ca="1">SUMIFS(Saida,Contas,'Análise Fluxo de Caixa'!$A$68,Data,'Análise Fluxo de Caixa'!Q1)+SUMIFS(a_pagar,Contas,'Análise Fluxo de Caixa'!$A$68,Data,'Análise Fluxo de Caixa'!Q1)</f>
        <v>0</v>
      </c>
      <c r="R68" s="113">
        <f ca="1">SUMIFS(Saida,Contas,'Análise Fluxo de Caixa'!$A$68,Data,'Análise Fluxo de Caixa'!R1)+SUMIFS(a_pagar,Contas,'Análise Fluxo de Caixa'!$A$68,Data,'Análise Fluxo de Caixa'!R1)</f>
        <v>0</v>
      </c>
      <c r="S68" s="113">
        <f ca="1">SUMIFS(Saida,Contas,'Análise Fluxo de Caixa'!$A$68,Data,'Análise Fluxo de Caixa'!S1)+SUMIFS(a_pagar,Contas,'Análise Fluxo de Caixa'!$A$68,Data,'Análise Fluxo de Caixa'!S1)</f>
        <v>0</v>
      </c>
      <c r="T68" s="113">
        <f ca="1">SUMIFS(Saida,Contas,'Análise Fluxo de Caixa'!$A$68,Data,'Análise Fluxo de Caixa'!T1)+SUMIFS(a_pagar,Contas,'Análise Fluxo de Caixa'!$A$68,Data,'Análise Fluxo de Caixa'!T1)</f>
        <v>0</v>
      </c>
      <c r="U68" s="113">
        <f ca="1">SUMIFS(Saida,Contas,'Análise Fluxo de Caixa'!$A$68,Data,'Análise Fluxo de Caixa'!U1)+SUMIFS(a_pagar,Contas,'Análise Fluxo de Caixa'!$A$68,Data,'Análise Fluxo de Caixa'!U1)</f>
        <v>0</v>
      </c>
      <c r="V68" s="113">
        <f ca="1">SUMIFS(Saida,Contas,'Análise Fluxo de Caixa'!$A$68,Data,'Análise Fluxo de Caixa'!V1)+SUMIFS(a_pagar,Contas,'Análise Fluxo de Caixa'!$A$68,Data,'Análise Fluxo de Caixa'!V1)</f>
        <v>0</v>
      </c>
      <c r="W68" s="113">
        <f ca="1">SUMIFS(Saida,Contas,'Análise Fluxo de Caixa'!$A$68,Data,'Análise Fluxo de Caixa'!W1)+SUMIFS(a_pagar,Contas,'Análise Fluxo de Caixa'!$A$68,Data,'Análise Fluxo de Caixa'!W1)</f>
        <v>0</v>
      </c>
      <c r="X68" s="113">
        <f ca="1">SUMIFS(Saida,Contas,'Análise Fluxo de Caixa'!$A$68,Data,'Análise Fluxo de Caixa'!X1)+SUMIFS(a_pagar,Contas,'Análise Fluxo de Caixa'!$A$68,Data,'Análise Fluxo de Caixa'!X1)</f>
        <v>0</v>
      </c>
      <c r="Y68" s="113">
        <f ca="1">SUMIFS(Saida,Contas,'Análise Fluxo de Caixa'!$A$68,Data,'Análise Fluxo de Caixa'!Y1)+SUMIFS(a_pagar,Contas,'Análise Fluxo de Caixa'!$A$68,Data,'Análise Fluxo de Caixa'!Y1)</f>
        <v>0</v>
      </c>
      <c r="Z68" s="113">
        <f ca="1">SUMIFS(Saida,Contas,'Análise Fluxo de Caixa'!$A$68,Data,'Análise Fluxo de Caixa'!Z1)+SUMIFS(a_pagar,Contas,'Análise Fluxo de Caixa'!$A$68,Data,'Análise Fluxo de Caixa'!Z1)</f>
        <v>0</v>
      </c>
      <c r="AA68" s="113">
        <f ca="1">SUMIFS(Saida,Contas,'Análise Fluxo de Caixa'!$A$68,Data,'Análise Fluxo de Caixa'!AA1)+SUMIFS(a_pagar,Contas,'Análise Fluxo de Caixa'!$A$68,Data,'Análise Fluxo de Caixa'!AA1)</f>
        <v>0</v>
      </c>
      <c r="AB68" s="113">
        <f ca="1">SUMIFS(Saida,Contas,'Análise Fluxo de Caixa'!$A$68,Data,'Análise Fluxo de Caixa'!AB1)+SUMIFS(a_pagar,Contas,'Análise Fluxo de Caixa'!$A$68,Data,'Análise Fluxo de Caixa'!AB1)</f>
        <v>0</v>
      </c>
      <c r="AC68" s="113">
        <f ca="1">SUMIFS(Saida,Contas,'Análise Fluxo de Caixa'!$A$68,Data,'Análise Fluxo de Caixa'!AC1)+SUMIFS(a_pagar,Contas,'Análise Fluxo de Caixa'!$A$68,Data,'Análise Fluxo de Caixa'!AC1)</f>
        <v>0</v>
      </c>
      <c r="AD68" s="113">
        <f ca="1">SUMIFS(Saida,Contas,'Análise Fluxo de Caixa'!$A$68,Data,'Análise Fluxo de Caixa'!AD1)+SUMIFS(a_pagar,Contas,'Análise Fluxo de Caixa'!$A$68,Data,'Análise Fluxo de Caixa'!AD1)</f>
        <v>0</v>
      </c>
      <c r="AE68" s="112">
        <f t="shared" ca="1" si="2"/>
        <v>0</v>
      </c>
      <c r="AF68" s="104"/>
      <c r="AG68" s="108" t="e">
        <f t="shared" ca="1" si="14"/>
        <v>#DIV/0!</v>
      </c>
      <c r="AH68" s="75"/>
    </row>
    <row r="69" spans="1:34" s="73" customFormat="1" ht="20" outlineLevel="2">
      <c r="A69" s="180" t="str">
        <f>'Plano de Contas'!A89</f>
        <v>5.4.6 Assessoria de Imagem</v>
      </c>
      <c r="B69" s="113">
        <f ca="1">SUMIFS(Saida,Contas,'Análise Fluxo de Caixa'!$A$69,Data,'Análise Fluxo de Caixa'!B1)+SUMIFS(a_pagar,Contas,'Análise Fluxo de Caixa'!$A$69,Data,'Análise Fluxo de Caixa'!B1)</f>
        <v>0</v>
      </c>
      <c r="C69" s="113">
        <f ca="1">SUMIFS(Saida,Contas,'Análise Fluxo de Caixa'!$A$69,Data,'Análise Fluxo de Caixa'!C1)+SUMIFS(a_pagar,Contas,'Análise Fluxo de Caixa'!$A$69,Data,'Análise Fluxo de Caixa'!C1)</f>
        <v>0</v>
      </c>
      <c r="D69" s="113">
        <f ca="1">SUMIFS(Saida,Contas,'Análise Fluxo de Caixa'!$A$69,Data,'Análise Fluxo de Caixa'!D1)+SUMIFS(a_pagar,Contas,'Análise Fluxo de Caixa'!$A$69,Data,'Análise Fluxo de Caixa'!D1)</f>
        <v>0</v>
      </c>
      <c r="E69" s="113">
        <f ca="1">SUMIFS(Saida,Contas,'Análise Fluxo de Caixa'!$A$69,Data,'Análise Fluxo de Caixa'!E1)+SUMIFS(a_pagar,Contas,'Análise Fluxo de Caixa'!$A$69,Data,'Análise Fluxo de Caixa'!E1)</f>
        <v>0</v>
      </c>
      <c r="F69" s="113">
        <f ca="1">SUMIFS(Saida,Contas,'Análise Fluxo de Caixa'!$A$69,Data,'Análise Fluxo de Caixa'!F1)+SUMIFS(a_pagar,Contas,'Análise Fluxo de Caixa'!$A$69,Data,'Análise Fluxo de Caixa'!F1)</f>
        <v>0</v>
      </c>
      <c r="G69" s="113">
        <f ca="1">SUMIFS(Saida,Contas,'Análise Fluxo de Caixa'!$A$69,Data,'Análise Fluxo de Caixa'!G1)+SUMIFS(a_pagar,Contas,'Análise Fluxo de Caixa'!$A$69,Data,'Análise Fluxo de Caixa'!G1)</f>
        <v>0</v>
      </c>
      <c r="H69" s="113">
        <f ca="1">SUMIFS(Saida,Contas,'Análise Fluxo de Caixa'!$A$69,Data,'Análise Fluxo de Caixa'!H1)+SUMIFS(a_pagar,Contas,'Análise Fluxo de Caixa'!$A$69,Data,'Análise Fluxo de Caixa'!H1)</f>
        <v>0</v>
      </c>
      <c r="I69" s="113">
        <f ca="1">SUMIFS(Saida,Contas,'Análise Fluxo de Caixa'!$A$69,Data,'Análise Fluxo de Caixa'!I1)+SUMIFS(a_pagar,Contas,'Análise Fluxo de Caixa'!$A$69,Data,'Análise Fluxo de Caixa'!I1)</f>
        <v>0</v>
      </c>
      <c r="J69" s="113">
        <f ca="1">SUMIFS(Saida,Contas,'Análise Fluxo de Caixa'!$A$69,Data,'Análise Fluxo de Caixa'!J1)+SUMIFS(a_pagar,Contas,'Análise Fluxo de Caixa'!$A$69,Data,'Análise Fluxo de Caixa'!J1)</f>
        <v>0</v>
      </c>
      <c r="K69" s="113">
        <f ca="1">SUMIFS(Saida,Contas,'Análise Fluxo de Caixa'!$A$69,Data,'Análise Fluxo de Caixa'!K1)+SUMIFS(a_pagar,Contas,'Análise Fluxo de Caixa'!$A$69,Data,'Análise Fluxo de Caixa'!K1)</f>
        <v>0</v>
      </c>
      <c r="L69" s="113">
        <f ca="1">SUMIFS(Saida,Contas,'Análise Fluxo de Caixa'!$A$69,Data,'Análise Fluxo de Caixa'!L1)+SUMIFS(a_pagar,Contas,'Análise Fluxo de Caixa'!$A$69,Data,'Análise Fluxo de Caixa'!L1)</f>
        <v>0</v>
      </c>
      <c r="M69" s="113">
        <f ca="1">SUMIFS(Saida,Contas,'Análise Fluxo de Caixa'!$A$69,Data,'Análise Fluxo de Caixa'!M1)+SUMIFS(a_pagar,Contas,'Análise Fluxo de Caixa'!$A$69,Data,'Análise Fluxo de Caixa'!M1)</f>
        <v>0</v>
      </c>
      <c r="N69" s="113">
        <f ca="1">SUMIFS(Saida,Contas,'Análise Fluxo de Caixa'!$A$69,Data,'Análise Fluxo de Caixa'!N1)+SUMIFS(a_pagar,Contas,'Análise Fluxo de Caixa'!$A$69,Data,'Análise Fluxo de Caixa'!N1)</f>
        <v>0</v>
      </c>
      <c r="O69" s="113">
        <f ca="1">SUMIFS(Saida,Contas,'Análise Fluxo de Caixa'!$A$69,Data,'Análise Fluxo de Caixa'!O1)+SUMIFS(a_pagar,Contas,'Análise Fluxo de Caixa'!$A$69,Data,'Análise Fluxo de Caixa'!O1)</f>
        <v>0</v>
      </c>
      <c r="P69" s="113">
        <f ca="1">SUMIFS(Saida,Contas,'Análise Fluxo de Caixa'!$A$69,Data,'Análise Fluxo de Caixa'!P1)+SUMIFS(a_pagar,Contas,'Análise Fluxo de Caixa'!$A$69,Data,'Análise Fluxo de Caixa'!P1)</f>
        <v>0</v>
      </c>
      <c r="Q69" s="113">
        <f ca="1">SUMIFS(Saida,Contas,'Análise Fluxo de Caixa'!$A$69,Data,'Análise Fluxo de Caixa'!Q1)+SUMIFS(a_pagar,Contas,'Análise Fluxo de Caixa'!$A$69,Data,'Análise Fluxo de Caixa'!Q1)</f>
        <v>0</v>
      </c>
      <c r="R69" s="113">
        <f ca="1">SUMIFS(Saida,Contas,'Análise Fluxo de Caixa'!$A$69,Data,'Análise Fluxo de Caixa'!R1)+SUMIFS(a_pagar,Contas,'Análise Fluxo de Caixa'!$A$69,Data,'Análise Fluxo de Caixa'!R1)</f>
        <v>0</v>
      </c>
      <c r="S69" s="113">
        <f ca="1">SUMIFS(Saida,Contas,'Análise Fluxo de Caixa'!$A$69,Data,'Análise Fluxo de Caixa'!S1)+SUMIFS(a_pagar,Contas,'Análise Fluxo de Caixa'!$A$69,Data,'Análise Fluxo de Caixa'!S1)</f>
        <v>0</v>
      </c>
      <c r="T69" s="113">
        <f ca="1">SUMIFS(Saida,Contas,'Análise Fluxo de Caixa'!$A$69,Data,'Análise Fluxo de Caixa'!T1)+SUMIFS(a_pagar,Contas,'Análise Fluxo de Caixa'!$A$69,Data,'Análise Fluxo de Caixa'!T1)</f>
        <v>0</v>
      </c>
      <c r="U69" s="113">
        <f ca="1">SUMIFS(Saida,Contas,'Análise Fluxo de Caixa'!$A$69,Data,'Análise Fluxo de Caixa'!U1)+SUMIFS(a_pagar,Contas,'Análise Fluxo de Caixa'!$A$69,Data,'Análise Fluxo de Caixa'!U1)</f>
        <v>0</v>
      </c>
      <c r="V69" s="113">
        <f ca="1">SUMIFS(Saida,Contas,'Análise Fluxo de Caixa'!$A$69,Data,'Análise Fluxo de Caixa'!V1)+SUMIFS(a_pagar,Contas,'Análise Fluxo de Caixa'!$A$69,Data,'Análise Fluxo de Caixa'!V1)</f>
        <v>0</v>
      </c>
      <c r="W69" s="113">
        <f ca="1">SUMIFS(Saida,Contas,'Análise Fluxo de Caixa'!$A$69,Data,'Análise Fluxo de Caixa'!W1)+SUMIFS(a_pagar,Contas,'Análise Fluxo de Caixa'!$A$69,Data,'Análise Fluxo de Caixa'!W1)</f>
        <v>0</v>
      </c>
      <c r="X69" s="113">
        <f ca="1">SUMIFS(Saida,Contas,'Análise Fluxo de Caixa'!$A$69,Data,'Análise Fluxo de Caixa'!X1)+SUMIFS(a_pagar,Contas,'Análise Fluxo de Caixa'!$A$69,Data,'Análise Fluxo de Caixa'!X1)</f>
        <v>0</v>
      </c>
      <c r="Y69" s="113">
        <f ca="1">SUMIFS(Saida,Contas,'Análise Fluxo de Caixa'!$A$69,Data,'Análise Fluxo de Caixa'!Y1)+SUMIFS(a_pagar,Contas,'Análise Fluxo de Caixa'!$A$69,Data,'Análise Fluxo de Caixa'!Y1)</f>
        <v>0</v>
      </c>
      <c r="Z69" s="113">
        <f ca="1">SUMIFS(Saida,Contas,'Análise Fluxo de Caixa'!$A$69,Data,'Análise Fluxo de Caixa'!Z1)+SUMIFS(a_pagar,Contas,'Análise Fluxo de Caixa'!$A$69,Data,'Análise Fluxo de Caixa'!Z1)</f>
        <v>0</v>
      </c>
      <c r="AA69" s="113">
        <f ca="1">SUMIFS(Saida,Contas,'Análise Fluxo de Caixa'!$A$69,Data,'Análise Fluxo de Caixa'!AA1)+SUMIFS(a_pagar,Contas,'Análise Fluxo de Caixa'!$A$69,Data,'Análise Fluxo de Caixa'!AA1)</f>
        <v>0</v>
      </c>
      <c r="AB69" s="113">
        <f ca="1">SUMIFS(Saida,Contas,'Análise Fluxo de Caixa'!$A$69,Data,'Análise Fluxo de Caixa'!AB1)+SUMIFS(a_pagar,Contas,'Análise Fluxo de Caixa'!$A$69,Data,'Análise Fluxo de Caixa'!AB1)</f>
        <v>0</v>
      </c>
      <c r="AC69" s="113">
        <f ca="1">SUMIFS(Saida,Contas,'Análise Fluxo de Caixa'!$A$69,Data,'Análise Fluxo de Caixa'!AC1)+SUMIFS(a_pagar,Contas,'Análise Fluxo de Caixa'!$A$69,Data,'Análise Fluxo de Caixa'!AC1)</f>
        <v>0</v>
      </c>
      <c r="AD69" s="113">
        <f ca="1">SUMIFS(Saida,Contas,'Análise Fluxo de Caixa'!$A$69,Data,'Análise Fluxo de Caixa'!AD1)+SUMIFS(a_pagar,Contas,'Análise Fluxo de Caixa'!$A$69,Data,'Análise Fluxo de Caixa'!AD1)</f>
        <v>0</v>
      </c>
      <c r="AE69" s="112">
        <f t="shared" ca="1" si="2"/>
        <v>0</v>
      </c>
      <c r="AF69" s="104"/>
      <c r="AG69" s="108" t="e">
        <f t="shared" ca="1" si="14"/>
        <v>#DIV/0!</v>
      </c>
      <c r="AH69" s="75"/>
    </row>
    <row r="70" spans="1:34" s="73" customFormat="1" ht="20" outlineLevel="2">
      <c r="A70" s="180" t="str">
        <f>'Plano de Contas'!A90</f>
        <v>5.4.7 Assessoria de Marketing Digital</v>
      </c>
      <c r="B70" s="113">
        <f ca="1">SUMIFS(Saida,Contas,'Análise Fluxo de Caixa'!$A$70,Data,'Análise Fluxo de Caixa'!B1)+SUMIFS(a_pagar,Contas,'Análise Fluxo de Caixa'!$A$70,Data,'Análise Fluxo de Caixa'!B1)</f>
        <v>0</v>
      </c>
      <c r="C70" s="113">
        <f ca="1">SUMIFS(Saida,Contas,'Análise Fluxo de Caixa'!$A$70,Data,'Análise Fluxo de Caixa'!C1)+SUMIFS(a_pagar,Contas,'Análise Fluxo de Caixa'!$A$70,Data,'Análise Fluxo de Caixa'!C1)</f>
        <v>0</v>
      </c>
      <c r="D70" s="113">
        <f ca="1">SUMIFS(Saida,Contas,'Análise Fluxo de Caixa'!$A$70,Data,'Análise Fluxo de Caixa'!D1)+SUMIFS(a_pagar,Contas,'Análise Fluxo de Caixa'!$A$70,Data,'Análise Fluxo de Caixa'!D1)</f>
        <v>0</v>
      </c>
      <c r="E70" s="113">
        <f ca="1">SUMIFS(Saida,Contas,'Análise Fluxo de Caixa'!$A$70,Data,'Análise Fluxo de Caixa'!E1)+SUMIFS(a_pagar,Contas,'Análise Fluxo de Caixa'!$A$70,Data,'Análise Fluxo de Caixa'!E1)</f>
        <v>0</v>
      </c>
      <c r="F70" s="113">
        <f ca="1">SUMIFS(Saida,Contas,'Análise Fluxo de Caixa'!$A$70,Data,'Análise Fluxo de Caixa'!F1)+SUMIFS(a_pagar,Contas,'Análise Fluxo de Caixa'!$A$70,Data,'Análise Fluxo de Caixa'!F1)</f>
        <v>0</v>
      </c>
      <c r="G70" s="113">
        <f ca="1">SUMIFS(Saida,Contas,'Análise Fluxo de Caixa'!$A$70,Data,'Análise Fluxo de Caixa'!G1)+SUMIFS(a_pagar,Contas,'Análise Fluxo de Caixa'!$A$70,Data,'Análise Fluxo de Caixa'!G1)</f>
        <v>0</v>
      </c>
      <c r="H70" s="113">
        <f ca="1">SUMIFS(Saida,Contas,'Análise Fluxo de Caixa'!$A$70,Data,'Análise Fluxo de Caixa'!H1)+SUMIFS(a_pagar,Contas,'Análise Fluxo de Caixa'!$A$70,Data,'Análise Fluxo de Caixa'!H1)</f>
        <v>0</v>
      </c>
      <c r="I70" s="113">
        <f ca="1">SUMIFS(Saida,Contas,'Análise Fluxo de Caixa'!$A$70,Data,'Análise Fluxo de Caixa'!I1)+SUMIFS(a_pagar,Contas,'Análise Fluxo de Caixa'!$A$70,Data,'Análise Fluxo de Caixa'!I1)</f>
        <v>0</v>
      </c>
      <c r="J70" s="113">
        <f ca="1">SUMIFS(Saida,Contas,'Análise Fluxo de Caixa'!$A$70,Data,'Análise Fluxo de Caixa'!J1)+SUMIFS(a_pagar,Contas,'Análise Fluxo de Caixa'!$A$70,Data,'Análise Fluxo de Caixa'!J1)</f>
        <v>0</v>
      </c>
      <c r="K70" s="113">
        <f ca="1">SUMIFS(Saida,Contas,'Análise Fluxo de Caixa'!$A$70,Data,'Análise Fluxo de Caixa'!K1)+SUMIFS(a_pagar,Contas,'Análise Fluxo de Caixa'!$A$70,Data,'Análise Fluxo de Caixa'!K1)</f>
        <v>0</v>
      </c>
      <c r="L70" s="113">
        <f ca="1">SUMIFS(Saida,Contas,'Análise Fluxo de Caixa'!$A$70,Data,'Análise Fluxo de Caixa'!L1)+SUMIFS(a_pagar,Contas,'Análise Fluxo de Caixa'!$A$70,Data,'Análise Fluxo de Caixa'!L1)</f>
        <v>0</v>
      </c>
      <c r="M70" s="113">
        <f ca="1">SUMIFS(Saida,Contas,'Análise Fluxo de Caixa'!$A$70,Data,'Análise Fluxo de Caixa'!M1)+SUMIFS(a_pagar,Contas,'Análise Fluxo de Caixa'!$A$70,Data,'Análise Fluxo de Caixa'!M1)</f>
        <v>0</v>
      </c>
      <c r="N70" s="113">
        <f ca="1">SUMIFS(Saida,Contas,'Análise Fluxo de Caixa'!$A$70,Data,'Análise Fluxo de Caixa'!N1)+SUMIFS(a_pagar,Contas,'Análise Fluxo de Caixa'!$A$70,Data,'Análise Fluxo de Caixa'!N1)</f>
        <v>0</v>
      </c>
      <c r="O70" s="113">
        <f ca="1">SUMIFS(Saida,Contas,'Análise Fluxo de Caixa'!$A$70,Data,'Análise Fluxo de Caixa'!O1)+SUMIFS(a_pagar,Contas,'Análise Fluxo de Caixa'!$A$70,Data,'Análise Fluxo de Caixa'!O1)</f>
        <v>0</v>
      </c>
      <c r="P70" s="113">
        <f ca="1">SUMIFS(Saida,Contas,'Análise Fluxo de Caixa'!$A$70,Data,'Análise Fluxo de Caixa'!P1)+SUMIFS(a_pagar,Contas,'Análise Fluxo de Caixa'!$A$70,Data,'Análise Fluxo de Caixa'!P1)</f>
        <v>0</v>
      </c>
      <c r="Q70" s="113">
        <f ca="1">SUMIFS(Saida,Contas,'Análise Fluxo de Caixa'!$A$70,Data,'Análise Fluxo de Caixa'!Q1)+SUMIFS(a_pagar,Contas,'Análise Fluxo de Caixa'!$A$70,Data,'Análise Fluxo de Caixa'!Q1)</f>
        <v>0</v>
      </c>
      <c r="R70" s="113">
        <f ca="1">SUMIFS(Saida,Contas,'Análise Fluxo de Caixa'!$A$70,Data,'Análise Fluxo de Caixa'!R1)+SUMIFS(a_pagar,Contas,'Análise Fluxo de Caixa'!$A$70,Data,'Análise Fluxo de Caixa'!R1)</f>
        <v>0</v>
      </c>
      <c r="S70" s="113">
        <f ca="1">SUMIFS(Saida,Contas,'Análise Fluxo de Caixa'!$A$70,Data,'Análise Fluxo de Caixa'!S1)+SUMIFS(a_pagar,Contas,'Análise Fluxo de Caixa'!$A$70,Data,'Análise Fluxo de Caixa'!S1)</f>
        <v>0</v>
      </c>
      <c r="T70" s="113">
        <f ca="1">SUMIFS(Saida,Contas,'Análise Fluxo de Caixa'!$A$70,Data,'Análise Fluxo de Caixa'!T1)+SUMIFS(a_pagar,Contas,'Análise Fluxo de Caixa'!$A$70,Data,'Análise Fluxo de Caixa'!T1)</f>
        <v>0</v>
      </c>
      <c r="U70" s="113">
        <f ca="1">SUMIFS(Saida,Contas,'Análise Fluxo de Caixa'!$A$70,Data,'Análise Fluxo de Caixa'!U1)+SUMIFS(a_pagar,Contas,'Análise Fluxo de Caixa'!$A$70,Data,'Análise Fluxo de Caixa'!U1)</f>
        <v>0</v>
      </c>
      <c r="V70" s="113">
        <f ca="1">SUMIFS(Saida,Contas,'Análise Fluxo de Caixa'!$A$70,Data,'Análise Fluxo de Caixa'!V1)+SUMIFS(a_pagar,Contas,'Análise Fluxo de Caixa'!$A$70,Data,'Análise Fluxo de Caixa'!V1)</f>
        <v>0</v>
      </c>
      <c r="W70" s="113">
        <f ca="1">SUMIFS(Saida,Contas,'Análise Fluxo de Caixa'!$A$70,Data,'Análise Fluxo de Caixa'!W1)+SUMIFS(a_pagar,Contas,'Análise Fluxo de Caixa'!$A$70,Data,'Análise Fluxo de Caixa'!W1)</f>
        <v>0</v>
      </c>
      <c r="X70" s="113">
        <f ca="1">SUMIFS(Saida,Contas,'Análise Fluxo de Caixa'!$A$70,Data,'Análise Fluxo de Caixa'!X1)+SUMIFS(a_pagar,Contas,'Análise Fluxo de Caixa'!$A$70,Data,'Análise Fluxo de Caixa'!X1)</f>
        <v>0</v>
      </c>
      <c r="Y70" s="113">
        <f ca="1">SUMIFS(Saida,Contas,'Análise Fluxo de Caixa'!$A$70,Data,'Análise Fluxo de Caixa'!Y1)+SUMIFS(a_pagar,Contas,'Análise Fluxo de Caixa'!$A$70,Data,'Análise Fluxo de Caixa'!Y1)</f>
        <v>0</v>
      </c>
      <c r="Z70" s="113">
        <f ca="1">SUMIFS(Saida,Contas,'Análise Fluxo de Caixa'!$A$70,Data,'Análise Fluxo de Caixa'!Z1)+SUMIFS(a_pagar,Contas,'Análise Fluxo de Caixa'!$A$70,Data,'Análise Fluxo de Caixa'!Z1)</f>
        <v>0</v>
      </c>
      <c r="AA70" s="113">
        <f ca="1">SUMIFS(Saida,Contas,'Análise Fluxo de Caixa'!$A$70,Data,'Análise Fluxo de Caixa'!AA1)+SUMIFS(a_pagar,Contas,'Análise Fluxo de Caixa'!$A$70,Data,'Análise Fluxo de Caixa'!AA1)</f>
        <v>0</v>
      </c>
      <c r="AB70" s="113">
        <f ca="1">SUMIFS(Saida,Contas,'Análise Fluxo de Caixa'!$A$70,Data,'Análise Fluxo de Caixa'!AB1)+SUMIFS(a_pagar,Contas,'Análise Fluxo de Caixa'!$A$70,Data,'Análise Fluxo de Caixa'!AB1)</f>
        <v>0</v>
      </c>
      <c r="AC70" s="113">
        <f ca="1">SUMIFS(Saida,Contas,'Análise Fluxo de Caixa'!$A$70,Data,'Análise Fluxo de Caixa'!AC1)+SUMIFS(a_pagar,Contas,'Análise Fluxo de Caixa'!$A$70,Data,'Análise Fluxo de Caixa'!AC1)</f>
        <v>0</v>
      </c>
      <c r="AD70" s="113">
        <f ca="1">SUMIFS(Saida,Contas,'Análise Fluxo de Caixa'!$A$70,Data,'Análise Fluxo de Caixa'!AD1)+SUMIFS(a_pagar,Contas,'Análise Fluxo de Caixa'!$A$70,Data,'Análise Fluxo de Caixa'!AD1)</f>
        <v>0</v>
      </c>
      <c r="AE70" s="112">
        <f t="shared" ca="1" si="2"/>
        <v>0</v>
      </c>
      <c r="AF70" s="104"/>
      <c r="AG70" s="108" t="e">
        <f t="shared" ca="1" si="14"/>
        <v>#DIV/0!</v>
      </c>
      <c r="AH70" s="75"/>
    </row>
    <row r="71" spans="1:34" ht="20" outlineLevel="1">
      <c r="A71" s="174" t="str">
        <f>'Plano de Contas'!A92</f>
        <v>5.5 Despesas com Materiais e Equipamentos</v>
      </c>
      <c r="B71" s="118">
        <f ca="1">SUM(B72:B77)</f>
        <v>0</v>
      </c>
      <c r="C71" s="118">
        <f t="shared" ref="C71:AD71" ca="1" si="18">SUM(C72:C77)</f>
        <v>0</v>
      </c>
      <c r="D71" s="118">
        <f t="shared" ca="1" si="18"/>
        <v>0</v>
      </c>
      <c r="E71" s="118">
        <f t="shared" ca="1" si="18"/>
        <v>0</v>
      </c>
      <c r="F71" s="118">
        <f t="shared" ca="1" si="18"/>
        <v>0</v>
      </c>
      <c r="G71" s="118">
        <f t="shared" ca="1" si="18"/>
        <v>0</v>
      </c>
      <c r="H71" s="118">
        <f t="shared" ca="1" si="18"/>
        <v>0</v>
      </c>
      <c r="I71" s="118">
        <f t="shared" ca="1" si="18"/>
        <v>0</v>
      </c>
      <c r="J71" s="118">
        <f t="shared" ca="1" si="18"/>
        <v>0</v>
      </c>
      <c r="K71" s="118">
        <f t="shared" ca="1" si="18"/>
        <v>0</v>
      </c>
      <c r="L71" s="118">
        <f t="shared" ca="1" si="18"/>
        <v>0</v>
      </c>
      <c r="M71" s="118">
        <f t="shared" ca="1" si="18"/>
        <v>0</v>
      </c>
      <c r="N71" s="118">
        <f t="shared" ca="1" si="18"/>
        <v>0</v>
      </c>
      <c r="O71" s="118">
        <f t="shared" ca="1" si="18"/>
        <v>0</v>
      </c>
      <c r="P71" s="118">
        <f t="shared" ca="1" si="18"/>
        <v>0</v>
      </c>
      <c r="Q71" s="118">
        <f t="shared" ca="1" si="18"/>
        <v>0</v>
      </c>
      <c r="R71" s="118">
        <f t="shared" ca="1" si="18"/>
        <v>0</v>
      </c>
      <c r="S71" s="118">
        <f t="shared" ca="1" si="18"/>
        <v>0</v>
      </c>
      <c r="T71" s="118">
        <f t="shared" ca="1" si="18"/>
        <v>0</v>
      </c>
      <c r="U71" s="118">
        <f t="shared" ca="1" si="18"/>
        <v>0</v>
      </c>
      <c r="V71" s="118">
        <f t="shared" ca="1" si="18"/>
        <v>0</v>
      </c>
      <c r="W71" s="118">
        <f t="shared" ca="1" si="18"/>
        <v>0</v>
      </c>
      <c r="X71" s="118">
        <f t="shared" ca="1" si="18"/>
        <v>0</v>
      </c>
      <c r="Y71" s="118">
        <f t="shared" ca="1" si="18"/>
        <v>0</v>
      </c>
      <c r="Z71" s="118">
        <f t="shared" ca="1" si="18"/>
        <v>0</v>
      </c>
      <c r="AA71" s="118">
        <f t="shared" ca="1" si="18"/>
        <v>0</v>
      </c>
      <c r="AB71" s="118">
        <f t="shared" ca="1" si="18"/>
        <v>0</v>
      </c>
      <c r="AC71" s="118">
        <f t="shared" ca="1" si="18"/>
        <v>0</v>
      </c>
      <c r="AD71" s="118">
        <f t="shared" ca="1" si="18"/>
        <v>0</v>
      </c>
      <c r="AE71" s="119">
        <f t="shared" ca="1" si="2"/>
        <v>0</v>
      </c>
      <c r="AF71" s="102"/>
      <c r="AG71" s="106" t="e">
        <f t="shared" ca="1" si="14"/>
        <v>#DIV/0!</v>
      </c>
    </row>
    <row r="72" spans="1:34" s="73" customFormat="1" ht="20" outlineLevel="2">
      <c r="A72" s="180" t="str">
        <f>'Plano de Contas'!A93</f>
        <v>5.5.1 Manutenção Equipamentos Informática</v>
      </c>
      <c r="B72" s="113">
        <f ca="1">SUMIFS(Saida,Contas,'Análise Fluxo de Caixa'!$A$72,Data,'Análise Fluxo de Caixa'!B1)+SUMIFS(a_pagar,Contas,'Análise Fluxo de Caixa'!$A$72,Data,'Análise Fluxo de Caixa'!B1)</f>
        <v>0</v>
      </c>
      <c r="C72" s="113">
        <f ca="1">SUMIFS(Saida,Contas,'Análise Fluxo de Caixa'!$A$72,Data,'Análise Fluxo de Caixa'!C1)+SUMIFS(a_pagar,Contas,'Análise Fluxo de Caixa'!$A$72,Data,'Análise Fluxo de Caixa'!C1)</f>
        <v>0</v>
      </c>
      <c r="D72" s="113">
        <f ca="1">SUMIFS(Saida,Contas,'Análise Fluxo de Caixa'!$A$72,Data,'Análise Fluxo de Caixa'!D1)+SUMIFS(a_pagar,Contas,'Análise Fluxo de Caixa'!$A$72,Data,'Análise Fluxo de Caixa'!D1)</f>
        <v>0</v>
      </c>
      <c r="E72" s="113">
        <f ca="1">SUMIFS(Saida,Contas,'Análise Fluxo de Caixa'!$A$72,Data,'Análise Fluxo de Caixa'!E1)+SUMIFS(a_pagar,Contas,'Análise Fluxo de Caixa'!$A$72,Data,'Análise Fluxo de Caixa'!E1)</f>
        <v>0</v>
      </c>
      <c r="F72" s="113">
        <f ca="1">SUMIFS(Saida,Contas,'Análise Fluxo de Caixa'!$A$72,Data,'Análise Fluxo de Caixa'!F1)+SUMIFS(a_pagar,Contas,'Análise Fluxo de Caixa'!$A$72,Data,'Análise Fluxo de Caixa'!F1)</f>
        <v>0</v>
      </c>
      <c r="G72" s="113">
        <f ca="1">SUMIFS(Saida,Contas,'Análise Fluxo de Caixa'!$A$72,Data,'Análise Fluxo de Caixa'!G1)+SUMIFS(a_pagar,Contas,'Análise Fluxo de Caixa'!$A$72,Data,'Análise Fluxo de Caixa'!G1)</f>
        <v>0</v>
      </c>
      <c r="H72" s="113">
        <f ca="1">SUMIFS(Saida,Contas,'Análise Fluxo de Caixa'!$A$72,Data,'Análise Fluxo de Caixa'!H1)+SUMIFS(a_pagar,Contas,'Análise Fluxo de Caixa'!$A$72,Data,'Análise Fluxo de Caixa'!H1)</f>
        <v>0</v>
      </c>
      <c r="I72" s="113">
        <f ca="1">SUMIFS(Saida,Contas,'Análise Fluxo de Caixa'!$A$72,Data,'Análise Fluxo de Caixa'!I1)+SUMIFS(a_pagar,Contas,'Análise Fluxo de Caixa'!$A$72,Data,'Análise Fluxo de Caixa'!I1)</f>
        <v>0</v>
      </c>
      <c r="J72" s="113">
        <f ca="1">SUMIFS(Saida,Contas,'Análise Fluxo de Caixa'!$A$72,Data,'Análise Fluxo de Caixa'!J1)+SUMIFS(a_pagar,Contas,'Análise Fluxo de Caixa'!$A$72,Data,'Análise Fluxo de Caixa'!J1)</f>
        <v>0</v>
      </c>
      <c r="K72" s="113">
        <f ca="1">SUMIFS(Saida,Contas,'Análise Fluxo de Caixa'!$A$72,Data,'Análise Fluxo de Caixa'!K1)+SUMIFS(a_pagar,Contas,'Análise Fluxo de Caixa'!$A$72,Data,'Análise Fluxo de Caixa'!K1)</f>
        <v>0</v>
      </c>
      <c r="L72" s="113">
        <f ca="1">SUMIFS(Saida,Contas,'Análise Fluxo de Caixa'!$A$72,Data,'Análise Fluxo de Caixa'!L1)+SUMIFS(a_pagar,Contas,'Análise Fluxo de Caixa'!$A$72,Data,'Análise Fluxo de Caixa'!L1)</f>
        <v>0</v>
      </c>
      <c r="M72" s="113">
        <f ca="1">SUMIFS(Saida,Contas,'Análise Fluxo de Caixa'!$A$72,Data,'Análise Fluxo de Caixa'!M1)+SUMIFS(a_pagar,Contas,'Análise Fluxo de Caixa'!$A$72,Data,'Análise Fluxo de Caixa'!M1)</f>
        <v>0</v>
      </c>
      <c r="N72" s="113">
        <f ca="1">SUMIFS(Saida,Contas,'Análise Fluxo de Caixa'!$A$72,Data,'Análise Fluxo de Caixa'!N1)+SUMIFS(a_pagar,Contas,'Análise Fluxo de Caixa'!$A$72,Data,'Análise Fluxo de Caixa'!N1)</f>
        <v>0</v>
      </c>
      <c r="O72" s="113">
        <f ca="1">SUMIFS(Saida,Contas,'Análise Fluxo de Caixa'!$A$72,Data,'Análise Fluxo de Caixa'!O1)+SUMIFS(a_pagar,Contas,'Análise Fluxo de Caixa'!$A$72,Data,'Análise Fluxo de Caixa'!O1)</f>
        <v>0</v>
      </c>
      <c r="P72" s="113">
        <f ca="1">SUMIFS(Saida,Contas,'Análise Fluxo de Caixa'!$A$72,Data,'Análise Fluxo de Caixa'!P1)+SUMIFS(a_pagar,Contas,'Análise Fluxo de Caixa'!$A$72,Data,'Análise Fluxo de Caixa'!P1)</f>
        <v>0</v>
      </c>
      <c r="Q72" s="113">
        <f ca="1">SUMIFS(Saida,Contas,'Análise Fluxo de Caixa'!$A$72,Data,'Análise Fluxo de Caixa'!Q1)+SUMIFS(a_pagar,Contas,'Análise Fluxo de Caixa'!$A$72,Data,'Análise Fluxo de Caixa'!Q1)</f>
        <v>0</v>
      </c>
      <c r="R72" s="113">
        <f ca="1">SUMIFS(Saida,Contas,'Análise Fluxo de Caixa'!$A$72,Data,'Análise Fluxo de Caixa'!R1)+SUMIFS(a_pagar,Contas,'Análise Fluxo de Caixa'!$A$72,Data,'Análise Fluxo de Caixa'!R1)</f>
        <v>0</v>
      </c>
      <c r="S72" s="113">
        <f ca="1">SUMIFS(Saida,Contas,'Análise Fluxo de Caixa'!$A$72,Data,'Análise Fluxo de Caixa'!S1)+SUMIFS(a_pagar,Contas,'Análise Fluxo de Caixa'!$A$72,Data,'Análise Fluxo de Caixa'!S1)</f>
        <v>0</v>
      </c>
      <c r="T72" s="113">
        <f ca="1">SUMIFS(Saida,Contas,'Análise Fluxo de Caixa'!$A$72,Data,'Análise Fluxo de Caixa'!T1)+SUMIFS(a_pagar,Contas,'Análise Fluxo de Caixa'!$A$72,Data,'Análise Fluxo de Caixa'!T1)</f>
        <v>0</v>
      </c>
      <c r="U72" s="113">
        <f ca="1">SUMIFS(Saida,Contas,'Análise Fluxo de Caixa'!$A$72,Data,'Análise Fluxo de Caixa'!U1)+SUMIFS(a_pagar,Contas,'Análise Fluxo de Caixa'!$A$72,Data,'Análise Fluxo de Caixa'!U1)</f>
        <v>0</v>
      </c>
      <c r="V72" s="113">
        <f ca="1">SUMIFS(Saida,Contas,'Análise Fluxo de Caixa'!$A$72,Data,'Análise Fluxo de Caixa'!V1)+SUMIFS(a_pagar,Contas,'Análise Fluxo de Caixa'!$A$72,Data,'Análise Fluxo de Caixa'!V1)</f>
        <v>0</v>
      </c>
      <c r="W72" s="113">
        <f ca="1">SUMIFS(Saida,Contas,'Análise Fluxo de Caixa'!$A$72,Data,'Análise Fluxo de Caixa'!W1)+SUMIFS(a_pagar,Contas,'Análise Fluxo de Caixa'!$A$72,Data,'Análise Fluxo de Caixa'!W1)</f>
        <v>0</v>
      </c>
      <c r="X72" s="113">
        <f ca="1">SUMIFS(Saida,Contas,'Análise Fluxo de Caixa'!$A$72,Data,'Análise Fluxo de Caixa'!X1)+SUMIFS(a_pagar,Contas,'Análise Fluxo de Caixa'!$A$72,Data,'Análise Fluxo de Caixa'!X1)</f>
        <v>0</v>
      </c>
      <c r="Y72" s="113">
        <f ca="1">SUMIFS(Saida,Contas,'Análise Fluxo de Caixa'!$A$72,Data,'Análise Fluxo de Caixa'!Y1)+SUMIFS(a_pagar,Contas,'Análise Fluxo de Caixa'!$A$72,Data,'Análise Fluxo de Caixa'!Y1)</f>
        <v>0</v>
      </c>
      <c r="Z72" s="113">
        <f ca="1">SUMIFS(Saida,Contas,'Análise Fluxo de Caixa'!$A$72,Data,'Análise Fluxo de Caixa'!Z1)+SUMIFS(a_pagar,Contas,'Análise Fluxo de Caixa'!$A$72,Data,'Análise Fluxo de Caixa'!Z1)</f>
        <v>0</v>
      </c>
      <c r="AA72" s="113">
        <f ca="1">SUMIFS(Saida,Contas,'Análise Fluxo de Caixa'!$A$72,Data,'Análise Fluxo de Caixa'!AA1)+SUMIFS(a_pagar,Contas,'Análise Fluxo de Caixa'!$A$72,Data,'Análise Fluxo de Caixa'!AA1)</f>
        <v>0</v>
      </c>
      <c r="AB72" s="113">
        <f ca="1">SUMIFS(Saida,Contas,'Análise Fluxo de Caixa'!$A$72,Data,'Análise Fluxo de Caixa'!AB1)+SUMIFS(a_pagar,Contas,'Análise Fluxo de Caixa'!$A$72,Data,'Análise Fluxo de Caixa'!AB1)</f>
        <v>0</v>
      </c>
      <c r="AC72" s="113">
        <f ca="1">SUMIFS(Saida,Contas,'Análise Fluxo de Caixa'!$A$72,Data,'Análise Fluxo de Caixa'!AC1)+SUMIFS(a_pagar,Contas,'Análise Fluxo de Caixa'!$A$72,Data,'Análise Fluxo de Caixa'!AC1)</f>
        <v>0</v>
      </c>
      <c r="AD72" s="113">
        <f ca="1">SUMIFS(Saida,Contas,'Análise Fluxo de Caixa'!$A$72,Data,'Análise Fluxo de Caixa'!AD1)+SUMIFS(a_pagar,Contas,'Análise Fluxo de Caixa'!$A$72,Data,'Análise Fluxo de Caixa'!AD1)</f>
        <v>0</v>
      </c>
      <c r="AE72" s="112">
        <f t="shared" ca="1" si="2"/>
        <v>0</v>
      </c>
      <c r="AF72" s="104"/>
      <c r="AG72" s="108" t="e">
        <f t="shared" ca="1" si="14"/>
        <v>#DIV/0!</v>
      </c>
    </row>
    <row r="73" spans="1:34" s="73" customFormat="1" ht="20" outlineLevel="2">
      <c r="A73" s="180" t="str">
        <f>'Plano de Contas'!A94</f>
        <v>5.5.2 Softwares</v>
      </c>
      <c r="B73" s="113">
        <f ca="1">SUMIFS(Saida,Contas,'Análise Fluxo de Caixa'!$A$73,Data,'Análise Fluxo de Caixa'!B1)</f>
        <v>0</v>
      </c>
      <c r="C73" s="113">
        <f ca="1">SUMIFS(Saida,Contas,'Análise Fluxo de Caixa'!$A$73,Data,'Análise Fluxo de Caixa'!C1)</f>
        <v>0</v>
      </c>
      <c r="D73" s="113">
        <f ca="1">SUMIFS(Saida,Contas,'Análise Fluxo de Caixa'!$A$73,Data,'Análise Fluxo de Caixa'!D1)</f>
        <v>0</v>
      </c>
      <c r="E73" s="113">
        <f ca="1">SUMIFS(Saida,Contas,'Análise Fluxo de Caixa'!$A$73,Data,'Análise Fluxo de Caixa'!E1)</f>
        <v>0</v>
      </c>
      <c r="F73" s="113">
        <f ca="1">SUMIFS(Saida,Contas,'Análise Fluxo de Caixa'!$A$73,Data,'Análise Fluxo de Caixa'!F1)</f>
        <v>0</v>
      </c>
      <c r="G73" s="113">
        <f ca="1">SUMIFS(Saida,Contas,'Análise Fluxo de Caixa'!$A$73,Data,'Análise Fluxo de Caixa'!G1)</f>
        <v>0</v>
      </c>
      <c r="H73" s="113">
        <f ca="1">SUMIFS(Saida,Contas,'Análise Fluxo de Caixa'!$A$73,Data,'Análise Fluxo de Caixa'!H1)</f>
        <v>0</v>
      </c>
      <c r="I73" s="113">
        <f ca="1">SUMIFS(Saida,Contas,'Análise Fluxo de Caixa'!$A$73,Data,'Análise Fluxo de Caixa'!I1)</f>
        <v>0</v>
      </c>
      <c r="J73" s="113">
        <f ca="1">SUMIFS(Saida,Contas,'Análise Fluxo de Caixa'!$A$73,Data,'Análise Fluxo de Caixa'!J1)</f>
        <v>0</v>
      </c>
      <c r="K73" s="113">
        <f ca="1">SUMIFS(Saida,Contas,'Análise Fluxo de Caixa'!$A$73,Data,'Análise Fluxo de Caixa'!K1)</f>
        <v>0</v>
      </c>
      <c r="L73" s="113">
        <f ca="1">SUMIFS(Saida,Contas,'Análise Fluxo de Caixa'!$A$73,Data,'Análise Fluxo de Caixa'!L1)</f>
        <v>0</v>
      </c>
      <c r="M73" s="113">
        <f ca="1">SUMIFS(Saida,Contas,'Análise Fluxo de Caixa'!$A$73,Data,'Análise Fluxo de Caixa'!M1)</f>
        <v>0</v>
      </c>
      <c r="N73" s="113">
        <f ca="1">SUMIFS(Saida,Contas,'Análise Fluxo de Caixa'!$A$73,Data,'Análise Fluxo de Caixa'!N1)</f>
        <v>0</v>
      </c>
      <c r="O73" s="113">
        <f ca="1">SUMIFS(Saida,Contas,'Análise Fluxo de Caixa'!$A$73,Data,'Análise Fluxo de Caixa'!O1)</f>
        <v>0</v>
      </c>
      <c r="P73" s="113">
        <f ca="1">SUMIFS(Saida,Contas,'Análise Fluxo de Caixa'!$A$73,Data,'Análise Fluxo de Caixa'!P1)</f>
        <v>0</v>
      </c>
      <c r="Q73" s="113">
        <f ca="1">SUMIFS(Saida,Contas,'Análise Fluxo de Caixa'!$A$73,Data,'Análise Fluxo de Caixa'!Q1)</f>
        <v>0</v>
      </c>
      <c r="R73" s="113">
        <f ca="1">SUMIFS(Saida,Contas,'Análise Fluxo de Caixa'!$A$73,Data,'Análise Fluxo de Caixa'!R1)</f>
        <v>0</v>
      </c>
      <c r="S73" s="113">
        <f ca="1">SUMIFS(Saida,Contas,'Análise Fluxo de Caixa'!$A$73,Data,'Análise Fluxo de Caixa'!S1)</f>
        <v>0</v>
      </c>
      <c r="T73" s="113">
        <f ca="1">SUMIFS(Saida,Contas,'Análise Fluxo de Caixa'!$A$73,Data,'Análise Fluxo de Caixa'!T1)</f>
        <v>0</v>
      </c>
      <c r="U73" s="113">
        <f ca="1">SUMIFS(Saida,Contas,'Análise Fluxo de Caixa'!$A$73,Data,'Análise Fluxo de Caixa'!U1)</f>
        <v>0</v>
      </c>
      <c r="V73" s="113">
        <f ca="1">SUMIFS(Saida,Contas,'Análise Fluxo de Caixa'!$A$73,Data,'Análise Fluxo de Caixa'!V1)</f>
        <v>0</v>
      </c>
      <c r="W73" s="113">
        <f ca="1">SUMIFS(Saida,Contas,'Análise Fluxo de Caixa'!$A$73,Data,'Análise Fluxo de Caixa'!W1)</f>
        <v>0</v>
      </c>
      <c r="X73" s="113">
        <f ca="1">SUMIFS(Saida,Contas,'Análise Fluxo de Caixa'!$A$73,Data,'Análise Fluxo de Caixa'!X1)</f>
        <v>0</v>
      </c>
      <c r="Y73" s="113">
        <f ca="1">SUMIFS(Saida,Contas,'Análise Fluxo de Caixa'!$A$73,Data,'Análise Fluxo de Caixa'!Y1)</f>
        <v>0</v>
      </c>
      <c r="Z73" s="113">
        <f ca="1">SUMIFS(Saida,Contas,'Análise Fluxo de Caixa'!$A$73,Data,'Análise Fluxo de Caixa'!Z1)</f>
        <v>0</v>
      </c>
      <c r="AA73" s="113">
        <f ca="1">SUMIFS(Saida,Contas,'Análise Fluxo de Caixa'!$A$73,Data,'Análise Fluxo de Caixa'!AA1)</f>
        <v>0</v>
      </c>
      <c r="AB73" s="113">
        <f ca="1">SUMIFS(Saida,Contas,'Análise Fluxo de Caixa'!$A$73,Data,'Análise Fluxo de Caixa'!AB1)</f>
        <v>0</v>
      </c>
      <c r="AC73" s="113">
        <f ca="1">SUMIFS(Saida,Contas,'Análise Fluxo de Caixa'!$A$73,Data,'Análise Fluxo de Caixa'!AC1)</f>
        <v>0</v>
      </c>
      <c r="AD73" s="113">
        <f ca="1">SUMIFS(Saida,Contas,'Análise Fluxo de Caixa'!$A$73,Data,'Análise Fluxo de Caixa'!AD1)</f>
        <v>0</v>
      </c>
      <c r="AE73" s="112">
        <f t="shared" ref="AE73:AE117" ca="1" si="19">SUM(B73:AD73)</f>
        <v>0</v>
      </c>
      <c r="AF73" s="104"/>
      <c r="AG73" s="108" t="e">
        <f t="shared" ca="1" si="14"/>
        <v>#DIV/0!</v>
      </c>
    </row>
    <row r="74" spans="1:34" s="73" customFormat="1" ht="20" outlineLevel="2">
      <c r="A74" s="180" t="str">
        <f>'Plano de Contas'!A95</f>
        <v>5.5.3 Materiais de Expediente/Manutenção/Limpeza</v>
      </c>
      <c r="B74" s="113">
        <f ca="1">SUMIFS(Saida,Contas,'Análise Fluxo de Caixa'!$A$74,Data,'Análise Fluxo de Caixa'!B1)+SUMIFS(a_pagar,Contas,'Análise Fluxo de Caixa'!$A$74,Data,'Análise Fluxo de Caixa'!B1)</f>
        <v>0</v>
      </c>
      <c r="C74" s="113">
        <f ca="1">SUMIFS(Saida,Contas,'Análise Fluxo de Caixa'!$A$74,Data,'Análise Fluxo de Caixa'!C1)+SUMIFS(a_pagar,Contas,'Análise Fluxo de Caixa'!$A$74,Data,'Análise Fluxo de Caixa'!C1)</f>
        <v>0</v>
      </c>
      <c r="D74" s="113">
        <f ca="1">SUMIFS(Saida,Contas,'Análise Fluxo de Caixa'!$A$74,Data,'Análise Fluxo de Caixa'!D1)+SUMIFS(a_pagar,Contas,'Análise Fluxo de Caixa'!$A$74,Data,'Análise Fluxo de Caixa'!D1)</f>
        <v>0</v>
      </c>
      <c r="E74" s="113">
        <f ca="1">SUMIFS(Saida,Contas,'Análise Fluxo de Caixa'!$A$74,Data,'Análise Fluxo de Caixa'!E1)+SUMIFS(a_pagar,Contas,'Análise Fluxo de Caixa'!$A$74,Data,'Análise Fluxo de Caixa'!E1)</f>
        <v>0</v>
      </c>
      <c r="F74" s="113">
        <f ca="1">SUMIFS(Saida,Contas,'Análise Fluxo de Caixa'!$A$74,Data,'Análise Fluxo de Caixa'!F1)+SUMIFS(a_pagar,Contas,'Análise Fluxo de Caixa'!$A$74,Data,'Análise Fluxo de Caixa'!F1)</f>
        <v>0</v>
      </c>
      <c r="G74" s="113">
        <f ca="1">SUMIFS(Saida,Contas,'Análise Fluxo de Caixa'!$A$74,Data,'Análise Fluxo de Caixa'!G1)+SUMIFS(a_pagar,Contas,'Análise Fluxo de Caixa'!$A$74,Data,'Análise Fluxo de Caixa'!G1)</f>
        <v>0</v>
      </c>
      <c r="H74" s="113">
        <f ca="1">SUMIFS(Saida,Contas,'Análise Fluxo de Caixa'!$A$74,Data,'Análise Fluxo de Caixa'!H1)+SUMIFS(a_pagar,Contas,'Análise Fluxo de Caixa'!$A$74,Data,'Análise Fluxo de Caixa'!H1)</f>
        <v>0</v>
      </c>
      <c r="I74" s="113">
        <f ca="1">SUMIFS(Saida,Contas,'Análise Fluxo de Caixa'!$A$74,Data,'Análise Fluxo de Caixa'!I1)+SUMIFS(a_pagar,Contas,'Análise Fluxo de Caixa'!$A$74,Data,'Análise Fluxo de Caixa'!I1)</f>
        <v>0</v>
      </c>
      <c r="J74" s="113">
        <f ca="1">SUMIFS(Saida,Contas,'Análise Fluxo de Caixa'!$A$74,Data,'Análise Fluxo de Caixa'!J1)+SUMIFS(a_pagar,Contas,'Análise Fluxo de Caixa'!$A$74,Data,'Análise Fluxo de Caixa'!J1)</f>
        <v>0</v>
      </c>
      <c r="K74" s="113">
        <f ca="1">SUMIFS(Saida,Contas,'Análise Fluxo de Caixa'!$A$74,Data,'Análise Fluxo de Caixa'!K1)+SUMIFS(a_pagar,Contas,'Análise Fluxo de Caixa'!$A$74,Data,'Análise Fluxo de Caixa'!K1)</f>
        <v>0</v>
      </c>
      <c r="L74" s="113">
        <f ca="1">SUMIFS(Saida,Contas,'Análise Fluxo de Caixa'!$A$74,Data,'Análise Fluxo de Caixa'!L1)+SUMIFS(a_pagar,Contas,'Análise Fluxo de Caixa'!$A$74,Data,'Análise Fluxo de Caixa'!L1)</f>
        <v>0</v>
      </c>
      <c r="M74" s="113">
        <f ca="1">SUMIFS(Saida,Contas,'Análise Fluxo de Caixa'!$A$74,Data,'Análise Fluxo de Caixa'!M1)+SUMIFS(a_pagar,Contas,'Análise Fluxo de Caixa'!$A$74,Data,'Análise Fluxo de Caixa'!M1)</f>
        <v>0</v>
      </c>
      <c r="N74" s="113">
        <f ca="1">SUMIFS(Saida,Contas,'Análise Fluxo de Caixa'!$A$74,Data,'Análise Fluxo de Caixa'!N1)+SUMIFS(a_pagar,Contas,'Análise Fluxo de Caixa'!$A$74,Data,'Análise Fluxo de Caixa'!N1)</f>
        <v>0</v>
      </c>
      <c r="O74" s="113">
        <f ca="1">SUMIFS(Saida,Contas,'Análise Fluxo de Caixa'!$A$74,Data,'Análise Fluxo de Caixa'!O1)+SUMIFS(a_pagar,Contas,'Análise Fluxo de Caixa'!$A$74,Data,'Análise Fluxo de Caixa'!O1)</f>
        <v>0</v>
      </c>
      <c r="P74" s="113">
        <f ca="1">SUMIFS(Saida,Contas,'Análise Fluxo de Caixa'!$A$74,Data,'Análise Fluxo de Caixa'!P1)+SUMIFS(a_pagar,Contas,'Análise Fluxo de Caixa'!$A$74,Data,'Análise Fluxo de Caixa'!P1)</f>
        <v>0</v>
      </c>
      <c r="Q74" s="113">
        <f ca="1">SUMIFS(Saida,Contas,'Análise Fluxo de Caixa'!$A$74,Data,'Análise Fluxo de Caixa'!Q1)+SUMIFS(a_pagar,Contas,'Análise Fluxo de Caixa'!$A$74,Data,'Análise Fluxo de Caixa'!Q1)</f>
        <v>0</v>
      </c>
      <c r="R74" s="113">
        <f ca="1">SUMIFS(Saida,Contas,'Análise Fluxo de Caixa'!$A$74,Data,'Análise Fluxo de Caixa'!R1)+SUMIFS(a_pagar,Contas,'Análise Fluxo de Caixa'!$A$74,Data,'Análise Fluxo de Caixa'!R1)</f>
        <v>0</v>
      </c>
      <c r="S74" s="113">
        <f ca="1">SUMIFS(Saida,Contas,'Análise Fluxo de Caixa'!$A$74,Data,'Análise Fluxo de Caixa'!S1)+SUMIFS(a_pagar,Contas,'Análise Fluxo de Caixa'!$A$74,Data,'Análise Fluxo de Caixa'!S1)</f>
        <v>0</v>
      </c>
      <c r="T74" s="113">
        <f ca="1">SUMIFS(Saida,Contas,'Análise Fluxo de Caixa'!$A$74,Data,'Análise Fluxo de Caixa'!T1)+SUMIFS(a_pagar,Contas,'Análise Fluxo de Caixa'!$A$74,Data,'Análise Fluxo de Caixa'!T1)</f>
        <v>0</v>
      </c>
      <c r="U74" s="113">
        <f ca="1">SUMIFS(Saida,Contas,'Análise Fluxo de Caixa'!$A$74,Data,'Análise Fluxo de Caixa'!U1)+SUMIFS(a_pagar,Contas,'Análise Fluxo de Caixa'!$A$74,Data,'Análise Fluxo de Caixa'!U1)</f>
        <v>0</v>
      </c>
      <c r="V74" s="113">
        <f ca="1">SUMIFS(Saida,Contas,'Análise Fluxo de Caixa'!$A$74,Data,'Análise Fluxo de Caixa'!V1)+SUMIFS(a_pagar,Contas,'Análise Fluxo de Caixa'!$A$74,Data,'Análise Fluxo de Caixa'!V1)</f>
        <v>0</v>
      </c>
      <c r="W74" s="113">
        <f ca="1">SUMIFS(Saida,Contas,'Análise Fluxo de Caixa'!$A$74,Data,'Análise Fluxo de Caixa'!W1)+SUMIFS(a_pagar,Contas,'Análise Fluxo de Caixa'!$A$74,Data,'Análise Fluxo de Caixa'!W1)</f>
        <v>0</v>
      </c>
      <c r="X74" s="113">
        <f ca="1">SUMIFS(Saida,Contas,'Análise Fluxo de Caixa'!$A$74,Data,'Análise Fluxo de Caixa'!X1)+SUMIFS(a_pagar,Contas,'Análise Fluxo de Caixa'!$A$74,Data,'Análise Fluxo de Caixa'!X1)</f>
        <v>0</v>
      </c>
      <c r="Y74" s="113">
        <f ca="1">SUMIFS(Saida,Contas,'Análise Fluxo de Caixa'!$A$74,Data,'Análise Fluxo de Caixa'!Y1)+SUMIFS(a_pagar,Contas,'Análise Fluxo de Caixa'!$A$74,Data,'Análise Fluxo de Caixa'!Y1)</f>
        <v>0</v>
      </c>
      <c r="Z74" s="113">
        <f ca="1">SUMIFS(Saida,Contas,'Análise Fluxo de Caixa'!$A$74,Data,'Análise Fluxo de Caixa'!Z1)+SUMIFS(a_pagar,Contas,'Análise Fluxo de Caixa'!$A$74,Data,'Análise Fluxo de Caixa'!Z1)</f>
        <v>0</v>
      </c>
      <c r="AA74" s="113">
        <f ca="1">SUMIFS(Saida,Contas,'Análise Fluxo de Caixa'!$A$74,Data,'Análise Fluxo de Caixa'!AA1)+SUMIFS(a_pagar,Contas,'Análise Fluxo de Caixa'!$A$74,Data,'Análise Fluxo de Caixa'!AA1)</f>
        <v>0</v>
      </c>
      <c r="AB74" s="113">
        <f ca="1">SUMIFS(Saida,Contas,'Análise Fluxo de Caixa'!$A$74,Data,'Análise Fluxo de Caixa'!AB1)+SUMIFS(a_pagar,Contas,'Análise Fluxo de Caixa'!$A$74,Data,'Análise Fluxo de Caixa'!AB1)</f>
        <v>0</v>
      </c>
      <c r="AC74" s="113">
        <f ca="1">SUMIFS(Saida,Contas,'Análise Fluxo de Caixa'!$A$74,Data,'Análise Fluxo de Caixa'!AC1)+SUMIFS(a_pagar,Contas,'Análise Fluxo de Caixa'!$A$74,Data,'Análise Fluxo de Caixa'!AC1)</f>
        <v>0</v>
      </c>
      <c r="AD74" s="113">
        <f ca="1">SUMIFS(Saida,Contas,'Análise Fluxo de Caixa'!$A$74,Data,'Análise Fluxo de Caixa'!AD1)+SUMIFS(a_pagar,Contas,'Análise Fluxo de Caixa'!$A$74,Data,'Análise Fluxo de Caixa'!AD1)</f>
        <v>0</v>
      </c>
      <c r="AE74" s="112">
        <f t="shared" ca="1" si="19"/>
        <v>0</v>
      </c>
      <c r="AF74" s="104"/>
      <c r="AG74" s="108" t="e">
        <f t="shared" ca="1" si="14"/>
        <v>#DIV/0!</v>
      </c>
    </row>
    <row r="75" spans="1:34" s="73" customFormat="1" ht="20" outlineLevel="2">
      <c r="A75" s="180" t="str">
        <f>'Plano de Contas'!A96</f>
        <v>5.5.4 Manutenção Veículo</v>
      </c>
      <c r="B75" s="113">
        <f ca="1">SUMIFS(Saida,Contas,'Análise Fluxo de Caixa'!$A$75,Data,'Análise Fluxo de Caixa'!B1)+SUMIFS(a_pagar,Contas,'Análise Fluxo de Caixa'!$A$75,Data,'Análise Fluxo de Caixa'!B1)</f>
        <v>0</v>
      </c>
      <c r="C75" s="113">
        <f ca="1">SUMIFS(Saida,Contas,'Análise Fluxo de Caixa'!$A$75,Data,'Análise Fluxo de Caixa'!C1)+SUMIFS(a_pagar,Contas,'Análise Fluxo de Caixa'!$A$75,Data,'Análise Fluxo de Caixa'!C1)</f>
        <v>0</v>
      </c>
      <c r="D75" s="113">
        <f ca="1">SUMIFS(Saida,Contas,'Análise Fluxo de Caixa'!$A$75,Data,'Análise Fluxo de Caixa'!D1)+SUMIFS(a_pagar,Contas,'Análise Fluxo de Caixa'!$A$75,Data,'Análise Fluxo de Caixa'!D1)</f>
        <v>0</v>
      </c>
      <c r="E75" s="113">
        <f ca="1">SUMIFS(Saida,Contas,'Análise Fluxo de Caixa'!$A$75,Data,'Análise Fluxo de Caixa'!E1)+SUMIFS(a_pagar,Contas,'Análise Fluxo de Caixa'!$A$75,Data,'Análise Fluxo de Caixa'!E1)</f>
        <v>0</v>
      </c>
      <c r="F75" s="113">
        <f ca="1">SUMIFS(Saida,Contas,'Análise Fluxo de Caixa'!$A$75,Data,'Análise Fluxo de Caixa'!F1)+SUMIFS(a_pagar,Contas,'Análise Fluxo de Caixa'!$A$75,Data,'Análise Fluxo de Caixa'!F1)</f>
        <v>0</v>
      </c>
      <c r="G75" s="113">
        <f ca="1">SUMIFS(Saida,Contas,'Análise Fluxo de Caixa'!$A$75,Data,'Análise Fluxo de Caixa'!G1)+SUMIFS(a_pagar,Contas,'Análise Fluxo de Caixa'!$A$75,Data,'Análise Fluxo de Caixa'!G1)</f>
        <v>0</v>
      </c>
      <c r="H75" s="113">
        <f ca="1">SUMIFS(Saida,Contas,'Análise Fluxo de Caixa'!$A$75,Data,'Análise Fluxo de Caixa'!H1)+SUMIFS(a_pagar,Contas,'Análise Fluxo de Caixa'!$A$75,Data,'Análise Fluxo de Caixa'!H1)</f>
        <v>0</v>
      </c>
      <c r="I75" s="113">
        <f ca="1">SUMIFS(Saida,Contas,'Análise Fluxo de Caixa'!$A$75,Data,'Análise Fluxo de Caixa'!I1)+SUMIFS(a_pagar,Contas,'Análise Fluxo de Caixa'!$A$75,Data,'Análise Fluxo de Caixa'!I1)</f>
        <v>0</v>
      </c>
      <c r="J75" s="113">
        <f ca="1">SUMIFS(Saida,Contas,'Análise Fluxo de Caixa'!$A$75,Data,'Análise Fluxo de Caixa'!J1)+SUMIFS(a_pagar,Contas,'Análise Fluxo de Caixa'!$A$75,Data,'Análise Fluxo de Caixa'!J1)</f>
        <v>0</v>
      </c>
      <c r="K75" s="113">
        <f ca="1">SUMIFS(Saida,Contas,'Análise Fluxo de Caixa'!$A$75,Data,'Análise Fluxo de Caixa'!K1)+SUMIFS(a_pagar,Contas,'Análise Fluxo de Caixa'!$A$75,Data,'Análise Fluxo de Caixa'!K1)</f>
        <v>0</v>
      </c>
      <c r="L75" s="113">
        <f ca="1">SUMIFS(Saida,Contas,'Análise Fluxo de Caixa'!$A$75,Data,'Análise Fluxo de Caixa'!L1)+SUMIFS(a_pagar,Contas,'Análise Fluxo de Caixa'!$A$75,Data,'Análise Fluxo de Caixa'!L1)</f>
        <v>0</v>
      </c>
      <c r="M75" s="113">
        <f ca="1">SUMIFS(Saida,Contas,'Análise Fluxo de Caixa'!$A$75,Data,'Análise Fluxo de Caixa'!M1)+SUMIFS(a_pagar,Contas,'Análise Fluxo de Caixa'!$A$75,Data,'Análise Fluxo de Caixa'!M1)</f>
        <v>0</v>
      </c>
      <c r="N75" s="113">
        <f ca="1">SUMIFS(Saida,Contas,'Análise Fluxo de Caixa'!$A$75,Data,'Análise Fluxo de Caixa'!N1)+SUMIFS(a_pagar,Contas,'Análise Fluxo de Caixa'!$A$75,Data,'Análise Fluxo de Caixa'!N1)</f>
        <v>0</v>
      </c>
      <c r="O75" s="113">
        <f ca="1">SUMIFS(Saida,Contas,'Análise Fluxo de Caixa'!$A$75,Data,'Análise Fluxo de Caixa'!O1)+SUMIFS(a_pagar,Contas,'Análise Fluxo de Caixa'!$A$75,Data,'Análise Fluxo de Caixa'!O1)</f>
        <v>0</v>
      </c>
      <c r="P75" s="113">
        <f ca="1">SUMIFS(Saida,Contas,'Análise Fluxo de Caixa'!$A$75,Data,'Análise Fluxo de Caixa'!P1)+SUMIFS(a_pagar,Contas,'Análise Fluxo de Caixa'!$A$75,Data,'Análise Fluxo de Caixa'!P1)</f>
        <v>0</v>
      </c>
      <c r="Q75" s="113">
        <f ca="1">SUMIFS(Saida,Contas,'Análise Fluxo de Caixa'!$A$75,Data,'Análise Fluxo de Caixa'!Q1)+SUMIFS(a_pagar,Contas,'Análise Fluxo de Caixa'!$A$75,Data,'Análise Fluxo de Caixa'!Q1)</f>
        <v>0</v>
      </c>
      <c r="R75" s="113">
        <f ca="1">SUMIFS(Saida,Contas,'Análise Fluxo de Caixa'!$A$75,Data,'Análise Fluxo de Caixa'!R1)+SUMIFS(a_pagar,Contas,'Análise Fluxo de Caixa'!$A$75,Data,'Análise Fluxo de Caixa'!R1)</f>
        <v>0</v>
      </c>
      <c r="S75" s="113">
        <f ca="1">SUMIFS(Saida,Contas,'Análise Fluxo de Caixa'!$A$75,Data,'Análise Fluxo de Caixa'!S1)+SUMIFS(a_pagar,Contas,'Análise Fluxo de Caixa'!$A$75,Data,'Análise Fluxo de Caixa'!S1)</f>
        <v>0</v>
      </c>
      <c r="T75" s="113">
        <f ca="1">SUMIFS(Saida,Contas,'Análise Fluxo de Caixa'!$A$75,Data,'Análise Fluxo de Caixa'!T1)+SUMIFS(a_pagar,Contas,'Análise Fluxo de Caixa'!$A$75,Data,'Análise Fluxo de Caixa'!T1)</f>
        <v>0</v>
      </c>
      <c r="U75" s="113">
        <f ca="1">SUMIFS(Saida,Contas,'Análise Fluxo de Caixa'!$A$75,Data,'Análise Fluxo de Caixa'!U1)+SUMIFS(a_pagar,Contas,'Análise Fluxo de Caixa'!$A$75,Data,'Análise Fluxo de Caixa'!U1)</f>
        <v>0</v>
      </c>
      <c r="V75" s="113">
        <f ca="1">SUMIFS(Saida,Contas,'Análise Fluxo de Caixa'!$A$75,Data,'Análise Fluxo de Caixa'!V1)+SUMIFS(a_pagar,Contas,'Análise Fluxo de Caixa'!$A$75,Data,'Análise Fluxo de Caixa'!V1)</f>
        <v>0</v>
      </c>
      <c r="W75" s="113">
        <f ca="1">SUMIFS(Saida,Contas,'Análise Fluxo de Caixa'!$A$75,Data,'Análise Fluxo de Caixa'!W1)+SUMIFS(a_pagar,Contas,'Análise Fluxo de Caixa'!$A$75,Data,'Análise Fluxo de Caixa'!W1)</f>
        <v>0</v>
      </c>
      <c r="X75" s="113">
        <f ca="1">SUMIFS(Saida,Contas,'Análise Fluxo de Caixa'!$A$75,Data,'Análise Fluxo de Caixa'!X1)+SUMIFS(a_pagar,Contas,'Análise Fluxo de Caixa'!$A$75,Data,'Análise Fluxo de Caixa'!X1)</f>
        <v>0</v>
      </c>
      <c r="Y75" s="113">
        <f ca="1">SUMIFS(Saida,Contas,'Análise Fluxo de Caixa'!$A$75,Data,'Análise Fluxo de Caixa'!Y1)+SUMIFS(a_pagar,Contas,'Análise Fluxo de Caixa'!$A$75,Data,'Análise Fluxo de Caixa'!Y1)</f>
        <v>0</v>
      </c>
      <c r="Z75" s="113">
        <f ca="1">SUMIFS(Saida,Contas,'Análise Fluxo de Caixa'!$A$75,Data,'Análise Fluxo de Caixa'!Z1)+SUMIFS(a_pagar,Contas,'Análise Fluxo de Caixa'!$A$75,Data,'Análise Fluxo de Caixa'!Z1)</f>
        <v>0</v>
      </c>
      <c r="AA75" s="113">
        <f ca="1">SUMIFS(Saida,Contas,'Análise Fluxo de Caixa'!$A$75,Data,'Análise Fluxo de Caixa'!AA1)+SUMIFS(a_pagar,Contas,'Análise Fluxo de Caixa'!$A$75,Data,'Análise Fluxo de Caixa'!AA1)</f>
        <v>0</v>
      </c>
      <c r="AB75" s="113">
        <f ca="1">SUMIFS(Saida,Contas,'Análise Fluxo de Caixa'!$A$75,Data,'Análise Fluxo de Caixa'!AB1)+SUMIFS(a_pagar,Contas,'Análise Fluxo de Caixa'!$A$75,Data,'Análise Fluxo de Caixa'!AB1)</f>
        <v>0</v>
      </c>
      <c r="AC75" s="113">
        <f ca="1">SUMIFS(Saida,Contas,'Análise Fluxo de Caixa'!$A$75,Data,'Análise Fluxo de Caixa'!AC1)+SUMIFS(a_pagar,Contas,'Análise Fluxo de Caixa'!$A$75,Data,'Análise Fluxo de Caixa'!AC1)</f>
        <v>0</v>
      </c>
      <c r="AD75" s="113">
        <f ca="1">SUMIFS(Saida,Contas,'Análise Fluxo de Caixa'!$A$75,Data,'Análise Fluxo de Caixa'!AD1)+SUMIFS(a_pagar,Contas,'Análise Fluxo de Caixa'!$A$75,Data,'Análise Fluxo de Caixa'!AD1)</f>
        <v>0</v>
      </c>
      <c r="AE75" s="112">
        <f t="shared" ca="1" si="19"/>
        <v>0</v>
      </c>
      <c r="AF75" s="104"/>
      <c r="AG75" s="108" t="e">
        <f t="shared" ca="1" si="14"/>
        <v>#DIV/0!</v>
      </c>
    </row>
    <row r="76" spans="1:34" s="73" customFormat="1" ht="20" outlineLevel="2">
      <c r="A76" s="180" t="str">
        <f>'Plano de Contas'!A97</f>
        <v>5.5.5 Aluguel Impressora</v>
      </c>
      <c r="B76" s="113">
        <f ca="1">SUMIFS(Saida,Contas,'Análise Fluxo de Caixa'!$A$76,Data,'Análise Fluxo de Caixa'!B1)+SUMIFS(a_pagar,Contas,'Análise Fluxo de Caixa'!$A$76,Data,'Análise Fluxo de Caixa'!B1)</f>
        <v>0</v>
      </c>
      <c r="C76" s="113">
        <f ca="1">SUMIFS(Saida,Contas,'Análise Fluxo de Caixa'!$A$76,Data,'Análise Fluxo de Caixa'!C1)+SUMIFS(a_pagar,Contas,'Análise Fluxo de Caixa'!$A$76,Data,'Análise Fluxo de Caixa'!C1)</f>
        <v>0</v>
      </c>
      <c r="D76" s="113">
        <f ca="1">SUMIFS(Saida,Contas,'Análise Fluxo de Caixa'!$A$76,Data,'Análise Fluxo de Caixa'!D1)+SUMIFS(a_pagar,Contas,'Análise Fluxo de Caixa'!$A$76,Data,'Análise Fluxo de Caixa'!D1)</f>
        <v>0</v>
      </c>
      <c r="E76" s="113">
        <f ca="1">SUMIFS(Saida,Contas,'Análise Fluxo de Caixa'!$A$76,Data,'Análise Fluxo de Caixa'!E1)+SUMIFS(a_pagar,Contas,'Análise Fluxo de Caixa'!$A$76,Data,'Análise Fluxo de Caixa'!E1)</f>
        <v>0</v>
      </c>
      <c r="F76" s="113">
        <f ca="1">SUMIFS(Saida,Contas,'Análise Fluxo de Caixa'!$A$76,Data,'Análise Fluxo de Caixa'!F1)+SUMIFS(a_pagar,Contas,'Análise Fluxo de Caixa'!$A$76,Data,'Análise Fluxo de Caixa'!F1)</f>
        <v>0</v>
      </c>
      <c r="G76" s="113">
        <f ca="1">SUMIFS(Saida,Contas,'Análise Fluxo de Caixa'!$A$76,Data,'Análise Fluxo de Caixa'!G1)+SUMIFS(a_pagar,Contas,'Análise Fluxo de Caixa'!$A$76,Data,'Análise Fluxo de Caixa'!G1)</f>
        <v>0</v>
      </c>
      <c r="H76" s="113">
        <f ca="1">SUMIFS(Saida,Contas,'Análise Fluxo de Caixa'!$A$76,Data,'Análise Fluxo de Caixa'!H1)+SUMIFS(a_pagar,Contas,'Análise Fluxo de Caixa'!$A$76,Data,'Análise Fluxo de Caixa'!H1)</f>
        <v>0</v>
      </c>
      <c r="I76" s="113">
        <f ca="1">SUMIFS(Saida,Contas,'Análise Fluxo de Caixa'!$A$76,Data,'Análise Fluxo de Caixa'!I1)+SUMIFS(a_pagar,Contas,'Análise Fluxo de Caixa'!$A$76,Data,'Análise Fluxo de Caixa'!I1)</f>
        <v>0</v>
      </c>
      <c r="J76" s="113">
        <f ca="1">SUMIFS(Saida,Contas,'Análise Fluxo de Caixa'!$A$76,Data,'Análise Fluxo de Caixa'!J1)+SUMIFS(a_pagar,Contas,'Análise Fluxo de Caixa'!$A$76,Data,'Análise Fluxo de Caixa'!J1)</f>
        <v>0</v>
      </c>
      <c r="K76" s="113">
        <f ca="1">SUMIFS(Saida,Contas,'Análise Fluxo de Caixa'!$A$76,Data,'Análise Fluxo de Caixa'!K1)+SUMIFS(a_pagar,Contas,'Análise Fluxo de Caixa'!$A$76,Data,'Análise Fluxo de Caixa'!K1)</f>
        <v>0</v>
      </c>
      <c r="L76" s="113">
        <f ca="1">SUMIFS(Saida,Contas,'Análise Fluxo de Caixa'!$A$76,Data,'Análise Fluxo de Caixa'!L1)+SUMIFS(a_pagar,Contas,'Análise Fluxo de Caixa'!$A$76,Data,'Análise Fluxo de Caixa'!L1)</f>
        <v>0</v>
      </c>
      <c r="M76" s="113">
        <f ca="1">SUMIFS(Saida,Contas,'Análise Fluxo de Caixa'!$A$76,Data,'Análise Fluxo de Caixa'!M1)+SUMIFS(a_pagar,Contas,'Análise Fluxo de Caixa'!$A$76,Data,'Análise Fluxo de Caixa'!M1)</f>
        <v>0</v>
      </c>
      <c r="N76" s="113">
        <f ca="1">SUMIFS(Saida,Contas,'Análise Fluxo de Caixa'!$A$76,Data,'Análise Fluxo de Caixa'!N1)+SUMIFS(a_pagar,Contas,'Análise Fluxo de Caixa'!$A$76,Data,'Análise Fluxo de Caixa'!N1)</f>
        <v>0</v>
      </c>
      <c r="O76" s="113">
        <f ca="1">SUMIFS(Saida,Contas,'Análise Fluxo de Caixa'!$A$76,Data,'Análise Fluxo de Caixa'!O1)+SUMIFS(a_pagar,Contas,'Análise Fluxo de Caixa'!$A$76,Data,'Análise Fluxo de Caixa'!O1)</f>
        <v>0</v>
      </c>
      <c r="P76" s="113">
        <f ca="1">SUMIFS(Saida,Contas,'Análise Fluxo de Caixa'!$A$76,Data,'Análise Fluxo de Caixa'!P1)+SUMIFS(a_pagar,Contas,'Análise Fluxo de Caixa'!$A$76,Data,'Análise Fluxo de Caixa'!P1)</f>
        <v>0</v>
      </c>
      <c r="Q76" s="113">
        <f ca="1">SUMIFS(Saida,Contas,'Análise Fluxo de Caixa'!$A$76,Data,'Análise Fluxo de Caixa'!Q1)+SUMIFS(a_pagar,Contas,'Análise Fluxo de Caixa'!$A$76,Data,'Análise Fluxo de Caixa'!Q1)</f>
        <v>0</v>
      </c>
      <c r="R76" s="113">
        <f ca="1">SUMIFS(Saida,Contas,'Análise Fluxo de Caixa'!$A$76,Data,'Análise Fluxo de Caixa'!R1)+SUMIFS(a_pagar,Contas,'Análise Fluxo de Caixa'!$A$76,Data,'Análise Fluxo de Caixa'!R1)</f>
        <v>0</v>
      </c>
      <c r="S76" s="113">
        <f ca="1">SUMIFS(Saida,Contas,'Análise Fluxo de Caixa'!$A$76,Data,'Análise Fluxo de Caixa'!S1)+SUMIFS(a_pagar,Contas,'Análise Fluxo de Caixa'!$A$76,Data,'Análise Fluxo de Caixa'!S1)</f>
        <v>0</v>
      </c>
      <c r="T76" s="113">
        <f ca="1">SUMIFS(Saida,Contas,'Análise Fluxo de Caixa'!$A$76,Data,'Análise Fluxo de Caixa'!T1)+SUMIFS(a_pagar,Contas,'Análise Fluxo de Caixa'!$A$76,Data,'Análise Fluxo de Caixa'!T1)</f>
        <v>0</v>
      </c>
      <c r="U76" s="113">
        <f ca="1">SUMIFS(Saida,Contas,'Análise Fluxo de Caixa'!$A$76,Data,'Análise Fluxo de Caixa'!U1)+SUMIFS(a_pagar,Contas,'Análise Fluxo de Caixa'!$A$76,Data,'Análise Fluxo de Caixa'!U1)</f>
        <v>0</v>
      </c>
      <c r="V76" s="113">
        <f ca="1">SUMIFS(Saida,Contas,'Análise Fluxo de Caixa'!$A$76,Data,'Análise Fluxo de Caixa'!V1)+SUMIFS(a_pagar,Contas,'Análise Fluxo de Caixa'!$A$76,Data,'Análise Fluxo de Caixa'!V1)</f>
        <v>0</v>
      </c>
      <c r="W76" s="113">
        <f ca="1">SUMIFS(Saida,Contas,'Análise Fluxo de Caixa'!$A$76,Data,'Análise Fluxo de Caixa'!W1)+SUMIFS(a_pagar,Contas,'Análise Fluxo de Caixa'!$A$76,Data,'Análise Fluxo de Caixa'!W1)</f>
        <v>0</v>
      </c>
      <c r="X76" s="113">
        <f ca="1">SUMIFS(Saida,Contas,'Análise Fluxo de Caixa'!$A$76,Data,'Análise Fluxo de Caixa'!X1)+SUMIFS(a_pagar,Contas,'Análise Fluxo de Caixa'!$A$76,Data,'Análise Fluxo de Caixa'!X1)</f>
        <v>0</v>
      </c>
      <c r="Y76" s="113">
        <f ca="1">SUMIFS(Saida,Contas,'Análise Fluxo de Caixa'!$A$76,Data,'Análise Fluxo de Caixa'!Y1)+SUMIFS(a_pagar,Contas,'Análise Fluxo de Caixa'!$A$76,Data,'Análise Fluxo de Caixa'!Y1)</f>
        <v>0</v>
      </c>
      <c r="Z76" s="113">
        <f ca="1">SUMIFS(Saida,Contas,'Análise Fluxo de Caixa'!$A$76,Data,'Análise Fluxo de Caixa'!Z1)+SUMIFS(a_pagar,Contas,'Análise Fluxo de Caixa'!$A$76,Data,'Análise Fluxo de Caixa'!Z1)</f>
        <v>0</v>
      </c>
      <c r="AA76" s="113">
        <f ca="1">SUMIFS(Saida,Contas,'Análise Fluxo de Caixa'!$A$76,Data,'Análise Fluxo de Caixa'!AA1)+SUMIFS(a_pagar,Contas,'Análise Fluxo de Caixa'!$A$76,Data,'Análise Fluxo de Caixa'!AA1)</f>
        <v>0</v>
      </c>
      <c r="AB76" s="113">
        <f ca="1">SUMIFS(Saida,Contas,'Análise Fluxo de Caixa'!$A$76,Data,'Análise Fluxo de Caixa'!AB1)+SUMIFS(a_pagar,Contas,'Análise Fluxo de Caixa'!$A$76,Data,'Análise Fluxo de Caixa'!AB1)</f>
        <v>0</v>
      </c>
      <c r="AC76" s="113">
        <f ca="1">SUMIFS(Saida,Contas,'Análise Fluxo de Caixa'!$A$76,Data,'Análise Fluxo de Caixa'!AC1)+SUMIFS(a_pagar,Contas,'Análise Fluxo de Caixa'!$A$76,Data,'Análise Fluxo de Caixa'!AC1)</f>
        <v>0</v>
      </c>
      <c r="AD76" s="113">
        <f ca="1">SUMIFS(Saida,Contas,'Análise Fluxo de Caixa'!$A$76,Data,'Análise Fluxo de Caixa'!AD1)+SUMIFS(a_pagar,Contas,'Análise Fluxo de Caixa'!$A$76,Data,'Análise Fluxo de Caixa'!AD1)</f>
        <v>0</v>
      </c>
      <c r="AE76" s="112">
        <f t="shared" ca="1" si="19"/>
        <v>0</v>
      </c>
      <c r="AF76" s="104"/>
      <c r="AG76" s="108" t="e">
        <f t="shared" ca="1" si="14"/>
        <v>#DIV/0!</v>
      </c>
    </row>
    <row r="77" spans="1:34" s="73" customFormat="1" ht="20" outlineLevel="2">
      <c r="A77" s="180">
        <f>'Plano de Contas'!A98</f>
        <v>0</v>
      </c>
      <c r="B77" s="113">
        <f ca="1">SUMIFS(Saida,Contas,'Análise Fluxo de Caixa'!$A$77,Data,'Análise Fluxo de Caixa'!B1)+SUMIFS(a_pagar,Contas,'Análise Fluxo de Caixa'!$A$77,Data,'Análise Fluxo de Caixa'!B1)</f>
        <v>0</v>
      </c>
      <c r="C77" s="113">
        <f ca="1">SUMIFS(Saida,Contas,'Análise Fluxo de Caixa'!$A$77,Data,'Análise Fluxo de Caixa'!C1)+SUMIFS(a_pagar,Contas,'Análise Fluxo de Caixa'!$A$77,Data,'Análise Fluxo de Caixa'!C1)</f>
        <v>0</v>
      </c>
      <c r="D77" s="113">
        <f ca="1">SUMIFS(Saida,Contas,'Análise Fluxo de Caixa'!$A$77,Data,'Análise Fluxo de Caixa'!D1)+SUMIFS(a_pagar,Contas,'Análise Fluxo de Caixa'!$A$77,Data,'Análise Fluxo de Caixa'!D1)</f>
        <v>0</v>
      </c>
      <c r="E77" s="113">
        <f ca="1">SUMIFS(Saida,Contas,'Análise Fluxo de Caixa'!$A$77,Data,'Análise Fluxo de Caixa'!E1)+SUMIFS(a_pagar,Contas,'Análise Fluxo de Caixa'!$A$77,Data,'Análise Fluxo de Caixa'!E1)</f>
        <v>0</v>
      </c>
      <c r="F77" s="113">
        <f ca="1">SUMIFS(Saida,Contas,'Análise Fluxo de Caixa'!$A$77,Data,'Análise Fluxo de Caixa'!F1)+SUMIFS(a_pagar,Contas,'Análise Fluxo de Caixa'!$A$77,Data,'Análise Fluxo de Caixa'!F1)</f>
        <v>0</v>
      </c>
      <c r="G77" s="113">
        <f ca="1">SUMIFS(Saida,Contas,'Análise Fluxo de Caixa'!$A$77,Data,'Análise Fluxo de Caixa'!G1)+SUMIFS(a_pagar,Contas,'Análise Fluxo de Caixa'!$A$77,Data,'Análise Fluxo de Caixa'!G1)</f>
        <v>0</v>
      </c>
      <c r="H77" s="113">
        <f ca="1">SUMIFS(Saida,Contas,'Análise Fluxo de Caixa'!$A$77,Data,'Análise Fluxo de Caixa'!H1)+SUMIFS(a_pagar,Contas,'Análise Fluxo de Caixa'!$A$77,Data,'Análise Fluxo de Caixa'!H1)</f>
        <v>0</v>
      </c>
      <c r="I77" s="113">
        <f ca="1">SUMIFS(Saida,Contas,'Análise Fluxo de Caixa'!$A$77,Data,'Análise Fluxo de Caixa'!I1)+SUMIFS(a_pagar,Contas,'Análise Fluxo de Caixa'!$A$77,Data,'Análise Fluxo de Caixa'!I1)</f>
        <v>0</v>
      </c>
      <c r="J77" s="113">
        <f ca="1">SUMIFS(Saida,Contas,'Análise Fluxo de Caixa'!$A$77,Data,'Análise Fluxo de Caixa'!J1)+SUMIFS(a_pagar,Contas,'Análise Fluxo de Caixa'!$A$77,Data,'Análise Fluxo de Caixa'!J1)</f>
        <v>0</v>
      </c>
      <c r="K77" s="113">
        <f ca="1">SUMIFS(Saida,Contas,'Análise Fluxo de Caixa'!$A$77,Data,'Análise Fluxo de Caixa'!K1)+SUMIFS(a_pagar,Contas,'Análise Fluxo de Caixa'!$A$77,Data,'Análise Fluxo de Caixa'!K1)</f>
        <v>0</v>
      </c>
      <c r="L77" s="113">
        <f ca="1">SUMIFS(Saida,Contas,'Análise Fluxo de Caixa'!$A$77,Data,'Análise Fluxo de Caixa'!L1)+SUMIFS(a_pagar,Contas,'Análise Fluxo de Caixa'!$A$77,Data,'Análise Fluxo de Caixa'!L1)</f>
        <v>0</v>
      </c>
      <c r="M77" s="113">
        <f ca="1">SUMIFS(Saida,Contas,'Análise Fluxo de Caixa'!$A$77,Data,'Análise Fluxo de Caixa'!M1)+SUMIFS(a_pagar,Contas,'Análise Fluxo de Caixa'!$A$77,Data,'Análise Fluxo de Caixa'!M1)</f>
        <v>0</v>
      </c>
      <c r="N77" s="113">
        <f ca="1">SUMIFS(Saida,Contas,'Análise Fluxo de Caixa'!$A$77,Data,'Análise Fluxo de Caixa'!N1)+SUMIFS(a_pagar,Contas,'Análise Fluxo de Caixa'!$A$77,Data,'Análise Fluxo de Caixa'!N1)</f>
        <v>0</v>
      </c>
      <c r="O77" s="113">
        <f ca="1">SUMIFS(Saida,Contas,'Análise Fluxo de Caixa'!$A$77,Data,'Análise Fluxo de Caixa'!O1)+SUMIFS(a_pagar,Contas,'Análise Fluxo de Caixa'!$A$77,Data,'Análise Fluxo de Caixa'!O1)</f>
        <v>0</v>
      </c>
      <c r="P77" s="113">
        <f ca="1">SUMIFS(Saida,Contas,'Análise Fluxo de Caixa'!$A$77,Data,'Análise Fluxo de Caixa'!P1)+SUMIFS(a_pagar,Contas,'Análise Fluxo de Caixa'!$A$77,Data,'Análise Fluxo de Caixa'!P1)</f>
        <v>0</v>
      </c>
      <c r="Q77" s="113">
        <f ca="1">SUMIFS(Saida,Contas,'Análise Fluxo de Caixa'!$A$77,Data,'Análise Fluxo de Caixa'!Q1)+SUMIFS(a_pagar,Contas,'Análise Fluxo de Caixa'!$A$77,Data,'Análise Fluxo de Caixa'!Q1)</f>
        <v>0</v>
      </c>
      <c r="R77" s="113">
        <f ca="1">SUMIFS(Saida,Contas,'Análise Fluxo de Caixa'!$A$77,Data,'Análise Fluxo de Caixa'!R1)+SUMIFS(a_pagar,Contas,'Análise Fluxo de Caixa'!$A$77,Data,'Análise Fluxo de Caixa'!R1)</f>
        <v>0</v>
      </c>
      <c r="S77" s="113">
        <f ca="1">SUMIFS(Saida,Contas,'Análise Fluxo de Caixa'!$A$77,Data,'Análise Fluxo de Caixa'!S1)+SUMIFS(a_pagar,Contas,'Análise Fluxo de Caixa'!$A$77,Data,'Análise Fluxo de Caixa'!S1)</f>
        <v>0</v>
      </c>
      <c r="T77" s="113">
        <f ca="1">SUMIFS(Saida,Contas,'Análise Fluxo de Caixa'!$A$77,Data,'Análise Fluxo de Caixa'!T1)+SUMIFS(a_pagar,Contas,'Análise Fluxo de Caixa'!$A$77,Data,'Análise Fluxo de Caixa'!T1)</f>
        <v>0</v>
      </c>
      <c r="U77" s="113">
        <f ca="1">SUMIFS(Saida,Contas,'Análise Fluxo de Caixa'!$A$77,Data,'Análise Fluxo de Caixa'!U1)+SUMIFS(a_pagar,Contas,'Análise Fluxo de Caixa'!$A$77,Data,'Análise Fluxo de Caixa'!U1)</f>
        <v>0</v>
      </c>
      <c r="V77" s="113">
        <f ca="1">SUMIFS(Saida,Contas,'Análise Fluxo de Caixa'!$A$77,Data,'Análise Fluxo de Caixa'!V1)+SUMIFS(a_pagar,Contas,'Análise Fluxo de Caixa'!$A$77,Data,'Análise Fluxo de Caixa'!V1)</f>
        <v>0</v>
      </c>
      <c r="W77" s="113">
        <f ca="1">SUMIFS(Saida,Contas,'Análise Fluxo de Caixa'!$A$77,Data,'Análise Fluxo de Caixa'!W1)+SUMIFS(a_pagar,Contas,'Análise Fluxo de Caixa'!$A$77,Data,'Análise Fluxo de Caixa'!W1)</f>
        <v>0</v>
      </c>
      <c r="X77" s="113">
        <f ca="1">SUMIFS(Saida,Contas,'Análise Fluxo de Caixa'!$A$77,Data,'Análise Fluxo de Caixa'!X1)+SUMIFS(a_pagar,Contas,'Análise Fluxo de Caixa'!$A$77,Data,'Análise Fluxo de Caixa'!X1)</f>
        <v>0</v>
      </c>
      <c r="Y77" s="113">
        <f ca="1">SUMIFS(Saida,Contas,'Análise Fluxo de Caixa'!$A$77,Data,'Análise Fluxo de Caixa'!Y1)+SUMIFS(a_pagar,Contas,'Análise Fluxo de Caixa'!$A$77,Data,'Análise Fluxo de Caixa'!Y1)</f>
        <v>0</v>
      </c>
      <c r="Z77" s="113">
        <f ca="1">SUMIFS(Saida,Contas,'Análise Fluxo de Caixa'!$A$77,Data,'Análise Fluxo de Caixa'!Z1)+SUMIFS(a_pagar,Contas,'Análise Fluxo de Caixa'!$A$77,Data,'Análise Fluxo de Caixa'!Z1)</f>
        <v>0</v>
      </c>
      <c r="AA77" s="113">
        <f ca="1">SUMIFS(Saida,Contas,'Análise Fluxo de Caixa'!$A$77,Data,'Análise Fluxo de Caixa'!AA1)+SUMIFS(a_pagar,Contas,'Análise Fluxo de Caixa'!$A$77,Data,'Análise Fluxo de Caixa'!AA1)</f>
        <v>0</v>
      </c>
      <c r="AB77" s="113">
        <f ca="1">SUMIFS(Saida,Contas,'Análise Fluxo de Caixa'!$A$77,Data,'Análise Fluxo de Caixa'!AB1)+SUMIFS(a_pagar,Contas,'Análise Fluxo de Caixa'!$A$77,Data,'Análise Fluxo de Caixa'!AB1)</f>
        <v>0</v>
      </c>
      <c r="AC77" s="113">
        <f ca="1">SUMIFS(Saida,Contas,'Análise Fluxo de Caixa'!$A$77,Data,'Análise Fluxo de Caixa'!AC1)+SUMIFS(a_pagar,Contas,'Análise Fluxo de Caixa'!$A$77,Data,'Análise Fluxo de Caixa'!AC1)</f>
        <v>0</v>
      </c>
      <c r="AD77" s="113">
        <f ca="1">SUMIFS(Saida,Contas,'Análise Fluxo de Caixa'!$A$77,Data,'Análise Fluxo de Caixa'!AD1)+SUMIFS(a_pagar,Contas,'Análise Fluxo de Caixa'!$A$77,Data,'Análise Fluxo de Caixa'!AD1)</f>
        <v>0</v>
      </c>
      <c r="AE77" s="112">
        <f t="shared" ca="1" si="19"/>
        <v>0</v>
      </c>
      <c r="AF77" s="104"/>
      <c r="AG77" s="108" t="e">
        <f t="shared" ca="1" si="14"/>
        <v>#DIV/0!</v>
      </c>
    </row>
    <row r="78" spans="1:34" ht="20">
      <c r="A78" s="173" t="str">
        <f>'Plano de Contas'!A107</f>
        <v>INVESTIMENTOS</v>
      </c>
      <c r="B78" s="116">
        <f ca="1">B79+B86+B92+B97</f>
        <v>0</v>
      </c>
      <c r="C78" s="116">
        <f t="shared" ref="C78:AD78" ca="1" si="20">C79+C86+C92+C97</f>
        <v>0</v>
      </c>
      <c r="D78" s="116">
        <f t="shared" ca="1" si="20"/>
        <v>0</v>
      </c>
      <c r="E78" s="116">
        <f t="shared" ca="1" si="20"/>
        <v>0</v>
      </c>
      <c r="F78" s="116">
        <f t="shared" ca="1" si="20"/>
        <v>0</v>
      </c>
      <c r="G78" s="116">
        <f t="shared" ca="1" si="20"/>
        <v>0</v>
      </c>
      <c r="H78" s="116">
        <f t="shared" ca="1" si="20"/>
        <v>0</v>
      </c>
      <c r="I78" s="116">
        <f t="shared" ca="1" si="20"/>
        <v>0</v>
      </c>
      <c r="J78" s="116">
        <f t="shared" ca="1" si="20"/>
        <v>0</v>
      </c>
      <c r="K78" s="116">
        <f t="shared" ca="1" si="20"/>
        <v>0</v>
      </c>
      <c r="L78" s="116">
        <f t="shared" ca="1" si="20"/>
        <v>0</v>
      </c>
      <c r="M78" s="116">
        <f t="shared" ca="1" si="20"/>
        <v>0</v>
      </c>
      <c r="N78" s="116">
        <f t="shared" ca="1" si="20"/>
        <v>0</v>
      </c>
      <c r="O78" s="116">
        <f t="shared" ca="1" si="20"/>
        <v>0</v>
      </c>
      <c r="P78" s="116">
        <f t="shared" ca="1" si="20"/>
        <v>0</v>
      </c>
      <c r="Q78" s="116">
        <f t="shared" ca="1" si="20"/>
        <v>0</v>
      </c>
      <c r="R78" s="116">
        <f t="shared" ca="1" si="20"/>
        <v>0</v>
      </c>
      <c r="S78" s="116">
        <f t="shared" ca="1" si="20"/>
        <v>0</v>
      </c>
      <c r="T78" s="116">
        <f t="shared" ca="1" si="20"/>
        <v>0</v>
      </c>
      <c r="U78" s="116">
        <f t="shared" ca="1" si="20"/>
        <v>0</v>
      </c>
      <c r="V78" s="116">
        <f t="shared" ca="1" si="20"/>
        <v>0</v>
      </c>
      <c r="W78" s="116">
        <f t="shared" ca="1" si="20"/>
        <v>0</v>
      </c>
      <c r="X78" s="116">
        <f t="shared" ca="1" si="20"/>
        <v>0</v>
      </c>
      <c r="Y78" s="116">
        <f t="shared" ca="1" si="20"/>
        <v>0</v>
      </c>
      <c r="Z78" s="116">
        <f t="shared" ca="1" si="20"/>
        <v>0</v>
      </c>
      <c r="AA78" s="116">
        <f t="shared" ca="1" si="20"/>
        <v>0</v>
      </c>
      <c r="AB78" s="116">
        <f t="shared" ca="1" si="20"/>
        <v>0</v>
      </c>
      <c r="AC78" s="116">
        <f t="shared" ca="1" si="20"/>
        <v>0</v>
      </c>
      <c r="AD78" s="116">
        <f t="shared" ca="1" si="20"/>
        <v>0</v>
      </c>
      <c r="AE78" s="117">
        <f t="shared" ca="1" si="19"/>
        <v>0</v>
      </c>
      <c r="AF78" s="106">
        <f ca="1">AE78/$AE$4</f>
        <v>0</v>
      </c>
      <c r="AG78" s="102"/>
    </row>
    <row r="79" spans="1:34" ht="20" hidden="1" outlineLevel="1">
      <c r="A79" s="174" t="str">
        <f>'Plano de Contas'!A108</f>
        <v>6.1 Investimentos em Marketing</v>
      </c>
      <c r="B79" s="118">
        <f ca="1">SUM(B80:B85)</f>
        <v>0</v>
      </c>
      <c r="C79" s="118">
        <f t="shared" ref="C79:AD79" ca="1" si="21">SUM(C80:C85)</f>
        <v>0</v>
      </c>
      <c r="D79" s="118">
        <f t="shared" ca="1" si="21"/>
        <v>0</v>
      </c>
      <c r="E79" s="118">
        <f t="shared" ca="1" si="21"/>
        <v>0</v>
      </c>
      <c r="F79" s="118">
        <f t="shared" ca="1" si="21"/>
        <v>0</v>
      </c>
      <c r="G79" s="118">
        <f t="shared" ca="1" si="21"/>
        <v>0</v>
      </c>
      <c r="H79" s="118">
        <f t="shared" ca="1" si="21"/>
        <v>0</v>
      </c>
      <c r="I79" s="118">
        <f t="shared" ca="1" si="21"/>
        <v>0</v>
      </c>
      <c r="J79" s="118">
        <f t="shared" ca="1" si="21"/>
        <v>0</v>
      </c>
      <c r="K79" s="118">
        <f t="shared" ca="1" si="21"/>
        <v>0</v>
      </c>
      <c r="L79" s="118">
        <f t="shared" ca="1" si="21"/>
        <v>0</v>
      </c>
      <c r="M79" s="118">
        <f t="shared" ca="1" si="21"/>
        <v>0</v>
      </c>
      <c r="N79" s="118">
        <f t="shared" ca="1" si="21"/>
        <v>0</v>
      </c>
      <c r="O79" s="118">
        <f t="shared" ca="1" si="21"/>
        <v>0</v>
      </c>
      <c r="P79" s="118">
        <f t="shared" ca="1" si="21"/>
        <v>0</v>
      </c>
      <c r="Q79" s="118">
        <f t="shared" ca="1" si="21"/>
        <v>0</v>
      </c>
      <c r="R79" s="118">
        <f t="shared" ca="1" si="21"/>
        <v>0</v>
      </c>
      <c r="S79" s="118">
        <f t="shared" ca="1" si="21"/>
        <v>0</v>
      </c>
      <c r="T79" s="118">
        <f t="shared" ca="1" si="21"/>
        <v>0</v>
      </c>
      <c r="U79" s="118">
        <f t="shared" ca="1" si="21"/>
        <v>0</v>
      </c>
      <c r="V79" s="118">
        <f t="shared" ca="1" si="21"/>
        <v>0</v>
      </c>
      <c r="W79" s="118">
        <f t="shared" ca="1" si="21"/>
        <v>0</v>
      </c>
      <c r="X79" s="118">
        <f t="shared" ca="1" si="21"/>
        <v>0</v>
      </c>
      <c r="Y79" s="118">
        <f t="shared" ca="1" si="21"/>
        <v>0</v>
      </c>
      <c r="Z79" s="118">
        <f t="shared" ca="1" si="21"/>
        <v>0</v>
      </c>
      <c r="AA79" s="118">
        <f t="shared" ca="1" si="21"/>
        <v>0</v>
      </c>
      <c r="AB79" s="118">
        <f t="shared" ca="1" si="21"/>
        <v>0</v>
      </c>
      <c r="AC79" s="118">
        <f t="shared" ca="1" si="21"/>
        <v>0</v>
      </c>
      <c r="AD79" s="118">
        <f t="shared" ca="1" si="21"/>
        <v>0</v>
      </c>
      <c r="AE79" s="119">
        <f t="shared" ca="1" si="19"/>
        <v>0</v>
      </c>
      <c r="AF79" s="102"/>
      <c r="AG79" s="107" t="e">
        <f t="shared" ref="AG79:AG100" ca="1" si="22">AE79/$AE$78</f>
        <v>#DIV/0!</v>
      </c>
    </row>
    <row r="80" spans="1:34" s="73" customFormat="1" ht="20" hidden="1" outlineLevel="2">
      <c r="A80" s="180" t="str">
        <f>'Plano de Contas'!A109</f>
        <v>6.1.1 Papelaria</v>
      </c>
      <c r="B80" s="113">
        <f ca="1">SUMIFS(Saida,Contas,'Análise Fluxo de Caixa'!$A$80,Data,'Análise Fluxo de Caixa'!B1)+SUMIFS(a_pagar,Contas,'Análise Fluxo de Caixa'!$A$80,Data,'Análise Fluxo de Caixa'!B1)</f>
        <v>0</v>
      </c>
      <c r="C80" s="113">
        <f ca="1">SUMIFS(Saida,Contas,'Análise Fluxo de Caixa'!$A$80,Data,'Análise Fluxo de Caixa'!C1)+SUMIFS(a_pagar,Contas,'Análise Fluxo de Caixa'!$A$80,Data,'Análise Fluxo de Caixa'!C1)</f>
        <v>0</v>
      </c>
      <c r="D80" s="113">
        <f ca="1">SUMIFS(Saida,Contas,'Análise Fluxo de Caixa'!$A$80,Data,'Análise Fluxo de Caixa'!D1)+SUMIFS(a_pagar,Contas,'Análise Fluxo de Caixa'!$A$80,Data,'Análise Fluxo de Caixa'!D1)</f>
        <v>0</v>
      </c>
      <c r="E80" s="113">
        <f ca="1">SUMIFS(Saida,Contas,'Análise Fluxo de Caixa'!$A$80,Data,'Análise Fluxo de Caixa'!E1)+SUMIFS(a_pagar,Contas,'Análise Fluxo de Caixa'!$A$80,Data,'Análise Fluxo de Caixa'!E1)</f>
        <v>0</v>
      </c>
      <c r="F80" s="113">
        <f ca="1">SUMIFS(Saida,Contas,'Análise Fluxo de Caixa'!$A$80,Data,'Análise Fluxo de Caixa'!F1)+SUMIFS(a_pagar,Contas,'Análise Fluxo de Caixa'!$A$80,Data,'Análise Fluxo de Caixa'!F1)</f>
        <v>0</v>
      </c>
      <c r="G80" s="113">
        <f ca="1">SUMIFS(Saida,Contas,'Análise Fluxo de Caixa'!$A$80,Data,'Análise Fluxo de Caixa'!G1)+SUMIFS(a_pagar,Contas,'Análise Fluxo de Caixa'!$A$80,Data,'Análise Fluxo de Caixa'!G1)</f>
        <v>0</v>
      </c>
      <c r="H80" s="113">
        <f ca="1">SUMIFS(Saida,Contas,'Análise Fluxo de Caixa'!$A$80,Data,'Análise Fluxo de Caixa'!H1)+SUMIFS(a_pagar,Contas,'Análise Fluxo de Caixa'!$A$80,Data,'Análise Fluxo de Caixa'!H1)</f>
        <v>0</v>
      </c>
      <c r="I80" s="113">
        <f ca="1">SUMIFS(Saida,Contas,'Análise Fluxo de Caixa'!$A$80,Data,'Análise Fluxo de Caixa'!I1)+SUMIFS(a_pagar,Contas,'Análise Fluxo de Caixa'!$A$80,Data,'Análise Fluxo de Caixa'!I1)</f>
        <v>0</v>
      </c>
      <c r="J80" s="113">
        <f ca="1">SUMIFS(Saida,Contas,'Análise Fluxo de Caixa'!$A$80,Data,'Análise Fluxo de Caixa'!J1)+SUMIFS(a_pagar,Contas,'Análise Fluxo de Caixa'!$A$80,Data,'Análise Fluxo de Caixa'!J1)</f>
        <v>0</v>
      </c>
      <c r="K80" s="113">
        <f ca="1">SUMIFS(Saida,Contas,'Análise Fluxo de Caixa'!$A$80,Data,'Análise Fluxo de Caixa'!K1)+SUMIFS(a_pagar,Contas,'Análise Fluxo de Caixa'!$A$80,Data,'Análise Fluxo de Caixa'!K1)</f>
        <v>0</v>
      </c>
      <c r="L80" s="113">
        <f ca="1">SUMIFS(Saida,Contas,'Análise Fluxo de Caixa'!$A$80,Data,'Análise Fluxo de Caixa'!L1)+SUMIFS(a_pagar,Contas,'Análise Fluxo de Caixa'!$A$80,Data,'Análise Fluxo de Caixa'!L1)</f>
        <v>0</v>
      </c>
      <c r="M80" s="113">
        <f ca="1">SUMIFS(Saida,Contas,'Análise Fluxo de Caixa'!$A$80,Data,'Análise Fluxo de Caixa'!M1)+SUMIFS(a_pagar,Contas,'Análise Fluxo de Caixa'!$A$80,Data,'Análise Fluxo de Caixa'!M1)</f>
        <v>0</v>
      </c>
      <c r="N80" s="113">
        <f ca="1">SUMIFS(Saida,Contas,'Análise Fluxo de Caixa'!$A$80,Data,'Análise Fluxo de Caixa'!N1)+SUMIFS(a_pagar,Contas,'Análise Fluxo de Caixa'!$A$80,Data,'Análise Fluxo de Caixa'!N1)</f>
        <v>0</v>
      </c>
      <c r="O80" s="113">
        <f ca="1">SUMIFS(Saida,Contas,'Análise Fluxo de Caixa'!$A$80,Data,'Análise Fluxo de Caixa'!O1)+SUMIFS(a_pagar,Contas,'Análise Fluxo de Caixa'!$A$80,Data,'Análise Fluxo de Caixa'!O1)</f>
        <v>0</v>
      </c>
      <c r="P80" s="113">
        <f ca="1">SUMIFS(Saida,Contas,'Análise Fluxo de Caixa'!$A$80,Data,'Análise Fluxo de Caixa'!P1)+SUMIFS(a_pagar,Contas,'Análise Fluxo de Caixa'!$A$80,Data,'Análise Fluxo de Caixa'!P1)</f>
        <v>0</v>
      </c>
      <c r="Q80" s="113">
        <f ca="1">SUMIFS(Saida,Contas,'Análise Fluxo de Caixa'!$A$80,Data,'Análise Fluxo de Caixa'!Q1)+SUMIFS(a_pagar,Contas,'Análise Fluxo de Caixa'!$A$80,Data,'Análise Fluxo de Caixa'!Q1)</f>
        <v>0</v>
      </c>
      <c r="R80" s="113">
        <f ca="1">SUMIFS(Saida,Contas,'Análise Fluxo de Caixa'!$A$80,Data,'Análise Fluxo de Caixa'!R1)+SUMIFS(a_pagar,Contas,'Análise Fluxo de Caixa'!$A$80,Data,'Análise Fluxo de Caixa'!R1)</f>
        <v>0</v>
      </c>
      <c r="S80" s="113">
        <f ca="1">SUMIFS(Saida,Contas,'Análise Fluxo de Caixa'!$A$80,Data,'Análise Fluxo de Caixa'!S1)+SUMIFS(a_pagar,Contas,'Análise Fluxo de Caixa'!$A$80,Data,'Análise Fluxo de Caixa'!S1)</f>
        <v>0</v>
      </c>
      <c r="T80" s="113">
        <f ca="1">SUMIFS(Saida,Contas,'Análise Fluxo de Caixa'!$A$80,Data,'Análise Fluxo de Caixa'!T1)+SUMIFS(a_pagar,Contas,'Análise Fluxo de Caixa'!$A$80,Data,'Análise Fluxo de Caixa'!T1)</f>
        <v>0</v>
      </c>
      <c r="U80" s="113">
        <f ca="1">SUMIFS(Saida,Contas,'Análise Fluxo de Caixa'!$A$80,Data,'Análise Fluxo de Caixa'!U1)+SUMIFS(a_pagar,Contas,'Análise Fluxo de Caixa'!$A$80,Data,'Análise Fluxo de Caixa'!U1)</f>
        <v>0</v>
      </c>
      <c r="V80" s="113">
        <f ca="1">SUMIFS(Saida,Contas,'Análise Fluxo de Caixa'!$A$80,Data,'Análise Fluxo de Caixa'!V1)+SUMIFS(a_pagar,Contas,'Análise Fluxo de Caixa'!$A$80,Data,'Análise Fluxo de Caixa'!V1)</f>
        <v>0</v>
      </c>
      <c r="W80" s="113">
        <f ca="1">SUMIFS(Saida,Contas,'Análise Fluxo de Caixa'!$A$80,Data,'Análise Fluxo de Caixa'!W1)+SUMIFS(a_pagar,Contas,'Análise Fluxo de Caixa'!$A$80,Data,'Análise Fluxo de Caixa'!W1)</f>
        <v>0</v>
      </c>
      <c r="X80" s="113">
        <f ca="1">SUMIFS(Saida,Contas,'Análise Fluxo de Caixa'!$A$80,Data,'Análise Fluxo de Caixa'!X1)+SUMIFS(a_pagar,Contas,'Análise Fluxo de Caixa'!$A$80,Data,'Análise Fluxo de Caixa'!X1)</f>
        <v>0</v>
      </c>
      <c r="Y80" s="113">
        <f ca="1">SUMIFS(Saida,Contas,'Análise Fluxo de Caixa'!$A$80,Data,'Análise Fluxo de Caixa'!Y1)+SUMIFS(a_pagar,Contas,'Análise Fluxo de Caixa'!$A$80,Data,'Análise Fluxo de Caixa'!Y1)</f>
        <v>0</v>
      </c>
      <c r="Z80" s="113">
        <f ca="1">SUMIFS(Saida,Contas,'Análise Fluxo de Caixa'!$A$80,Data,'Análise Fluxo de Caixa'!Z1)+SUMIFS(a_pagar,Contas,'Análise Fluxo de Caixa'!$A$80,Data,'Análise Fluxo de Caixa'!Z1)</f>
        <v>0</v>
      </c>
      <c r="AA80" s="113">
        <f ca="1">SUMIFS(Saida,Contas,'Análise Fluxo de Caixa'!$A$80,Data,'Análise Fluxo de Caixa'!AA1)+SUMIFS(a_pagar,Contas,'Análise Fluxo de Caixa'!$A$80,Data,'Análise Fluxo de Caixa'!AA1)</f>
        <v>0</v>
      </c>
      <c r="AB80" s="113">
        <f ca="1">SUMIFS(Saida,Contas,'Análise Fluxo de Caixa'!$A$80,Data,'Análise Fluxo de Caixa'!AB1)+SUMIFS(a_pagar,Contas,'Análise Fluxo de Caixa'!$A$80,Data,'Análise Fluxo de Caixa'!AB1)</f>
        <v>0</v>
      </c>
      <c r="AC80" s="113">
        <f ca="1">SUMIFS(Saida,Contas,'Análise Fluxo de Caixa'!$A$80,Data,'Análise Fluxo de Caixa'!AC1)+SUMIFS(a_pagar,Contas,'Análise Fluxo de Caixa'!$A$80,Data,'Análise Fluxo de Caixa'!AC1)</f>
        <v>0</v>
      </c>
      <c r="AD80" s="113">
        <f ca="1">SUMIFS(Saida,Contas,'Análise Fluxo de Caixa'!$A$80,Data,'Análise Fluxo de Caixa'!AD1)+SUMIFS(a_pagar,Contas,'Análise Fluxo de Caixa'!$A$80,Data,'Análise Fluxo de Caixa'!AD1)</f>
        <v>0</v>
      </c>
      <c r="AE80" s="119">
        <f t="shared" ca="1" si="19"/>
        <v>0</v>
      </c>
      <c r="AF80" s="105"/>
      <c r="AG80" s="107" t="e">
        <f t="shared" ca="1" si="22"/>
        <v>#DIV/0!</v>
      </c>
    </row>
    <row r="81" spans="1:33" s="73" customFormat="1" ht="20" hidden="1" outlineLevel="2">
      <c r="A81" s="180" t="str">
        <f>'Plano de Contas'!A110</f>
        <v>6.1.2 Site / internet</v>
      </c>
      <c r="B81" s="113">
        <f ca="1">SUMIFS(Saida,Contas,'Análise Fluxo de Caixa'!$A$81,Data,'Análise Fluxo de Caixa'!B1)+SUMIFS(a_pagar,Contas,'Análise Fluxo de Caixa'!$A$81,Data,'Análise Fluxo de Caixa'!B1)</f>
        <v>0</v>
      </c>
      <c r="C81" s="113">
        <f ca="1">SUMIFS(Saida,Contas,'Análise Fluxo de Caixa'!$A$81,Data,'Análise Fluxo de Caixa'!C1)+SUMIFS(a_pagar,Contas,'Análise Fluxo de Caixa'!$A$81,Data,'Análise Fluxo de Caixa'!C1)</f>
        <v>0</v>
      </c>
      <c r="D81" s="113">
        <f ca="1">SUMIFS(Saida,Contas,'Análise Fluxo de Caixa'!$A$81,Data,'Análise Fluxo de Caixa'!D1)+SUMIFS(a_pagar,Contas,'Análise Fluxo de Caixa'!$A$81,Data,'Análise Fluxo de Caixa'!D1)</f>
        <v>0</v>
      </c>
      <c r="E81" s="113">
        <f ca="1">SUMIFS(Saida,Contas,'Análise Fluxo de Caixa'!$A$81,Data,'Análise Fluxo de Caixa'!E1)+SUMIFS(a_pagar,Contas,'Análise Fluxo de Caixa'!$A$81,Data,'Análise Fluxo de Caixa'!E1)</f>
        <v>0</v>
      </c>
      <c r="F81" s="113">
        <f ca="1">SUMIFS(Saida,Contas,'Análise Fluxo de Caixa'!$A$81,Data,'Análise Fluxo de Caixa'!F1)+SUMIFS(a_pagar,Contas,'Análise Fluxo de Caixa'!$A$81,Data,'Análise Fluxo de Caixa'!F1)</f>
        <v>0</v>
      </c>
      <c r="G81" s="113">
        <f ca="1">SUMIFS(Saida,Contas,'Análise Fluxo de Caixa'!$A$81,Data,'Análise Fluxo de Caixa'!G1)+SUMIFS(a_pagar,Contas,'Análise Fluxo de Caixa'!$A$81,Data,'Análise Fluxo de Caixa'!G1)</f>
        <v>0</v>
      </c>
      <c r="H81" s="113">
        <f ca="1">SUMIFS(Saida,Contas,'Análise Fluxo de Caixa'!$A$81,Data,'Análise Fluxo de Caixa'!H1)+SUMIFS(a_pagar,Contas,'Análise Fluxo de Caixa'!$A$81,Data,'Análise Fluxo de Caixa'!H1)</f>
        <v>0</v>
      </c>
      <c r="I81" s="113">
        <f ca="1">SUMIFS(Saida,Contas,'Análise Fluxo de Caixa'!$A$81,Data,'Análise Fluxo de Caixa'!I1)+SUMIFS(a_pagar,Contas,'Análise Fluxo de Caixa'!$A$81,Data,'Análise Fluxo de Caixa'!I1)</f>
        <v>0</v>
      </c>
      <c r="J81" s="113">
        <f ca="1">SUMIFS(Saida,Contas,'Análise Fluxo de Caixa'!$A$81,Data,'Análise Fluxo de Caixa'!J1)+SUMIFS(a_pagar,Contas,'Análise Fluxo de Caixa'!$A$81,Data,'Análise Fluxo de Caixa'!J1)</f>
        <v>0</v>
      </c>
      <c r="K81" s="113">
        <f ca="1">SUMIFS(Saida,Contas,'Análise Fluxo de Caixa'!$A$81,Data,'Análise Fluxo de Caixa'!K1)+SUMIFS(a_pagar,Contas,'Análise Fluxo de Caixa'!$A$81,Data,'Análise Fluxo de Caixa'!K1)</f>
        <v>0</v>
      </c>
      <c r="L81" s="113">
        <f ca="1">SUMIFS(Saida,Contas,'Análise Fluxo de Caixa'!$A$81,Data,'Análise Fluxo de Caixa'!L1)+SUMIFS(a_pagar,Contas,'Análise Fluxo de Caixa'!$A$81,Data,'Análise Fluxo de Caixa'!L1)</f>
        <v>0</v>
      </c>
      <c r="M81" s="113">
        <f ca="1">SUMIFS(Saida,Contas,'Análise Fluxo de Caixa'!$A$81,Data,'Análise Fluxo de Caixa'!M1)+SUMIFS(a_pagar,Contas,'Análise Fluxo de Caixa'!$A$81,Data,'Análise Fluxo de Caixa'!M1)</f>
        <v>0</v>
      </c>
      <c r="N81" s="113">
        <f ca="1">SUMIFS(Saida,Contas,'Análise Fluxo de Caixa'!$A$81,Data,'Análise Fluxo de Caixa'!N1)+SUMIFS(a_pagar,Contas,'Análise Fluxo de Caixa'!$A$81,Data,'Análise Fluxo de Caixa'!N1)</f>
        <v>0</v>
      </c>
      <c r="O81" s="113">
        <f ca="1">SUMIFS(Saida,Contas,'Análise Fluxo de Caixa'!$A$81,Data,'Análise Fluxo de Caixa'!O1)+SUMIFS(a_pagar,Contas,'Análise Fluxo de Caixa'!$A$81,Data,'Análise Fluxo de Caixa'!O1)</f>
        <v>0</v>
      </c>
      <c r="P81" s="113">
        <f ca="1">SUMIFS(Saida,Contas,'Análise Fluxo de Caixa'!$A$81,Data,'Análise Fluxo de Caixa'!P1)+SUMIFS(a_pagar,Contas,'Análise Fluxo de Caixa'!$A$81,Data,'Análise Fluxo de Caixa'!P1)</f>
        <v>0</v>
      </c>
      <c r="Q81" s="113">
        <f ca="1">SUMIFS(Saida,Contas,'Análise Fluxo de Caixa'!$A$81,Data,'Análise Fluxo de Caixa'!Q1)+SUMIFS(a_pagar,Contas,'Análise Fluxo de Caixa'!$A$81,Data,'Análise Fluxo de Caixa'!Q1)</f>
        <v>0</v>
      </c>
      <c r="R81" s="113">
        <f ca="1">SUMIFS(Saida,Contas,'Análise Fluxo de Caixa'!$A$81,Data,'Análise Fluxo de Caixa'!R1)+SUMIFS(a_pagar,Contas,'Análise Fluxo de Caixa'!$A$81,Data,'Análise Fluxo de Caixa'!R1)</f>
        <v>0</v>
      </c>
      <c r="S81" s="113">
        <f ca="1">SUMIFS(Saida,Contas,'Análise Fluxo de Caixa'!$A$81,Data,'Análise Fluxo de Caixa'!S1)+SUMIFS(a_pagar,Contas,'Análise Fluxo de Caixa'!$A$81,Data,'Análise Fluxo de Caixa'!S1)</f>
        <v>0</v>
      </c>
      <c r="T81" s="113">
        <f ca="1">SUMIFS(Saida,Contas,'Análise Fluxo de Caixa'!$A$81,Data,'Análise Fluxo de Caixa'!T1)+SUMIFS(a_pagar,Contas,'Análise Fluxo de Caixa'!$A$81,Data,'Análise Fluxo de Caixa'!T1)</f>
        <v>0</v>
      </c>
      <c r="U81" s="113">
        <f ca="1">SUMIFS(Saida,Contas,'Análise Fluxo de Caixa'!$A$81,Data,'Análise Fluxo de Caixa'!U1)+SUMIFS(a_pagar,Contas,'Análise Fluxo de Caixa'!$A$81,Data,'Análise Fluxo de Caixa'!U1)</f>
        <v>0</v>
      </c>
      <c r="V81" s="113">
        <f ca="1">SUMIFS(Saida,Contas,'Análise Fluxo de Caixa'!$A$81,Data,'Análise Fluxo de Caixa'!V1)+SUMIFS(a_pagar,Contas,'Análise Fluxo de Caixa'!$A$81,Data,'Análise Fluxo de Caixa'!V1)</f>
        <v>0</v>
      </c>
      <c r="W81" s="113">
        <f ca="1">SUMIFS(Saida,Contas,'Análise Fluxo de Caixa'!$A$81,Data,'Análise Fluxo de Caixa'!W1)+SUMIFS(a_pagar,Contas,'Análise Fluxo de Caixa'!$A$81,Data,'Análise Fluxo de Caixa'!W1)</f>
        <v>0</v>
      </c>
      <c r="X81" s="113">
        <f ca="1">SUMIFS(Saida,Contas,'Análise Fluxo de Caixa'!$A$81,Data,'Análise Fluxo de Caixa'!X1)+SUMIFS(a_pagar,Contas,'Análise Fluxo de Caixa'!$A$81,Data,'Análise Fluxo de Caixa'!X1)</f>
        <v>0</v>
      </c>
      <c r="Y81" s="113">
        <f ca="1">SUMIFS(Saida,Contas,'Análise Fluxo de Caixa'!$A$81,Data,'Análise Fluxo de Caixa'!Y1)+SUMIFS(a_pagar,Contas,'Análise Fluxo de Caixa'!$A$81,Data,'Análise Fluxo de Caixa'!Y1)</f>
        <v>0</v>
      </c>
      <c r="Z81" s="113">
        <f ca="1">SUMIFS(Saida,Contas,'Análise Fluxo de Caixa'!$A$81,Data,'Análise Fluxo de Caixa'!Z1)+SUMIFS(a_pagar,Contas,'Análise Fluxo de Caixa'!$A$81,Data,'Análise Fluxo de Caixa'!Z1)</f>
        <v>0</v>
      </c>
      <c r="AA81" s="113">
        <f ca="1">SUMIFS(Saida,Contas,'Análise Fluxo de Caixa'!$A$81,Data,'Análise Fluxo de Caixa'!AA1)+SUMIFS(a_pagar,Contas,'Análise Fluxo de Caixa'!$A$81,Data,'Análise Fluxo de Caixa'!AA1)</f>
        <v>0</v>
      </c>
      <c r="AB81" s="113">
        <f ca="1">SUMIFS(Saida,Contas,'Análise Fluxo de Caixa'!$A$81,Data,'Análise Fluxo de Caixa'!AB1)+SUMIFS(a_pagar,Contas,'Análise Fluxo de Caixa'!$A$81,Data,'Análise Fluxo de Caixa'!AB1)</f>
        <v>0</v>
      </c>
      <c r="AC81" s="113">
        <f ca="1">SUMIFS(Saida,Contas,'Análise Fluxo de Caixa'!$A$81,Data,'Análise Fluxo de Caixa'!AC1)+SUMIFS(a_pagar,Contas,'Análise Fluxo de Caixa'!$A$81,Data,'Análise Fluxo de Caixa'!AC1)</f>
        <v>0</v>
      </c>
      <c r="AD81" s="113">
        <f ca="1">SUMIFS(Saida,Contas,'Análise Fluxo de Caixa'!$A$81,Data,'Análise Fluxo de Caixa'!AD1)+SUMIFS(a_pagar,Contas,'Análise Fluxo de Caixa'!$A$81,Data,'Análise Fluxo de Caixa'!AD1)</f>
        <v>0</v>
      </c>
      <c r="AE81" s="119">
        <f t="shared" ca="1" si="19"/>
        <v>0</v>
      </c>
      <c r="AF81" s="105"/>
      <c r="AG81" s="107" t="e">
        <f t="shared" ca="1" si="22"/>
        <v>#DIV/0!</v>
      </c>
    </row>
    <row r="82" spans="1:33" s="73" customFormat="1" ht="20" hidden="1" outlineLevel="2">
      <c r="A82" s="180" t="str">
        <f>'Plano de Contas'!A111</f>
        <v>6.1.3 Mídias/ Propaganda</v>
      </c>
      <c r="B82" s="113">
        <f ca="1">SUMIFS(Saida,Contas,'Análise Fluxo de Caixa'!$A$82,Data,'Análise Fluxo de Caixa'!B1)+SUMIFS(a_pagar,Contas,'Análise Fluxo de Caixa'!$A$82,Data,'Análise Fluxo de Caixa'!B1)</f>
        <v>0</v>
      </c>
      <c r="C82" s="113">
        <f ca="1">SUMIFS(Saida,Contas,'Análise Fluxo de Caixa'!$A$82,Data,'Análise Fluxo de Caixa'!C1)+SUMIFS(a_pagar,Contas,'Análise Fluxo de Caixa'!$A$82,Data,'Análise Fluxo de Caixa'!C1)</f>
        <v>0</v>
      </c>
      <c r="D82" s="113">
        <f ca="1">SUMIFS(Saida,Contas,'Análise Fluxo de Caixa'!$A$82,Data,'Análise Fluxo de Caixa'!D1)+SUMIFS(a_pagar,Contas,'Análise Fluxo de Caixa'!$A$82,Data,'Análise Fluxo de Caixa'!D1)</f>
        <v>0</v>
      </c>
      <c r="E82" s="113">
        <f ca="1">SUMIFS(Saida,Contas,'Análise Fluxo de Caixa'!$A$82,Data,'Análise Fluxo de Caixa'!E1)+SUMIFS(a_pagar,Contas,'Análise Fluxo de Caixa'!$A$82,Data,'Análise Fluxo de Caixa'!E1)</f>
        <v>0</v>
      </c>
      <c r="F82" s="113">
        <f ca="1">SUMIFS(Saida,Contas,'Análise Fluxo de Caixa'!$A$82,Data,'Análise Fluxo de Caixa'!F1)+SUMIFS(a_pagar,Contas,'Análise Fluxo de Caixa'!$A$82,Data,'Análise Fluxo de Caixa'!F1)</f>
        <v>0</v>
      </c>
      <c r="G82" s="113">
        <f ca="1">SUMIFS(Saida,Contas,'Análise Fluxo de Caixa'!$A$82,Data,'Análise Fluxo de Caixa'!G1)+SUMIFS(a_pagar,Contas,'Análise Fluxo de Caixa'!$A$82,Data,'Análise Fluxo de Caixa'!G1)</f>
        <v>0</v>
      </c>
      <c r="H82" s="113">
        <f ca="1">SUMIFS(Saida,Contas,'Análise Fluxo de Caixa'!$A$82,Data,'Análise Fluxo de Caixa'!H1)+SUMIFS(a_pagar,Contas,'Análise Fluxo de Caixa'!$A$82,Data,'Análise Fluxo de Caixa'!H1)</f>
        <v>0</v>
      </c>
      <c r="I82" s="113">
        <f ca="1">SUMIFS(Saida,Contas,'Análise Fluxo de Caixa'!$A$82,Data,'Análise Fluxo de Caixa'!I1)+SUMIFS(a_pagar,Contas,'Análise Fluxo de Caixa'!$A$82,Data,'Análise Fluxo de Caixa'!I1)</f>
        <v>0</v>
      </c>
      <c r="J82" s="113">
        <f ca="1">SUMIFS(Saida,Contas,'Análise Fluxo de Caixa'!$A$82,Data,'Análise Fluxo de Caixa'!J1)+SUMIFS(a_pagar,Contas,'Análise Fluxo de Caixa'!$A$82,Data,'Análise Fluxo de Caixa'!J1)</f>
        <v>0</v>
      </c>
      <c r="K82" s="113">
        <f ca="1">SUMIFS(Saida,Contas,'Análise Fluxo de Caixa'!$A$82,Data,'Análise Fluxo de Caixa'!K1)+SUMIFS(a_pagar,Contas,'Análise Fluxo de Caixa'!$A$82,Data,'Análise Fluxo de Caixa'!K1)</f>
        <v>0</v>
      </c>
      <c r="L82" s="113">
        <f ca="1">SUMIFS(Saida,Contas,'Análise Fluxo de Caixa'!$A$82,Data,'Análise Fluxo de Caixa'!L1)+SUMIFS(a_pagar,Contas,'Análise Fluxo de Caixa'!$A$82,Data,'Análise Fluxo de Caixa'!L1)</f>
        <v>0</v>
      </c>
      <c r="M82" s="113">
        <f ca="1">SUMIFS(Saida,Contas,'Análise Fluxo de Caixa'!$A$82,Data,'Análise Fluxo de Caixa'!M1)+SUMIFS(a_pagar,Contas,'Análise Fluxo de Caixa'!$A$82,Data,'Análise Fluxo de Caixa'!M1)</f>
        <v>0</v>
      </c>
      <c r="N82" s="113">
        <f ca="1">SUMIFS(Saida,Contas,'Análise Fluxo de Caixa'!$A$82,Data,'Análise Fluxo de Caixa'!N1)+SUMIFS(a_pagar,Contas,'Análise Fluxo de Caixa'!$A$82,Data,'Análise Fluxo de Caixa'!N1)</f>
        <v>0</v>
      </c>
      <c r="O82" s="113">
        <f ca="1">SUMIFS(Saida,Contas,'Análise Fluxo de Caixa'!$A$82,Data,'Análise Fluxo de Caixa'!O1)+SUMIFS(a_pagar,Contas,'Análise Fluxo de Caixa'!$A$82,Data,'Análise Fluxo de Caixa'!O1)</f>
        <v>0</v>
      </c>
      <c r="P82" s="113">
        <f ca="1">SUMIFS(Saida,Contas,'Análise Fluxo de Caixa'!$A$82,Data,'Análise Fluxo de Caixa'!P1)+SUMIFS(a_pagar,Contas,'Análise Fluxo de Caixa'!$A$82,Data,'Análise Fluxo de Caixa'!P1)</f>
        <v>0</v>
      </c>
      <c r="Q82" s="113">
        <f ca="1">SUMIFS(Saida,Contas,'Análise Fluxo de Caixa'!$A$82,Data,'Análise Fluxo de Caixa'!Q1)+SUMIFS(a_pagar,Contas,'Análise Fluxo de Caixa'!$A$82,Data,'Análise Fluxo de Caixa'!Q1)</f>
        <v>0</v>
      </c>
      <c r="R82" s="113">
        <f ca="1">SUMIFS(Saida,Contas,'Análise Fluxo de Caixa'!$A$82,Data,'Análise Fluxo de Caixa'!R1)+SUMIFS(a_pagar,Contas,'Análise Fluxo de Caixa'!$A$82,Data,'Análise Fluxo de Caixa'!R1)</f>
        <v>0</v>
      </c>
      <c r="S82" s="113">
        <f ca="1">SUMIFS(Saida,Contas,'Análise Fluxo de Caixa'!$A$82,Data,'Análise Fluxo de Caixa'!S1)+SUMIFS(a_pagar,Contas,'Análise Fluxo de Caixa'!$A$82,Data,'Análise Fluxo de Caixa'!S1)</f>
        <v>0</v>
      </c>
      <c r="T82" s="113">
        <f ca="1">SUMIFS(Saida,Contas,'Análise Fluxo de Caixa'!$A$82,Data,'Análise Fluxo de Caixa'!T1)+SUMIFS(a_pagar,Contas,'Análise Fluxo de Caixa'!$A$82,Data,'Análise Fluxo de Caixa'!T1)</f>
        <v>0</v>
      </c>
      <c r="U82" s="113">
        <f ca="1">SUMIFS(Saida,Contas,'Análise Fluxo de Caixa'!$A$82,Data,'Análise Fluxo de Caixa'!U1)+SUMIFS(a_pagar,Contas,'Análise Fluxo de Caixa'!$A$82,Data,'Análise Fluxo de Caixa'!U1)</f>
        <v>0</v>
      </c>
      <c r="V82" s="113">
        <f ca="1">SUMIFS(Saida,Contas,'Análise Fluxo de Caixa'!$A$82,Data,'Análise Fluxo de Caixa'!V1)+SUMIFS(a_pagar,Contas,'Análise Fluxo de Caixa'!$A$82,Data,'Análise Fluxo de Caixa'!V1)</f>
        <v>0</v>
      </c>
      <c r="W82" s="113">
        <f ca="1">SUMIFS(Saida,Contas,'Análise Fluxo de Caixa'!$A$82,Data,'Análise Fluxo de Caixa'!W1)+SUMIFS(a_pagar,Contas,'Análise Fluxo de Caixa'!$A$82,Data,'Análise Fluxo de Caixa'!W1)</f>
        <v>0</v>
      </c>
      <c r="X82" s="113">
        <f ca="1">SUMIFS(Saida,Contas,'Análise Fluxo de Caixa'!$A$82,Data,'Análise Fluxo de Caixa'!X1)+SUMIFS(a_pagar,Contas,'Análise Fluxo de Caixa'!$A$82,Data,'Análise Fluxo de Caixa'!X1)</f>
        <v>0</v>
      </c>
      <c r="Y82" s="113">
        <f ca="1">SUMIFS(Saida,Contas,'Análise Fluxo de Caixa'!$A$82,Data,'Análise Fluxo de Caixa'!Y1)+SUMIFS(a_pagar,Contas,'Análise Fluxo de Caixa'!$A$82,Data,'Análise Fluxo de Caixa'!Y1)</f>
        <v>0</v>
      </c>
      <c r="Z82" s="113">
        <f ca="1">SUMIFS(Saida,Contas,'Análise Fluxo de Caixa'!$A$82,Data,'Análise Fluxo de Caixa'!Z1)+SUMIFS(a_pagar,Contas,'Análise Fluxo de Caixa'!$A$82,Data,'Análise Fluxo de Caixa'!Z1)</f>
        <v>0</v>
      </c>
      <c r="AA82" s="113">
        <f ca="1">SUMIFS(Saida,Contas,'Análise Fluxo de Caixa'!$A$82,Data,'Análise Fluxo de Caixa'!AA1)+SUMIFS(a_pagar,Contas,'Análise Fluxo de Caixa'!$A$82,Data,'Análise Fluxo de Caixa'!AA1)</f>
        <v>0</v>
      </c>
      <c r="AB82" s="113">
        <f ca="1">SUMIFS(Saida,Contas,'Análise Fluxo de Caixa'!$A$82,Data,'Análise Fluxo de Caixa'!AB1)+SUMIFS(a_pagar,Contas,'Análise Fluxo de Caixa'!$A$82,Data,'Análise Fluxo de Caixa'!AB1)</f>
        <v>0</v>
      </c>
      <c r="AC82" s="113">
        <f ca="1">SUMIFS(Saida,Contas,'Análise Fluxo de Caixa'!$A$82,Data,'Análise Fluxo de Caixa'!AC1)+SUMIFS(a_pagar,Contas,'Análise Fluxo de Caixa'!$A$82,Data,'Análise Fluxo de Caixa'!AC1)</f>
        <v>0</v>
      </c>
      <c r="AD82" s="113">
        <f ca="1">SUMIFS(Saida,Contas,'Análise Fluxo de Caixa'!$A$82,Data,'Análise Fluxo de Caixa'!AD1)+SUMIFS(a_pagar,Contas,'Análise Fluxo de Caixa'!$A$82,Data,'Análise Fluxo de Caixa'!AD1)</f>
        <v>0</v>
      </c>
      <c r="AE82" s="119">
        <f t="shared" ca="1" si="19"/>
        <v>0</v>
      </c>
      <c r="AF82" s="105"/>
      <c r="AG82" s="107" t="e">
        <f t="shared" ca="1" si="22"/>
        <v>#DIV/0!</v>
      </c>
    </row>
    <row r="83" spans="1:33" s="73" customFormat="1" ht="20" hidden="1" outlineLevel="2">
      <c r="A83" s="180" t="str">
        <f>'Plano de Contas'!A112</f>
        <v>6.1.4 Eventos</v>
      </c>
      <c r="B83" s="113">
        <f ca="1">SUMIFS(Saida,Contas,'Análise Fluxo de Caixa'!$A$83,Data,'Análise Fluxo de Caixa'!B1)+SUMIFS(a_pagar,Contas,'Análise Fluxo de Caixa'!$A$83,Data,'Análise Fluxo de Caixa'!B1)</f>
        <v>0</v>
      </c>
      <c r="C83" s="113">
        <f ca="1">SUMIFS(Saida,Contas,'Análise Fluxo de Caixa'!$A$83,Data,'Análise Fluxo de Caixa'!C1)+SUMIFS(a_pagar,Contas,'Análise Fluxo de Caixa'!$A$83,Data,'Análise Fluxo de Caixa'!C1)</f>
        <v>0</v>
      </c>
      <c r="D83" s="113">
        <f ca="1">SUMIFS(Saida,Contas,'Análise Fluxo de Caixa'!$A$83,Data,'Análise Fluxo de Caixa'!D1)+SUMIFS(a_pagar,Contas,'Análise Fluxo de Caixa'!$A$83,Data,'Análise Fluxo de Caixa'!D1)</f>
        <v>0</v>
      </c>
      <c r="E83" s="113">
        <f ca="1">SUMIFS(Saida,Contas,'Análise Fluxo de Caixa'!$A$83,Data,'Análise Fluxo de Caixa'!E1)+SUMIFS(a_pagar,Contas,'Análise Fluxo de Caixa'!$A$83,Data,'Análise Fluxo de Caixa'!E1)</f>
        <v>0</v>
      </c>
      <c r="F83" s="113">
        <f ca="1">SUMIFS(Saida,Contas,'Análise Fluxo de Caixa'!$A$83,Data,'Análise Fluxo de Caixa'!F1)+SUMIFS(a_pagar,Contas,'Análise Fluxo de Caixa'!$A$83,Data,'Análise Fluxo de Caixa'!F1)</f>
        <v>0</v>
      </c>
      <c r="G83" s="113">
        <f ca="1">SUMIFS(Saida,Contas,'Análise Fluxo de Caixa'!$A$83,Data,'Análise Fluxo de Caixa'!G1)+SUMIFS(a_pagar,Contas,'Análise Fluxo de Caixa'!$A$83,Data,'Análise Fluxo de Caixa'!G1)</f>
        <v>0</v>
      </c>
      <c r="H83" s="113">
        <f ca="1">SUMIFS(Saida,Contas,'Análise Fluxo de Caixa'!$A$83,Data,'Análise Fluxo de Caixa'!H1)+SUMIFS(a_pagar,Contas,'Análise Fluxo de Caixa'!$A$83,Data,'Análise Fluxo de Caixa'!H1)</f>
        <v>0</v>
      </c>
      <c r="I83" s="113">
        <f ca="1">SUMIFS(Saida,Contas,'Análise Fluxo de Caixa'!$A$83,Data,'Análise Fluxo de Caixa'!I1)+SUMIFS(a_pagar,Contas,'Análise Fluxo de Caixa'!$A$83,Data,'Análise Fluxo de Caixa'!I1)</f>
        <v>0</v>
      </c>
      <c r="J83" s="113">
        <f ca="1">SUMIFS(Saida,Contas,'Análise Fluxo de Caixa'!$A$83,Data,'Análise Fluxo de Caixa'!J1)+SUMIFS(a_pagar,Contas,'Análise Fluxo de Caixa'!$A$83,Data,'Análise Fluxo de Caixa'!J1)</f>
        <v>0</v>
      </c>
      <c r="K83" s="113">
        <f ca="1">SUMIFS(Saida,Contas,'Análise Fluxo de Caixa'!$A$83,Data,'Análise Fluxo de Caixa'!K1)+SUMIFS(a_pagar,Contas,'Análise Fluxo de Caixa'!$A$83,Data,'Análise Fluxo de Caixa'!K1)</f>
        <v>0</v>
      </c>
      <c r="L83" s="113">
        <f ca="1">SUMIFS(Saida,Contas,'Análise Fluxo de Caixa'!$A$83,Data,'Análise Fluxo de Caixa'!L1)+SUMIFS(a_pagar,Contas,'Análise Fluxo de Caixa'!$A$83,Data,'Análise Fluxo de Caixa'!L1)</f>
        <v>0</v>
      </c>
      <c r="M83" s="113">
        <f ca="1">SUMIFS(Saida,Contas,'Análise Fluxo de Caixa'!$A$83,Data,'Análise Fluxo de Caixa'!M1)+SUMIFS(a_pagar,Contas,'Análise Fluxo de Caixa'!$A$83,Data,'Análise Fluxo de Caixa'!M1)</f>
        <v>0</v>
      </c>
      <c r="N83" s="113">
        <f ca="1">SUMIFS(Saida,Contas,'Análise Fluxo de Caixa'!$A$83,Data,'Análise Fluxo de Caixa'!N1)+SUMIFS(a_pagar,Contas,'Análise Fluxo de Caixa'!$A$83,Data,'Análise Fluxo de Caixa'!N1)</f>
        <v>0</v>
      </c>
      <c r="O83" s="113">
        <f ca="1">SUMIFS(Saida,Contas,'Análise Fluxo de Caixa'!$A$83,Data,'Análise Fluxo de Caixa'!O1)+SUMIFS(a_pagar,Contas,'Análise Fluxo de Caixa'!$A$83,Data,'Análise Fluxo de Caixa'!O1)</f>
        <v>0</v>
      </c>
      <c r="P83" s="113">
        <f ca="1">SUMIFS(Saida,Contas,'Análise Fluxo de Caixa'!$A$83,Data,'Análise Fluxo de Caixa'!P1)+SUMIFS(a_pagar,Contas,'Análise Fluxo de Caixa'!$A$83,Data,'Análise Fluxo de Caixa'!P1)</f>
        <v>0</v>
      </c>
      <c r="Q83" s="113">
        <f ca="1">SUMIFS(Saida,Contas,'Análise Fluxo de Caixa'!$A$83,Data,'Análise Fluxo de Caixa'!Q1)+SUMIFS(a_pagar,Contas,'Análise Fluxo de Caixa'!$A$83,Data,'Análise Fluxo de Caixa'!Q1)</f>
        <v>0</v>
      </c>
      <c r="R83" s="113">
        <f ca="1">SUMIFS(Saida,Contas,'Análise Fluxo de Caixa'!$A$83,Data,'Análise Fluxo de Caixa'!R1)+SUMIFS(a_pagar,Contas,'Análise Fluxo de Caixa'!$A$83,Data,'Análise Fluxo de Caixa'!R1)</f>
        <v>0</v>
      </c>
      <c r="S83" s="113">
        <f ca="1">SUMIFS(Saida,Contas,'Análise Fluxo de Caixa'!$A$83,Data,'Análise Fluxo de Caixa'!S1)+SUMIFS(a_pagar,Contas,'Análise Fluxo de Caixa'!$A$83,Data,'Análise Fluxo de Caixa'!S1)</f>
        <v>0</v>
      </c>
      <c r="T83" s="113">
        <f ca="1">SUMIFS(Saida,Contas,'Análise Fluxo de Caixa'!$A$83,Data,'Análise Fluxo de Caixa'!T1)+SUMIFS(a_pagar,Contas,'Análise Fluxo de Caixa'!$A$83,Data,'Análise Fluxo de Caixa'!T1)</f>
        <v>0</v>
      </c>
      <c r="U83" s="113">
        <f ca="1">SUMIFS(Saida,Contas,'Análise Fluxo de Caixa'!$A$83,Data,'Análise Fluxo de Caixa'!U1)+SUMIFS(a_pagar,Contas,'Análise Fluxo de Caixa'!$A$83,Data,'Análise Fluxo de Caixa'!U1)</f>
        <v>0</v>
      </c>
      <c r="V83" s="113">
        <f ca="1">SUMIFS(Saida,Contas,'Análise Fluxo de Caixa'!$A$83,Data,'Análise Fluxo de Caixa'!V1)+SUMIFS(a_pagar,Contas,'Análise Fluxo de Caixa'!$A$83,Data,'Análise Fluxo de Caixa'!V1)</f>
        <v>0</v>
      </c>
      <c r="W83" s="113">
        <f ca="1">SUMIFS(Saida,Contas,'Análise Fluxo de Caixa'!$A$83,Data,'Análise Fluxo de Caixa'!W1)+SUMIFS(a_pagar,Contas,'Análise Fluxo de Caixa'!$A$83,Data,'Análise Fluxo de Caixa'!W1)</f>
        <v>0</v>
      </c>
      <c r="X83" s="113">
        <f ca="1">SUMIFS(Saida,Contas,'Análise Fluxo de Caixa'!$A$83,Data,'Análise Fluxo de Caixa'!X1)+SUMIFS(a_pagar,Contas,'Análise Fluxo de Caixa'!$A$83,Data,'Análise Fluxo de Caixa'!X1)</f>
        <v>0</v>
      </c>
      <c r="Y83" s="113">
        <f ca="1">SUMIFS(Saida,Contas,'Análise Fluxo de Caixa'!$A$83,Data,'Análise Fluxo de Caixa'!Y1)+SUMIFS(a_pagar,Contas,'Análise Fluxo de Caixa'!$A$83,Data,'Análise Fluxo de Caixa'!Y1)</f>
        <v>0</v>
      </c>
      <c r="Z83" s="113">
        <f ca="1">SUMIFS(Saida,Contas,'Análise Fluxo de Caixa'!$A$83,Data,'Análise Fluxo de Caixa'!Z1)+SUMIFS(a_pagar,Contas,'Análise Fluxo de Caixa'!$A$83,Data,'Análise Fluxo de Caixa'!Z1)</f>
        <v>0</v>
      </c>
      <c r="AA83" s="113">
        <f ca="1">SUMIFS(Saida,Contas,'Análise Fluxo de Caixa'!$A$83,Data,'Análise Fluxo de Caixa'!AA1)+SUMIFS(a_pagar,Contas,'Análise Fluxo de Caixa'!$A$83,Data,'Análise Fluxo de Caixa'!AA1)</f>
        <v>0</v>
      </c>
      <c r="AB83" s="113">
        <f ca="1">SUMIFS(Saida,Contas,'Análise Fluxo de Caixa'!$A$83,Data,'Análise Fluxo de Caixa'!AB1)+SUMIFS(a_pagar,Contas,'Análise Fluxo de Caixa'!$A$83,Data,'Análise Fluxo de Caixa'!AB1)</f>
        <v>0</v>
      </c>
      <c r="AC83" s="113">
        <f ca="1">SUMIFS(Saida,Contas,'Análise Fluxo de Caixa'!$A$83,Data,'Análise Fluxo de Caixa'!AC1)+SUMIFS(a_pagar,Contas,'Análise Fluxo de Caixa'!$A$83,Data,'Análise Fluxo de Caixa'!AC1)</f>
        <v>0</v>
      </c>
      <c r="AD83" s="113">
        <f ca="1">SUMIFS(Saida,Contas,'Análise Fluxo de Caixa'!$A$83,Data,'Análise Fluxo de Caixa'!AD1)+SUMIFS(a_pagar,Contas,'Análise Fluxo de Caixa'!$A$83,Data,'Análise Fluxo de Caixa'!AD1)</f>
        <v>0</v>
      </c>
      <c r="AE83" s="119">
        <f t="shared" ca="1" si="19"/>
        <v>0</v>
      </c>
      <c r="AF83" s="105"/>
      <c r="AG83" s="107" t="e">
        <f t="shared" ca="1" si="22"/>
        <v>#DIV/0!</v>
      </c>
    </row>
    <row r="84" spans="1:33" s="73" customFormat="1" ht="20" hidden="1" outlineLevel="2">
      <c r="A84" s="180" t="str">
        <f>'Plano de Contas'!A113</f>
        <v>6.1.9 Patrocinio</v>
      </c>
      <c r="B84" s="113">
        <f ca="1">SUMIFS(Saida,Contas,'Análise Fluxo de Caixa'!$A$84,Data,'Análise Fluxo de Caixa'!B1)+SUMIFS(a_pagar,Contas,'Análise Fluxo de Caixa'!$A$84,Data,'Análise Fluxo de Caixa'!B1)</f>
        <v>0</v>
      </c>
      <c r="C84" s="113">
        <f ca="1">SUMIFS(Saida,Contas,'Análise Fluxo de Caixa'!$A$84,Data,'Análise Fluxo de Caixa'!C1)+SUMIFS(a_pagar,Contas,'Análise Fluxo de Caixa'!$A$84,Data,'Análise Fluxo de Caixa'!C1)</f>
        <v>0</v>
      </c>
      <c r="D84" s="113">
        <f ca="1">SUMIFS(Saida,Contas,'Análise Fluxo de Caixa'!$A$84,Data,'Análise Fluxo de Caixa'!D1)+SUMIFS(a_pagar,Contas,'Análise Fluxo de Caixa'!$A$84,Data,'Análise Fluxo de Caixa'!D1)</f>
        <v>0</v>
      </c>
      <c r="E84" s="113">
        <f ca="1">SUMIFS(Saida,Contas,'Análise Fluxo de Caixa'!$A$84,Data,'Análise Fluxo de Caixa'!E1)+SUMIFS(a_pagar,Contas,'Análise Fluxo de Caixa'!$A$84,Data,'Análise Fluxo de Caixa'!E1)</f>
        <v>0</v>
      </c>
      <c r="F84" s="113">
        <f ca="1">SUMIFS(Saida,Contas,'Análise Fluxo de Caixa'!$A$84,Data,'Análise Fluxo de Caixa'!F1)+SUMIFS(a_pagar,Contas,'Análise Fluxo de Caixa'!$A$84,Data,'Análise Fluxo de Caixa'!F1)</f>
        <v>0</v>
      </c>
      <c r="G84" s="113">
        <f ca="1">SUMIFS(Saida,Contas,'Análise Fluxo de Caixa'!$A$84,Data,'Análise Fluxo de Caixa'!G1)+SUMIFS(a_pagar,Contas,'Análise Fluxo de Caixa'!$A$84,Data,'Análise Fluxo de Caixa'!G1)</f>
        <v>0</v>
      </c>
      <c r="H84" s="113">
        <f ca="1">SUMIFS(Saida,Contas,'Análise Fluxo de Caixa'!$A$84,Data,'Análise Fluxo de Caixa'!H1)+SUMIFS(a_pagar,Contas,'Análise Fluxo de Caixa'!$A$84,Data,'Análise Fluxo de Caixa'!H1)</f>
        <v>0</v>
      </c>
      <c r="I84" s="113">
        <f ca="1">SUMIFS(Saida,Contas,'Análise Fluxo de Caixa'!$A$84,Data,'Análise Fluxo de Caixa'!I1)+SUMIFS(a_pagar,Contas,'Análise Fluxo de Caixa'!$A$84,Data,'Análise Fluxo de Caixa'!I1)</f>
        <v>0</v>
      </c>
      <c r="J84" s="113">
        <f ca="1">SUMIFS(Saida,Contas,'Análise Fluxo de Caixa'!$A$84,Data,'Análise Fluxo de Caixa'!J1)+SUMIFS(a_pagar,Contas,'Análise Fluxo de Caixa'!$A$84,Data,'Análise Fluxo de Caixa'!J1)</f>
        <v>0</v>
      </c>
      <c r="K84" s="113">
        <f ca="1">SUMIFS(Saida,Contas,'Análise Fluxo de Caixa'!$A$84,Data,'Análise Fluxo de Caixa'!K1)+SUMIFS(a_pagar,Contas,'Análise Fluxo de Caixa'!$A$84,Data,'Análise Fluxo de Caixa'!K1)</f>
        <v>0</v>
      </c>
      <c r="L84" s="113">
        <f ca="1">SUMIFS(Saida,Contas,'Análise Fluxo de Caixa'!$A$84,Data,'Análise Fluxo de Caixa'!L1)+SUMIFS(a_pagar,Contas,'Análise Fluxo de Caixa'!$A$84,Data,'Análise Fluxo de Caixa'!L1)</f>
        <v>0</v>
      </c>
      <c r="M84" s="113">
        <f ca="1">SUMIFS(Saida,Contas,'Análise Fluxo de Caixa'!$A$84,Data,'Análise Fluxo de Caixa'!M1)+SUMIFS(a_pagar,Contas,'Análise Fluxo de Caixa'!$A$84,Data,'Análise Fluxo de Caixa'!M1)</f>
        <v>0</v>
      </c>
      <c r="N84" s="113">
        <f ca="1">SUMIFS(Saida,Contas,'Análise Fluxo de Caixa'!$A$84,Data,'Análise Fluxo de Caixa'!N1)+SUMIFS(a_pagar,Contas,'Análise Fluxo de Caixa'!$A$84,Data,'Análise Fluxo de Caixa'!N1)</f>
        <v>0</v>
      </c>
      <c r="O84" s="113">
        <f ca="1">SUMIFS(Saida,Contas,'Análise Fluxo de Caixa'!$A$84,Data,'Análise Fluxo de Caixa'!O1)+SUMIFS(a_pagar,Contas,'Análise Fluxo de Caixa'!$A$84,Data,'Análise Fluxo de Caixa'!O1)</f>
        <v>0</v>
      </c>
      <c r="P84" s="113">
        <f ca="1">SUMIFS(Saida,Contas,'Análise Fluxo de Caixa'!$A$84,Data,'Análise Fluxo de Caixa'!P1)+SUMIFS(a_pagar,Contas,'Análise Fluxo de Caixa'!$A$84,Data,'Análise Fluxo de Caixa'!P1)</f>
        <v>0</v>
      </c>
      <c r="Q84" s="113">
        <f ca="1">SUMIFS(Saida,Contas,'Análise Fluxo de Caixa'!$A$84,Data,'Análise Fluxo de Caixa'!Q1)+SUMIFS(a_pagar,Contas,'Análise Fluxo de Caixa'!$A$84,Data,'Análise Fluxo de Caixa'!Q1)</f>
        <v>0</v>
      </c>
      <c r="R84" s="113">
        <f ca="1">SUMIFS(Saida,Contas,'Análise Fluxo de Caixa'!$A$84,Data,'Análise Fluxo de Caixa'!R1)+SUMIFS(a_pagar,Contas,'Análise Fluxo de Caixa'!$A$84,Data,'Análise Fluxo de Caixa'!R1)</f>
        <v>0</v>
      </c>
      <c r="S84" s="113">
        <f ca="1">SUMIFS(Saida,Contas,'Análise Fluxo de Caixa'!$A$84,Data,'Análise Fluxo de Caixa'!S1)+SUMIFS(a_pagar,Contas,'Análise Fluxo de Caixa'!$A$84,Data,'Análise Fluxo de Caixa'!S1)</f>
        <v>0</v>
      </c>
      <c r="T84" s="113">
        <f ca="1">SUMIFS(Saida,Contas,'Análise Fluxo de Caixa'!$A$84,Data,'Análise Fluxo de Caixa'!T1)+SUMIFS(a_pagar,Contas,'Análise Fluxo de Caixa'!$A$84,Data,'Análise Fluxo de Caixa'!T1)</f>
        <v>0</v>
      </c>
      <c r="U84" s="113">
        <f ca="1">SUMIFS(Saida,Contas,'Análise Fluxo de Caixa'!$A$84,Data,'Análise Fluxo de Caixa'!U1)+SUMIFS(a_pagar,Contas,'Análise Fluxo de Caixa'!$A$84,Data,'Análise Fluxo de Caixa'!U1)</f>
        <v>0</v>
      </c>
      <c r="V84" s="113">
        <f ca="1">SUMIFS(Saida,Contas,'Análise Fluxo de Caixa'!$A$84,Data,'Análise Fluxo de Caixa'!V1)+SUMIFS(a_pagar,Contas,'Análise Fluxo de Caixa'!$A$84,Data,'Análise Fluxo de Caixa'!V1)</f>
        <v>0</v>
      </c>
      <c r="W84" s="113">
        <f ca="1">SUMIFS(Saida,Contas,'Análise Fluxo de Caixa'!$A$84,Data,'Análise Fluxo de Caixa'!W1)+SUMIFS(a_pagar,Contas,'Análise Fluxo de Caixa'!$A$84,Data,'Análise Fluxo de Caixa'!W1)</f>
        <v>0</v>
      </c>
      <c r="X84" s="113">
        <f ca="1">SUMIFS(Saida,Contas,'Análise Fluxo de Caixa'!$A$84,Data,'Análise Fluxo de Caixa'!X1)+SUMIFS(a_pagar,Contas,'Análise Fluxo de Caixa'!$A$84,Data,'Análise Fluxo de Caixa'!X1)</f>
        <v>0</v>
      </c>
      <c r="Y84" s="113">
        <f ca="1">SUMIFS(Saida,Contas,'Análise Fluxo de Caixa'!$A$84,Data,'Análise Fluxo de Caixa'!Y1)+SUMIFS(a_pagar,Contas,'Análise Fluxo de Caixa'!$A$84,Data,'Análise Fluxo de Caixa'!Y1)</f>
        <v>0</v>
      </c>
      <c r="Z84" s="113">
        <f ca="1">SUMIFS(Saida,Contas,'Análise Fluxo de Caixa'!$A$84,Data,'Análise Fluxo de Caixa'!Z1)+SUMIFS(a_pagar,Contas,'Análise Fluxo de Caixa'!$A$84,Data,'Análise Fluxo de Caixa'!Z1)</f>
        <v>0</v>
      </c>
      <c r="AA84" s="113">
        <f ca="1">SUMIFS(Saida,Contas,'Análise Fluxo de Caixa'!$A$84,Data,'Análise Fluxo de Caixa'!AA1)+SUMIFS(a_pagar,Contas,'Análise Fluxo de Caixa'!$A$84,Data,'Análise Fluxo de Caixa'!AA1)</f>
        <v>0</v>
      </c>
      <c r="AB84" s="113">
        <f ca="1">SUMIFS(Saida,Contas,'Análise Fluxo de Caixa'!$A$84,Data,'Análise Fluxo de Caixa'!AB1)+SUMIFS(a_pagar,Contas,'Análise Fluxo de Caixa'!$A$84,Data,'Análise Fluxo de Caixa'!AB1)</f>
        <v>0</v>
      </c>
      <c r="AC84" s="113">
        <f ca="1">SUMIFS(Saida,Contas,'Análise Fluxo de Caixa'!$A$84,Data,'Análise Fluxo de Caixa'!AC1)+SUMIFS(a_pagar,Contas,'Análise Fluxo de Caixa'!$A$84,Data,'Análise Fluxo de Caixa'!AC1)</f>
        <v>0</v>
      </c>
      <c r="AD84" s="113">
        <f ca="1">SUMIFS(Saida,Contas,'Análise Fluxo de Caixa'!$A$84,Data,'Análise Fluxo de Caixa'!AD1)+SUMIFS(a_pagar,Contas,'Análise Fluxo de Caixa'!$A$84,Data,'Análise Fluxo de Caixa'!AD1)</f>
        <v>0</v>
      </c>
      <c r="AE84" s="119">
        <f t="shared" ca="1" si="19"/>
        <v>0</v>
      </c>
      <c r="AF84" s="105"/>
      <c r="AG84" s="107" t="e">
        <f t="shared" ca="1" si="22"/>
        <v>#DIV/0!</v>
      </c>
    </row>
    <row r="85" spans="1:33" s="73" customFormat="1" ht="20" hidden="1" outlineLevel="2">
      <c r="A85" s="180">
        <f>'Plano de Contas'!A114</f>
        <v>0</v>
      </c>
      <c r="B85" s="113">
        <f ca="1">SUMIFS(Saida,Contas,'Análise Fluxo de Caixa'!$A$85,Data,'Análise Fluxo de Caixa'!B1)+SUMIFS(a_pagar,Contas,'Análise Fluxo de Caixa'!$A$85,Data,'Análise Fluxo de Caixa'!B1)</f>
        <v>0</v>
      </c>
      <c r="C85" s="113">
        <f ca="1">SUMIFS(Saida,Contas,'Análise Fluxo de Caixa'!$A$85,Data,'Análise Fluxo de Caixa'!C1)+SUMIFS(a_pagar,Contas,'Análise Fluxo de Caixa'!$A$85,Data,'Análise Fluxo de Caixa'!C1)</f>
        <v>0</v>
      </c>
      <c r="D85" s="113">
        <f ca="1">SUMIFS(Saida,Contas,'Análise Fluxo de Caixa'!$A$85,Data,'Análise Fluxo de Caixa'!D1)+SUMIFS(a_pagar,Contas,'Análise Fluxo de Caixa'!$A$85,Data,'Análise Fluxo de Caixa'!D1)</f>
        <v>0</v>
      </c>
      <c r="E85" s="113">
        <f ca="1">SUMIFS(Saida,Contas,'Análise Fluxo de Caixa'!$A$85,Data,'Análise Fluxo de Caixa'!E1)+SUMIFS(a_pagar,Contas,'Análise Fluxo de Caixa'!$A$85,Data,'Análise Fluxo de Caixa'!E1)</f>
        <v>0</v>
      </c>
      <c r="F85" s="113">
        <f ca="1">SUMIFS(Saida,Contas,'Análise Fluxo de Caixa'!$A$85,Data,'Análise Fluxo de Caixa'!F1)+SUMIFS(a_pagar,Contas,'Análise Fluxo de Caixa'!$A$85,Data,'Análise Fluxo de Caixa'!F1)</f>
        <v>0</v>
      </c>
      <c r="G85" s="113">
        <f ca="1">SUMIFS(Saida,Contas,'Análise Fluxo de Caixa'!$A$85,Data,'Análise Fluxo de Caixa'!G1)+SUMIFS(a_pagar,Contas,'Análise Fluxo de Caixa'!$A$85,Data,'Análise Fluxo de Caixa'!G1)</f>
        <v>0</v>
      </c>
      <c r="H85" s="113">
        <f ca="1">SUMIFS(Saida,Contas,'Análise Fluxo de Caixa'!$A$85,Data,'Análise Fluxo de Caixa'!H1)+SUMIFS(a_pagar,Contas,'Análise Fluxo de Caixa'!$A$85,Data,'Análise Fluxo de Caixa'!H1)</f>
        <v>0</v>
      </c>
      <c r="I85" s="113">
        <f ca="1">SUMIFS(Saida,Contas,'Análise Fluxo de Caixa'!$A$85,Data,'Análise Fluxo de Caixa'!I1)+SUMIFS(a_pagar,Contas,'Análise Fluxo de Caixa'!$A$85,Data,'Análise Fluxo de Caixa'!I1)</f>
        <v>0</v>
      </c>
      <c r="J85" s="113">
        <f ca="1">SUMIFS(Saida,Contas,'Análise Fluxo de Caixa'!$A$85,Data,'Análise Fluxo de Caixa'!J1)+SUMIFS(a_pagar,Contas,'Análise Fluxo de Caixa'!$A$85,Data,'Análise Fluxo de Caixa'!J1)</f>
        <v>0</v>
      </c>
      <c r="K85" s="113">
        <f ca="1">SUMIFS(Saida,Contas,'Análise Fluxo de Caixa'!$A$85,Data,'Análise Fluxo de Caixa'!K1)+SUMIFS(a_pagar,Contas,'Análise Fluxo de Caixa'!$A$85,Data,'Análise Fluxo de Caixa'!K1)</f>
        <v>0</v>
      </c>
      <c r="L85" s="113">
        <f ca="1">SUMIFS(Saida,Contas,'Análise Fluxo de Caixa'!$A$85,Data,'Análise Fluxo de Caixa'!L1)+SUMIFS(a_pagar,Contas,'Análise Fluxo de Caixa'!$A$85,Data,'Análise Fluxo de Caixa'!L1)</f>
        <v>0</v>
      </c>
      <c r="M85" s="113">
        <f ca="1">SUMIFS(Saida,Contas,'Análise Fluxo de Caixa'!$A$85,Data,'Análise Fluxo de Caixa'!M1)+SUMIFS(a_pagar,Contas,'Análise Fluxo de Caixa'!$A$85,Data,'Análise Fluxo de Caixa'!M1)</f>
        <v>0</v>
      </c>
      <c r="N85" s="113">
        <f ca="1">SUMIFS(Saida,Contas,'Análise Fluxo de Caixa'!$A$85,Data,'Análise Fluxo de Caixa'!N1)+SUMIFS(a_pagar,Contas,'Análise Fluxo de Caixa'!$A$85,Data,'Análise Fluxo de Caixa'!N1)</f>
        <v>0</v>
      </c>
      <c r="O85" s="113">
        <f ca="1">SUMIFS(Saida,Contas,'Análise Fluxo de Caixa'!$A$85,Data,'Análise Fluxo de Caixa'!O1)+SUMIFS(a_pagar,Contas,'Análise Fluxo de Caixa'!$A$85,Data,'Análise Fluxo de Caixa'!O1)</f>
        <v>0</v>
      </c>
      <c r="P85" s="113">
        <f ca="1">SUMIFS(Saida,Contas,'Análise Fluxo de Caixa'!$A$85,Data,'Análise Fluxo de Caixa'!P1)+SUMIFS(a_pagar,Contas,'Análise Fluxo de Caixa'!$A$85,Data,'Análise Fluxo de Caixa'!P1)</f>
        <v>0</v>
      </c>
      <c r="Q85" s="113">
        <f ca="1">SUMIFS(Saida,Contas,'Análise Fluxo de Caixa'!$A$85,Data,'Análise Fluxo de Caixa'!Q1)+SUMIFS(a_pagar,Contas,'Análise Fluxo de Caixa'!$A$85,Data,'Análise Fluxo de Caixa'!Q1)</f>
        <v>0</v>
      </c>
      <c r="R85" s="113">
        <f ca="1">SUMIFS(Saida,Contas,'Análise Fluxo de Caixa'!$A$85,Data,'Análise Fluxo de Caixa'!R1)+SUMIFS(a_pagar,Contas,'Análise Fluxo de Caixa'!$A$85,Data,'Análise Fluxo de Caixa'!R1)</f>
        <v>0</v>
      </c>
      <c r="S85" s="113">
        <f ca="1">SUMIFS(Saida,Contas,'Análise Fluxo de Caixa'!$A$85,Data,'Análise Fluxo de Caixa'!S1)+SUMIFS(a_pagar,Contas,'Análise Fluxo de Caixa'!$A$85,Data,'Análise Fluxo de Caixa'!S1)</f>
        <v>0</v>
      </c>
      <c r="T85" s="113">
        <f ca="1">SUMIFS(Saida,Contas,'Análise Fluxo de Caixa'!$A$85,Data,'Análise Fluxo de Caixa'!T1)+SUMIFS(a_pagar,Contas,'Análise Fluxo de Caixa'!$A$85,Data,'Análise Fluxo de Caixa'!T1)</f>
        <v>0</v>
      </c>
      <c r="U85" s="113">
        <f ca="1">SUMIFS(Saida,Contas,'Análise Fluxo de Caixa'!$A$85,Data,'Análise Fluxo de Caixa'!U1)+SUMIFS(a_pagar,Contas,'Análise Fluxo de Caixa'!$A$85,Data,'Análise Fluxo de Caixa'!U1)</f>
        <v>0</v>
      </c>
      <c r="V85" s="113">
        <f ca="1">SUMIFS(Saida,Contas,'Análise Fluxo de Caixa'!$A$85,Data,'Análise Fluxo de Caixa'!V1)+SUMIFS(a_pagar,Contas,'Análise Fluxo de Caixa'!$A$85,Data,'Análise Fluxo de Caixa'!V1)</f>
        <v>0</v>
      </c>
      <c r="W85" s="113">
        <f ca="1">SUMIFS(Saida,Contas,'Análise Fluxo de Caixa'!$A$85,Data,'Análise Fluxo de Caixa'!W1)+SUMIFS(a_pagar,Contas,'Análise Fluxo de Caixa'!$A$85,Data,'Análise Fluxo de Caixa'!W1)</f>
        <v>0</v>
      </c>
      <c r="X85" s="113">
        <f ca="1">SUMIFS(Saida,Contas,'Análise Fluxo de Caixa'!$A$85,Data,'Análise Fluxo de Caixa'!X1)+SUMIFS(a_pagar,Contas,'Análise Fluxo de Caixa'!$A$85,Data,'Análise Fluxo de Caixa'!X1)</f>
        <v>0</v>
      </c>
      <c r="Y85" s="113">
        <f ca="1">SUMIFS(Saida,Contas,'Análise Fluxo de Caixa'!$A$85,Data,'Análise Fluxo de Caixa'!Y1)+SUMIFS(a_pagar,Contas,'Análise Fluxo de Caixa'!$A$85,Data,'Análise Fluxo de Caixa'!Y1)</f>
        <v>0</v>
      </c>
      <c r="Z85" s="113">
        <f ca="1">SUMIFS(Saida,Contas,'Análise Fluxo de Caixa'!$A$85,Data,'Análise Fluxo de Caixa'!Z1)+SUMIFS(a_pagar,Contas,'Análise Fluxo de Caixa'!$A$85,Data,'Análise Fluxo de Caixa'!Z1)</f>
        <v>0</v>
      </c>
      <c r="AA85" s="113">
        <f ca="1">SUMIFS(Saida,Contas,'Análise Fluxo de Caixa'!$A$85,Data,'Análise Fluxo de Caixa'!AA1)+SUMIFS(a_pagar,Contas,'Análise Fluxo de Caixa'!$A$85,Data,'Análise Fluxo de Caixa'!AA1)</f>
        <v>0</v>
      </c>
      <c r="AB85" s="113">
        <f ca="1">SUMIFS(Saida,Contas,'Análise Fluxo de Caixa'!$A$85,Data,'Análise Fluxo de Caixa'!AB1)+SUMIFS(a_pagar,Contas,'Análise Fluxo de Caixa'!$A$85,Data,'Análise Fluxo de Caixa'!AB1)</f>
        <v>0</v>
      </c>
      <c r="AC85" s="113">
        <f ca="1">SUMIFS(Saida,Contas,'Análise Fluxo de Caixa'!$A$85,Data,'Análise Fluxo de Caixa'!AC1)+SUMIFS(a_pagar,Contas,'Análise Fluxo de Caixa'!$A$85,Data,'Análise Fluxo de Caixa'!AC1)</f>
        <v>0</v>
      </c>
      <c r="AD85" s="113">
        <f ca="1">SUMIFS(Saida,Contas,'Análise Fluxo de Caixa'!$A$85,Data,'Análise Fluxo de Caixa'!AD1)+SUMIFS(a_pagar,Contas,'Análise Fluxo de Caixa'!$A$85,Data,'Análise Fluxo de Caixa'!AD1)</f>
        <v>0</v>
      </c>
      <c r="AE85" s="119">
        <f t="shared" ca="1" si="19"/>
        <v>0</v>
      </c>
      <c r="AF85" s="105"/>
      <c r="AG85" s="107" t="e">
        <f t="shared" ca="1" si="22"/>
        <v>#DIV/0!</v>
      </c>
    </row>
    <row r="86" spans="1:33" ht="20" hidden="1" outlineLevel="1" collapsed="1">
      <c r="A86" s="174" t="str">
        <f>'Plano de Contas'!A115</f>
        <v>6.2 Investimentos em Bens Materiais</v>
      </c>
      <c r="B86" s="118">
        <f ca="1">SUM(B87:B91)</f>
        <v>0</v>
      </c>
      <c r="C86" s="118">
        <f t="shared" ref="C86:AD86" ca="1" si="23">SUM(C87:C91)</f>
        <v>0</v>
      </c>
      <c r="D86" s="118">
        <f t="shared" ca="1" si="23"/>
        <v>0</v>
      </c>
      <c r="E86" s="118">
        <f t="shared" ca="1" si="23"/>
        <v>0</v>
      </c>
      <c r="F86" s="118">
        <f t="shared" ca="1" si="23"/>
        <v>0</v>
      </c>
      <c r="G86" s="118">
        <f t="shared" ca="1" si="23"/>
        <v>0</v>
      </c>
      <c r="H86" s="118">
        <f t="shared" ca="1" si="23"/>
        <v>0</v>
      </c>
      <c r="I86" s="118">
        <f t="shared" ca="1" si="23"/>
        <v>0</v>
      </c>
      <c r="J86" s="118">
        <f t="shared" ca="1" si="23"/>
        <v>0</v>
      </c>
      <c r="K86" s="118">
        <f t="shared" ca="1" si="23"/>
        <v>0</v>
      </c>
      <c r="L86" s="118">
        <f t="shared" ca="1" si="23"/>
        <v>0</v>
      </c>
      <c r="M86" s="118">
        <f t="shared" ca="1" si="23"/>
        <v>0</v>
      </c>
      <c r="N86" s="118">
        <f t="shared" ca="1" si="23"/>
        <v>0</v>
      </c>
      <c r="O86" s="118">
        <f t="shared" ca="1" si="23"/>
        <v>0</v>
      </c>
      <c r="P86" s="118">
        <f t="shared" ca="1" si="23"/>
        <v>0</v>
      </c>
      <c r="Q86" s="118">
        <f t="shared" ca="1" si="23"/>
        <v>0</v>
      </c>
      <c r="R86" s="118">
        <f t="shared" ca="1" si="23"/>
        <v>0</v>
      </c>
      <c r="S86" s="118">
        <f t="shared" ca="1" si="23"/>
        <v>0</v>
      </c>
      <c r="T86" s="118">
        <f t="shared" ca="1" si="23"/>
        <v>0</v>
      </c>
      <c r="U86" s="118">
        <f t="shared" ca="1" si="23"/>
        <v>0</v>
      </c>
      <c r="V86" s="118">
        <f t="shared" ca="1" si="23"/>
        <v>0</v>
      </c>
      <c r="W86" s="118">
        <f t="shared" ca="1" si="23"/>
        <v>0</v>
      </c>
      <c r="X86" s="118">
        <f t="shared" ca="1" si="23"/>
        <v>0</v>
      </c>
      <c r="Y86" s="118">
        <f t="shared" ca="1" si="23"/>
        <v>0</v>
      </c>
      <c r="Z86" s="118">
        <f t="shared" ca="1" si="23"/>
        <v>0</v>
      </c>
      <c r="AA86" s="118">
        <f t="shared" ca="1" si="23"/>
        <v>0</v>
      </c>
      <c r="AB86" s="118">
        <f t="shared" ca="1" si="23"/>
        <v>0</v>
      </c>
      <c r="AC86" s="118">
        <f t="shared" ca="1" si="23"/>
        <v>0</v>
      </c>
      <c r="AD86" s="118">
        <f t="shared" ca="1" si="23"/>
        <v>0</v>
      </c>
      <c r="AE86" s="119">
        <f t="shared" ca="1" si="19"/>
        <v>0</v>
      </c>
      <c r="AF86" s="102"/>
      <c r="AG86" s="107" t="e">
        <f t="shared" ca="1" si="22"/>
        <v>#DIV/0!</v>
      </c>
    </row>
    <row r="87" spans="1:33" s="73" customFormat="1" ht="20" hidden="1" outlineLevel="2">
      <c r="A87" s="180" t="str">
        <f>'Plano de Contas'!A116</f>
        <v>6.2.1 Compra de Equipamentos de Informárica</v>
      </c>
      <c r="B87" s="113">
        <f ca="1">SUMIFS(Saida,Contas,'Análise Fluxo de Caixa'!$A$87,Data,'Análise Fluxo de Caixa'!B1)+SUMIFS(a_pagar,Contas,'Análise Fluxo de Caixa'!$A$87,Data,'Análise Fluxo de Caixa'!B1)</f>
        <v>0</v>
      </c>
      <c r="C87" s="113">
        <f ca="1">SUMIFS(Saida,Contas,'Análise Fluxo de Caixa'!$A$87,Data,'Análise Fluxo de Caixa'!C1)+SUMIFS(a_pagar,Contas,'Análise Fluxo de Caixa'!$A$87,Data,'Análise Fluxo de Caixa'!C1)</f>
        <v>0</v>
      </c>
      <c r="D87" s="113">
        <f ca="1">SUMIFS(Saida,Contas,'Análise Fluxo de Caixa'!$A$87,Data,'Análise Fluxo de Caixa'!D1)+SUMIFS(a_pagar,Contas,'Análise Fluxo de Caixa'!$A$87,Data,'Análise Fluxo de Caixa'!D1)</f>
        <v>0</v>
      </c>
      <c r="E87" s="113">
        <f ca="1">SUMIFS(Saida,Contas,'Análise Fluxo de Caixa'!$A$87,Data,'Análise Fluxo de Caixa'!E1)+SUMIFS(a_pagar,Contas,'Análise Fluxo de Caixa'!$A$87,Data,'Análise Fluxo de Caixa'!E1)</f>
        <v>0</v>
      </c>
      <c r="F87" s="113">
        <f ca="1">SUMIFS(Saida,Contas,'Análise Fluxo de Caixa'!$A$87,Data,'Análise Fluxo de Caixa'!F1)+SUMIFS(a_pagar,Contas,'Análise Fluxo de Caixa'!$A$87,Data,'Análise Fluxo de Caixa'!F1)</f>
        <v>0</v>
      </c>
      <c r="G87" s="113">
        <f ca="1">SUMIFS(Saida,Contas,'Análise Fluxo de Caixa'!$A$87,Data,'Análise Fluxo de Caixa'!G1)+SUMIFS(a_pagar,Contas,'Análise Fluxo de Caixa'!$A$87,Data,'Análise Fluxo de Caixa'!G1)</f>
        <v>0</v>
      </c>
      <c r="H87" s="113">
        <f ca="1">SUMIFS(Saida,Contas,'Análise Fluxo de Caixa'!$A$87,Data,'Análise Fluxo de Caixa'!H1)+SUMIFS(a_pagar,Contas,'Análise Fluxo de Caixa'!$A$87,Data,'Análise Fluxo de Caixa'!H1)</f>
        <v>0</v>
      </c>
      <c r="I87" s="113">
        <f ca="1">SUMIFS(Saida,Contas,'Análise Fluxo de Caixa'!$A$87,Data,'Análise Fluxo de Caixa'!I1)+SUMIFS(a_pagar,Contas,'Análise Fluxo de Caixa'!$A$87,Data,'Análise Fluxo de Caixa'!I1)</f>
        <v>0</v>
      </c>
      <c r="J87" s="113">
        <f ca="1">SUMIFS(Saida,Contas,'Análise Fluxo de Caixa'!$A$87,Data,'Análise Fluxo de Caixa'!J1)+SUMIFS(a_pagar,Contas,'Análise Fluxo de Caixa'!$A$87,Data,'Análise Fluxo de Caixa'!J1)</f>
        <v>0</v>
      </c>
      <c r="K87" s="113">
        <f ca="1">SUMIFS(Saida,Contas,'Análise Fluxo de Caixa'!$A$87,Data,'Análise Fluxo de Caixa'!K1)+SUMIFS(a_pagar,Contas,'Análise Fluxo de Caixa'!$A$87,Data,'Análise Fluxo de Caixa'!K1)</f>
        <v>0</v>
      </c>
      <c r="L87" s="113">
        <f ca="1">SUMIFS(Saida,Contas,'Análise Fluxo de Caixa'!$A$87,Data,'Análise Fluxo de Caixa'!L1)+SUMIFS(a_pagar,Contas,'Análise Fluxo de Caixa'!$A$87,Data,'Análise Fluxo de Caixa'!L1)</f>
        <v>0</v>
      </c>
      <c r="M87" s="113">
        <f ca="1">SUMIFS(Saida,Contas,'Análise Fluxo de Caixa'!$A$87,Data,'Análise Fluxo de Caixa'!M1)+SUMIFS(a_pagar,Contas,'Análise Fluxo de Caixa'!$A$87,Data,'Análise Fluxo de Caixa'!M1)</f>
        <v>0</v>
      </c>
      <c r="N87" s="113">
        <f ca="1">SUMIFS(Saida,Contas,'Análise Fluxo de Caixa'!$A$87,Data,'Análise Fluxo de Caixa'!N1)+SUMIFS(a_pagar,Contas,'Análise Fluxo de Caixa'!$A$87,Data,'Análise Fluxo de Caixa'!N1)</f>
        <v>0</v>
      </c>
      <c r="O87" s="113">
        <f ca="1">SUMIFS(Saida,Contas,'Análise Fluxo de Caixa'!$A$87,Data,'Análise Fluxo de Caixa'!O1)+SUMIFS(a_pagar,Contas,'Análise Fluxo de Caixa'!$A$87,Data,'Análise Fluxo de Caixa'!O1)</f>
        <v>0</v>
      </c>
      <c r="P87" s="113">
        <f ca="1">SUMIFS(Saida,Contas,'Análise Fluxo de Caixa'!$A$87,Data,'Análise Fluxo de Caixa'!P1)+SUMIFS(a_pagar,Contas,'Análise Fluxo de Caixa'!$A$87,Data,'Análise Fluxo de Caixa'!P1)</f>
        <v>0</v>
      </c>
      <c r="Q87" s="113">
        <f ca="1">SUMIFS(Saida,Contas,'Análise Fluxo de Caixa'!$A$87,Data,'Análise Fluxo de Caixa'!Q1)+SUMIFS(a_pagar,Contas,'Análise Fluxo de Caixa'!$A$87,Data,'Análise Fluxo de Caixa'!Q1)</f>
        <v>0</v>
      </c>
      <c r="R87" s="113">
        <f ca="1">SUMIFS(Saida,Contas,'Análise Fluxo de Caixa'!$A$87,Data,'Análise Fluxo de Caixa'!R1)+SUMIFS(a_pagar,Contas,'Análise Fluxo de Caixa'!$A$87,Data,'Análise Fluxo de Caixa'!R1)</f>
        <v>0</v>
      </c>
      <c r="S87" s="113">
        <f ca="1">SUMIFS(Saida,Contas,'Análise Fluxo de Caixa'!$A$87,Data,'Análise Fluxo de Caixa'!S1)+SUMIFS(a_pagar,Contas,'Análise Fluxo de Caixa'!$A$87,Data,'Análise Fluxo de Caixa'!S1)</f>
        <v>0</v>
      </c>
      <c r="T87" s="113">
        <f ca="1">SUMIFS(Saida,Contas,'Análise Fluxo de Caixa'!$A$87,Data,'Análise Fluxo de Caixa'!T1)+SUMIFS(a_pagar,Contas,'Análise Fluxo de Caixa'!$A$87,Data,'Análise Fluxo de Caixa'!T1)</f>
        <v>0</v>
      </c>
      <c r="U87" s="113">
        <f ca="1">SUMIFS(Saida,Contas,'Análise Fluxo de Caixa'!$A$87,Data,'Análise Fluxo de Caixa'!U1)+SUMIFS(a_pagar,Contas,'Análise Fluxo de Caixa'!$A$87,Data,'Análise Fluxo de Caixa'!U1)</f>
        <v>0</v>
      </c>
      <c r="V87" s="113">
        <f ca="1">SUMIFS(Saida,Contas,'Análise Fluxo de Caixa'!$A$87,Data,'Análise Fluxo de Caixa'!V1)+SUMIFS(a_pagar,Contas,'Análise Fluxo de Caixa'!$A$87,Data,'Análise Fluxo de Caixa'!V1)</f>
        <v>0</v>
      </c>
      <c r="W87" s="113">
        <f ca="1">SUMIFS(Saida,Contas,'Análise Fluxo de Caixa'!$A$87,Data,'Análise Fluxo de Caixa'!W1)+SUMIFS(a_pagar,Contas,'Análise Fluxo de Caixa'!$A$87,Data,'Análise Fluxo de Caixa'!W1)</f>
        <v>0</v>
      </c>
      <c r="X87" s="113">
        <f ca="1">SUMIFS(Saida,Contas,'Análise Fluxo de Caixa'!$A$87,Data,'Análise Fluxo de Caixa'!X1)+SUMIFS(a_pagar,Contas,'Análise Fluxo de Caixa'!$A$87,Data,'Análise Fluxo de Caixa'!X1)</f>
        <v>0</v>
      </c>
      <c r="Y87" s="113">
        <f ca="1">SUMIFS(Saida,Contas,'Análise Fluxo de Caixa'!$A$87,Data,'Análise Fluxo de Caixa'!Y1)+SUMIFS(a_pagar,Contas,'Análise Fluxo de Caixa'!$A$87,Data,'Análise Fluxo de Caixa'!Y1)</f>
        <v>0</v>
      </c>
      <c r="Z87" s="113">
        <f ca="1">SUMIFS(Saida,Contas,'Análise Fluxo de Caixa'!$A$87,Data,'Análise Fluxo de Caixa'!Z1)+SUMIFS(a_pagar,Contas,'Análise Fluxo de Caixa'!$A$87,Data,'Análise Fluxo de Caixa'!Z1)</f>
        <v>0</v>
      </c>
      <c r="AA87" s="113">
        <f ca="1">SUMIFS(Saida,Contas,'Análise Fluxo de Caixa'!$A$87,Data,'Análise Fluxo de Caixa'!AA1)+SUMIFS(a_pagar,Contas,'Análise Fluxo de Caixa'!$A$87,Data,'Análise Fluxo de Caixa'!AA1)</f>
        <v>0</v>
      </c>
      <c r="AB87" s="113">
        <f ca="1">SUMIFS(Saida,Contas,'Análise Fluxo de Caixa'!$A$87,Data,'Análise Fluxo de Caixa'!AB1)+SUMIFS(a_pagar,Contas,'Análise Fluxo de Caixa'!$A$87,Data,'Análise Fluxo de Caixa'!AB1)</f>
        <v>0</v>
      </c>
      <c r="AC87" s="113">
        <f ca="1">SUMIFS(Saida,Contas,'Análise Fluxo de Caixa'!$A$87,Data,'Análise Fluxo de Caixa'!AC1)+SUMIFS(a_pagar,Contas,'Análise Fluxo de Caixa'!$A$87,Data,'Análise Fluxo de Caixa'!AC1)</f>
        <v>0</v>
      </c>
      <c r="AD87" s="113">
        <f ca="1">SUMIFS(Saida,Contas,'Análise Fluxo de Caixa'!$A$87,Data,'Análise Fluxo de Caixa'!AD1)+SUMIFS(a_pagar,Contas,'Análise Fluxo de Caixa'!$A$87,Data,'Análise Fluxo de Caixa'!AD1)</f>
        <v>0</v>
      </c>
      <c r="AE87" s="112">
        <f t="shared" ca="1" si="19"/>
        <v>0</v>
      </c>
      <c r="AF87" s="105"/>
      <c r="AG87" s="107" t="e">
        <f t="shared" ca="1" si="22"/>
        <v>#DIV/0!</v>
      </c>
    </row>
    <row r="88" spans="1:33" s="73" customFormat="1" ht="20" hidden="1" outlineLevel="2">
      <c r="A88" s="180" t="str">
        <f>'Plano de Contas'!A117</f>
        <v>6.2.2 Reformas / Estrutura</v>
      </c>
      <c r="B88" s="113">
        <f ca="1">SUMIFS(Saida,Contas,'Análise Fluxo de Caixa'!$A$88,Data,'Análise Fluxo de Caixa'!B1)+SUMIFS(a_pagar,Contas,'Análise Fluxo de Caixa'!$A$88,Data,'Análise Fluxo de Caixa'!B1)</f>
        <v>0</v>
      </c>
      <c r="C88" s="113">
        <f ca="1">SUMIFS(Saida,Contas,'Análise Fluxo de Caixa'!$A$88,Data,'Análise Fluxo de Caixa'!C1)+SUMIFS(a_pagar,Contas,'Análise Fluxo de Caixa'!$A$88,Data,'Análise Fluxo de Caixa'!C1)</f>
        <v>0</v>
      </c>
      <c r="D88" s="113">
        <f ca="1">SUMIFS(Saida,Contas,'Análise Fluxo de Caixa'!$A$88,Data,'Análise Fluxo de Caixa'!D1)+SUMIFS(a_pagar,Contas,'Análise Fluxo de Caixa'!$A$88,Data,'Análise Fluxo de Caixa'!D1)</f>
        <v>0</v>
      </c>
      <c r="E88" s="113">
        <f ca="1">SUMIFS(Saida,Contas,'Análise Fluxo de Caixa'!$A$88,Data,'Análise Fluxo de Caixa'!E1)+SUMIFS(a_pagar,Contas,'Análise Fluxo de Caixa'!$A$88,Data,'Análise Fluxo de Caixa'!E1)</f>
        <v>0</v>
      </c>
      <c r="F88" s="113">
        <f ca="1">SUMIFS(Saida,Contas,'Análise Fluxo de Caixa'!$A$88,Data,'Análise Fluxo de Caixa'!F1)+SUMIFS(a_pagar,Contas,'Análise Fluxo de Caixa'!$A$88,Data,'Análise Fluxo de Caixa'!F1)</f>
        <v>0</v>
      </c>
      <c r="G88" s="113">
        <f ca="1">SUMIFS(Saida,Contas,'Análise Fluxo de Caixa'!$A$88,Data,'Análise Fluxo de Caixa'!G1)+SUMIFS(a_pagar,Contas,'Análise Fluxo de Caixa'!$A$88,Data,'Análise Fluxo de Caixa'!G1)</f>
        <v>0</v>
      </c>
      <c r="H88" s="113">
        <f ca="1">SUMIFS(Saida,Contas,'Análise Fluxo de Caixa'!$A$88,Data,'Análise Fluxo de Caixa'!H1)+SUMIFS(a_pagar,Contas,'Análise Fluxo de Caixa'!$A$88,Data,'Análise Fluxo de Caixa'!H1)</f>
        <v>0</v>
      </c>
      <c r="I88" s="113">
        <f ca="1">SUMIFS(Saida,Contas,'Análise Fluxo de Caixa'!$A$88,Data,'Análise Fluxo de Caixa'!I1)+SUMIFS(a_pagar,Contas,'Análise Fluxo de Caixa'!$A$88,Data,'Análise Fluxo de Caixa'!I1)</f>
        <v>0</v>
      </c>
      <c r="J88" s="113">
        <f ca="1">SUMIFS(Saida,Contas,'Análise Fluxo de Caixa'!$A$88,Data,'Análise Fluxo de Caixa'!J1)+SUMIFS(a_pagar,Contas,'Análise Fluxo de Caixa'!$A$88,Data,'Análise Fluxo de Caixa'!J1)</f>
        <v>0</v>
      </c>
      <c r="K88" s="113">
        <f ca="1">SUMIFS(Saida,Contas,'Análise Fluxo de Caixa'!$A$88,Data,'Análise Fluxo de Caixa'!K1)+SUMIFS(a_pagar,Contas,'Análise Fluxo de Caixa'!$A$88,Data,'Análise Fluxo de Caixa'!K1)</f>
        <v>0</v>
      </c>
      <c r="L88" s="113">
        <f ca="1">SUMIFS(Saida,Contas,'Análise Fluxo de Caixa'!$A$88,Data,'Análise Fluxo de Caixa'!L1)+SUMIFS(a_pagar,Contas,'Análise Fluxo de Caixa'!$A$88,Data,'Análise Fluxo de Caixa'!L1)</f>
        <v>0</v>
      </c>
      <c r="M88" s="113">
        <f ca="1">SUMIFS(Saida,Contas,'Análise Fluxo de Caixa'!$A$88,Data,'Análise Fluxo de Caixa'!M1)+SUMIFS(a_pagar,Contas,'Análise Fluxo de Caixa'!$A$88,Data,'Análise Fluxo de Caixa'!M1)</f>
        <v>0</v>
      </c>
      <c r="N88" s="113">
        <f ca="1">SUMIFS(Saida,Contas,'Análise Fluxo de Caixa'!$A$88,Data,'Análise Fluxo de Caixa'!N1)+SUMIFS(a_pagar,Contas,'Análise Fluxo de Caixa'!$A$88,Data,'Análise Fluxo de Caixa'!N1)</f>
        <v>0</v>
      </c>
      <c r="O88" s="113">
        <f ca="1">SUMIFS(Saida,Contas,'Análise Fluxo de Caixa'!$A$88,Data,'Análise Fluxo de Caixa'!O1)+SUMIFS(a_pagar,Contas,'Análise Fluxo de Caixa'!$A$88,Data,'Análise Fluxo de Caixa'!O1)</f>
        <v>0</v>
      </c>
      <c r="P88" s="113">
        <f ca="1">SUMIFS(Saida,Contas,'Análise Fluxo de Caixa'!$A$88,Data,'Análise Fluxo de Caixa'!P1)+SUMIFS(a_pagar,Contas,'Análise Fluxo de Caixa'!$A$88,Data,'Análise Fluxo de Caixa'!P1)</f>
        <v>0</v>
      </c>
      <c r="Q88" s="113">
        <f ca="1">SUMIFS(Saida,Contas,'Análise Fluxo de Caixa'!$A$88,Data,'Análise Fluxo de Caixa'!Q1)+SUMIFS(a_pagar,Contas,'Análise Fluxo de Caixa'!$A$88,Data,'Análise Fluxo de Caixa'!Q1)</f>
        <v>0</v>
      </c>
      <c r="R88" s="113">
        <f ca="1">SUMIFS(Saida,Contas,'Análise Fluxo de Caixa'!$A$88,Data,'Análise Fluxo de Caixa'!R1)+SUMIFS(a_pagar,Contas,'Análise Fluxo de Caixa'!$A$88,Data,'Análise Fluxo de Caixa'!R1)</f>
        <v>0</v>
      </c>
      <c r="S88" s="113">
        <f ca="1">SUMIFS(Saida,Contas,'Análise Fluxo de Caixa'!$A$88,Data,'Análise Fluxo de Caixa'!S1)+SUMIFS(a_pagar,Contas,'Análise Fluxo de Caixa'!$A$88,Data,'Análise Fluxo de Caixa'!S1)</f>
        <v>0</v>
      </c>
      <c r="T88" s="113">
        <f ca="1">SUMIFS(Saida,Contas,'Análise Fluxo de Caixa'!$A$88,Data,'Análise Fluxo de Caixa'!T1)+SUMIFS(a_pagar,Contas,'Análise Fluxo de Caixa'!$A$88,Data,'Análise Fluxo de Caixa'!T1)</f>
        <v>0</v>
      </c>
      <c r="U88" s="113">
        <f ca="1">SUMIFS(Saida,Contas,'Análise Fluxo de Caixa'!$A$88,Data,'Análise Fluxo de Caixa'!U1)+SUMIFS(a_pagar,Contas,'Análise Fluxo de Caixa'!$A$88,Data,'Análise Fluxo de Caixa'!U1)</f>
        <v>0</v>
      </c>
      <c r="V88" s="113">
        <f ca="1">SUMIFS(Saida,Contas,'Análise Fluxo de Caixa'!$A$88,Data,'Análise Fluxo de Caixa'!V1)+SUMIFS(a_pagar,Contas,'Análise Fluxo de Caixa'!$A$88,Data,'Análise Fluxo de Caixa'!V1)</f>
        <v>0</v>
      </c>
      <c r="W88" s="113">
        <f ca="1">SUMIFS(Saida,Contas,'Análise Fluxo de Caixa'!$A$88,Data,'Análise Fluxo de Caixa'!W1)+SUMIFS(a_pagar,Contas,'Análise Fluxo de Caixa'!$A$88,Data,'Análise Fluxo de Caixa'!W1)</f>
        <v>0</v>
      </c>
      <c r="X88" s="113">
        <f ca="1">SUMIFS(Saida,Contas,'Análise Fluxo de Caixa'!$A$88,Data,'Análise Fluxo de Caixa'!X1)+SUMIFS(a_pagar,Contas,'Análise Fluxo de Caixa'!$A$88,Data,'Análise Fluxo de Caixa'!X1)</f>
        <v>0</v>
      </c>
      <c r="Y88" s="113">
        <f ca="1">SUMIFS(Saida,Contas,'Análise Fluxo de Caixa'!$A$88,Data,'Análise Fluxo de Caixa'!Y1)+SUMIFS(a_pagar,Contas,'Análise Fluxo de Caixa'!$A$88,Data,'Análise Fluxo de Caixa'!Y1)</f>
        <v>0</v>
      </c>
      <c r="Z88" s="113">
        <f ca="1">SUMIFS(Saida,Contas,'Análise Fluxo de Caixa'!$A$88,Data,'Análise Fluxo de Caixa'!Z1)+SUMIFS(a_pagar,Contas,'Análise Fluxo de Caixa'!$A$88,Data,'Análise Fluxo de Caixa'!Z1)</f>
        <v>0</v>
      </c>
      <c r="AA88" s="113">
        <f ca="1">SUMIFS(Saida,Contas,'Análise Fluxo de Caixa'!$A$88,Data,'Análise Fluxo de Caixa'!AA1)+SUMIFS(a_pagar,Contas,'Análise Fluxo de Caixa'!$A$88,Data,'Análise Fluxo de Caixa'!AA1)</f>
        <v>0</v>
      </c>
      <c r="AB88" s="113">
        <f ca="1">SUMIFS(Saida,Contas,'Análise Fluxo de Caixa'!$A$88,Data,'Análise Fluxo de Caixa'!AB1)+SUMIFS(a_pagar,Contas,'Análise Fluxo de Caixa'!$A$88,Data,'Análise Fluxo de Caixa'!AB1)</f>
        <v>0</v>
      </c>
      <c r="AC88" s="113">
        <f ca="1">SUMIFS(Saida,Contas,'Análise Fluxo de Caixa'!$A$88,Data,'Análise Fluxo de Caixa'!AC1)+SUMIFS(a_pagar,Contas,'Análise Fluxo de Caixa'!$A$88,Data,'Análise Fluxo de Caixa'!AC1)</f>
        <v>0</v>
      </c>
      <c r="AD88" s="113">
        <f ca="1">SUMIFS(Saida,Contas,'Análise Fluxo de Caixa'!$A$88,Data,'Análise Fluxo de Caixa'!AD1)+SUMIFS(a_pagar,Contas,'Análise Fluxo de Caixa'!$A$88,Data,'Análise Fluxo de Caixa'!AD1)</f>
        <v>0</v>
      </c>
      <c r="AE88" s="112">
        <f t="shared" ca="1" si="19"/>
        <v>0</v>
      </c>
      <c r="AF88" s="105"/>
      <c r="AG88" s="107" t="e">
        <f t="shared" ca="1" si="22"/>
        <v>#DIV/0!</v>
      </c>
    </row>
    <row r="89" spans="1:33" s="73" customFormat="1" ht="20" hidden="1" outlineLevel="2">
      <c r="A89" s="180" t="str">
        <f>'Plano de Contas'!A118</f>
        <v>6.2.3 Mobiliário</v>
      </c>
      <c r="B89" s="113">
        <f ca="1">SUMIFS(Saida,Contas,'Análise Fluxo de Caixa'!$A$89,Data,'Análise Fluxo de Caixa'!B1)+SUMIFS(a_pagar,Contas,'Análise Fluxo de Caixa'!$A$89,Data,'Análise Fluxo de Caixa'!B1)</f>
        <v>0</v>
      </c>
      <c r="C89" s="113">
        <f ca="1">SUMIFS(Saida,Contas,'Análise Fluxo de Caixa'!$A$89,Data,'Análise Fluxo de Caixa'!C1)+SUMIFS(a_pagar,Contas,'Análise Fluxo de Caixa'!$A$89,Data,'Análise Fluxo de Caixa'!C1)</f>
        <v>0</v>
      </c>
      <c r="D89" s="113">
        <f ca="1">SUMIFS(Saida,Contas,'Análise Fluxo de Caixa'!$A$89,Data,'Análise Fluxo de Caixa'!D1)+SUMIFS(a_pagar,Contas,'Análise Fluxo de Caixa'!$A$89,Data,'Análise Fluxo de Caixa'!D1)</f>
        <v>0</v>
      </c>
      <c r="E89" s="113">
        <f ca="1">SUMIFS(Saida,Contas,'Análise Fluxo de Caixa'!$A$89,Data,'Análise Fluxo de Caixa'!E1)+SUMIFS(a_pagar,Contas,'Análise Fluxo de Caixa'!$A$89,Data,'Análise Fluxo de Caixa'!E1)</f>
        <v>0</v>
      </c>
      <c r="F89" s="113">
        <f ca="1">SUMIFS(Saida,Contas,'Análise Fluxo de Caixa'!$A$89,Data,'Análise Fluxo de Caixa'!F1)+SUMIFS(a_pagar,Contas,'Análise Fluxo de Caixa'!$A$89,Data,'Análise Fluxo de Caixa'!F1)</f>
        <v>0</v>
      </c>
      <c r="G89" s="113">
        <f ca="1">SUMIFS(Saida,Contas,'Análise Fluxo de Caixa'!$A$89,Data,'Análise Fluxo de Caixa'!G1)+SUMIFS(a_pagar,Contas,'Análise Fluxo de Caixa'!$A$89,Data,'Análise Fluxo de Caixa'!G1)</f>
        <v>0</v>
      </c>
      <c r="H89" s="113">
        <f ca="1">SUMIFS(Saida,Contas,'Análise Fluxo de Caixa'!$A$89,Data,'Análise Fluxo de Caixa'!H1)+SUMIFS(a_pagar,Contas,'Análise Fluxo de Caixa'!$A$89,Data,'Análise Fluxo de Caixa'!H1)</f>
        <v>0</v>
      </c>
      <c r="I89" s="113">
        <f ca="1">SUMIFS(Saida,Contas,'Análise Fluxo de Caixa'!$A$89,Data,'Análise Fluxo de Caixa'!I1)+SUMIFS(a_pagar,Contas,'Análise Fluxo de Caixa'!$A$89,Data,'Análise Fluxo de Caixa'!I1)</f>
        <v>0</v>
      </c>
      <c r="J89" s="113">
        <f ca="1">SUMIFS(Saida,Contas,'Análise Fluxo de Caixa'!$A$89,Data,'Análise Fluxo de Caixa'!J1)+SUMIFS(a_pagar,Contas,'Análise Fluxo de Caixa'!$A$89,Data,'Análise Fluxo de Caixa'!J1)</f>
        <v>0</v>
      </c>
      <c r="K89" s="113">
        <f ca="1">SUMIFS(Saida,Contas,'Análise Fluxo de Caixa'!$A$89,Data,'Análise Fluxo de Caixa'!K1)+SUMIFS(a_pagar,Contas,'Análise Fluxo de Caixa'!$A$89,Data,'Análise Fluxo de Caixa'!K1)</f>
        <v>0</v>
      </c>
      <c r="L89" s="113">
        <f ca="1">SUMIFS(Saida,Contas,'Análise Fluxo de Caixa'!$A$89,Data,'Análise Fluxo de Caixa'!L1)+SUMIFS(a_pagar,Contas,'Análise Fluxo de Caixa'!$A$89,Data,'Análise Fluxo de Caixa'!L1)</f>
        <v>0</v>
      </c>
      <c r="M89" s="113">
        <f ca="1">SUMIFS(Saida,Contas,'Análise Fluxo de Caixa'!$A$89,Data,'Análise Fluxo de Caixa'!M1)+SUMIFS(a_pagar,Contas,'Análise Fluxo de Caixa'!$A$89,Data,'Análise Fluxo de Caixa'!M1)</f>
        <v>0</v>
      </c>
      <c r="N89" s="113">
        <f ca="1">SUMIFS(Saida,Contas,'Análise Fluxo de Caixa'!$A$89,Data,'Análise Fluxo de Caixa'!N1)+SUMIFS(a_pagar,Contas,'Análise Fluxo de Caixa'!$A$89,Data,'Análise Fluxo de Caixa'!N1)</f>
        <v>0</v>
      </c>
      <c r="O89" s="113">
        <f ca="1">SUMIFS(Saida,Contas,'Análise Fluxo de Caixa'!$A$89,Data,'Análise Fluxo de Caixa'!O1)+SUMIFS(a_pagar,Contas,'Análise Fluxo de Caixa'!$A$89,Data,'Análise Fluxo de Caixa'!O1)</f>
        <v>0</v>
      </c>
      <c r="P89" s="113">
        <f ca="1">SUMIFS(Saida,Contas,'Análise Fluxo de Caixa'!$A$89,Data,'Análise Fluxo de Caixa'!P1)+SUMIFS(a_pagar,Contas,'Análise Fluxo de Caixa'!$A$89,Data,'Análise Fluxo de Caixa'!P1)</f>
        <v>0</v>
      </c>
      <c r="Q89" s="113">
        <f ca="1">SUMIFS(Saida,Contas,'Análise Fluxo de Caixa'!$A$89,Data,'Análise Fluxo de Caixa'!Q1)+SUMIFS(a_pagar,Contas,'Análise Fluxo de Caixa'!$A$89,Data,'Análise Fluxo de Caixa'!Q1)</f>
        <v>0</v>
      </c>
      <c r="R89" s="113">
        <f ca="1">SUMIFS(Saida,Contas,'Análise Fluxo de Caixa'!$A$89,Data,'Análise Fluxo de Caixa'!R1)+SUMIFS(a_pagar,Contas,'Análise Fluxo de Caixa'!$A$89,Data,'Análise Fluxo de Caixa'!R1)</f>
        <v>0</v>
      </c>
      <c r="S89" s="113">
        <f ca="1">SUMIFS(Saida,Contas,'Análise Fluxo de Caixa'!$A$89,Data,'Análise Fluxo de Caixa'!S1)+SUMIFS(a_pagar,Contas,'Análise Fluxo de Caixa'!$A$89,Data,'Análise Fluxo de Caixa'!S1)</f>
        <v>0</v>
      </c>
      <c r="T89" s="113">
        <f ca="1">SUMIFS(Saida,Contas,'Análise Fluxo de Caixa'!$A$89,Data,'Análise Fluxo de Caixa'!T1)+SUMIFS(a_pagar,Contas,'Análise Fluxo de Caixa'!$A$89,Data,'Análise Fluxo de Caixa'!T1)</f>
        <v>0</v>
      </c>
      <c r="U89" s="113">
        <f ca="1">SUMIFS(Saida,Contas,'Análise Fluxo de Caixa'!$A$89,Data,'Análise Fluxo de Caixa'!U1)+SUMIFS(a_pagar,Contas,'Análise Fluxo de Caixa'!$A$89,Data,'Análise Fluxo de Caixa'!U1)</f>
        <v>0</v>
      </c>
      <c r="V89" s="113">
        <f ca="1">SUMIFS(Saida,Contas,'Análise Fluxo de Caixa'!$A$89,Data,'Análise Fluxo de Caixa'!V1)+SUMIFS(a_pagar,Contas,'Análise Fluxo de Caixa'!$A$89,Data,'Análise Fluxo de Caixa'!V1)</f>
        <v>0</v>
      </c>
      <c r="W89" s="113">
        <f ca="1">SUMIFS(Saida,Contas,'Análise Fluxo de Caixa'!$A$89,Data,'Análise Fluxo de Caixa'!W1)+SUMIFS(a_pagar,Contas,'Análise Fluxo de Caixa'!$A$89,Data,'Análise Fluxo de Caixa'!W1)</f>
        <v>0</v>
      </c>
      <c r="X89" s="113">
        <f ca="1">SUMIFS(Saida,Contas,'Análise Fluxo de Caixa'!$A$89,Data,'Análise Fluxo de Caixa'!X1)+SUMIFS(a_pagar,Contas,'Análise Fluxo de Caixa'!$A$89,Data,'Análise Fluxo de Caixa'!X1)</f>
        <v>0</v>
      </c>
      <c r="Y89" s="113">
        <f ca="1">SUMIFS(Saida,Contas,'Análise Fluxo de Caixa'!$A$89,Data,'Análise Fluxo de Caixa'!Y1)+SUMIFS(a_pagar,Contas,'Análise Fluxo de Caixa'!$A$89,Data,'Análise Fluxo de Caixa'!Y1)</f>
        <v>0</v>
      </c>
      <c r="Z89" s="113">
        <f ca="1">SUMIFS(Saida,Contas,'Análise Fluxo de Caixa'!$A$89,Data,'Análise Fluxo de Caixa'!Z1)+SUMIFS(a_pagar,Contas,'Análise Fluxo de Caixa'!$A$89,Data,'Análise Fluxo de Caixa'!Z1)</f>
        <v>0</v>
      </c>
      <c r="AA89" s="113">
        <f ca="1">SUMIFS(Saida,Contas,'Análise Fluxo de Caixa'!$A$89,Data,'Análise Fluxo de Caixa'!AA1)+SUMIFS(a_pagar,Contas,'Análise Fluxo de Caixa'!$A$89,Data,'Análise Fluxo de Caixa'!AA1)</f>
        <v>0</v>
      </c>
      <c r="AB89" s="113">
        <f ca="1">SUMIFS(Saida,Contas,'Análise Fluxo de Caixa'!$A$89,Data,'Análise Fluxo de Caixa'!AB1)+SUMIFS(a_pagar,Contas,'Análise Fluxo de Caixa'!$A$89,Data,'Análise Fluxo de Caixa'!AB1)</f>
        <v>0</v>
      </c>
      <c r="AC89" s="113">
        <f ca="1">SUMIFS(Saida,Contas,'Análise Fluxo de Caixa'!$A$89,Data,'Análise Fluxo de Caixa'!AC1)+SUMIFS(a_pagar,Contas,'Análise Fluxo de Caixa'!$A$89,Data,'Análise Fluxo de Caixa'!AC1)</f>
        <v>0</v>
      </c>
      <c r="AD89" s="113">
        <f ca="1">SUMIFS(Saida,Contas,'Análise Fluxo de Caixa'!$A$89,Data,'Análise Fluxo de Caixa'!AD1)+SUMIFS(a_pagar,Contas,'Análise Fluxo de Caixa'!$A$89,Data,'Análise Fluxo de Caixa'!AD1)</f>
        <v>0</v>
      </c>
      <c r="AE89" s="112">
        <f t="shared" ca="1" si="19"/>
        <v>0</v>
      </c>
      <c r="AF89" s="105"/>
      <c r="AG89" s="107" t="e">
        <f t="shared" ca="1" si="22"/>
        <v>#DIV/0!</v>
      </c>
    </row>
    <row r="90" spans="1:33" s="73" customFormat="1" ht="20" hidden="1" outlineLevel="2">
      <c r="A90" s="180" t="str">
        <f>'Plano de Contas'!A119</f>
        <v>6.2.99 Outros investimentos em bens materiais</v>
      </c>
      <c r="B90" s="113">
        <f ca="1">SUMIFS(Saida,Contas,'Análise Fluxo de Caixa'!$A$90,Data,'Análise Fluxo de Caixa'!B1+SUMIFS(a_pagar,Contas,'Análise Fluxo de Caixa'!$A$90,Data,'Análise Fluxo de Caixa'!B1))</f>
        <v>0</v>
      </c>
      <c r="C90" s="113">
        <f ca="1">SUMIFS(Saida,Contas,'Análise Fluxo de Caixa'!$A$90,Data,'Análise Fluxo de Caixa'!C1+SUMIFS(a_pagar,Contas,'Análise Fluxo de Caixa'!$A$90,Data,'Análise Fluxo de Caixa'!C1))</f>
        <v>0</v>
      </c>
      <c r="D90" s="113">
        <f ca="1">SUMIFS(Saida,Contas,'Análise Fluxo de Caixa'!$A$90,Data,'Análise Fluxo de Caixa'!D1+SUMIFS(a_pagar,Contas,'Análise Fluxo de Caixa'!$A$90,Data,'Análise Fluxo de Caixa'!D1))</f>
        <v>0</v>
      </c>
      <c r="E90" s="113">
        <f ca="1">SUMIFS(Saida,Contas,'Análise Fluxo de Caixa'!$A$90,Data,'Análise Fluxo de Caixa'!E1+SUMIFS(a_pagar,Contas,'Análise Fluxo de Caixa'!$A$90,Data,'Análise Fluxo de Caixa'!E1))</f>
        <v>0</v>
      </c>
      <c r="F90" s="113">
        <f ca="1">SUMIFS(Saida,Contas,'Análise Fluxo de Caixa'!$A$90,Data,'Análise Fluxo de Caixa'!F1+SUMIFS(a_pagar,Contas,'Análise Fluxo de Caixa'!$A$90,Data,'Análise Fluxo de Caixa'!F1))</f>
        <v>0</v>
      </c>
      <c r="G90" s="113">
        <f ca="1">SUMIFS(Saida,Contas,'Análise Fluxo de Caixa'!$A$90,Data,'Análise Fluxo de Caixa'!G1+SUMIFS(a_pagar,Contas,'Análise Fluxo de Caixa'!$A$90,Data,'Análise Fluxo de Caixa'!G1))</f>
        <v>0</v>
      </c>
      <c r="H90" s="113">
        <f ca="1">SUMIFS(Saida,Contas,'Análise Fluxo de Caixa'!$A$90,Data,'Análise Fluxo de Caixa'!H1+SUMIFS(a_pagar,Contas,'Análise Fluxo de Caixa'!$A$90,Data,'Análise Fluxo de Caixa'!H1))</f>
        <v>0</v>
      </c>
      <c r="I90" s="113">
        <f ca="1">SUMIFS(Saida,Contas,'Análise Fluxo de Caixa'!$A$90,Data,'Análise Fluxo de Caixa'!I1+SUMIFS(a_pagar,Contas,'Análise Fluxo de Caixa'!$A$90,Data,'Análise Fluxo de Caixa'!I1))</f>
        <v>0</v>
      </c>
      <c r="J90" s="113">
        <f ca="1">SUMIFS(Saida,Contas,'Análise Fluxo de Caixa'!$A$90,Data,'Análise Fluxo de Caixa'!J1+SUMIFS(a_pagar,Contas,'Análise Fluxo de Caixa'!$A$90,Data,'Análise Fluxo de Caixa'!J1))</f>
        <v>0</v>
      </c>
      <c r="K90" s="113">
        <f ca="1">SUMIFS(Saida,Contas,'Análise Fluxo de Caixa'!$A$90,Data,'Análise Fluxo de Caixa'!K1+SUMIFS(a_pagar,Contas,'Análise Fluxo de Caixa'!$A$90,Data,'Análise Fluxo de Caixa'!K1))</f>
        <v>0</v>
      </c>
      <c r="L90" s="113">
        <f ca="1">SUMIFS(Saida,Contas,'Análise Fluxo de Caixa'!$A$90,Data,'Análise Fluxo de Caixa'!L1+SUMIFS(a_pagar,Contas,'Análise Fluxo de Caixa'!$A$90,Data,'Análise Fluxo de Caixa'!L1))</f>
        <v>0</v>
      </c>
      <c r="M90" s="113">
        <f ca="1">SUMIFS(Saida,Contas,'Análise Fluxo de Caixa'!$A$90,Data,'Análise Fluxo de Caixa'!M1+SUMIFS(a_pagar,Contas,'Análise Fluxo de Caixa'!$A$90,Data,'Análise Fluxo de Caixa'!M1))</f>
        <v>0</v>
      </c>
      <c r="N90" s="113">
        <f ca="1">SUMIFS(Saida,Contas,'Análise Fluxo de Caixa'!$A$90,Data,'Análise Fluxo de Caixa'!N1+SUMIFS(a_pagar,Contas,'Análise Fluxo de Caixa'!$A$90,Data,'Análise Fluxo de Caixa'!N1))</f>
        <v>0</v>
      </c>
      <c r="O90" s="113">
        <f ca="1">SUMIFS(Saida,Contas,'Análise Fluxo de Caixa'!$A$90,Data,'Análise Fluxo de Caixa'!O1+SUMIFS(a_pagar,Contas,'Análise Fluxo de Caixa'!$A$90,Data,'Análise Fluxo de Caixa'!O1))</f>
        <v>0</v>
      </c>
      <c r="P90" s="113">
        <f ca="1">SUMIFS(Saida,Contas,'Análise Fluxo de Caixa'!$A$90,Data,'Análise Fluxo de Caixa'!P1+SUMIFS(a_pagar,Contas,'Análise Fluxo de Caixa'!$A$90,Data,'Análise Fluxo de Caixa'!P1))</f>
        <v>0</v>
      </c>
      <c r="Q90" s="113">
        <f ca="1">SUMIFS(Saida,Contas,'Análise Fluxo de Caixa'!$A$90,Data,'Análise Fluxo de Caixa'!Q1+SUMIFS(a_pagar,Contas,'Análise Fluxo de Caixa'!$A$90,Data,'Análise Fluxo de Caixa'!Q1))</f>
        <v>0</v>
      </c>
      <c r="R90" s="113">
        <f ca="1">SUMIFS(Saida,Contas,'Análise Fluxo de Caixa'!$A$90,Data,'Análise Fluxo de Caixa'!R1+SUMIFS(a_pagar,Contas,'Análise Fluxo de Caixa'!$A$90,Data,'Análise Fluxo de Caixa'!R1))</f>
        <v>0</v>
      </c>
      <c r="S90" s="113">
        <f ca="1">SUMIFS(Saida,Contas,'Análise Fluxo de Caixa'!$A$90,Data,'Análise Fluxo de Caixa'!S1+SUMIFS(a_pagar,Contas,'Análise Fluxo de Caixa'!$A$90,Data,'Análise Fluxo de Caixa'!S1))</f>
        <v>0</v>
      </c>
      <c r="T90" s="113">
        <f ca="1">SUMIFS(Saida,Contas,'Análise Fluxo de Caixa'!$A$90,Data,'Análise Fluxo de Caixa'!T1+SUMIFS(a_pagar,Contas,'Análise Fluxo de Caixa'!$A$90,Data,'Análise Fluxo de Caixa'!T1))</f>
        <v>0</v>
      </c>
      <c r="U90" s="113">
        <f ca="1">SUMIFS(Saida,Contas,'Análise Fluxo de Caixa'!$A$90,Data,'Análise Fluxo de Caixa'!U1+SUMIFS(a_pagar,Contas,'Análise Fluxo de Caixa'!$A$90,Data,'Análise Fluxo de Caixa'!U1))</f>
        <v>0</v>
      </c>
      <c r="V90" s="113">
        <f ca="1">SUMIFS(Saida,Contas,'Análise Fluxo de Caixa'!$A$90,Data,'Análise Fluxo de Caixa'!V1+SUMIFS(a_pagar,Contas,'Análise Fluxo de Caixa'!$A$90,Data,'Análise Fluxo de Caixa'!V1))</f>
        <v>0</v>
      </c>
      <c r="W90" s="113">
        <f ca="1">SUMIFS(Saida,Contas,'Análise Fluxo de Caixa'!$A$90,Data,'Análise Fluxo de Caixa'!W1+SUMIFS(a_pagar,Contas,'Análise Fluxo de Caixa'!$A$90,Data,'Análise Fluxo de Caixa'!W1))</f>
        <v>0</v>
      </c>
      <c r="X90" s="113">
        <f ca="1">SUMIFS(Saida,Contas,'Análise Fluxo de Caixa'!$A$90,Data,'Análise Fluxo de Caixa'!X1+SUMIFS(a_pagar,Contas,'Análise Fluxo de Caixa'!$A$90,Data,'Análise Fluxo de Caixa'!X1))</f>
        <v>0</v>
      </c>
      <c r="Y90" s="113">
        <f ca="1">SUMIFS(Saida,Contas,'Análise Fluxo de Caixa'!$A$90,Data,'Análise Fluxo de Caixa'!Y1+SUMIFS(a_pagar,Contas,'Análise Fluxo de Caixa'!$A$90,Data,'Análise Fluxo de Caixa'!Y1))</f>
        <v>0</v>
      </c>
      <c r="Z90" s="113">
        <f ca="1">SUMIFS(Saida,Contas,'Análise Fluxo de Caixa'!$A$90,Data,'Análise Fluxo de Caixa'!Z1+SUMIFS(a_pagar,Contas,'Análise Fluxo de Caixa'!$A$90,Data,'Análise Fluxo de Caixa'!Z1))</f>
        <v>0</v>
      </c>
      <c r="AA90" s="113">
        <f ca="1">SUMIFS(Saida,Contas,'Análise Fluxo de Caixa'!$A$90,Data,'Análise Fluxo de Caixa'!AA1+SUMIFS(a_pagar,Contas,'Análise Fluxo de Caixa'!$A$90,Data,'Análise Fluxo de Caixa'!AA1))</f>
        <v>0</v>
      </c>
      <c r="AB90" s="113">
        <f ca="1">SUMIFS(Saida,Contas,'Análise Fluxo de Caixa'!$A$90,Data,'Análise Fluxo de Caixa'!AB1+SUMIFS(a_pagar,Contas,'Análise Fluxo de Caixa'!$A$90,Data,'Análise Fluxo de Caixa'!AB1))</f>
        <v>0</v>
      </c>
      <c r="AC90" s="113">
        <f ca="1">SUMIFS(Saida,Contas,'Análise Fluxo de Caixa'!$A$90,Data,'Análise Fluxo de Caixa'!AC1+SUMIFS(a_pagar,Contas,'Análise Fluxo de Caixa'!$A$90,Data,'Análise Fluxo de Caixa'!AC1))</f>
        <v>0</v>
      </c>
      <c r="AD90" s="113">
        <f ca="1">SUMIFS(Saida,Contas,'Análise Fluxo de Caixa'!$A$90,Data,'Análise Fluxo de Caixa'!AD1+SUMIFS(a_pagar,Contas,'Análise Fluxo de Caixa'!$A$90,Data,'Análise Fluxo de Caixa'!AD1))</f>
        <v>0</v>
      </c>
      <c r="AE90" s="112">
        <f t="shared" ca="1" si="19"/>
        <v>0</v>
      </c>
      <c r="AF90" s="105"/>
      <c r="AG90" s="107" t="e">
        <f t="shared" ca="1" si="22"/>
        <v>#DIV/0!</v>
      </c>
    </row>
    <row r="91" spans="1:33" s="73" customFormat="1" ht="20" hidden="1" outlineLevel="2">
      <c r="A91" s="180">
        <f>'Plano de Contas'!A120</f>
        <v>0</v>
      </c>
      <c r="B91" s="113">
        <f ca="1">SUMIFS(Saida,Contas,'Análise Fluxo de Caixa'!$A$91,Data,'Análise Fluxo de Caixa'!B1)+SUMIFS(a_pagar,Contas,'Análise Fluxo de Caixa'!$A$91,Data,'Análise Fluxo de Caixa'!B1)</f>
        <v>0</v>
      </c>
      <c r="C91" s="113">
        <f ca="1">SUMIFS(Saida,Contas,'Análise Fluxo de Caixa'!$A$91,Data,'Análise Fluxo de Caixa'!C1)+SUMIFS(a_pagar,Contas,'Análise Fluxo de Caixa'!$A$91,Data,'Análise Fluxo de Caixa'!C1)</f>
        <v>0</v>
      </c>
      <c r="D91" s="113">
        <f ca="1">SUMIFS(Saida,Contas,'Análise Fluxo de Caixa'!$A$91,Data,'Análise Fluxo de Caixa'!D1)+SUMIFS(a_pagar,Contas,'Análise Fluxo de Caixa'!$A$91,Data,'Análise Fluxo de Caixa'!D1)</f>
        <v>0</v>
      </c>
      <c r="E91" s="113">
        <f ca="1">SUMIFS(Saida,Contas,'Análise Fluxo de Caixa'!$A$91,Data,'Análise Fluxo de Caixa'!E1)+SUMIFS(a_pagar,Contas,'Análise Fluxo de Caixa'!$A$91,Data,'Análise Fluxo de Caixa'!E1)</f>
        <v>0</v>
      </c>
      <c r="F91" s="113">
        <f ca="1">SUMIFS(Saida,Contas,'Análise Fluxo de Caixa'!$A$91,Data,'Análise Fluxo de Caixa'!F1)+SUMIFS(a_pagar,Contas,'Análise Fluxo de Caixa'!$A$91,Data,'Análise Fluxo de Caixa'!F1)</f>
        <v>0</v>
      </c>
      <c r="G91" s="113">
        <f ca="1">SUMIFS(Saida,Contas,'Análise Fluxo de Caixa'!$A$91,Data,'Análise Fluxo de Caixa'!G1)+SUMIFS(a_pagar,Contas,'Análise Fluxo de Caixa'!$A$91,Data,'Análise Fluxo de Caixa'!G1)</f>
        <v>0</v>
      </c>
      <c r="H91" s="113">
        <f ca="1">SUMIFS(Saida,Contas,'Análise Fluxo de Caixa'!$A$91,Data,'Análise Fluxo de Caixa'!H1)+SUMIFS(a_pagar,Contas,'Análise Fluxo de Caixa'!$A$91,Data,'Análise Fluxo de Caixa'!H1)</f>
        <v>0</v>
      </c>
      <c r="I91" s="113">
        <f ca="1">SUMIFS(Saida,Contas,'Análise Fluxo de Caixa'!$A$91,Data,'Análise Fluxo de Caixa'!I1)+SUMIFS(a_pagar,Contas,'Análise Fluxo de Caixa'!$A$91,Data,'Análise Fluxo de Caixa'!I1)</f>
        <v>0</v>
      </c>
      <c r="J91" s="113">
        <f ca="1">SUMIFS(Saida,Contas,'Análise Fluxo de Caixa'!$A$91,Data,'Análise Fluxo de Caixa'!J1)+SUMIFS(a_pagar,Contas,'Análise Fluxo de Caixa'!$A$91,Data,'Análise Fluxo de Caixa'!J1)</f>
        <v>0</v>
      </c>
      <c r="K91" s="113">
        <f ca="1">SUMIFS(Saida,Contas,'Análise Fluxo de Caixa'!$A$91,Data,'Análise Fluxo de Caixa'!K1)+SUMIFS(a_pagar,Contas,'Análise Fluxo de Caixa'!$A$91,Data,'Análise Fluxo de Caixa'!K1)</f>
        <v>0</v>
      </c>
      <c r="L91" s="113">
        <f ca="1">SUMIFS(Saida,Contas,'Análise Fluxo de Caixa'!$A$91,Data,'Análise Fluxo de Caixa'!L1)+SUMIFS(a_pagar,Contas,'Análise Fluxo de Caixa'!$A$91,Data,'Análise Fluxo de Caixa'!L1)</f>
        <v>0</v>
      </c>
      <c r="M91" s="113">
        <f ca="1">SUMIFS(Saida,Contas,'Análise Fluxo de Caixa'!$A$91,Data,'Análise Fluxo de Caixa'!M1)+SUMIFS(a_pagar,Contas,'Análise Fluxo de Caixa'!$A$91,Data,'Análise Fluxo de Caixa'!M1)</f>
        <v>0</v>
      </c>
      <c r="N91" s="113">
        <f ca="1">SUMIFS(Saida,Contas,'Análise Fluxo de Caixa'!$A$91,Data,'Análise Fluxo de Caixa'!N1)+SUMIFS(a_pagar,Contas,'Análise Fluxo de Caixa'!$A$91,Data,'Análise Fluxo de Caixa'!N1)</f>
        <v>0</v>
      </c>
      <c r="O91" s="113">
        <f ca="1">SUMIFS(Saida,Contas,'Análise Fluxo de Caixa'!$A$91,Data,'Análise Fluxo de Caixa'!O1)+SUMIFS(a_pagar,Contas,'Análise Fluxo de Caixa'!$A$91,Data,'Análise Fluxo de Caixa'!O1)</f>
        <v>0</v>
      </c>
      <c r="P91" s="113">
        <f ca="1">SUMIFS(Saida,Contas,'Análise Fluxo de Caixa'!$A$91,Data,'Análise Fluxo de Caixa'!P1)+SUMIFS(a_pagar,Contas,'Análise Fluxo de Caixa'!$A$91,Data,'Análise Fluxo de Caixa'!P1)</f>
        <v>0</v>
      </c>
      <c r="Q91" s="113">
        <f ca="1">SUMIFS(Saida,Contas,'Análise Fluxo de Caixa'!$A$91,Data,'Análise Fluxo de Caixa'!Q1)+SUMIFS(a_pagar,Contas,'Análise Fluxo de Caixa'!$A$91,Data,'Análise Fluxo de Caixa'!Q1)</f>
        <v>0</v>
      </c>
      <c r="R91" s="113">
        <f ca="1">SUMIFS(Saida,Contas,'Análise Fluxo de Caixa'!$A$91,Data,'Análise Fluxo de Caixa'!R1)+SUMIFS(a_pagar,Contas,'Análise Fluxo de Caixa'!$A$91,Data,'Análise Fluxo de Caixa'!R1)</f>
        <v>0</v>
      </c>
      <c r="S91" s="113">
        <f ca="1">SUMIFS(Saida,Contas,'Análise Fluxo de Caixa'!$A$91,Data,'Análise Fluxo de Caixa'!S1)+SUMIFS(a_pagar,Contas,'Análise Fluxo de Caixa'!$A$91,Data,'Análise Fluxo de Caixa'!S1)</f>
        <v>0</v>
      </c>
      <c r="T91" s="113">
        <f ca="1">SUMIFS(Saida,Contas,'Análise Fluxo de Caixa'!$A$91,Data,'Análise Fluxo de Caixa'!T1)+SUMIFS(a_pagar,Contas,'Análise Fluxo de Caixa'!$A$91,Data,'Análise Fluxo de Caixa'!T1)</f>
        <v>0</v>
      </c>
      <c r="U91" s="113">
        <f ca="1">SUMIFS(Saida,Contas,'Análise Fluxo de Caixa'!$A$91,Data,'Análise Fluxo de Caixa'!U1)+SUMIFS(a_pagar,Contas,'Análise Fluxo de Caixa'!$A$91,Data,'Análise Fluxo de Caixa'!U1)</f>
        <v>0</v>
      </c>
      <c r="V91" s="113">
        <f ca="1">SUMIFS(Saida,Contas,'Análise Fluxo de Caixa'!$A$91,Data,'Análise Fluxo de Caixa'!V1)+SUMIFS(a_pagar,Contas,'Análise Fluxo de Caixa'!$A$91,Data,'Análise Fluxo de Caixa'!V1)</f>
        <v>0</v>
      </c>
      <c r="W91" s="113">
        <f ca="1">SUMIFS(Saida,Contas,'Análise Fluxo de Caixa'!$A$91,Data,'Análise Fluxo de Caixa'!W1)+SUMIFS(a_pagar,Contas,'Análise Fluxo de Caixa'!$A$91,Data,'Análise Fluxo de Caixa'!W1)</f>
        <v>0</v>
      </c>
      <c r="X91" s="113">
        <f ca="1">SUMIFS(Saida,Contas,'Análise Fluxo de Caixa'!$A$91,Data,'Análise Fluxo de Caixa'!X1)+SUMIFS(a_pagar,Contas,'Análise Fluxo de Caixa'!$A$91,Data,'Análise Fluxo de Caixa'!X1)</f>
        <v>0</v>
      </c>
      <c r="Y91" s="113">
        <f ca="1">SUMIFS(Saida,Contas,'Análise Fluxo de Caixa'!$A$91,Data,'Análise Fluxo de Caixa'!Y1)+SUMIFS(a_pagar,Contas,'Análise Fluxo de Caixa'!$A$91,Data,'Análise Fluxo de Caixa'!Y1)</f>
        <v>0</v>
      </c>
      <c r="Z91" s="113">
        <f ca="1">SUMIFS(Saida,Contas,'Análise Fluxo de Caixa'!$A$91,Data,'Análise Fluxo de Caixa'!Z1)+SUMIFS(a_pagar,Contas,'Análise Fluxo de Caixa'!$A$91,Data,'Análise Fluxo de Caixa'!Z1)</f>
        <v>0</v>
      </c>
      <c r="AA91" s="113">
        <f ca="1">SUMIFS(Saida,Contas,'Análise Fluxo de Caixa'!$A$91,Data,'Análise Fluxo de Caixa'!AA1)+SUMIFS(a_pagar,Contas,'Análise Fluxo de Caixa'!$A$91,Data,'Análise Fluxo de Caixa'!AA1)</f>
        <v>0</v>
      </c>
      <c r="AB91" s="113">
        <f ca="1">SUMIFS(Saida,Contas,'Análise Fluxo de Caixa'!$A$91,Data,'Análise Fluxo de Caixa'!AB1)+SUMIFS(a_pagar,Contas,'Análise Fluxo de Caixa'!$A$91,Data,'Análise Fluxo de Caixa'!AB1)</f>
        <v>0</v>
      </c>
      <c r="AC91" s="113">
        <f ca="1">SUMIFS(Saida,Contas,'Análise Fluxo de Caixa'!$A$91,Data,'Análise Fluxo de Caixa'!AC1)+SUMIFS(a_pagar,Contas,'Análise Fluxo de Caixa'!$A$91,Data,'Análise Fluxo de Caixa'!AC1)</f>
        <v>0</v>
      </c>
      <c r="AD91" s="113">
        <f ca="1">SUMIFS(Saida,Contas,'Análise Fluxo de Caixa'!$A$91,Data,'Análise Fluxo de Caixa'!AD1)+SUMIFS(a_pagar,Contas,'Análise Fluxo de Caixa'!$A$91,Data,'Análise Fluxo de Caixa'!AD1)</f>
        <v>0</v>
      </c>
      <c r="AE91" s="112">
        <f t="shared" ca="1" si="19"/>
        <v>0</v>
      </c>
      <c r="AF91" s="105"/>
      <c r="AG91" s="107" t="e">
        <f t="shared" ca="1" si="22"/>
        <v>#DIV/0!</v>
      </c>
    </row>
    <row r="92" spans="1:33" ht="20" hidden="1" outlineLevel="1">
      <c r="A92" s="174" t="str">
        <f>'Plano de Contas'!A121</f>
        <v>6.3 Investimentos em Desenvolvimento Empresarial</v>
      </c>
      <c r="B92" s="118">
        <f ca="1">SUM(B93:B96)</f>
        <v>0</v>
      </c>
      <c r="C92" s="118">
        <f t="shared" ref="C92:AD92" ca="1" si="24">SUM(C93:C96)</f>
        <v>0</v>
      </c>
      <c r="D92" s="118">
        <f t="shared" ca="1" si="24"/>
        <v>0</v>
      </c>
      <c r="E92" s="118">
        <f t="shared" ca="1" si="24"/>
        <v>0</v>
      </c>
      <c r="F92" s="118">
        <f t="shared" ca="1" si="24"/>
        <v>0</v>
      </c>
      <c r="G92" s="118">
        <f t="shared" ca="1" si="24"/>
        <v>0</v>
      </c>
      <c r="H92" s="118">
        <f t="shared" ca="1" si="24"/>
        <v>0</v>
      </c>
      <c r="I92" s="118">
        <f t="shared" ca="1" si="24"/>
        <v>0</v>
      </c>
      <c r="J92" s="118">
        <f t="shared" ca="1" si="24"/>
        <v>0</v>
      </c>
      <c r="K92" s="118">
        <f t="shared" ca="1" si="24"/>
        <v>0</v>
      </c>
      <c r="L92" s="118">
        <f t="shared" ca="1" si="24"/>
        <v>0</v>
      </c>
      <c r="M92" s="118">
        <f t="shared" ca="1" si="24"/>
        <v>0</v>
      </c>
      <c r="N92" s="118">
        <f t="shared" ca="1" si="24"/>
        <v>0</v>
      </c>
      <c r="O92" s="118">
        <f t="shared" ca="1" si="24"/>
        <v>0</v>
      </c>
      <c r="P92" s="118">
        <f t="shared" ca="1" si="24"/>
        <v>0</v>
      </c>
      <c r="Q92" s="118">
        <f t="shared" ca="1" si="24"/>
        <v>0</v>
      </c>
      <c r="R92" s="118">
        <f t="shared" ca="1" si="24"/>
        <v>0</v>
      </c>
      <c r="S92" s="118">
        <f t="shared" ca="1" si="24"/>
        <v>0</v>
      </c>
      <c r="T92" s="118">
        <f t="shared" ca="1" si="24"/>
        <v>0</v>
      </c>
      <c r="U92" s="118">
        <f t="shared" ca="1" si="24"/>
        <v>0</v>
      </c>
      <c r="V92" s="118">
        <f t="shared" ca="1" si="24"/>
        <v>0</v>
      </c>
      <c r="W92" s="118">
        <f t="shared" ca="1" si="24"/>
        <v>0</v>
      </c>
      <c r="X92" s="118">
        <f t="shared" ca="1" si="24"/>
        <v>0</v>
      </c>
      <c r="Y92" s="118">
        <f t="shared" ca="1" si="24"/>
        <v>0</v>
      </c>
      <c r="Z92" s="118">
        <f t="shared" ca="1" si="24"/>
        <v>0</v>
      </c>
      <c r="AA92" s="118">
        <f t="shared" ca="1" si="24"/>
        <v>0</v>
      </c>
      <c r="AB92" s="118">
        <f t="shared" ca="1" si="24"/>
        <v>0</v>
      </c>
      <c r="AC92" s="118">
        <f t="shared" ca="1" si="24"/>
        <v>0</v>
      </c>
      <c r="AD92" s="118">
        <f t="shared" ca="1" si="24"/>
        <v>0</v>
      </c>
      <c r="AE92" s="119">
        <f t="shared" ca="1" si="19"/>
        <v>0</v>
      </c>
      <c r="AF92" s="102"/>
      <c r="AG92" s="107" t="e">
        <f t="shared" ca="1" si="22"/>
        <v>#DIV/0!</v>
      </c>
    </row>
    <row r="93" spans="1:33" s="73" customFormat="1" ht="20" hidden="1" outlineLevel="2">
      <c r="A93" s="180" t="str">
        <f>'Plano de Contas'!A122</f>
        <v>6.3.1 Consultoria</v>
      </c>
      <c r="B93" s="113">
        <f ca="1">SUMIFS(Saida,Contas,'Análise Fluxo de Caixa'!$A$93,Data,'Análise Fluxo de Caixa'!B1)+SUMIFS(a_pagar,Contas,'Análise Fluxo de Caixa'!$A$93,Data,'Análise Fluxo de Caixa'!B1)</f>
        <v>0</v>
      </c>
      <c r="C93" s="113">
        <f ca="1">SUMIFS(Saida,Contas,'Análise Fluxo de Caixa'!$A$93,Data,'Análise Fluxo de Caixa'!C1)+SUMIFS(a_pagar,Contas,'Análise Fluxo de Caixa'!$A$93,Data,'Análise Fluxo de Caixa'!C1)</f>
        <v>0</v>
      </c>
      <c r="D93" s="113">
        <f ca="1">SUMIFS(Saida,Contas,'Análise Fluxo de Caixa'!$A$93,Data,'Análise Fluxo de Caixa'!D1)+SUMIFS(a_pagar,Contas,'Análise Fluxo de Caixa'!$A$93,Data,'Análise Fluxo de Caixa'!D1)</f>
        <v>0</v>
      </c>
      <c r="E93" s="113">
        <f ca="1">SUMIFS(Saida,Contas,'Análise Fluxo de Caixa'!$A$93,Data,'Análise Fluxo de Caixa'!E1)+SUMIFS(a_pagar,Contas,'Análise Fluxo de Caixa'!$A$93,Data,'Análise Fluxo de Caixa'!E1)</f>
        <v>0</v>
      </c>
      <c r="F93" s="113">
        <f ca="1">SUMIFS(Saida,Contas,'Análise Fluxo de Caixa'!$A$93,Data,'Análise Fluxo de Caixa'!F1)+SUMIFS(a_pagar,Contas,'Análise Fluxo de Caixa'!$A$93,Data,'Análise Fluxo de Caixa'!F1)</f>
        <v>0</v>
      </c>
      <c r="G93" s="113">
        <f ca="1">SUMIFS(Saida,Contas,'Análise Fluxo de Caixa'!$A$93,Data,'Análise Fluxo de Caixa'!G1)+SUMIFS(a_pagar,Contas,'Análise Fluxo de Caixa'!$A$93,Data,'Análise Fluxo de Caixa'!G1)</f>
        <v>0</v>
      </c>
      <c r="H93" s="113">
        <f ca="1">SUMIFS(Saida,Contas,'Análise Fluxo de Caixa'!$A$93,Data,'Análise Fluxo de Caixa'!H1)+SUMIFS(a_pagar,Contas,'Análise Fluxo de Caixa'!$A$93,Data,'Análise Fluxo de Caixa'!H1)</f>
        <v>0</v>
      </c>
      <c r="I93" s="113">
        <f ca="1">SUMIFS(Saida,Contas,'Análise Fluxo de Caixa'!$A$93,Data,'Análise Fluxo de Caixa'!I1)+SUMIFS(a_pagar,Contas,'Análise Fluxo de Caixa'!$A$93,Data,'Análise Fluxo de Caixa'!I1)</f>
        <v>0</v>
      </c>
      <c r="J93" s="113">
        <f ca="1">SUMIFS(Saida,Contas,'Análise Fluxo de Caixa'!$A$93,Data,'Análise Fluxo de Caixa'!J1)+SUMIFS(a_pagar,Contas,'Análise Fluxo de Caixa'!$A$93,Data,'Análise Fluxo de Caixa'!J1)</f>
        <v>0</v>
      </c>
      <c r="K93" s="113">
        <f ca="1">SUMIFS(Saida,Contas,'Análise Fluxo de Caixa'!$A$93,Data,'Análise Fluxo de Caixa'!K1)+SUMIFS(a_pagar,Contas,'Análise Fluxo de Caixa'!$A$93,Data,'Análise Fluxo de Caixa'!K1)</f>
        <v>0</v>
      </c>
      <c r="L93" s="113">
        <f ca="1">SUMIFS(Saida,Contas,'Análise Fluxo de Caixa'!$A$93,Data,'Análise Fluxo de Caixa'!L1)+SUMIFS(a_pagar,Contas,'Análise Fluxo de Caixa'!$A$93,Data,'Análise Fluxo de Caixa'!L1)</f>
        <v>0</v>
      </c>
      <c r="M93" s="113">
        <f ca="1">SUMIFS(Saida,Contas,'Análise Fluxo de Caixa'!$A$93,Data,'Análise Fluxo de Caixa'!M1)+SUMIFS(a_pagar,Contas,'Análise Fluxo de Caixa'!$A$93,Data,'Análise Fluxo de Caixa'!M1)</f>
        <v>0</v>
      </c>
      <c r="N93" s="113">
        <f ca="1">SUMIFS(Saida,Contas,'Análise Fluxo de Caixa'!$A$93,Data,'Análise Fluxo de Caixa'!N1)+SUMIFS(a_pagar,Contas,'Análise Fluxo de Caixa'!$A$93,Data,'Análise Fluxo de Caixa'!N1)</f>
        <v>0</v>
      </c>
      <c r="O93" s="113">
        <f ca="1">SUMIFS(Saida,Contas,'Análise Fluxo de Caixa'!$A$93,Data,'Análise Fluxo de Caixa'!O1)+SUMIFS(a_pagar,Contas,'Análise Fluxo de Caixa'!$A$93,Data,'Análise Fluxo de Caixa'!O1)</f>
        <v>0</v>
      </c>
      <c r="P93" s="113">
        <f ca="1">SUMIFS(Saida,Contas,'Análise Fluxo de Caixa'!$A$93,Data,'Análise Fluxo de Caixa'!P1)+SUMIFS(a_pagar,Contas,'Análise Fluxo de Caixa'!$A$93,Data,'Análise Fluxo de Caixa'!P1)</f>
        <v>0</v>
      </c>
      <c r="Q93" s="113">
        <f ca="1">SUMIFS(Saida,Contas,'Análise Fluxo de Caixa'!$A$93,Data,'Análise Fluxo de Caixa'!Q1)+SUMIFS(a_pagar,Contas,'Análise Fluxo de Caixa'!$A$93,Data,'Análise Fluxo de Caixa'!Q1)</f>
        <v>0</v>
      </c>
      <c r="R93" s="113">
        <f ca="1">SUMIFS(Saida,Contas,'Análise Fluxo de Caixa'!$A$93,Data,'Análise Fluxo de Caixa'!R1)+SUMIFS(a_pagar,Contas,'Análise Fluxo de Caixa'!$A$93,Data,'Análise Fluxo de Caixa'!R1)</f>
        <v>0</v>
      </c>
      <c r="S93" s="113">
        <f ca="1">SUMIFS(Saida,Contas,'Análise Fluxo de Caixa'!$A$93,Data,'Análise Fluxo de Caixa'!S1)+SUMIFS(a_pagar,Contas,'Análise Fluxo de Caixa'!$A$93,Data,'Análise Fluxo de Caixa'!S1)</f>
        <v>0</v>
      </c>
      <c r="T93" s="113">
        <f ca="1">SUMIFS(Saida,Contas,'Análise Fluxo de Caixa'!$A$93,Data,'Análise Fluxo de Caixa'!T1)+SUMIFS(a_pagar,Contas,'Análise Fluxo de Caixa'!$A$93,Data,'Análise Fluxo de Caixa'!T1)</f>
        <v>0</v>
      </c>
      <c r="U93" s="113">
        <f ca="1">SUMIFS(Saida,Contas,'Análise Fluxo de Caixa'!$A$93,Data,'Análise Fluxo de Caixa'!U1)+SUMIFS(a_pagar,Contas,'Análise Fluxo de Caixa'!$A$93,Data,'Análise Fluxo de Caixa'!U1)</f>
        <v>0</v>
      </c>
      <c r="V93" s="113">
        <f ca="1">SUMIFS(Saida,Contas,'Análise Fluxo de Caixa'!$A$93,Data,'Análise Fluxo de Caixa'!V1)+SUMIFS(a_pagar,Contas,'Análise Fluxo de Caixa'!$A$93,Data,'Análise Fluxo de Caixa'!V1)</f>
        <v>0</v>
      </c>
      <c r="W93" s="113">
        <f ca="1">SUMIFS(Saida,Contas,'Análise Fluxo de Caixa'!$A$93,Data,'Análise Fluxo de Caixa'!W1)+SUMIFS(a_pagar,Contas,'Análise Fluxo de Caixa'!$A$93,Data,'Análise Fluxo de Caixa'!W1)</f>
        <v>0</v>
      </c>
      <c r="X93" s="113">
        <f ca="1">SUMIFS(Saida,Contas,'Análise Fluxo de Caixa'!$A$93,Data,'Análise Fluxo de Caixa'!X1)+SUMIFS(a_pagar,Contas,'Análise Fluxo de Caixa'!$A$93,Data,'Análise Fluxo de Caixa'!X1)</f>
        <v>0</v>
      </c>
      <c r="Y93" s="113">
        <f ca="1">SUMIFS(Saida,Contas,'Análise Fluxo de Caixa'!$A$93,Data,'Análise Fluxo de Caixa'!Y1)+SUMIFS(a_pagar,Contas,'Análise Fluxo de Caixa'!$A$93,Data,'Análise Fluxo de Caixa'!Y1)</f>
        <v>0</v>
      </c>
      <c r="Z93" s="113">
        <f ca="1">SUMIFS(Saida,Contas,'Análise Fluxo de Caixa'!$A$93,Data,'Análise Fluxo de Caixa'!Z1)+SUMIFS(a_pagar,Contas,'Análise Fluxo de Caixa'!$A$93,Data,'Análise Fluxo de Caixa'!Z1)</f>
        <v>0</v>
      </c>
      <c r="AA93" s="113">
        <f ca="1">SUMIFS(Saida,Contas,'Análise Fluxo de Caixa'!$A$93,Data,'Análise Fluxo de Caixa'!AA1)+SUMIFS(a_pagar,Contas,'Análise Fluxo de Caixa'!$A$93,Data,'Análise Fluxo de Caixa'!AA1)</f>
        <v>0</v>
      </c>
      <c r="AB93" s="113">
        <f ca="1">SUMIFS(Saida,Contas,'Análise Fluxo de Caixa'!$A$93,Data,'Análise Fluxo de Caixa'!AB1)+SUMIFS(a_pagar,Contas,'Análise Fluxo de Caixa'!$A$93,Data,'Análise Fluxo de Caixa'!AB1)</f>
        <v>0</v>
      </c>
      <c r="AC93" s="113">
        <f ca="1">SUMIFS(Saida,Contas,'Análise Fluxo de Caixa'!$A$93,Data,'Análise Fluxo de Caixa'!AC1)+SUMIFS(a_pagar,Contas,'Análise Fluxo de Caixa'!$A$93,Data,'Análise Fluxo de Caixa'!AC1)</f>
        <v>0</v>
      </c>
      <c r="AD93" s="113">
        <f ca="1">SUMIFS(Saida,Contas,'Análise Fluxo de Caixa'!$A$93,Data,'Análise Fluxo de Caixa'!AD1)+SUMIFS(a_pagar,Contas,'Análise Fluxo de Caixa'!$A$93,Data,'Análise Fluxo de Caixa'!AD1)</f>
        <v>0</v>
      </c>
      <c r="AE93" s="112">
        <f t="shared" ca="1" si="19"/>
        <v>0</v>
      </c>
      <c r="AF93" s="105"/>
      <c r="AG93" s="107" t="e">
        <f t="shared" ca="1" si="22"/>
        <v>#DIV/0!</v>
      </c>
    </row>
    <row r="94" spans="1:33" s="73" customFormat="1" ht="20" hidden="1" outlineLevel="2">
      <c r="A94" s="180" t="str">
        <f>'Plano de Contas'!A123</f>
        <v>6.3.2 Treinamentos</v>
      </c>
      <c r="B94" s="113">
        <f ca="1">SUMIFS(Saida,Contas,'Análise Fluxo de Caixa'!$A$94,Data,'Análise Fluxo de Caixa'!B1)+SUMIFS(a_pagar,Contas,'Análise Fluxo de Caixa'!$A$94,Data,'Análise Fluxo de Caixa'!B1)</f>
        <v>0</v>
      </c>
      <c r="C94" s="113">
        <f ca="1">SUMIFS(Saida,Contas,'Análise Fluxo de Caixa'!$A$94,Data,'Análise Fluxo de Caixa'!C1)+SUMIFS(a_pagar,Contas,'Análise Fluxo de Caixa'!$A$94,Data,'Análise Fluxo de Caixa'!C1)</f>
        <v>0</v>
      </c>
      <c r="D94" s="113">
        <f ca="1">SUMIFS(Saida,Contas,'Análise Fluxo de Caixa'!$A$94,Data,'Análise Fluxo de Caixa'!D1)+SUMIFS(a_pagar,Contas,'Análise Fluxo de Caixa'!$A$94,Data,'Análise Fluxo de Caixa'!D1)</f>
        <v>0</v>
      </c>
      <c r="E94" s="113">
        <f ca="1">SUMIFS(Saida,Contas,'Análise Fluxo de Caixa'!$A$94,Data,'Análise Fluxo de Caixa'!E1)+SUMIFS(a_pagar,Contas,'Análise Fluxo de Caixa'!$A$94,Data,'Análise Fluxo de Caixa'!E1)</f>
        <v>0</v>
      </c>
      <c r="F94" s="113">
        <f ca="1">SUMIFS(Saida,Contas,'Análise Fluxo de Caixa'!$A$94,Data,'Análise Fluxo de Caixa'!F1)+SUMIFS(a_pagar,Contas,'Análise Fluxo de Caixa'!$A$94,Data,'Análise Fluxo de Caixa'!F1)</f>
        <v>0</v>
      </c>
      <c r="G94" s="113">
        <f ca="1">SUMIFS(Saida,Contas,'Análise Fluxo de Caixa'!$A$94,Data,'Análise Fluxo de Caixa'!G1)+SUMIFS(a_pagar,Contas,'Análise Fluxo de Caixa'!$A$94,Data,'Análise Fluxo de Caixa'!G1)</f>
        <v>0</v>
      </c>
      <c r="H94" s="113">
        <f ca="1">SUMIFS(Saida,Contas,'Análise Fluxo de Caixa'!$A$94,Data,'Análise Fluxo de Caixa'!H1)+SUMIFS(a_pagar,Contas,'Análise Fluxo de Caixa'!$A$94,Data,'Análise Fluxo de Caixa'!H1)</f>
        <v>0</v>
      </c>
      <c r="I94" s="113">
        <f ca="1">SUMIFS(Saida,Contas,'Análise Fluxo de Caixa'!$A$94,Data,'Análise Fluxo de Caixa'!I1)+SUMIFS(a_pagar,Contas,'Análise Fluxo de Caixa'!$A$94,Data,'Análise Fluxo de Caixa'!I1)</f>
        <v>0</v>
      </c>
      <c r="J94" s="113">
        <f ca="1">SUMIFS(Saida,Contas,'Análise Fluxo de Caixa'!$A$94,Data,'Análise Fluxo de Caixa'!J1)+SUMIFS(a_pagar,Contas,'Análise Fluxo de Caixa'!$A$94,Data,'Análise Fluxo de Caixa'!J1)</f>
        <v>0</v>
      </c>
      <c r="K94" s="113">
        <f ca="1">SUMIFS(Saida,Contas,'Análise Fluxo de Caixa'!$A$94,Data,'Análise Fluxo de Caixa'!K1)+SUMIFS(a_pagar,Contas,'Análise Fluxo de Caixa'!$A$94,Data,'Análise Fluxo de Caixa'!K1)</f>
        <v>0</v>
      </c>
      <c r="L94" s="113">
        <f ca="1">SUMIFS(Saida,Contas,'Análise Fluxo de Caixa'!$A$94,Data,'Análise Fluxo de Caixa'!L1)+SUMIFS(a_pagar,Contas,'Análise Fluxo de Caixa'!$A$94,Data,'Análise Fluxo de Caixa'!L1)</f>
        <v>0</v>
      </c>
      <c r="M94" s="113">
        <f ca="1">SUMIFS(Saida,Contas,'Análise Fluxo de Caixa'!$A$94,Data,'Análise Fluxo de Caixa'!M1)+SUMIFS(a_pagar,Contas,'Análise Fluxo de Caixa'!$A$94,Data,'Análise Fluxo de Caixa'!M1)</f>
        <v>0</v>
      </c>
      <c r="N94" s="113">
        <f ca="1">SUMIFS(Saida,Contas,'Análise Fluxo de Caixa'!$A$94,Data,'Análise Fluxo de Caixa'!N1)+SUMIFS(a_pagar,Contas,'Análise Fluxo de Caixa'!$A$94,Data,'Análise Fluxo de Caixa'!N1)</f>
        <v>0</v>
      </c>
      <c r="O94" s="113">
        <f ca="1">SUMIFS(Saida,Contas,'Análise Fluxo de Caixa'!$A$94,Data,'Análise Fluxo de Caixa'!O1)+SUMIFS(a_pagar,Contas,'Análise Fluxo de Caixa'!$A$94,Data,'Análise Fluxo de Caixa'!O1)</f>
        <v>0</v>
      </c>
      <c r="P94" s="113">
        <f ca="1">SUMIFS(Saida,Contas,'Análise Fluxo de Caixa'!$A$94,Data,'Análise Fluxo de Caixa'!P1)+SUMIFS(a_pagar,Contas,'Análise Fluxo de Caixa'!$A$94,Data,'Análise Fluxo de Caixa'!P1)</f>
        <v>0</v>
      </c>
      <c r="Q94" s="113">
        <f ca="1">SUMIFS(Saida,Contas,'Análise Fluxo de Caixa'!$A$94,Data,'Análise Fluxo de Caixa'!Q1)+SUMIFS(a_pagar,Contas,'Análise Fluxo de Caixa'!$A$94,Data,'Análise Fluxo de Caixa'!Q1)</f>
        <v>0</v>
      </c>
      <c r="R94" s="113">
        <f ca="1">SUMIFS(Saida,Contas,'Análise Fluxo de Caixa'!$A$94,Data,'Análise Fluxo de Caixa'!R1)+SUMIFS(a_pagar,Contas,'Análise Fluxo de Caixa'!$A$94,Data,'Análise Fluxo de Caixa'!R1)</f>
        <v>0</v>
      </c>
      <c r="S94" s="113">
        <f ca="1">SUMIFS(Saida,Contas,'Análise Fluxo de Caixa'!$A$94,Data,'Análise Fluxo de Caixa'!S1)+SUMIFS(a_pagar,Contas,'Análise Fluxo de Caixa'!$A$94,Data,'Análise Fluxo de Caixa'!S1)</f>
        <v>0</v>
      </c>
      <c r="T94" s="113">
        <f ca="1">SUMIFS(Saida,Contas,'Análise Fluxo de Caixa'!$A$94,Data,'Análise Fluxo de Caixa'!T1)+SUMIFS(a_pagar,Contas,'Análise Fluxo de Caixa'!$A$94,Data,'Análise Fluxo de Caixa'!T1)</f>
        <v>0</v>
      </c>
      <c r="U94" s="113">
        <f ca="1">SUMIFS(Saida,Contas,'Análise Fluxo de Caixa'!$A$94,Data,'Análise Fluxo de Caixa'!U1)+SUMIFS(a_pagar,Contas,'Análise Fluxo de Caixa'!$A$94,Data,'Análise Fluxo de Caixa'!U1)</f>
        <v>0</v>
      </c>
      <c r="V94" s="113">
        <f ca="1">SUMIFS(Saida,Contas,'Análise Fluxo de Caixa'!$A$94,Data,'Análise Fluxo de Caixa'!V1)+SUMIFS(a_pagar,Contas,'Análise Fluxo de Caixa'!$A$94,Data,'Análise Fluxo de Caixa'!V1)</f>
        <v>0</v>
      </c>
      <c r="W94" s="113">
        <f ca="1">SUMIFS(Saida,Contas,'Análise Fluxo de Caixa'!$A$94,Data,'Análise Fluxo de Caixa'!W1)+SUMIFS(a_pagar,Contas,'Análise Fluxo de Caixa'!$A$94,Data,'Análise Fluxo de Caixa'!W1)</f>
        <v>0</v>
      </c>
      <c r="X94" s="113">
        <f ca="1">SUMIFS(Saida,Contas,'Análise Fluxo de Caixa'!$A$94,Data,'Análise Fluxo de Caixa'!X1)+SUMIFS(a_pagar,Contas,'Análise Fluxo de Caixa'!$A$94,Data,'Análise Fluxo de Caixa'!X1)</f>
        <v>0</v>
      </c>
      <c r="Y94" s="113">
        <f ca="1">SUMIFS(Saida,Contas,'Análise Fluxo de Caixa'!$A$94,Data,'Análise Fluxo de Caixa'!Y1)+SUMIFS(a_pagar,Contas,'Análise Fluxo de Caixa'!$A$94,Data,'Análise Fluxo de Caixa'!Y1)</f>
        <v>0</v>
      </c>
      <c r="Z94" s="113">
        <f ca="1">SUMIFS(Saida,Contas,'Análise Fluxo de Caixa'!$A$94,Data,'Análise Fluxo de Caixa'!Z1)+SUMIFS(a_pagar,Contas,'Análise Fluxo de Caixa'!$A$94,Data,'Análise Fluxo de Caixa'!Z1)</f>
        <v>0</v>
      </c>
      <c r="AA94" s="113">
        <f ca="1">SUMIFS(Saida,Contas,'Análise Fluxo de Caixa'!$A$94,Data,'Análise Fluxo de Caixa'!AA1)+SUMIFS(a_pagar,Contas,'Análise Fluxo de Caixa'!$A$94,Data,'Análise Fluxo de Caixa'!AA1)</f>
        <v>0</v>
      </c>
      <c r="AB94" s="113">
        <f ca="1">SUMIFS(Saida,Contas,'Análise Fluxo de Caixa'!$A$94,Data,'Análise Fluxo de Caixa'!AB1)+SUMIFS(a_pagar,Contas,'Análise Fluxo de Caixa'!$A$94,Data,'Análise Fluxo de Caixa'!AB1)</f>
        <v>0</v>
      </c>
      <c r="AC94" s="113">
        <f ca="1">SUMIFS(Saida,Contas,'Análise Fluxo de Caixa'!$A$94,Data,'Análise Fluxo de Caixa'!AC1)+SUMIFS(a_pagar,Contas,'Análise Fluxo de Caixa'!$A$94,Data,'Análise Fluxo de Caixa'!AC1)</f>
        <v>0</v>
      </c>
      <c r="AD94" s="113">
        <f ca="1">SUMIFS(Saida,Contas,'Análise Fluxo de Caixa'!$A$94,Data,'Análise Fluxo de Caixa'!AD1)+SUMIFS(a_pagar,Contas,'Análise Fluxo de Caixa'!$A$94,Data,'Análise Fluxo de Caixa'!AD1)</f>
        <v>0</v>
      </c>
      <c r="AE94" s="112">
        <f t="shared" ca="1" si="19"/>
        <v>0</v>
      </c>
      <c r="AF94" s="105"/>
      <c r="AG94" s="107" t="e">
        <f t="shared" ca="1" si="22"/>
        <v>#DIV/0!</v>
      </c>
    </row>
    <row r="95" spans="1:33" s="73" customFormat="1" ht="20" hidden="1" outlineLevel="2">
      <c r="A95" s="180" t="str">
        <f>'Plano de Contas'!A124</f>
        <v>6.3.99 Outros investimentos desenv. empresarial</v>
      </c>
      <c r="B95" s="113">
        <f ca="1">SUMIFS(Saida,Contas,'Análise Fluxo de Caixa'!$A$95,Data,'Análise Fluxo de Caixa'!B1)+SUMIFS(a_pagar,Contas,'Análise Fluxo de Caixa'!$A$95,Data,'Análise Fluxo de Caixa'!B1)</f>
        <v>0</v>
      </c>
      <c r="C95" s="113">
        <f ca="1">SUMIFS(Saida,Contas,'Análise Fluxo de Caixa'!$A$95,Data,'Análise Fluxo de Caixa'!C1)+SUMIFS(a_pagar,Contas,'Análise Fluxo de Caixa'!$A$95,Data,'Análise Fluxo de Caixa'!C1)</f>
        <v>0</v>
      </c>
      <c r="D95" s="113">
        <f ca="1">SUMIFS(Saida,Contas,'Análise Fluxo de Caixa'!$A$95,Data,'Análise Fluxo de Caixa'!D1)+SUMIFS(a_pagar,Contas,'Análise Fluxo de Caixa'!$A$95,Data,'Análise Fluxo de Caixa'!D1)</f>
        <v>0</v>
      </c>
      <c r="E95" s="113">
        <f ca="1">SUMIFS(Saida,Contas,'Análise Fluxo de Caixa'!$A$95,Data,'Análise Fluxo de Caixa'!E1)+SUMIFS(a_pagar,Contas,'Análise Fluxo de Caixa'!$A$95,Data,'Análise Fluxo de Caixa'!E1)</f>
        <v>0</v>
      </c>
      <c r="F95" s="113">
        <f ca="1">SUMIFS(Saida,Contas,'Análise Fluxo de Caixa'!$A$95,Data,'Análise Fluxo de Caixa'!F1)+SUMIFS(a_pagar,Contas,'Análise Fluxo de Caixa'!$A$95,Data,'Análise Fluxo de Caixa'!F1)</f>
        <v>0</v>
      </c>
      <c r="G95" s="113">
        <f ca="1">SUMIFS(Saida,Contas,'Análise Fluxo de Caixa'!$A$95,Data,'Análise Fluxo de Caixa'!G1)+SUMIFS(a_pagar,Contas,'Análise Fluxo de Caixa'!$A$95,Data,'Análise Fluxo de Caixa'!G1)</f>
        <v>0</v>
      </c>
      <c r="H95" s="113">
        <f ca="1">SUMIFS(Saida,Contas,'Análise Fluxo de Caixa'!$A$95,Data,'Análise Fluxo de Caixa'!H1)+SUMIFS(a_pagar,Contas,'Análise Fluxo de Caixa'!$A$95,Data,'Análise Fluxo de Caixa'!H1)</f>
        <v>0</v>
      </c>
      <c r="I95" s="113">
        <f ca="1">SUMIFS(Saida,Contas,'Análise Fluxo de Caixa'!$A$95,Data,'Análise Fluxo de Caixa'!I1)+SUMIFS(a_pagar,Contas,'Análise Fluxo de Caixa'!$A$95,Data,'Análise Fluxo de Caixa'!I1)</f>
        <v>0</v>
      </c>
      <c r="J95" s="113">
        <f ca="1">SUMIFS(Saida,Contas,'Análise Fluxo de Caixa'!$A$95,Data,'Análise Fluxo de Caixa'!J1)+SUMIFS(a_pagar,Contas,'Análise Fluxo de Caixa'!$A$95,Data,'Análise Fluxo de Caixa'!J1)</f>
        <v>0</v>
      </c>
      <c r="K95" s="113">
        <f ca="1">SUMIFS(Saida,Contas,'Análise Fluxo de Caixa'!$A$95,Data,'Análise Fluxo de Caixa'!K1)+SUMIFS(a_pagar,Contas,'Análise Fluxo de Caixa'!$A$95,Data,'Análise Fluxo de Caixa'!K1)</f>
        <v>0</v>
      </c>
      <c r="L95" s="113">
        <f ca="1">SUMIFS(Saida,Contas,'Análise Fluxo de Caixa'!$A$95,Data,'Análise Fluxo de Caixa'!L1)+SUMIFS(a_pagar,Contas,'Análise Fluxo de Caixa'!$A$95,Data,'Análise Fluxo de Caixa'!L1)</f>
        <v>0</v>
      </c>
      <c r="M95" s="113">
        <f ca="1">SUMIFS(Saida,Contas,'Análise Fluxo de Caixa'!$A$95,Data,'Análise Fluxo de Caixa'!M1)+SUMIFS(a_pagar,Contas,'Análise Fluxo de Caixa'!$A$95,Data,'Análise Fluxo de Caixa'!M1)</f>
        <v>0</v>
      </c>
      <c r="N95" s="113">
        <f ca="1">SUMIFS(Saida,Contas,'Análise Fluxo de Caixa'!$A$95,Data,'Análise Fluxo de Caixa'!N1)+SUMIFS(a_pagar,Contas,'Análise Fluxo de Caixa'!$A$95,Data,'Análise Fluxo de Caixa'!N1)</f>
        <v>0</v>
      </c>
      <c r="O95" s="113">
        <f ca="1">SUMIFS(Saida,Contas,'Análise Fluxo de Caixa'!$A$95,Data,'Análise Fluxo de Caixa'!O1)+SUMIFS(a_pagar,Contas,'Análise Fluxo de Caixa'!$A$95,Data,'Análise Fluxo de Caixa'!O1)</f>
        <v>0</v>
      </c>
      <c r="P95" s="113">
        <f ca="1">SUMIFS(Saida,Contas,'Análise Fluxo de Caixa'!$A$95,Data,'Análise Fluxo de Caixa'!P1)+SUMIFS(a_pagar,Contas,'Análise Fluxo de Caixa'!$A$95,Data,'Análise Fluxo de Caixa'!P1)</f>
        <v>0</v>
      </c>
      <c r="Q95" s="113">
        <f ca="1">SUMIFS(Saida,Contas,'Análise Fluxo de Caixa'!$A$95,Data,'Análise Fluxo de Caixa'!Q1)+SUMIFS(a_pagar,Contas,'Análise Fluxo de Caixa'!$A$95,Data,'Análise Fluxo de Caixa'!Q1)</f>
        <v>0</v>
      </c>
      <c r="R95" s="113">
        <f ca="1">SUMIFS(Saida,Contas,'Análise Fluxo de Caixa'!$A$95,Data,'Análise Fluxo de Caixa'!R1)+SUMIFS(a_pagar,Contas,'Análise Fluxo de Caixa'!$A$95,Data,'Análise Fluxo de Caixa'!R1)</f>
        <v>0</v>
      </c>
      <c r="S95" s="113">
        <f ca="1">SUMIFS(Saida,Contas,'Análise Fluxo de Caixa'!$A$95,Data,'Análise Fluxo de Caixa'!S1)+SUMIFS(a_pagar,Contas,'Análise Fluxo de Caixa'!$A$95,Data,'Análise Fluxo de Caixa'!S1)</f>
        <v>0</v>
      </c>
      <c r="T95" s="113">
        <f ca="1">SUMIFS(Saida,Contas,'Análise Fluxo de Caixa'!$A$95,Data,'Análise Fluxo de Caixa'!T1)+SUMIFS(a_pagar,Contas,'Análise Fluxo de Caixa'!$A$95,Data,'Análise Fluxo de Caixa'!T1)</f>
        <v>0</v>
      </c>
      <c r="U95" s="113">
        <f ca="1">SUMIFS(Saida,Contas,'Análise Fluxo de Caixa'!$A$95,Data,'Análise Fluxo de Caixa'!U1)+SUMIFS(a_pagar,Contas,'Análise Fluxo de Caixa'!$A$95,Data,'Análise Fluxo de Caixa'!U1)</f>
        <v>0</v>
      </c>
      <c r="V95" s="113">
        <f ca="1">SUMIFS(Saida,Contas,'Análise Fluxo de Caixa'!$A$95,Data,'Análise Fluxo de Caixa'!V1)+SUMIFS(a_pagar,Contas,'Análise Fluxo de Caixa'!$A$95,Data,'Análise Fluxo de Caixa'!V1)</f>
        <v>0</v>
      </c>
      <c r="W95" s="113">
        <f ca="1">SUMIFS(Saida,Contas,'Análise Fluxo de Caixa'!$A$95,Data,'Análise Fluxo de Caixa'!W1)+SUMIFS(a_pagar,Contas,'Análise Fluxo de Caixa'!$A$95,Data,'Análise Fluxo de Caixa'!W1)</f>
        <v>0</v>
      </c>
      <c r="X95" s="113">
        <f ca="1">SUMIFS(Saida,Contas,'Análise Fluxo de Caixa'!$A$95,Data,'Análise Fluxo de Caixa'!X1)+SUMIFS(a_pagar,Contas,'Análise Fluxo de Caixa'!$A$95,Data,'Análise Fluxo de Caixa'!X1)</f>
        <v>0</v>
      </c>
      <c r="Y95" s="113">
        <f ca="1">SUMIFS(Saida,Contas,'Análise Fluxo de Caixa'!$A$95,Data,'Análise Fluxo de Caixa'!Y1)+SUMIFS(a_pagar,Contas,'Análise Fluxo de Caixa'!$A$95,Data,'Análise Fluxo de Caixa'!Y1)</f>
        <v>0</v>
      </c>
      <c r="Z95" s="113">
        <f ca="1">SUMIFS(Saida,Contas,'Análise Fluxo de Caixa'!$A$95,Data,'Análise Fluxo de Caixa'!Z1)+SUMIFS(a_pagar,Contas,'Análise Fluxo de Caixa'!$A$95,Data,'Análise Fluxo de Caixa'!Z1)</f>
        <v>0</v>
      </c>
      <c r="AA95" s="113">
        <f ca="1">SUMIFS(Saida,Contas,'Análise Fluxo de Caixa'!$A$95,Data,'Análise Fluxo de Caixa'!AA1)+SUMIFS(a_pagar,Contas,'Análise Fluxo de Caixa'!$A$95,Data,'Análise Fluxo de Caixa'!AA1)</f>
        <v>0</v>
      </c>
      <c r="AB95" s="113">
        <f ca="1">SUMIFS(Saida,Contas,'Análise Fluxo de Caixa'!$A$95,Data,'Análise Fluxo de Caixa'!AB1)+SUMIFS(a_pagar,Contas,'Análise Fluxo de Caixa'!$A$95,Data,'Análise Fluxo de Caixa'!AB1)</f>
        <v>0</v>
      </c>
      <c r="AC95" s="113">
        <f ca="1">SUMIFS(Saida,Contas,'Análise Fluxo de Caixa'!$A$95,Data,'Análise Fluxo de Caixa'!AC1)+SUMIFS(a_pagar,Contas,'Análise Fluxo de Caixa'!$A$95,Data,'Análise Fluxo de Caixa'!AC1)</f>
        <v>0</v>
      </c>
      <c r="AD95" s="113">
        <f ca="1">SUMIFS(Saida,Contas,'Análise Fluxo de Caixa'!$A$95,Data,'Análise Fluxo de Caixa'!AD1)+SUMIFS(a_pagar,Contas,'Análise Fluxo de Caixa'!$A$95,Data,'Análise Fluxo de Caixa'!AD1)</f>
        <v>0</v>
      </c>
      <c r="AE95" s="112">
        <f t="shared" ca="1" si="19"/>
        <v>0</v>
      </c>
      <c r="AF95" s="105"/>
      <c r="AG95" s="107" t="e">
        <f t="shared" ca="1" si="22"/>
        <v>#DIV/0!</v>
      </c>
    </row>
    <row r="96" spans="1:33" s="73" customFormat="1" ht="20" hidden="1" outlineLevel="2">
      <c r="A96" s="180">
        <f>'Plano de Contas'!A125</f>
        <v>0</v>
      </c>
      <c r="B96" s="113">
        <f ca="1">SUMIFS(Saida,Contas,'Análise Fluxo de Caixa'!$A$96,Data,'Análise Fluxo de Caixa'!B1)+SUMIFS(a_pagar,Contas,'Análise Fluxo de Caixa'!$A$96,Data,'Análise Fluxo de Caixa'!B1)</f>
        <v>0</v>
      </c>
      <c r="C96" s="113">
        <f ca="1">SUMIFS(Saida,Contas,'Análise Fluxo de Caixa'!$A$96,Data,'Análise Fluxo de Caixa'!C1)+SUMIFS(a_pagar,Contas,'Análise Fluxo de Caixa'!$A$96,Data,'Análise Fluxo de Caixa'!C1)</f>
        <v>0</v>
      </c>
      <c r="D96" s="113">
        <f ca="1">SUMIFS(Saida,Contas,'Análise Fluxo de Caixa'!$A$96,Data,'Análise Fluxo de Caixa'!D1)+SUMIFS(a_pagar,Contas,'Análise Fluxo de Caixa'!$A$96,Data,'Análise Fluxo de Caixa'!D1)</f>
        <v>0</v>
      </c>
      <c r="E96" s="113">
        <f ca="1">SUMIFS(Saida,Contas,'Análise Fluxo de Caixa'!$A$96,Data,'Análise Fluxo de Caixa'!E1)+SUMIFS(a_pagar,Contas,'Análise Fluxo de Caixa'!$A$96,Data,'Análise Fluxo de Caixa'!E1)</f>
        <v>0</v>
      </c>
      <c r="F96" s="113">
        <f ca="1">SUMIFS(Saida,Contas,'Análise Fluxo de Caixa'!$A$96,Data,'Análise Fluxo de Caixa'!F1)+SUMIFS(a_pagar,Contas,'Análise Fluxo de Caixa'!$A$96,Data,'Análise Fluxo de Caixa'!F1)</f>
        <v>0</v>
      </c>
      <c r="G96" s="113">
        <f ca="1">SUMIFS(Saida,Contas,'Análise Fluxo de Caixa'!$A$96,Data,'Análise Fluxo de Caixa'!G1)+SUMIFS(a_pagar,Contas,'Análise Fluxo de Caixa'!$A$96,Data,'Análise Fluxo de Caixa'!G1)</f>
        <v>0</v>
      </c>
      <c r="H96" s="113">
        <f ca="1">SUMIFS(Saida,Contas,'Análise Fluxo de Caixa'!$A$96,Data,'Análise Fluxo de Caixa'!H1)+SUMIFS(a_pagar,Contas,'Análise Fluxo de Caixa'!$A$96,Data,'Análise Fluxo de Caixa'!H1)</f>
        <v>0</v>
      </c>
      <c r="I96" s="113">
        <f ca="1">SUMIFS(Saida,Contas,'Análise Fluxo de Caixa'!$A$96,Data,'Análise Fluxo de Caixa'!I1)+SUMIFS(a_pagar,Contas,'Análise Fluxo de Caixa'!$A$96,Data,'Análise Fluxo de Caixa'!I1)</f>
        <v>0</v>
      </c>
      <c r="J96" s="113">
        <f ca="1">SUMIFS(Saida,Contas,'Análise Fluxo de Caixa'!$A$96,Data,'Análise Fluxo de Caixa'!J1)+SUMIFS(a_pagar,Contas,'Análise Fluxo de Caixa'!$A$96,Data,'Análise Fluxo de Caixa'!J1)</f>
        <v>0</v>
      </c>
      <c r="K96" s="113">
        <f ca="1">SUMIFS(Saida,Contas,'Análise Fluxo de Caixa'!$A$96,Data,'Análise Fluxo de Caixa'!K1)+SUMIFS(a_pagar,Contas,'Análise Fluxo de Caixa'!$A$96,Data,'Análise Fluxo de Caixa'!K1)</f>
        <v>0</v>
      </c>
      <c r="L96" s="113">
        <f ca="1">SUMIFS(Saida,Contas,'Análise Fluxo de Caixa'!$A$96,Data,'Análise Fluxo de Caixa'!L1)+SUMIFS(a_pagar,Contas,'Análise Fluxo de Caixa'!$A$96,Data,'Análise Fluxo de Caixa'!L1)</f>
        <v>0</v>
      </c>
      <c r="M96" s="113">
        <f ca="1">SUMIFS(Saida,Contas,'Análise Fluxo de Caixa'!$A$96,Data,'Análise Fluxo de Caixa'!M1)+SUMIFS(a_pagar,Contas,'Análise Fluxo de Caixa'!$A$96,Data,'Análise Fluxo de Caixa'!M1)</f>
        <v>0</v>
      </c>
      <c r="N96" s="113">
        <f ca="1">SUMIFS(Saida,Contas,'Análise Fluxo de Caixa'!$A$96,Data,'Análise Fluxo de Caixa'!N1)+SUMIFS(a_pagar,Contas,'Análise Fluxo de Caixa'!$A$96,Data,'Análise Fluxo de Caixa'!N1)</f>
        <v>0</v>
      </c>
      <c r="O96" s="113">
        <f ca="1">SUMIFS(Saida,Contas,'Análise Fluxo de Caixa'!$A$96,Data,'Análise Fluxo de Caixa'!O1)+SUMIFS(a_pagar,Contas,'Análise Fluxo de Caixa'!$A$96,Data,'Análise Fluxo de Caixa'!O1)</f>
        <v>0</v>
      </c>
      <c r="P96" s="113">
        <f ca="1">SUMIFS(Saida,Contas,'Análise Fluxo de Caixa'!$A$96,Data,'Análise Fluxo de Caixa'!P1)+SUMIFS(a_pagar,Contas,'Análise Fluxo de Caixa'!$A$96,Data,'Análise Fluxo de Caixa'!P1)</f>
        <v>0</v>
      </c>
      <c r="Q96" s="113">
        <f ca="1">SUMIFS(Saida,Contas,'Análise Fluxo de Caixa'!$A$96,Data,'Análise Fluxo de Caixa'!Q1)+SUMIFS(a_pagar,Contas,'Análise Fluxo de Caixa'!$A$96,Data,'Análise Fluxo de Caixa'!Q1)</f>
        <v>0</v>
      </c>
      <c r="R96" s="113">
        <f ca="1">SUMIFS(Saida,Contas,'Análise Fluxo de Caixa'!$A$96,Data,'Análise Fluxo de Caixa'!R1)+SUMIFS(a_pagar,Contas,'Análise Fluxo de Caixa'!$A$96,Data,'Análise Fluxo de Caixa'!R1)</f>
        <v>0</v>
      </c>
      <c r="S96" s="113">
        <f ca="1">SUMIFS(Saida,Contas,'Análise Fluxo de Caixa'!$A$96,Data,'Análise Fluxo de Caixa'!S1)+SUMIFS(a_pagar,Contas,'Análise Fluxo de Caixa'!$A$96,Data,'Análise Fluxo de Caixa'!S1)</f>
        <v>0</v>
      </c>
      <c r="T96" s="113">
        <f ca="1">SUMIFS(Saida,Contas,'Análise Fluxo de Caixa'!$A$96,Data,'Análise Fluxo de Caixa'!T1)+SUMIFS(a_pagar,Contas,'Análise Fluxo de Caixa'!$A$96,Data,'Análise Fluxo de Caixa'!T1)</f>
        <v>0</v>
      </c>
      <c r="U96" s="113">
        <f ca="1">SUMIFS(Saida,Contas,'Análise Fluxo de Caixa'!$A$96,Data,'Análise Fluxo de Caixa'!U1)+SUMIFS(a_pagar,Contas,'Análise Fluxo de Caixa'!$A$96,Data,'Análise Fluxo de Caixa'!U1)</f>
        <v>0</v>
      </c>
      <c r="V96" s="113">
        <f ca="1">SUMIFS(Saida,Contas,'Análise Fluxo de Caixa'!$A$96,Data,'Análise Fluxo de Caixa'!V1)+SUMIFS(a_pagar,Contas,'Análise Fluxo de Caixa'!$A$96,Data,'Análise Fluxo de Caixa'!V1)</f>
        <v>0</v>
      </c>
      <c r="W96" s="113">
        <f ca="1">SUMIFS(Saida,Contas,'Análise Fluxo de Caixa'!$A$96,Data,'Análise Fluxo de Caixa'!W1)+SUMIFS(a_pagar,Contas,'Análise Fluxo de Caixa'!$A$96,Data,'Análise Fluxo de Caixa'!W1)</f>
        <v>0</v>
      </c>
      <c r="X96" s="113">
        <f ca="1">SUMIFS(Saida,Contas,'Análise Fluxo de Caixa'!$A$96,Data,'Análise Fluxo de Caixa'!X1)+SUMIFS(a_pagar,Contas,'Análise Fluxo de Caixa'!$A$96,Data,'Análise Fluxo de Caixa'!X1)</f>
        <v>0</v>
      </c>
      <c r="Y96" s="113">
        <f ca="1">SUMIFS(Saida,Contas,'Análise Fluxo de Caixa'!$A$96,Data,'Análise Fluxo de Caixa'!Y1)+SUMIFS(a_pagar,Contas,'Análise Fluxo de Caixa'!$A$96,Data,'Análise Fluxo de Caixa'!Y1)</f>
        <v>0</v>
      </c>
      <c r="Z96" s="113">
        <f ca="1">SUMIFS(Saida,Contas,'Análise Fluxo de Caixa'!$A$96,Data,'Análise Fluxo de Caixa'!Z1)+SUMIFS(a_pagar,Contas,'Análise Fluxo de Caixa'!$A$96,Data,'Análise Fluxo de Caixa'!Z1)</f>
        <v>0</v>
      </c>
      <c r="AA96" s="113">
        <f ca="1">SUMIFS(Saida,Contas,'Análise Fluxo de Caixa'!$A$96,Data,'Análise Fluxo de Caixa'!AA1)+SUMIFS(a_pagar,Contas,'Análise Fluxo de Caixa'!$A$96,Data,'Análise Fluxo de Caixa'!AA1)</f>
        <v>0</v>
      </c>
      <c r="AB96" s="113">
        <f ca="1">SUMIFS(Saida,Contas,'Análise Fluxo de Caixa'!$A$96,Data,'Análise Fluxo de Caixa'!AB1)+SUMIFS(a_pagar,Contas,'Análise Fluxo de Caixa'!$A$96,Data,'Análise Fluxo de Caixa'!AB1)</f>
        <v>0</v>
      </c>
      <c r="AC96" s="113">
        <f ca="1">SUMIFS(Saida,Contas,'Análise Fluxo de Caixa'!$A$96,Data,'Análise Fluxo de Caixa'!AC1)+SUMIFS(a_pagar,Contas,'Análise Fluxo de Caixa'!$A$96,Data,'Análise Fluxo de Caixa'!AC1)</f>
        <v>0</v>
      </c>
      <c r="AD96" s="113">
        <f ca="1">SUMIFS(Saida,Contas,'Análise Fluxo de Caixa'!$A$96,Data,'Análise Fluxo de Caixa'!AD1)+SUMIFS(a_pagar,Contas,'Análise Fluxo de Caixa'!$A$96,Data,'Análise Fluxo de Caixa'!AD1)</f>
        <v>0</v>
      </c>
      <c r="AE96" s="112">
        <f t="shared" ca="1" si="19"/>
        <v>0</v>
      </c>
      <c r="AF96" s="105"/>
      <c r="AG96" s="107" t="e">
        <f t="shared" ca="1" si="22"/>
        <v>#DIV/0!</v>
      </c>
    </row>
    <row r="97" spans="1:33" ht="20" hidden="1" outlineLevel="1">
      <c r="A97" s="174" t="str">
        <f>'Plano de Contas'!A127</f>
        <v xml:space="preserve">6.4 Outros investimentos </v>
      </c>
      <c r="B97" s="118">
        <f ca="1">SUM(B98:B100)</f>
        <v>0</v>
      </c>
      <c r="C97" s="118">
        <f t="shared" ref="C97:AD97" ca="1" si="25">SUM(C98:C100)</f>
        <v>0</v>
      </c>
      <c r="D97" s="118">
        <f t="shared" ca="1" si="25"/>
        <v>0</v>
      </c>
      <c r="E97" s="118">
        <f t="shared" ca="1" si="25"/>
        <v>0</v>
      </c>
      <c r="F97" s="118">
        <f t="shared" ca="1" si="25"/>
        <v>0</v>
      </c>
      <c r="G97" s="118">
        <f t="shared" ca="1" si="25"/>
        <v>0</v>
      </c>
      <c r="H97" s="118">
        <f t="shared" ca="1" si="25"/>
        <v>0</v>
      </c>
      <c r="I97" s="118">
        <f t="shared" ca="1" si="25"/>
        <v>0</v>
      </c>
      <c r="J97" s="118">
        <f t="shared" ca="1" si="25"/>
        <v>0</v>
      </c>
      <c r="K97" s="118">
        <f t="shared" ca="1" si="25"/>
        <v>0</v>
      </c>
      <c r="L97" s="118">
        <f t="shared" ca="1" si="25"/>
        <v>0</v>
      </c>
      <c r="M97" s="118">
        <f t="shared" ca="1" si="25"/>
        <v>0</v>
      </c>
      <c r="N97" s="118">
        <f t="shared" ca="1" si="25"/>
        <v>0</v>
      </c>
      <c r="O97" s="118">
        <f t="shared" ca="1" si="25"/>
        <v>0</v>
      </c>
      <c r="P97" s="118">
        <f t="shared" ca="1" si="25"/>
        <v>0</v>
      </c>
      <c r="Q97" s="118">
        <f t="shared" ca="1" si="25"/>
        <v>0</v>
      </c>
      <c r="R97" s="118">
        <f t="shared" ca="1" si="25"/>
        <v>0</v>
      </c>
      <c r="S97" s="118">
        <f t="shared" ca="1" si="25"/>
        <v>0</v>
      </c>
      <c r="T97" s="118">
        <f t="shared" ca="1" si="25"/>
        <v>0</v>
      </c>
      <c r="U97" s="118">
        <f t="shared" ca="1" si="25"/>
        <v>0</v>
      </c>
      <c r="V97" s="118">
        <f t="shared" ca="1" si="25"/>
        <v>0</v>
      </c>
      <c r="W97" s="118">
        <f t="shared" ca="1" si="25"/>
        <v>0</v>
      </c>
      <c r="X97" s="118">
        <f t="shared" ca="1" si="25"/>
        <v>0</v>
      </c>
      <c r="Y97" s="118">
        <f t="shared" ca="1" si="25"/>
        <v>0</v>
      </c>
      <c r="Z97" s="118">
        <f t="shared" ca="1" si="25"/>
        <v>0</v>
      </c>
      <c r="AA97" s="118">
        <f t="shared" ca="1" si="25"/>
        <v>0</v>
      </c>
      <c r="AB97" s="118">
        <f t="shared" ca="1" si="25"/>
        <v>0</v>
      </c>
      <c r="AC97" s="118">
        <f t="shared" ca="1" si="25"/>
        <v>0</v>
      </c>
      <c r="AD97" s="118">
        <f t="shared" ca="1" si="25"/>
        <v>0</v>
      </c>
      <c r="AE97" s="119">
        <f t="shared" ca="1" si="19"/>
        <v>0</v>
      </c>
      <c r="AF97" s="102"/>
      <c r="AG97" s="107" t="e">
        <f t="shared" ca="1" si="22"/>
        <v>#DIV/0!</v>
      </c>
    </row>
    <row r="98" spans="1:33" s="74" customFormat="1" ht="28" hidden="1" customHeight="1" outlineLevel="2">
      <c r="A98" s="180">
        <f>'Plano de Contas'!A128</f>
        <v>0</v>
      </c>
      <c r="B98" s="113">
        <f ca="1">SUMIFS(Saida,Contas,'Análise Fluxo de Caixa'!$A$98,Data,'Análise Fluxo de Caixa'!B1)+SUMIFS(a_pagar,Contas,'Análise Fluxo de Caixa'!$A$98,Data,'Análise Fluxo de Caixa'!B1)</f>
        <v>0</v>
      </c>
      <c r="C98" s="113">
        <f ca="1">SUMIFS(Saida,Contas,'Análise Fluxo de Caixa'!$A$98,Data,'Análise Fluxo de Caixa'!C1)+SUMIFS(a_pagar,Contas,'Análise Fluxo de Caixa'!$A$98,Data,'Análise Fluxo de Caixa'!C1)</f>
        <v>0</v>
      </c>
      <c r="D98" s="113">
        <f ca="1">SUMIFS(Saida,Contas,'Análise Fluxo de Caixa'!$A$98,Data,'Análise Fluxo de Caixa'!D1)+SUMIFS(a_pagar,Contas,'Análise Fluxo de Caixa'!$A$98,Data,'Análise Fluxo de Caixa'!D1)</f>
        <v>0</v>
      </c>
      <c r="E98" s="113">
        <f ca="1">SUMIFS(Saida,Contas,'Análise Fluxo de Caixa'!$A$98,Data,'Análise Fluxo de Caixa'!E1)+SUMIFS(a_pagar,Contas,'Análise Fluxo de Caixa'!$A$98,Data,'Análise Fluxo de Caixa'!E1)</f>
        <v>0</v>
      </c>
      <c r="F98" s="113">
        <f ca="1">SUMIFS(Saida,Contas,'Análise Fluxo de Caixa'!$A$98,Data,'Análise Fluxo de Caixa'!F1)+SUMIFS(a_pagar,Contas,'Análise Fluxo de Caixa'!$A$98,Data,'Análise Fluxo de Caixa'!F1)</f>
        <v>0</v>
      </c>
      <c r="G98" s="113">
        <f ca="1">SUMIFS(Saida,Contas,'Análise Fluxo de Caixa'!$A$98,Data,'Análise Fluxo de Caixa'!G1)+SUMIFS(a_pagar,Contas,'Análise Fluxo de Caixa'!$A$98,Data,'Análise Fluxo de Caixa'!G1)</f>
        <v>0</v>
      </c>
      <c r="H98" s="113">
        <f ca="1">SUMIFS(Saida,Contas,'Análise Fluxo de Caixa'!$A$98,Data,'Análise Fluxo de Caixa'!H1)+SUMIFS(a_pagar,Contas,'Análise Fluxo de Caixa'!$A$98,Data,'Análise Fluxo de Caixa'!H1)</f>
        <v>0</v>
      </c>
      <c r="I98" s="113">
        <f ca="1">SUMIFS(Saida,Contas,'Análise Fluxo de Caixa'!$A$98,Data,'Análise Fluxo de Caixa'!I1)+SUMIFS(a_pagar,Contas,'Análise Fluxo de Caixa'!$A$98,Data,'Análise Fluxo de Caixa'!I1)</f>
        <v>0</v>
      </c>
      <c r="J98" s="113">
        <f ca="1">SUMIFS(Saida,Contas,'Análise Fluxo de Caixa'!$A$98,Data,'Análise Fluxo de Caixa'!J1)+SUMIFS(a_pagar,Contas,'Análise Fluxo de Caixa'!$A$98,Data,'Análise Fluxo de Caixa'!J1)</f>
        <v>0</v>
      </c>
      <c r="K98" s="113">
        <f ca="1">SUMIFS(Saida,Contas,'Análise Fluxo de Caixa'!$A$98,Data,'Análise Fluxo de Caixa'!K1)+SUMIFS(a_pagar,Contas,'Análise Fluxo de Caixa'!$A$98,Data,'Análise Fluxo de Caixa'!K1)</f>
        <v>0</v>
      </c>
      <c r="L98" s="113">
        <f ca="1">SUMIFS(Saida,Contas,'Análise Fluxo de Caixa'!$A$98,Data,'Análise Fluxo de Caixa'!L1)+SUMIFS(a_pagar,Contas,'Análise Fluxo de Caixa'!$A$98,Data,'Análise Fluxo de Caixa'!L1)</f>
        <v>0</v>
      </c>
      <c r="M98" s="113">
        <f ca="1">SUMIFS(Saida,Contas,'Análise Fluxo de Caixa'!$A$98,Data,'Análise Fluxo de Caixa'!M1)+SUMIFS(a_pagar,Contas,'Análise Fluxo de Caixa'!$A$98,Data,'Análise Fluxo de Caixa'!M1)</f>
        <v>0</v>
      </c>
      <c r="N98" s="113">
        <f ca="1">SUMIFS(Saida,Contas,'Análise Fluxo de Caixa'!$A$98,Data,'Análise Fluxo de Caixa'!N1)+SUMIFS(a_pagar,Contas,'Análise Fluxo de Caixa'!$A$98,Data,'Análise Fluxo de Caixa'!N1)</f>
        <v>0</v>
      </c>
      <c r="O98" s="113">
        <f ca="1">SUMIFS(Saida,Contas,'Análise Fluxo de Caixa'!$A$98,Data,'Análise Fluxo de Caixa'!O1)+SUMIFS(a_pagar,Contas,'Análise Fluxo de Caixa'!$A$98,Data,'Análise Fluxo de Caixa'!O1)</f>
        <v>0</v>
      </c>
      <c r="P98" s="113">
        <f ca="1">SUMIFS(Saida,Contas,'Análise Fluxo de Caixa'!$A$98,Data,'Análise Fluxo de Caixa'!P1)+SUMIFS(a_pagar,Contas,'Análise Fluxo de Caixa'!$A$98,Data,'Análise Fluxo de Caixa'!P1)</f>
        <v>0</v>
      </c>
      <c r="Q98" s="113">
        <f ca="1">SUMIFS(Saida,Contas,'Análise Fluxo de Caixa'!$A$98,Data,'Análise Fluxo de Caixa'!Q1)+SUMIFS(a_pagar,Contas,'Análise Fluxo de Caixa'!$A$98,Data,'Análise Fluxo de Caixa'!Q1)</f>
        <v>0</v>
      </c>
      <c r="R98" s="113">
        <f ca="1">SUMIFS(Saida,Contas,'Análise Fluxo de Caixa'!$A$98,Data,'Análise Fluxo de Caixa'!R1)+SUMIFS(a_pagar,Contas,'Análise Fluxo de Caixa'!$A$98,Data,'Análise Fluxo de Caixa'!R1)</f>
        <v>0</v>
      </c>
      <c r="S98" s="113">
        <f ca="1">SUMIFS(Saida,Contas,'Análise Fluxo de Caixa'!$A$98,Data,'Análise Fluxo de Caixa'!S1)+SUMIFS(a_pagar,Contas,'Análise Fluxo de Caixa'!$A$98,Data,'Análise Fluxo de Caixa'!S1)</f>
        <v>0</v>
      </c>
      <c r="T98" s="113">
        <f ca="1">SUMIFS(Saida,Contas,'Análise Fluxo de Caixa'!$A$98,Data,'Análise Fluxo de Caixa'!T1)+SUMIFS(a_pagar,Contas,'Análise Fluxo de Caixa'!$A$98,Data,'Análise Fluxo de Caixa'!T1)</f>
        <v>0</v>
      </c>
      <c r="U98" s="113">
        <f ca="1">SUMIFS(Saida,Contas,'Análise Fluxo de Caixa'!$A$98,Data,'Análise Fluxo de Caixa'!U1)+SUMIFS(a_pagar,Contas,'Análise Fluxo de Caixa'!$A$98,Data,'Análise Fluxo de Caixa'!U1)</f>
        <v>0</v>
      </c>
      <c r="V98" s="113">
        <f ca="1">SUMIFS(Saida,Contas,'Análise Fluxo de Caixa'!$A$98,Data,'Análise Fluxo de Caixa'!V1)+SUMIFS(a_pagar,Contas,'Análise Fluxo de Caixa'!$A$98,Data,'Análise Fluxo de Caixa'!V1)</f>
        <v>0</v>
      </c>
      <c r="W98" s="113">
        <f ca="1">SUMIFS(Saida,Contas,'Análise Fluxo de Caixa'!$A$98,Data,'Análise Fluxo de Caixa'!W1)+SUMIFS(a_pagar,Contas,'Análise Fluxo de Caixa'!$A$98,Data,'Análise Fluxo de Caixa'!W1)</f>
        <v>0</v>
      </c>
      <c r="X98" s="113">
        <f ca="1">SUMIFS(Saida,Contas,'Análise Fluxo de Caixa'!$A$98,Data,'Análise Fluxo de Caixa'!X1)+SUMIFS(a_pagar,Contas,'Análise Fluxo de Caixa'!$A$98,Data,'Análise Fluxo de Caixa'!X1)</f>
        <v>0</v>
      </c>
      <c r="Y98" s="113">
        <f ca="1">SUMIFS(Saida,Contas,'Análise Fluxo de Caixa'!$A$98,Data,'Análise Fluxo de Caixa'!Y1)+SUMIFS(a_pagar,Contas,'Análise Fluxo de Caixa'!$A$98,Data,'Análise Fluxo de Caixa'!Y1)</f>
        <v>0</v>
      </c>
      <c r="Z98" s="113">
        <f ca="1">SUMIFS(Saida,Contas,'Análise Fluxo de Caixa'!$A$98,Data,'Análise Fluxo de Caixa'!Z1)+SUMIFS(a_pagar,Contas,'Análise Fluxo de Caixa'!$A$98,Data,'Análise Fluxo de Caixa'!Z1)</f>
        <v>0</v>
      </c>
      <c r="AA98" s="113">
        <f ca="1">SUMIFS(Saida,Contas,'Análise Fluxo de Caixa'!$A$98,Data,'Análise Fluxo de Caixa'!AA1)+SUMIFS(a_pagar,Contas,'Análise Fluxo de Caixa'!$A$98,Data,'Análise Fluxo de Caixa'!AA1)</f>
        <v>0</v>
      </c>
      <c r="AB98" s="113">
        <f ca="1">SUMIFS(Saida,Contas,'Análise Fluxo de Caixa'!$A$98,Data,'Análise Fluxo de Caixa'!AB1)+SUMIFS(a_pagar,Contas,'Análise Fluxo de Caixa'!$A$98,Data,'Análise Fluxo de Caixa'!AB1)</f>
        <v>0</v>
      </c>
      <c r="AC98" s="113">
        <f ca="1">SUMIFS(Saida,Contas,'Análise Fluxo de Caixa'!$A$98,Data,'Análise Fluxo de Caixa'!AC1)+SUMIFS(a_pagar,Contas,'Análise Fluxo de Caixa'!$A$98,Data,'Análise Fluxo de Caixa'!AC1)</f>
        <v>0</v>
      </c>
      <c r="AD98" s="113">
        <f ca="1">SUMIFS(Saida,Contas,'Análise Fluxo de Caixa'!$A$98,Data,'Análise Fluxo de Caixa'!AD1)+SUMIFS(a_pagar,Contas,'Análise Fluxo de Caixa'!$A$98,Data,'Análise Fluxo de Caixa'!AD1)</f>
        <v>0</v>
      </c>
      <c r="AE98" s="112">
        <f t="shared" ca="1" si="19"/>
        <v>0</v>
      </c>
      <c r="AF98" s="103"/>
      <c r="AG98" s="107" t="e">
        <f t="shared" ca="1" si="22"/>
        <v>#DIV/0!</v>
      </c>
    </row>
    <row r="99" spans="1:33" s="74" customFormat="1" ht="20" hidden="1" outlineLevel="2">
      <c r="A99" s="180">
        <f>'Plano de Contas'!A129</f>
        <v>0</v>
      </c>
      <c r="B99" s="113">
        <f ca="1">SUMIFS(Saida,Contas,'Análise Fluxo de Caixa'!$A$99,Data,'Análise Fluxo de Caixa'!B1)+SUMIFS(a_pagar,Contas,'Análise Fluxo de Caixa'!$A$99,Data,'Análise Fluxo de Caixa'!B1)</f>
        <v>0</v>
      </c>
      <c r="C99" s="113">
        <f ca="1">SUMIFS(Saida,Contas,'Análise Fluxo de Caixa'!$A$99,Data,'Análise Fluxo de Caixa'!C1)+SUMIFS(a_pagar,Contas,'Análise Fluxo de Caixa'!$A$99,Data,'Análise Fluxo de Caixa'!C1)</f>
        <v>0</v>
      </c>
      <c r="D99" s="113">
        <f ca="1">SUMIFS(Saida,Contas,'Análise Fluxo de Caixa'!$A$99,Data,'Análise Fluxo de Caixa'!D1)+SUMIFS(a_pagar,Contas,'Análise Fluxo de Caixa'!$A$99,Data,'Análise Fluxo de Caixa'!D1)</f>
        <v>0</v>
      </c>
      <c r="E99" s="113">
        <f ca="1">SUMIFS(Saida,Contas,'Análise Fluxo de Caixa'!$A$99,Data,'Análise Fluxo de Caixa'!E1)+SUMIFS(a_pagar,Contas,'Análise Fluxo de Caixa'!$A$99,Data,'Análise Fluxo de Caixa'!E1)</f>
        <v>0</v>
      </c>
      <c r="F99" s="113">
        <f ca="1">SUMIFS(Saida,Contas,'Análise Fluxo de Caixa'!$A$99,Data,'Análise Fluxo de Caixa'!F1)+SUMIFS(a_pagar,Contas,'Análise Fluxo de Caixa'!$A$99,Data,'Análise Fluxo de Caixa'!F1)</f>
        <v>0</v>
      </c>
      <c r="G99" s="113">
        <f ca="1">SUMIFS(Saida,Contas,'Análise Fluxo de Caixa'!$A$99,Data,'Análise Fluxo de Caixa'!G1)+SUMIFS(a_pagar,Contas,'Análise Fluxo de Caixa'!$A$99,Data,'Análise Fluxo de Caixa'!G1)</f>
        <v>0</v>
      </c>
      <c r="H99" s="113">
        <f ca="1">SUMIFS(Saida,Contas,'Análise Fluxo de Caixa'!$A$99,Data,'Análise Fluxo de Caixa'!H1)+SUMIFS(a_pagar,Contas,'Análise Fluxo de Caixa'!$A$99,Data,'Análise Fluxo de Caixa'!H1)</f>
        <v>0</v>
      </c>
      <c r="I99" s="113">
        <f ca="1">SUMIFS(Saida,Contas,'Análise Fluxo de Caixa'!$A$99,Data,'Análise Fluxo de Caixa'!I1)+SUMIFS(a_pagar,Contas,'Análise Fluxo de Caixa'!$A$99,Data,'Análise Fluxo de Caixa'!I1)</f>
        <v>0</v>
      </c>
      <c r="J99" s="113">
        <f ca="1">SUMIFS(Saida,Contas,'Análise Fluxo de Caixa'!$A$99,Data,'Análise Fluxo de Caixa'!J1)+SUMIFS(a_pagar,Contas,'Análise Fluxo de Caixa'!$A$99,Data,'Análise Fluxo de Caixa'!J1)</f>
        <v>0</v>
      </c>
      <c r="K99" s="113">
        <f ca="1">SUMIFS(Saida,Contas,'Análise Fluxo de Caixa'!$A$99,Data,'Análise Fluxo de Caixa'!K1)+SUMIFS(a_pagar,Contas,'Análise Fluxo de Caixa'!$A$99,Data,'Análise Fluxo de Caixa'!K1)</f>
        <v>0</v>
      </c>
      <c r="L99" s="113">
        <f ca="1">SUMIFS(Saida,Contas,'Análise Fluxo de Caixa'!$A$99,Data,'Análise Fluxo de Caixa'!L1)+SUMIFS(a_pagar,Contas,'Análise Fluxo de Caixa'!$A$99,Data,'Análise Fluxo de Caixa'!L1)</f>
        <v>0</v>
      </c>
      <c r="M99" s="113">
        <f ca="1">SUMIFS(Saida,Contas,'Análise Fluxo de Caixa'!$A$99,Data,'Análise Fluxo de Caixa'!M1)+SUMIFS(a_pagar,Contas,'Análise Fluxo de Caixa'!$A$99,Data,'Análise Fluxo de Caixa'!M1)</f>
        <v>0</v>
      </c>
      <c r="N99" s="113">
        <f ca="1">SUMIFS(Saida,Contas,'Análise Fluxo de Caixa'!$A$99,Data,'Análise Fluxo de Caixa'!N1)+SUMIFS(a_pagar,Contas,'Análise Fluxo de Caixa'!$A$99,Data,'Análise Fluxo de Caixa'!N1)</f>
        <v>0</v>
      </c>
      <c r="O99" s="113">
        <f ca="1">SUMIFS(Saida,Contas,'Análise Fluxo de Caixa'!$A$99,Data,'Análise Fluxo de Caixa'!O1)+SUMIFS(a_pagar,Contas,'Análise Fluxo de Caixa'!$A$99,Data,'Análise Fluxo de Caixa'!O1)</f>
        <v>0</v>
      </c>
      <c r="P99" s="113">
        <f ca="1">SUMIFS(Saida,Contas,'Análise Fluxo de Caixa'!$A$99,Data,'Análise Fluxo de Caixa'!P1)+SUMIFS(a_pagar,Contas,'Análise Fluxo de Caixa'!$A$99,Data,'Análise Fluxo de Caixa'!P1)</f>
        <v>0</v>
      </c>
      <c r="Q99" s="113">
        <f ca="1">SUMIFS(Saida,Contas,'Análise Fluxo de Caixa'!$A$99,Data,'Análise Fluxo de Caixa'!Q1)+SUMIFS(a_pagar,Contas,'Análise Fluxo de Caixa'!$A$99,Data,'Análise Fluxo de Caixa'!Q1)</f>
        <v>0</v>
      </c>
      <c r="R99" s="113">
        <f ca="1">SUMIFS(Saida,Contas,'Análise Fluxo de Caixa'!$A$99,Data,'Análise Fluxo de Caixa'!R1)+SUMIFS(a_pagar,Contas,'Análise Fluxo de Caixa'!$A$99,Data,'Análise Fluxo de Caixa'!R1)</f>
        <v>0</v>
      </c>
      <c r="S99" s="113">
        <f ca="1">SUMIFS(Saida,Contas,'Análise Fluxo de Caixa'!$A$99,Data,'Análise Fluxo de Caixa'!S1)+SUMIFS(a_pagar,Contas,'Análise Fluxo de Caixa'!$A$99,Data,'Análise Fluxo de Caixa'!S1)</f>
        <v>0</v>
      </c>
      <c r="T99" s="113">
        <f ca="1">SUMIFS(Saida,Contas,'Análise Fluxo de Caixa'!$A$99,Data,'Análise Fluxo de Caixa'!T1)+SUMIFS(a_pagar,Contas,'Análise Fluxo de Caixa'!$A$99,Data,'Análise Fluxo de Caixa'!T1)</f>
        <v>0</v>
      </c>
      <c r="U99" s="113">
        <f ca="1">SUMIFS(Saida,Contas,'Análise Fluxo de Caixa'!$A$99,Data,'Análise Fluxo de Caixa'!U1)+SUMIFS(a_pagar,Contas,'Análise Fluxo de Caixa'!$A$99,Data,'Análise Fluxo de Caixa'!U1)</f>
        <v>0</v>
      </c>
      <c r="V99" s="113">
        <f ca="1">SUMIFS(Saida,Contas,'Análise Fluxo de Caixa'!$A$99,Data,'Análise Fluxo de Caixa'!V1)+SUMIFS(a_pagar,Contas,'Análise Fluxo de Caixa'!$A$99,Data,'Análise Fluxo de Caixa'!V1)</f>
        <v>0</v>
      </c>
      <c r="W99" s="113">
        <f ca="1">SUMIFS(Saida,Contas,'Análise Fluxo de Caixa'!$A$99,Data,'Análise Fluxo de Caixa'!W1)+SUMIFS(a_pagar,Contas,'Análise Fluxo de Caixa'!$A$99,Data,'Análise Fluxo de Caixa'!W1)</f>
        <v>0</v>
      </c>
      <c r="X99" s="113">
        <f ca="1">SUMIFS(Saida,Contas,'Análise Fluxo de Caixa'!$A$99,Data,'Análise Fluxo de Caixa'!X1)+SUMIFS(a_pagar,Contas,'Análise Fluxo de Caixa'!$A$99,Data,'Análise Fluxo de Caixa'!X1)</f>
        <v>0</v>
      </c>
      <c r="Y99" s="113">
        <f ca="1">SUMIFS(Saida,Contas,'Análise Fluxo de Caixa'!$A$99,Data,'Análise Fluxo de Caixa'!Y1)+SUMIFS(a_pagar,Contas,'Análise Fluxo de Caixa'!$A$99,Data,'Análise Fluxo de Caixa'!Y1)</f>
        <v>0</v>
      </c>
      <c r="Z99" s="113">
        <f ca="1">SUMIFS(Saida,Contas,'Análise Fluxo de Caixa'!$A$99,Data,'Análise Fluxo de Caixa'!Z1)+SUMIFS(a_pagar,Contas,'Análise Fluxo de Caixa'!$A$99,Data,'Análise Fluxo de Caixa'!Z1)</f>
        <v>0</v>
      </c>
      <c r="AA99" s="113">
        <f ca="1">SUMIFS(Saida,Contas,'Análise Fluxo de Caixa'!$A$99,Data,'Análise Fluxo de Caixa'!AA1)+SUMIFS(a_pagar,Contas,'Análise Fluxo de Caixa'!$A$99,Data,'Análise Fluxo de Caixa'!AA1)</f>
        <v>0</v>
      </c>
      <c r="AB99" s="113">
        <f ca="1">SUMIFS(Saida,Contas,'Análise Fluxo de Caixa'!$A$99,Data,'Análise Fluxo de Caixa'!AB1)+SUMIFS(a_pagar,Contas,'Análise Fluxo de Caixa'!$A$99,Data,'Análise Fluxo de Caixa'!AB1)</f>
        <v>0</v>
      </c>
      <c r="AC99" s="113">
        <f ca="1">SUMIFS(Saida,Contas,'Análise Fluxo de Caixa'!$A$99,Data,'Análise Fluxo de Caixa'!AC1)+SUMIFS(a_pagar,Contas,'Análise Fluxo de Caixa'!$A$99,Data,'Análise Fluxo de Caixa'!AC1)</f>
        <v>0</v>
      </c>
      <c r="AD99" s="113">
        <f ca="1">SUMIFS(Saida,Contas,'Análise Fluxo de Caixa'!$A$99,Data,'Análise Fluxo de Caixa'!AD1)+SUMIFS(a_pagar,Contas,'Análise Fluxo de Caixa'!$A$99,Data,'Análise Fluxo de Caixa'!AD1)</f>
        <v>0</v>
      </c>
      <c r="AE99" s="112">
        <f t="shared" ca="1" si="19"/>
        <v>0</v>
      </c>
      <c r="AF99" s="103"/>
      <c r="AG99" s="107" t="e">
        <f t="shared" ca="1" si="22"/>
        <v>#DIV/0!</v>
      </c>
    </row>
    <row r="100" spans="1:33" s="74" customFormat="1" ht="20" hidden="1" outlineLevel="2">
      <c r="A100" s="180">
        <f>'Plano de Contas'!A130</f>
        <v>0</v>
      </c>
      <c r="B100" s="113">
        <f ca="1">SUMIFS(Saida,Contas,'Análise Fluxo de Caixa'!$A$100,Data,'Análise Fluxo de Caixa'!B1)+SUMIFS(a_pagar,Contas,'Análise Fluxo de Caixa'!$A$100,Data,'Análise Fluxo de Caixa'!B1)</f>
        <v>0</v>
      </c>
      <c r="C100" s="113">
        <f ca="1">SUMIFS(Saida,Contas,'Análise Fluxo de Caixa'!$A$100,Data,'Análise Fluxo de Caixa'!C1)+SUMIFS(a_pagar,Contas,'Análise Fluxo de Caixa'!$A$100,Data,'Análise Fluxo de Caixa'!C1)</f>
        <v>0</v>
      </c>
      <c r="D100" s="113">
        <f ca="1">SUMIFS(Saida,Contas,'Análise Fluxo de Caixa'!$A$100,Data,'Análise Fluxo de Caixa'!D1)+SUMIFS(a_pagar,Contas,'Análise Fluxo de Caixa'!$A$100,Data,'Análise Fluxo de Caixa'!D1)</f>
        <v>0</v>
      </c>
      <c r="E100" s="113">
        <f ca="1">SUMIFS(Saida,Contas,'Análise Fluxo de Caixa'!$A$100,Data,'Análise Fluxo de Caixa'!E1)+SUMIFS(a_pagar,Contas,'Análise Fluxo de Caixa'!$A$100,Data,'Análise Fluxo de Caixa'!E1)</f>
        <v>0</v>
      </c>
      <c r="F100" s="113">
        <f ca="1">SUMIFS(Saida,Contas,'Análise Fluxo de Caixa'!$A$100,Data,'Análise Fluxo de Caixa'!F1)+SUMIFS(a_pagar,Contas,'Análise Fluxo de Caixa'!$A$100,Data,'Análise Fluxo de Caixa'!F1)</f>
        <v>0</v>
      </c>
      <c r="G100" s="113">
        <f ca="1">SUMIFS(Saida,Contas,'Análise Fluxo de Caixa'!$A$100,Data,'Análise Fluxo de Caixa'!G1)+SUMIFS(a_pagar,Contas,'Análise Fluxo de Caixa'!$A$100,Data,'Análise Fluxo de Caixa'!G1)</f>
        <v>0</v>
      </c>
      <c r="H100" s="113">
        <f ca="1">SUMIFS(Saida,Contas,'Análise Fluxo de Caixa'!$A$100,Data,'Análise Fluxo de Caixa'!H1)+SUMIFS(a_pagar,Contas,'Análise Fluxo de Caixa'!$A$100,Data,'Análise Fluxo de Caixa'!H1)</f>
        <v>0</v>
      </c>
      <c r="I100" s="113">
        <f ca="1">SUMIFS(Saida,Contas,'Análise Fluxo de Caixa'!$A$100,Data,'Análise Fluxo de Caixa'!I1)+SUMIFS(a_pagar,Contas,'Análise Fluxo de Caixa'!$A$100,Data,'Análise Fluxo de Caixa'!I1)</f>
        <v>0</v>
      </c>
      <c r="J100" s="113">
        <f ca="1">SUMIFS(Saida,Contas,'Análise Fluxo de Caixa'!$A$100,Data,'Análise Fluxo de Caixa'!J1)+SUMIFS(a_pagar,Contas,'Análise Fluxo de Caixa'!$A$100,Data,'Análise Fluxo de Caixa'!J1)</f>
        <v>0</v>
      </c>
      <c r="K100" s="113">
        <f ca="1">SUMIFS(Saida,Contas,'Análise Fluxo de Caixa'!$A$100,Data,'Análise Fluxo de Caixa'!K1)+SUMIFS(a_pagar,Contas,'Análise Fluxo de Caixa'!$A$100,Data,'Análise Fluxo de Caixa'!K1)</f>
        <v>0</v>
      </c>
      <c r="L100" s="113">
        <f ca="1">SUMIFS(Saida,Contas,'Análise Fluxo de Caixa'!$A$100,Data,'Análise Fluxo de Caixa'!L1)+SUMIFS(a_pagar,Contas,'Análise Fluxo de Caixa'!$A$100,Data,'Análise Fluxo de Caixa'!L1)</f>
        <v>0</v>
      </c>
      <c r="M100" s="113">
        <f ca="1">SUMIFS(Saida,Contas,'Análise Fluxo de Caixa'!$A$100,Data,'Análise Fluxo de Caixa'!M1)+SUMIFS(a_pagar,Contas,'Análise Fluxo de Caixa'!$A$100,Data,'Análise Fluxo de Caixa'!M1)</f>
        <v>0</v>
      </c>
      <c r="N100" s="113">
        <f ca="1">SUMIFS(Saida,Contas,'Análise Fluxo de Caixa'!$A$100,Data,'Análise Fluxo de Caixa'!N1)+SUMIFS(a_pagar,Contas,'Análise Fluxo de Caixa'!$A$100,Data,'Análise Fluxo de Caixa'!N1)</f>
        <v>0</v>
      </c>
      <c r="O100" s="113">
        <f ca="1">SUMIFS(Saida,Contas,'Análise Fluxo de Caixa'!$A$100,Data,'Análise Fluxo de Caixa'!O1)+SUMIFS(a_pagar,Contas,'Análise Fluxo de Caixa'!$A$100,Data,'Análise Fluxo de Caixa'!O1)</f>
        <v>0</v>
      </c>
      <c r="P100" s="113">
        <f ca="1">SUMIFS(Saida,Contas,'Análise Fluxo de Caixa'!$A$100,Data,'Análise Fluxo de Caixa'!P1)+SUMIFS(a_pagar,Contas,'Análise Fluxo de Caixa'!$A$100,Data,'Análise Fluxo de Caixa'!P1)</f>
        <v>0</v>
      </c>
      <c r="Q100" s="113">
        <f ca="1">SUMIFS(Saida,Contas,'Análise Fluxo de Caixa'!$A$100,Data,'Análise Fluxo de Caixa'!Q1)+SUMIFS(a_pagar,Contas,'Análise Fluxo de Caixa'!$A$100,Data,'Análise Fluxo de Caixa'!Q1)</f>
        <v>0</v>
      </c>
      <c r="R100" s="113">
        <f ca="1">SUMIFS(Saida,Contas,'Análise Fluxo de Caixa'!$A$100,Data,'Análise Fluxo de Caixa'!R1)+SUMIFS(a_pagar,Contas,'Análise Fluxo de Caixa'!$A$100,Data,'Análise Fluxo de Caixa'!R1)</f>
        <v>0</v>
      </c>
      <c r="S100" s="113">
        <f ca="1">SUMIFS(Saida,Contas,'Análise Fluxo de Caixa'!$A$100,Data,'Análise Fluxo de Caixa'!S1)+SUMIFS(a_pagar,Contas,'Análise Fluxo de Caixa'!$A$100,Data,'Análise Fluxo de Caixa'!S1)</f>
        <v>0</v>
      </c>
      <c r="T100" s="113">
        <f ca="1">SUMIFS(Saida,Contas,'Análise Fluxo de Caixa'!$A$100,Data,'Análise Fluxo de Caixa'!T1)+SUMIFS(a_pagar,Contas,'Análise Fluxo de Caixa'!$A$100,Data,'Análise Fluxo de Caixa'!T1)</f>
        <v>0</v>
      </c>
      <c r="U100" s="113">
        <f ca="1">SUMIFS(Saida,Contas,'Análise Fluxo de Caixa'!$A$100,Data,'Análise Fluxo de Caixa'!U1)+SUMIFS(a_pagar,Contas,'Análise Fluxo de Caixa'!$A$100,Data,'Análise Fluxo de Caixa'!U1)</f>
        <v>0</v>
      </c>
      <c r="V100" s="113">
        <f ca="1">SUMIFS(Saida,Contas,'Análise Fluxo de Caixa'!$A$100,Data,'Análise Fluxo de Caixa'!V1)+SUMIFS(a_pagar,Contas,'Análise Fluxo de Caixa'!$A$100,Data,'Análise Fluxo de Caixa'!V1)</f>
        <v>0</v>
      </c>
      <c r="W100" s="113">
        <f ca="1">SUMIFS(Saida,Contas,'Análise Fluxo de Caixa'!$A$100,Data,'Análise Fluxo de Caixa'!W1)+SUMIFS(a_pagar,Contas,'Análise Fluxo de Caixa'!$A$100,Data,'Análise Fluxo de Caixa'!W1)</f>
        <v>0</v>
      </c>
      <c r="X100" s="113">
        <f ca="1">SUMIFS(Saida,Contas,'Análise Fluxo de Caixa'!$A$100,Data,'Análise Fluxo de Caixa'!X1)+SUMIFS(a_pagar,Contas,'Análise Fluxo de Caixa'!$A$100,Data,'Análise Fluxo de Caixa'!X1)</f>
        <v>0</v>
      </c>
      <c r="Y100" s="113">
        <f ca="1">SUMIFS(Saida,Contas,'Análise Fluxo de Caixa'!$A$100,Data,'Análise Fluxo de Caixa'!Y1)+SUMIFS(a_pagar,Contas,'Análise Fluxo de Caixa'!$A$100,Data,'Análise Fluxo de Caixa'!Y1)</f>
        <v>0</v>
      </c>
      <c r="Z100" s="113">
        <f ca="1">SUMIFS(Saida,Contas,'Análise Fluxo de Caixa'!$A$100,Data,'Análise Fluxo de Caixa'!Z1)+SUMIFS(a_pagar,Contas,'Análise Fluxo de Caixa'!$A$100,Data,'Análise Fluxo de Caixa'!Z1)</f>
        <v>0</v>
      </c>
      <c r="AA100" s="113">
        <f ca="1">SUMIFS(Saida,Contas,'Análise Fluxo de Caixa'!$A$100,Data,'Análise Fluxo de Caixa'!AA1)+SUMIFS(a_pagar,Contas,'Análise Fluxo de Caixa'!$A$100,Data,'Análise Fluxo de Caixa'!AA1)</f>
        <v>0</v>
      </c>
      <c r="AB100" s="113">
        <f ca="1">SUMIFS(Saida,Contas,'Análise Fluxo de Caixa'!$A$100,Data,'Análise Fluxo de Caixa'!AB1)+SUMIFS(a_pagar,Contas,'Análise Fluxo de Caixa'!$A$100,Data,'Análise Fluxo de Caixa'!AB1)</f>
        <v>0</v>
      </c>
      <c r="AC100" s="113">
        <f ca="1">SUMIFS(Saida,Contas,'Análise Fluxo de Caixa'!$A$100,Data,'Análise Fluxo de Caixa'!AC1)+SUMIFS(a_pagar,Contas,'Análise Fluxo de Caixa'!$A$100,Data,'Análise Fluxo de Caixa'!AC1)</f>
        <v>0</v>
      </c>
      <c r="AD100" s="113">
        <f ca="1">SUMIFS(Saida,Contas,'Análise Fluxo de Caixa'!$A$100,Data,'Análise Fluxo de Caixa'!AD1)+SUMIFS(a_pagar,Contas,'Análise Fluxo de Caixa'!$A$100,Data,'Análise Fluxo de Caixa'!AD1)</f>
        <v>0</v>
      </c>
      <c r="AE100" s="112">
        <f t="shared" ca="1" si="19"/>
        <v>0</v>
      </c>
      <c r="AF100" s="103"/>
      <c r="AG100" s="107" t="e">
        <f t="shared" ca="1" si="22"/>
        <v>#DIV/0!</v>
      </c>
    </row>
    <row r="101" spans="1:33" ht="20" collapsed="1">
      <c r="A101" s="173" t="str">
        <f>'Plano de Contas'!A131</f>
        <v>ENTRADAS E SAÍDAS NÃO OPERACIONAIS</v>
      </c>
      <c r="B101" s="116">
        <f ca="1">B102+B108</f>
        <v>0</v>
      </c>
      <c r="C101" s="116">
        <f t="shared" ref="C101:AD101" ca="1" si="26">C102+C108</f>
        <v>0</v>
      </c>
      <c r="D101" s="116">
        <f t="shared" ca="1" si="26"/>
        <v>0</v>
      </c>
      <c r="E101" s="116">
        <f t="shared" ca="1" si="26"/>
        <v>0</v>
      </c>
      <c r="F101" s="116">
        <f t="shared" ca="1" si="26"/>
        <v>0</v>
      </c>
      <c r="G101" s="116">
        <f t="shared" ca="1" si="26"/>
        <v>0</v>
      </c>
      <c r="H101" s="116">
        <f t="shared" ca="1" si="26"/>
        <v>0</v>
      </c>
      <c r="I101" s="116">
        <f t="shared" ca="1" si="26"/>
        <v>0</v>
      </c>
      <c r="J101" s="116">
        <f t="shared" ca="1" si="26"/>
        <v>0</v>
      </c>
      <c r="K101" s="116">
        <f t="shared" ca="1" si="26"/>
        <v>0</v>
      </c>
      <c r="L101" s="116">
        <f t="shared" ca="1" si="26"/>
        <v>0</v>
      </c>
      <c r="M101" s="116">
        <f t="shared" ca="1" si="26"/>
        <v>0</v>
      </c>
      <c r="N101" s="116">
        <f t="shared" ca="1" si="26"/>
        <v>0</v>
      </c>
      <c r="O101" s="116">
        <f t="shared" ca="1" si="26"/>
        <v>0</v>
      </c>
      <c r="P101" s="116">
        <f t="shared" ca="1" si="26"/>
        <v>0</v>
      </c>
      <c r="Q101" s="116">
        <f t="shared" ca="1" si="26"/>
        <v>0</v>
      </c>
      <c r="R101" s="116">
        <f t="shared" ca="1" si="26"/>
        <v>0</v>
      </c>
      <c r="S101" s="116">
        <f t="shared" ca="1" si="26"/>
        <v>0</v>
      </c>
      <c r="T101" s="116">
        <f t="shared" ca="1" si="26"/>
        <v>0</v>
      </c>
      <c r="U101" s="116">
        <f t="shared" ca="1" si="26"/>
        <v>0</v>
      </c>
      <c r="V101" s="116">
        <f t="shared" ca="1" si="26"/>
        <v>0</v>
      </c>
      <c r="W101" s="116">
        <f t="shared" ca="1" si="26"/>
        <v>0</v>
      </c>
      <c r="X101" s="116">
        <f t="shared" ca="1" si="26"/>
        <v>0</v>
      </c>
      <c r="Y101" s="116">
        <f t="shared" ca="1" si="26"/>
        <v>0</v>
      </c>
      <c r="Z101" s="116">
        <f t="shared" ca="1" si="26"/>
        <v>0</v>
      </c>
      <c r="AA101" s="116">
        <f t="shared" ca="1" si="26"/>
        <v>0</v>
      </c>
      <c r="AB101" s="116">
        <f t="shared" ca="1" si="26"/>
        <v>0</v>
      </c>
      <c r="AC101" s="116">
        <f t="shared" ca="1" si="26"/>
        <v>0</v>
      </c>
      <c r="AD101" s="116">
        <f t="shared" ca="1" si="26"/>
        <v>0</v>
      </c>
      <c r="AE101" s="117">
        <f t="shared" ca="1" si="19"/>
        <v>0</v>
      </c>
      <c r="AF101" s="120">
        <f ca="1">AE101/$AE$4</f>
        <v>0</v>
      </c>
      <c r="AG101" s="102"/>
    </row>
    <row r="102" spans="1:33" ht="20" hidden="1" outlineLevel="1">
      <c r="A102" s="174" t="str">
        <f>'Plano de Contas'!A132</f>
        <v>7.1 Entradas não operacionais</v>
      </c>
      <c r="B102" s="118">
        <f ca="1">SUM(B103:B107)</f>
        <v>0</v>
      </c>
      <c r="C102" s="118">
        <f t="shared" ref="C102:AD102" ca="1" si="27">SUM(C103:C107)</f>
        <v>0</v>
      </c>
      <c r="D102" s="118">
        <f t="shared" ca="1" si="27"/>
        <v>0</v>
      </c>
      <c r="E102" s="118">
        <f t="shared" ca="1" si="27"/>
        <v>0</v>
      </c>
      <c r="F102" s="118">
        <f t="shared" ca="1" si="27"/>
        <v>0</v>
      </c>
      <c r="G102" s="118">
        <f t="shared" ca="1" si="27"/>
        <v>0</v>
      </c>
      <c r="H102" s="118">
        <f t="shared" ca="1" si="27"/>
        <v>0</v>
      </c>
      <c r="I102" s="118">
        <f t="shared" ca="1" si="27"/>
        <v>0</v>
      </c>
      <c r="J102" s="118">
        <f t="shared" ca="1" si="27"/>
        <v>0</v>
      </c>
      <c r="K102" s="118">
        <f t="shared" ca="1" si="27"/>
        <v>0</v>
      </c>
      <c r="L102" s="118">
        <f t="shared" ca="1" si="27"/>
        <v>0</v>
      </c>
      <c r="M102" s="118">
        <f t="shared" ca="1" si="27"/>
        <v>0</v>
      </c>
      <c r="N102" s="118">
        <f t="shared" ca="1" si="27"/>
        <v>0</v>
      </c>
      <c r="O102" s="118">
        <f t="shared" ca="1" si="27"/>
        <v>0</v>
      </c>
      <c r="P102" s="118">
        <f t="shared" ca="1" si="27"/>
        <v>0</v>
      </c>
      <c r="Q102" s="118">
        <f t="shared" ca="1" si="27"/>
        <v>0</v>
      </c>
      <c r="R102" s="118">
        <f t="shared" ca="1" si="27"/>
        <v>0</v>
      </c>
      <c r="S102" s="118">
        <f t="shared" ca="1" si="27"/>
        <v>0</v>
      </c>
      <c r="T102" s="118">
        <f t="shared" ca="1" si="27"/>
        <v>0</v>
      </c>
      <c r="U102" s="118">
        <f t="shared" ca="1" si="27"/>
        <v>0</v>
      </c>
      <c r="V102" s="118">
        <f t="shared" ca="1" si="27"/>
        <v>0</v>
      </c>
      <c r="W102" s="118">
        <f t="shared" ca="1" si="27"/>
        <v>0</v>
      </c>
      <c r="X102" s="118">
        <f t="shared" ca="1" si="27"/>
        <v>0</v>
      </c>
      <c r="Y102" s="118">
        <f t="shared" ca="1" si="27"/>
        <v>0</v>
      </c>
      <c r="Z102" s="118">
        <f t="shared" ca="1" si="27"/>
        <v>0</v>
      </c>
      <c r="AA102" s="118">
        <f t="shared" ca="1" si="27"/>
        <v>0</v>
      </c>
      <c r="AB102" s="118">
        <f t="shared" ca="1" si="27"/>
        <v>0</v>
      </c>
      <c r="AC102" s="118">
        <f t="shared" ca="1" si="27"/>
        <v>0</v>
      </c>
      <c r="AD102" s="118">
        <f t="shared" ca="1" si="27"/>
        <v>0</v>
      </c>
      <c r="AE102" s="119">
        <f t="shared" ca="1" si="19"/>
        <v>0</v>
      </c>
      <c r="AF102" s="102"/>
      <c r="AG102" s="101" t="e">
        <f t="shared" ref="AG102:AG116" ca="1" si="28">AE102/$AE$101</f>
        <v>#DIV/0!</v>
      </c>
    </row>
    <row r="103" spans="1:33" ht="20" hidden="1" outlineLevel="2">
      <c r="A103" s="180" t="str">
        <f>'Plano de Contas'!A133</f>
        <v>7.1.1 Empréstimos obtidos</v>
      </c>
      <c r="B103" s="113">
        <f ca="1">SUMIFS(Saida,Contas,'Análise Fluxo de Caixa'!$A$103,Data,'Análise Fluxo de Caixa'!B1)+SUMIFS(a_pagar,Contas,'Análise Fluxo de Caixa'!$A$103,Data,'Análise Fluxo de Caixa'!B1)</f>
        <v>0</v>
      </c>
      <c r="C103" s="113">
        <f ca="1">SUMIFS(Saida,Contas,'Análise Fluxo de Caixa'!$A$103,Data,'Análise Fluxo de Caixa'!C1)+SUMIFS(a_pagar,Contas,'Análise Fluxo de Caixa'!$A$103,Data,'Análise Fluxo de Caixa'!C1)</f>
        <v>0</v>
      </c>
      <c r="D103" s="113">
        <f ca="1">SUMIFS(Saida,Contas,'Análise Fluxo de Caixa'!$A$103,Data,'Análise Fluxo de Caixa'!D1)+SUMIFS(a_pagar,Contas,'Análise Fluxo de Caixa'!$A$103,Data,'Análise Fluxo de Caixa'!D1)</f>
        <v>0</v>
      </c>
      <c r="E103" s="113">
        <f ca="1">SUMIFS(Saida,Contas,'Análise Fluxo de Caixa'!$A$103,Data,'Análise Fluxo de Caixa'!E1)+SUMIFS(a_pagar,Contas,'Análise Fluxo de Caixa'!$A$103,Data,'Análise Fluxo de Caixa'!E1)</f>
        <v>0</v>
      </c>
      <c r="F103" s="113">
        <f ca="1">SUMIFS(Saida,Contas,'Análise Fluxo de Caixa'!$A$103,Data,'Análise Fluxo de Caixa'!F1)+SUMIFS(a_pagar,Contas,'Análise Fluxo de Caixa'!$A$103,Data,'Análise Fluxo de Caixa'!F1)</f>
        <v>0</v>
      </c>
      <c r="G103" s="113">
        <f ca="1">SUMIFS(Saida,Contas,'Análise Fluxo de Caixa'!$A$103,Data,'Análise Fluxo de Caixa'!G1)+SUMIFS(a_pagar,Contas,'Análise Fluxo de Caixa'!$A$103,Data,'Análise Fluxo de Caixa'!G1)</f>
        <v>0</v>
      </c>
      <c r="H103" s="113">
        <f ca="1">SUMIFS(Saida,Contas,'Análise Fluxo de Caixa'!$A$103,Data,'Análise Fluxo de Caixa'!H1)+SUMIFS(a_pagar,Contas,'Análise Fluxo de Caixa'!$A$103,Data,'Análise Fluxo de Caixa'!H1)</f>
        <v>0</v>
      </c>
      <c r="I103" s="113">
        <f ca="1">SUMIFS(Saida,Contas,'Análise Fluxo de Caixa'!$A$103,Data,'Análise Fluxo de Caixa'!I1)+SUMIFS(a_pagar,Contas,'Análise Fluxo de Caixa'!$A$103,Data,'Análise Fluxo de Caixa'!I1)</f>
        <v>0</v>
      </c>
      <c r="J103" s="113">
        <f ca="1">SUMIFS(Saida,Contas,'Análise Fluxo de Caixa'!$A$103,Data,'Análise Fluxo de Caixa'!J1)+SUMIFS(a_pagar,Contas,'Análise Fluxo de Caixa'!$A$103,Data,'Análise Fluxo de Caixa'!J1)</f>
        <v>0</v>
      </c>
      <c r="K103" s="113">
        <f ca="1">SUMIFS(Saida,Contas,'Análise Fluxo de Caixa'!$A$103,Data,'Análise Fluxo de Caixa'!K1)+SUMIFS(a_pagar,Contas,'Análise Fluxo de Caixa'!$A$103,Data,'Análise Fluxo de Caixa'!K1)</f>
        <v>0</v>
      </c>
      <c r="L103" s="113">
        <f ca="1">SUMIFS(Saida,Contas,'Análise Fluxo de Caixa'!$A$103,Data,'Análise Fluxo de Caixa'!L1)+SUMIFS(a_pagar,Contas,'Análise Fluxo de Caixa'!$A$103,Data,'Análise Fluxo de Caixa'!L1)</f>
        <v>0</v>
      </c>
      <c r="M103" s="113">
        <f ca="1">SUMIFS(Saida,Contas,'Análise Fluxo de Caixa'!$A$103,Data,'Análise Fluxo de Caixa'!M1)+SUMIFS(a_pagar,Contas,'Análise Fluxo de Caixa'!$A$103,Data,'Análise Fluxo de Caixa'!M1)</f>
        <v>0</v>
      </c>
      <c r="N103" s="113">
        <f ca="1">SUMIFS(Saida,Contas,'Análise Fluxo de Caixa'!$A$103,Data,'Análise Fluxo de Caixa'!N1)+SUMIFS(a_pagar,Contas,'Análise Fluxo de Caixa'!$A$103,Data,'Análise Fluxo de Caixa'!N1)</f>
        <v>0</v>
      </c>
      <c r="O103" s="113">
        <f ca="1">SUMIFS(Saida,Contas,'Análise Fluxo de Caixa'!$A$103,Data,'Análise Fluxo de Caixa'!O1)+SUMIFS(a_pagar,Contas,'Análise Fluxo de Caixa'!$A$103,Data,'Análise Fluxo de Caixa'!O1)</f>
        <v>0</v>
      </c>
      <c r="P103" s="113">
        <f ca="1">SUMIFS(Saida,Contas,'Análise Fluxo de Caixa'!$A$103,Data,'Análise Fluxo de Caixa'!P1)+SUMIFS(a_pagar,Contas,'Análise Fluxo de Caixa'!$A$103,Data,'Análise Fluxo de Caixa'!P1)</f>
        <v>0</v>
      </c>
      <c r="Q103" s="113">
        <f ca="1">SUMIFS(Saida,Contas,'Análise Fluxo de Caixa'!$A$103,Data,'Análise Fluxo de Caixa'!Q1)+SUMIFS(a_pagar,Contas,'Análise Fluxo de Caixa'!$A$103,Data,'Análise Fluxo de Caixa'!Q1)</f>
        <v>0</v>
      </c>
      <c r="R103" s="113">
        <f ca="1">SUMIFS(Saida,Contas,'Análise Fluxo de Caixa'!$A$103,Data,'Análise Fluxo de Caixa'!R1)+SUMIFS(a_pagar,Contas,'Análise Fluxo de Caixa'!$A$103,Data,'Análise Fluxo de Caixa'!R1)</f>
        <v>0</v>
      </c>
      <c r="S103" s="113">
        <f ca="1">SUMIFS(Saida,Contas,'Análise Fluxo de Caixa'!$A$103,Data,'Análise Fluxo de Caixa'!S1)+SUMIFS(a_pagar,Contas,'Análise Fluxo de Caixa'!$A$103,Data,'Análise Fluxo de Caixa'!S1)</f>
        <v>0</v>
      </c>
      <c r="T103" s="113">
        <f ca="1">SUMIFS(Saida,Contas,'Análise Fluxo de Caixa'!$A$103,Data,'Análise Fluxo de Caixa'!T1)+SUMIFS(a_pagar,Contas,'Análise Fluxo de Caixa'!$A$103,Data,'Análise Fluxo de Caixa'!T1)</f>
        <v>0</v>
      </c>
      <c r="U103" s="113">
        <f ca="1">SUMIFS(Saida,Contas,'Análise Fluxo de Caixa'!$A$103,Data,'Análise Fluxo de Caixa'!U1)+SUMIFS(a_pagar,Contas,'Análise Fluxo de Caixa'!$A$103,Data,'Análise Fluxo de Caixa'!U1)</f>
        <v>0</v>
      </c>
      <c r="V103" s="113">
        <f ca="1">SUMIFS(Saida,Contas,'Análise Fluxo de Caixa'!$A$103,Data,'Análise Fluxo de Caixa'!V1)+SUMIFS(a_pagar,Contas,'Análise Fluxo de Caixa'!$A$103,Data,'Análise Fluxo de Caixa'!V1)</f>
        <v>0</v>
      </c>
      <c r="W103" s="113">
        <f ca="1">SUMIFS(Saida,Contas,'Análise Fluxo de Caixa'!$A$103,Data,'Análise Fluxo de Caixa'!W1)+SUMIFS(a_pagar,Contas,'Análise Fluxo de Caixa'!$A$103,Data,'Análise Fluxo de Caixa'!W1)</f>
        <v>0</v>
      </c>
      <c r="X103" s="113">
        <f ca="1">SUMIFS(Saida,Contas,'Análise Fluxo de Caixa'!$A$103,Data,'Análise Fluxo de Caixa'!X1)+SUMIFS(a_pagar,Contas,'Análise Fluxo de Caixa'!$A$103,Data,'Análise Fluxo de Caixa'!X1)</f>
        <v>0</v>
      </c>
      <c r="Y103" s="113">
        <f ca="1">SUMIFS(Saida,Contas,'Análise Fluxo de Caixa'!$A$103,Data,'Análise Fluxo de Caixa'!Y1)+SUMIFS(a_pagar,Contas,'Análise Fluxo de Caixa'!$A$103,Data,'Análise Fluxo de Caixa'!Y1)</f>
        <v>0</v>
      </c>
      <c r="Z103" s="113">
        <f ca="1">SUMIFS(Saida,Contas,'Análise Fluxo de Caixa'!$A$103,Data,'Análise Fluxo de Caixa'!Z1)+SUMIFS(a_pagar,Contas,'Análise Fluxo de Caixa'!$A$103,Data,'Análise Fluxo de Caixa'!Z1)</f>
        <v>0</v>
      </c>
      <c r="AA103" s="113">
        <f ca="1">SUMIFS(Saida,Contas,'Análise Fluxo de Caixa'!$A$103,Data,'Análise Fluxo de Caixa'!AA1)+SUMIFS(a_pagar,Contas,'Análise Fluxo de Caixa'!$A$103,Data,'Análise Fluxo de Caixa'!AA1)</f>
        <v>0</v>
      </c>
      <c r="AB103" s="113">
        <f ca="1">SUMIFS(Saida,Contas,'Análise Fluxo de Caixa'!$A$103,Data,'Análise Fluxo de Caixa'!AB1)+SUMIFS(a_pagar,Contas,'Análise Fluxo de Caixa'!$A$103,Data,'Análise Fluxo de Caixa'!AB1)</f>
        <v>0</v>
      </c>
      <c r="AC103" s="113">
        <f ca="1">SUMIFS(Saida,Contas,'Análise Fluxo de Caixa'!$A$103,Data,'Análise Fluxo de Caixa'!AC1)+SUMIFS(a_pagar,Contas,'Análise Fluxo de Caixa'!$A$103,Data,'Análise Fluxo de Caixa'!AC1)</f>
        <v>0</v>
      </c>
      <c r="AD103" s="113">
        <f ca="1">SUMIFS(Saida,Contas,'Análise Fluxo de Caixa'!$A$103,Data,'Análise Fluxo de Caixa'!AD1)+SUMIFS(a_pagar,Contas,'Análise Fluxo de Caixa'!$A$103,Data,'Análise Fluxo de Caixa'!AD1)</f>
        <v>0</v>
      </c>
      <c r="AE103" s="112">
        <f t="shared" ca="1" si="19"/>
        <v>0</v>
      </c>
      <c r="AF103" s="103"/>
      <c r="AG103" s="108" t="e">
        <f t="shared" ca="1" si="28"/>
        <v>#DIV/0!</v>
      </c>
    </row>
    <row r="104" spans="1:33" s="74" customFormat="1" ht="20" hidden="1" outlineLevel="2">
      <c r="A104" s="180" t="str">
        <f>'Plano de Contas'!A134</f>
        <v>7.1.2 Capitalização dos sócios</v>
      </c>
      <c r="B104" s="113">
        <f ca="1">SUMIFS(Saida,Contas,'Análise Fluxo de Caixa'!$A$104,Data,'Análise Fluxo de Caixa'!B1)+SUMIFS(a_pagar,Contas,'Análise Fluxo de Caixa'!$A$104,Data,'Análise Fluxo de Caixa'!B1)</f>
        <v>0</v>
      </c>
      <c r="C104" s="113">
        <f ca="1">SUMIFS(Saida,Contas,'Análise Fluxo de Caixa'!$A$104,Data,'Análise Fluxo de Caixa'!C1)+SUMIFS(a_pagar,Contas,'Análise Fluxo de Caixa'!$A$104,Data,'Análise Fluxo de Caixa'!C1)</f>
        <v>0</v>
      </c>
      <c r="D104" s="113">
        <f ca="1">SUMIFS(Saida,Contas,'Análise Fluxo de Caixa'!$A$104,Data,'Análise Fluxo de Caixa'!D1)+SUMIFS(a_pagar,Contas,'Análise Fluxo de Caixa'!$A$104,Data,'Análise Fluxo de Caixa'!D1)</f>
        <v>0</v>
      </c>
      <c r="E104" s="113">
        <f ca="1">SUMIFS(Saida,Contas,'Análise Fluxo de Caixa'!$A$104,Data,'Análise Fluxo de Caixa'!E1)+SUMIFS(a_pagar,Contas,'Análise Fluxo de Caixa'!$A$104,Data,'Análise Fluxo de Caixa'!E1)</f>
        <v>0</v>
      </c>
      <c r="F104" s="113">
        <f ca="1">SUMIFS(Saida,Contas,'Análise Fluxo de Caixa'!$A$104,Data,'Análise Fluxo de Caixa'!F1)+SUMIFS(a_pagar,Contas,'Análise Fluxo de Caixa'!$A$104,Data,'Análise Fluxo de Caixa'!F1)</f>
        <v>0</v>
      </c>
      <c r="G104" s="113">
        <f ca="1">SUMIFS(Saida,Contas,'Análise Fluxo de Caixa'!$A$104,Data,'Análise Fluxo de Caixa'!G1)+SUMIFS(a_pagar,Contas,'Análise Fluxo de Caixa'!$A$104,Data,'Análise Fluxo de Caixa'!G1)</f>
        <v>0</v>
      </c>
      <c r="H104" s="113">
        <f ca="1">SUMIFS(Saida,Contas,'Análise Fluxo de Caixa'!$A$104,Data,'Análise Fluxo de Caixa'!H1)+SUMIFS(a_pagar,Contas,'Análise Fluxo de Caixa'!$A$104,Data,'Análise Fluxo de Caixa'!H1)</f>
        <v>0</v>
      </c>
      <c r="I104" s="113">
        <f ca="1">SUMIFS(Saida,Contas,'Análise Fluxo de Caixa'!$A$104,Data,'Análise Fluxo de Caixa'!I1)+SUMIFS(a_pagar,Contas,'Análise Fluxo de Caixa'!$A$104,Data,'Análise Fluxo de Caixa'!I1)</f>
        <v>0</v>
      </c>
      <c r="J104" s="113">
        <f ca="1">SUMIFS(Saida,Contas,'Análise Fluxo de Caixa'!$A$104,Data,'Análise Fluxo de Caixa'!J1)+SUMIFS(a_pagar,Contas,'Análise Fluxo de Caixa'!$A$104,Data,'Análise Fluxo de Caixa'!J1)</f>
        <v>0</v>
      </c>
      <c r="K104" s="113">
        <f ca="1">SUMIFS(Saida,Contas,'Análise Fluxo de Caixa'!$A$104,Data,'Análise Fluxo de Caixa'!K1)+SUMIFS(a_pagar,Contas,'Análise Fluxo de Caixa'!$A$104,Data,'Análise Fluxo de Caixa'!K1)</f>
        <v>0</v>
      </c>
      <c r="L104" s="113">
        <f ca="1">SUMIFS(Saida,Contas,'Análise Fluxo de Caixa'!$A$104,Data,'Análise Fluxo de Caixa'!L1)+SUMIFS(a_pagar,Contas,'Análise Fluxo de Caixa'!$A$104,Data,'Análise Fluxo de Caixa'!L1)</f>
        <v>0</v>
      </c>
      <c r="M104" s="113">
        <f ca="1">SUMIFS(Saida,Contas,'Análise Fluxo de Caixa'!$A$104,Data,'Análise Fluxo de Caixa'!M1)+SUMIFS(a_pagar,Contas,'Análise Fluxo de Caixa'!$A$104,Data,'Análise Fluxo de Caixa'!M1)</f>
        <v>0</v>
      </c>
      <c r="N104" s="113">
        <f ca="1">SUMIFS(Saida,Contas,'Análise Fluxo de Caixa'!$A$104,Data,'Análise Fluxo de Caixa'!N1)+SUMIFS(a_pagar,Contas,'Análise Fluxo de Caixa'!$A$104,Data,'Análise Fluxo de Caixa'!N1)</f>
        <v>0</v>
      </c>
      <c r="O104" s="113">
        <f ca="1">SUMIFS(Saida,Contas,'Análise Fluxo de Caixa'!$A$104,Data,'Análise Fluxo de Caixa'!O1)+SUMIFS(a_pagar,Contas,'Análise Fluxo de Caixa'!$A$104,Data,'Análise Fluxo de Caixa'!O1)</f>
        <v>0</v>
      </c>
      <c r="P104" s="113">
        <f ca="1">SUMIFS(Saida,Contas,'Análise Fluxo de Caixa'!$A$104,Data,'Análise Fluxo de Caixa'!P1)+SUMIFS(a_pagar,Contas,'Análise Fluxo de Caixa'!$A$104,Data,'Análise Fluxo de Caixa'!P1)</f>
        <v>0</v>
      </c>
      <c r="Q104" s="113">
        <f ca="1">SUMIFS(Saida,Contas,'Análise Fluxo de Caixa'!$A$104,Data,'Análise Fluxo de Caixa'!Q1)+SUMIFS(a_pagar,Contas,'Análise Fluxo de Caixa'!$A$104,Data,'Análise Fluxo de Caixa'!Q1)</f>
        <v>0</v>
      </c>
      <c r="R104" s="113">
        <f ca="1">SUMIFS(Saida,Contas,'Análise Fluxo de Caixa'!$A$104,Data,'Análise Fluxo de Caixa'!R1)+SUMIFS(a_pagar,Contas,'Análise Fluxo de Caixa'!$A$104,Data,'Análise Fluxo de Caixa'!R1)</f>
        <v>0</v>
      </c>
      <c r="S104" s="113">
        <f ca="1">SUMIFS(Saida,Contas,'Análise Fluxo de Caixa'!$A$104,Data,'Análise Fluxo de Caixa'!S1)+SUMIFS(a_pagar,Contas,'Análise Fluxo de Caixa'!$A$104,Data,'Análise Fluxo de Caixa'!S1)</f>
        <v>0</v>
      </c>
      <c r="T104" s="113">
        <f ca="1">SUMIFS(Saida,Contas,'Análise Fluxo de Caixa'!$A$104,Data,'Análise Fluxo de Caixa'!T1)+SUMIFS(a_pagar,Contas,'Análise Fluxo de Caixa'!$A$104,Data,'Análise Fluxo de Caixa'!T1)</f>
        <v>0</v>
      </c>
      <c r="U104" s="113">
        <f ca="1">SUMIFS(Saida,Contas,'Análise Fluxo de Caixa'!$A$104,Data,'Análise Fluxo de Caixa'!U1)+SUMIFS(a_pagar,Contas,'Análise Fluxo de Caixa'!$A$104,Data,'Análise Fluxo de Caixa'!U1)</f>
        <v>0</v>
      </c>
      <c r="V104" s="113">
        <f ca="1">SUMIFS(Saida,Contas,'Análise Fluxo de Caixa'!$A$104,Data,'Análise Fluxo de Caixa'!V1)+SUMIFS(a_pagar,Contas,'Análise Fluxo de Caixa'!$A$104,Data,'Análise Fluxo de Caixa'!V1)</f>
        <v>0</v>
      </c>
      <c r="W104" s="113">
        <f ca="1">SUMIFS(Saida,Contas,'Análise Fluxo de Caixa'!$A$104,Data,'Análise Fluxo de Caixa'!W1)+SUMIFS(a_pagar,Contas,'Análise Fluxo de Caixa'!$A$104,Data,'Análise Fluxo de Caixa'!W1)</f>
        <v>0</v>
      </c>
      <c r="X104" s="113">
        <f ca="1">SUMIFS(Saida,Contas,'Análise Fluxo de Caixa'!$A$104,Data,'Análise Fluxo de Caixa'!X1)+SUMIFS(a_pagar,Contas,'Análise Fluxo de Caixa'!$A$104,Data,'Análise Fluxo de Caixa'!X1)</f>
        <v>0</v>
      </c>
      <c r="Y104" s="113">
        <f ca="1">SUMIFS(Saida,Contas,'Análise Fluxo de Caixa'!$A$104,Data,'Análise Fluxo de Caixa'!Y1)+SUMIFS(a_pagar,Contas,'Análise Fluxo de Caixa'!$A$104,Data,'Análise Fluxo de Caixa'!Y1)</f>
        <v>0</v>
      </c>
      <c r="Z104" s="113">
        <f ca="1">SUMIFS(Saida,Contas,'Análise Fluxo de Caixa'!$A$104,Data,'Análise Fluxo de Caixa'!Z1)+SUMIFS(a_pagar,Contas,'Análise Fluxo de Caixa'!$A$104,Data,'Análise Fluxo de Caixa'!Z1)</f>
        <v>0</v>
      </c>
      <c r="AA104" s="113">
        <f ca="1">SUMIFS(Saida,Contas,'Análise Fluxo de Caixa'!$A$104,Data,'Análise Fluxo de Caixa'!AA1)+SUMIFS(a_pagar,Contas,'Análise Fluxo de Caixa'!$A$104,Data,'Análise Fluxo de Caixa'!AA1)</f>
        <v>0</v>
      </c>
      <c r="AB104" s="113">
        <f ca="1">SUMIFS(Saida,Contas,'Análise Fluxo de Caixa'!$A$104,Data,'Análise Fluxo de Caixa'!AB1)+SUMIFS(a_pagar,Contas,'Análise Fluxo de Caixa'!$A$104,Data,'Análise Fluxo de Caixa'!AB1)</f>
        <v>0</v>
      </c>
      <c r="AC104" s="113">
        <f ca="1">SUMIFS(Saida,Contas,'Análise Fluxo de Caixa'!$A$104,Data,'Análise Fluxo de Caixa'!AC1)+SUMIFS(a_pagar,Contas,'Análise Fluxo de Caixa'!$A$104,Data,'Análise Fluxo de Caixa'!AC1)</f>
        <v>0</v>
      </c>
      <c r="AD104" s="113">
        <f ca="1">SUMIFS(Saida,Contas,'Análise Fluxo de Caixa'!$A$104,Data,'Análise Fluxo de Caixa'!AD1)+SUMIFS(a_pagar,Contas,'Análise Fluxo de Caixa'!$A$104,Data,'Análise Fluxo de Caixa'!AD1)</f>
        <v>0</v>
      </c>
      <c r="AE104" s="112">
        <f t="shared" ca="1" si="19"/>
        <v>0</v>
      </c>
      <c r="AF104" s="103"/>
      <c r="AG104" s="108" t="e">
        <f t="shared" ca="1" si="28"/>
        <v>#DIV/0!</v>
      </c>
    </row>
    <row r="105" spans="1:33" s="74" customFormat="1" ht="20" hidden="1" outlineLevel="2">
      <c r="A105" s="180" t="str">
        <f>'Plano de Contas'!A135</f>
        <v>7.1.3 Venda de equipamentos usados</v>
      </c>
      <c r="B105" s="113">
        <f ca="1">SUMIFS(Saida,Contas,'Análise Fluxo de Caixa'!$A$105,Data,'Análise Fluxo de Caixa'!B1)+SUMIFS(a_pagar,Contas,'Análise Fluxo de Caixa'!$A$105,Data,'Análise Fluxo de Caixa'!B1)</f>
        <v>0</v>
      </c>
      <c r="C105" s="113">
        <f ca="1">SUMIFS(Saida,Contas,'Análise Fluxo de Caixa'!$A$105,Data,'Análise Fluxo de Caixa'!C1)+SUMIFS(a_pagar,Contas,'Análise Fluxo de Caixa'!$A$105,Data,'Análise Fluxo de Caixa'!C1)</f>
        <v>0</v>
      </c>
      <c r="D105" s="113">
        <f ca="1">SUMIFS(Saida,Contas,'Análise Fluxo de Caixa'!$A$105,Data,'Análise Fluxo de Caixa'!D1)+SUMIFS(a_pagar,Contas,'Análise Fluxo de Caixa'!$A$105,Data,'Análise Fluxo de Caixa'!D1)</f>
        <v>0</v>
      </c>
      <c r="E105" s="113">
        <f ca="1">SUMIFS(Saida,Contas,'Análise Fluxo de Caixa'!$A$105,Data,'Análise Fluxo de Caixa'!E1)+SUMIFS(a_pagar,Contas,'Análise Fluxo de Caixa'!$A$105,Data,'Análise Fluxo de Caixa'!E1)</f>
        <v>0</v>
      </c>
      <c r="F105" s="113">
        <f ca="1">SUMIFS(Saida,Contas,'Análise Fluxo de Caixa'!$A$105,Data,'Análise Fluxo de Caixa'!F1)+SUMIFS(a_pagar,Contas,'Análise Fluxo de Caixa'!$A$105,Data,'Análise Fluxo de Caixa'!F1)</f>
        <v>0</v>
      </c>
      <c r="G105" s="113">
        <f ca="1">SUMIFS(Saida,Contas,'Análise Fluxo de Caixa'!$A$105,Data,'Análise Fluxo de Caixa'!G1)+SUMIFS(a_pagar,Contas,'Análise Fluxo de Caixa'!$A$105,Data,'Análise Fluxo de Caixa'!G1)</f>
        <v>0</v>
      </c>
      <c r="H105" s="113">
        <f ca="1">SUMIFS(Saida,Contas,'Análise Fluxo de Caixa'!$A$105,Data,'Análise Fluxo de Caixa'!H1)+SUMIFS(a_pagar,Contas,'Análise Fluxo de Caixa'!$A$105,Data,'Análise Fluxo de Caixa'!H1)</f>
        <v>0</v>
      </c>
      <c r="I105" s="113">
        <f ca="1">SUMIFS(Saida,Contas,'Análise Fluxo de Caixa'!$A$105,Data,'Análise Fluxo de Caixa'!I1)+SUMIFS(a_pagar,Contas,'Análise Fluxo de Caixa'!$A$105,Data,'Análise Fluxo de Caixa'!I1)</f>
        <v>0</v>
      </c>
      <c r="J105" s="113">
        <f ca="1">SUMIFS(Saida,Contas,'Análise Fluxo de Caixa'!$A$105,Data,'Análise Fluxo de Caixa'!J1)+SUMIFS(a_pagar,Contas,'Análise Fluxo de Caixa'!$A$105,Data,'Análise Fluxo de Caixa'!J1)</f>
        <v>0</v>
      </c>
      <c r="K105" s="113">
        <f ca="1">SUMIFS(Saida,Contas,'Análise Fluxo de Caixa'!$A$105,Data,'Análise Fluxo de Caixa'!K1)+SUMIFS(a_pagar,Contas,'Análise Fluxo de Caixa'!$A$105,Data,'Análise Fluxo de Caixa'!K1)</f>
        <v>0</v>
      </c>
      <c r="L105" s="113">
        <f ca="1">SUMIFS(Saida,Contas,'Análise Fluxo de Caixa'!$A$105,Data,'Análise Fluxo de Caixa'!L1)+SUMIFS(a_pagar,Contas,'Análise Fluxo de Caixa'!$A$105,Data,'Análise Fluxo de Caixa'!L1)</f>
        <v>0</v>
      </c>
      <c r="M105" s="113">
        <f ca="1">SUMIFS(Saida,Contas,'Análise Fluxo de Caixa'!$A$105,Data,'Análise Fluxo de Caixa'!M1)+SUMIFS(a_pagar,Contas,'Análise Fluxo de Caixa'!$A$105,Data,'Análise Fluxo de Caixa'!M1)</f>
        <v>0</v>
      </c>
      <c r="N105" s="113">
        <f ca="1">SUMIFS(Saida,Contas,'Análise Fluxo de Caixa'!$A$105,Data,'Análise Fluxo de Caixa'!N1)+SUMIFS(a_pagar,Contas,'Análise Fluxo de Caixa'!$A$105,Data,'Análise Fluxo de Caixa'!N1)</f>
        <v>0</v>
      </c>
      <c r="O105" s="113">
        <f ca="1">SUMIFS(Saida,Contas,'Análise Fluxo de Caixa'!$A$105,Data,'Análise Fluxo de Caixa'!O1)+SUMIFS(a_pagar,Contas,'Análise Fluxo de Caixa'!$A$105,Data,'Análise Fluxo de Caixa'!O1)</f>
        <v>0</v>
      </c>
      <c r="P105" s="113">
        <f ca="1">SUMIFS(Saida,Contas,'Análise Fluxo de Caixa'!$A$105,Data,'Análise Fluxo de Caixa'!P1)+SUMIFS(a_pagar,Contas,'Análise Fluxo de Caixa'!$A$105,Data,'Análise Fluxo de Caixa'!P1)</f>
        <v>0</v>
      </c>
      <c r="Q105" s="113">
        <f ca="1">SUMIFS(Saida,Contas,'Análise Fluxo de Caixa'!$A$105,Data,'Análise Fluxo de Caixa'!Q1)+SUMIFS(a_pagar,Contas,'Análise Fluxo de Caixa'!$A$105,Data,'Análise Fluxo de Caixa'!Q1)</f>
        <v>0</v>
      </c>
      <c r="R105" s="113">
        <f ca="1">SUMIFS(Saida,Contas,'Análise Fluxo de Caixa'!$A$105,Data,'Análise Fluxo de Caixa'!R1)+SUMIFS(a_pagar,Contas,'Análise Fluxo de Caixa'!$A$105,Data,'Análise Fluxo de Caixa'!R1)</f>
        <v>0</v>
      </c>
      <c r="S105" s="113">
        <f ca="1">SUMIFS(Saida,Contas,'Análise Fluxo de Caixa'!$A$105,Data,'Análise Fluxo de Caixa'!S1)+SUMIFS(a_pagar,Contas,'Análise Fluxo de Caixa'!$A$105,Data,'Análise Fluxo de Caixa'!S1)</f>
        <v>0</v>
      </c>
      <c r="T105" s="113">
        <f ca="1">SUMIFS(Saida,Contas,'Análise Fluxo de Caixa'!$A$105,Data,'Análise Fluxo de Caixa'!T1)+SUMIFS(a_pagar,Contas,'Análise Fluxo de Caixa'!$A$105,Data,'Análise Fluxo de Caixa'!T1)</f>
        <v>0</v>
      </c>
      <c r="U105" s="113">
        <f ca="1">SUMIFS(Saida,Contas,'Análise Fluxo de Caixa'!$A$105,Data,'Análise Fluxo de Caixa'!U1)+SUMIFS(a_pagar,Contas,'Análise Fluxo de Caixa'!$A$105,Data,'Análise Fluxo de Caixa'!U1)</f>
        <v>0</v>
      </c>
      <c r="V105" s="113">
        <f ca="1">SUMIFS(Saida,Contas,'Análise Fluxo de Caixa'!$A$105,Data,'Análise Fluxo de Caixa'!V1)+SUMIFS(a_pagar,Contas,'Análise Fluxo de Caixa'!$A$105,Data,'Análise Fluxo de Caixa'!V1)</f>
        <v>0</v>
      </c>
      <c r="W105" s="113">
        <f ca="1">SUMIFS(Saida,Contas,'Análise Fluxo de Caixa'!$A$105,Data,'Análise Fluxo de Caixa'!W1)+SUMIFS(a_pagar,Contas,'Análise Fluxo de Caixa'!$A$105,Data,'Análise Fluxo de Caixa'!W1)</f>
        <v>0</v>
      </c>
      <c r="X105" s="113">
        <f ca="1">SUMIFS(Saida,Contas,'Análise Fluxo de Caixa'!$A$105,Data,'Análise Fluxo de Caixa'!X1)+SUMIFS(a_pagar,Contas,'Análise Fluxo de Caixa'!$A$105,Data,'Análise Fluxo de Caixa'!X1)</f>
        <v>0</v>
      </c>
      <c r="Y105" s="113">
        <f ca="1">SUMIFS(Saida,Contas,'Análise Fluxo de Caixa'!$A$105,Data,'Análise Fluxo de Caixa'!Y1)+SUMIFS(a_pagar,Contas,'Análise Fluxo de Caixa'!$A$105,Data,'Análise Fluxo de Caixa'!Y1)</f>
        <v>0</v>
      </c>
      <c r="Z105" s="113">
        <f ca="1">SUMIFS(Saida,Contas,'Análise Fluxo de Caixa'!$A$105,Data,'Análise Fluxo de Caixa'!Z1)+SUMIFS(a_pagar,Contas,'Análise Fluxo de Caixa'!$A$105,Data,'Análise Fluxo de Caixa'!Z1)</f>
        <v>0</v>
      </c>
      <c r="AA105" s="113">
        <f ca="1">SUMIFS(Saida,Contas,'Análise Fluxo de Caixa'!$A$105,Data,'Análise Fluxo de Caixa'!AA1)+SUMIFS(a_pagar,Contas,'Análise Fluxo de Caixa'!$A$105,Data,'Análise Fluxo de Caixa'!AA1)</f>
        <v>0</v>
      </c>
      <c r="AB105" s="113">
        <f ca="1">SUMIFS(Saida,Contas,'Análise Fluxo de Caixa'!$A$105,Data,'Análise Fluxo de Caixa'!AB1)+SUMIFS(a_pagar,Contas,'Análise Fluxo de Caixa'!$A$105,Data,'Análise Fluxo de Caixa'!AB1)</f>
        <v>0</v>
      </c>
      <c r="AC105" s="113">
        <f ca="1">SUMIFS(Saida,Contas,'Análise Fluxo de Caixa'!$A$105,Data,'Análise Fluxo de Caixa'!AC1)+SUMIFS(a_pagar,Contas,'Análise Fluxo de Caixa'!$A$105,Data,'Análise Fluxo de Caixa'!AC1)</f>
        <v>0</v>
      </c>
      <c r="AD105" s="113">
        <f ca="1">SUMIFS(Saida,Contas,'Análise Fluxo de Caixa'!$A$105,Data,'Análise Fluxo de Caixa'!AD1)+SUMIFS(a_pagar,Contas,'Análise Fluxo de Caixa'!$A$105,Data,'Análise Fluxo de Caixa'!AD1)</f>
        <v>0</v>
      </c>
      <c r="AE105" s="112">
        <f t="shared" ca="1" si="19"/>
        <v>0</v>
      </c>
      <c r="AF105" s="103"/>
      <c r="AG105" s="108" t="e">
        <f t="shared" ca="1" si="28"/>
        <v>#DIV/0!</v>
      </c>
    </row>
    <row r="106" spans="1:33" s="74" customFormat="1" ht="20" hidden="1" outlineLevel="2">
      <c r="A106" s="180" t="str">
        <f>'Plano de Contas'!A136</f>
        <v>7.1.99 Outros entradas não operacionais</v>
      </c>
      <c r="B106" s="113">
        <f ca="1">SUMIFS(Saida,Contas,'Análise Fluxo de Caixa'!$A$106,Data,'Análise Fluxo de Caixa'!B1)+SUMIFS(a_pagar,Contas,'Análise Fluxo de Caixa'!$A$106,Data,'Análise Fluxo de Caixa'!B1)</f>
        <v>0</v>
      </c>
      <c r="C106" s="113">
        <f ca="1">SUMIFS(Saida,Contas,'Análise Fluxo de Caixa'!$A$106,Data,'Análise Fluxo de Caixa'!C1)+SUMIFS(a_pagar,Contas,'Análise Fluxo de Caixa'!$A$106,Data,'Análise Fluxo de Caixa'!C1)</f>
        <v>0</v>
      </c>
      <c r="D106" s="113">
        <f ca="1">SUMIFS(Saida,Contas,'Análise Fluxo de Caixa'!$A$106,Data,'Análise Fluxo de Caixa'!D1)+SUMIFS(a_pagar,Contas,'Análise Fluxo de Caixa'!$A$106,Data,'Análise Fluxo de Caixa'!D1)</f>
        <v>0</v>
      </c>
      <c r="E106" s="113">
        <f ca="1">SUMIFS(Saida,Contas,'Análise Fluxo de Caixa'!$A$106,Data,'Análise Fluxo de Caixa'!E1)+SUMIFS(a_pagar,Contas,'Análise Fluxo de Caixa'!$A$106,Data,'Análise Fluxo de Caixa'!E1)</f>
        <v>0</v>
      </c>
      <c r="F106" s="113">
        <f ca="1">SUMIFS(Saida,Contas,'Análise Fluxo de Caixa'!$A$106,Data,'Análise Fluxo de Caixa'!F1)+SUMIFS(a_pagar,Contas,'Análise Fluxo de Caixa'!$A$106,Data,'Análise Fluxo de Caixa'!F1)</f>
        <v>0</v>
      </c>
      <c r="G106" s="113">
        <f ca="1">SUMIFS(Saida,Contas,'Análise Fluxo de Caixa'!$A$106,Data,'Análise Fluxo de Caixa'!G1)+SUMIFS(a_pagar,Contas,'Análise Fluxo de Caixa'!$A$106,Data,'Análise Fluxo de Caixa'!G1)</f>
        <v>0</v>
      </c>
      <c r="H106" s="113">
        <f ca="1">SUMIFS(Saida,Contas,'Análise Fluxo de Caixa'!$A$106,Data,'Análise Fluxo de Caixa'!H1)+SUMIFS(a_pagar,Contas,'Análise Fluxo de Caixa'!$A$106,Data,'Análise Fluxo de Caixa'!H1)</f>
        <v>0</v>
      </c>
      <c r="I106" s="113">
        <f ca="1">SUMIFS(Saida,Contas,'Análise Fluxo de Caixa'!$A$106,Data,'Análise Fluxo de Caixa'!I1)+SUMIFS(a_pagar,Contas,'Análise Fluxo de Caixa'!$A$106,Data,'Análise Fluxo de Caixa'!I1)</f>
        <v>0</v>
      </c>
      <c r="J106" s="113">
        <f ca="1">SUMIFS(Saida,Contas,'Análise Fluxo de Caixa'!$A$106,Data,'Análise Fluxo de Caixa'!J1)+SUMIFS(a_pagar,Contas,'Análise Fluxo de Caixa'!$A$106,Data,'Análise Fluxo de Caixa'!J1)</f>
        <v>0</v>
      </c>
      <c r="K106" s="113">
        <f ca="1">SUMIFS(Saida,Contas,'Análise Fluxo de Caixa'!$A$106,Data,'Análise Fluxo de Caixa'!K1)+SUMIFS(a_pagar,Contas,'Análise Fluxo de Caixa'!$A$106,Data,'Análise Fluxo de Caixa'!K1)</f>
        <v>0</v>
      </c>
      <c r="L106" s="113">
        <f ca="1">SUMIFS(Saida,Contas,'Análise Fluxo de Caixa'!$A$106,Data,'Análise Fluxo de Caixa'!L1)+SUMIFS(a_pagar,Contas,'Análise Fluxo de Caixa'!$A$106,Data,'Análise Fluxo de Caixa'!L1)</f>
        <v>0</v>
      </c>
      <c r="M106" s="113">
        <f ca="1">SUMIFS(Saida,Contas,'Análise Fluxo de Caixa'!$A$106,Data,'Análise Fluxo de Caixa'!M1)+SUMIFS(a_pagar,Contas,'Análise Fluxo de Caixa'!$A$106,Data,'Análise Fluxo de Caixa'!M1)</f>
        <v>0</v>
      </c>
      <c r="N106" s="113">
        <f ca="1">SUMIFS(Saida,Contas,'Análise Fluxo de Caixa'!$A$106,Data,'Análise Fluxo de Caixa'!N1)+SUMIFS(a_pagar,Contas,'Análise Fluxo de Caixa'!$A$106,Data,'Análise Fluxo de Caixa'!N1)</f>
        <v>0</v>
      </c>
      <c r="O106" s="113">
        <f ca="1">SUMIFS(Saida,Contas,'Análise Fluxo de Caixa'!$A$106,Data,'Análise Fluxo de Caixa'!O1)+SUMIFS(a_pagar,Contas,'Análise Fluxo de Caixa'!$A$106,Data,'Análise Fluxo de Caixa'!O1)</f>
        <v>0</v>
      </c>
      <c r="P106" s="113">
        <f ca="1">SUMIFS(Saida,Contas,'Análise Fluxo de Caixa'!$A$106,Data,'Análise Fluxo de Caixa'!P1)+SUMIFS(a_pagar,Contas,'Análise Fluxo de Caixa'!$A$106,Data,'Análise Fluxo de Caixa'!P1)</f>
        <v>0</v>
      </c>
      <c r="Q106" s="113">
        <f ca="1">SUMIFS(Saida,Contas,'Análise Fluxo de Caixa'!$A$106,Data,'Análise Fluxo de Caixa'!Q1)+SUMIFS(a_pagar,Contas,'Análise Fluxo de Caixa'!$A$106,Data,'Análise Fluxo de Caixa'!Q1)</f>
        <v>0</v>
      </c>
      <c r="R106" s="113">
        <f ca="1">SUMIFS(Saida,Contas,'Análise Fluxo de Caixa'!$A$106,Data,'Análise Fluxo de Caixa'!R1)+SUMIFS(a_pagar,Contas,'Análise Fluxo de Caixa'!$A$106,Data,'Análise Fluxo de Caixa'!R1)</f>
        <v>0</v>
      </c>
      <c r="S106" s="113">
        <f ca="1">SUMIFS(Saida,Contas,'Análise Fluxo de Caixa'!$A$106,Data,'Análise Fluxo de Caixa'!S1)+SUMIFS(a_pagar,Contas,'Análise Fluxo de Caixa'!$A$106,Data,'Análise Fluxo de Caixa'!S1)</f>
        <v>0</v>
      </c>
      <c r="T106" s="113">
        <f ca="1">SUMIFS(Saida,Contas,'Análise Fluxo de Caixa'!$A$106,Data,'Análise Fluxo de Caixa'!T1)+SUMIFS(a_pagar,Contas,'Análise Fluxo de Caixa'!$A$106,Data,'Análise Fluxo de Caixa'!T1)</f>
        <v>0</v>
      </c>
      <c r="U106" s="113">
        <f ca="1">SUMIFS(Saida,Contas,'Análise Fluxo de Caixa'!$A$106,Data,'Análise Fluxo de Caixa'!U1)+SUMIFS(a_pagar,Contas,'Análise Fluxo de Caixa'!$A$106,Data,'Análise Fluxo de Caixa'!U1)</f>
        <v>0</v>
      </c>
      <c r="V106" s="113">
        <f ca="1">SUMIFS(Saida,Contas,'Análise Fluxo de Caixa'!$A$106,Data,'Análise Fluxo de Caixa'!V1)+SUMIFS(a_pagar,Contas,'Análise Fluxo de Caixa'!$A$106,Data,'Análise Fluxo de Caixa'!V1)</f>
        <v>0</v>
      </c>
      <c r="W106" s="113">
        <f ca="1">SUMIFS(Saida,Contas,'Análise Fluxo de Caixa'!$A$106,Data,'Análise Fluxo de Caixa'!W1)+SUMIFS(a_pagar,Contas,'Análise Fluxo de Caixa'!$A$106,Data,'Análise Fluxo de Caixa'!W1)</f>
        <v>0</v>
      </c>
      <c r="X106" s="113">
        <f ca="1">SUMIFS(Saida,Contas,'Análise Fluxo de Caixa'!$A$106,Data,'Análise Fluxo de Caixa'!X1)+SUMIFS(a_pagar,Contas,'Análise Fluxo de Caixa'!$A$106,Data,'Análise Fluxo de Caixa'!X1)</f>
        <v>0</v>
      </c>
      <c r="Y106" s="113">
        <f ca="1">SUMIFS(Saida,Contas,'Análise Fluxo de Caixa'!$A$106,Data,'Análise Fluxo de Caixa'!Y1)+SUMIFS(a_pagar,Contas,'Análise Fluxo de Caixa'!$A$106,Data,'Análise Fluxo de Caixa'!Y1)</f>
        <v>0</v>
      </c>
      <c r="Z106" s="113">
        <f ca="1">SUMIFS(Saida,Contas,'Análise Fluxo de Caixa'!$A$106,Data,'Análise Fluxo de Caixa'!Z1)+SUMIFS(a_pagar,Contas,'Análise Fluxo de Caixa'!$A$106,Data,'Análise Fluxo de Caixa'!Z1)</f>
        <v>0</v>
      </c>
      <c r="AA106" s="113">
        <f ca="1">SUMIFS(Saida,Contas,'Análise Fluxo de Caixa'!$A$106,Data,'Análise Fluxo de Caixa'!AA1)+SUMIFS(a_pagar,Contas,'Análise Fluxo de Caixa'!$A$106,Data,'Análise Fluxo de Caixa'!AA1)</f>
        <v>0</v>
      </c>
      <c r="AB106" s="113">
        <f ca="1">SUMIFS(Saida,Contas,'Análise Fluxo de Caixa'!$A$106,Data,'Análise Fluxo de Caixa'!AB1)+SUMIFS(a_pagar,Contas,'Análise Fluxo de Caixa'!$A$106,Data,'Análise Fluxo de Caixa'!AB1)</f>
        <v>0</v>
      </c>
      <c r="AC106" s="113">
        <f ca="1">SUMIFS(Saida,Contas,'Análise Fluxo de Caixa'!$A$106,Data,'Análise Fluxo de Caixa'!AC1)+SUMIFS(a_pagar,Contas,'Análise Fluxo de Caixa'!$A$106,Data,'Análise Fluxo de Caixa'!AC1)</f>
        <v>0</v>
      </c>
      <c r="AD106" s="113">
        <f ca="1">SUMIFS(Saida,Contas,'Análise Fluxo de Caixa'!$A$106,Data,'Análise Fluxo de Caixa'!AD1)+SUMIFS(a_pagar,Contas,'Análise Fluxo de Caixa'!$A$106,Data,'Análise Fluxo de Caixa'!AD1)</f>
        <v>0</v>
      </c>
      <c r="AE106" s="112">
        <f t="shared" ca="1" si="19"/>
        <v>0</v>
      </c>
      <c r="AF106" s="103"/>
      <c r="AG106" s="108" t="e">
        <f t="shared" ca="1" si="28"/>
        <v>#DIV/0!</v>
      </c>
    </row>
    <row r="107" spans="1:33" s="74" customFormat="1" ht="20" hidden="1" outlineLevel="2">
      <c r="A107" s="180">
        <f>'Plano de Contas'!A137</f>
        <v>0</v>
      </c>
      <c r="B107" s="113">
        <f ca="1">SUMIFS(Saida,Contas,'Análise Fluxo de Caixa'!$A$107,Data,'Análise Fluxo de Caixa'!B1)+SUMIFS(a_pagar,Contas,'Análise Fluxo de Caixa'!$A$91,Data,'Análise Fluxo de Caixa'!B1)</f>
        <v>0</v>
      </c>
      <c r="C107" s="113">
        <f ca="1">SUMIFS(Saida,Contas,'Análise Fluxo de Caixa'!$A$107,Data,'Análise Fluxo de Caixa'!C1)+SUMIFS(a_pagar,Contas,'Análise Fluxo de Caixa'!$A$91,Data,'Análise Fluxo de Caixa'!C1)</f>
        <v>0</v>
      </c>
      <c r="D107" s="113">
        <f ca="1">SUMIFS(Saida,Contas,'Análise Fluxo de Caixa'!$A$107,Data,'Análise Fluxo de Caixa'!D1)+SUMIFS(a_pagar,Contas,'Análise Fluxo de Caixa'!$A$91,Data,'Análise Fluxo de Caixa'!D1)</f>
        <v>0</v>
      </c>
      <c r="E107" s="113">
        <f ca="1">SUMIFS(Saida,Contas,'Análise Fluxo de Caixa'!$A$107,Data,'Análise Fluxo de Caixa'!E1)+SUMIFS(a_pagar,Contas,'Análise Fluxo de Caixa'!$A$91,Data,'Análise Fluxo de Caixa'!E1)</f>
        <v>0</v>
      </c>
      <c r="F107" s="113">
        <f ca="1">SUMIFS(Saida,Contas,'Análise Fluxo de Caixa'!$A$107,Data,'Análise Fluxo de Caixa'!F1)+SUMIFS(a_pagar,Contas,'Análise Fluxo de Caixa'!$A$91,Data,'Análise Fluxo de Caixa'!F1)</f>
        <v>0</v>
      </c>
      <c r="G107" s="113">
        <f ca="1">SUMIFS(Saida,Contas,'Análise Fluxo de Caixa'!$A$107,Data,'Análise Fluxo de Caixa'!G1)+SUMIFS(a_pagar,Contas,'Análise Fluxo de Caixa'!$A$91,Data,'Análise Fluxo de Caixa'!G1)</f>
        <v>0</v>
      </c>
      <c r="H107" s="113">
        <f ca="1">SUMIFS(Saida,Contas,'Análise Fluxo de Caixa'!$A$107,Data,'Análise Fluxo de Caixa'!H1)+SUMIFS(a_pagar,Contas,'Análise Fluxo de Caixa'!$A$91,Data,'Análise Fluxo de Caixa'!H1)</f>
        <v>0</v>
      </c>
      <c r="I107" s="113">
        <f ca="1">SUMIFS(Saida,Contas,'Análise Fluxo de Caixa'!$A$107,Data,'Análise Fluxo de Caixa'!I1)+SUMIFS(a_pagar,Contas,'Análise Fluxo de Caixa'!$A$91,Data,'Análise Fluxo de Caixa'!I1)</f>
        <v>0</v>
      </c>
      <c r="J107" s="113">
        <f ca="1">SUMIFS(Saida,Contas,'Análise Fluxo de Caixa'!$A$107,Data,'Análise Fluxo de Caixa'!J1)+SUMIFS(a_pagar,Contas,'Análise Fluxo de Caixa'!$A$91,Data,'Análise Fluxo de Caixa'!J1)</f>
        <v>0</v>
      </c>
      <c r="K107" s="113">
        <f ca="1">SUMIFS(Saida,Contas,'Análise Fluxo de Caixa'!$A$107,Data,'Análise Fluxo de Caixa'!K1)+SUMIFS(a_pagar,Contas,'Análise Fluxo de Caixa'!$A$91,Data,'Análise Fluxo de Caixa'!K1)</f>
        <v>0</v>
      </c>
      <c r="L107" s="113">
        <f ca="1">SUMIFS(Saida,Contas,'Análise Fluxo de Caixa'!$A$107,Data,'Análise Fluxo de Caixa'!L1)+SUMIFS(a_pagar,Contas,'Análise Fluxo de Caixa'!$A$91,Data,'Análise Fluxo de Caixa'!L1)</f>
        <v>0</v>
      </c>
      <c r="M107" s="113">
        <f ca="1">SUMIFS(Saida,Contas,'Análise Fluxo de Caixa'!$A$107,Data,'Análise Fluxo de Caixa'!M1)+SUMIFS(a_pagar,Contas,'Análise Fluxo de Caixa'!$A$91,Data,'Análise Fluxo de Caixa'!M1)</f>
        <v>0</v>
      </c>
      <c r="N107" s="113">
        <f ca="1">SUMIFS(Saida,Contas,'Análise Fluxo de Caixa'!$A$107,Data,'Análise Fluxo de Caixa'!N1)+SUMIFS(a_pagar,Contas,'Análise Fluxo de Caixa'!$A$91,Data,'Análise Fluxo de Caixa'!N1)</f>
        <v>0</v>
      </c>
      <c r="O107" s="113">
        <f ca="1">SUMIFS(Saida,Contas,'Análise Fluxo de Caixa'!$A$107,Data,'Análise Fluxo de Caixa'!O1)+SUMIFS(a_pagar,Contas,'Análise Fluxo de Caixa'!$A$91,Data,'Análise Fluxo de Caixa'!O1)</f>
        <v>0</v>
      </c>
      <c r="P107" s="113">
        <f ca="1">SUMIFS(Saida,Contas,'Análise Fluxo de Caixa'!$A$107,Data,'Análise Fluxo de Caixa'!P1)+SUMIFS(a_pagar,Contas,'Análise Fluxo de Caixa'!$A$91,Data,'Análise Fluxo de Caixa'!P1)</f>
        <v>0</v>
      </c>
      <c r="Q107" s="113">
        <f ca="1">SUMIFS(Saida,Contas,'Análise Fluxo de Caixa'!$A$107,Data,'Análise Fluxo de Caixa'!Q1)+SUMIFS(a_pagar,Contas,'Análise Fluxo de Caixa'!$A$91,Data,'Análise Fluxo de Caixa'!Q1)</f>
        <v>0</v>
      </c>
      <c r="R107" s="113">
        <f ca="1">SUMIFS(Saida,Contas,'Análise Fluxo de Caixa'!$A$107,Data,'Análise Fluxo de Caixa'!R1)+SUMIFS(a_pagar,Contas,'Análise Fluxo de Caixa'!$A$91,Data,'Análise Fluxo de Caixa'!R1)</f>
        <v>0</v>
      </c>
      <c r="S107" s="113">
        <f ca="1">SUMIFS(Saida,Contas,'Análise Fluxo de Caixa'!$A$107,Data,'Análise Fluxo de Caixa'!S1)+SUMIFS(a_pagar,Contas,'Análise Fluxo de Caixa'!$A$91,Data,'Análise Fluxo de Caixa'!S1)</f>
        <v>0</v>
      </c>
      <c r="T107" s="113">
        <f ca="1">SUMIFS(Saida,Contas,'Análise Fluxo de Caixa'!$A$107,Data,'Análise Fluxo de Caixa'!T1)+SUMIFS(a_pagar,Contas,'Análise Fluxo de Caixa'!$A$91,Data,'Análise Fluxo de Caixa'!T1)</f>
        <v>0</v>
      </c>
      <c r="U107" s="113">
        <f ca="1">SUMIFS(Saida,Contas,'Análise Fluxo de Caixa'!$A$107,Data,'Análise Fluxo de Caixa'!U1)+SUMIFS(a_pagar,Contas,'Análise Fluxo de Caixa'!$A$91,Data,'Análise Fluxo de Caixa'!U1)</f>
        <v>0</v>
      </c>
      <c r="V107" s="113">
        <f ca="1">SUMIFS(Saida,Contas,'Análise Fluxo de Caixa'!$A$107,Data,'Análise Fluxo de Caixa'!V1)+SUMIFS(a_pagar,Contas,'Análise Fluxo de Caixa'!$A$91,Data,'Análise Fluxo de Caixa'!V1)</f>
        <v>0</v>
      </c>
      <c r="W107" s="113">
        <f ca="1">SUMIFS(Saida,Contas,'Análise Fluxo de Caixa'!$A$107,Data,'Análise Fluxo de Caixa'!W1)+SUMIFS(a_pagar,Contas,'Análise Fluxo de Caixa'!$A$91,Data,'Análise Fluxo de Caixa'!W1)</f>
        <v>0</v>
      </c>
      <c r="X107" s="113">
        <f ca="1">SUMIFS(Saida,Contas,'Análise Fluxo de Caixa'!$A$107,Data,'Análise Fluxo de Caixa'!X1)+SUMIFS(a_pagar,Contas,'Análise Fluxo de Caixa'!$A$91,Data,'Análise Fluxo de Caixa'!X1)</f>
        <v>0</v>
      </c>
      <c r="Y107" s="113">
        <f ca="1">SUMIFS(Saida,Contas,'Análise Fluxo de Caixa'!$A$107,Data,'Análise Fluxo de Caixa'!Y1)+SUMIFS(a_pagar,Contas,'Análise Fluxo de Caixa'!$A$91,Data,'Análise Fluxo de Caixa'!Y1)</f>
        <v>0</v>
      </c>
      <c r="Z107" s="113">
        <f ca="1">SUMIFS(Saida,Contas,'Análise Fluxo de Caixa'!$A$107,Data,'Análise Fluxo de Caixa'!Z1)+SUMIFS(a_pagar,Contas,'Análise Fluxo de Caixa'!$A$91,Data,'Análise Fluxo de Caixa'!Z1)</f>
        <v>0</v>
      </c>
      <c r="AA107" s="113">
        <f ca="1">SUMIFS(Saida,Contas,'Análise Fluxo de Caixa'!$A$107,Data,'Análise Fluxo de Caixa'!AA1)+SUMIFS(a_pagar,Contas,'Análise Fluxo de Caixa'!$A$91,Data,'Análise Fluxo de Caixa'!AA1)</f>
        <v>0</v>
      </c>
      <c r="AB107" s="113">
        <f ca="1">SUMIFS(Saida,Contas,'Análise Fluxo de Caixa'!$A$107,Data,'Análise Fluxo de Caixa'!AB1)+SUMIFS(a_pagar,Contas,'Análise Fluxo de Caixa'!$A$91,Data,'Análise Fluxo de Caixa'!AB1)</f>
        <v>0</v>
      </c>
      <c r="AC107" s="113">
        <f ca="1">SUMIFS(Saida,Contas,'Análise Fluxo de Caixa'!$A$107,Data,'Análise Fluxo de Caixa'!AC1)+SUMIFS(a_pagar,Contas,'Análise Fluxo de Caixa'!$A$91,Data,'Análise Fluxo de Caixa'!AC1)</f>
        <v>0</v>
      </c>
      <c r="AD107" s="113">
        <f ca="1">SUMIFS(Saida,Contas,'Análise Fluxo de Caixa'!$A$107,Data,'Análise Fluxo de Caixa'!AD1)+SUMIFS(a_pagar,Contas,'Análise Fluxo de Caixa'!$A$91,Data,'Análise Fluxo de Caixa'!AD1)</f>
        <v>0</v>
      </c>
      <c r="AE107" s="112">
        <f t="shared" ca="1" si="19"/>
        <v>0</v>
      </c>
      <c r="AF107" s="103"/>
      <c r="AG107" s="108" t="e">
        <f t="shared" ca="1" si="28"/>
        <v>#DIV/0!</v>
      </c>
    </row>
    <row r="108" spans="1:33" ht="20" hidden="1" outlineLevel="1" collapsed="1">
      <c r="A108" s="174" t="str">
        <f>'Plano de Contas'!A139</f>
        <v>7.2 Saídas não operacionais</v>
      </c>
      <c r="B108" s="118">
        <f ca="1">SUM(B109:B116)</f>
        <v>0</v>
      </c>
      <c r="C108" s="118">
        <f t="shared" ref="C108:AD108" ca="1" si="29">SUM(C109:C116)</f>
        <v>0</v>
      </c>
      <c r="D108" s="118">
        <f t="shared" ca="1" si="29"/>
        <v>0</v>
      </c>
      <c r="E108" s="118">
        <f t="shared" ca="1" si="29"/>
        <v>0</v>
      </c>
      <c r="F108" s="118">
        <f t="shared" ca="1" si="29"/>
        <v>0</v>
      </c>
      <c r="G108" s="118">
        <f t="shared" ca="1" si="29"/>
        <v>0</v>
      </c>
      <c r="H108" s="118">
        <f t="shared" ca="1" si="29"/>
        <v>0</v>
      </c>
      <c r="I108" s="118">
        <f t="shared" ca="1" si="29"/>
        <v>0</v>
      </c>
      <c r="J108" s="118">
        <f t="shared" ca="1" si="29"/>
        <v>0</v>
      </c>
      <c r="K108" s="118">
        <f t="shared" ca="1" si="29"/>
        <v>0</v>
      </c>
      <c r="L108" s="118">
        <f t="shared" ca="1" si="29"/>
        <v>0</v>
      </c>
      <c r="M108" s="118">
        <f t="shared" ca="1" si="29"/>
        <v>0</v>
      </c>
      <c r="N108" s="118">
        <f t="shared" ca="1" si="29"/>
        <v>0</v>
      </c>
      <c r="O108" s="118">
        <f t="shared" ca="1" si="29"/>
        <v>0</v>
      </c>
      <c r="P108" s="118">
        <f t="shared" ca="1" si="29"/>
        <v>0</v>
      </c>
      <c r="Q108" s="118">
        <f t="shared" ca="1" si="29"/>
        <v>0</v>
      </c>
      <c r="R108" s="118">
        <f t="shared" ca="1" si="29"/>
        <v>0</v>
      </c>
      <c r="S108" s="118">
        <f t="shared" ca="1" si="29"/>
        <v>0</v>
      </c>
      <c r="T108" s="118">
        <f t="shared" ca="1" si="29"/>
        <v>0</v>
      </c>
      <c r="U108" s="118">
        <f t="shared" ca="1" si="29"/>
        <v>0</v>
      </c>
      <c r="V108" s="118">
        <f t="shared" ca="1" si="29"/>
        <v>0</v>
      </c>
      <c r="W108" s="118">
        <f t="shared" ca="1" si="29"/>
        <v>0</v>
      </c>
      <c r="X108" s="118">
        <f t="shared" ca="1" si="29"/>
        <v>0</v>
      </c>
      <c r="Y108" s="118">
        <f t="shared" ca="1" si="29"/>
        <v>0</v>
      </c>
      <c r="Z108" s="118">
        <f t="shared" ca="1" si="29"/>
        <v>0</v>
      </c>
      <c r="AA108" s="118">
        <f t="shared" ca="1" si="29"/>
        <v>0</v>
      </c>
      <c r="AB108" s="118">
        <f t="shared" ca="1" si="29"/>
        <v>0</v>
      </c>
      <c r="AC108" s="118">
        <f t="shared" ca="1" si="29"/>
        <v>0</v>
      </c>
      <c r="AD108" s="118">
        <f t="shared" ca="1" si="29"/>
        <v>0</v>
      </c>
      <c r="AE108" s="119">
        <f t="shared" ca="1" si="19"/>
        <v>0</v>
      </c>
      <c r="AF108" s="102"/>
      <c r="AG108" s="101" t="e">
        <f t="shared" ca="1" si="28"/>
        <v>#DIV/0!</v>
      </c>
    </row>
    <row r="109" spans="1:33" s="74" customFormat="1" ht="20" hidden="1" outlineLevel="2">
      <c r="A109" s="180" t="str">
        <f>'Plano de Contas'!A140</f>
        <v>7.2.1 Pagamento de Empréstimos</v>
      </c>
      <c r="B109" s="113">
        <f ca="1">SUMIFS(Saida,Contas,'Análise Fluxo de Caixa'!$A$109,Data,'Análise Fluxo de Caixa'!B1)+SUMIFS(a_pagar,Contas,'Análise Fluxo de Caixa'!$A$91,Data,'Análise Fluxo de Caixa'!B1)</f>
        <v>0</v>
      </c>
      <c r="C109" s="113">
        <f ca="1">SUMIFS(Saida,Contas,'Análise Fluxo de Caixa'!$A$109,Data,'Análise Fluxo de Caixa'!C1)+SUMIFS(a_pagar,Contas,'Análise Fluxo de Caixa'!$A$91,Data,'Análise Fluxo de Caixa'!C1)</f>
        <v>0</v>
      </c>
      <c r="D109" s="113">
        <f ca="1">SUMIFS(Saida,Contas,'Análise Fluxo de Caixa'!$A$109,Data,'Análise Fluxo de Caixa'!D1)+SUMIFS(a_pagar,Contas,'Análise Fluxo de Caixa'!$A$91,Data,'Análise Fluxo de Caixa'!D1)</f>
        <v>0</v>
      </c>
      <c r="E109" s="113">
        <f ca="1">SUMIFS(Saida,Contas,'Análise Fluxo de Caixa'!$A$109,Data,'Análise Fluxo de Caixa'!E1)+SUMIFS(a_pagar,Contas,'Análise Fluxo de Caixa'!$A$91,Data,'Análise Fluxo de Caixa'!E1)</f>
        <v>0</v>
      </c>
      <c r="F109" s="113">
        <f ca="1">SUMIFS(Saida,Contas,'Análise Fluxo de Caixa'!$A$109,Data,'Análise Fluxo de Caixa'!F1)+SUMIFS(a_pagar,Contas,'Análise Fluxo de Caixa'!$A$91,Data,'Análise Fluxo de Caixa'!F1)</f>
        <v>0</v>
      </c>
      <c r="G109" s="113">
        <f ca="1">SUMIFS(Saida,Contas,'Análise Fluxo de Caixa'!$A$109,Data,'Análise Fluxo de Caixa'!G1)+SUMIFS(a_pagar,Contas,'Análise Fluxo de Caixa'!$A$91,Data,'Análise Fluxo de Caixa'!G1)</f>
        <v>0</v>
      </c>
      <c r="H109" s="113">
        <f ca="1">SUMIFS(Saida,Contas,'Análise Fluxo de Caixa'!$A$109,Data,'Análise Fluxo de Caixa'!H1)+SUMIFS(a_pagar,Contas,'Análise Fluxo de Caixa'!$A$91,Data,'Análise Fluxo de Caixa'!H1)</f>
        <v>0</v>
      </c>
      <c r="I109" s="113">
        <f ca="1">SUMIFS(Saida,Contas,'Análise Fluxo de Caixa'!$A$109,Data,'Análise Fluxo de Caixa'!I1)+SUMIFS(a_pagar,Contas,'Análise Fluxo de Caixa'!$A$91,Data,'Análise Fluxo de Caixa'!I1)</f>
        <v>0</v>
      </c>
      <c r="J109" s="113">
        <f ca="1">SUMIFS(Saida,Contas,'Análise Fluxo de Caixa'!$A$109,Data,'Análise Fluxo de Caixa'!J1)+SUMIFS(a_pagar,Contas,'Análise Fluxo de Caixa'!$A$91,Data,'Análise Fluxo de Caixa'!J1)</f>
        <v>0</v>
      </c>
      <c r="K109" s="113">
        <f ca="1">SUMIFS(Saida,Contas,'Análise Fluxo de Caixa'!$A$109,Data,'Análise Fluxo de Caixa'!K1)+SUMIFS(a_pagar,Contas,'Análise Fluxo de Caixa'!$A$91,Data,'Análise Fluxo de Caixa'!K1)</f>
        <v>0</v>
      </c>
      <c r="L109" s="113">
        <f ca="1">SUMIFS(Saida,Contas,'Análise Fluxo de Caixa'!$A$109,Data,'Análise Fluxo de Caixa'!L1)+SUMIFS(a_pagar,Contas,'Análise Fluxo de Caixa'!$A$91,Data,'Análise Fluxo de Caixa'!L1)</f>
        <v>0</v>
      </c>
      <c r="M109" s="113">
        <f ca="1">SUMIFS(Saida,Contas,'Análise Fluxo de Caixa'!$A$109,Data,'Análise Fluxo de Caixa'!M1)+SUMIFS(a_pagar,Contas,'Análise Fluxo de Caixa'!$A$91,Data,'Análise Fluxo de Caixa'!M1)</f>
        <v>0</v>
      </c>
      <c r="N109" s="113">
        <f ca="1">SUMIFS(Saida,Contas,'Análise Fluxo de Caixa'!$A$109,Data,'Análise Fluxo de Caixa'!N1)+SUMIFS(a_pagar,Contas,'Análise Fluxo de Caixa'!$A$91,Data,'Análise Fluxo de Caixa'!N1)</f>
        <v>0</v>
      </c>
      <c r="O109" s="113">
        <f ca="1">SUMIFS(Saida,Contas,'Análise Fluxo de Caixa'!$A$109,Data,'Análise Fluxo de Caixa'!O1)+SUMIFS(a_pagar,Contas,'Análise Fluxo de Caixa'!$A$91,Data,'Análise Fluxo de Caixa'!O1)</f>
        <v>0</v>
      </c>
      <c r="P109" s="113">
        <f ca="1">SUMIFS(Saida,Contas,'Análise Fluxo de Caixa'!$A$109,Data,'Análise Fluxo de Caixa'!P1)+SUMIFS(a_pagar,Contas,'Análise Fluxo de Caixa'!$A$91,Data,'Análise Fluxo de Caixa'!P1)</f>
        <v>0</v>
      </c>
      <c r="Q109" s="113">
        <f ca="1">SUMIFS(Saida,Contas,'Análise Fluxo de Caixa'!$A$109,Data,'Análise Fluxo de Caixa'!Q1)+SUMIFS(a_pagar,Contas,'Análise Fluxo de Caixa'!$A$91,Data,'Análise Fluxo de Caixa'!Q1)</f>
        <v>0</v>
      </c>
      <c r="R109" s="113">
        <f ca="1">SUMIFS(Saida,Contas,'Análise Fluxo de Caixa'!$A$109,Data,'Análise Fluxo de Caixa'!R1)+SUMIFS(a_pagar,Contas,'Análise Fluxo de Caixa'!$A$91,Data,'Análise Fluxo de Caixa'!R1)</f>
        <v>0</v>
      </c>
      <c r="S109" s="113">
        <f ca="1">SUMIFS(Saida,Contas,'Análise Fluxo de Caixa'!$A$109,Data,'Análise Fluxo de Caixa'!S1)+SUMIFS(a_pagar,Contas,'Análise Fluxo de Caixa'!$A$91,Data,'Análise Fluxo de Caixa'!S1)</f>
        <v>0</v>
      </c>
      <c r="T109" s="113">
        <f ca="1">SUMIFS(Saida,Contas,'Análise Fluxo de Caixa'!$A$109,Data,'Análise Fluxo de Caixa'!T1)+SUMIFS(a_pagar,Contas,'Análise Fluxo de Caixa'!$A$91,Data,'Análise Fluxo de Caixa'!T1)</f>
        <v>0</v>
      </c>
      <c r="U109" s="113">
        <f ca="1">SUMIFS(Saida,Contas,'Análise Fluxo de Caixa'!$A$109,Data,'Análise Fluxo de Caixa'!U1)+SUMIFS(a_pagar,Contas,'Análise Fluxo de Caixa'!$A$91,Data,'Análise Fluxo de Caixa'!U1)</f>
        <v>0</v>
      </c>
      <c r="V109" s="113">
        <f ca="1">SUMIFS(Saida,Contas,'Análise Fluxo de Caixa'!$A$109,Data,'Análise Fluxo de Caixa'!V1)+SUMIFS(a_pagar,Contas,'Análise Fluxo de Caixa'!$A$91,Data,'Análise Fluxo de Caixa'!V1)</f>
        <v>0</v>
      </c>
      <c r="W109" s="113">
        <f ca="1">SUMIFS(Saida,Contas,'Análise Fluxo de Caixa'!$A$109,Data,'Análise Fluxo de Caixa'!W1)+SUMIFS(a_pagar,Contas,'Análise Fluxo de Caixa'!$A$91,Data,'Análise Fluxo de Caixa'!W1)</f>
        <v>0</v>
      </c>
      <c r="X109" s="113">
        <f ca="1">SUMIFS(Saida,Contas,'Análise Fluxo de Caixa'!$A$109,Data,'Análise Fluxo de Caixa'!X1)+SUMIFS(a_pagar,Contas,'Análise Fluxo de Caixa'!$A$91,Data,'Análise Fluxo de Caixa'!X1)</f>
        <v>0</v>
      </c>
      <c r="Y109" s="113">
        <f ca="1">SUMIFS(Saida,Contas,'Análise Fluxo de Caixa'!$A$109,Data,'Análise Fluxo de Caixa'!Y1)+SUMIFS(a_pagar,Contas,'Análise Fluxo de Caixa'!$A$91,Data,'Análise Fluxo de Caixa'!Y1)</f>
        <v>0</v>
      </c>
      <c r="Z109" s="113">
        <f ca="1">SUMIFS(Saida,Contas,'Análise Fluxo de Caixa'!$A$109,Data,'Análise Fluxo de Caixa'!Z1)+SUMIFS(a_pagar,Contas,'Análise Fluxo de Caixa'!$A$91,Data,'Análise Fluxo de Caixa'!Z1)</f>
        <v>0</v>
      </c>
      <c r="AA109" s="113">
        <f ca="1">SUMIFS(Saida,Contas,'Análise Fluxo de Caixa'!$A$109,Data,'Análise Fluxo de Caixa'!AA1)+SUMIFS(a_pagar,Contas,'Análise Fluxo de Caixa'!$A$91,Data,'Análise Fluxo de Caixa'!AA1)</f>
        <v>0</v>
      </c>
      <c r="AB109" s="113">
        <f ca="1">SUMIFS(Saida,Contas,'Análise Fluxo de Caixa'!$A$109,Data,'Análise Fluxo de Caixa'!AB1)+SUMIFS(a_pagar,Contas,'Análise Fluxo de Caixa'!$A$91,Data,'Análise Fluxo de Caixa'!AB1)</f>
        <v>0</v>
      </c>
      <c r="AC109" s="113">
        <f ca="1">SUMIFS(Saida,Contas,'Análise Fluxo de Caixa'!$A$109,Data,'Análise Fluxo de Caixa'!AC1)+SUMIFS(a_pagar,Contas,'Análise Fluxo de Caixa'!$A$91,Data,'Análise Fluxo de Caixa'!AC1)</f>
        <v>0</v>
      </c>
      <c r="AD109" s="113">
        <f ca="1">SUMIFS(Saida,Contas,'Análise Fluxo de Caixa'!$A$109,Data,'Análise Fluxo de Caixa'!AD1)+SUMIFS(a_pagar,Contas,'Análise Fluxo de Caixa'!$A$91,Data,'Análise Fluxo de Caixa'!AD1)</f>
        <v>0</v>
      </c>
      <c r="AE109" s="112">
        <f t="shared" ca="1" si="19"/>
        <v>0</v>
      </c>
      <c r="AF109" s="103"/>
      <c r="AG109" s="108" t="e">
        <f t="shared" ca="1" si="28"/>
        <v>#DIV/0!</v>
      </c>
    </row>
    <row r="110" spans="1:33" s="74" customFormat="1" ht="20" hidden="1" outlineLevel="2">
      <c r="A110" s="180" t="str">
        <f>'Plano de Contas'!A141</f>
        <v>7.2.2 Juros Bancários e por Atraso</v>
      </c>
      <c r="B110" s="113">
        <f ca="1">SUMIFS(Saida,Contas,'Análise Fluxo de Caixa'!$A$110,Data,'Análise Fluxo de Caixa'!B1)+SUMIFS(a_pagar,Contas,'Análise Fluxo de Caixa'!$A$91,Data,'Análise Fluxo de Caixa'!B1)</f>
        <v>0</v>
      </c>
      <c r="C110" s="113">
        <f ca="1">SUMIFS(Saida,Contas,'Análise Fluxo de Caixa'!$A$110,Data,'Análise Fluxo de Caixa'!C1)+SUMIFS(a_pagar,Contas,'Análise Fluxo de Caixa'!$A$91,Data,'Análise Fluxo de Caixa'!C1)</f>
        <v>0</v>
      </c>
      <c r="D110" s="113">
        <f ca="1">SUMIFS(Saida,Contas,'Análise Fluxo de Caixa'!$A$110,Data,'Análise Fluxo de Caixa'!D1)+SUMIFS(a_pagar,Contas,'Análise Fluxo de Caixa'!$A$91,Data,'Análise Fluxo de Caixa'!D1)</f>
        <v>0</v>
      </c>
      <c r="E110" s="113">
        <f ca="1">SUMIFS(Saida,Contas,'Análise Fluxo de Caixa'!$A$110,Data,'Análise Fluxo de Caixa'!E1)+SUMIFS(a_pagar,Contas,'Análise Fluxo de Caixa'!$A$91,Data,'Análise Fluxo de Caixa'!E1)</f>
        <v>0</v>
      </c>
      <c r="F110" s="113">
        <f ca="1">SUMIFS(Saida,Contas,'Análise Fluxo de Caixa'!$A$110,Data,'Análise Fluxo de Caixa'!F1)+SUMIFS(a_pagar,Contas,'Análise Fluxo de Caixa'!$A$91,Data,'Análise Fluxo de Caixa'!F1)</f>
        <v>0</v>
      </c>
      <c r="G110" s="113">
        <f ca="1">SUMIFS(Saida,Contas,'Análise Fluxo de Caixa'!$A$110,Data,'Análise Fluxo de Caixa'!G1)+SUMIFS(a_pagar,Contas,'Análise Fluxo de Caixa'!$A$91,Data,'Análise Fluxo de Caixa'!G1)</f>
        <v>0</v>
      </c>
      <c r="H110" s="113">
        <f ca="1">SUMIFS(Saida,Contas,'Análise Fluxo de Caixa'!$A$110,Data,'Análise Fluxo de Caixa'!H1)+SUMIFS(a_pagar,Contas,'Análise Fluxo de Caixa'!$A$91,Data,'Análise Fluxo de Caixa'!H1)</f>
        <v>0</v>
      </c>
      <c r="I110" s="113">
        <f ca="1">SUMIFS(Saida,Contas,'Análise Fluxo de Caixa'!$A$110,Data,'Análise Fluxo de Caixa'!I1)+SUMIFS(a_pagar,Contas,'Análise Fluxo de Caixa'!$A$91,Data,'Análise Fluxo de Caixa'!I1)</f>
        <v>0</v>
      </c>
      <c r="J110" s="113">
        <f ca="1">SUMIFS(Saida,Contas,'Análise Fluxo de Caixa'!$A$110,Data,'Análise Fluxo de Caixa'!J1)+SUMIFS(a_pagar,Contas,'Análise Fluxo de Caixa'!$A$91,Data,'Análise Fluxo de Caixa'!J1)</f>
        <v>0</v>
      </c>
      <c r="K110" s="113">
        <f ca="1">SUMIFS(Saida,Contas,'Análise Fluxo de Caixa'!$A$110,Data,'Análise Fluxo de Caixa'!K1)+SUMIFS(a_pagar,Contas,'Análise Fluxo de Caixa'!$A$91,Data,'Análise Fluxo de Caixa'!K1)</f>
        <v>0</v>
      </c>
      <c r="L110" s="113">
        <f ca="1">SUMIFS(Saida,Contas,'Análise Fluxo de Caixa'!$A$110,Data,'Análise Fluxo de Caixa'!L1)+SUMIFS(a_pagar,Contas,'Análise Fluxo de Caixa'!$A$91,Data,'Análise Fluxo de Caixa'!L1)</f>
        <v>0</v>
      </c>
      <c r="M110" s="113">
        <f ca="1">SUMIFS(Saida,Contas,'Análise Fluxo de Caixa'!$A$110,Data,'Análise Fluxo de Caixa'!M1)+SUMIFS(a_pagar,Contas,'Análise Fluxo de Caixa'!$A$91,Data,'Análise Fluxo de Caixa'!M1)</f>
        <v>0</v>
      </c>
      <c r="N110" s="113">
        <f ca="1">SUMIFS(Saida,Contas,'Análise Fluxo de Caixa'!$A$110,Data,'Análise Fluxo de Caixa'!N1)+SUMIFS(a_pagar,Contas,'Análise Fluxo de Caixa'!$A$91,Data,'Análise Fluxo de Caixa'!N1)</f>
        <v>0</v>
      </c>
      <c r="O110" s="113">
        <f ca="1">SUMIFS(Saida,Contas,'Análise Fluxo de Caixa'!$A$110,Data,'Análise Fluxo de Caixa'!O1)+SUMIFS(a_pagar,Contas,'Análise Fluxo de Caixa'!$A$91,Data,'Análise Fluxo de Caixa'!O1)</f>
        <v>0</v>
      </c>
      <c r="P110" s="113">
        <f ca="1">SUMIFS(Saida,Contas,'Análise Fluxo de Caixa'!$A$110,Data,'Análise Fluxo de Caixa'!P1)+SUMIFS(a_pagar,Contas,'Análise Fluxo de Caixa'!$A$91,Data,'Análise Fluxo de Caixa'!P1)</f>
        <v>0</v>
      </c>
      <c r="Q110" s="113">
        <f ca="1">SUMIFS(Saida,Contas,'Análise Fluxo de Caixa'!$A$110,Data,'Análise Fluxo de Caixa'!Q1)+SUMIFS(a_pagar,Contas,'Análise Fluxo de Caixa'!$A$91,Data,'Análise Fluxo de Caixa'!Q1)</f>
        <v>0</v>
      </c>
      <c r="R110" s="113">
        <f ca="1">SUMIFS(Saida,Contas,'Análise Fluxo de Caixa'!$A$110,Data,'Análise Fluxo de Caixa'!R1)+SUMIFS(a_pagar,Contas,'Análise Fluxo de Caixa'!$A$91,Data,'Análise Fluxo de Caixa'!R1)</f>
        <v>0</v>
      </c>
      <c r="S110" s="113">
        <f ca="1">SUMIFS(Saida,Contas,'Análise Fluxo de Caixa'!$A$110,Data,'Análise Fluxo de Caixa'!S1)+SUMIFS(a_pagar,Contas,'Análise Fluxo de Caixa'!$A$91,Data,'Análise Fluxo de Caixa'!S1)</f>
        <v>0</v>
      </c>
      <c r="T110" s="113">
        <f ca="1">SUMIFS(Saida,Contas,'Análise Fluxo de Caixa'!$A$110,Data,'Análise Fluxo de Caixa'!T1)+SUMIFS(a_pagar,Contas,'Análise Fluxo de Caixa'!$A$91,Data,'Análise Fluxo de Caixa'!T1)</f>
        <v>0</v>
      </c>
      <c r="U110" s="113">
        <f ca="1">SUMIFS(Saida,Contas,'Análise Fluxo de Caixa'!$A$110,Data,'Análise Fluxo de Caixa'!U1)+SUMIFS(a_pagar,Contas,'Análise Fluxo de Caixa'!$A$91,Data,'Análise Fluxo de Caixa'!U1)</f>
        <v>0</v>
      </c>
      <c r="V110" s="113">
        <f ca="1">SUMIFS(Saida,Contas,'Análise Fluxo de Caixa'!$A$110,Data,'Análise Fluxo de Caixa'!V1)+SUMIFS(a_pagar,Contas,'Análise Fluxo de Caixa'!$A$91,Data,'Análise Fluxo de Caixa'!V1)</f>
        <v>0</v>
      </c>
      <c r="W110" s="113">
        <f ca="1">SUMIFS(Saida,Contas,'Análise Fluxo de Caixa'!$A$110,Data,'Análise Fluxo de Caixa'!W1)+SUMIFS(a_pagar,Contas,'Análise Fluxo de Caixa'!$A$91,Data,'Análise Fluxo de Caixa'!W1)</f>
        <v>0</v>
      </c>
      <c r="X110" s="113">
        <f ca="1">SUMIFS(Saida,Contas,'Análise Fluxo de Caixa'!$A$110,Data,'Análise Fluxo de Caixa'!X1)+SUMIFS(a_pagar,Contas,'Análise Fluxo de Caixa'!$A$91,Data,'Análise Fluxo de Caixa'!X1)</f>
        <v>0</v>
      </c>
      <c r="Y110" s="113">
        <f ca="1">SUMIFS(Saida,Contas,'Análise Fluxo de Caixa'!$A$110,Data,'Análise Fluxo de Caixa'!Y1)+SUMIFS(a_pagar,Contas,'Análise Fluxo de Caixa'!$A$91,Data,'Análise Fluxo de Caixa'!Y1)</f>
        <v>0</v>
      </c>
      <c r="Z110" s="113">
        <f ca="1">SUMIFS(Saida,Contas,'Análise Fluxo de Caixa'!$A$110,Data,'Análise Fluxo de Caixa'!Z1)+SUMIFS(a_pagar,Contas,'Análise Fluxo de Caixa'!$A$91,Data,'Análise Fluxo de Caixa'!Z1)</f>
        <v>0</v>
      </c>
      <c r="AA110" s="113">
        <f ca="1">SUMIFS(Saida,Contas,'Análise Fluxo de Caixa'!$A$110,Data,'Análise Fluxo de Caixa'!AA1)+SUMIFS(a_pagar,Contas,'Análise Fluxo de Caixa'!$A$91,Data,'Análise Fluxo de Caixa'!AA1)</f>
        <v>0</v>
      </c>
      <c r="AB110" s="113">
        <f ca="1">SUMIFS(Saida,Contas,'Análise Fluxo de Caixa'!$A$110,Data,'Análise Fluxo de Caixa'!AB1)+SUMIFS(a_pagar,Contas,'Análise Fluxo de Caixa'!$A$91,Data,'Análise Fluxo de Caixa'!AB1)</f>
        <v>0</v>
      </c>
      <c r="AC110" s="113">
        <f ca="1">SUMIFS(Saida,Contas,'Análise Fluxo de Caixa'!$A$110,Data,'Análise Fluxo de Caixa'!AC1)+SUMIFS(a_pagar,Contas,'Análise Fluxo de Caixa'!$A$91,Data,'Análise Fluxo de Caixa'!AC1)</f>
        <v>0</v>
      </c>
      <c r="AD110" s="113">
        <f ca="1">SUMIFS(Saida,Contas,'Análise Fluxo de Caixa'!$A$110,Data,'Análise Fluxo de Caixa'!AD1)+SUMIFS(a_pagar,Contas,'Análise Fluxo de Caixa'!$A$91,Data,'Análise Fluxo de Caixa'!AD1)</f>
        <v>0</v>
      </c>
      <c r="AE110" s="112">
        <f t="shared" ca="1" si="19"/>
        <v>0</v>
      </c>
      <c r="AF110" s="103"/>
      <c r="AG110" s="108" t="e">
        <f t="shared" ca="1" si="28"/>
        <v>#DIV/0!</v>
      </c>
    </row>
    <row r="111" spans="1:33" s="74" customFormat="1" ht="20" hidden="1" outlineLevel="2">
      <c r="A111" s="180" t="str">
        <f>'Plano de Contas'!A142</f>
        <v>7.2.3 Pagamento de dívidas passadas</v>
      </c>
      <c r="B111" s="113">
        <f ca="1">SUMIFS(Saida,Contas,'Análise Fluxo de Caixa'!$A$111,Data,'Análise Fluxo de Caixa'!B1)+SUMIFS(a_pagar,Contas,'Análise Fluxo de Caixa'!$A$91,Data,'Análise Fluxo de Caixa'!B1)</f>
        <v>0</v>
      </c>
      <c r="C111" s="113">
        <f ca="1">SUMIFS(Saida,Contas,'Análise Fluxo de Caixa'!$A$111,Data,'Análise Fluxo de Caixa'!C1)+SUMIFS(a_pagar,Contas,'Análise Fluxo de Caixa'!$A$91,Data,'Análise Fluxo de Caixa'!C1)</f>
        <v>0</v>
      </c>
      <c r="D111" s="113">
        <f ca="1">SUMIFS(Saida,Contas,'Análise Fluxo de Caixa'!$A$111,Data,'Análise Fluxo de Caixa'!D1)+SUMIFS(a_pagar,Contas,'Análise Fluxo de Caixa'!$A$91,Data,'Análise Fluxo de Caixa'!D1)</f>
        <v>0</v>
      </c>
      <c r="E111" s="113">
        <f ca="1">SUMIFS(Saida,Contas,'Análise Fluxo de Caixa'!$A$111,Data,'Análise Fluxo de Caixa'!E1)+SUMIFS(a_pagar,Contas,'Análise Fluxo de Caixa'!$A$91,Data,'Análise Fluxo de Caixa'!E1)</f>
        <v>0</v>
      </c>
      <c r="F111" s="113">
        <f ca="1">SUMIFS(Saida,Contas,'Análise Fluxo de Caixa'!$A$111,Data,'Análise Fluxo de Caixa'!F1)+SUMIFS(a_pagar,Contas,'Análise Fluxo de Caixa'!$A$91,Data,'Análise Fluxo de Caixa'!F1)</f>
        <v>0</v>
      </c>
      <c r="G111" s="113">
        <f ca="1">SUMIFS(Saida,Contas,'Análise Fluxo de Caixa'!$A$111,Data,'Análise Fluxo de Caixa'!G1)+SUMIFS(a_pagar,Contas,'Análise Fluxo de Caixa'!$A$91,Data,'Análise Fluxo de Caixa'!G1)</f>
        <v>0</v>
      </c>
      <c r="H111" s="113">
        <f ca="1">SUMIFS(Saida,Contas,'Análise Fluxo de Caixa'!$A$111,Data,'Análise Fluxo de Caixa'!H1)+SUMIFS(a_pagar,Contas,'Análise Fluxo de Caixa'!$A$91,Data,'Análise Fluxo de Caixa'!H1)</f>
        <v>0</v>
      </c>
      <c r="I111" s="113">
        <f ca="1">SUMIFS(Saida,Contas,'Análise Fluxo de Caixa'!$A$111,Data,'Análise Fluxo de Caixa'!I1)+SUMIFS(a_pagar,Contas,'Análise Fluxo de Caixa'!$A$91,Data,'Análise Fluxo de Caixa'!I1)</f>
        <v>0</v>
      </c>
      <c r="J111" s="113">
        <f ca="1">SUMIFS(Saida,Contas,'Análise Fluxo de Caixa'!$A$111,Data,'Análise Fluxo de Caixa'!J1)+SUMIFS(a_pagar,Contas,'Análise Fluxo de Caixa'!$A$91,Data,'Análise Fluxo de Caixa'!J1)</f>
        <v>0</v>
      </c>
      <c r="K111" s="113">
        <f ca="1">SUMIFS(Saida,Contas,'Análise Fluxo de Caixa'!$A$111,Data,'Análise Fluxo de Caixa'!K1)+SUMIFS(a_pagar,Contas,'Análise Fluxo de Caixa'!$A$91,Data,'Análise Fluxo de Caixa'!K1)</f>
        <v>0</v>
      </c>
      <c r="L111" s="113">
        <f ca="1">SUMIFS(Saida,Contas,'Análise Fluxo de Caixa'!$A$111,Data,'Análise Fluxo de Caixa'!L1)+SUMIFS(a_pagar,Contas,'Análise Fluxo de Caixa'!$A$91,Data,'Análise Fluxo de Caixa'!L1)</f>
        <v>0</v>
      </c>
      <c r="M111" s="113">
        <f ca="1">SUMIFS(Saida,Contas,'Análise Fluxo de Caixa'!$A$111,Data,'Análise Fluxo de Caixa'!M1)+SUMIFS(a_pagar,Contas,'Análise Fluxo de Caixa'!$A$91,Data,'Análise Fluxo de Caixa'!M1)</f>
        <v>0</v>
      </c>
      <c r="N111" s="113">
        <f ca="1">SUMIFS(Saida,Contas,'Análise Fluxo de Caixa'!$A$111,Data,'Análise Fluxo de Caixa'!N1)+SUMIFS(a_pagar,Contas,'Análise Fluxo de Caixa'!$A$91,Data,'Análise Fluxo de Caixa'!N1)</f>
        <v>0</v>
      </c>
      <c r="O111" s="113">
        <f ca="1">SUMIFS(Saida,Contas,'Análise Fluxo de Caixa'!$A$111,Data,'Análise Fluxo de Caixa'!O1)+SUMIFS(a_pagar,Contas,'Análise Fluxo de Caixa'!$A$91,Data,'Análise Fluxo de Caixa'!O1)</f>
        <v>0</v>
      </c>
      <c r="P111" s="113">
        <f ca="1">SUMIFS(Saida,Contas,'Análise Fluxo de Caixa'!$A$111,Data,'Análise Fluxo de Caixa'!P1)+SUMIFS(a_pagar,Contas,'Análise Fluxo de Caixa'!$A$91,Data,'Análise Fluxo de Caixa'!P1)</f>
        <v>0</v>
      </c>
      <c r="Q111" s="113">
        <f ca="1">SUMIFS(Saida,Contas,'Análise Fluxo de Caixa'!$A$111,Data,'Análise Fluxo de Caixa'!Q1)+SUMIFS(a_pagar,Contas,'Análise Fluxo de Caixa'!$A$91,Data,'Análise Fluxo de Caixa'!Q1)</f>
        <v>0</v>
      </c>
      <c r="R111" s="113">
        <f ca="1">SUMIFS(Saida,Contas,'Análise Fluxo de Caixa'!$A$111,Data,'Análise Fluxo de Caixa'!R1)+SUMIFS(a_pagar,Contas,'Análise Fluxo de Caixa'!$A$91,Data,'Análise Fluxo de Caixa'!R1)</f>
        <v>0</v>
      </c>
      <c r="S111" s="113">
        <f ca="1">SUMIFS(Saida,Contas,'Análise Fluxo de Caixa'!$A$111,Data,'Análise Fluxo de Caixa'!S1)+SUMIFS(a_pagar,Contas,'Análise Fluxo de Caixa'!$A$91,Data,'Análise Fluxo de Caixa'!S1)</f>
        <v>0</v>
      </c>
      <c r="T111" s="113">
        <f ca="1">SUMIFS(Saida,Contas,'Análise Fluxo de Caixa'!$A$111,Data,'Análise Fluxo de Caixa'!T1)+SUMIFS(a_pagar,Contas,'Análise Fluxo de Caixa'!$A$91,Data,'Análise Fluxo de Caixa'!T1)</f>
        <v>0</v>
      </c>
      <c r="U111" s="113">
        <f ca="1">SUMIFS(Saida,Contas,'Análise Fluxo de Caixa'!$A$111,Data,'Análise Fluxo de Caixa'!U1)+SUMIFS(a_pagar,Contas,'Análise Fluxo de Caixa'!$A$91,Data,'Análise Fluxo de Caixa'!U1)</f>
        <v>0</v>
      </c>
      <c r="V111" s="113">
        <f ca="1">SUMIFS(Saida,Contas,'Análise Fluxo de Caixa'!$A$111,Data,'Análise Fluxo de Caixa'!V1)+SUMIFS(a_pagar,Contas,'Análise Fluxo de Caixa'!$A$91,Data,'Análise Fluxo de Caixa'!V1)</f>
        <v>0</v>
      </c>
      <c r="W111" s="113">
        <f ca="1">SUMIFS(Saida,Contas,'Análise Fluxo de Caixa'!$A$111,Data,'Análise Fluxo de Caixa'!W1)+SUMIFS(a_pagar,Contas,'Análise Fluxo de Caixa'!$A$91,Data,'Análise Fluxo de Caixa'!W1)</f>
        <v>0</v>
      </c>
      <c r="X111" s="113">
        <f ca="1">SUMIFS(Saida,Contas,'Análise Fluxo de Caixa'!$A$111,Data,'Análise Fluxo de Caixa'!X1)+SUMIFS(a_pagar,Contas,'Análise Fluxo de Caixa'!$A$91,Data,'Análise Fluxo de Caixa'!X1)</f>
        <v>0</v>
      </c>
      <c r="Y111" s="113">
        <f ca="1">SUMIFS(Saida,Contas,'Análise Fluxo de Caixa'!$A$111,Data,'Análise Fluxo de Caixa'!Y1)+SUMIFS(a_pagar,Contas,'Análise Fluxo de Caixa'!$A$91,Data,'Análise Fluxo de Caixa'!Y1)</f>
        <v>0</v>
      </c>
      <c r="Z111" s="113">
        <f ca="1">SUMIFS(Saida,Contas,'Análise Fluxo de Caixa'!$A$111,Data,'Análise Fluxo de Caixa'!Z1)+SUMIFS(a_pagar,Contas,'Análise Fluxo de Caixa'!$A$91,Data,'Análise Fluxo de Caixa'!Z1)</f>
        <v>0</v>
      </c>
      <c r="AA111" s="113">
        <f ca="1">SUMIFS(Saida,Contas,'Análise Fluxo de Caixa'!$A$111,Data,'Análise Fluxo de Caixa'!AA1)+SUMIFS(a_pagar,Contas,'Análise Fluxo de Caixa'!$A$91,Data,'Análise Fluxo de Caixa'!AA1)</f>
        <v>0</v>
      </c>
      <c r="AB111" s="113">
        <f ca="1">SUMIFS(Saida,Contas,'Análise Fluxo de Caixa'!$A$111,Data,'Análise Fluxo de Caixa'!AB1)+SUMIFS(a_pagar,Contas,'Análise Fluxo de Caixa'!$A$91,Data,'Análise Fluxo de Caixa'!AB1)</f>
        <v>0</v>
      </c>
      <c r="AC111" s="113">
        <f ca="1">SUMIFS(Saida,Contas,'Análise Fluxo de Caixa'!$A$111,Data,'Análise Fluxo de Caixa'!AC1)+SUMIFS(a_pagar,Contas,'Análise Fluxo de Caixa'!$A$91,Data,'Análise Fluxo de Caixa'!AC1)</f>
        <v>0</v>
      </c>
      <c r="AD111" s="113">
        <f ca="1">SUMIFS(Saida,Contas,'Análise Fluxo de Caixa'!$A$111,Data,'Análise Fluxo de Caixa'!AD1)+SUMIFS(a_pagar,Contas,'Análise Fluxo de Caixa'!$A$91,Data,'Análise Fluxo de Caixa'!AD1)</f>
        <v>0</v>
      </c>
      <c r="AE111" s="112">
        <f t="shared" ca="1" si="19"/>
        <v>0</v>
      </c>
      <c r="AF111" s="103"/>
      <c r="AG111" s="108" t="e">
        <f t="shared" ca="1" si="28"/>
        <v>#DIV/0!</v>
      </c>
    </row>
    <row r="112" spans="1:33" s="74" customFormat="1" ht="20" hidden="1" outlineLevel="2">
      <c r="A112" s="180" t="str">
        <f>'Plano de Contas'!A143</f>
        <v xml:space="preserve">7.2.4 Distribuição de Lucros </v>
      </c>
      <c r="B112" s="113">
        <f ca="1">SUMIFS(Saida,Contas,'Análise Fluxo de Caixa'!$A$112,Data,'Análise Fluxo de Caixa'!B1)+SUMIFS(a_pagar,Contas,'Análise Fluxo de Caixa'!$A$91,Data,'Análise Fluxo de Caixa'!B1)</f>
        <v>0</v>
      </c>
      <c r="C112" s="113">
        <f ca="1">SUMIFS(Saida,Contas,'Análise Fluxo de Caixa'!$A$112,Data,'Análise Fluxo de Caixa'!C1)+SUMIFS(a_pagar,Contas,'Análise Fluxo de Caixa'!$A$91,Data,'Análise Fluxo de Caixa'!C1)</f>
        <v>0</v>
      </c>
      <c r="D112" s="113">
        <f ca="1">SUMIFS(Saida,Contas,'Análise Fluxo de Caixa'!$A$112,Data,'Análise Fluxo de Caixa'!D1)+SUMIFS(a_pagar,Contas,'Análise Fluxo de Caixa'!$A$91,Data,'Análise Fluxo de Caixa'!D1)</f>
        <v>0</v>
      </c>
      <c r="E112" s="113">
        <f ca="1">SUMIFS(Saida,Contas,'Análise Fluxo de Caixa'!$A$112,Data,'Análise Fluxo de Caixa'!E1)+SUMIFS(a_pagar,Contas,'Análise Fluxo de Caixa'!$A$91,Data,'Análise Fluxo de Caixa'!E1)</f>
        <v>0</v>
      </c>
      <c r="F112" s="113">
        <f ca="1">SUMIFS(Saida,Contas,'Análise Fluxo de Caixa'!$A$112,Data,'Análise Fluxo de Caixa'!F1)+SUMIFS(a_pagar,Contas,'Análise Fluxo de Caixa'!$A$91,Data,'Análise Fluxo de Caixa'!F1)</f>
        <v>0</v>
      </c>
      <c r="G112" s="113">
        <f ca="1">SUMIFS(Saida,Contas,'Análise Fluxo de Caixa'!$A$112,Data,'Análise Fluxo de Caixa'!G1)+SUMIFS(a_pagar,Contas,'Análise Fluxo de Caixa'!$A$91,Data,'Análise Fluxo de Caixa'!G1)</f>
        <v>0</v>
      </c>
      <c r="H112" s="113">
        <f ca="1">SUMIFS(Saida,Contas,'Análise Fluxo de Caixa'!$A$112,Data,'Análise Fluxo de Caixa'!H1)+SUMIFS(a_pagar,Contas,'Análise Fluxo de Caixa'!$A$91,Data,'Análise Fluxo de Caixa'!H1)</f>
        <v>0</v>
      </c>
      <c r="I112" s="113">
        <f ca="1">SUMIFS(Saida,Contas,'Análise Fluxo de Caixa'!$A$112,Data,'Análise Fluxo de Caixa'!I1)+SUMIFS(a_pagar,Contas,'Análise Fluxo de Caixa'!$A$91,Data,'Análise Fluxo de Caixa'!I1)</f>
        <v>0</v>
      </c>
      <c r="J112" s="113">
        <f ca="1">SUMIFS(Saida,Contas,'Análise Fluxo de Caixa'!$A$112,Data,'Análise Fluxo de Caixa'!J1)+SUMIFS(a_pagar,Contas,'Análise Fluxo de Caixa'!$A$91,Data,'Análise Fluxo de Caixa'!J1)</f>
        <v>0</v>
      </c>
      <c r="K112" s="113">
        <f ca="1">SUMIFS(Saida,Contas,'Análise Fluxo de Caixa'!$A$112,Data,'Análise Fluxo de Caixa'!K1)+SUMIFS(a_pagar,Contas,'Análise Fluxo de Caixa'!$A$91,Data,'Análise Fluxo de Caixa'!K1)</f>
        <v>0</v>
      </c>
      <c r="L112" s="113">
        <f ca="1">SUMIFS(Saida,Contas,'Análise Fluxo de Caixa'!$A$112,Data,'Análise Fluxo de Caixa'!L1)+SUMIFS(a_pagar,Contas,'Análise Fluxo de Caixa'!$A$91,Data,'Análise Fluxo de Caixa'!L1)</f>
        <v>0</v>
      </c>
      <c r="M112" s="113">
        <f ca="1">SUMIFS(Saida,Contas,'Análise Fluxo de Caixa'!$A$112,Data,'Análise Fluxo de Caixa'!M1)+SUMIFS(a_pagar,Contas,'Análise Fluxo de Caixa'!$A$91,Data,'Análise Fluxo de Caixa'!M1)</f>
        <v>0</v>
      </c>
      <c r="N112" s="113">
        <f ca="1">SUMIFS(Saida,Contas,'Análise Fluxo de Caixa'!$A$112,Data,'Análise Fluxo de Caixa'!N1)+SUMIFS(a_pagar,Contas,'Análise Fluxo de Caixa'!$A$91,Data,'Análise Fluxo de Caixa'!N1)</f>
        <v>0</v>
      </c>
      <c r="O112" s="113">
        <f ca="1">SUMIFS(Saida,Contas,'Análise Fluxo de Caixa'!$A$112,Data,'Análise Fluxo de Caixa'!O1)+SUMIFS(a_pagar,Contas,'Análise Fluxo de Caixa'!$A$91,Data,'Análise Fluxo de Caixa'!O1)</f>
        <v>0</v>
      </c>
      <c r="P112" s="113">
        <f ca="1">SUMIFS(Saida,Contas,'Análise Fluxo de Caixa'!$A$112,Data,'Análise Fluxo de Caixa'!P1)+SUMIFS(a_pagar,Contas,'Análise Fluxo de Caixa'!$A$91,Data,'Análise Fluxo de Caixa'!P1)</f>
        <v>0</v>
      </c>
      <c r="Q112" s="113">
        <f ca="1">SUMIFS(Saida,Contas,'Análise Fluxo de Caixa'!$A$112,Data,'Análise Fluxo de Caixa'!Q1)+SUMIFS(a_pagar,Contas,'Análise Fluxo de Caixa'!$A$91,Data,'Análise Fluxo de Caixa'!Q1)</f>
        <v>0</v>
      </c>
      <c r="R112" s="113">
        <f ca="1">SUMIFS(Saida,Contas,'Análise Fluxo de Caixa'!$A$112,Data,'Análise Fluxo de Caixa'!R1)+SUMIFS(a_pagar,Contas,'Análise Fluxo de Caixa'!$A$91,Data,'Análise Fluxo de Caixa'!R1)</f>
        <v>0</v>
      </c>
      <c r="S112" s="113">
        <f ca="1">SUMIFS(Saida,Contas,'Análise Fluxo de Caixa'!$A$112,Data,'Análise Fluxo de Caixa'!S1)+SUMIFS(a_pagar,Contas,'Análise Fluxo de Caixa'!$A$91,Data,'Análise Fluxo de Caixa'!S1)</f>
        <v>0</v>
      </c>
      <c r="T112" s="113">
        <f ca="1">SUMIFS(Saida,Contas,'Análise Fluxo de Caixa'!$A$112,Data,'Análise Fluxo de Caixa'!T1)+SUMIFS(a_pagar,Contas,'Análise Fluxo de Caixa'!$A$91,Data,'Análise Fluxo de Caixa'!T1)</f>
        <v>0</v>
      </c>
      <c r="U112" s="113">
        <f ca="1">SUMIFS(Saida,Contas,'Análise Fluxo de Caixa'!$A$112,Data,'Análise Fluxo de Caixa'!U1)+SUMIFS(a_pagar,Contas,'Análise Fluxo de Caixa'!$A$91,Data,'Análise Fluxo de Caixa'!U1)</f>
        <v>0</v>
      </c>
      <c r="V112" s="113">
        <f ca="1">SUMIFS(Saida,Contas,'Análise Fluxo de Caixa'!$A$112,Data,'Análise Fluxo de Caixa'!V1)+SUMIFS(a_pagar,Contas,'Análise Fluxo de Caixa'!$A$91,Data,'Análise Fluxo de Caixa'!V1)</f>
        <v>0</v>
      </c>
      <c r="W112" s="113">
        <f ca="1">SUMIFS(Saida,Contas,'Análise Fluxo de Caixa'!$A$112,Data,'Análise Fluxo de Caixa'!W1)+SUMIFS(a_pagar,Contas,'Análise Fluxo de Caixa'!$A$91,Data,'Análise Fluxo de Caixa'!W1)</f>
        <v>0</v>
      </c>
      <c r="X112" s="113">
        <f ca="1">SUMIFS(Saida,Contas,'Análise Fluxo de Caixa'!$A$112,Data,'Análise Fluxo de Caixa'!X1)+SUMIFS(a_pagar,Contas,'Análise Fluxo de Caixa'!$A$91,Data,'Análise Fluxo de Caixa'!X1)</f>
        <v>0</v>
      </c>
      <c r="Y112" s="113">
        <f ca="1">SUMIFS(Saida,Contas,'Análise Fluxo de Caixa'!$A$112,Data,'Análise Fluxo de Caixa'!Y1)+SUMIFS(a_pagar,Contas,'Análise Fluxo de Caixa'!$A$91,Data,'Análise Fluxo de Caixa'!Y1)</f>
        <v>0</v>
      </c>
      <c r="Z112" s="113">
        <f ca="1">SUMIFS(Saida,Contas,'Análise Fluxo de Caixa'!$A$112,Data,'Análise Fluxo de Caixa'!Z1)+SUMIFS(a_pagar,Contas,'Análise Fluxo de Caixa'!$A$91,Data,'Análise Fluxo de Caixa'!Z1)</f>
        <v>0</v>
      </c>
      <c r="AA112" s="113">
        <f ca="1">SUMIFS(Saida,Contas,'Análise Fluxo de Caixa'!$A$112,Data,'Análise Fluxo de Caixa'!AA1)+SUMIFS(a_pagar,Contas,'Análise Fluxo de Caixa'!$A$91,Data,'Análise Fluxo de Caixa'!AA1)</f>
        <v>0</v>
      </c>
      <c r="AB112" s="113">
        <f ca="1">SUMIFS(Saida,Contas,'Análise Fluxo de Caixa'!$A$112,Data,'Análise Fluxo de Caixa'!AB1)+SUMIFS(a_pagar,Contas,'Análise Fluxo de Caixa'!$A$91,Data,'Análise Fluxo de Caixa'!AB1)</f>
        <v>0</v>
      </c>
      <c r="AC112" s="113">
        <f ca="1">SUMIFS(Saida,Contas,'Análise Fluxo de Caixa'!$A$112,Data,'Análise Fluxo de Caixa'!AC1)+SUMIFS(a_pagar,Contas,'Análise Fluxo de Caixa'!$A$91,Data,'Análise Fluxo de Caixa'!AC1)</f>
        <v>0</v>
      </c>
      <c r="AD112" s="113">
        <f ca="1">SUMIFS(Saida,Contas,'Análise Fluxo de Caixa'!$A$112,Data,'Análise Fluxo de Caixa'!AD1)+SUMIFS(a_pagar,Contas,'Análise Fluxo de Caixa'!$A$91,Data,'Análise Fluxo de Caixa'!AD1)</f>
        <v>0</v>
      </c>
      <c r="AE112" s="112">
        <f t="shared" ca="1" si="19"/>
        <v>0</v>
      </c>
      <c r="AF112" s="103"/>
      <c r="AG112" s="108" t="e">
        <f t="shared" ca="1" si="28"/>
        <v>#DIV/0!</v>
      </c>
    </row>
    <row r="113" spans="1:41" s="74" customFormat="1" ht="20" hidden="1" outlineLevel="2">
      <c r="A113" s="180" t="str">
        <f>'Plano de Contas'!A144</f>
        <v>7.2.99 Outras saídas não operacionais</v>
      </c>
      <c r="B113" s="113">
        <f ca="1">SUMIFS(Saida,Contas,'Análise Fluxo de Caixa'!$A$113,Data,'Análise Fluxo de Caixa'!B1)+SUMIFS(a_pagar,Contas,'Análise Fluxo de Caixa'!$A$91,Data,'Análise Fluxo de Caixa'!B1)</f>
        <v>0</v>
      </c>
      <c r="C113" s="113">
        <f ca="1">SUMIFS(Saida,Contas,'Análise Fluxo de Caixa'!$A$113,Data,'Análise Fluxo de Caixa'!C1)+SUMIFS(a_pagar,Contas,'Análise Fluxo de Caixa'!$A$91,Data,'Análise Fluxo de Caixa'!C1)</f>
        <v>0</v>
      </c>
      <c r="D113" s="113">
        <f ca="1">SUMIFS(Saida,Contas,'Análise Fluxo de Caixa'!$A$113,Data,'Análise Fluxo de Caixa'!D1)+SUMIFS(a_pagar,Contas,'Análise Fluxo de Caixa'!$A$91,Data,'Análise Fluxo de Caixa'!D1)</f>
        <v>0</v>
      </c>
      <c r="E113" s="113">
        <f ca="1">SUMIFS(Saida,Contas,'Análise Fluxo de Caixa'!$A$113,Data,'Análise Fluxo de Caixa'!E1)+SUMIFS(a_pagar,Contas,'Análise Fluxo de Caixa'!$A$91,Data,'Análise Fluxo de Caixa'!E1)</f>
        <v>0</v>
      </c>
      <c r="F113" s="113">
        <f ca="1">SUMIFS(Saida,Contas,'Análise Fluxo de Caixa'!$A$113,Data,'Análise Fluxo de Caixa'!F1)+SUMIFS(a_pagar,Contas,'Análise Fluxo de Caixa'!$A$91,Data,'Análise Fluxo de Caixa'!F1)</f>
        <v>0</v>
      </c>
      <c r="G113" s="113">
        <f ca="1">SUMIFS(Saida,Contas,'Análise Fluxo de Caixa'!$A$113,Data,'Análise Fluxo de Caixa'!G1)+SUMIFS(a_pagar,Contas,'Análise Fluxo de Caixa'!$A$91,Data,'Análise Fluxo de Caixa'!G1)</f>
        <v>0</v>
      </c>
      <c r="H113" s="113">
        <f ca="1">SUMIFS(Saida,Contas,'Análise Fluxo de Caixa'!$A$113,Data,'Análise Fluxo de Caixa'!H1)+SUMIFS(a_pagar,Contas,'Análise Fluxo de Caixa'!$A$91,Data,'Análise Fluxo de Caixa'!H1)</f>
        <v>0</v>
      </c>
      <c r="I113" s="113">
        <f ca="1">SUMIFS(Saida,Contas,'Análise Fluxo de Caixa'!$A$113,Data,'Análise Fluxo de Caixa'!I1)+SUMIFS(a_pagar,Contas,'Análise Fluxo de Caixa'!$A$91,Data,'Análise Fluxo de Caixa'!I1)</f>
        <v>0</v>
      </c>
      <c r="J113" s="113">
        <f ca="1">SUMIFS(Saida,Contas,'Análise Fluxo de Caixa'!$A$113,Data,'Análise Fluxo de Caixa'!J1)+SUMIFS(a_pagar,Contas,'Análise Fluxo de Caixa'!$A$91,Data,'Análise Fluxo de Caixa'!J1)</f>
        <v>0</v>
      </c>
      <c r="K113" s="113">
        <f ca="1">SUMIFS(Saida,Contas,'Análise Fluxo de Caixa'!$A$113,Data,'Análise Fluxo de Caixa'!K1)+SUMIFS(a_pagar,Contas,'Análise Fluxo de Caixa'!$A$91,Data,'Análise Fluxo de Caixa'!K1)</f>
        <v>0</v>
      </c>
      <c r="L113" s="113">
        <f ca="1">SUMIFS(Saida,Contas,'Análise Fluxo de Caixa'!$A$113,Data,'Análise Fluxo de Caixa'!L1)+SUMIFS(a_pagar,Contas,'Análise Fluxo de Caixa'!$A$91,Data,'Análise Fluxo de Caixa'!L1)</f>
        <v>0</v>
      </c>
      <c r="M113" s="113">
        <f ca="1">SUMIFS(Saida,Contas,'Análise Fluxo de Caixa'!$A$113,Data,'Análise Fluxo de Caixa'!M1)+SUMIFS(a_pagar,Contas,'Análise Fluxo de Caixa'!$A$91,Data,'Análise Fluxo de Caixa'!M1)</f>
        <v>0</v>
      </c>
      <c r="N113" s="113">
        <f ca="1">SUMIFS(Saida,Contas,'Análise Fluxo de Caixa'!$A$113,Data,'Análise Fluxo de Caixa'!N1)+SUMIFS(a_pagar,Contas,'Análise Fluxo de Caixa'!$A$91,Data,'Análise Fluxo de Caixa'!N1)</f>
        <v>0</v>
      </c>
      <c r="O113" s="113">
        <f ca="1">SUMIFS(Saida,Contas,'Análise Fluxo de Caixa'!$A$113,Data,'Análise Fluxo de Caixa'!O1)+SUMIFS(a_pagar,Contas,'Análise Fluxo de Caixa'!$A$91,Data,'Análise Fluxo de Caixa'!O1)</f>
        <v>0</v>
      </c>
      <c r="P113" s="113">
        <f ca="1">SUMIFS(Saida,Contas,'Análise Fluxo de Caixa'!$A$113,Data,'Análise Fluxo de Caixa'!P1)+SUMIFS(a_pagar,Contas,'Análise Fluxo de Caixa'!$A$91,Data,'Análise Fluxo de Caixa'!P1)</f>
        <v>0</v>
      </c>
      <c r="Q113" s="113">
        <f ca="1">SUMIFS(Saida,Contas,'Análise Fluxo de Caixa'!$A$113,Data,'Análise Fluxo de Caixa'!Q1)+SUMIFS(a_pagar,Contas,'Análise Fluxo de Caixa'!$A$91,Data,'Análise Fluxo de Caixa'!Q1)</f>
        <v>0</v>
      </c>
      <c r="R113" s="113">
        <f ca="1">SUMIFS(Saida,Contas,'Análise Fluxo de Caixa'!$A$113,Data,'Análise Fluxo de Caixa'!R1)+SUMIFS(a_pagar,Contas,'Análise Fluxo de Caixa'!$A$91,Data,'Análise Fluxo de Caixa'!R1)</f>
        <v>0</v>
      </c>
      <c r="S113" s="113">
        <f ca="1">SUMIFS(Saida,Contas,'Análise Fluxo de Caixa'!$A$113,Data,'Análise Fluxo de Caixa'!S1)+SUMIFS(a_pagar,Contas,'Análise Fluxo de Caixa'!$A$91,Data,'Análise Fluxo de Caixa'!S1)</f>
        <v>0</v>
      </c>
      <c r="T113" s="113">
        <f ca="1">SUMIFS(Saida,Contas,'Análise Fluxo de Caixa'!$A$113,Data,'Análise Fluxo de Caixa'!T1)+SUMIFS(a_pagar,Contas,'Análise Fluxo de Caixa'!$A$91,Data,'Análise Fluxo de Caixa'!T1)</f>
        <v>0</v>
      </c>
      <c r="U113" s="113">
        <f ca="1">SUMIFS(Saida,Contas,'Análise Fluxo de Caixa'!$A$113,Data,'Análise Fluxo de Caixa'!U1)+SUMIFS(a_pagar,Contas,'Análise Fluxo de Caixa'!$A$91,Data,'Análise Fluxo de Caixa'!U1)</f>
        <v>0</v>
      </c>
      <c r="V113" s="113">
        <f ca="1">SUMIFS(Saida,Contas,'Análise Fluxo de Caixa'!$A$113,Data,'Análise Fluxo de Caixa'!V1)+SUMIFS(a_pagar,Contas,'Análise Fluxo de Caixa'!$A$91,Data,'Análise Fluxo de Caixa'!V1)</f>
        <v>0</v>
      </c>
      <c r="W113" s="113">
        <f ca="1">SUMIFS(Saida,Contas,'Análise Fluxo de Caixa'!$A$113,Data,'Análise Fluxo de Caixa'!W1)+SUMIFS(a_pagar,Contas,'Análise Fluxo de Caixa'!$A$91,Data,'Análise Fluxo de Caixa'!W1)</f>
        <v>0</v>
      </c>
      <c r="X113" s="113">
        <f ca="1">SUMIFS(Saida,Contas,'Análise Fluxo de Caixa'!$A$113,Data,'Análise Fluxo de Caixa'!X1)+SUMIFS(a_pagar,Contas,'Análise Fluxo de Caixa'!$A$91,Data,'Análise Fluxo de Caixa'!X1)</f>
        <v>0</v>
      </c>
      <c r="Y113" s="113">
        <f ca="1">SUMIFS(Saida,Contas,'Análise Fluxo de Caixa'!$A$113,Data,'Análise Fluxo de Caixa'!Y1)+SUMIFS(a_pagar,Contas,'Análise Fluxo de Caixa'!$A$91,Data,'Análise Fluxo de Caixa'!Y1)</f>
        <v>0</v>
      </c>
      <c r="Z113" s="113">
        <f ca="1">SUMIFS(Saida,Contas,'Análise Fluxo de Caixa'!$A$113,Data,'Análise Fluxo de Caixa'!Z1)+SUMIFS(a_pagar,Contas,'Análise Fluxo de Caixa'!$A$91,Data,'Análise Fluxo de Caixa'!Z1)</f>
        <v>0</v>
      </c>
      <c r="AA113" s="113">
        <f ca="1">SUMIFS(Saida,Contas,'Análise Fluxo de Caixa'!$A$113,Data,'Análise Fluxo de Caixa'!AA1)+SUMIFS(a_pagar,Contas,'Análise Fluxo de Caixa'!$A$91,Data,'Análise Fluxo de Caixa'!AA1)</f>
        <v>0</v>
      </c>
      <c r="AB113" s="113">
        <f ca="1">SUMIFS(Saida,Contas,'Análise Fluxo de Caixa'!$A$113,Data,'Análise Fluxo de Caixa'!AB1)+SUMIFS(a_pagar,Contas,'Análise Fluxo de Caixa'!$A$91,Data,'Análise Fluxo de Caixa'!AB1)</f>
        <v>0</v>
      </c>
      <c r="AC113" s="113">
        <f ca="1">SUMIFS(Saida,Contas,'Análise Fluxo de Caixa'!$A$113,Data,'Análise Fluxo de Caixa'!AC1)+SUMIFS(a_pagar,Contas,'Análise Fluxo de Caixa'!$A$91,Data,'Análise Fluxo de Caixa'!AC1)</f>
        <v>0</v>
      </c>
      <c r="AD113" s="113">
        <f ca="1">SUMIFS(Saida,Contas,'Análise Fluxo de Caixa'!$A$113,Data,'Análise Fluxo de Caixa'!AD1)+SUMIFS(a_pagar,Contas,'Análise Fluxo de Caixa'!$A$91,Data,'Análise Fluxo de Caixa'!AD1)</f>
        <v>0</v>
      </c>
      <c r="AE113" s="112">
        <f t="shared" ca="1" si="19"/>
        <v>0</v>
      </c>
      <c r="AF113" s="103"/>
      <c r="AG113" s="108" t="e">
        <f t="shared" ca="1" si="28"/>
        <v>#DIV/0!</v>
      </c>
    </row>
    <row r="114" spans="1:41" s="74" customFormat="1" ht="20" hidden="1" outlineLevel="2">
      <c r="A114" s="178"/>
      <c r="B114" s="113">
        <f ca="1">SUMIFS(Saida,Contas,'Análise Fluxo de Caixa'!$A$114,Data,'Análise Fluxo de Caixa'!B1)+SUMIFS(a_pagar,Contas,'Análise Fluxo de Caixa'!$A$91,Data,'Análise Fluxo de Caixa'!B1)</f>
        <v>0</v>
      </c>
      <c r="C114" s="113">
        <f ca="1">SUMIFS(Saida,Contas,'Análise Fluxo de Caixa'!$A$114,Data,'Análise Fluxo de Caixa'!C1)+SUMIFS(a_pagar,Contas,'Análise Fluxo de Caixa'!$A$91,Data,'Análise Fluxo de Caixa'!C1)</f>
        <v>0</v>
      </c>
      <c r="D114" s="113">
        <f ca="1">SUMIFS(Saida,Contas,'Análise Fluxo de Caixa'!$A$114,Data,'Análise Fluxo de Caixa'!D1)+SUMIFS(a_pagar,Contas,'Análise Fluxo de Caixa'!$A$91,Data,'Análise Fluxo de Caixa'!D1)</f>
        <v>0</v>
      </c>
      <c r="E114" s="113">
        <f ca="1">SUMIFS(Saida,Contas,'Análise Fluxo de Caixa'!$A$114,Data,'Análise Fluxo de Caixa'!E1)+SUMIFS(a_pagar,Contas,'Análise Fluxo de Caixa'!$A$91,Data,'Análise Fluxo de Caixa'!E1)</f>
        <v>0</v>
      </c>
      <c r="F114" s="113">
        <f ca="1">SUMIFS(Saida,Contas,'Análise Fluxo de Caixa'!$A$114,Data,'Análise Fluxo de Caixa'!F1)+SUMIFS(a_pagar,Contas,'Análise Fluxo de Caixa'!$A$91,Data,'Análise Fluxo de Caixa'!F1)</f>
        <v>0</v>
      </c>
      <c r="G114" s="113">
        <f ca="1">SUMIFS(Saida,Contas,'Análise Fluxo de Caixa'!$A$114,Data,'Análise Fluxo de Caixa'!G1)+SUMIFS(a_pagar,Contas,'Análise Fluxo de Caixa'!$A$91,Data,'Análise Fluxo de Caixa'!G1)</f>
        <v>0</v>
      </c>
      <c r="H114" s="113">
        <f ca="1">SUMIFS(Saida,Contas,'Análise Fluxo de Caixa'!$A$114,Data,'Análise Fluxo de Caixa'!H1)+SUMIFS(a_pagar,Contas,'Análise Fluxo de Caixa'!$A$91,Data,'Análise Fluxo de Caixa'!H1)</f>
        <v>0</v>
      </c>
      <c r="I114" s="113">
        <f ca="1">SUMIFS(Saida,Contas,'Análise Fluxo de Caixa'!$A$114,Data,'Análise Fluxo de Caixa'!I1)+SUMIFS(a_pagar,Contas,'Análise Fluxo de Caixa'!$A$91,Data,'Análise Fluxo de Caixa'!I1)</f>
        <v>0</v>
      </c>
      <c r="J114" s="113">
        <f ca="1">SUMIFS(Saida,Contas,'Análise Fluxo de Caixa'!$A$114,Data,'Análise Fluxo de Caixa'!J1)+SUMIFS(a_pagar,Contas,'Análise Fluxo de Caixa'!$A$91,Data,'Análise Fluxo de Caixa'!J1)</f>
        <v>0</v>
      </c>
      <c r="K114" s="113">
        <f ca="1">SUMIFS(Saida,Contas,'Análise Fluxo de Caixa'!$A$114,Data,'Análise Fluxo de Caixa'!K1)+SUMIFS(a_pagar,Contas,'Análise Fluxo de Caixa'!$A$91,Data,'Análise Fluxo de Caixa'!K1)</f>
        <v>0</v>
      </c>
      <c r="L114" s="113">
        <f ca="1">SUMIFS(Saida,Contas,'Análise Fluxo de Caixa'!$A$114,Data,'Análise Fluxo de Caixa'!L1)+SUMIFS(a_pagar,Contas,'Análise Fluxo de Caixa'!$A$91,Data,'Análise Fluxo de Caixa'!L1)</f>
        <v>0</v>
      </c>
      <c r="M114" s="113">
        <f ca="1">SUMIFS(Saida,Contas,'Análise Fluxo de Caixa'!$A$114,Data,'Análise Fluxo de Caixa'!M1)+SUMIFS(a_pagar,Contas,'Análise Fluxo de Caixa'!$A$91,Data,'Análise Fluxo de Caixa'!M1)</f>
        <v>0</v>
      </c>
      <c r="N114" s="113">
        <f ca="1">SUMIFS(Saida,Contas,'Análise Fluxo de Caixa'!$A$114,Data,'Análise Fluxo de Caixa'!N1)+SUMIFS(a_pagar,Contas,'Análise Fluxo de Caixa'!$A$91,Data,'Análise Fluxo de Caixa'!N1)</f>
        <v>0</v>
      </c>
      <c r="O114" s="113">
        <f ca="1">SUMIFS(Saida,Contas,'Análise Fluxo de Caixa'!$A$114,Data,'Análise Fluxo de Caixa'!O1)+SUMIFS(a_pagar,Contas,'Análise Fluxo de Caixa'!$A$91,Data,'Análise Fluxo de Caixa'!O1)</f>
        <v>0</v>
      </c>
      <c r="P114" s="113">
        <f ca="1">SUMIFS(Saida,Contas,'Análise Fluxo de Caixa'!$A$114,Data,'Análise Fluxo de Caixa'!P1)+SUMIFS(a_pagar,Contas,'Análise Fluxo de Caixa'!$A$91,Data,'Análise Fluxo de Caixa'!P1)</f>
        <v>0</v>
      </c>
      <c r="Q114" s="113">
        <f ca="1">SUMIFS(Saida,Contas,'Análise Fluxo de Caixa'!$A$114,Data,'Análise Fluxo de Caixa'!Q1)+SUMIFS(a_pagar,Contas,'Análise Fluxo de Caixa'!$A$91,Data,'Análise Fluxo de Caixa'!Q1)</f>
        <v>0</v>
      </c>
      <c r="R114" s="113">
        <f ca="1">SUMIFS(Saida,Contas,'Análise Fluxo de Caixa'!$A$114,Data,'Análise Fluxo de Caixa'!R1)+SUMIFS(a_pagar,Contas,'Análise Fluxo de Caixa'!$A$91,Data,'Análise Fluxo de Caixa'!R1)</f>
        <v>0</v>
      </c>
      <c r="S114" s="113">
        <f ca="1">SUMIFS(Saida,Contas,'Análise Fluxo de Caixa'!$A$114,Data,'Análise Fluxo de Caixa'!S1)+SUMIFS(a_pagar,Contas,'Análise Fluxo de Caixa'!$A$91,Data,'Análise Fluxo de Caixa'!S1)</f>
        <v>0</v>
      </c>
      <c r="T114" s="113">
        <f ca="1">SUMIFS(Saida,Contas,'Análise Fluxo de Caixa'!$A$114,Data,'Análise Fluxo de Caixa'!T1)+SUMIFS(a_pagar,Contas,'Análise Fluxo de Caixa'!$A$91,Data,'Análise Fluxo de Caixa'!T1)</f>
        <v>0</v>
      </c>
      <c r="U114" s="113">
        <f ca="1">SUMIFS(Saida,Contas,'Análise Fluxo de Caixa'!$A$114,Data,'Análise Fluxo de Caixa'!U1)+SUMIFS(a_pagar,Contas,'Análise Fluxo de Caixa'!$A$91,Data,'Análise Fluxo de Caixa'!U1)</f>
        <v>0</v>
      </c>
      <c r="V114" s="113">
        <f ca="1">SUMIFS(Saida,Contas,'Análise Fluxo de Caixa'!$A$114,Data,'Análise Fluxo de Caixa'!V1)+SUMIFS(a_pagar,Contas,'Análise Fluxo de Caixa'!$A$91,Data,'Análise Fluxo de Caixa'!V1)</f>
        <v>0</v>
      </c>
      <c r="W114" s="113">
        <f ca="1">SUMIFS(Saida,Contas,'Análise Fluxo de Caixa'!$A$114,Data,'Análise Fluxo de Caixa'!W1)+SUMIFS(a_pagar,Contas,'Análise Fluxo de Caixa'!$A$91,Data,'Análise Fluxo de Caixa'!W1)</f>
        <v>0</v>
      </c>
      <c r="X114" s="113">
        <f ca="1">SUMIFS(Saida,Contas,'Análise Fluxo de Caixa'!$A$114,Data,'Análise Fluxo de Caixa'!X1)+SUMIFS(a_pagar,Contas,'Análise Fluxo de Caixa'!$A$91,Data,'Análise Fluxo de Caixa'!X1)</f>
        <v>0</v>
      </c>
      <c r="Y114" s="113">
        <f ca="1">SUMIFS(Saida,Contas,'Análise Fluxo de Caixa'!$A$114,Data,'Análise Fluxo de Caixa'!Y1)+SUMIFS(a_pagar,Contas,'Análise Fluxo de Caixa'!$A$91,Data,'Análise Fluxo de Caixa'!Y1)</f>
        <v>0</v>
      </c>
      <c r="Z114" s="113">
        <f ca="1">SUMIFS(Saida,Contas,'Análise Fluxo de Caixa'!$A$114,Data,'Análise Fluxo de Caixa'!Z1)+SUMIFS(a_pagar,Contas,'Análise Fluxo de Caixa'!$A$91,Data,'Análise Fluxo de Caixa'!Z1)</f>
        <v>0</v>
      </c>
      <c r="AA114" s="113">
        <f ca="1">SUMIFS(Saida,Contas,'Análise Fluxo de Caixa'!$A$114,Data,'Análise Fluxo de Caixa'!AA1)+SUMIFS(a_pagar,Contas,'Análise Fluxo de Caixa'!$A$91,Data,'Análise Fluxo de Caixa'!AA1)</f>
        <v>0</v>
      </c>
      <c r="AB114" s="113">
        <f ca="1">SUMIFS(Saida,Contas,'Análise Fluxo de Caixa'!$A$114,Data,'Análise Fluxo de Caixa'!AB1)+SUMIFS(a_pagar,Contas,'Análise Fluxo de Caixa'!$A$91,Data,'Análise Fluxo de Caixa'!AB1)</f>
        <v>0</v>
      </c>
      <c r="AC114" s="113">
        <f ca="1">SUMIFS(Saida,Contas,'Análise Fluxo de Caixa'!$A$114,Data,'Análise Fluxo de Caixa'!AC1)+SUMIFS(a_pagar,Contas,'Análise Fluxo de Caixa'!$A$91,Data,'Análise Fluxo de Caixa'!AC1)</f>
        <v>0</v>
      </c>
      <c r="AD114" s="113">
        <f ca="1">SUMIFS(Saida,Contas,'Análise Fluxo de Caixa'!$A$114,Data,'Análise Fluxo de Caixa'!AD1)+SUMIFS(a_pagar,Contas,'Análise Fluxo de Caixa'!$A$91,Data,'Análise Fluxo de Caixa'!AD1)</f>
        <v>0</v>
      </c>
      <c r="AE114" s="112">
        <f t="shared" ca="1" si="19"/>
        <v>0</v>
      </c>
      <c r="AF114" s="103"/>
      <c r="AG114" s="108" t="e">
        <f t="shared" ca="1" si="28"/>
        <v>#DIV/0!</v>
      </c>
    </row>
    <row r="115" spans="1:41" s="74" customFormat="1" ht="20" hidden="1" outlineLevel="2">
      <c r="A115" s="178"/>
      <c r="B115" s="113">
        <f ca="1">SUMIFS(Saida,Contas,'Análise Fluxo de Caixa'!$A$115,Data,'Análise Fluxo de Caixa'!B1)+SUMIFS(a_pagar,Contas,'Análise Fluxo de Caixa'!$A$91,Data,'Análise Fluxo de Caixa'!B1)</f>
        <v>0</v>
      </c>
      <c r="C115" s="113">
        <f ca="1">SUMIFS(Saida,Contas,'Análise Fluxo de Caixa'!$A$115,Data,'Análise Fluxo de Caixa'!C1)+SUMIFS(a_pagar,Contas,'Análise Fluxo de Caixa'!$A$91,Data,'Análise Fluxo de Caixa'!C1)</f>
        <v>0</v>
      </c>
      <c r="D115" s="113">
        <f ca="1">SUMIFS(Saida,Contas,'Análise Fluxo de Caixa'!$A$115,Data,'Análise Fluxo de Caixa'!D1)+SUMIFS(a_pagar,Contas,'Análise Fluxo de Caixa'!$A$91,Data,'Análise Fluxo de Caixa'!D1)</f>
        <v>0</v>
      </c>
      <c r="E115" s="113">
        <f ca="1">SUMIFS(Saida,Contas,'Análise Fluxo de Caixa'!$A$115,Data,'Análise Fluxo de Caixa'!E1)+SUMIFS(a_pagar,Contas,'Análise Fluxo de Caixa'!$A$91,Data,'Análise Fluxo de Caixa'!E1)</f>
        <v>0</v>
      </c>
      <c r="F115" s="113">
        <f ca="1">SUMIFS(Saida,Contas,'Análise Fluxo de Caixa'!$A$115,Data,'Análise Fluxo de Caixa'!F1)+SUMIFS(a_pagar,Contas,'Análise Fluxo de Caixa'!$A$91,Data,'Análise Fluxo de Caixa'!F1)</f>
        <v>0</v>
      </c>
      <c r="G115" s="113">
        <f ca="1">SUMIFS(Saida,Contas,'Análise Fluxo de Caixa'!$A$115,Data,'Análise Fluxo de Caixa'!G1)+SUMIFS(a_pagar,Contas,'Análise Fluxo de Caixa'!$A$91,Data,'Análise Fluxo de Caixa'!G1)</f>
        <v>0</v>
      </c>
      <c r="H115" s="113">
        <f ca="1">SUMIFS(Saida,Contas,'Análise Fluxo de Caixa'!$A$115,Data,'Análise Fluxo de Caixa'!H1)+SUMIFS(a_pagar,Contas,'Análise Fluxo de Caixa'!$A$91,Data,'Análise Fluxo de Caixa'!H1)</f>
        <v>0</v>
      </c>
      <c r="I115" s="113">
        <f ca="1">SUMIFS(Saida,Contas,'Análise Fluxo de Caixa'!$A$115,Data,'Análise Fluxo de Caixa'!I1)+SUMIFS(a_pagar,Contas,'Análise Fluxo de Caixa'!$A$91,Data,'Análise Fluxo de Caixa'!I1)</f>
        <v>0</v>
      </c>
      <c r="J115" s="113">
        <f ca="1">SUMIFS(Saida,Contas,'Análise Fluxo de Caixa'!$A$115,Data,'Análise Fluxo de Caixa'!J1)+SUMIFS(a_pagar,Contas,'Análise Fluxo de Caixa'!$A$91,Data,'Análise Fluxo de Caixa'!J1)</f>
        <v>0</v>
      </c>
      <c r="K115" s="113">
        <f ca="1">SUMIFS(Saida,Contas,'Análise Fluxo de Caixa'!$A$115,Data,'Análise Fluxo de Caixa'!K1)+SUMIFS(a_pagar,Contas,'Análise Fluxo de Caixa'!$A$91,Data,'Análise Fluxo de Caixa'!K1)</f>
        <v>0</v>
      </c>
      <c r="L115" s="113">
        <f ca="1">SUMIFS(Saida,Contas,'Análise Fluxo de Caixa'!$A$115,Data,'Análise Fluxo de Caixa'!L1)+SUMIFS(a_pagar,Contas,'Análise Fluxo de Caixa'!$A$91,Data,'Análise Fluxo de Caixa'!L1)</f>
        <v>0</v>
      </c>
      <c r="M115" s="113">
        <f ca="1">SUMIFS(Saida,Contas,'Análise Fluxo de Caixa'!$A$115,Data,'Análise Fluxo de Caixa'!M1)+SUMIFS(a_pagar,Contas,'Análise Fluxo de Caixa'!$A$91,Data,'Análise Fluxo de Caixa'!M1)</f>
        <v>0</v>
      </c>
      <c r="N115" s="113">
        <f ca="1">SUMIFS(Saida,Contas,'Análise Fluxo de Caixa'!$A$115,Data,'Análise Fluxo de Caixa'!N1)+SUMIFS(a_pagar,Contas,'Análise Fluxo de Caixa'!$A$91,Data,'Análise Fluxo de Caixa'!N1)</f>
        <v>0</v>
      </c>
      <c r="O115" s="113">
        <f ca="1">SUMIFS(Saida,Contas,'Análise Fluxo de Caixa'!$A$115,Data,'Análise Fluxo de Caixa'!O1)+SUMIFS(a_pagar,Contas,'Análise Fluxo de Caixa'!$A$91,Data,'Análise Fluxo de Caixa'!O1)</f>
        <v>0</v>
      </c>
      <c r="P115" s="113">
        <f ca="1">SUMIFS(Saida,Contas,'Análise Fluxo de Caixa'!$A$115,Data,'Análise Fluxo de Caixa'!P1)+SUMIFS(a_pagar,Contas,'Análise Fluxo de Caixa'!$A$91,Data,'Análise Fluxo de Caixa'!P1)</f>
        <v>0</v>
      </c>
      <c r="Q115" s="113">
        <f ca="1">SUMIFS(Saida,Contas,'Análise Fluxo de Caixa'!$A$115,Data,'Análise Fluxo de Caixa'!Q1)+SUMIFS(a_pagar,Contas,'Análise Fluxo de Caixa'!$A$91,Data,'Análise Fluxo de Caixa'!Q1)</f>
        <v>0</v>
      </c>
      <c r="R115" s="113">
        <f ca="1">SUMIFS(Saida,Contas,'Análise Fluxo de Caixa'!$A$115,Data,'Análise Fluxo de Caixa'!R1)+SUMIFS(a_pagar,Contas,'Análise Fluxo de Caixa'!$A$91,Data,'Análise Fluxo de Caixa'!R1)</f>
        <v>0</v>
      </c>
      <c r="S115" s="113">
        <f ca="1">SUMIFS(Saida,Contas,'Análise Fluxo de Caixa'!$A$115,Data,'Análise Fluxo de Caixa'!S1)+SUMIFS(a_pagar,Contas,'Análise Fluxo de Caixa'!$A$91,Data,'Análise Fluxo de Caixa'!S1)</f>
        <v>0</v>
      </c>
      <c r="T115" s="113">
        <f ca="1">SUMIFS(Saida,Contas,'Análise Fluxo de Caixa'!$A$115,Data,'Análise Fluxo de Caixa'!T1)+SUMIFS(a_pagar,Contas,'Análise Fluxo de Caixa'!$A$91,Data,'Análise Fluxo de Caixa'!T1)</f>
        <v>0</v>
      </c>
      <c r="U115" s="113">
        <f ca="1">SUMIFS(Saida,Contas,'Análise Fluxo de Caixa'!$A$115,Data,'Análise Fluxo de Caixa'!U1)+SUMIFS(a_pagar,Contas,'Análise Fluxo de Caixa'!$A$91,Data,'Análise Fluxo de Caixa'!U1)</f>
        <v>0</v>
      </c>
      <c r="V115" s="113">
        <f ca="1">SUMIFS(Saida,Contas,'Análise Fluxo de Caixa'!$A$115,Data,'Análise Fluxo de Caixa'!V1)+SUMIFS(a_pagar,Contas,'Análise Fluxo de Caixa'!$A$91,Data,'Análise Fluxo de Caixa'!V1)</f>
        <v>0</v>
      </c>
      <c r="W115" s="113">
        <f ca="1">SUMIFS(Saida,Contas,'Análise Fluxo de Caixa'!$A$115,Data,'Análise Fluxo de Caixa'!W1)+SUMIFS(a_pagar,Contas,'Análise Fluxo de Caixa'!$A$91,Data,'Análise Fluxo de Caixa'!W1)</f>
        <v>0</v>
      </c>
      <c r="X115" s="113">
        <f ca="1">SUMIFS(Saida,Contas,'Análise Fluxo de Caixa'!$A$115,Data,'Análise Fluxo de Caixa'!X1)+SUMIFS(a_pagar,Contas,'Análise Fluxo de Caixa'!$A$91,Data,'Análise Fluxo de Caixa'!X1)</f>
        <v>0</v>
      </c>
      <c r="Y115" s="113">
        <f ca="1">SUMIFS(Saida,Contas,'Análise Fluxo de Caixa'!$A$115,Data,'Análise Fluxo de Caixa'!Y1)+SUMIFS(a_pagar,Contas,'Análise Fluxo de Caixa'!$A$91,Data,'Análise Fluxo de Caixa'!Y1)</f>
        <v>0</v>
      </c>
      <c r="Z115" s="113">
        <f ca="1">SUMIFS(Saida,Contas,'Análise Fluxo de Caixa'!$A$115,Data,'Análise Fluxo de Caixa'!Z1)+SUMIFS(a_pagar,Contas,'Análise Fluxo de Caixa'!$A$91,Data,'Análise Fluxo de Caixa'!Z1)</f>
        <v>0</v>
      </c>
      <c r="AA115" s="113">
        <f ca="1">SUMIFS(Saida,Contas,'Análise Fluxo de Caixa'!$A$115,Data,'Análise Fluxo de Caixa'!AA1)+SUMIFS(a_pagar,Contas,'Análise Fluxo de Caixa'!$A$91,Data,'Análise Fluxo de Caixa'!AA1)</f>
        <v>0</v>
      </c>
      <c r="AB115" s="113">
        <f ca="1">SUMIFS(Saida,Contas,'Análise Fluxo de Caixa'!$A$115,Data,'Análise Fluxo de Caixa'!AB1)+SUMIFS(a_pagar,Contas,'Análise Fluxo de Caixa'!$A$91,Data,'Análise Fluxo de Caixa'!AB1)</f>
        <v>0</v>
      </c>
      <c r="AC115" s="113">
        <f ca="1">SUMIFS(Saida,Contas,'Análise Fluxo de Caixa'!$A$115,Data,'Análise Fluxo de Caixa'!AC1)+SUMIFS(a_pagar,Contas,'Análise Fluxo de Caixa'!$A$91,Data,'Análise Fluxo de Caixa'!AC1)</f>
        <v>0</v>
      </c>
      <c r="AD115" s="113">
        <f ca="1">SUMIFS(Saida,Contas,'Análise Fluxo de Caixa'!$A$115,Data,'Análise Fluxo de Caixa'!AD1)+SUMIFS(a_pagar,Contas,'Análise Fluxo de Caixa'!$A$91,Data,'Análise Fluxo de Caixa'!AD1)</f>
        <v>0</v>
      </c>
      <c r="AE115" s="112">
        <f t="shared" ca="1" si="19"/>
        <v>0</v>
      </c>
      <c r="AF115" s="103"/>
      <c r="AG115" s="108" t="e">
        <f t="shared" ca="1" si="28"/>
        <v>#DIV/0!</v>
      </c>
    </row>
    <row r="116" spans="1:41" s="74" customFormat="1" ht="20" hidden="1" outlineLevel="2">
      <c r="A116" s="178"/>
      <c r="B116" s="113">
        <f ca="1">SUMIFS(Saida,Contas,'Análise Fluxo de Caixa'!$A$116,Data,'Análise Fluxo de Caixa'!B1)+SUMIFS(a_pagar,Contas,'Análise Fluxo de Caixa'!$A$91,Data,'Análise Fluxo de Caixa'!B1)</f>
        <v>0</v>
      </c>
      <c r="C116" s="113">
        <f ca="1">SUMIFS(Saida,Contas,'Análise Fluxo de Caixa'!$A$116,Data,'Análise Fluxo de Caixa'!C1)+SUMIFS(a_pagar,Contas,'Análise Fluxo de Caixa'!$A$91,Data,'Análise Fluxo de Caixa'!C1)</f>
        <v>0</v>
      </c>
      <c r="D116" s="113">
        <f ca="1">SUMIFS(Saida,Contas,'Análise Fluxo de Caixa'!$A$116,Data,'Análise Fluxo de Caixa'!D1)+SUMIFS(a_pagar,Contas,'Análise Fluxo de Caixa'!$A$91,Data,'Análise Fluxo de Caixa'!D1)</f>
        <v>0</v>
      </c>
      <c r="E116" s="113">
        <f ca="1">SUMIFS(Saida,Contas,'Análise Fluxo de Caixa'!$A$116,Data,'Análise Fluxo de Caixa'!E1)+SUMIFS(a_pagar,Contas,'Análise Fluxo de Caixa'!$A$91,Data,'Análise Fluxo de Caixa'!E1)</f>
        <v>0</v>
      </c>
      <c r="F116" s="113">
        <f ca="1">SUMIFS(Saida,Contas,'Análise Fluxo de Caixa'!$A$116,Data,'Análise Fluxo de Caixa'!F1)+SUMIFS(a_pagar,Contas,'Análise Fluxo de Caixa'!$A$91,Data,'Análise Fluxo de Caixa'!F1)</f>
        <v>0</v>
      </c>
      <c r="G116" s="113">
        <f ca="1">SUMIFS(Saida,Contas,'Análise Fluxo de Caixa'!$A$116,Data,'Análise Fluxo de Caixa'!G1)+SUMIFS(a_pagar,Contas,'Análise Fluxo de Caixa'!$A$91,Data,'Análise Fluxo de Caixa'!G1)</f>
        <v>0</v>
      </c>
      <c r="H116" s="113">
        <f ca="1">SUMIFS(Saida,Contas,'Análise Fluxo de Caixa'!$A$116,Data,'Análise Fluxo de Caixa'!H1)+SUMIFS(a_pagar,Contas,'Análise Fluxo de Caixa'!$A$91,Data,'Análise Fluxo de Caixa'!H1)</f>
        <v>0</v>
      </c>
      <c r="I116" s="113">
        <f ca="1">SUMIFS(Saida,Contas,'Análise Fluxo de Caixa'!$A$116,Data,'Análise Fluxo de Caixa'!I1)+SUMIFS(a_pagar,Contas,'Análise Fluxo de Caixa'!$A$91,Data,'Análise Fluxo de Caixa'!I1)</f>
        <v>0</v>
      </c>
      <c r="J116" s="113">
        <f ca="1">SUMIFS(Saida,Contas,'Análise Fluxo de Caixa'!$A$116,Data,'Análise Fluxo de Caixa'!J1)+SUMIFS(a_pagar,Contas,'Análise Fluxo de Caixa'!$A$91,Data,'Análise Fluxo de Caixa'!J1)</f>
        <v>0</v>
      </c>
      <c r="K116" s="113">
        <f ca="1">SUMIFS(Saida,Contas,'Análise Fluxo de Caixa'!$A$116,Data,'Análise Fluxo de Caixa'!K1)+SUMIFS(a_pagar,Contas,'Análise Fluxo de Caixa'!$A$91,Data,'Análise Fluxo de Caixa'!K1)</f>
        <v>0</v>
      </c>
      <c r="L116" s="113">
        <f ca="1">SUMIFS(Saida,Contas,'Análise Fluxo de Caixa'!$A$116,Data,'Análise Fluxo de Caixa'!L1)+SUMIFS(a_pagar,Contas,'Análise Fluxo de Caixa'!$A$91,Data,'Análise Fluxo de Caixa'!L1)</f>
        <v>0</v>
      </c>
      <c r="M116" s="113">
        <f ca="1">SUMIFS(Saida,Contas,'Análise Fluxo de Caixa'!$A$116,Data,'Análise Fluxo de Caixa'!M1)+SUMIFS(a_pagar,Contas,'Análise Fluxo de Caixa'!$A$91,Data,'Análise Fluxo de Caixa'!M1)</f>
        <v>0</v>
      </c>
      <c r="N116" s="113">
        <f ca="1">SUMIFS(Saida,Contas,'Análise Fluxo de Caixa'!$A$116,Data,'Análise Fluxo de Caixa'!N1)+SUMIFS(a_pagar,Contas,'Análise Fluxo de Caixa'!$A$91,Data,'Análise Fluxo de Caixa'!N1)</f>
        <v>0</v>
      </c>
      <c r="O116" s="113">
        <f ca="1">SUMIFS(Saida,Contas,'Análise Fluxo de Caixa'!$A$116,Data,'Análise Fluxo de Caixa'!O1)+SUMIFS(a_pagar,Contas,'Análise Fluxo de Caixa'!$A$91,Data,'Análise Fluxo de Caixa'!O1)</f>
        <v>0</v>
      </c>
      <c r="P116" s="113">
        <f ca="1">SUMIFS(Saida,Contas,'Análise Fluxo de Caixa'!$A$116,Data,'Análise Fluxo de Caixa'!P1)+SUMIFS(a_pagar,Contas,'Análise Fluxo de Caixa'!$A$91,Data,'Análise Fluxo de Caixa'!P1)</f>
        <v>0</v>
      </c>
      <c r="Q116" s="113">
        <f ca="1">SUMIFS(Saida,Contas,'Análise Fluxo de Caixa'!$A$116,Data,'Análise Fluxo de Caixa'!Q1)+SUMIFS(a_pagar,Contas,'Análise Fluxo de Caixa'!$A$91,Data,'Análise Fluxo de Caixa'!Q1)</f>
        <v>0</v>
      </c>
      <c r="R116" s="113">
        <f ca="1">SUMIFS(Saida,Contas,'Análise Fluxo de Caixa'!$A$116,Data,'Análise Fluxo de Caixa'!R1)+SUMIFS(a_pagar,Contas,'Análise Fluxo de Caixa'!$A$91,Data,'Análise Fluxo de Caixa'!R1)</f>
        <v>0</v>
      </c>
      <c r="S116" s="113">
        <f ca="1">SUMIFS(Saida,Contas,'Análise Fluxo de Caixa'!$A$116,Data,'Análise Fluxo de Caixa'!S1)+SUMIFS(a_pagar,Contas,'Análise Fluxo de Caixa'!$A$91,Data,'Análise Fluxo de Caixa'!S1)</f>
        <v>0</v>
      </c>
      <c r="T116" s="113">
        <f ca="1">SUMIFS(Saida,Contas,'Análise Fluxo de Caixa'!$A$116,Data,'Análise Fluxo de Caixa'!T1)+SUMIFS(a_pagar,Contas,'Análise Fluxo de Caixa'!$A$91,Data,'Análise Fluxo de Caixa'!T1)</f>
        <v>0</v>
      </c>
      <c r="U116" s="113">
        <f ca="1">SUMIFS(Saida,Contas,'Análise Fluxo de Caixa'!$A$116,Data,'Análise Fluxo de Caixa'!U1)+SUMIFS(a_pagar,Contas,'Análise Fluxo de Caixa'!$A$91,Data,'Análise Fluxo de Caixa'!U1)</f>
        <v>0</v>
      </c>
      <c r="V116" s="113">
        <f ca="1">SUMIFS(Saida,Contas,'Análise Fluxo de Caixa'!$A$116,Data,'Análise Fluxo de Caixa'!V1)+SUMIFS(a_pagar,Contas,'Análise Fluxo de Caixa'!$A$91,Data,'Análise Fluxo de Caixa'!V1)</f>
        <v>0</v>
      </c>
      <c r="W116" s="113">
        <f ca="1">SUMIFS(Saida,Contas,'Análise Fluxo de Caixa'!$A$116,Data,'Análise Fluxo de Caixa'!W1)+SUMIFS(a_pagar,Contas,'Análise Fluxo de Caixa'!$A$91,Data,'Análise Fluxo de Caixa'!W1)</f>
        <v>0</v>
      </c>
      <c r="X116" s="113">
        <f ca="1">SUMIFS(Saida,Contas,'Análise Fluxo de Caixa'!$A$116,Data,'Análise Fluxo de Caixa'!X1)+SUMIFS(a_pagar,Contas,'Análise Fluxo de Caixa'!$A$91,Data,'Análise Fluxo de Caixa'!X1)</f>
        <v>0</v>
      </c>
      <c r="Y116" s="113">
        <f ca="1">SUMIFS(Saida,Contas,'Análise Fluxo de Caixa'!$A$116,Data,'Análise Fluxo de Caixa'!Y1)+SUMIFS(a_pagar,Contas,'Análise Fluxo de Caixa'!$A$91,Data,'Análise Fluxo de Caixa'!Y1)</f>
        <v>0</v>
      </c>
      <c r="Z116" s="113">
        <f ca="1">SUMIFS(Saida,Contas,'Análise Fluxo de Caixa'!$A$116,Data,'Análise Fluxo de Caixa'!Z1)+SUMIFS(a_pagar,Contas,'Análise Fluxo de Caixa'!$A$91,Data,'Análise Fluxo de Caixa'!Z1)</f>
        <v>0</v>
      </c>
      <c r="AA116" s="113">
        <f ca="1">SUMIFS(Saida,Contas,'Análise Fluxo de Caixa'!$A$116,Data,'Análise Fluxo de Caixa'!AA1)+SUMIFS(a_pagar,Contas,'Análise Fluxo de Caixa'!$A$91,Data,'Análise Fluxo de Caixa'!AA1)</f>
        <v>0</v>
      </c>
      <c r="AB116" s="113">
        <f ca="1">SUMIFS(Saida,Contas,'Análise Fluxo de Caixa'!$A$116,Data,'Análise Fluxo de Caixa'!AB1)+SUMIFS(a_pagar,Contas,'Análise Fluxo de Caixa'!$A$91,Data,'Análise Fluxo de Caixa'!AB1)</f>
        <v>0</v>
      </c>
      <c r="AC116" s="113">
        <f ca="1">SUMIFS(Saida,Contas,'Análise Fluxo de Caixa'!$A$116,Data,'Análise Fluxo de Caixa'!AC1)+SUMIFS(a_pagar,Contas,'Análise Fluxo de Caixa'!$A$91,Data,'Análise Fluxo de Caixa'!AC1)</f>
        <v>0</v>
      </c>
      <c r="AD116" s="113">
        <f ca="1">SUMIFS(Saida,Contas,'Análise Fluxo de Caixa'!$A$116,Data,'Análise Fluxo de Caixa'!AD1)+SUMIFS(a_pagar,Contas,'Análise Fluxo de Caixa'!$A$91,Data,'Análise Fluxo de Caixa'!AD1)</f>
        <v>0</v>
      </c>
      <c r="AE116" s="112">
        <f t="shared" ca="1" si="19"/>
        <v>0</v>
      </c>
      <c r="AF116" s="103"/>
      <c r="AG116" s="108" t="e">
        <f t="shared" ca="1" si="28"/>
        <v>#DIV/0!</v>
      </c>
    </row>
    <row r="117" spans="1:41" s="236" customFormat="1" ht="43" customHeight="1" collapsed="1">
      <c r="A117" s="233" t="s">
        <v>119</v>
      </c>
      <c r="B117" s="299">
        <f t="shared" ref="B117:AD117" ca="1" si="30">B4-B13</f>
        <v>0</v>
      </c>
      <c r="C117" s="299">
        <f t="shared" ca="1" si="30"/>
        <v>0</v>
      </c>
      <c r="D117" s="299">
        <f t="shared" ca="1" si="30"/>
        <v>0</v>
      </c>
      <c r="E117" s="299">
        <f t="shared" ca="1" si="30"/>
        <v>0</v>
      </c>
      <c r="F117" s="299">
        <f t="shared" ca="1" si="30"/>
        <v>0</v>
      </c>
      <c r="G117" s="299">
        <f t="shared" ca="1" si="30"/>
        <v>0</v>
      </c>
      <c r="H117" s="299">
        <f t="shared" ca="1" si="30"/>
        <v>0</v>
      </c>
      <c r="I117" s="299">
        <f t="shared" ca="1" si="30"/>
        <v>0</v>
      </c>
      <c r="J117" s="299">
        <f t="shared" ca="1" si="30"/>
        <v>0</v>
      </c>
      <c r="K117" s="299">
        <f t="shared" ca="1" si="30"/>
        <v>0</v>
      </c>
      <c r="L117" s="299">
        <f t="shared" ca="1" si="30"/>
        <v>0</v>
      </c>
      <c r="M117" s="299">
        <f t="shared" ca="1" si="30"/>
        <v>0</v>
      </c>
      <c r="N117" s="299">
        <f t="shared" ca="1" si="30"/>
        <v>0</v>
      </c>
      <c r="O117" s="299">
        <f t="shared" ca="1" si="30"/>
        <v>0</v>
      </c>
      <c r="P117" s="299">
        <f t="shared" ca="1" si="30"/>
        <v>0</v>
      </c>
      <c r="Q117" s="299">
        <f t="shared" ca="1" si="30"/>
        <v>0</v>
      </c>
      <c r="R117" s="299">
        <f t="shared" ca="1" si="30"/>
        <v>0</v>
      </c>
      <c r="S117" s="299">
        <f t="shared" ca="1" si="30"/>
        <v>0</v>
      </c>
      <c r="T117" s="299">
        <f t="shared" ca="1" si="30"/>
        <v>0</v>
      </c>
      <c r="U117" s="299">
        <f t="shared" ca="1" si="30"/>
        <v>0</v>
      </c>
      <c r="V117" s="299">
        <f t="shared" ca="1" si="30"/>
        <v>0</v>
      </c>
      <c r="W117" s="299">
        <f t="shared" ca="1" si="30"/>
        <v>0</v>
      </c>
      <c r="X117" s="299">
        <f t="shared" ca="1" si="30"/>
        <v>1000</v>
      </c>
      <c r="Y117" s="299">
        <f t="shared" ca="1" si="30"/>
        <v>0</v>
      </c>
      <c r="Z117" s="299">
        <f t="shared" ca="1" si="30"/>
        <v>0</v>
      </c>
      <c r="AA117" s="299">
        <f t="shared" ca="1" si="30"/>
        <v>0</v>
      </c>
      <c r="AB117" s="299">
        <f t="shared" ca="1" si="30"/>
        <v>0</v>
      </c>
      <c r="AC117" s="299">
        <f t="shared" ca="1" si="30"/>
        <v>0</v>
      </c>
      <c r="AD117" s="299">
        <f t="shared" ca="1" si="30"/>
        <v>0</v>
      </c>
      <c r="AE117" s="299">
        <f t="shared" ca="1" si="19"/>
        <v>1000</v>
      </c>
      <c r="AF117" s="234"/>
      <c r="AG117" s="235"/>
    </row>
    <row r="118" spans="1:41" ht="48" customHeight="1">
      <c r="A118" s="181" t="s">
        <v>120</v>
      </c>
      <c r="B118" s="300">
        <f ca="1">Resumo!E16</f>
        <v>0</v>
      </c>
      <c r="C118" s="301">
        <f ca="1">B119</f>
        <v>0</v>
      </c>
      <c r="D118" s="301">
        <f t="shared" ref="D118:AD118" ca="1" si="31">C119</f>
        <v>0</v>
      </c>
      <c r="E118" s="301">
        <f t="shared" ca="1" si="31"/>
        <v>0</v>
      </c>
      <c r="F118" s="301">
        <f t="shared" ca="1" si="31"/>
        <v>0</v>
      </c>
      <c r="G118" s="301">
        <f t="shared" ca="1" si="31"/>
        <v>0</v>
      </c>
      <c r="H118" s="301">
        <f t="shared" ca="1" si="31"/>
        <v>0</v>
      </c>
      <c r="I118" s="301">
        <f t="shared" ca="1" si="31"/>
        <v>0</v>
      </c>
      <c r="J118" s="301">
        <f t="shared" ca="1" si="31"/>
        <v>0</v>
      </c>
      <c r="K118" s="301">
        <f t="shared" ca="1" si="31"/>
        <v>0</v>
      </c>
      <c r="L118" s="301">
        <f t="shared" ca="1" si="31"/>
        <v>0</v>
      </c>
      <c r="M118" s="301">
        <f t="shared" ca="1" si="31"/>
        <v>0</v>
      </c>
      <c r="N118" s="301">
        <f t="shared" ca="1" si="31"/>
        <v>0</v>
      </c>
      <c r="O118" s="301">
        <f t="shared" ca="1" si="31"/>
        <v>0</v>
      </c>
      <c r="P118" s="301">
        <f t="shared" ca="1" si="31"/>
        <v>0</v>
      </c>
      <c r="Q118" s="301">
        <f t="shared" ca="1" si="31"/>
        <v>0</v>
      </c>
      <c r="R118" s="301">
        <f t="shared" ca="1" si="31"/>
        <v>0</v>
      </c>
      <c r="S118" s="301">
        <f t="shared" ca="1" si="31"/>
        <v>0</v>
      </c>
      <c r="T118" s="301">
        <f t="shared" ca="1" si="31"/>
        <v>0</v>
      </c>
      <c r="U118" s="301">
        <f t="shared" ca="1" si="31"/>
        <v>0</v>
      </c>
      <c r="V118" s="301">
        <f t="shared" ca="1" si="31"/>
        <v>0</v>
      </c>
      <c r="W118" s="301">
        <f t="shared" ca="1" si="31"/>
        <v>0</v>
      </c>
      <c r="X118" s="301">
        <f t="shared" ca="1" si="31"/>
        <v>0</v>
      </c>
      <c r="Y118" s="301">
        <f t="shared" ca="1" si="31"/>
        <v>1000</v>
      </c>
      <c r="Z118" s="301">
        <f t="shared" ca="1" si="31"/>
        <v>1000</v>
      </c>
      <c r="AA118" s="301">
        <f t="shared" ca="1" si="31"/>
        <v>1000</v>
      </c>
      <c r="AB118" s="301">
        <f t="shared" ca="1" si="31"/>
        <v>1000</v>
      </c>
      <c r="AC118" s="301">
        <f t="shared" ca="1" si="31"/>
        <v>1000</v>
      </c>
      <c r="AD118" s="301">
        <f t="shared" ca="1" si="31"/>
        <v>1000</v>
      </c>
      <c r="AE118" s="302"/>
      <c r="AF118" s="74"/>
      <c r="AG118" s="96"/>
      <c r="AH118" s="74"/>
      <c r="AI118" s="74"/>
      <c r="AJ118" s="74"/>
      <c r="AK118" s="74"/>
      <c r="AL118" s="74"/>
      <c r="AM118" s="74"/>
      <c r="AN118" s="74"/>
      <c r="AO118" s="74"/>
    </row>
    <row r="119" spans="1:41" s="76" customFormat="1" ht="67" customHeight="1">
      <c r="A119" s="181" t="s">
        <v>121</v>
      </c>
      <c r="B119" s="303">
        <f ca="1">B117+B118</f>
        <v>0</v>
      </c>
      <c r="C119" s="303">
        <f t="shared" ref="C119:AD119" ca="1" si="32">C117+C118</f>
        <v>0</v>
      </c>
      <c r="D119" s="303">
        <f t="shared" ca="1" si="32"/>
        <v>0</v>
      </c>
      <c r="E119" s="303">
        <f t="shared" ca="1" si="32"/>
        <v>0</v>
      </c>
      <c r="F119" s="303">
        <f t="shared" ca="1" si="32"/>
        <v>0</v>
      </c>
      <c r="G119" s="303">
        <f t="shared" ca="1" si="32"/>
        <v>0</v>
      </c>
      <c r="H119" s="303">
        <f t="shared" ca="1" si="32"/>
        <v>0</v>
      </c>
      <c r="I119" s="303">
        <f t="shared" ca="1" si="32"/>
        <v>0</v>
      </c>
      <c r="J119" s="303">
        <f t="shared" ca="1" si="32"/>
        <v>0</v>
      </c>
      <c r="K119" s="303">
        <f t="shared" ca="1" si="32"/>
        <v>0</v>
      </c>
      <c r="L119" s="303">
        <f t="shared" ca="1" si="32"/>
        <v>0</v>
      </c>
      <c r="M119" s="303">
        <f t="shared" ca="1" si="32"/>
        <v>0</v>
      </c>
      <c r="N119" s="303">
        <f t="shared" ca="1" si="32"/>
        <v>0</v>
      </c>
      <c r="O119" s="303">
        <f t="shared" ca="1" si="32"/>
        <v>0</v>
      </c>
      <c r="P119" s="303">
        <f t="shared" ca="1" si="32"/>
        <v>0</v>
      </c>
      <c r="Q119" s="303">
        <f t="shared" ca="1" si="32"/>
        <v>0</v>
      </c>
      <c r="R119" s="303">
        <f t="shared" ca="1" si="32"/>
        <v>0</v>
      </c>
      <c r="S119" s="303">
        <f t="shared" ca="1" si="32"/>
        <v>0</v>
      </c>
      <c r="T119" s="303">
        <f t="shared" ca="1" si="32"/>
        <v>0</v>
      </c>
      <c r="U119" s="303">
        <f t="shared" ca="1" si="32"/>
        <v>0</v>
      </c>
      <c r="V119" s="303">
        <f t="shared" ca="1" si="32"/>
        <v>0</v>
      </c>
      <c r="W119" s="303">
        <f t="shared" ca="1" si="32"/>
        <v>0</v>
      </c>
      <c r="X119" s="303">
        <f t="shared" ca="1" si="32"/>
        <v>1000</v>
      </c>
      <c r="Y119" s="303">
        <f t="shared" ca="1" si="32"/>
        <v>1000</v>
      </c>
      <c r="Z119" s="303">
        <f t="shared" ca="1" si="32"/>
        <v>1000</v>
      </c>
      <c r="AA119" s="303">
        <f t="shared" ca="1" si="32"/>
        <v>1000</v>
      </c>
      <c r="AB119" s="303">
        <f t="shared" ca="1" si="32"/>
        <v>1000</v>
      </c>
      <c r="AC119" s="303">
        <f t="shared" ca="1" si="32"/>
        <v>1000</v>
      </c>
      <c r="AD119" s="303">
        <f t="shared" ca="1" si="32"/>
        <v>1000</v>
      </c>
      <c r="AE119" s="302"/>
      <c r="AF119" s="74"/>
      <c r="AG119" s="96"/>
      <c r="AH119" s="74"/>
      <c r="AI119" s="74"/>
      <c r="AJ119" s="74"/>
      <c r="AK119" s="74"/>
      <c r="AL119" s="74"/>
      <c r="AM119" s="74"/>
      <c r="AN119" s="74"/>
      <c r="AO119" s="74"/>
    </row>
    <row r="120" spans="1:41">
      <c r="AE120" s="69"/>
      <c r="AG120" s="96"/>
      <c r="AH120" s="74"/>
      <c r="AI120" s="74"/>
      <c r="AJ120" s="74"/>
      <c r="AK120" s="74"/>
      <c r="AL120" s="74"/>
      <c r="AM120" s="74"/>
      <c r="AN120" s="74"/>
      <c r="AO120" s="74"/>
    </row>
  </sheetData>
  <sheetProtection algorithmName="SHA-512" hashValue="eRKr5cdEsbig9iYXEEKSAuXSAP0Gr5qZqySvXSnmVOhlAHaTgJVjtpscWSq8hoOYvmxeotvMqntVPYyLxP10nw==" saltValue="+XylZWU5BUOX+MY3SN07Vw==" spinCount="100000" sheet="1" insertRows="0" deleteRows="0" selectLockedCells="1"/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D8DB6D-ECDE-BA41-BA97-D7EACDC23C4A}">
  <sheetPr codeName="Planilha3"/>
  <dimension ref="A1:AZ1795"/>
  <sheetViews>
    <sheetView showGridLines="0" zoomScale="110" zoomScaleNormal="110" workbookViewId="0">
      <pane xSplit="1" ySplit="9" topLeftCell="AA10" activePane="bottomRight" state="frozen"/>
      <selection pane="topRight" activeCell="B1" sqref="B1"/>
      <selection pane="bottomLeft" activeCell="A10" sqref="A10"/>
      <selection pane="bottomRight" activeCell="AH10" sqref="AH10"/>
    </sheetView>
  </sheetViews>
  <sheetFormatPr baseColWidth="10" defaultColWidth="11" defaultRowHeight="15" outlineLevelRow="1"/>
  <cols>
    <col min="1" max="1" width="82.796875" style="257" customWidth="1"/>
    <col min="2" max="2" width="26.19921875" style="257" customWidth="1"/>
    <col min="3" max="3" width="30.59765625" style="77" customWidth="1"/>
    <col min="4" max="4" width="12.59765625" style="61" customWidth="1"/>
    <col min="5" max="5" width="28.19921875" style="207" customWidth="1"/>
    <col min="6" max="6" width="28" style="77" customWidth="1"/>
    <col min="7" max="7" width="12.796875" style="61" customWidth="1"/>
    <col min="8" max="8" width="12.59765625" style="61" customWidth="1"/>
    <col min="9" max="9" width="30.59765625" style="207" customWidth="1"/>
    <col min="10" max="10" width="30.19921875" style="77" customWidth="1"/>
    <col min="11" max="11" width="12.796875" style="61" customWidth="1"/>
    <col min="12" max="12" width="12.59765625" style="61" customWidth="1"/>
    <col min="13" max="13" width="29" style="207" customWidth="1"/>
    <col min="14" max="14" width="29.59765625" style="77" customWidth="1"/>
    <col min="15" max="15" width="12.796875" style="61" customWidth="1"/>
    <col min="16" max="16" width="12.59765625" style="61" customWidth="1"/>
    <col min="17" max="17" width="30" style="207" customWidth="1"/>
    <col min="18" max="18" width="32.59765625" style="77" customWidth="1"/>
    <col min="19" max="19" width="12.796875" style="61" customWidth="1"/>
    <col min="20" max="20" width="12.59765625" style="61" customWidth="1"/>
    <col min="21" max="21" width="31.19921875" style="207" customWidth="1"/>
    <col min="22" max="22" width="28.59765625" style="77" customWidth="1"/>
    <col min="23" max="23" width="12.19921875" style="61" customWidth="1"/>
    <col min="24" max="24" width="12.59765625" style="61" customWidth="1"/>
    <col min="25" max="25" width="31.3984375" style="207" customWidth="1"/>
    <col min="26" max="26" width="30" style="77" customWidth="1"/>
    <col min="27" max="27" width="12.19921875" style="61" customWidth="1"/>
    <col min="28" max="28" width="12.59765625" style="61" customWidth="1"/>
    <col min="29" max="29" width="29.3984375" style="207" customWidth="1"/>
    <col min="30" max="30" width="30.19921875" style="77" customWidth="1"/>
    <col min="31" max="32" width="12.59765625" style="61" customWidth="1"/>
    <col min="33" max="33" width="29.3984375" style="207" customWidth="1"/>
    <col min="34" max="34" width="29.3984375" style="77" customWidth="1"/>
    <col min="35" max="35" width="12.19921875" style="61" customWidth="1"/>
    <col min="36" max="36" width="12.59765625" style="61" customWidth="1"/>
    <col min="37" max="37" width="28.3984375" style="207" customWidth="1"/>
    <col min="38" max="38" width="32.19921875" style="77" customWidth="1"/>
    <col min="39" max="39" width="12.19921875" style="61" customWidth="1"/>
    <col min="40" max="40" width="12.59765625" style="61" customWidth="1"/>
    <col min="41" max="41" width="28.3984375" style="207" customWidth="1"/>
    <col min="42" max="42" width="28.796875" style="77" customWidth="1"/>
    <col min="43" max="43" width="12.19921875" style="61" customWidth="1"/>
    <col min="44" max="44" width="12.59765625" style="61" customWidth="1"/>
    <col min="45" max="45" width="27.796875" style="199" customWidth="1"/>
    <col min="46" max="46" width="31" style="3" customWidth="1"/>
    <col min="47" max="47" width="12.19921875" style="61" customWidth="1"/>
    <col min="48" max="48" width="12.59765625" style="61" customWidth="1"/>
    <col min="49" max="49" width="28.3984375" style="199" customWidth="1"/>
    <col min="50" max="50" width="28" style="3" customWidth="1"/>
    <col min="51" max="51" width="13.19921875" style="5" bestFit="1" customWidth="1"/>
    <col min="52" max="53" width="17.796875" style="3" customWidth="1"/>
    <col min="54" max="54" width="11" style="3"/>
    <col min="55" max="55" width="17.796875" style="3" customWidth="1"/>
    <col min="56" max="56" width="11" style="3"/>
    <col min="57" max="58" width="17.796875" style="3" customWidth="1"/>
    <col min="59" max="16384" width="11" style="3"/>
  </cols>
  <sheetData>
    <row r="1" spans="1:52">
      <c r="A1" s="165"/>
      <c r="B1" s="165"/>
      <c r="C1" s="3"/>
      <c r="E1" s="200"/>
      <c r="F1" s="87"/>
      <c r="G1" s="88"/>
      <c r="I1" s="204"/>
      <c r="J1" s="87"/>
      <c r="AS1" s="207"/>
      <c r="AT1" s="77"/>
      <c r="AW1" s="207"/>
      <c r="AX1" s="77"/>
    </row>
    <row r="2" spans="1:52" s="40" customFormat="1" ht="25" customHeight="1">
      <c r="A2" s="338"/>
      <c r="B2" s="187" t="s">
        <v>13</v>
      </c>
      <c r="C2" s="186"/>
      <c r="D2" s="63"/>
      <c r="E2" s="201"/>
      <c r="F2" s="39"/>
      <c r="G2" s="63"/>
      <c r="H2" s="63"/>
      <c r="I2" s="205"/>
      <c r="J2" s="64"/>
      <c r="K2" s="63"/>
      <c r="L2" s="63"/>
      <c r="M2" s="208"/>
      <c r="N2" s="64"/>
      <c r="O2" s="63"/>
      <c r="P2" s="63"/>
      <c r="Q2" s="210"/>
      <c r="R2" s="65"/>
      <c r="S2" s="63"/>
      <c r="T2" s="63"/>
      <c r="U2" s="210"/>
      <c r="V2" s="65"/>
      <c r="W2" s="63"/>
      <c r="X2" s="63"/>
      <c r="Y2" s="166"/>
      <c r="Z2" s="65"/>
      <c r="AA2" s="63"/>
      <c r="AB2" s="63"/>
      <c r="AC2" s="210"/>
      <c r="AD2" s="65"/>
      <c r="AE2" s="63"/>
      <c r="AF2" s="63"/>
      <c r="AG2" s="210"/>
      <c r="AH2" s="65"/>
      <c r="AI2" s="63"/>
      <c r="AJ2" s="63"/>
      <c r="AK2" s="210"/>
      <c r="AL2" s="65"/>
      <c r="AM2" s="63"/>
      <c r="AN2" s="63"/>
      <c r="AO2" s="210"/>
      <c r="AP2" s="65"/>
      <c r="AQ2" s="63"/>
      <c r="AR2" s="63"/>
      <c r="AS2" s="166"/>
      <c r="AT2" s="65"/>
      <c r="AU2" s="63"/>
      <c r="AV2" s="63"/>
      <c r="AW2" s="210"/>
      <c r="AY2" s="41"/>
    </row>
    <row r="3" spans="1:52" s="1" customFormat="1" ht="15" customHeight="1">
      <c r="A3" s="338"/>
      <c r="B3" s="188"/>
      <c r="C3" s="7"/>
      <c r="D3" s="62"/>
      <c r="E3" s="188"/>
      <c r="F3" s="7"/>
      <c r="G3" s="62"/>
      <c r="H3" s="62"/>
      <c r="I3" s="188"/>
      <c r="J3" s="7"/>
      <c r="K3" s="62"/>
      <c r="L3" s="62"/>
      <c r="M3" s="209"/>
      <c r="N3" s="66"/>
      <c r="O3" s="62"/>
      <c r="P3" s="62"/>
      <c r="Q3" s="211"/>
      <c r="R3" s="67"/>
      <c r="S3" s="62"/>
      <c r="T3" s="62"/>
      <c r="U3" s="211"/>
      <c r="V3" s="67"/>
      <c r="W3" s="62"/>
      <c r="X3" s="62"/>
      <c r="Y3" s="165"/>
      <c r="Z3" s="67"/>
      <c r="AA3" s="62"/>
      <c r="AB3" s="62"/>
      <c r="AC3" s="211"/>
      <c r="AD3" s="67"/>
      <c r="AE3" s="62"/>
      <c r="AF3" s="62"/>
      <c r="AG3" s="211"/>
      <c r="AH3" s="67"/>
      <c r="AI3" s="62"/>
      <c r="AJ3" s="62"/>
      <c r="AK3" s="211"/>
      <c r="AL3" s="67"/>
      <c r="AM3" s="62"/>
      <c r="AN3" s="62"/>
      <c r="AO3" s="211"/>
      <c r="AP3" s="67"/>
      <c r="AQ3" s="62"/>
      <c r="AR3" s="62"/>
      <c r="AS3" s="165"/>
      <c r="AT3" s="67"/>
      <c r="AU3" s="62"/>
      <c r="AV3" s="62"/>
      <c r="AW3" s="211"/>
      <c r="AY3" s="6"/>
    </row>
    <row r="4" spans="1:52" s="1" customFormat="1">
      <c r="A4" s="338"/>
      <c r="B4" s="188"/>
      <c r="C4" s="7"/>
      <c r="D4" s="62"/>
      <c r="E4" s="188"/>
      <c r="F4" s="7"/>
      <c r="G4" s="62"/>
      <c r="H4" s="62"/>
      <c r="I4" s="188"/>
      <c r="J4" s="7"/>
      <c r="K4" s="62"/>
      <c r="L4" s="62"/>
      <c r="M4" s="209"/>
      <c r="N4" s="66"/>
      <c r="O4" s="62"/>
      <c r="P4" s="62"/>
      <c r="Q4" s="211"/>
      <c r="R4" s="67"/>
      <c r="S4" s="62"/>
      <c r="T4" s="62"/>
      <c r="U4" s="211"/>
      <c r="V4" s="67"/>
      <c r="W4" s="62"/>
      <c r="X4" s="62"/>
      <c r="Y4" s="165"/>
      <c r="Z4" s="67"/>
      <c r="AA4" s="62"/>
      <c r="AB4" s="62"/>
      <c r="AC4" s="211"/>
      <c r="AD4" s="67"/>
      <c r="AE4" s="62"/>
      <c r="AF4" s="62"/>
      <c r="AG4" s="211"/>
      <c r="AH4" s="67"/>
      <c r="AI4" s="62"/>
      <c r="AJ4" s="62"/>
      <c r="AK4" s="211"/>
      <c r="AL4" s="67"/>
      <c r="AM4" s="62"/>
      <c r="AN4" s="62"/>
      <c r="AO4" s="211"/>
      <c r="AP4" s="67"/>
      <c r="AQ4" s="62"/>
      <c r="AR4" s="62"/>
      <c r="AS4" s="165"/>
      <c r="AT4" s="67"/>
      <c r="AU4" s="62"/>
      <c r="AV4" s="62"/>
      <c r="AW4" s="211"/>
      <c r="AY4" s="6"/>
    </row>
    <row r="5" spans="1:52" s="1" customFormat="1" ht="43" customHeight="1">
      <c r="A5" s="338"/>
      <c r="B5" s="188"/>
      <c r="C5" s="7"/>
      <c r="D5" s="62"/>
      <c r="E5" s="188"/>
      <c r="F5" s="7"/>
      <c r="G5" s="62"/>
      <c r="H5" s="62"/>
      <c r="I5" s="188"/>
      <c r="J5" s="7"/>
      <c r="K5" s="62"/>
      <c r="L5" s="62"/>
      <c r="M5" s="209"/>
      <c r="N5" s="66"/>
      <c r="O5" s="62"/>
      <c r="P5" s="62"/>
      <c r="Q5" s="211"/>
      <c r="R5" s="67"/>
      <c r="S5" s="62"/>
      <c r="T5" s="62"/>
      <c r="U5" s="211"/>
      <c r="V5" s="67"/>
      <c r="W5" s="62"/>
      <c r="X5" s="62"/>
      <c r="Y5" s="165"/>
      <c r="Z5" s="67"/>
      <c r="AA5" s="62"/>
      <c r="AB5" s="62"/>
      <c r="AC5" s="211"/>
      <c r="AD5" s="67"/>
      <c r="AE5" s="62"/>
      <c r="AF5" s="62"/>
      <c r="AG5" s="211"/>
      <c r="AH5" s="67"/>
      <c r="AI5" s="62"/>
      <c r="AJ5" s="62"/>
      <c r="AK5" s="211"/>
      <c r="AL5" s="67"/>
      <c r="AM5" s="62"/>
      <c r="AN5" s="62"/>
      <c r="AO5" s="211"/>
      <c r="AP5" s="67"/>
      <c r="AQ5" s="62"/>
      <c r="AR5" s="62"/>
      <c r="AS5" s="165"/>
      <c r="AT5" s="67"/>
      <c r="AU5" s="62"/>
      <c r="AV5" s="62"/>
      <c r="AW5" s="211"/>
      <c r="AY5" s="6"/>
    </row>
    <row r="6" spans="1:52" ht="35" hidden="1" customHeight="1" outlineLevel="1">
      <c r="A6" s="165"/>
      <c r="B6" s="189">
        <v>44562</v>
      </c>
      <c r="C6" s="28">
        <v>44592</v>
      </c>
      <c r="D6" s="54"/>
      <c r="E6" s="202">
        <v>44593</v>
      </c>
      <c r="F6" s="28">
        <v>44620</v>
      </c>
      <c r="G6" s="54"/>
      <c r="H6" s="54"/>
      <c r="I6" s="189">
        <v>44621</v>
      </c>
      <c r="J6" s="28">
        <v>44651</v>
      </c>
      <c r="K6" s="54"/>
      <c r="L6" s="54"/>
      <c r="M6" s="202">
        <v>44652</v>
      </c>
      <c r="N6" s="28">
        <v>44681</v>
      </c>
      <c r="O6" s="54"/>
      <c r="P6" s="54"/>
      <c r="Q6" s="189">
        <v>44682</v>
      </c>
      <c r="R6" s="28">
        <v>44712</v>
      </c>
      <c r="S6" s="54"/>
      <c r="T6" s="54"/>
      <c r="U6" s="202">
        <v>44713</v>
      </c>
      <c r="V6" s="28">
        <v>44742</v>
      </c>
      <c r="W6" s="54"/>
      <c r="X6" s="54"/>
      <c r="Y6" s="189">
        <v>44743</v>
      </c>
      <c r="Z6" s="28">
        <v>44773</v>
      </c>
      <c r="AA6" s="54"/>
      <c r="AB6" s="54"/>
      <c r="AC6" s="202">
        <v>44774</v>
      </c>
      <c r="AD6" s="28">
        <v>44804</v>
      </c>
      <c r="AE6" s="54"/>
      <c r="AF6" s="54"/>
      <c r="AG6" s="189">
        <v>44805</v>
      </c>
      <c r="AH6" s="28">
        <v>44834</v>
      </c>
      <c r="AI6" s="54"/>
      <c r="AJ6" s="54"/>
      <c r="AK6" s="202">
        <v>44835</v>
      </c>
      <c r="AL6" s="28">
        <v>44865</v>
      </c>
      <c r="AM6" s="54"/>
      <c r="AN6" s="54"/>
      <c r="AO6" s="189">
        <v>44866</v>
      </c>
      <c r="AP6" s="28">
        <v>44895</v>
      </c>
      <c r="AQ6" s="54"/>
      <c r="AR6" s="54"/>
      <c r="AS6" s="202">
        <v>44896</v>
      </c>
      <c r="AT6" s="28">
        <v>44926</v>
      </c>
      <c r="AU6" s="54"/>
      <c r="AV6" s="54"/>
      <c r="AW6" s="189">
        <v>44562</v>
      </c>
      <c r="AX6" s="28">
        <v>44926</v>
      </c>
      <c r="AY6" s="4"/>
      <c r="AZ6" s="4"/>
    </row>
    <row r="7" spans="1:52" ht="48" customHeight="1" collapsed="1">
      <c r="A7" s="37">
        <f ca="1">YEAR((TODAY()))</f>
        <v>2022</v>
      </c>
      <c r="B7" s="190" t="s">
        <v>14</v>
      </c>
      <c r="C7" s="183"/>
      <c r="D7" s="184"/>
      <c r="E7" s="190" t="s">
        <v>15</v>
      </c>
      <c r="F7" s="183"/>
      <c r="G7" s="183"/>
      <c r="H7" s="184"/>
      <c r="I7" s="190" t="s">
        <v>16</v>
      </c>
      <c r="J7" s="183"/>
      <c r="K7" s="183"/>
      <c r="L7" s="184"/>
      <c r="M7" s="190" t="s">
        <v>17</v>
      </c>
      <c r="N7" s="183"/>
      <c r="O7" s="183"/>
      <c r="P7" s="184"/>
      <c r="Q7" s="190" t="s">
        <v>18</v>
      </c>
      <c r="R7" s="183"/>
      <c r="S7" s="183"/>
      <c r="T7" s="184"/>
      <c r="U7" s="190" t="s">
        <v>19</v>
      </c>
      <c r="V7" s="183"/>
      <c r="W7" s="183"/>
      <c r="X7" s="184"/>
      <c r="Y7" s="190" t="s">
        <v>20</v>
      </c>
      <c r="Z7" s="183"/>
      <c r="AA7" s="183"/>
      <c r="AB7" s="184"/>
      <c r="AC7" s="190" t="s">
        <v>21</v>
      </c>
      <c r="AD7" s="183"/>
      <c r="AE7" s="183"/>
      <c r="AF7" s="184"/>
      <c r="AG7" s="190" t="s">
        <v>22</v>
      </c>
      <c r="AH7" s="183"/>
      <c r="AI7" s="183"/>
      <c r="AJ7" s="184"/>
      <c r="AK7" s="190" t="s">
        <v>23</v>
      </c>
      <c r="AL7" s="183"/>
      <c r="AM7" s="183"/>
      <c r="AN7" s="184"/>
      <c r="AO7" s="190" t="s">
        <v>24</v>
      </c>
      <c r="AP7" s="183"/>
      <c r="AQ7" s="183"/>
      <c r="AR7" s="184"/>
      <c r="AS7" s="190" t="s">
        <v>25</v>
      </c>
      <c r="AT7" s="183"/>
      <c r="AU7" s="183"/>
      <c r="AV7" s="184"/>
      <c r="AW7" s="212" t="s">
        <v>26</v>
      </c>
      <c r="AX7" s="185"/>
      <c r="AY7" s="185"/>
    </row>
    <row r="8" spans="1:52" ht="55" customHeight="1">
      <c r="A8" s="165"/>
      <c r="B8" s="191" t="s">
        <v>27</v>
      </c>
      <c r="C8" s="42" t="s">
        <v>28</v>
      </c>
      <c r="D8" s="43" t="s">
        <v>29</v>
      </c>
      <c r="E8" s="191" t="s">
        <v>27</v>
      </c>
      <c r="F8" s="42" t="s">
        <v>28</v>
      </c>
      <c r="G8" s="43" t="s">
        <v>147</v>
      </c>
      <c r="H8" s="43" t="s">
        <v>29</v>
      </c>
      <c r="I8" s="191" t="s">
        <v>27</v>
      </c>
      <c r="J8" s="42" t="s">
        <v>28</v>
      </c>
      <c r="K8" s="43" t="s">
        <v>147</v>
      </c>
      <c r="L8" s="43" t="s">
        <v>29</v>
      </c>
      <c r="M8" s="191" t="s">
        <v>27</v>
      </c>
      <c r="N8" s="42" t="s">
        <v>28</v>
      </c>
      <c r="O8" s="43" t="s">
        <v>147</v>
      </c>
      <c r="P8" s="43" t="s">
        <v>29</v>
      </c>
      <c r="Q8" s="191" t="s">
        <v>27</v>
      </c>
      <c r="R8" s="42" t="s">
        <v>28</v>
      </c>
      <c r="S8" s="43" t="s">
        <v>147</v>
      </c>
      <c r="T8" s="43" t="s">
        <v>29</v>
      </c>
      <c r="U8" s="191" t="s">
        <v>27</v>
      </c>
      <c r="V8" s="42" t="s">
        <v>28</v>
      </c>
      <c r="W8" s="43" t="s">
        <v>147</v>
      </c>
      <c r="X8" s="43" t="s">
        <v>29</v>
      </c>
      <c r="Y8" s="191" t="s">
        <v>27</v>
      </c>
      <c r="Z8" s="42" t="s">
        <v>28</v>
      </c>
      <c r="AA8" s="43" t="s">
        <v>147</v>
      </c>
      <c r="AB8" s="43" t="s">
        <v>29</v>
      </c>
      <c r="AC8" s="191" t="s">
        <v>27</v>
      </c>
      <c r="AD8" s="42" t="s">
        <v>28</v>
      </c>
      <c r="AE8" s="43" t="s">
        <v>147</v>
      </c>
      <c r="AF8" s="43" t="s">
        <v>29</v>
      </c>
      <c r="AG8" s="191" t="s">
        <v>27</v>
      </c>
      <c r="AH8" s="42" t="s">
        <v>28</v>
      </c>
      <c r="AI8" s="43" t="s">
        <v>147</v>
      </c>
      <c r="AJ8" s="43" t="s">
        <v>29</v>
      </c>
      <c r="AK8" s="191" t="s">
        <v>27</v>
      </c>
      <c r="AL8" s="42" t="s">
        <v>28</v>
      </c>
      <c r="AM8" s="43" t="s">
        <v>147</v>
      </c>
      <c r="AN8" s="43" t="s">
        <v>29</v>
      </c>
      <c r="AO8" s="191" t="s">
        <v>27</v>
      </c>
      <c r="AP8" s="42" t="s">
        <v>28</v>
      </c>
      <c r="AQ8" s="43" t="s">
        <v>147</v>
      </c>
      <c r="AR8" s="43" t="s">
        <v>29</v>
      </c>
      <c r="AS8" s="191" t="s">
        <v>27</v>
      </c>
      <c r="AT8" s="42" t="s">
        <v>28</v>
      </c>
      <c r="AU8" s="43" t="s">
        <v>147</v>
      </c>
      <c r="AV8" s="43" t="s">
        <v>29</v>
      </c>
      <c r="AW8" s="213" t="s">
        <v>27</v>
      </c>
      <c r="AX8" s="38" t="s">
        <v>28</v>
      </c>
      <c r="AY8" s="38" t="s">
        <v>147</v>
      </c>
      <c r="AZ8" s="38" t="s">
        <v>29</v>
      </c>
    </row>
    <row r="9" spans="1:52" s="8" customFormat="1" ht="21">
      <c r="A9" s="216" t="s">
        <v>30</v>
      </c>
      <c r="B9" s="192">
        <f>B10</f>
        <v>0</v>
      </c>
      <c r="C9" s="10">
        <f>C10</f>
        <v>0</v>
      </c>
      <c r="D9" s="55">
        <v>1</v>
      </c>
      <c r="E9" s="192">
        <f>E10</f>
        <v>0</v>
      </c>
      <c r="F9" s="10">
        <f>F10</f>
        <v>0</v>
      </c>
      <c r="G9" s="122" t="str">
        <f>IFERROR(F9/E9,"%")</f>
        <v>%</v>
      </c>
      <c r="H9" s="55">
        <v>1</v>
      </c>
      <c r="I9" s="192">
        <f>I10</f>
        <v>0</v>
      </c>
      <c r="J9" s="10">
        <f>J10</f>
        <v>0</v>
      </c>
      <c r="K9" s="122" t="str">
        <f>IFERROR(J9/I9,"%")</f>
        <v>%</v>
      </c>
      <c r="L9" s="55">
        <v>1</v>
      </c>
      <c r="M9" s="192">
        <f>M10</f>
        <v>0</v>
      </c>
      <c r="N9" s="10">
        <f>N10</f>
        <v>0</v>
      </c>
      <c r="O9" s="122" t="str">
        <f>IFERROR(N9/M9,"%")</f>
        <v>%</v>
      </c>
      <c r="P9" s="55">
        <v>1</v>
      </c>
      <c r="Q9" s="192">
        <f>Q10</f>
        <v>0</v>
      </c>
      <c r="R9" s="10">
        <f>R10</f>
        <v>0</v>
      </c>
      <c r="S9" s="122" t="str">
        <f>IFERROR(R9/Q9,"%")</f>
        <v>%</v>
      </c>
      <c r="T9" s="55">
        <v>1</v>
      </c>
      <c r="U9" s="192">
        <f>U10</f>
        <v>0</v>
      </c>
      <c r="V9" s="10">
        <f>V10</f>
        <v>0</v>
      </c>
      <c r="W9" s="122" t="str">
        <f>IFERROR(V9/U9,"%")</f>
        <v>%</v>
      </c>
      <c r="X9" s="55">
        <v>1</v>
      </c>
      <c r="Y9" s="192">
        <f>Y10</f>
        <v>0</v>
      </c>
      <c r="Z9" s="10">
        <f>Z10</f>
        <v>0</v>
      </c>
      <c r="AA9" s="122" t="str">
        <f>IFERROR(Z9/Y9,"%")</f>
        <v>%</v>
      </c>
      <c r="AB9" s="55">
        <v>1</v>
      </c>
      <c r="AC9" s="192">
        <f>AC10</f>
        <v>0</v>
      </c>
      <c r="AD9" s="10">
        <f>AD10</f>
        <v>1000</v>
      </c>
      <c r="AE9" s="122" t="str">
        <f>IFERROR(AD9/AC9,"%")</f>
        <v>%</v>
      </c>
      <c r="AF9" s="55">
        <v>1</v>
      </c>
      <c r="AG9" s="192">
        <f>AG10</f>
        <v>0</v>
      </c>
      <c r="AH9" s="10">
        <f>AH10</f>
        <v>1000</v>
      </c>
      <c r="AI9" s="122" t="str">
        <f>IFERROR(AH9/AG9,"%")</f>
        <v>%</v>
      </c>
      <c r="AJ9" s="55">
        <v>1</v>
      </c>
      <c r="AK9" s="192">
        <f>AK10</f>
        <v>0</v>
      </c>
      <c r="AL9" s="10">
        <f>AL10</f>
        <v>1000</v>
      </c>
      <c r="AM9" s="122" t="str">
        <f>IFERROR(AL9/AK9,"%")</f>
        <v>%</v>
      </c>
      <c r="AN9" s="55">
        <v>1</v>
      </c>
      <c r="AO9" s="192">
        <f>AO10</f>
        <v>0</v>
      </c>
      <c r="AP9" s="10">
        <f>AP10</f>
        <v>1000</v>
      </c>
      <c r="AQ9" s="122" t="str">
        <f>IFERROR(AP9/AO9,"%")</f>
        <v>%</v>
      </c>
      <c r="AR9" s="55">
        <v>1</v>
      </c>
      <c r="AS9" s="192">
        <f>AS10</f>
        <v>0</v>
      </c>
      <c r="AT9" s="10">
        <f>AT10</f>
        <v>1000</v>
      </c>
      <c r="AU9" s="122" t="str">
        <f>IFERROR(AT9/AS9,"%")</f>
        <v>%</v>
      </c>
      <c r="AV9" s="55">
        <v>1</v>
      </c>
      <c r="AW9" s="214">
        <v>0</v>
      </c>
      <c r="AX9" s="46">
        <f>C9+F9+J9+N9+R9+V9+Z9+AD9+AH9+AL9+AP9+AT9</f>
        <v>5000</v>
      </c>
      <c r="AY9" s="38" t="str">
        <f>IFERROR(AX9/AW9,"%")</f>
        <v>%</v>
      </c>
      <c r="AZ9" s="38">
        <v>1</v>
      </c>
    </row>
    <row r="10" spans="1:52" s="9" customFormat="1" ht="21">
      <c r="A10" s="217" t="s">
        <v>32</v>
      </c>
      <c r="B10" s="193">
        <v>0</v>
      </c>
      <c r="C10" s="48">
        <f>SUM(C11:C20)</f>
        <v>0</v>
      </c>
      <c r="D10" s="56"/>
      <c r="E10" s="193">
        <v>0</v>
      </c>
      <c r="F10" s="44">
        <f>SUM(F11:F20)</f>
        <v>0</v>
      </c>
      <c r="G10" s="122" t="str">
        <f t="shared" ref="G10:G73" si="0">IFERROR(F10/E10,"%")</f>
        <v>%</v>
      </c>
      <c r="H10" s="56"/>
      <c r="I10" s="206">
        <v>0</v>
      </c>
      <c r="J10" s="44">
        <f>SUM(J11:J20)</f>
        <v>0</v>
      </c>
      <c r="K10" s="122" t="str">
        <f t="shared" ref="K10:K73" si="1">IFERROR(J10/I10,"%")</f>
        <v>%</v>
      </c>
      <c r="L10" s="56"/>
      <c r="M10" s="206">
        <v>0</v>
      </c>
      <c r="N10" s="44">
        <f>SUM(N11:N20)</f>
        <v>0</v>
      </c>
      <c r="O10" s="122" t="str">
        <f t="shared" ref="O10:O73" si="2">IFERROR(N10/M10,"%")</f>
        <v>%</v>
      </c>
      <c r="P10" s="56"/>
      <c r="Q10" s="206">
        <v>0</v>
      </c>
      <c r="R10" s="44">
        <f>SUM(R11:R20)</f>
        <v>0</v>
      </c>
      <c r="S10" s="122" t="str">
        <f t="shared" ref="S10:S73" si="3">IFERROR(R10/Q10,"%")</f>
        <v>%</v>
      </c>
      <c r="T10" s="56"/>
      <c r="U10" s="206">
        <v>0</v>
      </c>
      <c r="V10" s="44">
        <f>SUM(V11:V20)</f>
        <v>0</v>
      </c>
      <c r="W10" s="122" t="str">
        <f t="shared" ref="W10:W73" si="4">IFERROR(V10/U10,"%")</f>
        <v>%</v>
      </c>
      <c r="X10" s="56"/>
      <c r="Y10" s="206">
        <v>0</v>
      </c>
      <c r="Z10" s="44">
        <f>SUM(Z11:Z20)</f>
        <v>0</v>
      </c>
      <c r="AA10" s="122" t="str">
        <f t="shared" ref="AA10:AA73" si="5">IFERROR(Z10/Y10,"%")</f>
        <v>%</v>
      </c>
      <c r="AB10" s="56"/>
      <c r="AC10" s="206">
        <v>0</v>
      </c>
      <c r="AD10" s="44">
        <f>SUM(AD11:AD20)</f>
        <v>1000</v>
      </c>
      <c r="AE10" s="122" t="str">
        <f t="shared" ref="AE10:AE73" si="6">IFERROR(AD10/AC10,"%")</f>
        <v>%</v>
      </c>
      <c r="AF10" s="56"/>
      <c r="AG10" s="206">
        <v>0</v>
      </c>
      <c r="AH10" s="44">
        <f>SUM(AH11:AH20)</f>
        <v>1000</v>
      </c>
      <c r="AI10" s="122" t="str">
        <f t="shared" ref="AI10:AI73" si="7">IFERROR(AH10/AG10,"%")</f>
        <v>%</v>
      </c>
      <c r="AJ10" s="56"/>
      <c r="AK10" s="206">
        <v>0</v>
      </c>
      <c r="AL10" s="44">
        <f>SUM(AL11:AL20)</f>
        <v>1000</v>
      </c>
      <c r="AM10" s="122" t="str">
        <f t="shared" ref="AM10:AM73" si="8">IFERROR(AL10/AK10,"%")</f>
        <v>%</v>
      </c>
      <c r="AN10" s="56"/>
      <c r="AO10" s="206">
        <v>0</v>
      </c>
      <c r="AP10" s="44">
        <f>SUM(AP11:AP20)</f>
        <v>1000</v>
      </c>
      <c r="AQ10" s="122" t="str">
        <f t="shared" ref="AQ10:AQ73" si="9">IFERROR(AP10/AO10,"%")</f>
        <v>%</v>
      </c>
      <c r="AR10" s="56"/>
      <c r="AS10" s="206">
        <v>0</v>
      </c>
      <c r="AT10" s="44">
        <f>SUM(AT11:AT20)</f>
        <v>1000</v>
      </c>
      <c r="AU10" s="122" t="str">
        <f t="shared" ref="AU10:AU73" si="10">IFERROR(AT10/AS10,"%")</f>
        <v>%</v>
      </c>
      <c r="AV10" s="56"/>
      <c r="AW10" s="206">
        <v>0</v>
      </c>
      <c r="AX10" s="60">
        <f t="shared" ref="AX10:AX73" si="11">C10+F10+J10+N10+R10+V10+Z10+AD10+AH10+AL10+AP10+AT10</f>
        <v>5000</v>
      </c>
      <c r="AY10" s="122" t="str">
        <f t="shared" ref="AY10:AY73" si="12">IFERROR(AX10/AW10,"%")</f>
        <v>%</v>
      </c>
      <c r="AZ10" s="56" t="str">
        <f>IFERROR(AX10/$F$9,"%")</f>
        <v>%</v>
      </c>
    </row>
    <row r="11" spans="1:52" ht="21">
      <c r="A11" s="218" t="str">
        <f>'Plano de Contas'!A5</f>
        <v>3.1.1 Vendas à Vista</v>
      </c>
      <c r="B11" s="194">
        <v>0</v>
      </c>
      <c r="C11" s="49">
        <f t="shared" ref="C11:C20" si="13">SUMIFS(a_receber,Contas,A11,Data,"&gt;="&amp;$B$6,Data,"&lt;="&amp;$C$6)+SUMIFS(Entrada,Contas,A11,Data,"&gt;="&amp;$B$6,Data,"&lt;="&amp;$C$6)</f>
        <v>0</v>
      </c>
      <c r="D11" s="56" t="str">
        <f>IFERROR(B11/B9," ")</f>
        <v xml:space="preserve"> </v>
      </c>
      <c r="E11" s="194">
        <v>0</v>
      </c>
      <c r="F11" s="45">
        <f t="shared" ref="F11:F20" si="14">SUMIFS(a_receber,Contas,A11,Data,"&gt;="&amp;$E$6,Data,"&lt;="&amp;$F$6)+SUMIFS(Entrada,Contas,A11,Data,"&gt;="&amp;$E$6,Data,"&lt;="&amp;$F$6)</f>
        <v>0</v>
      </c>
      <c r="G11" s="122" t="str">
        <f t="shared" si="0"/>
        <v>%</v>
      </c>
      <c r="H11" s="56" t="str">
        <f>IFERROR(F11/F9," ")</f>
        <v xml:space="preserve"> </v>
      </c>
      <c r="I11" s="197">
        <v>0</v>
      </c>
      <c r="J11" s="45">
        <f t="shared" ref="J11:J20" si="15">SUMIFS(a_receber,Contas,A11,Data,"&gt;="&amp;$I$6,Data,"&lt;="&amp;$J$6)+SUMIFS(Entrada,Contas,A11,Data,"&gt;="&amp;$I$6,Data,"&lt;="&amp;$J$6)</f>
        <v>0</v>
      </c>
      <c r="K11" s="122" t="str">
        <f t="shared" si="1"/>
        <v>%</v>
      </c>
      <c r="L11" s="56" t="str">
        <f>IFERROR(J11/J9," ")</f>
        <v xml:space="preserve"> </v>
      </c>
      <c r="M11" s="197">
        <v>0</v>
      </c>
      <c r="N11" s="45">
        <f t="shared" ref="N11:N20" si="16">SUMIFS(a_receber,Contas,A11,Data,"&gt;="&amp;$M$6,Data,"&lt;="&amp;$N$6)+SUMIFS(Entrada,Contas,A11,Data,"&gt;="&amp;$M$6,Data,"&lt;="&amp;$N$6)</f>
        <v>0</v>
      </c>
      <c r="O11" s="122" t="str">
        <f t="shared" si="2"/>
        <v>%</v>
      </c>
      <c r="P11" s="56" t="str">
        <f>IFERROR(N11/N9," ")</f>
        <v xml:space="preserve"> </v>
      </c>
      <c r="Q11" s="197">
        <v>0</v>
      </c>
      <c r="R11" s="45">
        <f t="shared" ref="R11:R20" si="17">SUMIFS(a_receber,Contas,A11,Data,"&gt;="&amp;$Q$6,Data,"&lt;="&amp;$R$6)+SUMIFS(Entrada,Contas,A11,Data,"&gt;="&amp;$Q$6,Data,"&lt;="&amp;$R$6)</f>
        <v>0</v>
      </c>
      <c r="S11" s="122" t="str">
        <f t="shared" si="3"/>
        <v>%</v>
      </c>
      <c r="T11" s="56" t="str">
        <f>IFERROR(R11/R9," ")</f>
        <v xml:space="preserve"> </v>
      </c>
      <c r="U11" s="197">
        <v>0</v>
      </c>
      <c r="V11" s="45">
        <f t="shared" ref="V11:V20" si="18">SUMIFS(a_receber,Contas,A11,Data,"&gt;="&amp;$U$6,Data,"&lt;="&amp;$V$6)+SUMIFS(Entrada,Contas,A11,Data,"&gt;="&amp;$U$6,Data,"&lt;="&amp;$V$6)</f>
        <v>0</v>
      </c>
      <c r="W11" s="122" t="str">
        <f t="shared" si="4"/>
        <v>%</v>
      </c>
      <c r="X11" s="56" t="str">
        <f>IFERROR(V11/V9," ")</f>
        <v xml:space="preserve"> </v>
      </c>
      <c r="Y11" s="197">
        <v>0</v>
      </c>
      <c r="Z11" s="45">
        <f t="shared" ref="Z11:Z20" si="19">SUMIFS(a_receber,Contas,A11,Data,"&gt;="&amp;$Y$6,Data,"&lt;="&amp;$Z$6)+SUMIFS(Entrada,Contas,A11,Data,"&gt;="&amp;$Y$6,Data,"&lt;="&amp;$Z$6)</f>
        <v>0</v>
      </c>
      <c r="AA11" s="122" t="str">
        <f t="shared" si="5"/>
        <v>%</v>
      </c>
      <c r="AB11" s="56" t="str">
        <f>IFERROR(Z11/Z9," ")</f>
        <v xml:space="preserve"> </v>
      </c>
      <c r="AC11" s="197">
        <v>0</v>
      </c>
      <c r="AD11" s="45">
        <f t="shared" ref="AD11:AD20" si="20">SUMIFS(a_receber,Contas,A11,Data,"&gt;="&amp;$AC$6,Data,"&lt;="&amp;$AD$6)+SUMIFS(Entrada,Contas,A11,Data,"&gt;="&amp;$AC$6,Data,"&lt;="&amp;$AD$6)</f>
        <v>0</v>
      </c>
      <c r="AE11" s="122" t="str">
        <f t="shared" si="6"/>
        <v>%</v>
      </c>
      <c r="AF11" s="56">
        <f>IFERROR(AD11/AD9," ")</f>
        <v>0</v>
      </c>
      <c r="AG11" s="197">
        <v>0</v>
      </c>
      <c r="AH11" s="45">
        <f t="shared" ref="AH11:AH20" si="21">SUMIFS(a_receber,Contas,A11,Data,"&gt;="&amp;$AG$6,Data,"&lt;="&amp;$AH$6)+SUMIFS(Entrada,Contas,A11,Data,"&gt;="&amp;$AG$6,Data,"&lt;="&amp;$AH$6)</f>
        <v>0</v>
      </c>
      <c r="AI11" s="122" t="str">
        <f t="shared" si="7"/>
        <v>%</v>
      </c>
      <c r="AJ11" s="56">
        <f>IFERROR(AH11/AH9," ")</f>
        <v>0</v>
      </c>
      <c r="AK11" s="197">
        <v>0</v>
      </c>
      <c r="AL11" s="45">
        <f t="shared" ref="AL11:AL20" si="22">SUMIFS(a_receber,Contas,A11,Data,"&gt;="&amp;$AK$6,Data,"&lt;="&amp;$AL$6)+SUMIFS(Entrada,Contas,A11,Data,"&gt;="&amp;$AK$6,Data,"&lt;="&amp;$AL$6)</f>
        <v>0</v>
      </c>
      <c r="AM11" s="122" t="str">
        <f t="shared" si="8"/>
        <v>%</v>
      </c>
      <c r="AN11" s="56">
        <f>IFERROR(AL11/AL9," ")</f>
        <v>0</v>
      </c>
      <c r="AO11" s="197">
        <v>0</v>
      </c>
      <c r="AP11" s="45">
        <f t="shared" ref="AP11:AP20" si="23">SUMIFS(a_receber,Contas,A11,Data,"&gt;="&amp;$AO$6,Data,"&lt;="&amp;$AP$6)+SUMIFS(Entrada,Contas,A11,Data,"&gt;="&amp;$AO$6,Data,"&lt;="&amp;$AP$6)</f>
        <v>0</v>
      </c>
      <c r="AQ11" s="122" t="str">
        <f t="shared" si="9"/>
        <v>%</v>
      </c>
      <c r="AR11" s="56">
        <f>IFERROR(AP11/AP9," ")</f>
        <v>0</v>
      </c>
      <c r="AS11" s="197">
        <v>0</v>
      </c>
      <c r="AT11" s="45">
        <f t="shared" ref="AT11:AT20" si="24">SUMIFS(a_receber,Contas,A11,Data,"&gt;="&amp;$AS$6,Data,"&lt;="&amp;$AT$6)+SUMIFS(Entrada,Contas,A11,Data,"&gt;="&amp;$AS$6,Data,"&lt;="&amp;$AT$6)</f>
        <v>0</v>
      </c>
      <c r="AU11" s="122" t="str">
        <f t="shared" si="10"/>
        <v>%</v>
      </c>
      <c r="AV11" s="56">
        <f>IFERROR(AT11/AT9," ")</f>
        <v>0</v>
      </c>
      <c r="AW11" s="197">
        <v>0</v>
      </c>
      <c r="AX11" s="60">
        <f t="shared" si="11"/>
        <v>0</v>
      </c>
      <c r="AY11" s="122" t="str">
        <f t="shared" si="12"/>
        <v>%</v>
      </c>
      <c r="AZ11" s="56" t="str">
        <f t="shared" ref="AZ11:AZ21" si="25">IFERROR(AX11/$F$9,"%")</f>
        <v>%</v>
      </c>
    </row>
    <row r="12" spans="1:52" ht="21">
      <c r="A12" s="218" t="str">
        <f>'Plano de Contas'!A6</f>
        <v>3.1.2 Vendas à Prazo</v>
      </c>
      <c r="B12" s="194">
        <v>0</v>
      </c>
      <c r="C12" s="49">
        <f t="shared" si="13"/>
        <v>0</v>
      </c>
      <c r="D12" s="56" t="str">
        <f>IFERROR(B12/B9," ")</f>
        <v xml:space="preserve"> </v>
      </c>
      <c r="E12" s="194">
        <v>0</v>
      </c>
      <c r="F12" s="45">
        <f t="shared" si="14"/>
        <v>0</v>
      </c>
      <c r="G12" s="122" t="str">
        <f t="shared" si="0"/>
        <v>%</v>
      </c>
      <c r="H12" s="56" t="str">
        <f>IFERROR(F12/F9," ")</f>
        <v xml:space="preserve"> </v>
      </c>
      <c r="I12" s="197">
        <v>0</v>
      </c>
      <c r="J12" s="45">
        <f t="shared" si="15"/>
        <v>0</v>
      </c>
      <c r="K12" s="122" t="str">
        <f t="shared" si="1"/>
        <v>%</v>
      </c>
      <c r="L12" s="56" t="str">
        <f>IFERROR(J12/J9," ")</f>
        <v xml:space="preserve"> </v>
      </c>
      <c r="M12" s="197">
        <v>0</v>
      </c>
      <c r="N12" s="45">
        <f t="shared" si="16"/>
        <v>0</v>
      </c>
      <c r="O12" s="122" t="str">
        <f t="shared" si="2"/>
        <v>%</v>
      </c>
      <c r="P12" s="56" t="str">
        <f>IFERROR(N12/N9," ")</f>
        <v xml:space="preserve"> </v>
      </c>
      <c r="Q12" s="197">
        <v>0</v>
      </c>
      <c r="R12" s="45">
        <f t="shared" si="17"/>
        <v>0</v>
      </c>
      <c r="S12" s="122" t="str">
        <f t="shared" si="3"/>
        <v>%</v>
      </c>
      <c r="T12" s="56" t="str">
        <f>IFERROR(R12/R9," ")</f>
        <v xml:space="preserve"> </v>
      </c>
      <c r="U12" s="197">
        <v>0</v>
      </c>
      <c r="V12" s="45">
        <f t="shared" si="18"/>
        <v>0</v>
      </c>
      <c r="W12" s="122" t="str">
        <f t="shared" si="4"/>
        <v>%</v>
      </c>
      <c r="X12" s="56" t="str">
        <f>IFERROR(V12/V9," ")</f>
        <v xml:space="preserve"> </v>
      </c>
      <c r="Y12" s="197">
        <v>0</v>
      </c>
      <c r="Z12" s="45">
        <f t="shared" si="19"/>
        <v>0</v>
      </c>
      <c r="AA12" s="122" t="str">
        <f t="shared" si="5"/>
        <v>%</v>
      </c>
      <c r="AB12" s="56" t="str">
        <f>IFERROR(Z12/Z9," ")</f>
        <v xml:space="preserve"> </v>
      </c>
      <c r="AC12" s="197">
        <v>0</v>
      </c>
      <c r="AD12" s="45">
        <f t="shared" si="20"/>
        <v>0</v>
      </c>
      <c r="AE12" s="122" t="str">
        <f t="shared" si="6"/>
        <v>%</v>
      </c>
      <c r="AF12" s="56">
        <f>IFERROR(AD12/AD9," ")</f>
        <v>0</v>
      </c>
      <c r="AG12" s="197">
        <v>0</v>
      </c>
      <c r="AH12" s="45">
        <f t="shared" si="21"/>
        <v>0</v>
      </c>
      <c r="AI12" s="122" t="str">
        <f t="shared" si="7"/>
        <v>%</v>
      </c>
      <c r="AJ12" s="56">
        <f>IFERROR(AH12/AH9," ")</f>
        <v>0</v>
      </c>
      <c r="AK12" s="197">
        <v>0</v>
      </c>
      <c r="AL12" s="45">
        <f t="shared" si="22"/>
        <v>0</v>
      </c>
      <c r="AM12" s="122" t="str">
        <f t="shared" si="8"/>
        <v>%</v>
      </c>
      <c r="AN12" s="56">
        <f>IFERROR(AL12/AL9," ")</f>
        <v>0</v>
      </c>
      <c r="AO12" s="197">
        <v>0</v>
      </c>
      <c r="AP12" s="45">
        <f t="shared" si="23"/>
        <v>0</v>
      </c>
      <c r="AQ12" s="122" t="str">
        <f t="shared" si="9"/>
        <v>%</v>
      </c>
      <c r="AR12" s="56">
        <f>IFERROR(AP12/AP9," ")</f>
        <v>0</v>
      </c>
      <c r="AS12" s="197">
        <v>0</v>
      </c>
      <c r="AT12" s="45">
        <f t="shared" si="24"/>
        <v>0</v>
      </c>
      <c r="AU12" s="122" t="str">
        <f t="shared" si="10"/>
        <v>%</v>
      </c>
      <c r="AV12" s="56">
        <f>IFERROR(AT12/AT9," ")</f>
        <v>0</v>
      </c>
      <c r="AW12" s="197">
        <v>0</v>
      </c>
      <c r="AX12" s="60">
        <f t="shared" si="11"/>
        <v>0</v>
      </c>
      <c r="AY12" s="122" t="str">
        <f t="shared" si="12"/>
        <v>%</v>
      </c>
      <c r="AZ12" s="56" t="str">
        <f t="shared" si="25"/>
        <v>%</v>
      </c>
    </row>
    <row r="13" spans="1:52" ht="21">
      <c r="A13" s="218" t="str">
        <f>'Plano de Contas'!A7</f>
        <v xml:space="preserve">   3.1.2.1 Vendas no Boleto</v>
      </c>
      <c r="B13" s="194">
        <v>0</v>
      </c>
      <c r="C13" s="49">
        <f t="shared" si="13"/>
        <v>0</v>
      </c>
      <c r="D13" s="56" t="str">
        <f>IFERROR(B13/B9," ")</f>
        <v xml:space="preserve"> </v>
      </c>
      <c r="E13" s="194">
        <v>0</v>
      </c>
      <c r="F13" s="45">
        <f t="shared" si="14"/>
        <v>0</v>
      </c>
      <c r="G13" s="122" t="str">
        <f t="shared" si="0"/>
        <v>%</v>
      </c>
      <c r="H13" s="56" t="str">
        <f>IFERROR(F13/F9," ")</f>
        <v xml:space="preserve"> </v>
      </c>
      <c r="I13" s="197">
        <v>0</v>
      </c>
      <c r="J13" s="45">
        <f t="shared" si="15"/>
        <v>0</v>
      </c>
      <c r="K13" s="122" t="str">
        <f t="shared" si="1"/>
        <v>%</v>
      </c>
      <c r="L13" s="56" t="str">
        <f>IFERROR(J13/J9," ")</f>
        <v xml:space="preserve"> </v>
      </c>
      <c r="M13" s="197">
        <v>0</v>
      </c>
      <c r="N13" s="45">
        <f t="shared" si="16"/>
        <v>0</v>
      </c>
      <c r="O13" s="122" t="str">
        <f t="shared" si="2"/>
        <v>%</v>
      </c>
      <c r="P13" s="56" t="str">
        <f>IFERROR(N13/N9," ")</f>
        <v xml:space="preserve"> </v>
      </c>
      <c r="Q13" s="197">
        <v>0</v>
      </c>
      <c r="R13" s="45">
        <f t="shared" si="17"/>
        <v>0</v>
      </c>
      <c r="S13" s="122" t="str">
        <f t="shared" si="3"/>
        <v>%</v>
      </c>
      <c r="T13" s="56" t="str">
        <f>IFERROR(R13/R9," ")</f>
        <v xml:space="preserve"> </v>
      </c>
      <c r="U13" s="197">
        <v>0</v>
      </c>
      <c r="V13" s="45">
        <f t="shared" si="18"/>
        <v>0</v>
      </c>
      <c r="W13" s="122" t="str">
        <f t="shared" si="4"/>
        <v>%</v>
      </c>
      <c r="X13" s="56" t="str">
        <f>IFERROR(V13/V9," ")</f>
        <v xml:space="preserve"> </v>
      </c>
      <c r="Y13" s="197">
        <v>0</v>
      </c>
      <c r="Z13" s="45">
        <f t="shared" si="19"/>
        <v>0</v>
      </c>
      <c r="AA13" s="122" t="str">
        <f t="shared" si="5"/>
        <v>%</v>
      </c>
      <c r="AB13" s="56" t="str">
        <f>IFERROR(Z13/Z9," ")</f>
        <v xml:space="preserve"> </v>
      </c>
      <c r="AC13" s="197">
        <v>0</v>
      </c>
      <c r="AD13" s="45">
        <f t="shared" si="20"/>
        <v>0</v>
      </c>
      <c r="AE13" s="122" t="str">
        <f t="shared" si="6"/>
        <v>%</v>
      </c>
      <c r="AF13" s="56">
        <f>IFERROR(AD13/AD9," ")</f>
        <v>0</v>
      </c>
      <c r="AG13" s="197">
        <v>0</v>
      </c>
      <c r="AH13" s="45">
        <f t="shared" si="21"/>
        <v>0</v>
      </c>
      <c r="AI13" s="122" t="str">
        <f t="shared" si="7"/>
        <v>%</v>
      </c>
      <c r="AJ13" s="56">
        <f>IFERROR(AH13/AH9," ")</f>
        <v>0</v>
      </c>
      <c r="AK13" s="197">
        <v>0</v>
      </c>
      <c r="AL13" s="45">
        <f t="shared" si="22"/>
        <v>0</v>
      </c>
      <c r="AM13" s="122" t="str">
        <f t="shared" si="8"/>
        <v>%</v>
      </c>
      <c r="AN13" s="56">
        <f>IFERROR(AL13/AL9," ")</f>
        <v>0</v>
      </c>
      <c r="AO13" s="197">
        <v>0</v>
      </c>
      <c r="AP13" s="45">
        <f t="shared" si="23"/>
        <v>0</v>
      </c>
      <c r="AQ13" s="122" t="str">
        <f t="shared" si="9"/>
        <v>%</v>
      </c>
      <c r="AR13" s="56">
        <f>IFERROR(AP13/AP9," ")</f>
        <v>0</v>
      </c>
      <c r="AS13" s="197">
        <v>0</v>
      </c>
      <c r="AT13" s="45">
        <f t="shared" si="24"/>
        <v>0</v>
      </c>
      <c r="AU13" s="122" t="str">
        <f t="shared" si="10"/>
        <v>%</v>
      </c>
      <c r="AV13" s="56">
        <f>IFERROR(AT13/AT9," ")</f>
        <v>0</v>
      </c>
      <c r="AW13" s="197">
        <v>0</v>
      </c>
      <c r="AX13" s="60">
        <f t="shared" si="11"/>
        <v>0</v>
      </c>
      <c r="AY13" s="122" t="str">
        <f t="shared" si="12"/>
        <v>%</v>
      </c>
      <c r="AZ13" s="56" t="str">
        <f t="shared" si="25"/>
        <v>%</v>
      </c>
    </row>
    <row r="14" spans="1:52" ht="21">
      <c r="A14" s="218" t="str">
        <f>'Plano de Contas'!A8</f>
        <v xml:space="preserve">   3.1.2.2 Vendas Cartão Crédito</v>
      </c>
      <c r="B14" s="194">
        <v>0</v>
      </c>
      <c r="C14" s="49">
        <f t="shared" si="13"/>
        <v>0</v>
      </c>
      <c r="D14" s="56" t="str">
        <f>IFERROR(B14/B9," ")</f>
        <v xml:space="preserve"> </v>
      </c>
      <c r="E14" s="194">
        <v>0</v>
      </c>
      <c r="F14" s="45">
        <f t="shared" si="14"/>
        <v>0</v>
      </c>
      <c r="G14" s="122" t="str">
        <f t="shared" si="0"/>
        <v>%</v>
      </c>
      <c r="H14" s="56" t="str">
        <f>IFERROR(F14/F9," ")</f>
        <v xml:space="preserve"> </v>
      </c>
      <c r="I14" s="197">
        <v>0</v>
      </c>
      <c r="J14" s="45">
        <f t="shared" si="15"/>
        <v>0</v>
      </c>
      <c r="K14" s="122" t="str">
        <f t="shared" si="1"/>
        <v>%</v>
      </c>
      <c r="L14" s="56" t="str">
        <f>IFERROR(J14/J9," ")</f>
        <v xml:space="preserve"> </v>
      </c>
      <c r="M14" s="197">
        <v>0</v>
      </c>
      <c r="N14" s="45">
        <f t="shared" si="16"/>
        <v>0</v>
      </c>
      <c r="O14" s="122" t="str">
        <f t="shared" si="2"/>
        <v>%</v>
      </c>
      <c r="P14" s="56" t="str">
        <f>IFERROR(N14/N9," ")</f>
        <v xml:space="preserve"> </v>
      </c>
      <c r="Q14" s="197">
        <v>0</v>
      </c>
      <c r="R14" s="45">
        <f t="shared" si="17"/>
        <v>0</v>
      </c>
      <c r="S14" s="122" t="str">
        <f t="shared" si="3"/>
        <v>%</v>
      </c>
      <c r="T14" s="56" t="str">
        <f>IFERROR(R14/R9," ")</f>
        <v xml:space="preserve"> </v>
      </c>
      <c r="U14" s="197">
        <v>0</v>
      </c>
      <c r="V14" s="45">
        <f t="shared" si="18"/>
        <v>0</v>
      </c>
      <c r="W14" s="122" t="str">
        <f t="shared" si="4"/>
        <v>%</v>
      </c>
      <c r="X14" s="56" t="str">
        <f>IFERROR(V14/V9," ")</f>
        <v xml:space="preserve"> </v>
      </c>
      <c r="Y14" s="197">
        <v>0</v>
      </c>
      <c r="Z14" s="45">
        <f t="shared" si="19"/>
        <v>0</v>
      </c>
      <c r="AA14" s="122" t="str">
        <f t="shared" si="5"/>
        <v>%</v>
      </c>
      <c r="AB14" s="56" t="str">
        <f>IFERROR(Z14/Z9," ")</f>
        <v xml:space="preserve"> </v>
      </c>
      <c r="AC14" s="197">
        <v>0</v>
      </c>
      <c r="AD14" s="45">
        <f t="shared" si="20"/>
        <v>1000</v>
      </c>
      <c r="AE14" s="122" t="str">
        <f t="shared" si="6"/>
        <v>%</v>
      </c>
      <c r="AF14" s="56">
        <f>IFERROR(AD14/AD9," ")</f>
        <v>1</v>
      </c>
      <c r="AG14" s="197">
        <v>0</v>
      </c>
      <c r="AH14" s="45">
        <f>SUMIFS(a_receber,Contas,A14,Data,"&gt;="&amp;$AG$6,Data,"&lt;="&amp;$AH$6)+SUMIFS(Entrada,Contas,A14,Data,"&gt;="&amp;$AG$6,Data,"&lt;="&amp;$AH$6)</f>
        <v>1000</v>
      </c>
      <c r="AI14" s="122" t="str">
        <f t="shared" si="7"/>
        <v>%</v>
      </c>
      <c r="AJ14" s="56">
        <f>IFERROR(AH14/AH9," ")</f>
        <v>1</v>
      </c>
      <c r="AK14" s="197">
        <v>0</v>
      </c>
      <c r="AL14" s="45">
        <f t="shared" si="22"/>
        <v>1000</v>
      </c>
      <c r="AM14" s="122" t="str">
        <f t="shared" si="8"/>
        <v>%</v>
      </c>
      <c r="AN14" s="56">
        <f>IFERROR(AL14/AL9," ")</f>
        <v>1</v>
      </c>
      <c r="AO14" s="197">
        <v>0</v>
      </c>
      <c r="AP14" s="45">
        <f t="shared" si="23"/>
        <v>1000</v>
      </c>
      <c r="AQ14" s="122" t="str">
        <f t="shared" si="9"/>
        <v>%</v>
      </c>
      <c r="AR14" s="56">
        <f>IFERROR(AP14/AP9," ")</f>
        <v>1</v>
      </c>
      <c r="AS14" s="197">
        <v>0</v>
      </c>
      <c r="AT14" s="45">
        <f t="shared" si="24"/>
        <v>1000</v>
      </c>
      <c r="AU14" s="122" t="str">
        <f t="shared" si="10"/>
        <v>%</v>
      </c>
      <c r="AV14" s="56">
        <f>IFERROR(AT14/AT9," ")</f>
        <v>1</v>
      </c>
      <c r="AW14" s="197">
        <v>0</v>
      </c>
      <c r="AX14" s="60">
        <f t="shared" si="11"/>
        <v>5000</v>
      </c>
      <c r="AY14" s="122" t="str">
        <f t="shared" si="12"/>
        <v>%</v>
      </c>
      <c r="AZ14" s="56" t="str">
        <f t="shared" si="25"/>
        <v>%</v>
      </c>
    </row>
    <row r="15" spans="1:52" ht="21">
      <c r="A15" s="218" t="str">
        <f>'Plano de Contas'!A9</f>
        <v xml:space="preserve">   3.1.2.3 Vendas nos Cheque</v>
      </c>
      <c r="B15" s="194">
        <v>0</v>
      </c>
      <c r="C15" s="49">
        <f t="shared" si="13"/>
        <v>0</v>
      </c>
      <c r="D15" s="56" t="str">
        <f>IFERROR(B15/B9," ")</f>
        <v xml:space="preserve"> </v>
      </c>
      <c r="E15" s="194">
        <v>0</v>
      </c>
      <c r="F15" s="45">
        <f t="shared" si="14"/>
        <v>0</v>
      </c>
      <c r="G15" s="122" t="str">
        <f t="shared" si="0"/>
        <v>%</v>
      </c>
      <c r="H15" s="56" t="str">
        <f>IFERROR(F15/F9," ")</f>
        <v xml:space="preserve"> </v>
      </c>
      <c r="I15" s="197">
        <v>0</v>
      </c>
      <c r="J15" s="45">
        <f t="shared" si="15"/>
        <v>0</v>
      </c>
      <c r="K15" s="122" t="str">
        <f t="shared" si="1"/>
        <v>%</v>
      </c>
      <c r="L15" s="56" t="str">
        <f>IFERROR(J15/J9," ")</f>
        <v xml:space="preserve"> </v>
      </c>
      <c r="M15" s="197">
        <v>0</v>
      </c>
      <c r="N15" s="45">
        <f t="shared" si="16"/>
        <v>0</v>
      </c>
      <c r="O15" s="122" t="str">
        <f t="shared" si="2"/>
        <v>%</v>
      </c>
      <c r="P15" s="56" t="str">
        <f>IFERROR(N15/N9," ")</f>
        <v xml:space="preserve"> </v>
      </c>
      <c r="Q15" s="197">
        <v>0</v>
      </c>
      <c r="R15" s="45">
        <f t="shared" si="17"/>
        <v>0</v>
      </c>
      <c r="S15" s="122" t="str">
        <f t="shared" si="3"/>
        <v>%</v>
      </c>
      <c r="T15" s="56" t="str">
        <f>IFERROR(R15/R9," ")</f>
        <v xml:space="preserve"> </v>
      </c>
      <c r="U15" s="197">
        <v>0</v>
      </c>
      <c r="V15" s="45">
        <f t="shared" si="18"/>
        <v>0</v>
      </c>
      <c r="W15" s="122" t="str">
        <f t="shared" si="4"/>
        <v>%</v>
      </c>
      <c r="X15" s="56" t="str">
        <f>IFERROR(V15/V9," ")</f>
        <v xml:space="preserve"> </v>
      </c>
      <c r="Y15" s="197">
        <v>0</v>
      </c>
      <c r="Z15" s="45">
        <f t="shared" si="19"/>
        <v>0</v>
      </c>
      <c r="AA15" s="122" t="str">
        <f t="shared" si="5"/>
        <v>%</v>
      </c>
      <c r="AB15" s="56" t="str">
        <f>IFERROR(Z15/Z9," ")</f>
        <v xml:space="preserve"> </v>
      </c>
      <c r="AC15" s="197">
        <v>0</v>
      </c>
      <c r="AD15" s="45">
        <f t="shared" si="20"/>
        <v>0</v>
      </c>
      <c r="AE15" s="122" t="str">
        <f t="shared" si="6"/>
        <v>%</v>
      </c>
      <c r="AF15" s="56">
        <f>IFERROR(AD15/AD9," ")</f>
        <v>0</v>
      </c>
      <c r="AG15" s="197">
        <v>0</v>
      </c>
      <c r="AH15" s="45">
        <f t="shared" si="21"/>
        <v>0</v>
      </c>
      <c r="AI15" s="122" t="str">
        <f t="shared" si="7"/>
        <v>%</v>
      </c>
      <c r="AJ15" s="56">
        <f>IFERROR(AH15/AH9," ")</f>
        <v>0</v>
      </c>
      <c r="AK15" s="197">
        <v>0</v>
      </c>
      <c r="AL15" s="45">
        <f t="shared" si="22"/>
        <v>0</v>
      </c>
      <c r="AM15" s="122" t="str">
        <f t="shared" si="8"/>
        <v>%</v>
      </c>
      <c r="AN15" s="56">
        <f>IFERROR(AL15/AL9," ")</f>
        <v>0</v>
      </c>
      <c r="AO15" s="197">
        <v>0</v>
      </c>
      <c r="AP15" s="45">
        <f t="shared" si="23"/>
        <v>0</v>
      </c>
      <c r="AQ15" s="122" t="str">
        <f t="shared" si="9"/>
        <v>%</v>
      </c>
      <c r="AR15" s="56">
        <f>IFERROR(AP15/AP9," ")</f>
        <v>0</v>
      </c>
      <c r="AS15" s="197">
        <v>0</v>
      </c>
      <c r="AT15" s="45">
        <f t="shared" si="24"/>
        <v>0</v>
      </c>
      <c r="AU15" s="122" t="str">
        <f t="shared" si="10"/>
        <v>%</v>
      </c>
      <c r="AV15" s="56">
        <f>IFERROR(AT15/AT9," ")</f>
        <v>0</v>
      </c>
      <c r="AW15" s="197">
        <v>0</v>
      </c>
      <c r="AX15" s="60">
        <f t="shared" si="11"/>
        <v>0</v>
      </c>
      <c r="AY15" s="122" t="str">
        <f t="shared" si="12"/>
        <v>%</v>
      </c>
      <c r="AZ15" s="56" t="str">
        <f t="shared" si="25"/>
        <v>%</v>
      </c>
    </row>
    <row r="16" spans="1:52" ht="21">
      <c r="A16" s="218" t="str">
        <f>'Plano de Contas'!A10</f>
        <v xml:space="preserve">   3.1.2.4 Vendas por Link</v>
      </c>
      <c r="B16" s="194">
        <v>0</v>
      </c>
      <c r="C16" s="49">
        <f t="shared" si="13"/>
        <v>0</v>
      </c>
      <c r="D16" s="56" t="str">
        <f>IFERROR(B16/B9," ")</f>
        <v xml:space="preserve"> </v>
      </c>
      <c r="E16" s="194">
        <v>0</v>
      </c>
      <c r="F16" s="45">
        <f t="shared" si="14"/>
        <v>0</v>
      </c>
      <c r="G16" s="122" t="str">
        <f t="shared" si="0"/>
        <v>%</v>
      </c>
      <c r="H16" s="56" t="str">
        <f>IFERROR(F16/F9," ")</f>
        <v xml:space="preserve"> </v>
      </c>
      <c r="I16" s="197">
        <v>0</v>
      </c>
      <c r="J16" s="45">
        <f t="shared" si="15"/>
        <v>0</v>
      </c>
      <c r="K16" s="122" t="str">
        <f t="shared" si="1"/>
        <v>%</v>
      </c>
      <c r="L16" s="56" t="str">
        <f>IFERROR(J16/J9," ")</f>
        <v xml:space="preserve"> </v>
      </c>
      <c r="M16" s="197">
        <v>0</v>
      </c>
      <c r="N16" s="45">
        <f t="shared" si="16"/>
        <v>0</v>
      </c>
      <c r="O16" s="122" t="str">
        <f t="shared" si="2"/>
        <v>%</v>
      </c>
      <c r="P16" s="56" t="str">
        <f>IFERROR(N16/N9," ")</f>
        <v xml:space="preserve"> </v>
      </c>
      <c r="Q16" s="197">
        <v>0</v>
      </c>
      <c r="R16" s="45">
        <f t="shared" si="17"/>
        <v>0</v>
      </c>
      <c r="S16" s="122" t="str">
        <f t="shared" si="3"/>
        <v>%</v>
      </c>
      <c r="T16" s="56" t="str">
        <f>IFERROR(R16/R9," ")</f>
        <v xml:space="preserve"> </v>
      </c>
      <c r="U16" s="197">
        <v>0</v>
      </c>
      <c r="V16" s="45">
        <f t="shared" si="18"/>
        <v>0</v>
      </c>
      <c r="W16" s="122" t="str">
        <f t="shared" si="4"/>
        <v>%</v>
      </c>
      <c r="X16" s="56" t="str">
        <f>IFERROR(V16/V9," ")</f>
        <v xml:space="preserve"> </v>
      </c>
      <c r="Y16" s="197">
        <v>0</v>
      </c>
      <c r="Z16" s="45">
        <f t="shared" si="19"/>
        <v>0</v>
      </c>
      <c r="AA16" s="122" t="str">
        <f t="shared" si="5"/>
        <v>%</v>
      </c>
      <c r="AB16" s="56" t="str">
        <f>IFERROR(Z16/Z9," ")</f>
        <v xml:space="preserve"> </v>
      </c>
      <c r="AC16" s="197">
        <v>0</v>
      </c>
      <c r="AD16" s="45">
        <f t="shared" si="20"/>
        <v>0</v>
      </c>
      <c r="AE16" s="122" t="str">
        <f t="shared" si="6"/>
        <v>%</v>
      </c>
      <c r="AF16" s="56">
        <f>IFERROR(AD16/AD9," ")</f>
        <v>0</v>
      </c>
      <c r="AG16" s="197">
        <v>0</v>
      </c>
      <c r="AH16" s="45">
        <f t="shared" si="21"/>
        <v>0</v>
      </c>
      <c r="AI16" s="122" t="str">
        <f t="shared" si="7"/>
        <v>%</v>
      </c>
      <c r="AJ16" s="56">
        <f>IFERROR(AH16/AH9," ")</f>
        <v>0</v>
      </c>
      <c r="AK16" s="197">
        <v>0</v>
      </c>
      <c r="AL16" s="45">
        <f t="shared" si="22"/>
        <v>0</v>
      </c>
      <c r="AM16" s="122" t="str">
        <f t="shared" si="8"/>
        <v>%</v>
      </c>
      <c r="AN16" s="56">
        <f>IFERROR(AL16/AL9," ")</f>
        <v>0</v>
      </c>
      <c r="AO16" s="197">
        <v>0</v>
      </c>
      <c r="AP16" s="45">
        <f t="shared" si="23"/>
        <v>0</v>
      </c>
      <c r="AQ16" s="122" t="str">
        <f t="shared" si="9"/>
        <v>%</v>
      </c>
      <c r="AR16" s="56">
        <f>IFERROR(AP16/AP9," ")</f>
        <v>0</v>
      </c>
      <c r="AS16" s="197">
        <v>0</v>
      </c>
      <c r="AT16" s="45">
        <f t="shared" si="24"/>
        <v>0</v>
      </c>
      <c r="AU16" s="122" t="str">
        <f t="shared" si="10"/>
        <v>%</v>
      </c>
      <c r="AV16" s="56">
        <f>IFERROR(AT16/AT9," ")</f>
        <v>0</v>
      </c>
      <c r="AW16" s="197">
        <v>0</v>
      </c>
      <c r="AX16" s="60">
        <f t="shared" si="11"/>
        <v>0</v>
      </c>
      <c r="AY16" s="122" t="str">
        <f t="shared" si="12"/>
        <v>%</v>
      </c>
      <c r="AZ16" s="56" t="str">
        <f t="shared" si="25"/>
        <v>%</v>
      </c>
    </row>
    <row r="17" spans="1:52" ht="21">
      <c r="A17" s="218" t="str">
        <f>'Plano de Contas'!A11</f>
        <v>3.1.3 Permuta</v>
      </c>
      <c r="B17" s="194">
        <v>0</v>
      </c>
      <c r="C17" s="49">
        <f t="shared" si="13"/>
        <v>0</v>
      </c>
      <c r="D17" s="56" t="str">
        <f>IFERROR(B17/B9," ")</f>
        <v xml:space="preserve"> </v>
      </c>
      <c r="E17" s="194">
        <v>0</v>
      </c>
      <c r="F17" s="45">
        <f t="shared" si="14"/>
        <v>0</v>
      </c>
      <c r="G17" s="122" t="str">
        <f t="shared" si="0"/>
        <v>%</v>
      </c>
      <c r="H17" s="56" t="str">
        <f>IFERROR(F17/F9," ")</f>
        <v xml:space="preserve"> </v>
      </c>
      <c r="I17" s="197">
        <v>0</v>
      </c>
      <c r="J17" s="45">
        <f t="shared" si="15"/>
        <v>0</v>
      </c>
      <c r="K17" s="122" t="str">
        <f t="shared" si="1"/>
        <v>%</v>
      </c>
      <c r="L17" s="56" t="str">
        <f>IFERROR(J17/J9," ")</f>
        <v xml:space="preserve"> </v>
      </c>
      <c r="M17" s="197">
        <v>0</v>
      </c>
      <c r="N17" s="45">
        <f t="shared" si="16"/>
        <v>0</v>
      </c>
      <c r="O17" s="122" t="str">
        <f t="shared" si="2"/>
        <v>%</v>
      </c>
      <c r="P17" s="56" t="str">
        <f>IFERROR(N17/N9," ")</f>
        <v xml:space="preserve"> </v>
      </c>
      <c r="Q17" s="197">
        <v>0</v>
      </c>
      <c r="R17" s="45">
        <f t="shared" si="17"/>
        <v>0</v>
      </c>
      <c r="S17" s="122" t="str">
        <f t="shared" si="3"/>
        <v>%</v>
      </c>
      <c r="T17" s="56" t="str">
        <f>IFERROR(R17/R9," ")</f>
        <v xml:space="preserve"> </v>
      </c>
      <c r="U17" s="197">
        <v>0</v>
      </c>
      <c r="V17" s="45">
        <f t="shared" si="18"/>
        <v>0</v>
      </c>
      <c r="W17" s="122" t="str">
        <f t="shared" si="4"/>
        <v>%</v>
      </c>
      <c r="X17" s="56" t="str">
        <f>IFERROR(V17/V9," ")</f>
        <v xml:space="preserve"> </v>
      </c>
      <c r="Y17" s="197">
        <v>0</v>
      </c>
      <c r="Z17" s="45">
        <f t="shared" si="19"/>
        <v>0</v>
      </c>
      <c r="AA17" s="122" t="str">
        <f t="shared" si="5"/>
        <v>%</v>
      </c>
      <c r="AB17" s="56" t="str">
        <f>IFERROR(Z17/Z9," ")</f>
        <v xml:space="preserve"> </v>
      </c>
      <c r="AC17" s="197">
        <v>0</v>
      </c>
      <c r="AD17" s="45">
        <f t="shared" si="20"/>
        <v>0</v>
      </c>
      <c r="AE17" s="122" t="str">
        <f t="shared" si="6"/>
        <v>%</v>
      </c>
      <c r="AF17" s="56">
        <f>IFERROR(AD17/AD9," ")</f>
        <v>0</v>
      </c>
      <c r="AG17" s="197">
        <v>0</v>
      </c>
      <c r="AH17" s="45">
        <f t="shared" si="21"/>
        <v>0</v>
      </c>
      <c r="AI17" s="122" t="str">
        <f t="shared" si="7"/>
        <v>%</v>
      </c>
      <c r="AJ17" s="56">
        <f>IFERROR(AH17/AH9," ")</f>
        <v>0</v>
      </c>
      <c r="AK17" s="197">
        <v>0</v>
      </c>
      <c r="AL17" s="45">
        <f t="shared" si="22"/>
        <v>0</v>
      </c>
      <c r="AM17" s="122" t="str">
        <f t="shared" si="8"/>
        <v>%</v>
      </c>
      <c r="AN17" s="56">
        <f>IFERROR(AL17/AL9," ")</f>
        <v>0</v>
      </c>
      <c r="AO17" s="197">
        <v>0</v>
      </c>
      <c r="AP17" s="45">
        <f t="shared" si="23"/>
        <v>0</v>
      </c>
      <c r="AQ17" s="122" t="str">
        <f t="shared" si="9"/>
        <v>%</v>
      </c>
      <c r="AR17" s="56">
        <f>IFERROR(AP17/AP9," ")</f>
        <v>0</v>
      </c>
      <c r="AS17" s="197">
        <v>0</v>
      </c>
      <c r="AT17" s="45">
        <f t="shared" si="24"/>
        <v>0</v>
      </c>
      <c r="AU17" s="122" t="str">
        <f t="shared" si="10"/>
        <v>%</v>
      </c>
      <c r="AV17" s="56">
        <f>IFERROR(AT17/AT9," ")</f>
        <v>0</v>
      </c>
      <c r="AW17" s="197">
        <v>0</v>
      </c>
      <c r="AX17" s="60">
        <f t="shared" si="11"/>
        <v>0</v>
      </c>
      <c r="AY17" s="122" t="str">
        <f t="shared" si="12"/>
        <v>%</v>
      </c>
      <c r="AZ17" s="56" t="str">
        <f t="shared" si="25"/>
        <v>%</v>
      </c>
    </row>
    <row r="18" spans="1:52" ht="21">
      <c r="A18" s="218" t="s">
        <v>31</v>
      </c>
      <c r="B18" s="194">
        <v>0</v>
      </c>
      <c r="C18" s="49">
        <f t="shared" si="13"/>
        <v>0</v>
      </c>
      <c r="D18" s="56" t="str">
        <f>IFERROR(B18/B9," ")</f>
        <v xml:space="preserve"> </v>
      </c>
      <c r="E18" s="194">
        <v>0</v>
      </c>
      <c r="F18" s="45">
        <f t="shared" si="14"/>
        <v>0</v>
      </c>
      <c r="G18" s="122" t="str">
        <f t="shared" si="0"/>
        <v>%</v>
      </c>
      <c r="H18" s="56" t="str">
        <f>IFERROR(F18/F9," ")</f>
        <v xml:space="preserve"> </v>
      </c>
      <c r="I18" s="197">
        <v>0</v>
      </c>
      <c r="J18" s="45">
        <f t="shared" si="15"/>
        <v>0</v>
      </c>
      <c r="K18" s="122" t="str">
        <f t="shared" si="1"/>
        <v>%</v>
      </c>
      <c r="L18" s="56" t="str">
        <f>IFERROR(J18/J9," ")</f>
        <v xml:space="preserve"> </v>
      </c>
      <c r="M18" s="197">
        <v>0</v>
      </c>
      <c r="N18" s="45">
        <f t="shared" si="16"/>
        <v>0</v>
      </c>
      <c r="O18" s="122" t="str">
        <f t="shared" si="2"/>
        <v>%</v>
      </c>
      <c r="P18" s="56" t="str">
        <f>IFERROR(N18/N9," ")</f>
        <v xml:space="preserve"> </v>
      </c>
      <c r="Q18" s="197">
        <v>0</v>
      </c>
      <c r="R18" s="45">
        <f t="shared" si="17"/>
        <v>0</v>
      </c>
      <c r="S18" s="122" t="str">
        <f t="shared" si="3"/>
        <v>%</v>
      </c>
      <c r="T18" s="56" t="str">
        <f>IFERROR(R18/R9," ")</f>
        <v xml:space="preserve"> </v>
      </c>
      <c r="U18" s="197">
        <v>0</v>
      </c>
      <c r="V18" s="45">
        <f t="shared" si="18"/>
        <v>0</v>
      </c>
      <c r="W18" s="122" t="str">
        <f t="shared" si="4"/>
        <v>%</v>
      </c>
      <c r="X18" s="56" t="str">
        <f>IFERROR(V18/V9," ")</f>
        <v xml:space="preserve"> </v>
      </c>
      <c r="Y18" s="197">
        <v>0</v>
      </c>
      <c r="Z18" s="45">
        <f t="shared" si="19"/>
        <v>0</v>
      </c>
      <c r="AA18" s="122" t="str">
        <f t="shared" si="5"/>
        <v>%</v>
      </c>
      <c r="AB18" s="56" t="str">
        <f>IFERROR(Z18/Z9," ")</f>
        <v xml:space="preserve"> </v>
      </c>
      <c r="AC18" s="197">
        <v>0</v>
      </c>
      <c r="AD18" s="45">
        <f t="shared" si="20"/>
        <v>0</v>
      </c>
      <c r="AE18" s="122" t="str">
        <f t="shared" si="6"/>
        <v>%</v>
      </c>
      <c r="AF18" s="56">
        <f>IFERROR(AD18/AD9," ")</f>
        <v>0</v>
      </c>
      <c r="AG18" s="197">
        <v>0</v>
      </c>
      <c r="AH18" s="45">
        <f t="shared" si="21"/>
        <v>0</v>
      </c>
      <c r="AI18" s="122" t="str">
        <f t="shared" si="7"/>
        <v>%</v>
      </c>
      <c r="AJ18" s="56">
        <f>IFERROR(AH18/AH9," ")</f>
        <v>0</v>
      </c>
      <c r="AK18" s="197">
        <v>0</v>
      </c>
      <c r="AL18" s="45">
        <f t="shared" si="22"/>
        <v>0</v>
      </c>
      <c r="AM18" s="122" t="str">
        <f t="shared" si="8"/>
        <v>%</v>
      </c>
      <c r="AN18" s="56">
        <f>IFERROR(AL18/AL9," ")</f>
        <v>0</v>
      </c>
      <c r="AO18" s="197">
        <v>0</v>
      </c>
      <c r="AP18" s="45">
        <f t="shared" si="23"/>
        <v>0</v>
      </c>
      <c r="AQ18" s="122" t="str">
        <f t="shared" si="9"/>
        <v>%</v>
      </c>
      <c r="AR18" s="56">
        <f>IFERROR(AP18/AP9," ")</f>
        <v>0</v>
      </c>
      <c r="AS18" s="197">
        <v>0</v>
      </c>
      <c r="AT18" s="45">
        <f t="shared" si="24"/>
        <v>0</v>
      </c>
      <c r="AU18" s="122" t="str">
        <f t="shared" si="10"/>
        <v>%</v>
      </c>
      <c r="AV18" s="56">
        <f>IFERROR(AT18/AT9," ")</f>
        <v>0</v>
      </c>
      <c r="AW18" s="197">
        <v>0</v>
      </c>
      <c r="AX18" s="60">
        <f t="shared" si="11"/>
        <v>0</v>
      </c>
      <c r="AY18" s="122" t="str">
        <f t="shared" si="12"/>
        <v>%</v>
      </c>
      <c r="AZ18" s="56" t="str">
        <f t="shared" si="25"/>
        <v>%</v>
      </c>
    </row>
    <row r="19" spans="1:52" ht="21">
      <c r="A19" s="218" t="s">
        <v>31</v>
      </c>
      <c r="B19" s="194">
        <v>0</v>
      </c>
      <c r="C19" s="49">
        <f t="shared" si="13"/>
        <v>0</v>
      </c>
      <c r="D19" s="56" t="str">
        <f>IFERROR(B19/B9," ")</f>
        <v xml:space="preserve"> </v>
      </c>
      <c r="E19" s="194">
        <v>0</v>
      </c>
      <c r="F19" s="45">
        <f t="shared" si="14"/>
        <v>0</v>
      </c>
      <c r="G19" s="122" t="str">
        <f t="shared" si="0"/>
        <v>%</v>
      </c>
      <c r="H19" s="56" t="str">
        <f>IFERROR(F19/F9," ")</f>
        <v xml:space="preserve"> </v>
      </c>
      <c r="I19" s="197">
        <v>0</v>
      </c>
      <c r="J19" s="45">
        <f t="shared" si="15"/>
        <v>0</v>
      </c>
      <c r="K19" s="122" t="str">
        <f t="shared" si="1"/>
        <v>%</v>
      </c>
      <c r="L19" s="56" t="str">
        <f>IFERROR(J19/J9," ")</f>
        <v xml:space="preserve"> </v>
      </c>
      <c r="M19" s="197">
        <v>0</v>
      </c>
      <c r="N19" s="45">
        <f t="shared" si="16"/>
        <v>0</v>
      </c>
      <c r="O19" s="122" t="str">
        <f t="shared" si="2"/>
        <v>%</v>
      </c>
      <c r="P19" s="56" t="str">
        <f>IFERROR(N19/N9," ")</f>
        <v xml:space="preserve"> </v>
      </c>
      <c r="Q19" s="197">
        <v>0</v>
      </c>
      <c r="R19" s="45">
        <f t="shared" si="17"/>
        <v>0</v>
      </c>
      <c r="S19" s="122" t="str">
        <f t="shared" si="3"/>
        <v>%</v>
      </c>
      <c r="T19" s="56" t="str">
        <f>IFERROR(R19/R9," ")</f>
        <v xml:space="preserve"> </v>
      </c>
      <c r="U19" s="197">
        <v>0</v>
      </c>
      <c r="V19" s="45">
        <f t="shared" si="18"/>
        <v>0</v>
      </c>
      <c r="W19" s="122" t="str">
        <f t="shared" si="4"/>
        <v>%</v>
      </c>
      <c r="X19" s="56" t="str">
        <f>IFERROR(V19/V9," ")</f>
        <v xml:space="preserve"> </v>
      </c>
      <c r="Y19" s="197">
        <v>0</v>
      </c>
      <c r="Z19" s="45">
        <f t="shared" si="19"/>
        <v>0</v>
      </c>
      <c r="AA19" s="122" t="str">
        <f t="shared" si="5"/>
        <v>%</v>
      </c>
      <c r="AB19" s="56" t="str">
        <f>IFERROR(Z19/Z9," ")</f>
        <v xml:space="preserve"> </v>
      </c>
      <c r="AC19" s="197">
        <v>0</v>
      </c>
      <c r="AD19" s="45">
        <f t="shared" si="20"/>
        <v>0</v>
      </c>
      <c r="AE19" s="122" t="str">
        <f t="shared" si="6"/>
        <v>%</v>
      </c>
      <c r="AF19" s="56">
        <f>IFERROR(AD19/AD9," ")</f>
        <v>0</v>
      </c>
      <c r="AG19" s="197">
        <v>0</v>
      </c>
      <c r="AH19" s="45">
        <f t="shared" si="21"/>
        <v>0</v>
      </c>
      <c r="AI19" s="122" t="str">
        <f t="shared" si="7"/>
        <v>%</v>
      </c>
      <c r="AJ19" s="56">
        <f>IFERROR(AH19/AH9," ")</f>
        <v>0</v>
      </c>
      <c r="AK19" s="197">
        <v>0</v>
      </c>
      <c r="AL19" s="45">
        <f t="shared" si="22"/>
        <v>0</v>
      </c>
      <c r="AM19" s="122" t="str">
        <f t="shared" si="8"/>
        <v>%</v>
      </c>
      <c r="AN19" s="56">
        <f>IFERROR(AL19/AL9," ")</f>
        <v>0</v>
      </c>
      <c r="AO19" s="197">
        <v>0</v>
      </c>
      <c r="AP19" s="45">
        <f t="shared" si="23"/>
        <v>0</v>
      </c>
      <c r="AQ19" s="122" t="str">
        <f t="shared" si="9"/>
        <v>%</v>
      </c>
      <c r="AR19" s="56">
        <f>IFERROR(AP19/AP9," ")</f>
        <v>0</v>
      </c>
      <c r="AS19" s="197">
        <v>0</v>
      </c>
      <c r="AT19" s="45">
        <f t="shared" si="24"/>
        <v>0</v>
      </c>
      <c r="AU19" s="122" t="str">
        <f t="shared" si="10"/>
        <v>%</v>
      </c>
      <c r="AV19" s="56">
        <f>IFERROR(AT19/AT9," ")</f>
        <v>0</v>
      </c>
      <c r="AW19" s="197">
        <v>0</v>
      </c>
      <c r="AX19" s="60">
        <f t="shared" si="11"/>
        <v>0</v>
      </c>
      <c r="AY19" s="122" t="str">
        <f t="shared" si="12"/>
        <v>%</v>
      </c>
      <c r="AZ19" s="56" t="str">
        <f t="shared" si="25"/>
        <v>%</v>
      </c>
    </row>
    <row r="20" spans="1:52" ht="21">
      <c r="A20" s="218" t="s">
        <v>31</v>
      </c>
      <c r="B20" s="194">
        <v>0</v>
      </c>
      <c r="C20" s="49">
        <f t="shared" si="13"/>
        <v>0</v>
      </c>
      <c r="D20" s="56" t="str">
        <f>IFERROR(B20/B9," ")</f>
        <v xml:space="preserve"> </v>
      </c>
      <c r="E20" s="194">
        <v>0</v>
      </c>
      <c r="F20" s="45">
        <f t="shared" si="14"/>
        <v>0</v>
      </c>
      <c r="G20" s="122" t="str">
        <f t="shared" si="0"/>
        <v>%</v>
      </c>
      <c r="H20" s="56" t="str">
        <f>IFERROR(F20/F9," ")</f>
        <v xml:space="preserve"> </v>
      </c>
      <c r="I20" s="197">
        <v>0</v>
      </c>
      <c r="J20" s="45">
        <f t="shared" si="15"/>
        <v>0</v>
      </c>
      <c r="K20" s="122" t="str">
        <f t="shared" si="1"/>
        <v>%</v>
      </c>
      <c r="L20" s="56" t="str">
        <f>IFERROR(J20/J9," ")</f>
        <v xml:space="preserve"> </v>
      </c>
      <c r="M20" s="197">
        <v>0</v>
      </c>
      <c r="N20" s="45">
        <f t="shared" si="16"/>
        <v>0</v>
      </c>
      <c r="O20" s="122" t="str">
        <f t="shared" si="2"/>
        <v>%</v>
      </c>
      <c r="P20" s="56" t="str">
        <f>IFERROR(N20/N9," ")</f>
        <v xml:space="preserve"> </v>
      </c>
      <c r="Q20" s="197">
        <v>0</v>
      </c>
      <c r="R20" s="45">
        <f t="shared" si="17"/>
        <v>0</v>
      </c>
      <c r="S20" s="122" t="str">
        <f t="shared" si="3"/>
        <v>%</v>
      </c>
      <c r="T20" s="56" t="str">
        <f>IFERROR(R20/R9," ")</f>
        <v xml:space="preserve"> </v>
      </c>
      <c r="U20" s="197">
        <v>0</v>
      </c>
      <c r="V20" s="45">
        <f t="shared" si="18"/>
        <v>0</v>
      </c>
      <c r="W20" s="122" t="str">
        <f t="shared" si="4"/>
        <v>%</v>
      </c>
      <c r="X20" s="56" t="str">
        <f>IFERROR(V20/V9," ")</f>
        <v xml:space="preserve"> </v>
      </c>
      <c r="Y20" s="197">
        <v>0</v>
      </c>
      <c r="Z20" s="45">
        <f t="shared" si="19"/>
        <v>0</v>
      </c>
      <c r="AA20" s="122" t="str">
        <f t="shared" si="5"/>
        <v>%</v>
      </c>
      <c r="AB20" s="56" t="str">
        <f>IFERROR(Z20/Z9," ")</f>
        <v xml:space="preserve"> </v>
      </c>
      <c r="AC20" s="197">
        <v>0</v>
      </c>
      <c r="AD20" s="45">
        <f t="shared" si="20"/>
        <v>0</v>
      </c>
      <c r="AE20" s="122" t="str">
        <f t="shared" si="6"/>
        <v>%</v>
      </c>
      <c r="AF20" s="56">
        <f>IFERROR(AD20/AD9," ")</f>
        <v>0</v>
      </c>
      <c r="AG20" s="197">
        <v>0</v>
      </c>
      <c r="AH20" s="45">
        <f t="shared" si="21"/>
        <v>0</v>
      </c>
      <c r="AI20" s="122" t="str">
        <f t="shared" si="7"/>
        <v>%</v>
      </c>
      <c r="AJ20" s="56">
        <f>IFERROR(AH20/AH9," ")</f>
        <v>0</v>
      </c>
      <c r="AK20" s="197">
        <v>0</v>
      </c>
      <c r="AL20" s="45">
        <f t="shared" si="22"/>
        <v>0</v>
      </c>
      <c r="AM20" s="122" t="str">
        <f t="shared" si="8"/>
        <v>%</v>
      </c>
      <c r="AN20" s="56">
        <f>IFERROR(AL20/AL9," ")</f>
        <v>0</v>
      </c>
      <c r="AO20" s="197">
        <v>0</v>
      </c>
      <c r="AP20" s="45">
        <f t="shared" si="23"/>
        <v>0</v>
      </c>
      <c r="AQ20" s="122" t="str">
        <f t="shared" si="9"/>
        <v>%</v>
      </c>
      <c r="AR20" s="56">
        <f>IFERROR(AP20/AP9," ")</f>
        <v>0</v>
      </c>
      <c r="AS20" s="197">
        <v>0</v>
      </c>
      <c r="AT20" s="45">
        <f t="shared" si="24"/>
        <v>0</v>
      </c>
      <c r="AU20" s="122" t="str">
        <f t="shared" si="10"/>
        <v>%</v>
      </c>
      <c r="AV20" s="56">
        <f>IFERROR(AT20/AT9," ")</f>
        <v>0</v>
      </c>
      <c r="AW20" s="197">
        <v>0</v>
      </c>
      <c r="AX20" s="60">
        <f t="shared" si="11"/>
        <v>0</v>
      </c>
      <c r="AY20" s="122" t="str">
        <f t="shared" si="12"/>
        <v>%</v>
      </c>
      <c r="AZ20" s="56" t="str">
        <f t="shared" si="25"/>
        <v>%</v>
      </c>
    </row>
    <row r="21" spans="1:52" ht="21">
      <c r="A21" s="216" t="s">
        <v>33</v>
      </c>
      <c r="B21" s="195">
        <f>SUM(B22,B28,B35,B39)</f>
        <v>0</v>
      </c>
      <c r="C21" s="50">
        <f>SUM(C22,C28,C35,C39)</f>
        <v>0</v>
      </c>
      <c r="D21" s="56" t="str">
        <f>IFERROR(B21/B9,"")</f>
        <v/>
      </c>
      <c r="E21" s="195">
        <f>SUM(E22,E28,E35,E39)</f>
        <v>0</v>
      </c>
      <c r="F21" s="50">
        <f>SUM(F22,F28,F35,F39)</f>
        <v>0</v>
      </c>
      <c r="G21" s="122" t="str">
        <f t="shared" si="0"/>
        <v>%</v>
      </c>
      <c r="H21" s="56" t="str">
        <f>IFERROR(F21/F9,"")</f>
        <v/>
      </c>
      <c r="I21" s="195">
        <f>SUM(I22,I28,I35,I39)</f>
        <v>0</v>
      </c>
      <c r="J21" s="50">
        <f>SUM(J22,J28,J35,J39)</f>
        <v>0</v>
      </c>
      <c r="K21" s="122" t="str">
        <f t="shared" si="1"/>
        <v>%</v>
      </c>
      <c r="L21" s="56" t="str">
        <f>IFERROR(J21/J9,"")</f>
        <v/>
      </c>
      <c r="M21" s="195">
        <f>SUM(M22,M28,M35,M39)</f>
        <v>0</v>
      </c>
      <c r="N21" s="50">
        <f>SUM(N22,N28,N35,N39)</f>
        <v>0</v>
      </c>
      <c r="O21" s="122" t="str">
        <f t="shared" si="2"/>
        <v>%</v>
      </c>
      <c r="P21" s="56" t="str">
        <f>IFERROR(N21/N9,"")</f>
        <v/>
      </c>
      <c r="Q21" s="195">
        <f>SUM(Q22,Q28,Q35,Q39)</f>
        <v>0</v>
      </c>
      <c r="R21" s="50">
        <f>SUM(R22,R28,R35,R39)</f>
        <v>0</v>
      </c>
      <c r="S21" s="122" t="str">
        <f t="shared" si="3"/>
        <v>%</v>
      </c>
      <c r="T21" s="56" t="str">
        <f>IFERROR(R21/R9,"")</f>
        <v/>
      </c>
      <c r="U21" s="195">
        <f>SUM(U22,U28,U35,U39)</f>
        <v>0</v>
      </c>
      <c r="V21" s="50">
        <f>SUM(V22,V28,V35,V39)</f>
        <v>0</v>
      </c>
      <c r="W21" s="122" t="str">
        <f t="shared" si="4"/>
        <v>%</v>
      </c>
      <c r="X21" s="56" t="str">
        <f>IFERROR(V21/V9,"")</f>
        <v/>
      </c>
      <c r="Y21" s="195">
        <f>SUM(Y22,Y28,Y35,Y39)</f>
        <v>0</v>
      </c>
      <c r="Z21" s="50">
        <f>SUM(Z22,Z28,Z35,Z39)</f>
        <v>0</v>
      </c>
      <c r="AA21" s="122" t="str">
        <f t="shared" si="5"/>
        <v>%</v>
      </c>
      <c r="AB21" s="56" t="str">
        <f>IFERROR(Z21/Z9,"")</f>
        <v/>
      </c>
      <c r="AC21" s="195">
        <f>SUM(AC22,AC28,AC35,AC39)</f>
        <v>0</v>
      </c>
      <c r="AD21" s="50">
        <f>SUM(AD22,AD28,AD35,AD39)</f>
        <v>0</v>
      </c>
      <c r="AE21" s="122" t="str">
        <f t="shared" si="6"/>
        <v>%</v>
      </c>
      <c r="AF21" s="56">
        <f>IFERROR(AD21/AD9,"")</f>
        <v>0</v>
      </c>
      <c r="AG21" s="195">
        <f>SUM(AG22,AG28,AG35,AG39)</f>
        <v>0</v>
      </c>
      <c r="AH21" s="50">
        <f>SUM(AH22,AH28,AH35,AH39)</f>
        <v>0</v>
      </c>
      <c r="AI21" s="122" t="str">
        <f t="shared" si="7"/>
        <v>%</v>
      </c>
      <c r="AJ21" s="56">
        <f>IFERROR(AH21/AH9,"")</f>
        <v>0</v>
      </c>
      <c r="AK21" s="195">
        <f>SUM(AK22,AK28,AK35,AK39)</f>
        <v>0</v>
      </c>
      <c r="AL21" s="50">
        <f>SUM(AL22,AL28,AL35,AL39)</f>
        <v>0</v>
      </c>
      <c r="AM21" s="122" t="str">
        <f t="shared" si="8"/>
        <v>%</v>
      </c>
      <c r="AN21" s="56">
        <f>IFERROR(AL21/AL9,"")</f>
        <v>0</v>
      </c>
      <c r="AO21" s="195">
        <f>SUM(AO22,AO28,AO35,AO39)</f>
        <v>0</v>
      </c>
      <c r="AP21" s="50">
        <f>SUM(AP22,AP28,AP35,AP39)</f>
        <v>0</v>
      </c>
      <c r="AQ21" s="122" t="str">
        <f t="shared" si="9"/>
        <v>%</v>
      </c>
      <c r="AR21" s="56">
        <f>IFERROR(AP21/AP9,"")</f>
        <v>0</v>
      </c>
      <c r="AS21" s="195">
        <f>SUM(AS22,AS28,AS35,AS39)</f>
        <v>0</v>
      </c>
      <c r="AT21" s="50">
        <f>SUM(AT22,AT28,AT35,AT39)</f>
        <v>0</v>
      </c>
      <c r="AU21" s="122" t="str">
        <f t="shared" si="10"/>
        <v>%</v>
      </c>
      <c r="AV21" s="56">
        <f>IFERROR(AT21/AT9,"")</f>
        <v>0</v>
      </c>
      <c r="AW21" s="215">
        <v>0</v>
      </c>
      <c r="AX21" s="46">
        <f t="shared" si="11"/>
        <v>0</v>
      </c>
      <c r="AY21" s="46" t="str">
        <f t="shared" si="12"/>
        <v>%</v>
      </c>
      <c r="AZ21" s="46" t="str">
        <f t="shared" si="25"/>
        <v>%</v>
      </c>
    </row>
    <row r="22" spans="1:52" s="9" customFormat="1" ht="21">
      <c r="A22" s="217" t="s">
        <v>34</v>
      </c>
      <c r="B22" s="196">
        <f>SUM(B23:B27)</f>
        <v>0</v>
      </c>
      <c r="C22" s="48">
        <f>SUM(C23:C27)</f>
        <v>0</v>
      </c>
      <c r="D22" s="56" t="s">
        <v>31</v>
      </c>
      <c r="E22" s="196">
        <f>SUM(E23:E27)</f>
        <v>0</v>
      </c>
      <c r="F22" s="48">
        <f>SUM(F23:F27)</f>
        <v>0</v>
      </c>
      <c r="G22" s="122" t="str">
        <f t="shared" si="0"/>
        <v>%</v>
      </c>
      <c r="H22" s="56" t="s">
        <v>31</v>
      </c>
      <c r="I22" s="196">
        <f>SUM(I23:I27)</f>
        <v>0</v>
      </c>
      <c r="J22" s="48">
        <f>SUM(J23:J27)</f>
        <v>0</v>
      </c>
      <c r="K22" s="122" t="str">
        <f t="shared" si="1"/>
        <v>%</v>
      </c>
      <c r="L22" s="56" t="s">
        <v>31</v>
      </c>
      <c r="M22" s="196">
        <f>SUM(M23:M27)</f>
        <v>0</v>
      </c>
      <c r="N22" s="48">
        <f>SUM(N23:N27)</f>
        <v>0</v>
      </c>
      <c r="O22" s="122" t="str">
        <f t="shared" si="2"/>
        <v>%</v>
      </c>
      <c r="P22" s="56" t="s">
        <v>31</v>
      </c>
      <c r="Q22" s="196">
        <f>SUM(Q23:Q27)</f>
        <v>0</v>
      </c>
      <c r="R22" s="48">
        <f>SUM(R23:R27)</f>
        <v>0</v>
      </c>
      <c r="S22" s="122" t="str">
        <f t="shared" si="3"/>
        <v>%</v>
      </c>
      <c r="T22" s="56" t="s">
        <v>31</v>
      </c>
      <c r="U22" s="196">
        <f>SUM(U23:U27)</f>
        <v>0</v>
      </c>
      <c r="V22" s="48">
        <f>SUM(V23:V27)</f>
        <v>0</v>
      </c>
      <c r="W22" s="122" t="str">
        <f t="shared" si="4"/>
        <v>%</v>
      </c>
      <c r="X22" s="56" t="s">
        <v>31</v>
      </c>
      <c r="Y22" s="196">
        <f>SUM(Y23:Y27)</f>
        <v>0</v>
      </c>
      <c r="Z22" s="48">
        <f>SUM(Z23:Z27)</f>
        <v>0</v>
      </c>
      <c r="AA22" s="122" t="str">
        <f t="shared" si="5"/>
        <v>%</v>
      </c>
      <c r="AB22" s="56" t="s">
        <v>31</v>
      </c>
      <c r="AC22" s="196">
        <f>SUM(AC23:AC27)</f>
        <v>0</v>
      </c>
      <c r="AD22" s="48">
        <f>SUM(AD23:AD27)</f>
        <v>0</v>
      </c>
      <c r="AE22" s="122" t="str">
        <f t="shared" si="6"/>
        <v>%</v>
      </c>
      <c r="AF22" s="56" t="s">
        <v>31</v>
      </c>
      <c r="AG22" s="196">
        <f>SUM(AG23:AG27)</f>
        <v>0</v>
      </c>
      <c r="AH22" s="48">
        <f>SUM(AH23:AH27)</f>
        <v>0</v>
      </c>
      <c r="AI22" s="122" t="str">
        <f t="shared" si="7"/>
        <v>%</v>
      </c>
      <c r="AJ22" s="56" t="s">
        <v>31</v>
      </c>
      <c r="AK22" s="196">
        <f>SUM(AK23:AK27)</f>
        <v>0</v>
      </c>
      <c r="AL22" s="48">
        <f>SUM(AL23:AL27)</f>
        <v>0</v>
      </c>
      <c r="AM22" s="122" t="str">
        <f t="shared" si="8"/>
        <v>%</v>
      </c>
      <c r="AN22" s="56" t="s">
        <v>31</v>
      </c>
      <c r="AO22" s="196">
        <f>SUM(AO23:AO27)</f>
        <v>0</v>
      </c>
      <c r="AP22" s="48">
        <f>SUM(AP23:AP27)</f>
        <v>0</v>
      </c>
      <c r="AQ22" s="122" t="str">
        <f t="shared" si="9"/>
        <v>%</v>
      </c>
      <c r="AR22" s="56" t="s">
        <v>31</v>
      </c>
      <c r="AS22" s="196">
        <f>SUM(AS23:AS27)</f>
        <v>0</v>
      </c>
      <c r="AT22" s="48">
        <f>SUM(AT23:AT27)</f>
        <v>0</v>
      </c>
      <c r="AU22" s="122" t="str">
        <f t="shared" si="10"/>
        <v>%</v>
      </c>
      <c r="AV22" s="56" t="s">
        <v>31</v>
      </c>
      <c r="AW22" s="206">
        <v>0</v>
      </c>
      <c r="AX22" s="60">
        <f t="shared" si="11"/>
        <v>0</v>
      </c>
      <c r="AY22" s="122" t="str">
        <f t="shared" si="12"/>
        <v>%</v>
      </c>
      <c r="AZ22" s="56" t="s">
        <v>31</v>
      </c>
    </row>
    <row r="23" spans="1:52" ht="21">
      <c r="A23" s="218" t="str">
        <f>'Plano de Contas'!A17</f>
        <v>4.1.1 Simples Federal</v>
      </c>
      <c r="B23" s="194">
        <v>0</v>
      </c>
      <c r="C23" s="49">
        <f>SUMIFS(a_pagar,Contas,A23,Data,"&gt;="&amp;$B$6,Data,"&lt;="&amp;$C$6)+SUMIFS(Saida,Contas,A23,Data,"&gt;="&amp;$B$6,Data,"&lt;="&amp;$C$6)</f>
        <v>0</v>
      </c>
      <c r="D23" s="57"/>
      <c r="E23" s="194">
        <v>0</v>
      </c>
      <c r="F23" s="45">
        <f>SUMIFS(a_pagar,Contas,A23,Data,"&gt;="&amp;$E$6,Data,"&lt;="&amp;$F$6)+SUMIFS(Saida,Contas,A23,Data,"&gt;="&amp;$E$6,Data,"&lt;="&amp;$F$6)</f>
        <v>0</v>
      </c>
      <c r="G23" s="122" t="str">
        <f t="shared" si="0"/>
        <v>%</v>
      </c>
      <c r="H23" s="57"/>
      <c r="I23" s="197">
        <v>0</v>
      </c>
      <c r="J23" s="45">
        <f>SUMIFS(a_pagar,Contas,A23,Data,"&gt;="&amp;$I$6,Data,"&lt;="&amp;$J$6)+SUMIFS(Saida,Contas,A23,Data,"&gt;="&amp;$I$6,Data,"&lt;="&amp;$J$6)</f>
        <v>0</v>
      </c>
      <c r="K23" s="122" t="str">
        <f t="shared" si="1"/>
        <v>%</v>
      </c>
      <c r="L23" s="57"/>
      <c r="M23" s="197">
        <v>0</v>
      </c>
      <c r="N23" s="45">
        <f>SUMIFS(a_pagar,Contas,A23,Data,"&gt;="&amp;$M$6,Data,"&lt;="&amp;$N$6)+SUMIFS(Saida,Contas,A23,Data,"&gt;="&amp;$M$6,Data,"&lt;="&amp;$N$6)</f>
        <v>0</v>
      </c>
      <c r="O23" s="122" t="str">
        <f t="shared" si="2"/>
        <v>%</v>
      </c>
      <c r="P23" s="57"/>
      <c r="Q23" s="197">
        <v>0</v>
      </c>
      <c r="R23" s="45">
        <f>SUMIFS(a_pagar,Contas,A23,Data,"&gt;="&amp;$Q$6,Data,"&lt;="&amp;$R$6)+SUMIFS(Saida,Contas,A23,Data,"&gt;="&amp;$Q$6,Data,"&lt;="&amp;$R$6)</f>
        <v>0</v>
      </c>
      <c r="S23" s="122" t="str">
        <f t="shared" si="3"/>
        <v>%</v>
      </c>
      <c r="T23" s="57"/>
      <c r="U23" s="197">
        <v>0</v>
      </c>
      <c r="V23" s="45">
        <f>SUMIFS(a_pagar,Contas,A23,Data,"&gt;="&amp;$U$6,Data,"&lt;="&amp;$V$6)+SUMIFS(Saida,Contas,A23,Data,"&gt;="&amp;$U$6,Data,"&lt;="&amp;$V$6)</f>
        <v>0</v>
      </c>
      <c r="W23" s="122" t="str">
        <f t="shared" si="4"/>
        <v>%</v>
      </c>
      <c r="X23" s="57"/>
      <c r="Y23" s="197">
        <v>0</v>
      </c>
      <c r="Z23" s="45">
        <f>SUMIFS(a_pagar,Contas,A23,Data,"&gt;="&amp;$Y$6,Data,"&lt;="&amp;$Z$6)+SUMIFS(Saida,Contas,A23,Data,"&gt;="&amp;$Y$6,Data,"&lt;="&amp;$Z$6)</f>
        <v>0</v>
      </c>
      <c r="AA23" s="122" t="str">
        <f t="shared" si="5"/>
        <v>%</v>
      </c>
      <c r="AB23" s="57"/>
      <c r="AC23" s="197">
        <v>0</v>
      </c>
      <c r="AD23" s="45">
        <f>SUMIFS(a_pagar,Contas,A23,Data,"&gt;="&amp;$AC$6,Data,"&lt;="&amp;$AD$6)+SUMIFS(Saida,Contas,A23,Data,"&gt;="&amp;$AC$6,Data,"&lt;="&amp;$AD$6)</f>
        <v>0</v>
      </c>
      <c r="AE23" s="122" t="str">
        <f t="shared" si="6"/>
        <v>%</v>
      </c>
      <c r="AF23" s="57"/>
      <c r="AG23" s="197">
        <v>0</v>
      </c>
      <c r="AH23" s="45">
        <f>SUMIFS(a_pagar,Contas,A23,Data,"&gt;="&amp;$AG$6,Data,"&lt;="&amp;$AH$6)+SUMIFS(Saida,Contas,A23,Data,"&gt;="&amp;$AG$6,Data,"&lt;="&amp;$AH$6)</f>
        <v>0</v>
      </c>
      <c r="AI23" s="122" t="str">
        <f t="shared" si="7"/>
        <v>%</v>
      </c>
      <c r="AJ23" s="57"/>
      <c r="AK23" s="197">
        <v>0</v>
      </c>
      <c r="AL23" s="45">
        <f>SUMIFS(a_pagar,Contas,A23,Data,"&gt;="&amp;$AK$6,Data,"&lt;="&amp;$AL$6)+SUMIFS(Saida,Contas,A23,Data,"&gt;="&amp;$AK$6,Data,"&lt;="&amp;$AL$6)</f>
        <v>0</v>
      </c>
      <c r="AM23" s="122" t="str">
        <f t="shared" si="8"/>
        <v>%</v>
      </c>
      <c r="AN23" s="57"/>
      <c r="AO23" s="197">
        <v>0</v>
      </c>
      <c r="AP23" s="45">
        <f>SUMIFS(a_pagar,Contas,A23,Data,"&gt;="&amp;$AO$6,Data,"&lt;="&amp;$AP$6)+SUMIFS(Saida,Contas,A23,Data,"&gt;="&amp;$AO$6,Data,"&lt;="&amp;$AP$6)</f>
        <v>0</v>
      </c>
      <c r="AQ23" s="122" t="str">
        <f t="shared" si="9"/>
        <v>%</v>
      </c>
      <c r="AR23" s="57"/>
      <c r="AS23" s="197">
        <v>0</v>
      </c>
      <c r="AT23" s="45">
        <f>SUMIFS(a_pagar,Contas,A23,Data,"&gt;="&amp;$AS$6,Data,"&lt;="&amp;$AT$6)+SUMIFS(Saida,Contas,A23,Data,"&gt;="&amp;$AS$6,Data,"&lt;="&amp;$AT$6)</f>
        <v>0</v>
      </c>
      <c r="AU23" s="122" t="str">
        <f t="shared" si="10"/>
        <v>%</v>
      </c>
      <c r="AV23" s="57"/>
      <c r="AW23" s="197">
        <v>0</v>
      </c>
      <c r="AX23" s="60">
        <f t="shared" si="11"/>
        <v>0</v>
      </c>
      <c r="AY23" s="122" t="str">
        <f t="shared" si="12"/>
        <v>%</v>
      </c>
      <c r="AZ23" s="57"/>
    </row>
    <row r="24" spans="1:52" ht="21">
      <c r="A24" s="218" t="str">
        <f>'Plano de Contas'!A18</f>
        <v>4.1.2 Boletos Bancários</v>
      </c>
      <c r="B24" s="194">
        <v>0</v>
      </c>
      <c r="C24" s="49">
        <f>SUMIFS(a_pagar,Contas,A24,Data,"&gt;="&amp;$B$6,Data,"&lt;="&amp;$C$6)+SUMIFS(Saida,Contas,A24,Data,"&gt;="&amp;$B$6,Data,"&lt;="&amp;$C$6)</f>
        <v>0</v>
      </c>
      <c r="D24" s="57"/>
      <c r="E24" s="194">
        <v>0</v>
      </c>
      <c r="F24" s="45">
        <f>SUMIFS(a_pagar,Contas,A24,Data,"&gt;="&amp;$E$6,Data,"&lt;="&amp;$F$6)+SUMIFS(Saida,Contas,A24,Data,"&gt;="&amp;$E$6,Data,"&lt;="&amp;$F$6)</f>
        <v>0</v>
      </c>
      <c r="G24" s="122" t="str">
        <f t="shared" si="0"/>
        <v>%</v>
      </c>
      <c r="H24" s="57"/>
      <c r="I24" s="197">
        <v>0</v>
      </c>
      <c r="J24" s="45">
        <f>SUMIFS(a_pagar,Contas,A24,Data,"&gt;="&amp;$I$6,Data,"&lt;="&amp;$J$6)+SUMIFS(Saida,Contas,A24,Data,"&gt;="&amp;$I$6,Data,"&lt;="&amp;$J$6)</f>
        <v>0</v>
      </c>
      <c r="K24" s="122" t="str">
        <f t="shared" si="1"/>
        <v>%</v>
      </c>
      <c r="L24" s="57"/>
      <c r="M24" s="197">
        <v>0</v>
      </c>
      <c r="N24" s="45">
        <f>SUMIFS(a_pagar,Contas,A24,Data,"&gt;="&amp;$M$6,Data,"&lt;="&amp;$N$6)+SUMIFS(Saida,Contas,A24,Data,"&gt;="&amp;$M$6,Data,"&lt;="&amp;$N$6)</f>
        <v>0</v>
      </c>
      <c r="O24" s="122" t="str">
        <f t="shared" si="2"/>
        <v>%</v>
      </c>
      <c r="P24" s="57"/>
      <c r="Q24" s="197">
        <v>0</v>
      </c>
      <c r="R24" s="45">
        <f>SUMIFS(a_pagar,Contas,A24,Data,"&gt;="&amp;$Q$6,Data,"&lt;="&amp;$R$6)+SUMIFS(Saida,Contas,A24,Data,"&gt;="&amp;$Q$6,Data,"&lt;="&amp;$R$6)</f>
        <v>0</v>
      </c>
      <c r="S24" s="122" t="str">
        <f t="shared" si="3"/>
        <v>%</v>
      </c>
      <c r="T24" s="57"/>
      <c r="U24" s="197">
        <v>0</v>
      </c>
      <c r="V24" s="45">
        <f>SUMIFS(a_pagar,Contas,A24,Data,"&gt;="&amp;$U$6,Data,"&lt;="&amp;$V$6)+SUMIFS(Saida,Contas,A24,Data,"&gt;="&amp;$U$6,Data,"&lt;="&amp;$V$6)</f>
        <v>0</v>
      </c>
      <c r="W24" s="122" t="str">
        <f t="shared" si="4"/>
        <v>%</v>
      </c>
      <c r="X24" s="57"/>
      <c r="Y24" s="197">
        <v>0</v>
      </c>
      <c r="Z24" s="45">
        <f>SUMIFS(a_pagar,Contas,A24,Data,"&gt;="&amp;$Y$6,Data,"&lt;="&amp;$Z$6)+SUMIFS(Saida,Contas,A24,Data,"&gt;="&amp;$Y$6,Data,"&lt;="&amp;$Z$6)</f>
        <v>0</v>
      </c>
      <c r="AA24" s="122" t="str">
        <f t="shared" si="5"/>
        <v>%</v>
      </c>
      <c r="AB24" s="57"/>
      <c r="AC24" s="197">
        <v>0</v>
      </c>
      <c r="AD24" s="45">
        <f>SUMIFS(a_pagar,Contas,A24,Data,"&gt;="&amp;$AC$6,Data,"&lt;="&amp;$AD$6)+SUMIFS(Saida,Contas,A24,Data,"&gt;="&amp;$AC$6,Data,"&lt;="&amp;$AD$6)</f>
        <v>0</v>
      </c>
      <c r="AE24" s="122" t="str">
        <f t="shared" si="6"/>
        <v>%</v>
      </c>
      <c r="AF24" s="57"/>
      <c r="AG24" s="197">
        <v>0</v>
      </c>
      <c r="AH24" s="45">
        <f>SUMIFS(a_pagar,Contas,A24,Data,"&gt;="&amp;$AG$6,Data,"&lt;="&amp;$AH$6)+SUMIFS(Saida,Contas,A24,Data,"&gt;="&amp;$AG$6,Data,"&lt;="&amp;$AH$6)</f>
        <v>0</v>
      </c>
      <c r="AI24" s="122" t="str">
        <f t="shared" si="7"/>
        <v>%</v>
      </c>
      <c r="AJ24" s="57"/>
      <c r="AK24" s="197">
        <v>0</v>
      </c>
      <c r="AL24" s="45">
        <f>SUMIFS(a_pagar,Contas,A24,Data,"&gt;="&amp;$AK$6,Data,"&lt;="&amp;$AL$6)+SUMIFS(Saida,Contas,A24,Data,"&gt;="&amp;$AK$6,Data,"&lt;="&amp;$AL$6)</f>
        <v>0</v>
      </c>
      <c r="AM24" s="122" t="str">
        <f t="shared" si="8"/>
        <v>%</v>
      </c>
      <c r="AN24" s="57"/>
      <c r="AO24" s="197">
        <v>0</v>
      </c>
      <c r="AP24" s="45">
        <f>SUMIFS(a_pagar,Contas,A24,Data,"&gt;="&amp;$AO$6,Data,"&lt;="&amp;$AP$6)+SUMIFS(Saida,Contas,A24,Data,"&gt;="&amp;$AO$6,Data,"&lt;="&amp;$AP$6)</f>
        <v>0</v>
      </c>
      <c r="AQ24" s="122" t="str">
        <f t="shared" si="9"/>
        <v>%</v>
      </c>
      <c r="AR24" s="57"/>
      <c r="AS24" s="197">
        <v>0</v>
      </c>
      <c r="AT24" s="45">
        <f>SUMIFS(a_pagar,Contas,A24,Data,"&gt;="&amp;$AS$6,Data,"&lt;="&amp;$AT$6)+SUMIFS(Saida,Contas,A24,Data,"&gt;="&amp;$AS$6,Data,"&lt;="&amp;$AT$6)</f>
        <v>0</v>
      </c>
      <c r="AU24" s="122" t="str">
        <f t="shared" si="10"/>
        <v>%</v>
      </c>
      <c r="AV24" s="57"/>
      <c r="AW24" s="197">
        <v>0</v>
      </c>
      <c r="AX24" s="60">
        <f t="shared" si="11"/>
        <v>0</v>
      </c>
      <c r="AY24" s="122" t="str">
        <f t="shared" si="12"/>
        <v>%</v>
      </c>
      <c r="AZ24" s="57"/>
    </row>
    <row r="25" spans="1:52" ht="21">
      <c r="A25" s="218" t="str">
        <f>'Plano de Contas'!A19</f>
        <v>4.1.3 Taxas Cartão</v>
      </c>
      <c r="B25" s="194">
        <v>0</v>
      </c>
      <c r="C25" s="49">
        <f>SUMIFS(a_pagar,Contas,A25,Data,"&gt;="&amp;$B$6,Data,"&lt;="&amp;$C$6)+SUMIFS(Saida,Contas,A25,Data,"&gt;="&amp;$B$6,Data,"&lt;="&amp;$C$6)</f>
        <v>0</v>
      </c>
      <c r="D25" s="57"/>
      <c r="E25" s="194">
        <v>0</v>
      </c>
      <c r="F25" s="45">
        <f>SUMIFS(a_pagar,Contas,A25,Data,"&gt;="&amp;$E$6,Data,"&lt;="&amp;$F$6)+SUMIFS(Saida,Contas,A25,Data,"&gt;="&amp;$E$6,Data,"&lt;="&amp;$F$6)</f>
        <v>0</v>
      </c>
      <c r="G25" s="122" t="str">
        <f t="shared" si="0"/>
        <v>%</v>
      </c>
      <c r="H25" s="57"/>
      <c r="I25" s="197">
        <v>0</v>
      </c>
      <c r="J25" s="45">
        <f>SUMIFS(a_pagar,Contas,A25,Data,"&gt;="&amp;$I$6,Data,"&lt;="&amp;$J$6)+SUMIFS(Saida,Contas,A25,Data,"&gt;="&amp;$I$6,Data,"&lt;="&amp;$J$6)</f>
        <v>0</v>
      </c>
      <c r="K25" s="122" t="str">
        <f t="shared" si="1"/>
        <v>%</v>
      </c>
      <c r="L25" s="57"/>
      <c r="M25" s="197">
        <v>0</v>
      </c>
      <c r="N25" s="45">
        <f>SUMIFS(a_pagar,Contas,A25,Data,"&gt;="&amp;$M$6,Data,"&lt;="&amp;$N$6)+SUMIFS(Saida,Contas,A25,Data,"&gt;="&amp;$M$6,Data,"&lt;="&amp;$N$6)</f>
        <v>0</v>
      </c>
      <c r="O25" s="122" t="str">
        <f t="shared" si="2"/>
        <v>%</v>
      </c>
      <c r="P25" s="57"/>
      <c r="Q25" s="197">
        <v>0</v>
      </c>
      <c r="R25" s="45">
        <f>SUMIFS(a_pagar,Contas,A25,Data,"&gt;="&amp;$Q$6,Data,"&lt;="&amp;$R$6)+SUMIFS(Saida,Contas,A25,Data,"&gt;="&amp;$Q$6,Data,"&lt;="&amp;$R$6)</f>
        <v>0</v>
      </c>
      <c r="S25" s="122" t="str">
        <f t="shared" si="3"/>
        <v>%</v>
      </c>
      <c r="T25" s="57"/>
      <c r="U25" s="197">
        <v>0</v>
      </c>
      <c r="V25" s="45">
        <f>SUMIFS(a_pagar,Contas,A25,Data,"&gt;="&amp;$U$6,Data,"&lt;="&amp;$V$6)+SUMIFS(Saida,Contas,A25,Data,"&gt;="&amp;$U$6,Data,"&lt;="&amp;$V$6)</f>
        <v>0</v>
      </c>
      <c r="W25" s="122" t="str">
        <f t="shared" si="4"/>
        <v>%</v>
      </c>
      <c r="X25" s="57"/>
      <c r="Y25" s="197">
        <v>0</v>
      </c>
      <c r="Z25" s="45">
        <f>SUMIFS(a_pagar,Contas,A25,Data,"&gt;="&amp;$Y$6,Data,"&lt;="&amp;$Z$6)+SUMIFS(Saida,Contas,A25,Data,"&gt;="&amp;$Y$6,Data,"&lt;="&amp;$Z$6)</f>
        <v>0</v>
      </c>
      <c r="AA25" s="122" t="str">
        <f t="shared" si="5"/>
        <v>%</v>
      </c>
      <c r="AB25" s="57"/>
      <c r="AC25" s="197">
        <v>0</v>
      </c>
      <c r="AD25" s="45">
        <f>SUMIFS(a_pagar,Contas,A25,Data,"&gt;="&amp;$AC$6,Data,"&lt;="&amp;$AD$6)+SUMIFS(Saida,Contas,A25,Data,"&gt;="&amp;$AC$6,Data,"&lt;="&amp;$AD$6)</f>
        <v>0</v>
      </c>
      <c r="AE25" s="122" t="str">
        <f t="shared" si="6"/>
        <v>%</v>
      </c>
      <c r="AF25" s="57"/>
      <c r="AG25" s="197">
        <v>0</v>
      </c>
      <c r="AH25" s="45">
        <f>SUMIFS(a_pagar,Contas,A25,Data,"&gt;="&amp;$AG$6,Data,"&lt;="&amp;$AH$6)+SUMIFS(Saida,Contas,A25,Data,"&gt;="&amp;$AG$6,Data,"&lt;="&amp;$AH$6)</f>
        <v>0</v>
      </c>
      <c r="AI25" s="122" t="str">
        <f t="shared" si="7"/>
        <v>%</v>
      </c>
      <c r="AJ25" s="57"/>
      <c r="AK25" s="197">
        <v>0</v>
      </c>
      <c r="AL25" s="45">
        <f>SUMIFS(a_pagar,Contas,A25,Data,"&gt;="&amp;$AK$6,Data,"&lt;="&amp;$AL$6)+SUMIFS(Saida,Contas,A25,Data,"&gt;="&amp;$AK$6,Data,"&lt;="&amp;$AL$6)</f>
        <v>0</v>
      </c>
      <c r="AM25" s="122" t="str">
        <f t="shared" si="8"/>
        <v>%</v>
      </c>
      <c r="AN25" s="57"/>
      <c r="AO25" s="197">
        <v>0</v>
      </c>
      <c r="AP25" s="45">
        <f>SUMIFS(a_pagar,Contas,A25,Data,"&gt;="&amp;$AO$6,Data,"&lt;="&amp;$AP$6)+SUMIFS(Saida,Contas,A25,Data,"&gt;="&amp;$AO$6,Data,"&lt;="&amp;$AP$6)</f>
        <v>0</v>
      </c>
      <c r="AQ25" s="122" t="str">
        <f t="shared" si="9"/>
        <v>%</v>
      </c>
      <c r="AR25" s="57"/>
      <c r="AS25" s="197">
        <v>0</v>
      </c>
      <c r="AT25" s="45">
        <f>SUMIFS(a_pagar,Contas,A25,Data,"&gt;="&amp;$AS$6,Data,"&lt;="&amp;$AT$6)+SUMIFS(Saida,Contas,A25,Data,"&gt;="&amp;$AS$6,Data,"&lt;="&amp;$AT$6)</f>
        <v>0</v>
      </c>
      <c r="AU25" s="122" t="str">
        <f t="shared" si="10"/>
        <v>%</v>
      </c>
      <c r="AV25" s="57"/>
      <c r="AW25" s="197">
        <v>0</v>
      </c>
      <c r="AX25" s="60">
        <f t="shared" si="11"/>
        <v>0</v>
      </c>
      <c r="AY25" s="122" t="str">
        <f t="shared" si="12"/>
        <v>%</v>
      </c>
      <c r="AZ25" s="57"/>
    </row>
    <row r="26" spans="1:52" ht="21">
      <c r="A26" s="218" t="str">
        <f>'Plano de Contas'!A20</f>
        <v>4.1.4 Custo de Antecipação de Receitas</v>
      </c>
      <c r="B26" s="194">
        <v>0</v>
      </c>
      <c r="C26" s="49">
        <f>SUMIFS(a_pagar,Contas,A26,Data,"&gt;="&amp;$B$6,Data,"&lt;="&amp;$C$6)+SUMIFS(Saida,Contas,A26,Data,"&gt;="&amp;$B$6,Data,"&lt;="&amp;$C$6)</f>
        <v>0</v>
      </c>
      <c r="D26" s="57"/>
      <c r="E26" s="194">
        <v>0</v>
      </c>
      <c r="F26" s="45">
        <f>SUMIFS(a_pagar,Contas,A26,Data,"&gt;="&amp;$E$6,Data,"&lt;="&amp;$F$6)+SUMIFS(Saida,Contas,A26,Data,"&gt;="&amp;$E$6,Data,"&lt;="&amp;$F$6)</f>
        <v>0</v>
      </c>
      <c r="G26" s="122" t="str">
        <f t="shared" si="0"/>
        <v>%</v>
      </c>
      <c r="H26" s="57"/>
      <c r="I26" s="197">
        <v>0</v>
      </c>
      <c r="J26" s="45">
        <f>SUMIFS(a_pagar,Contas,A26,Data,"&gt;="&amp;$I$6,Data,"&lt;="&amp;$J$6)+SUMIFS(Saida,Contas,A26,Data,"&gt;="&amp;$I$6,Data,"&lt;="&amp;$J$6)</f>
        <v>0</v>
      </c>
      <c r="K26" s="122" t="str">
        <f t="shared" si="1"/>
        <v>%</v>
      </c>
      <c r="L26" s="57"/>
      <c r="M26" s="197">
        <v>0</v>
      </c>
      <c r="N26" s="45">
        <f>SUMIFS(a_pagar,Contas,A26,Data,"&gt;="&amp;$M$6,Data,"&lt;="&amp;$N$6)+SUMIFS(Saida,Contas,A26,Data,"&gt;="&amp;$M$6,Data,"&lt;="&amp;$N$6)</f>
        <v>0</v>
      </c>
      <c r="O26" s="122" t="str">
        <f t="shared" si="2"/>
        <v>%</v>
      </c>
      <c r="P26" s="57"/>
      <c r="Q26" s="197">
        <v>0</v>
      </c>
      <c r="R26" s="45">
        <f>SUMIFS(a_pagar,Contas,A26,Data,"&gt;="&amp;$Q$6,Data,"&lt;="&amp;$R$6)+SUMIFS(Saida,Contas,A26,Data,"&gt;="&amp;$Q$6,Data,"&lt;="&amp;$R$6)</f>
        <v>0</v>
      </c>
      <c r="S26" s="122" t="str">
        <f t="shared" si="3"/>
        <v>%</v>
      </c>
      <c r="T26" s="57"/>
      <c r="U26" s="197">
        <v>0</v>
      </c>
      <c r="V26" s="45">
        <f>SUMIFS(a_pagar,Contas,A26,Data,"&gt;="&amp;$U$6,Data,"&lt;="&amp;$V$6)+SUMIFS(Saida,Contas,A26,Data,"&gt;="&amp;$U$6,Data,"&lt;="&amp;$V$6)</f>
        <v>0</v>
      </c>
      <c r="W26" s="122" t="str">
        <f t="shared" si="4"/>
        <v>%</v>
      </c>
      <c r="X26" s="57"/>
      <c r="Y26" s="197">
        <v>0</v>
      </c>
      <c r="Z26" s="45">
        <f>SUMIFS(a_pagar,Contas,A26,Data,"&gt;="&amp;$Y$6,Data,"&lt;="&amp;$Z$6)+SUMIFS(Saida,Contas,A26,Data,"&gt;="&amp;$Y$6,Data,"&lt;="&amp;$Z$6)</f>
        <v>0</v>
      </c>
      <c r="AA26" s="122" t="str">
        <f t="shared" si="5"/>
        <v>%</v>
      </c>
      <c r="AB26" s="57"/>
      <c r="AC26" s="197">
        <v>0</v>
      </c>
      <c r="AD26" s="45">
        <f>SUMIFS(a_pagar,Contas,A26,Data,"&gt;="&amp;$AC$6,Data,"&lt;="&amp;$AD$6)+SUMIFS(Saida,Contas,A26,Data,"&gt;="&amp;$AC$6,Data,"&lt;="&amp;$AD$6)</f>
        <v>0</v>
      </c>
      <c r="AE26" s="122" t="str">
        <f t="shared" si="6"/>
        <v>%</v>
      </c>
      <c r="AF26" s="57"/>
      <c r="AG26" s="197">
        <v>0</v>
      </c>
      <c r="AH26" s="45">
        <f>SUMIFS(a_pagar,Contas,A26,Data,"&gt;="&amp;$AG$6,Data,"&lt;="&amp;$AH$6)+SUMIFS(Saida,Contas,A26,Data,"&gt;="&amp;$AG$6,Data,"&lt;="&amp;$AH$6)</f>
        <v>0</v>
      </c>
      <c r="AI26" s="122" t="str">
        <f t="shared" si="7"/>
        <v>%</v>
      </c>
      <c r="AJ26" s="57"/>
      <c r="AK26" s="197">
        <v>0</v>
      </c>
      <c r="AL26" s="45">
        <f>SUMIFS(a_pagar,Contas,A26,Data,"&gt;="&amp;$AK$6,Data,"&lt;="&amp;$AL$6)+SUMIFS(Saida,Contas,A26,Data,"&gt;="&amp;$AK$6,Data,"&lt;="&amp;$AL$6)</f>
        <v>0</v>
      </c>
      <c r="AM26" s="122" t="str">
        <f t="shared" si="8"/>
        <v>%</v>
      </c>
      <c r="AN26" s="57"/>
      <c r="AO26" s="197">
        <v>0</v>
      </c>
      <c r="AP26" s="45">
        <f>SUMIFS(a_pagar,Contas,A26,Data,"&gt;="&amp;$AO$6,Data,"&lt;="&amp;$AP$6)+SUMIFS(Saida,Contas,A26,Data,"&gt;="&amp;$AO$6,Data,"&lt;="&amp;$AP$6)</f>
        <v>0</v>
      </c>
      <c r="AQ26" s="122" t="str">
        <f t="shared" si="9"/>
        <v>%</v>
      </c>
      <c r="AR26" s="57"/>
      <c r="AS26" s="197">
        <v>0</v>
      </c>
      <c r="AT26" s="45">
        <f>SUMIFS(a_pagar,Contas,A26,Data,"&gt;="&amp;$AS$6,Data,"&lt;="&amp;$AT$6)+SUMIFS(Saida,Contas,A26,Data,"&gt;="&amp;$AS$6,Data,"&lt;="&amp;$AT$6)</f>
        <v>0</v>
      </c>
      <c r="AU26" s="122" t="str">
        <f t="shared" si="10"/>
        <v>%</v>
      </c>
      <c r="AV26" s="57"/>
      <c r="AW26" s="197">
        <v>0</v>
      </c>
      <c r="AX26" s="60">
        <f t="shared" si="11"/>
        <v>0</v>
      </c>
      <c r="AY26" s="122" t="str">
        <f t="shared" si="12"/>
        <v>%</v>
      </c>
      <c r="AZ26" s="57"/>
    </row>
    <row r="27" spans="1:52" ht="21">
      <c r="A27" s="218" t="str">
        <f>'Plano de Contas'!A21</f>
        <v>4.1.5 IOF sobre Antecipação</v>
      </c>
      <c r="B27" s="194">
        <v>0</v>
      </c>
      <c r="C27" s="49">
        <f>SUMIFS(a_pagar,Contas,A27,Data,"&gt;="&amp;$B$6,Data,"&lt;="&amp;$C$6)+SUMIFS(Saida,Contas,A27,Data,"&gt;="&amp;$B$6,Data,"&lt;="&amp;$C$6)</f>
        <v>0</v>
      </c>
      <c r="D27" s="57"/>
      <c r="E27" s="194">
        <v>0</v>
      </c>
      <c r="F27" s="45">
        <f>SUMIFS(a_pagar,Contas,A27,Data,"&gt;="&amp;$E$6,Data,"&lt;="&amp;$F$6)+SUMIFS(Saida,Contas,A27,Data,"&gt;="&amp;$E$6,Data,"&lt;="&amp;$F$6)</f>
        <v>0</v>
      </c>
      <c r="G27" s="122" t="str">
        <f t="shared" si="0"/>
        <v>%</v>
      </c>
      <c r="H27" s="57"/>
      <c r="I27" s="197">
        <v>0</v>
      </c>
      <c r="J27" s="45">
        <f>SUMIFS(a_pagar,Contas,A27,Data,"&gt;="&amp;$I$6,Data,"&lt;="&amp;$J$6)+SUMIFS(Saida,Contas,A27,Data,"&gt;="&amp;$I$6,Data,"&lt;="&amp;$J$6)</f>
        <v>0</v>
      </c>
      <c r="K27" s="122" t="str">
        <f t="shared" si="1"/>
        <v>%</v>
      </c>
      <c r="L27" s="57"/>
      <c r="M27" s="197">
        <v>0</v>
      </c>
      <c r="N27" s="45">
        <f>SUMIFS(a_pagar,Contas,A27,Data,"&gt;="&amp;$M$6,Data,"&lt;="&amp;$N$6)+SUMIFS(Saida,Contas,A27,Data,"&gt;="&amp;$M$6,Data,"&lt;="&amp;$N$6)</f>
        <v>0</v>
      </c>
      <c r="O27" s="122" t="str">
        <f t="shared" si="2"/>
        <v>%</v>
      </c>
      <c r="P27" s="57"/>
      <c r="Q27" s="197">
        <v>0</v>
      </c>
      <c r="R27" s="45">
        <f>SUMIFS(a_pagar,Contas,A27,Data,"&gt;="&amp;$Q$6,Data,"&lt;="&amp;$R$6)+SUMIFS(Saida,Contas,A27,Data,"&gt;="&amp;$Q$6,Data,"&lt;="&amp;$R$6)</f>
        <v>0</v>
      </c>
      <c r="S27" s="122" t="str">
        <f t="shared" si="3"/>
        <v>%</v>
      </c>
      <c r="T27" s="57"/>
      <c r="U27" s="197">
        <v>0</v>
      </c>
      <c r="V27" s="45">
        <f>SUMIFS(a_pagar,Contas,A27,Data,"&gt;="&amp;$U$6,Data,"&lt;="&amp;$V$6)+SUMIFS(Saida,Contas,A27,Data,"&gt;="&amp;$U$6,Data,"&lt;="&amp;$V$6)</f>
        <v>0</v>
      </c>
      <c r="W27" s="122" t="str">
        <f t="shared" si="4"/>
        <v>%</v>
      </c>
      <c r="X27" s="57"/>
      <c r="Y27" s="197">
        <v>0</v>
      </c>
      <c r="Z27" s="45">
        <f>SUMIFS(a_pagar,Contas,A27,Data,"&gt;="&amp;$Y$6,Data,"&lt;="&amp;$Z$6)+SUMIFS(Saida,Contas,A27,Data,"&gt;="&amp;$Y$6,Data,"&lt;="&amp;$Z$6)</f>
        <v>0</v>
      </c>
      <c r="AA27" s="122" t="str">
        <f t="shared" si="5"/>
        <v>%</v>
      </c>
      <c r="AB27" s="57"/>
      <c r="AC27" s="197">
        <v>0</v>
      </c>
      <c r="AD27" s="45">
        <f>SUMIFS(a_pagar,Contas,A27,Data,"&gt;="&amp;$AC$6,Data,"&lt;="&amp;$AD$6)+SUMIFS(Saida,Contas,A27,Data,"&gt;="&amp;$AC$6,Data,"&lt;="&amp;$AD$6)</f>
        <v>0</v>
      </c>
      <c r="AE27" s="122" t="str">
        <f t="shared" si="6"/>
        <v>%</v>
      </c>
      <c r="AF27" s="57"/>
      <c r="AG27" s="197">
        <v>0</v>
      </c>
      <c r="AH27" s="45">
        <f>SUMIFS(a_pagar,Contas,A27,Data,"&gt;="&amp;$AG$6,Data,"&lt;="&amp;$AH$6)+SUMIFS(Saida,Contas,A27,Data,"&gt;="&amp;$AG$6,Data,"&lt;="&amp;$AH$6)</f>
        <v>0</v>
      </c>
      <c r="AI27" s="122" t="str">
        <f t="shared" si="7"/>
        <v>%</v>
      </c>
      <c r="AJ27" s="57"/>
      <c r="AK27" s="197">
        <v>0</v>
      </c>
      <c r="AL27" s="45">
        <f>SUMIFS(a_pagar,Contas,A27,Data,"&gt;="&amp;$AK$6,Data,"&lt;="&amp;$AL$6)+SUMIFS(Saida,Contas,A27,Data,"&gt;="&amp;$AK$6,Data,"&lt;="&amp;$AL$6)</f>
        <v>0</v>
      </c>
      <c r="AM27" s="122" t="str">
        <f t="shared" si="8"/>
        <v>%</v>
      </c>
      <c r="AN27" s="57"/>
      <c r="AO27" s="197">
        <v>0</v>
      </c>
      <c r="AP27" s="45">
        <f>SUMIFS(a_pagar,Contas,A27,Data,"&gt;="&amp;$AO$6,Data,"&lt;="&amp;$AP$6)+SUMIFS(Saida,Contas,A27,Data,"&gt;="&amp;$AO$6,Data,"&lt;="&amp;$AP$6)</f>
        <v>0</v>
      </c>
      <c r="AQ27" s="122" t="str">
        <f t="shared" si="9"/>
        <v>%</v>
      </c>
      <c r="AR27" s="57"/>
      <c r="AS27" s="197">
        <v>0</v>
      </c>
      <c r="AT27" s="45">
        <f>SUMIFS(a_pagar,Contas,A27,Data,"&gt;="&amp;$AS$6,Data,"&lt;="&amp;$AT$6)+SUMIFS(Saida,Contas,A27,Data,"&gt;="&amp;$AS$6,Data,"&lt;="&amp;$AT$6)</f>
        <v>0</v>
      </c>
      <c r="AU27" s="122" t="str">
        <f t="shared" si="10"/>
        <v>%</v>
      </c>
      <c r="AV27" s="57"/>
      <c r="AW27" s="197">
        <v>0</v>
      </c>
      <c r="AX27" s="60">
        <f t="shared" si="11"/>
        <v>0</v>
      </c>
      <c r="AY27" s="122" t="str">
        <f t="shared" si="12"/>
        <v>%</v>
      </c>
      <c r="AZ27" s="57"/>
    </row>
    <row r="28" spans="1:52" s="9" customFormat="1" ht="21">
      <c r="A28" s="217" t="s">
        <v>37</v>
      </c>
      <c r="B28" s="196">
        <f>SUM(B29:B34)</f>
        <v>0</v>
      </c>
      <c r="C28" s="48">
        <f>SUM(C29:C34)</f>
        <v>0</v>
      </c>
      <c r="D28" s="56" t="s">
        <v>31</v>
      </c>
      <c r="E28" s="196">
        <f>SUM(E29:E34)</f>
        <v>0</v>
      </c>
      <c r="F28" s="48">
        <f>SUM(F29:F34)</f>
        <v>0</v>
      </c>
      <c r="G28" s="122" t="str">
        <f t="shared" si="0"/>
        <v>%</v>
      </c>
      <c r="H28" s="56" t="s">
        <v>31</v>
      </c>
      <c r="I28" s="196">
        <f>SUM(I29:I34)</f>
        <v>0</v>
      </c>
      <c r="J28" s="48">
        <f>SUM(J29:J34)</f>
        <v>0</v>
      </c>
      <c r="K28" s="122" t="str">
        <f t="shared" si="1"/>
        <v>%</v>
      </c>
      <c r="L28" s="56" t="s">
        <v>31</v>
      </c>
      <c r="M28" s="196">
        <f>SUM(M29:M34)</f>
        <v>0</v>
      </c>
      <c r="N28" s="48">
        <f>SUM(N29:N34)</f>
        <v>0</v>
      </c>
      <c r="O28" s="122" t="str">
        <f t="shared" si="2"/>
        <v>%</v>
      </c>
      <c r="P28" s="56" t="s">
        <v>31</v>
      </c>
      <c r="Q28" s="196">
        <f>SUM(Q29:Q34)</f>
        <v>0</v>
      </c>
      <c r="R28" s="48">
        <f>SUM(R29:R34)</f>
        <v>0</v>
      </c>
      <c r="S28" s="122" t="str">
        <f t="shared" si="3"/>
        <v>%</v>
      </c>
      <c r="T28" s="56" t="s">
        <v>31</v>
      </c>
      <c r="U28" s="196">
        <f>SUM(U29:U34)</f>
        <v>0</v>
      </c>
      <c r="V28" s="48">
        <f>SUM(V29:V34)</f>
        <v>0</v>
      </c>
      <c r="W28" s="122" t="str">
        <f t="shared" si="4"/>
        <v>%</v>
      </c>
      <c r="X28" s="56" t="s">
        <v>31</v>
      </c>
      <c r="Y28" s="196">
        <f>SUM(Y29:Y34)</f>
        <v>0</v>
      </c>
      <c r="Z28" s="48">
        <f>SUM(Z29:Z34)</f>
        <v>0</v>
      </c>
      <c r="AA28" s="122" t="str">
        <f t="shared" si="5"/>
        <v>%</v>
      </c>
      <c r="AB28" s="56" t="s">
        <v>31</v>
      </c>
      <c r="AC28" s="196">
        <f>SUM(AC29:AC34)</f>
        <v>0</v>
      </c>
      <c r="AD28" s="48">
        <f>SUM(AD29:AD34)</f>
        <v>0</v>
      </c>
      <c r="AE28" s="122" t="str">
        <f t="shared" si="6"/>
        <v>%</v>
      </c>
      <c r="AF28" s="56" t="s">
        <v>31</v>
      </c>
      <c r="AG28" s="196">
        <f>SUM(AG29:AG34)</f>
        <v>0</v>
      </c>
      <c r="AH28" s="48">
        <f>SUM(AH29:AH34)</f>
        <v>0</v>
      </c>
      <c r="AI28" s="122" t="str">
        <f t="shared" si="7"/>
        <v>%</v>
      </c>
      <c r="AJ28" s="56" t="s">
        <v>31</v>
      </c>
      <c r="AK28" s="196">
        <f>SUM(AK29:AK34)</f>
        <v>0</v>
      </c>
      <c r="AL28" s="48">
        <f>SUM(AL29:AL34)</f>
        <v>0</v>
      </c>
      <c r="AM28" s="122" t="str">
        <f t="shared" si="8"/>
        <v>%</v>
      </c>
      <c r="AN28" s="56" t="s">
        <v>31</v>
      </c>
      <c r="AO28" s="196">
        <f>SUM(AO29:AO34)</f>
        <v>0</v>
      </c>
      <c r="AP28" s="48">
        <f>SUM(AP29:AP34)</f>
        <v>0</v>
      </c>
      <c r="AQ28" s="122" t="str">
        <f t="shared" si="9"/>
        <v>%</v>
      </c>
      <c r="AR28" s="56" t="s">
        <v>31</v>
      </c>
      <c r="AS28" s="196">
        <f>SUM(AS29:AS34)</f>
        <v>0</v>
      </c>
      <c r="AT28" s="48">
        <f>SUM(AT29:AT34)</f>
        <v>0</v>
      </c>
      <c r="AU28" s="122" t="str">
        <f t="shared" si="10"/>
        <v>%</v>
      </c>
      <c r="AV28" s="56" t="s">
        <v>31</v>
      </c>
      <c r="AW28" s="206">
        <v>0</v>
      </c>
      <c r="AX28" s="60">
        <f t="shared" si="11"/>
        <v>0</v>
      </c>
      <c r="AY28" s="122" t="str">
        <f t="shared" si="12"/>
        <v>%</v>
      </c>
      <c r="AZ28" s="56" t="s">
        <v>31</v>
      </c>
    </row>
    <row r="29" spans="1:52" ht="21">
      <c r="A29" s="218" t="str">
        <f>'Plano de Contas'!A25</f>
        <v>4.2.1 Fornecedores</v>
      </c>
      <c r="B29" s="194">
        <v>0</v>
      </c>
      <c r="C29" s="49">
        <f t="shared" ref="C29:C34" si="26">SUMIFS(a_pagar,Contas,A29,Data,"&gt;="&amp;$B$6,Data,"&lt;="&amp;$C$6)+SUMIFS(Saida,Contas,A29,Data,"&gt;="&amp;$B$6,Data,"&lt;="&amp;$C$6)</f>
        <v>0</v>
      </c>
      <c r="D29" s="57"/>
      <c r="E29" s="194">
        <v>0</v>
      </c>
      <c r="F29" s="45">
        <f t="shared" ref="F29:F34" si="27">SUMIFS(a_pagar,Contas,A29,Data,"&gt;="&amp;$E$6,Data,"&lt;="&amp;$F$6)+SUMIFS(Saida,Contas,A29,Data,"&gt;="&amp;$E$6,Data,"&lt;="&amp;$F$6)</f>
        <v>0</v>
      </c>
      <c r="G29" s="122" t="str">
        <f t="shared" si="0"/>
        <v>%</v>
      </c>
      <c r="H29" s="57"/>
      <c r="I29" s="197">
        <v>0</v>
      </c>
      <c r="J29" s="45">
        <f t="shared" ref="J29:J34" si="28">SUMIFS(a_pagar,Contas,A29,Data,"&gt;="&amp;$I$6,Data,"&lt;="&amp;$J$6)+SUMIFS(Saida,Contas,A29,Data,"&gt;="&amp;$I$6,Data,"&lt;="&amp;$J$6)</f>
        <v>0</v>
      </c>
      <c r="K29" s="122" t="str">
        <f t="shared" si="1"/>
        <v>%</v>
      </c>
      <c r="L29" s="57"/>
      <c r="M29" s="197">
        <v>0</v>
      </c>
      <c r="N29" s="45">
        <f t="shared" ref="N29:N34" si="29">SUMIFS(a_pagar,Contas,A29,Data,"&gt;="&amp;$M$6,Data,"&lt;="&amp;$N$6)+SUMIFS(Saida,Contas,A29,Data,"&gt;="&amp;$M$6,Data,"&lt;="&amp;$N$6)</f>
        <v>0</v>
      </c>
      <c r="O29" s="122" t="str">
        <f t="shared" si="2"/>
        <v>%</v>
      </c>
      <c r="P29" s="57"/>
      <c r="Q29" s="197">
        <v>0</v>
      </c>
      <c r="R29" s="45">
        <f t="shared" ref="R29:R34" si="30">SUMIFS(a_pagar,Contas,A29,Data,"&gt;="&amp;$Q$6,Data,"&lt;="&amp;$R$6)+SUMIFS(Saida,Contas,A29,Data,"&gt;="&amp;$Q$6,Data,"&lt;="&amp;$R$6)</f>
        <v>0</v>
      </c>
      <c r="S29" s="122" t="str">
        <f t="shared" si="3"/>
        <v>%</v>
      </c>
      <c r="T29" s="57"/>
      <c r="U29" s="197">
        <v>0</v>
      </c>
      <c r="V29" s="45">
        <f t="shared" ref="V29:V34" si="31">SUMIFS(a_pagar,Contas,A29,Data,"&gt;="&amp;$U$6,Data,"&lt;="&amp;$V$6)+SUMIFS(Saida,Contas,A29,Data,"&gt;="&amp;$U$6,Data,"&lt;="&amp;$V$6)</f>
        <v>0</v>
      </c>
      <c r="W29" s="122" t="str">
        <f t="shared" si="4"/>
        <v>%</v>
      </c>
      <c r="X29" s="57"/>
      <c r="Y29" s="197">
        <v>0</v>
      </c>
      <c r="Z29" s="45">
        <f t="shared" ref="Z29:Z34" si="32">SUMIFS(a_pagar,Contas,A29,Data,"&gt;="&amp;$Y$6,Data,"&lt;="&amp;$Z$6)+SUMIFS(Saida,Contas,A29,Data,"&gt;="&amp;$Y$6,Data,"&lt;="&amp;$Z$6)</f>
        <v>0</v>
      </c>
      <c r="AA29" s="122" t="str">
        <f t="shared" si="5"/>
        <v>%</v>
      </c>
      <c r="AB29" s="57"/>
      <c r="AC29" s="197">
        <v>0</v>
      </c>
      <c r="AD29" s="45">
        <f t="shared" ref="AD29:AD34" si="33">SUMIFS(a_pagar,Contas,A29,Data,"&gt;="&amp;$AC$6,Data,"&lt;="&amp;$AD$6)+SUMIFS(Saida,Contas,A29,Data,"&gt;="&amp;$AC$6,Data,"&lt;="&amp;$AD$6)</f>
        <v>0</v>
      </c>
      <c r="AE29" s="122" t="str">
        <f t="shared" si="6"/>
        <v>%</v>
      </c>
      <c r="AF29" s="57"/>
      <c r="AG29" s="197">
        <v>0</v>
      </c>
      <c r="AH29" s="45">
        <f t="shared" ref="AH29:AH34" si="34">SUMIFS(a_pagar,Contas,A29,Data,"&gt;="&amp;$AG$6,Data,"&lt;="&amp;$AH$6)+SUMIFS(Saida,Contas,A29,Data,"&gt;="&amp;$AG$6,Data,"&lt;="&amp;$AH$6)</f>
        <v>0</v>
      </c>
      <c r="AI29" s="122" t="str">
        <f t="shared" si="7"/>
        <v>%</v>
      </c>
      <c r="AJ29" s="57"/>
      <c r="AK29" s="197">
        <v>0</v>
      </c>
      <c r="AL29" s="45">
        <f t="shared" ref="AL29:AL34" si="35">SUMIFS(a_pagar,Contas,A29,Data,"&gt;="&amp;$AK$6,Data,"&lt;="&amp;$AL$6)+SUMIFS(Saida,Contas,A29,Data,"&gt;="&amp;$AK$6,Data,"&lt;="&amp;$AL$6)</f>
        <v>0</v>
      </c>
      <c r="AM29" s="122" t="str">
        <f t="shared" si="8"/>
        <v>%</v>
      </c>
      <c r="AN29" s="57"/>
      <c r="AO29" s="197">
        <v>0</v>
      </c>
      <c r="AP29" s="45">
        <f t="shared" ref="AP29:AP34" si="36">SUMIFS(a_pagar,Contas,A29,Data,"&gt;="&amp;$AO$6,Data,"&lt;="&amp;$AP$6)+SUMIFS(Saida,Contas,A29,Data,"&gt;="&amp;$AO$6,Data,"&lt;="&amp;$AP$6)</f>
        <v>0</v>
      </c>
      <c r="AQ29" s="122" t="str">
        <f t="shared" si="9"/>
        <v>%</v>
      </c>
      <c r="AR29" s="57"/>
      <c r="AS29" s="197">
        <v>0</v>
      </c>
      <c r="AT29" s="45">
        <f t="shared" ref="AT29:AT34" si="37">SUMIFS(a_pagar,Contas,A29,Data,"&gt;="&amp;$AS$6,Data,"&lt;="&amp;$AT$6)+SUMIFS(Saida,Contas,A29,Data,"&gt;="&amp;$AS$6,Data,"&lt;="&amp;$AT$6)</f>
        <v>0</v>
      </c>
      <c r="AU29" s="122" t="str">
        <f t="shared" si="10"/>
        <v>%</v>
      </c>
      <c r="AV29" s="57"/>
      <c r="AW29" s="197">
        <v>0</v>
      </c>
      <c r="AX29" s="60">
        <f t="shared" si="11"/>
        <v>0</v>
      </c>
      <c r="AY29" s="122" t="str">
        <f t="shared" si="12"/>
        <v>%</v>
      </c>
      <c r="AZ29" s="57"/>
    </row>
    <row r="30" spans="1:52" ht="21">
      <c r="A30" s="218" t="str">
        <f>'Plano de Contas'!A26</f>
        <v>4.2.2 Mão de ObraTerceirizada</v>
      </c>
      <c r="B30" s="194">
        <v>0</v>
      </c>
      <c r="C30" s="49">
        <f t="shared" si="26"/>
        <v>0</v>
      </c>
      <c r="D30" s="57"/>
      <c r="E30" s="194">
        <v>0</v>
      </c>
      <c r="F30" s="45">
        <f t="shared" si="27"/>
        <v>0</v>
      </c>
      <c r="G30" s="122" t="str">
        <f t="shared" si="0"/>
        <v>%</v>
      </c>
      <c r="H30" s="57"/>
      <c r="I30" s="197">
        <v>0</v>
      </c>
      <c r="J30" s="45">
        <f t="shared" si="28"/>
        <v>0</v>
      </c>
      <c r="K30" s="122" t="str">
        <f t="shared" si="1"/>
        <v>%</v>
      </c>
      <c r="L30" s="57"/>
      <c r="M30" s="197">
        <v>0</v>
      </c>
      <c r="N30" s="45">
        <f t="shared" si="29"/>
        <v>0</v>
      </c>
      <c r="O30" s="122" t="str">
        <f t="shared" si="2"/>
        <v>%</v>
      </c>
      <c r="P30" s="57"/>
      <c r="Q30" s="197">
        <v>0</v>
      </c>
      <c r="R30" s="45">
        <f t="shared" si="30"/>
        <v>0</v>
      </c>
      <c r="S30" s="122" t="str">
        <f t="shared" si="3"/>
        <v>%</v>
      </c>
      <c r="T30" s="57"/>
      <c r="U30" s="197">
        <v>0</v>
      </c>
      <c r="V30" s="45">
        <f t="shared" si="31"/>
        <v>0</v>
      </c>
      <c r="W30" s="122" t="str">
        <f t="shared" si="4"/>
        <v>%</v>
      </c>
      <c r="X30" s="57"/>
      <c r="Y30" s="197">
        <v>0</v>
      </c>
      <c r="Z30" s="45">
        <f t="shared" si="32"/>
        <v>0</v>
      </c>
      <c r="AA30" s="122" t="str">
        <f t="shared" si="5"/>
        <v>%</v>
      </c>
      <c r="AB30" s="57"/>
      <c r="AC30" s="197">
        <v>0</v>
      </c>
      <c r="AD30" s="45">
        <f t="shared" si="33"/>
        <v>0</v>
      </c>
      <c r="AE30" s="122" t="str">
        <f t="shared" si="6"/>
        <v>%</v>
      </c>
      <c r="AF30" s="57"/>
      <c r="AG30" s="197">
        <v>0</v>
      </c>
      <c r="AH30" s="45">
        <f t="shared" si="34"/>
        <v>0</v>
      </c>
      <c r="AI30" s="122" t="str">
        <f t="shared" si="7"/>
        <v>%</v>
      </c>
      <c r="AJ30" s="57"/>
      <c r="AK30" s="197">
        <v>0</v>
      </c>
      <c r="AL30" s="45">
        <f t="shared" si="35"/>
        <v>0</v>
      </c>
      <c r="AM30" s="122" t="str">
        <f t="shared" si="8"/>
        <v>%</v>
      </c>
      <c r="AN30" s="57"/>
      <c r="AO30" s="197">
        <v>0</v>
      </c>
      <c r="AP30" s="45">
        <f t="shared" si="36"/>
        <v>0</v>
      </c>
      <c r="AQ30" s="122" t="str">
        <f t="shared" si="9"/>
        <v>%</v>
      </c>
      <c r="AR30" s="57"/>
      <c r="AS30" s="197">
        <v>0</v>
      </c>
      <c r="AT30" s="45">
        <f t="shared" si="37"/>
        <v>0</v>
      </c>
      <c r="AU30" s="122" t="str">
        <f t="shared" si="10"/>
        <v>%</v>
      </c>
      <c r="AV30" s="57"/>
      <c r="AW30" s="197">
        <v>0</v>
      </c>
      <c r="AX30" s="60">
        <f t="shared" si="11"/>
        <v>0</v>
      </c>
      <c r="AY30" s="122" t="str">
        <f t="shared" si="12"/>
        <v>%</v>
      </c>
      <c r="AZ30" s="57"/>
    </row>
    <row r="31" spans="1:52" ht="21">
      <c r="A31" s="218" t="str">
        <f>'Plano de Contas'!A27</f>
        <v>4.2.3 Palestrantes</v>
      </c>
      <c r="B31" s="194">
        <v>0</v>
      </c>
      <c r="C31" s="49">
        <f t="shared" si="26"/>
        <v>0</v>
      </c>
      <c r="D31" s="57"/>
      <c r="E31" s="194">
        <v>0</v>
      </c>
      <c r="F31" s="45">
        <f t="shared" si="27"/>
        <v>0</v>
      </c>
      <c r="G31" s="122" t="str">
        <f t="shared" si="0"/>
        <v>%</v>
      </c>
      <c r="H31" s="57"/>
      <c r="I31" s="197">
        <v>0</v>
      </c>
      <c r="J31" s="45">
        <f t="shared" si="28"/>
        <v>0</v>
      </c>
      <c r="K31" s="122" t="str">
        <f t="shared" si="1"/>
        <v>%</v>
      </c>
      <c r="L31" s="57"/>
      <c r="M31" s="197">
        <v>0</v>
      </c>
      <c r="N31" s="45">
        <f t="shared" si="29"/>
        <v>0</v>
      </c>
      <c r="O31" s="122" t="str">
        <f t="shared" si="2"/>
        <v>%</v>
      </c>
      <c r="P31" s="57"/>
      <c r="Q31" s="197">
        <v>0</v>
      </c>
      <c r="R31" s="45">
        <f t="shared" si="30"/>
        <v>0</v>
      </c>
      <c r="S31" s="122" t="str">
        <f t="shared" si="3"/>
        <v>%</v>
      </c>
      <c r="T31" s="57"/>
      <c r="U31" s="197">
        <v>0</v>
      </c>
      <c r="V31" s="45">
        <f t="shared" si="31"/>
        <v>0</v>
      </c>
      <c r="W31" s="122" t="str">
        <f t="shared" si="4"/>
        <v>%</v>
      </c>
      <c r="X31" s="57"/>
      <c r="Y31" s="197">
        <v>0</v>
      </c>
      <c r="Z31" s="45">
        <f t="shared" si="32"/>
        <v>0</v>
      </c>
      <c r="AA31" s="122" t="str">
        <f t="shared" si="5"/>
        <v>%</v>
      </c>
      <c r="AB31" s="57"/>
      <c r="AC31" s="197">
        <v>0</v>
      </c>
      <c r="AD31" s="45">
        <f t="shared" si="33"/>
        <v>0</v>
      </c>
      <c r="AE31" s="122" t="str">
        <f t="shared" si="6"/>
        <v>%</v>
      </c>
      <c r="AF31" s="57"/>
      <c r="AG31" s="197">
        <v>0</v>
      </c>
      <c r="AH31" s="45">
        <f t="shared" si="34"/>
        <v>0</v>
      </c>
      <c r="AI31" s="122" t="str">
        <f t="shared" si="7"/>
        <v>%</v>
      </c>
      <c r="AJ31" s="57"/>
      <c r="AK31" s="197">
        <v>0</v>
      </c>
      <c r="AL31" s="45">
        <f t="shared" si="35"/>
        <v>0</v>
      </c>
      <c r="AM31" s="122" t="str">
        <f t="shared" si="8"/>
        <v>%</v>
      </c>
      <c r="AN31" s="57"/>
      <c r="AO31" s="197">
        <v>0</v>
      </c>
      <c r="AP31" s="45">
        <f t="shared" si="36"/>
        <v>0</v>
      </c>
      <c r="AQ31" s="122" t="str">
        <f t="shared" si="9"/>
        <v>%</v>
      </c>
      <c r="AR31" s="57"/>
      <c r="AS31" s="197">
        <v>0</v>
      </c>
      <c r="AT31" s="45">
        <f t="shared" si="37"/>
        <v>0</v>
      </c>
      <c r="AU31" s="122" t="str">
        <f t="shared" si="10"/>
        <v>%</v>
      </c>
      <c r="AV31" s="57"/>
      <c r="AW31" s="197">
        <v>0</v>
      </c>
      <c r="AX31" s="60">
        <f t="shared" si="11"/>
        <v>0</v>
      </c>
      <c r="AY31" s="122" t="str">
        <f t="shared" si="12"/>
        <v>%</v>
      </c>
      <c r="AZ31" s="57"/>
    </row>
    <row r="32" spans="1:52" ht="21">
      <c r="A32" s="218" t="str">
        <f>'Plano de Contas'!A28</f>
        <v>4.2.4 Treinadores</v>
      </c>
      <c r="B32" s="194">
        <v>0</v>
      </c>
      <c r="C32" s="49">
        <f t="shared" si="26"/>
        <v>0</v>
      </c>
      <c r="D32" s="57"/>
      <c r="E32" s="194">
        <v>0</v>
      </c>
      <c r="F32" s="45">
        <f t="shared" si="27"/>
        <v>0</v>
      </c>
      <c r="G32" s="122" t="str">
        <f t="shared" si="0"/>
        <v>%</v>
      </c>
      <c r="H32" s="57"/>
      <c r="I32" s="197">
        <v>0</v>
      </c>
      <c r="J32" s="45">
        <f t="shared" si="28"/>
        <v>0</v>
      </c>
      <c r="K32" s="122" t="str">
        <f t="shared" si="1"/>
        <v>%</v>
      </c>
      <c r="L32" s="57"/>
      <c r="M32" s="197">
        <v>0</v>
      </c>
      <c r="N32" s="45">
        <f t="shared" si="29"/>
        <v>0</v>
      </c>
      <c r="O32" s="122" t="str">
        <f t="shared" si="2"/>
        <v>%</v>
      </c>
      <c r="P32" s="57"/>
      <c r="Q32" s="197">
        <v>0</v>
      </c>
      <c r="R32" s="45">
        <f t="shared" si="30"/>
        <v>0</v>
      </c>
      <c r="S32" s="122" t="str">
        <f t="shared" si="3"/>
        <v>%</v>
      </c>
      <c r="T32" s="57"/>
      <c r="U32" s="197">
        <v>0</v>
      </c>
      <c r="V32" s="45">
        <f t="shared" si="31"/>
        <v>0</v>
      </c>
      <c r="W32" s="122" t="str">
        <f t="shared" si="4"/>
        <v>%</v>
      </c>
      <c r="X32" s="57"/>
      <c r="Y32" s="197">
        <v>0</v>
      </c>
      <c r="Z32" s="45">
        <f t="shared" si="32"/>
        <v>0</v>
      </c>
      <c r="AA32" s="122" t="str">
        <f t="shared" si="5"/>
        <v>%</v>
      </c>
      <c r="AB32" s="57"/>
      <c r="AC32" s="197">
        <v>0</v>
      </c>
      <c r="AD32" s="45">
        <f t="shared" si="33"/>
        <v>0</v>
      </c>
      <c r="AE32" s="122" t="str">
        <f t="shared" si="6"/>
        <v>%</v>
      </c>
      <c r="AF32" s="57"/>
      <c r="AG32" s="197">
        <v>0</v>
      </c>
      <c r="AH32" s="45">
        <f t="shared" si="34"/>
        <v>0</v>
      </c>
      <c r="AI32" s="122" t="str">
        <f t="shared" si="7"/>
        <v>%</v>
      </c>
      <c r="AJ32" s="57"/>
      <c r="AK32" s="197">
        <v>0</v>
      </c>
      <c r="AL32" s="45">
        <f t="shared" si="35"/>
        <v>0</v>
      </c>
      <c r="AM32" s="122" t="str">
        <f t="shared" si="8"/>
        <v>%</v>
      </c>
      <c r="AN32" s="57"/>
      <c r="AO32" s="197">
        <v>0</v>
      </c>
      <c r="AP32" s="45">
        <f t="shared" si="36"/>
        <v>0</v>
      </c>
      <c r="AQ32" s="122" t="str">
        <f t="shared" si="9"/>
        <v>%</v>
      </c>
      <c r="AR32" s="57"/>
      <c r="AS32" s="197">
        <v>0</v>
      </c>
      <c r="AT32" s="45">
        <f t="shared" si="37"/>
        <v>0</v>
      </c>
      <c r="AU32" s="122" t="str">
        <f t="shared" si="10"/>
        <v>%</v>
      </c>
      <c r="AV32" s="57"/>
      <c r="AW32" s="197">
        <v>0</v>
      </c>
      <c r="AX32" s="60">
        <f t="shared" si="11"/>
        <v>0</v>
      </c>
      <c r="AY32" s="122" t="str">
        <f t="shared" si="12"/>
        <v>%</v>
      </c>
      <c r="AZ32" s="57"/>
    </row>
    <row r="33" spans="1:52" ht="21">
      <c r="A33" s="218" t="str">
        <f>'Plano de Contas'!A29</f>
        <v>4.2.5 Aluguel Sala para Eventos</v>
      </c>
      <c r="B33" s="194">
        <v>0</v>
      </c>
      <c r="C33" s="49">
        <f t="shared" si="26"/>
        <v>0</v>
      </c>
      <c r="D33" s="57"/>
      <c r="E33" s="194">
        <v>0</v>
      </c>
      <c r="F33" s="45">
        <f t="shared" si="27"/>
        <v>0</v>
      </c>
      <c r="G33" s="122" t="str">
        <f t="shared" si="0"/>
        <v>%</v>
      </c>
      <c r="H33" s="57"/>
      <c r="I33" s="197">
        <v>0</v>
      </c>
      <c r="J33" s="45">
        <f t="shared" si="28"/>
        <v>0</v>
      </c>
      <c r="K33" s="122" t="str">
        <f t="shared" si="1"/>
        <v>%</v>
      </c>
      <c r="L33" s="57"/>
      <c r="M33" s="197">
        <v>0</v>
      </c>
      <c r="N33" s="45">
        <f t="shared" si="29"/>
        <v>0</v>
      </c>
      <c r="O33" s="122" t="str">
        <f t="shared" si="2"/>
        <v>%</v>
      </c>
      <c r="P33" s="57"/>
      <c r="Q33" s="197">
        <v>0</v>
      </c>
      <c r="R33" s="45">
        <f t="shared" si="30"/>
        <v>0</v>
      </c>
      <c r="S33" s="122" t="str">
        <f t="shared" si="3"/>
        <v>%</v>
      </c>
      <c r="T33" s="57"/>
      <c r="U33" s="197">
        <v>0</v>
      </c>
      <c r="V33" s="45">
        <f t="shared" si="31"/>
        <v>0</v>
      </c>
      <c r="W33" s="122" t="str">
        <f t="shared" si="4"/>
        <v>%</v>
      </c>
      <c r="X33" s="57"/>
      <c r="Y33" s="197">
        <v>0</v>
      </c>
      <c r="Z33" s="45">
        <f t="shared" si="32"/>
        <v>0</v>
      </c>
      <c r="AA33" s="122" t="str">
        <f t="shared" si="5"/>
        <v>%</v>
      </c>
      <c r="AB33" s="57"/>
      <c r="AC33" s="197">
        <v>0</v>
      </c>
      <c r="AD33" s="45">
        <f t="shared" si="33"/>
        <v>0</v>
      </c>
      <c r="AE33" s="122" t="str">
        <f t="shared" si="6"/>
        <v>%</v>
      </c>
      <c r="AF33" s="57"/>
      <c r="AG33" s="197">
        <v>0</v>
      </c>
      <c r="AH33" s="45">
        <f t="shared" si="34"/>
        <v>0</v>
      </c>
      <c r="AI33" s="122" t="str">
        <f t="shared" si="7"/>
        <v>%</v>
      </c>
      <c r="AJ33" s="57"/>
      <c r="AK33" s="197">
        <v>0</v>
      </c>
      <c r="AL33" s="45">
        <f t="shared" si="35"/>
        <v>0</v>
      </c>
      <c r="AM33" s="122" t="str">
        <f t="shared" si="8"/>
        <v>%</v>
      </c>
      <c r="AN33" s="57"/>
      <c r="AO33" s="197">
        <v>0</v>
      </c>
      <c r="AP33" s="45">
        <f t="shared" si="36"/>
        <v>0</v>
      </c>
      <c r="AQ33" s="122" t="str">
        <f t="shared" si="9"/>
        <v>%</v>
      </c>
      <c r="AR33" s="57"/>
      <c r="AS33" s="197">
        <v>0</v>
      </c>
      <c r="AT33" s="45">
        <f t="shared" si="37"/>
        <v>0</v>
      </c>
      <c r="AU33" s="122" t="str">
        <f t="shared" si="10"/>
        <v>%</v>
      </c>
      <c r="AV33" s="57"/>
      <c r="AW33" s="197">
        <v>0</v>
      </c>
      <c r="AX33" s="60">
        <f t="shared" si="11"/>
        <v>0</v>
      </c>
      <c r="AY33" s="122" t="str">
        <f t="shared" si="12"/>
        <v>%</v>
      </c>
      <c r="AZ33" s="57"/>
    </row>
    <row r="34" spans="1:52" ht="21">
      <c r="A34" s="218" t="str">
        <f>'Plano de Contas'!A32</f>
        <v>4.2.8 Combustivel Viagem</v>
      </c>
      <c r="B34" s="194">
        <v>0</v>
      </c>
      <c r="C34" s="49">
        <f t="shared" si="26"/>
        <v>0</v>
      </c>
      <c r="D34" s="57"/>
      <c r="E34" s="194">
        <v>0</v>
      </c>
      <c r="F34" s="45">
        <f t="shared" si="27"/>
        <v>0</v>
      </c>
      <c r="G34" s="122" t="str">
        <f t="shared" si="0"/>
        <v>%</v>
      </c>
      <c r="H34" s="57"/>
      <c r="I34" s="197">
        <v>0</v>
      </c>
      <c r="J34" s="45">
        <f t="shared" si="28"/>
        <v>0</v>
      </c>
      <c r="K34" s="122" t="str">
        <f t="shared" si="1"/>
        <v>%</v>
      </c>
      <c r="L34" s="57"/>
      <c r="M34" s="197">
        <v>0</v>
      </c>
      <c r="N34" s="45">
        <f t="shared" si="29"/>
        <v>0</v>
      </c>
      <c r="O34" s="122" t="str">
        <f t="shared" si="2"/>
        <v>%</v>
      </c>
      <c r="P34" s="57"/>
      <c r="Q34" s="197">
        <v>0</v>
      </c>
      <c r="R34" s="45">
        <f t="shared" si="30"/>
        <v>0</v>
      </c>
      <c r="S34" s="122" t="str">
        <f t="shared" si="3"/>
        <v>%</v>
      </c>
      <c r="T34" s="57"/>
      <c r="U34" s="197">
        <v>0</v>
      </c>
      <c r="V34" s="45">
        <f t="shared" si="31"/>
        <v>0</v>
      </c>
      <c r="W34" s="122" t="str">
        <f t="shared" si="4"/>
        <v>%</v>
      </c>
      <c r="X34" s="57"/>
      <c r="Y34" s="197">
        <v>0</v>
      </c>
      <c r="Z34" s="45">
        <f t="shared" si="32"/>
        <v>0</v>
      </c>
      <c r="AA34" s="122" t="str">
        <f t="shared" si="5"/>
        <v>%</v>
      </c>
      <c r="AB34" s="57"/>
      <c r="AC34" s="197">
        <v>0</v>
      </c>
      <c r="AD34" s="45">
        <f t="shared" si="33"/>
        <v>0</v>
      </c>
      <c r="AE34" s="122" t="str">
        <f t="shared" si="6"/>
        <v>%</v>
      </c>
      <c r="AF34" s="57"/>
      <c r="AG34" s="197">
        <v>0</v>
      </c>
      <c r="AH34" s="45">
        <f t="shared" si="34"/>
        <v>0</v>
      </c>
      <c r="AI34" s="122" t="str">
        <f t="shared" si="7"/>
        <v>%</v>
      </c>
      <c r="AJ34" s="57"/>
      <c r="AK34" s="197">
        <v>0</v>
      </c>
      <c r="AL34" s="45">
        <f t="shared" si="35"/>
        <v>0</v>
      </c>
      <c r="AM34" s="122" t="str">
        <f t="shared" si="8"/>
        <v>%</v>
      </c>
      <c r="AN34" s="57"/>
      <c r="AO34" s="197">
        <v>0</v>
      </c>
      <c r="AP34" s="45">
        <f t="shared" si="36"/>
        <v>0</v>
      </c>
      <c r="AQ34" s="122" t="str">
        <f t="shared" si="9"/>
        <v>%</v>
      </c>
      <c r="AR34" s="57"/>
      <c r="AS34" s="197">
        <v>0</v>
      </c>
      <c r="AT34" s="45">
        <f t="shared" si="37"/>
        <v>0</v>
      </c>
      <c r="AU34" s="122" t="str">
        <f t="shared" si="10"/>
        <v>%</v>
      </c>
      <c r="AV34" s="57"/>
      <c r="AW34" s="197">
        <v>0</v>
      </c>
      <c r="AX34" s="60">
        <f t="shared" si="11"/>
        <v>0</v>
      </c>
      <c r="AY34" s="122" t="str">
        <f t="shared" si="12"/>
        <v>%</v>
      </c>
      <c r="AZ34" s="57"/>
    </row>
    <row r="35" spans="1:52" s="9" customFormat="1" ht="21">
      <c r="A35" s="217" t="s">
        <v>38</v>
      </c>
      <c r="B35" s="196">
        <f>SUM(B36:B38)</f>
        <v>0</v>
      </c>
      <c r="C35" s="48">
        <f>SUM(C36:C38)</f>
        <v>0</v>
      </c>
      <c r="D35" s="56" t="s">
        <v>31</v>
      </c>
      <c r="E35" s="193">
        <v>0</v>
      </c>
      <c r="F35" s="44">
        <f>SUM(F36:F38)</f>
        <v>0</v>
      </c>
      <c r="G35" s="122" t="str">
        <f t="shared" si="0"/>
        <v>%</v>
      </c>
      <c r="H35" s="56" t="s">
        <v>31</v>
      </c>
      <c r="I35" s="196">
        <f>SUM(I36:I38)</f>
        <v>0</v>
      </c>
      <c r="J35" s="48">
        <f>SUM(J36:J38)</f>
        <v>0</v>
      </c>
      <c r="K35" s="122" t="str">
        <f t="shared" si="1"/>
        <v>%</v>
      </c>
      <c r="L35" s="56" t="s">
        <v>31</v>
      </c>
      <c r="M35" s="196">
        <f>SUM(M36:M38)</f>
        <v>0</v>
      </c>
      <c r="N35" s="48">
        <f>SUM(N36:N38)</f>
        <v>0</v>
      </c>
      <c r="O35" s="122" t="str">
        <f t="shared" si="2"/>
        <v>%</v>
      </c>
      <c r="P35" s="56" t="s">
        <v>31</v>
      </c>
      <c r="Q35" s="196">
        <f>SUM(Q36:Q38)</f>
        <v>0</v>
      </c>
      <c r="R35" s="48">
        <f>SUM(R36:R38)</f>
        <v>0</v>
      </c>
      <c r="S35" s="122" t="str">
        <f t="shared" si="3"/>
        <v>%</v>
      </c>
      <c r="T35" s="56" t="s">
        <v>31</v>
      </c>
      <c r="U35" s="196">
        <f>SUM(U36:U38)</f>
        <v>0</v>
      </c>
      <c r="V35" s="48">
        <f>SUM(V36:V38)</f>
        <v>0</v>
      </c>
      <c r="W35" s="122" t="str">
        <f t="shared" si="4"/>
        <v>%</v>
      </c>
      <c r="X35" s="56" t="s">
        <v>31</v>
      </c>
      <c r="Y35" s="196">
        <f>SUM(Y36:Y38)</f>
        <v>0</v>
      </c>
      <c r="Z35" s="48">
        <f>SUM(Z36:Z38)</f>
        <v>0</v>
      </c>
      <c r="AA35" s="122" t="str">
        <f t="shared" si="5"/>
        <v>%</v>
      </c>
      <c r="AB35" s="56" t="s">
        <v>31</v>
      </c>
      <c r="AC35" s="193">
        <v>0</v>
      </c>
      <c r="AD35" s="44">
        <f>SUM(AD36:AD38)</f>
        <v>0</v>
      </c>
      <c r="AE35" s="122" t="str">
        <f t="shared" si="6"/>
        <v>%</v>
      </c>
      <c r="AF35" s="56" t="s">
        <v>31</v>
      </c>
      <c r="AG35" s="196">
        <f>SUM(AG36:AG38)</f>
        <v>0</v>
      </c>
      <c r="AH35" s="48">
        <f>SUM(AH36:AH38)</f>
        <v>0</v>
      </c>
      <c r="AI35" s="122" t="str">
        <f t="shared" si="7"/>
        <v>%</v>
      </c>
      <c r="AJ35" s="56" t="s">
        <v>31</v>
      </c>
      <c r="AK35" s="196">
        <f>SUM(AK36:AK38)</f>
        <v>0</v>
      </c>
      <c r="AL35" s="48">
        <f>SUM(AL36:AL38)</f>
        <v>0</v>
      </c>
      <c r="AM35" s="122" t="str">
        <f t="shared" si="8"/>
        <v>%</v>
      </c>
      <c r="AN35" s="56" t="s">
        <v>31</v>
      </c>
      <c r="AO35" s="196">
        <f>SUM(AO36:AO38)</f>
        <v>0</v>
      </c>
      <c r="AP35" s="48">
        <f>SUM(AP36:AP38)</f>
        <v>0</v>
      </c>
      <c r="AQ35" s="122" t="str">
        <f t="shared" si="9"/>
        <v>%</v>
      </c>
      <c r="AR35" s="56" t="s">
        <v>31</v>
      </c>
      <c r="AS35" s="196">
        <f>SUM(AS36:AS38)</f>
        <v>0</v>
      </c>
      <c r="AT35" s="48">
        <f>SUM(AT36:AT38)</f>
        <v>0</v>
      </c>
      <c r="AU35" s="122" t="str">
        <f t="shared" si="10"/>
        <v>%</v>
      </c>
      <c r="AV35" s="56" t="s">
        <v>31</v>
      </c>
      <c r="AW35" s="206">
        <v>0</v>
      </c>
      <c r="AX35" s="60">
        <f t="shared" si="11"/>
        <v>0</v>
      </c>
      <c r="AY35" s="122" t="str">
        <f t="shared" si="12"/>
        <v>%</v>
      </c>
      <c r="AZ35" s="56" t="s">
        <v>31</v>
      </c>
    </row>
    <row r="36" spans="1:52" ht="21">
      <c r="A36" s="218" t="str">
        <f>'Plano de Contas'!A36</f>
        <v>4.3.1 Parceiros</v>
      </c>
      <c r="B36" s="194">
        <v>0</v>
      </c>
      <c r="C36" s="49">
        <f>SUMIFS(a_pagar,Contas,A36,Data,"&gt;="&amp;$B$6,Data,"&lt;="&amp;$C$6)+SUMIFS(Saida,Contas,A36,Data,"&gt;="&amp;$B$6,Data,"&lt;="&amp;$C$6)</f>
        <v>0</v>
      </c>
      <c r="D36" s="57"/>
      <c r="E36" s="194">
        <v>0</v>
      </c>
      <c r="F36" s="45">
        <f>SUMIFS(a_pagar,Contas,A36,Data,"&gt;="&amp;$E$6,Data,"&lt;="&amp;$F$6)+SUMIFS(Saida,Contas,A36,Data,"&gt;="&amp;$E$6,Data,"&lt;="&amp;$F$6)</f>
        <v>0</v>
      </c>
      <c r="G36" s="122" t="str">
        <f t="shared" si="0"/>
        <v>%</v>
      </c>
      <c r="H36" s="57"/>
      <c r="I36" s="197">
        <v>0</v>
      </c>
      <c r="J36" s="45">
        <f>SUMIFS(a_pagar,Contas,A36,Data,"&gt;="&amp;$I$6,Data,"&lt;="&amp;$J$6)+SUMIFS(Saida,Contas,A36,Data,"&gt;="&amp;$I$6,Data,"&lt;="&amp;$J$6)</f>
        <v>0</v>
      </c>
      <c r="K36" s="122" t="str">
        <f t="shared" si="1"/>
        <v>%</v>
      </c>
      <c r="L36" s="57"/>
      <c r="M36" s="197">
        <v>0</v>
      </c>
      <c r="N36" s="45">
        <f>SUMIFS(a_pagar,Contas,A36,Data,"&gt;="&amp;$M$6,Data,"&lt;="&amp;$N$6)+SUMIFS(Saida,Contas,A36,Data,"&gt;="&amp;$M$6,Data,"&lt;="&amp;$N$6)</f>
        <v>0</v>
      </c>
      <c r="O36" s="122" t="str">
        <f t="shared" si="2"/>
        <v>%</v>
      </c>
      <c r="P36" s="57"/>
      <c r="Q36" s="197">
        <v>0</v>
      </c>
      <c r="R36" s="45">
        <f>SUMIFS(a_pagar,Contas,A36,Data,"&gt;="&amp;$Q$6,Data,"&lt;="&amp;$R$6)+SUMIFS(Saida,Contas,A36,Data,"&gt;="&amp;$Q$6,Data,"&lt;="&amp;$R$6)</f>
        <v>0</v>
      </c>
      <c r="S36" s="122" t="str">
        <f t="shared" si="3"/>
        <v>%</v>
      </c>
      <c r="T36" s="57"/>
      <c r="U36" s="197">
        <v>0</v>
      </c>
      <c r="V36" s="45">
        <f>SUMIFS(a_pagar,Contas,A36,Data,"&gt;="&amp;$U$6,Data,"&lt;="&amp;$V$6)+SUMIFS(Saida,Contas,A36,Data,"&gt;="&amp;$U$6,Data,"&lt;="&amp;$V$6)</f>
        <v>0</v>
      </c>
      <c r="W36" s="122" t="str">
        <f t="shared" si="4"/>
        <v>%</v>
      </c>
      <c r="X36" s="57"/>
      <c r="Y36" s="197">
        <v>0</v>
      </c>
      <c r="Z36" s="45">
        <f>SUMIFS(a_pagar,Contas,A36,Data,"&gt;="&amp;$Y$6,Data,"&lt;="&amp;$Z$6)+SUMIFS(Saida,Contas,A36,Data,"&gt;="&amp;$Y$6,Data,"&lt;="&amp;$Z$6)</f>
        <v>0</v>
      </c>
      <c r="AA36" s="122" t="str">
        <f t="shared" si="5"/>
        <v>%</v>
      </c>
      <c r="AB36" s="57"/>
      <c r="AC36" s="197">
        <v>0</v>
      </c>
      <c r="AD36" s="45">
        <f>SUMIFS(a_pagar,Contas,A36,Data,"&gt;="&amp;$AC$6,Data,"&lt;="&amp;$AD$6)+SUMIFS(Saida,Contas,A36,Data,"&gt;="&amp;$AC$6,Data,"&lt;="&amp;$AD$6)</f>
        <v>0</v>
      </c>
      <c r="AE36" s="122" t="str">
        <f t="shared" si="6"/>
        <v>%</v>
      </c>
      <c r="AF36" s="57"/>
      <c r="AG36" s="197">
        <v>0</v>
      </c>
      <c r="AH36" s="45">
        <f>SUMIFS(a_pagar,Contas,A36,Data,"&gt;="&amp;$AG$6,Data,"&lt;="&amp;$AH$6)+SUMIFS(Saida,Contas,A36,Data,"&gt;="&amp;$AG$6,Data,"&lt;="&amp;$AH$6)</f>
        <v>0</v>
      </c>
      <c r="AI36" s="122" t="str">
        <f t="shared" si="7"/>
        <v>%</v>
      </c>
      <c r="AJ36" s="57"/>
      <c r="AK36" s="197">
        <v>0</v>
      </c>
      <c r="AL36" s="45">
        <f>SUMIFS(a_pagar,Contas,A36,Data,"&gt;="&amp;$AK$6,Data,"&lt;="&amp;$AL$6)+SUMIFS(Saida,Contas,A36,Data,"&gt;="&amp;$AK$6,Data,"&lt;="&amp;$AL$6)</f>
        <v>0</v>
      </c>
      <c r="AM36" s="122" t="str">
        <f t="shared" si="8"/>
        <v>%</v>
      </c>
      <c r="AN36" s="57"/>
      <c r="AO36" s="197">
        <v>0</v>
      </c>
      <c r="AP36" s="45">
        <f>SUMIFS(a_pagar,Contas,A36,Data,"&gt;="&amp;$AO$6,Data,"&lt;="&amp;$AP$6)+SUMIFS(Saida,Contas,A36,Data,"&gt;="&amp;$AO$6,Data,"&lt;="&amp;$AP$6)</f>
        <v>0</v>
      </c>
      <c r="AQ36" s="122" t="str">
        <f t="shared" si="9"/>
        <v>%</v>
      </c>
      <c r="AR36" s="57"/>
      <c r="AS36" s="197">
        <v>0</v>
      </c>
      <c r="AT36" s="45">
        <f>SUMIFS(a_pagar,Contas,A36,Data,"&gt;="&amp;$AS$6,Data,"&lt;="&amp;$AT$6)+SUMIFS(Saida,Contas,A36,Data,"&gt;="&amp;$AS$6,Data,"&lt;="&amp;$AT$6)</f>
        <v>0</v>
      </c>
      <c r="AU36" s="122" t="str">
        <f t="shared" si="10"/>
        <v>%</v>
      </c>
      <c r="AV36" s="57"/>
      <c r="AW36" s="197">
        <v>0</v>
      </c>
      <c r="AX36" s="60">
        <f t="shared" si="11"/>
        <v>0</v>
      </c>
      <c r="AY36" s="122" t="str">
        <f t="shared" si="12"/>
        <v>%</v>
      </c>
      <c r="AZ36" s="57"/>
    </row>
    <row r="37" spans="1:52" ht="21">
      <c r="A37" s="218" t="str">
        <f>'Plano de Contas'!A37</f>
        <v>4.3.2</v>
      </c>
      <c r="B37" s="194">
        <v>0</v>
      </c>
      <c r="C37" s="49">
        <f>SUMIFS(a_pagar,Contas,A37,Data,"&gt;="&amp;$B$6,Data,"&lt;="&amp;$C$6)+SUMIFS(Saida,Contas,A37,Data,"&gt;="&amp;$B$6,Data,"&lt;="&amp;$C$6)</f>
        <v>0</v>
      </c>
      <c r="D37" s="57"/>
      <c r="E37" s="194">
        <v>0</v>
      </c>
      <c r="F37" s="45">
        <f>SUMIFS(a_pagar,Contas,A37,Data,"&gt;="&amp;$E$6,Data,"&lt;="&amp;$F$6)+SUMIFS(Saida,Contas,A37,Data,"&gt;="&amp;$E$6,Data,"&lt;="&amp;$F$6)</f>
        <v>0</v>
      </c>
      <c r="G37" s="122" t="str">
        <f t="shared" si="0"/>
        <v>%</v>
      </c>
      <c r="H37" s="57"/>
      <c r="I37" s="197">
        <v>0</v>
      </c>
      <c r="J37" s="45">
        <f>SUMIFS(a_pagar,Contas,A37,Data,"&gt;="&amp;$I$6,Data,"&lt;="&amp;$J$6)+SUMIFS(Saida,Contas,A37,Data,"&gt;="&amp;$I$6,Data,"&lt;="&amp;$J$6)</f>
        <v>0</v>
      </c>
      <c r="K37" s="122" t="str">
        <f t="shared" si="1"/>
        <v>%</v>
      </c>
      <c r="L37" s="57"/>
      <c r="M37" s="197">
        <v>0</v>
      </c>
      <c r="N37" s="45">
        <f>SUMIFS(a_pagar,Contas,A37,Data,"&gt;="&amp;$M$6,Data,"&lt;="&amp;$N$6)+SUMIFS(Saida,Contas,A37,Data,"&gt;="&amp;$M$6,Data,"&lt;="&amp;$N$6)</f>
        <v>0</v>
      </c>
      <c r="O37" s="122" t="str">
        <f t="shared" si="2"/>
        <v>%</v>
      </c>
      <c r="P37" s="57"/>
      <c r="Q37" s="197">
        <v>0</v>
      </c>
      <c r="R37" s="45">
        <f>SUMIFS(a_pagar,Contas,A37,Data,"&gt;="&amp;$Q$6,Data,"&lt;="&amp;$R$6)+SUMIFS(Saida,Contas,A37,Data,"&gt;="&amp;$Q$6,Data,"&lt;="&amp;$R$6)</f>
        <v>0</v>
      </c>
      <c r="S37" s="122" t="str">
        <f t="shared" si="3"/>
        <v>%</v>
      </c>
      <c r="T37" s="57"/>
      <c r="U37" s="197">
        <v>0</v>
      </c>
      <c r="V37" s="45">
        <f>SUMIFS(a_pagar,Contas,A37,Data,"&gt;="&amp;$U$6,Data,"&lt;="&amp;$V$6)+SUMIFS(Saida,Contas,A37,Data,"&gt;="&amp;$U$6,Data,"&lt;="&amp;$V$6)</f>
        <v>0</v>
      </c>
      <c r="W37" s="122" t="str">
        <f t="shared" si="4"/>
        <v>%</v>
      </c>
      <c r="X37" s="57"/>
      <c r="Y37" s="197">
        <v>0</v>
      </c>
      <c r="Z37" s="45">
        <f>SUMIFS(a_pagar,Contas,A37,Data,"&gt;="&amp;$Y$6,Data,"&lt;="&amp;$Z$6)+SUMIFS(Saida,Contas,A37,Data,"&gt;="&amp;$Y$6,Data,"&lt;="&amp;$Z$6)</f>
        <v>0</v>
      </c>
      <c r="AA37" s="122" t="str">
        <f t="shared" si="5"/>
        <v>%</v>
      </c>
      <c r="AB37" s="57"/>
      <c r="AC37" s="197">
        <v>0</v>
      </c>
      <c r="AD37" s="45">
        <f>SUMIFS(a_pagar,Contas,A37,Data,"&gt;="&amp;$AC$6,Data,"&lt;="&amp;$AD$6)+SUMIFS(Saida,Contas,A37,Data,"&gt;="&amp;$AC$6,Data,"&lt;="&amp;$AD$6)</f>
        <v>0</v>
      </c>
      <c r="AE37" s="122" t="str">
        <f t="shared" si="6"/>
        <v>%</v>
      </c>
      <c r="AF37" s="57"/>
      <c r="AG37" s="197">
        <v>0</v>
      </c>
      <c r="AH37" s="45">
        <f>SUMIFS(a_pagar,Contas,A37,Data,"&gt;="&amp;$AG$6,Data,"&lt;="&amp;$AH$6)+SUMIFS(Saida,Contas,A37,Data,"&gt;="&amp;$AG$6,Data,"&lt;="&amp;$AH$6)</f>
        <v>0</v>
      </c>
      <c r="AI37" s="122" t="str">
        <f t="shared" si="7"/>
        <v>%</v>
      </c>
      <c r="AJ37" s="57"/>
      <c r="AK37" s="197">
        <v>0</v>
      </c>
      <c r="AL37" s="45">
        <f>SUMIFS(a_pagar,Contas,A37,Data,"&gt;="&amp;$AK$6,Data,"&lt;="&amp;$AL$6)+SUMIFS(Saida,Contas,A37,Data,"&gt;="&amp;$AK$6,Data,"&lt;="&amp;$AL$6)</f>
        <v>0</v>
      </c>
      <c r="AM37" s="122" t="str">
        <f t="shared" si="8"/>
        <v>%</v>
      </c>
      <c r="AN37" s="57"/>
      <c r="AO37" s="197">
        <v>0</v>
      </c>
      <c r="AP37" s="45">
        <f>SUMIFS(a_pagar,Contas,A37,Data,"&gt;="&amp;$AO$6,Data,"&lt;="&amp;$AP$6)+SUMIFS(Saida,Contas,A37,Data,"&gt;="&amp;$AO$6,Data,"&lt;="&amp;$AP$6)</f>
        <v>0</v>
      </c>
      <c r="AQ37" s="122" t="str">
        <f t="shared" si="9"/>
        <v>%</v>
      </c>
      <c r="AR37" s="57"/>
      <c r="AS37" s="197">
        <v>0</v>
      </c>
      <c r="AT37" s="45">
        <f>SUMIFS(a_pagar,Contas,A37,Data,"&gt;="&amp;$AS$6,Data,"&lt;="&amp;$AT$6)+SUMIFS(Saida,Contas,A37,Data,"&gt;="&amp;$AS$6,Data,"&lt;="&amp;$AT$6)</f>
        <v>0</v>
      </c>
      <c r="AU37" s="122" t="str">
        <f t="shared" si="10"/>
        <v>%</v>
      </c>
      <c r="AV37" s="57"/>
      <c r="AW37" s="197">
        <v>0</v>
      </c>
      <c r="AX37" s="60">
        <f t="shared" si="11"/>
        <v>0</v>
      </c>
      <c r="AY37" s="122" t="str">
        <f t="shared" si="12"/>
        <v>%</v>
      </c>
      <c r="AZ37" s="57"/>
    </row>
    <row r="38" spans="1:52" ht="21">
      <c r="A38" s="218">
        <f>'Plano de Contas'!A38</f>
        <v>0</v>
      </c>
      <c r="B38" s="194">
        <v>0</v>
      </c>
      <c r="C38" s="49">
        <f>SUMIFS(a_pagar,Contas,A38,Data,"&gt;="&amp;$B$6,Data,"&lt;="&amp;$C$6)+SUMIFS(Saida,Contas,A38,Data,"&gt;="&amp;$B$6,Data,"&lt;="&amp;$C$6)</f>
        <v>0</v>
      </c>
      <c r="D38" s="57"/>
      <c r="E38" s="194">
        <v>0</v>
      </c>
      <c r="F38" s="45">
        <f>SUMIFS(a_pagar,Contas,A38,Data,"&gt;="&amp;$E$6,Data,"&lt;="&amp;$F$6)+SUMIFS(Saida,Contas,A38,Data,"&gt;="&amp;$E$6,Data,"&lt;="&amp;$F$6)</f>
        <v>0</v>
      </c>
      <c r="G38" s="122" t="str">
        <f t="shared" si="0"/>
        <v>%</v>
      </c>
      <c r="H38" s="57"/>
      <c r="I38" s="197">
        <v>0</v>
      </c>
      <c r="J38" s="45">
        <f>SUMIFS(a_pagar,Contas,A38,Data,"&gt;="&amp;$I$6,Data,"&lt;="&amp;$J$6)+SUMIFS(Saida,Contas,A38,Data,"&gt;="&amp;$I$6,Data,"&lt;="&amp;$J$6)</f>
        <v>0</v>
      </c>
      <c r="K38" s="122" t="str">
        <f t="shared" si="1"/>
        <v>%</v>
      </c>
      <c r="L38" s="57"/>
      <c r="M38" s="197">
        <v>0</v>
      </c>
      <c r="N38" s="45">
        <f>SUMIFS(a_pagar,Contas,A38,Data,"&gt;="&amp;$M$6,Data,"&lt;="&amp;$N$6)+SUMIFS(Saida,Contas,A38,Data,"&gt;="&amp;$M$6,Data,"&lt;="&amp;$N$6)</f>
        <v>0</v>
      </c>
      <c r="O38" s="122" t="str">
        <f t="shared" si="2"/>
        <v>%</v>
      </c>
      <c r="P38" s="57"/>
      <c r="Q38" s="197">
        <v>0</v>
      </c>
      <c r="R38" s="45">
        <f>SUMIFS(a_pagar,Contas,A38,Data,"&gt;="&amp;$Q$6,Data,"&lt;="&amp;$R$6)+SUMIFS(Saida,Contas,A38,Data,"&gt;="&amp;$Q$6,Data,"&lt;="&amp;$R$6)</f>
        <v>0</v>
      </c>
      <c r="S38" s="122" t="str">
        <f t="shared" si="3"/>
        <v>%</v>
      </c>
      <c r="T38" s="57"/>
      <c r="U38" s="197">
        <v>0</v>
      </c>
      <c r="V38" s="45">
        <f>SUMIFS(a_pagar,Contas,A38,Data,"&gt;="&amp;$U$6,Data,"&lt;="&amp;$V$6)+SUMIFS(Saida,Contas,A38,Data,"&gt;="&amp;$U$6,Data,"&lt;="&amp;$V$6)</f>
        <v>0</v>
      </c>
      <c r="W38" s="122" t="str">
        <f t="shared" si="4"/>
        <v>%</v>
      </c>
      <c r="X38" s="57"/>
      <c r="Y38" s="197">
        <v>0</v>
      </c>
      <c r="Z38" s="45">
        <f>SUMIFS(a_pagar,Contas,A38,Data,"&gt;="&amp;$Y$6,Data,"&lt;="&amp;$Z$6)+SUMIFS(Saida,Contas,A38,Data,"&gt;="&amp;$Y$6,Data,"&lt;="&amp;$Z$6)</f>
        <v>0</v>
      </c>
      <c r="AA38" s="122" t="str">
        <f t="shared" si="5"/>
        <v>%</v>
      </c>
      <c r="AB38" s="57"/>
      <c r="AC38" s="197">
        <v>0</v>
      </c>
      <c r="AD38" s="45">
        <f>SUMIFS(a_pagar,Contas,A38,Data,"&gt;="&amp;$AC$6,Data,"&lt;="&amp;$AD$6)+SUMIFS(Saida,Contas,A38,Data,"&gt;="&amp;$AC$6,Data,"&lt;="&amp;$AD$6)</f>
        <v>0</v>
      </c>
      <c r="AE38" s="122" t="str">
        <f t="shared" si="6"/>
        <v>%</v>
      </c>
      <c r="AF38" s="57"/>
      <c r="AG38" s="197">
        <v>0</v>
      </c>
      <c r="AH38" s="45">
        <f>SUMIFS(a_pagar,Contas,A38,Data,"&gt;="&amp;$AG$6,Data,"&lt;="&amp;$AH$6)+SUMIFS(Saida,Contas,A38,Data,"&gt;="&amp;$AG$6,Data,"&lt;="&amp;$AH$6)</f>
        <v>0</v>
      </c>
      <c r="AI38" s="122" t="str">
        <f t="shared" si="7"/>
        <v>%</v>
      </c>
      <c r="AJ38" s="57"/>
      <c r="AK38" s="197">
        <v>0</v>
      </c>
      <c r="AL38" s="45">
        <f>SUMIFS(a_pagar,Contas,A38,Data,"&gt;="&amp;$AK$6,Data,"&lt;="&amp;$AL$6)+SUMIFS(Saida,Contas,A38,Data,"&gt;="&amp;$AK$6,Data,"&lt;="&amp;$AL$6)</f>
        <v>0</v>
      </c>
      <c r="AM38" s="122" t="str">
        <f t="shared" si="8"/>
        <v>%</v>
      </c>
      <c r="AN38" s="57"/>
      <c r="AO38" s="197">
        <v>0</v>
      </c>
      <c r="AP38" s="45">
        <f>SUMIFS(a_pagar,Contas,A38,Data,"&gt;="&amp;$AO$6,Data,"&lt;="&amp;$AP$6)+SUMIFS(Saida,Contas,A38,Data,"&gt;="&amp;$AO$6,Data,"&lt;="&amp;$AP$6)</f>
        <v>0</v>
      </c>
      <c r="AQ38" s="122" t="str">
        <f t="shared" si="9"/>
        <v>%</v>
      </c>
      <c r="AR38" s="57"/>
      <c r="AS38" s="197">
        <v>0</v>
      </c>
      <c r="AT38" s="45">
        <f>SUMIFS(a_pagar,Contas,A38,Data,"&gt;="&amp;$AS$6,Data,"&lt;="&amp;$AT$6)+SUMIFS(Saida,Contas,A38,Data,"&gt;="&amp;$AS$6,Data,"&lt;="&amp;$AT$6)</f>
        <v>0</v>
      </c>
      <c r="AU38" s="122" t="str">
        <f t="shared" si="10"/>
        <v>%</v>
      </c>
      <c r="AV38" s="57"/>
      <c r="AW38" s="197">
        <v>0</v>
      </c>
      <c r="AX38" s="60">
        <f t="shared" si="11"/>
        <v>0</v>
      </c>
      <c r="AY38" s="122" t="str">
        <f t="shared" si="12"/>
        <v>%</v>
      </c>
      <c r="AZ38" s="57"/>
    </row>
    <row r="39" spans="1:52" s="9" customFormat="1" ht="21">
      <c r="A39" s="217" t="s">
        <v>40</v>
      </c>
      <c r="B39" s="196">
        <f>SUM(B40:B45)</f>
        <v>0</v>
      </c>
      <c r="C39" s="48">
        <f>SUM(C40:C45)</f>
        <v>0</v>
      </c>
      <c r="D39" s="56" t="s">
        <v>31</v>
      </c>
      <c r="E39" s="196">
        <f>SUM(E40:E45)</f>
        <v>0</v>
      </c>
      <c r="F39" s="48">
        <f>SUM(F40:F45)</f>
        <v>0</v>
      </c>
      <c r="G39" s="122" t="str">
        <f t="shared" si="0"/>
        <v>%</v>
      </c>
      <c r="H39" s="56" t="s">
        <v>31</v>
      </c>
      <c r="I39" s="196">
        <f>SUM(I40:I45)</f>
        <v>0</v>
      </c>
      <c r="J39" s="48">
        <f>SUM(J40:J45)</f>
        <v>0</v>
      </c>
      <c r="K39" s="122" t="str">
        <f t="shared" si="1"/>
        <v>%</v>
      </c>
      <c r="L39" s="56" t="s">
        <v>31</v>
      </c>
      <c r="M39" s="196">
        <f>SUM(M40:M45)</f>
        <v>0</v>
      </c>
      <c r="N39" s="48">
        <f>SUM(N40:N45)</f>
        <v>0</v>
      </c>
      <c r="O39" s="122" t="str">
        <f t="shared" si="2"/>
        <v>%</v>
      </c>
      <c r="P39" s="56" t="s">
        <v>31</v>
      </c>
      <c r="Q39" s="196">
        <f>SUM(Q40:Q45)</f>
        <v>0</v>
      </c>
      <c r="R39" s="48">
        <f>SUM(R40:R45)</f>
        <v>0</v>
      </c>
      <c r="S39" s="122" t="str">
        <f t="shared" si="3"/>
        <v>%</v>
      </c>
      <c r="T39" s="56" t="s">
        <v>31</v>
      </c>
      <c r="U39" s="196">
        <f>SUM(U40:U45)</f>
        <v>0</v>
      </c>
      <c r="V39" s="48">
        <f>SUM(V40:V45)</f>
        <v>0</v>
      </c>
      <c r="W39" s="122" t="str">
        <f t="shared" si="4"/>
        <v>%</v>
      </c>
      <c r="X39" s="56" t="s">
        <v>31</v>
      </c>
      <c r="Y39" s="196">
        <f>SUM(Y40:Y45)</f>
        <v>0</v>
      </c>
      <c r="Z39" s="48">
        <f>SUM(Z40:Z45)</f>
        <v>0</v>
      </c>
      <c r="AA39" s="122" t="str">
        <f t="shared" si="5"/>
        <v>%</v>
      </c>
      <c r="AB39" s="56" t="s">
        <v>31</v>
      </c>
      <c r="AC39" s="196">
        <f>SUM(AC40:AC45)</f>
        <v>0</v>
      </c>
      <c r="AD39" s="48">
        <f>SUM(AD40:AD45)</f>
        <v>0</v>
      </c>
      <c r="AE39" s="122" t="str">
        <f t="shared" si="6"/>
        <v>%</v>
      </c>
      <c r="AF39" s="56" t="s">
        <v>31</v>
      </c>
      <c r="AG39" s="196">
        <f>SUM(AG40:AG45)</f>
        <v>0</v>
      </c>
      <c r="AH39" s="48">
        <f>SUM(AH40:AH45)</f>
        <v>0</v>
      </c>
      <c r="AI39" s="122" t="str">
        <f t="shared" si="7"/>
        <v>%</v>
      </c>
      <c r="AJ39" s="56" t="s">
        <v>31</v>
      </c>
      <c r="AK39" s="196">
        <f>SUM(AK40:AK45)</f>
        <v>0</v>
      </c>
      <c r="AL39" s="48">
        <f>SUM(AL40:AL45)</f>
        <v>0</v>
      </c>
      <c r="AM39" s="122" t="str">
        <f t="shared" si="8"/>
        <v>%</v>
      </c>
      <c r="AN39" s="56" t="s">
        <v>31</v>
      </c>
      <c r="AO39" s="196">
        <f>SUM(AO40:AO45)</f>
        <v>0</v>
      </c>
      <c r="AP39" s="48">
        <f>SUM(AP40:AP45)</f>
        <v>0</v>
      </c>
      <c r="AQ39" s="122" t="str">
        <f t="shared" si="9"/>
        <v>%</v>
      </c>
      <c r="AR39" s="56" t="s">
        <v>31</v>
      </c>
      <c r="AS39" s="196">
        <f>SUM(AS40:AS45)</f>
        <v>0</v>
      </c>
      <c r="AT39" s="48">
        <f>SUM(AT40:AT45)</f>
        <v>0</v>
      </c>
      <c r="AU39" s="122" t="str">
        <f t="shared" si="10"/>
        <v>%</v>
      </c>
      <c r="AV39" s="56" t="s">
        <v>31</v>
      </c>
      <c r="AW39" s="196">
        <f>SUM(AW40:AW45)</f>
        <v>0</v>
      </c>
      <c r="AX39" s="60">
        <f t="shared" si="11"/>
        <v>0</v>
      </c>
      <c r="AY39" s="122" t="str">
        <f t="shared" si="12"/>
        <v>%</v>
      </c>
      <c r="AZ39" s="56" t="s">
        <v>31</v>
      </c>
    </row>
    <row r="40" spans="1:52" ht="21">
      <c r="A40" s="218" t="str">
        <f>'Plano de Contas'!A40</f>
        <v>4.4.1 Bonificaçoes</v>
      </c>
      <c r="B40" s="194">
        <v>0</v>
      </c>
      <c r="C40" s="49">
        <f t="shared" ref="C40:C45" si="38">SUMIFS(a_pagar,Contas,A40,Data,"&gt;="&amp;$B$6,Data,"&lt;="&amp;$C$6)+SUMIFS(Saida,Contas,A40,Data,"&gt;="&amp;$B$6,Data,"&lt;="&amp;$C$6)</f>
        <v>0</v>
      </c>
      <c r="D40" s="57"/>
      <c r="E40" s="194">
        <v>0</v>
      </c>
      <c r="F40" s="45">
        <f t="shared" ref="F40:F45" si="39">SUMIFS(a_pagar,Contas,A40,Data,"&gt;="&amp;$E$6,Data,"&lt;="&amp;$F$6)+SUMIFS(Saida,Contas,A40,Data,"&gt;="&amp;$E$6,Data,"&lt;="&amp;$F$6)</f>
        <v>0</v>
      </c>
      <c r="G40" s="122" t="str">
        <f t="shared" si="0"/>
        <v>%</v>
      </c>
      <c r="H40" s="57"/>
      <c r="I40" s="197">
        <v>0</v>
      </c>
      <c r="J40" s="45">
        <f t="shared" ref="J40:J45" si="40">SUMIFS(a_pagar,Contas,A40,Data,"&gt;="&amp;$I$6,Data,"&lt;="&amp;$J$6)+SUMIFS(Saida,Contas,A40,Data,"&gt;="&amp;$I$6,Data,"&lt;="&amp;$J$6)</f>
        <v>0</v>
      </c>
      <c r="K40" s="122" t="str">
        <f t="shared" si="1"/>
        <v>%</v>
      </c>
      <c r="L40" s="57"/>
      <c r="M40" s="197">
        <v>0</v>
      </c>
      <c r="N40" s="45">
        <f t="shared" ref="N40:N45" si="41">SUMIFS(a_pagar,Contas,A40,Data,"&gt;="&amp;$M$6,Data,"&lt;="&amp;$N$6)+SUMIFS(Saida,Contas,A40,Data,"&gt;="&amp;$M$6,Data,"&lt;="&amp;$N$6)</f>
        <v>0</v>
      </c>
      <c r="O40" s="122" t="str">
        <f t="shared" si="2"/>
        <v>%</v>
      </c>
      <c r="P40" s="57"/>
      <c r="Q40" s="197">
        <v>0</v>
      </c>
      <c r="R40" s="45">
        <f t="shared" ref="R40:R45" si="42">SUMIFS(a_pagar,Contas,A40,Data,"&gt;="&amp;$Q$6,Data,"&lt;="&amp;$R$6)+SUMIFS(Saida,Contas,A40,Data,"&gt;="&amp;$Q$6,Data,"&lt;="&amp;$R$6)</f>
        <v>0</v>
      </c>
      <c r="S40" s="122" t="str">
        <f t="shared" si="3"/>
        <v>%</v>
      </c>
      <c r="T40" s="57"/>
      <c r="U40" s="197">
        <v>0</v>
      </c>
      <c r="V40" s="45">
        <f t="shared" ref="V40:V45" si="43">SUMIFS(a_pagar,Contas,A40,Data,"&gt;="&amp;$U$6,Data,"&lt;="&amp;$V$6)+SUMIFS(Saida,Contas,A40,Data,"&gt;="&amp;$U$6,Data,"&lt;="&amp;$V$6)</f>
        <v>0</v>
      </c>
      <c r="W40" s="122" t="str">
        <f t="shared" si="4"/>
        <v>%</v>
      </c>
      <c r="X40" s="57"/>
      <c r="Y40" s="197">
        <v>0</v>
      </c>
      <c r="Z40" s="45">
        <f t="shared" ref="Z40:Z45" si="44">SUMIFS(a_pagar,Contas,A40,Data,"&gt;="&amp;$Y$6,Data,"&lt;="&amp;$Z$6)+SUMIFS(Saida,Contas,A40,Data,"&gt;="&amp;$Y$6,Data,"&lt;="&amp;$Z$6)</f>
        <v>0</v>
      </c>
      <c r="AA40" s="122" t="str">
        <f t="shared" si="5"/>
        <v>%</v>
      </c>
      <c r="AB40" s="57"/>
      <c r="AC40" s="197">
        <v>0</v>
      </c>
      <c r="AD40" s="45">
        <f t="shared" ref="AD40:AD45" si="45">SUMIFS(a_pagar,Contas,A40,Data,"&gt;="&amp;$AC$6,Data,"&lt;="&amp;$AD$6)+SUMIFS(Saida,Contas,A40,Data,"&gt;="&amp;$AC$6,Data,"&lt;="&amp;$AD$6)</f>
        <v>0</v>
      </c>
      <c r="AE40" s="122" t="str">
        <f t="shared" si="6"/>
        <v>%</v>
      </c>
      <c r="AF40" s="57"/>
      <c r="AG40" s="197">
        <v>0</v>
      </c>
      <c r="AH40" s="45">
        <f t="shared" ref="AH40:AH45" si="46">SUMIFS(a_pagar,Contas,A40,Data,"&gt;="&amp;$AG$6,Data,"&lt;="&amp;$AH$6)+SUMIFS(Saida,Contas,A40,Data,"&gt;="&amp;$AG$6,Data,"&lt;="&amp;$AH$6)</f>
        <v>0</v>
      </c>
      <c r="AI40" s="122" t="str">
        <f t="shared" si="7"/>
        <v>%</v>
      </c>
      <c r="AJ40" s="57"/>
      <c r="AK40" s="197">
        <v>0</v>
      </c>
      <c r="AL40" s="45">
        <f t="shared" ref="AL40:AL45" si="47">SUMIFS(a_pagar,Contas,A40,Data,"&gt;="&amp;$AK$6,Data,"&lt;="&amp;$AL$6)+SUMIFS(Saida,Contas,A40,Data,"&gt;="&amp;$AK$6,Data,"&lt;="&amp;$AL$6)</f>
        <v>0</v>
      </c>
      <c r="AM40" s="122" t="str">
        <f t="shared" si="8"/>
        <v>%</v>
      </c>
      <c r="AN40" s="57"/>
      <c r="AO40" s="197">
        <v>0</v>
      </c>
      <c r="AP40" s="45">
        <f t="shared" ref="AP40:AP45" si="48">SUMIFS(a_pagar,Contas,A40,Data,"&gt;="&amp;$AO$6,Data,"&lt;="&amp;$AP$6)+SUMIFS(Saida,Contas,A40,Data,"&gt;="&amp;$AO$6,Data,"&lt;="&amp;$AP$6)</f>
        <v>0</v>
      </c>
      <c r="AQ40" s="122" t="str">
        <f t="shared" si="9"/>
        <v>%</v>
      </c>
      <c r="AR40" s="57"/>
      <c r="AS40" s="197">
        <v>0</v>
      </c>
      <c r="AT40" s="45">
        <f t="shared" ref="AT40:AT45" si="49">SUMIFS(a_pagar,Contas,A40,Data,"&gt;="&amp;$AS$6,Data,"&lt;="&amp;$AT$6)+SUMIFS(Saida,Contas,A40,Data,"&gt;="&amp;$AS$6,Data,"&lt;="&amp;$AT$6)</f>
        <v>0</v>
      </c>
      <c r="AU40" s="122" t="str">
        <f t="shared" si="10"/>
        <v>%</v>
      </c>
      <c r="AV40" s="57"/>
      <c r="AW40" s="197">
        <v>0</v>
      </c>
      <c r="AX40" s="60">
        <f t="shared" si="11"/>
        <v>0</v>
      </c>
      <c r="AY40" s="122" t="str">
        <f t="shared" si="12"/>
        <v>%</v>
      </c>
      <c r="AZ40" s="57"/>
    </row>
    <row r="41" spans="1:52" ht="21">
      <c r="A41" s="218" t="str">
        <f>'Plano de Contas'!A41</f>
        <v>4.4.2</v>
      </c>
      <c r="B41" s="194">
        <v>0</v>
      </c>
      <c r="C41" s="49">
        <f t="shared" si="38"/>
        <v>0</v>
      </c>
      <c r="D41" s="57"/>
      <c r="E41" s="194">
        <v>0</v>
      </c>
      <c r="F41" s="45">
        <f t="shared" si="39"/>
        <v>0</v>
      </c>
      <c r="G41" s="122" t="str">
        <f t="shared" si="0"/>
        <v>%</v>
      </c>
      <c r="H41" s="57"/>
      <c r="I41" s="197">
        <v>0</v>
      </c>
      <c r="J41" s="45">
        <f t="shared" si="40"/>
        <v>0</v>
      </c>
      <c r="K41" s="122" t="str">
        <f t="shared" si="1"/>
        <v>%</v>
      </c>
      <c r="L41" s="57"/>
      <c r="M41" s="197">
        <v>0</v>
      </c>
      <c r="N41" s="45">
        <f t="shared" si="41"/>
        <v>0</v>
      </c>
      <c r="O41" s="122" t="str">
        <f t="shared" si="2"/>
        <v>%</v>
      </c>
      <c r="P41" s="57"/>
      <c r="Q41" s="197">
        <v>0</v>
      </c>
      <c r="R41" s="45">
        <f t="shared" si="42"/>
        <v>0</v>
      </c>
      <c r="S41" s="122" t="str">
        <f t="shared" si="3"/>
        <v>%</v>
      </c>
      <c r="T41" s="57"/>
      <c r="U41" s="197">
        <v>0</v>
      </c>
      <c r="V41" s="45">
        <f t="shared" si="43"/>
        <v>0</v>
      </c>
      <c r="W41" s="122" t="str">
        <f t="shared" si="4"/>
        <v>%</v>
      </c>
      <c r="X41" s="57"/>
      <c r="Y41" s="197">
        <v>0</v>
      </c>
      <c r="Z41" s="45">
        <f t="shared" si="44"/>
        <v>0</v>
      </c>
      <c r="AA41" s="122" t="str">
        <f t="shared" si="5"/>
        <v>%</v>
      </c>
      <c r="AB41" s="57"/>
      <c r="AC41" s="197">
        <v>0</v>
      </c>
      <c r="AD41" s="45">
        <f t="shared" si="45"/>
        <v>0</v>
      </c>
      <c r="AE41" s="122" t="str">
        <f t="shared" si="6"/>
        <v>%</v>
      </c>
      <c r="AF41" s="57"/>
      <c r="AG41" s="197">
        <v>0</v>
      </c>
      <c r="AH41" s="45">
        <f t="shared" si="46"/>
        <v>0</v>
      </c>
      <c r="AI41" s="122" t="str">
        <f t="shared" si="7"/>
        <v>%</v>
      </c>
      <c r="AJ41" s="57"/>
      <c r="AK41" s="197">
        <v>0</v>
      </c>
      <c r="AL41" s="45">
        <f t="shared" si="47"/>
        <v>0</v>
      </c>
      <c r="AM41" s="122" t="str">
        <f t="shared" si="8"/>
        <v>%</v>
      </c>
      <c r="AN41" s="57"/>
      <c r="AO41" s="197">
        <v>0</v>
      </c>
      <c r="AP41" s="45">
        <f t="shared" si="48"/>
        <v>0</v>
      </c>
      <c r="AQ41" s="122" t="str">
        <f t="shared" si="9"/>
        <v>%</v>
      </c>
      <c r="AR41" s="57"/>
      <c r="AS41" s="197">
        <v>0</v>
      </c>
      <c r="AT41" s="45">
        <f t="shared" si="49"/>
        <v>0</v>
      </c>
      <c r="AU41" s="122" t="str">
        <f t="shared" si="10"/>
        <v>%</v>
      </c>
      <c r="AV41" s="57"/>
      <c r="AW41" s="197">
        <v>0</v>
      </c>
      <c r="AX41" s="60">
        <f t="shared" si="11"/>
        <v>0</v>
      </c>
      <c r="AY41" s="122" t="str">
        <f t="shared" si="12"/>
        <v>%</v>
      </c>
      <c r="AZ41" s="57"/>
    </row>
    <row r="42" spans="1:52" ht="21">
      <c r="A42" s="218">
        <f>'Plano de Contas'!A42</f>
        <v>0</v>
      </c>
      <c r="B42" s="194">
        <v>0</v>
      </c>
      <c r="C42" s="49">
        <f t="shared" si="38"/>
        <v>0</v>
      </c>
      <c r="D42" s="57"/>
      <c r="E42" s="194">
        <v>0</v>
      </c>
      <c r="F42" s="45">
        <f t="shared" si="39"/>
        <v>0</v>
      </c>
      <c r="G42" s="122" t="str">
        <f t="shared" si="0"/>
        <v>%</v>
      </c>
      <c r="H42" s="57"/>
      <c r="I42" s="197">
        <v>0</v>
      </c>
      <c r="J42" s="45">
        <f t="shared" si="40"/>
        <v>0</v>
      </c>
      <c r="K42" s="122" t="str">
        <f t="shared" si="1"/>
        <v>%</v>
      </c>
      <c r="L42" s="57"/>
      <c r="M42" s="197">
        <v>0</v>
      </c>
      <c r="N42" s="45">
        <f t="shared" si="41"/>
        <v>0</v>
      </c>
      <c r="O42" s="122" t="str">
        <f t="shared" si="2"/>
        <v>%</v>
      </c>
      <c r="P42" s="57"/>
      <c r="Q42" s="197">
        <v>0</v>
      </c>
      <c r="R42" s="45">
        <f t="shared" si="42"/>
        <v>0</v>
      </c>
      <c r="S42" s="122" t="str">
        <f t="shared" si="3"/>
        <v>%</v>
      </c>
      <c r="T42" s="57"/>
      <c r="U42" s="197">
        <v>0</v>
      </c>
      <c r="V42" s="45">
        <f t="shared" si="43"/>
        <v>0</v>
      </c>
      <c r="W42" s="122" t="str">
        <f t="shared" si="4"/>
        <v>%</v>
      </c>
      <c r="X42" s="57"/>
      <c r="Y42" s="197">
        <v>0</v>
      </c>
      <c r="Z42" s="45">
        <f t="shared" si="44"/>
        <v>0</v>
      </c>
      <c r="AA42" s="122" t="str">
        <f t="shared" si="5"/>
        <v>%</v>
      </c>
      <c r="AB42" s="57"/>
      <c r="AC42" s="197">
        <v>0</v>
      </c>
      <c r="AD42" s="45">
        <f t="shared" si="45"/>
        <v>0</v>
      </c>
      <c r="AE42" s="122" t="str">
        <f t="shared" si="6"/>
        <v>%</v>
      </c>
      <c r="AF42" s="57"/>
      <c r="AG42" s="197">
        <v>0</v>
      </c>
      <c r="AH42" s="45">
        <f t="shared" si="46"/>
        <v>0</v>
      </c>
      <c r="AI42" s="122" t="str">
        <f t="shared" si="7"/>
        <v>%</v>
      </c>
      <c r="AJ42" s="57"/>
      <c r="AK42" s="197">
        <v>0</v>
      </c>
      <c r="AL42" s="45">
        <f t="shared" si="47"/>
        <v>0</v>
      </c>
      <c r="AM42" s="122" t="str">
        <f t="shared" si="8"/>
        <v>%</v>
      </c>
      <c r="AN42" s="57"/>
      <c r="AO42" s="197">
        <v>0</v>
      </c>
      <c r="AP42" s="45">
        <f t="shared" si="48"/>
        <v>0</v>
      </c>
      <c r="AQ42" s="122" t="str">
        <f t="shared" si="9"/>
        <v>%</v>
      </c>
      <c r="AR42" s="57"/>
      <c r="AS42" s="197">
        <v>0</v>
      </c>
      <c r="AT42" s="45">
        <f t="shared" si="49"/>
        <v>0</v>
      </c>
      <c r="AU42" s="122" t="str">
        <f t="shared" si="10"/>
        <v>%</v>
      </c>
      <c r="AV42" s="57"/>
      <c r="AW42" s="197">
        <v>0</v>
      </c>
      <c r="AX42" s="60">
        <f t="shared" si="11"/>
        <v>0</v>
      </c>
      <c r="AY42" s="122" t="str">
        <f t="shared" si="12"/>
        <v>%</v>
      </c>
      <c r="AZ42" s="57"/>
    </row>
    <row r="43" spans="1:52" ht="21">
      <c r="A43" s="218" t="str">
        <f>'Plano de Contas'!A43</f>
        <v>4.5 Devoluçoes</v>
      </c>
      <c r="B43" s="194">
        <v>0</v>
      </c>
      <c r="C43" s="49">
        <f t="shared" si="38"/>
        <v>0</v>
      </c>
      <c r="D43" s="57"/>
      <c r="E43" s="194">
        <v>0</v>
      </c>
      <c r="F43" s="45">
        <f t="shared" si="39"/>
        <v>0</v>
      </c>
      <c r="G43" s="122" t="str">
        <f t="shared" si="0"/>
        <v>%</v>
      </c>
      <c r="H43" s="57"/>
      <c r="I43" s="197">
        <v>0</v>
      </c>
      <c r="J43" s="45">
        <f t="shared" si="40"/>
        <v>0</v>
      </c>
      <c r="K43" s="122" t="str">
        <f t="shared" si="1"/>
        <v>%</v>
      </c>
      <c r="L43" s="57"/>
      <c r="M43" s="197">
        <v>0</v>
      </c>
      <c r="N43" s="45">
        <f t="shared" si="41"/>
        <v>0</v>
      </c>
      <c r="O43" s="122" t="str">
        <f t="shared" si="2"/>
        <v>%</v>
      </c>
      <c r="P43" s="57"/>
      <c r="Q43" s="197">
        <v>0</v>
      </c>
      <c r="R43" s="45">
        <f t="shared" si="42"/>
        <v>0</v>
      </c>
      <c r="S43" s="122" t="str">
        <f t="shared" si="3"/>
        <v>%</v>
      </c>
      <c r="T43" s="57"/>
      <c r="U43" s="197">
        <v>0</v>
      </c>
      <c r="V43" s="45">
        <f t="shared" si="43"/>
        <v>0</v>
      </c>
      <c r="W43" s="122" t="str">
        <f t="shared" si="4"/>
        <v>%</v>
      </c>
      <c r="X43" s="57"/>
      <c r="Y43" s="197">
        <v>0</v>
      </c>
      <c r="Z43" s="45">
        <f t="shared" si="44"/>
        <v>0</v>
      </c>
      <c r="AA43" s="122" t="str">
        <f t="shared" si="5"/>
        <v>%</v>
      </c>
      <c r="AB43" s="57"/>
      <c r="AC43" s="197">
        <v>0</v>
      </c>
      <c r="AD43" s="45">
        <f t="shared" si="45"/>
        <v>0</v>
      </c>
      <c r="AE43" s="122" t="str">
        <f t="shared" si="6"/>
        <v>%</v>
      </c>
      <c r="AF43" s="57"/>
      <c r="AG43" s="197">
        <v>0</v>
      </c>
      <c r="AH43" s="45">
        <f t="shared" si="46"/>
        <v>0</v>
      </c>
      <c r="AI43" s="122" t="str">
        <f t="shared" si="7"/>
        <v>%</v>
      </c>
      <c r="AJ43" s="57"/>
      <c r="AK43" s="197">
        <v>0</v>
      </c>
      <c r="AL43" s="45">
        <f t="shared" si="47"/>
        <v>0</v>
      </c>
      <c r="AM43" s="122" t="str">
        <f t="shared" si="8"/>
        <v>%</v>
      </c>
      <c r="AN43" s="57"/>
      <c r="AO43" s="197">
        <v>0</v>
      </c>
      <c r="AP43" s="45">
        <f t="shared" si="48"/>
        <v>0</v>
      </c>
      <c r="AQ43" s="122" t="str">
        <f t="shared" si="9"/>
        <v>%</v>
      </c>
      <c r="AR43" s="57"/>
      <c r="AS43" s="197">
        <v>0</v>
      </c>
      <c r="AT43" s="45">
        <f t="shared" si="49"/>
        <v>0</v>
      </c>
      <c r="AU43" s="122" t="str">
        <f t="shared" si="10"/>
        <v>%</v>
      </c>
      <c r="AV43" s="57"/>
      <c r="AW43" s="197">
        <v>0</v>
      </c>
      <c r="AX43" s="60">
        <f t="shared" si="11"/>
        <v>0</v>
      </c>
      <c r="AY43" s="122" t="str">
        <f t="shared" si="12"/>
        <v>%</v>
      </c>
      <c r="AZ43" s="57"/>
    </row>
    <row r="44" spans="1:52" ht="21">
      <c r="A44" s="218" t="s">
        <v>31</v>
      </c>
      <c r="B44" s="194">
        <v>0</v>
      </c>
      <c r="C44" s="49">
        <f t="shared" si="38"/>
        <v>0</v>
      </c>
      <c r="D44" s="57"/>
      <c r="E44" s="194">
        <v>0</v>
      </c>
      <c r="F44" s="45">
        <f t="shared" si="39"/>
        <v>0</v>
      </c>
      <c r="G44" s="122" t="str">
        <f t="shared" si="0"/>
        <v>%</v>
      </c>
      <c r="H44" s="57"/>
      <c r="I44" s="197">
        <v>0</v>
      </c>
      <c r="J44" s="45">
        <f t="shared" si="40"/>
        <v>0</v>
      </c>
      <c r="K44" s="122" t="str">
        <f t="shared" si="1"/>
        <v>%</v>
      </c>
      <c r="L44" s="57"/>
      <c r="M44" s="197">
        <v>0</v>
      </c>
      <c r="N44" s="45">
        <f t="shared" si="41"/>
        <v>0</v>
      </c>
      <c r="O44" s="122" t="str">
        <f t="shared" si="2"/>
        <v>%</v>
      </c>
      <c r="P44" s="57"/>
      <c r="Q44" s="197">
        <v>0</v>
      </c>
      <c r="R44" s="45">
        <f t="shared" si="42"/>
        <v>0</v>
      </c>
      <c r="S44" s="122" t="str">
        <f t="shared" si="3"/>
        <v>%</v>
      </c>
      <c r="T44" s="57"/>
      <c r="U44" s="197">
        <v>0</v>
      </c>
      <c r="V44" s="45">
        <f t="shared" si="43"/>
        <v>0</v>
      </c>
      <c r="W44" s="122" t="str">
        <f t="shared" si="4"/>
        <v>%</v>
      </c>
      <c r="X44" s="57"/>
      <c r="Y44" s="197">
        <v>0</v>
      </c>
      <c r="Z44" s="45">
        <f t="shared" si="44"/>
        <v>0</v>
      </c>
      <c r="AA44" s="122" t="str">
        <f t="shared" si="5"/>
        <v>%</v>
      </c>
      <c r="AB44" s="57"/>
      <c r="AC44" s="197">
        <v>0</v>
      </c>
      <c r="AD44" s="45">
        <f t="shared" si="45"/>
        <v>0</v>
      </c>
      <c r="AE44" s="122" t="str">
        <f t="shared" si="6"/>
        <v>%</v>
      </c>
      <c r="AF44" s="57"/>
      <c r="AG44" s="197">
        <v>0</v>
      </c>
      <c r="AH44" s="45">
        <f t="shared" si="46"/>
        <v>0</v>
      </c>
      <c r="AI44" s="122" t="str">
        <f t="shared" si="7"/>
        <v>%</v>
      </c>
      <c r="AJ44" s="57"/>
      <c r="AK44" s="197">
        <v>0</v>
      </c>
      <c r="AL44" s="45">
        <f t="shared" si="47"/>
        <v>0</v>
      </c>
      <c r="AM44" s="122" t="str">
        <f t="shared" si="8"/>
        <v>%</v>
      </c>
      <c r="AN44" s="57"/>
      <c r="AO44" s="197">
        <v>0</v>
      </c>
      <c r="AP44" s="45">
        <f t="shared" si="48"/>
        <v>0</v>
      </c>
      <c r="AQ44" s="122" t="str">
        <f t="shared" si="9"/>
        <v>%</v>
      </c>
      <c r="AR44" s="57"/>
      <c r="AS44" s="197">
        <v>0</v>
      </c>
      <c r="AT44" s="45">
        <f t="shared" si="49"/>
        <v>0</v>
      </c>
      <c r="AU44" s="122" t="str">
        <f t="shared" si="10"/>
        <v>%</v>
      </c>
      <c r="AV44" s="57"/>
      <c r="AW44" s="197">
        <v>0</v>
      </c>
      <c r="AX44" s="60">
        <f t="shared" si="11"/>
        <v>0</v>
      </c>
      <c r="AY44" s="122" t="str">
        <f t="shared" si="12"/>
        <v>%</v>
      </c>
      <c r="AZ44" s="57"/>
    </row>
    <row r="45" spans="1:52" ht="21">
      <c r="A45" s="218" t="s">
        <v>31</v>
      </c>
      <c r="B45" s="194">
        <v>0</v>
      </c>
      <c r="C45" s="49">
        <f t="shared" si="38"/>
        <v>0</v>
      </c>
      <c r="D45" s="57"/>
      <c r="E45" s="194">
        <v>0</v>
      </c>
      <c r="F45" s="45">
        <f t="shared" si="39"/>
        <v>0</v>
      </c>
      <c r="G45" s="122" t="str">
        <f t="shared" si="0"/>
        <v>%</v>
      </c>
      <c r="H45" s="57"/>
      <c r="I45" s="197">
        <v>0</v>
      </c>
      <c r="J45" s="45">
        <f t="shared" si="40"/>
        <v>0</v>
      </c>
      <c r="K45" s="122" t="str">
        <f t="shared" si="1"/>
        <v>%</v>
      </c>
      <c r="L45" s="57"/>
      <c r="M45" s="197">
        <v>0</v>
      </c>
      <c r="N45" s="45">
        <f t="shared" si="41"/>
        <v>0</v>
      </c>
      <c r="O45" s="122" t="str">
        <f t="shared" si="2"/>
        <v>%</v>
      </c>
      <c r="P45" s="57"/>
      <c r="Q45" s="197">
        <v>0</v>
      </c>
      <c r="R45" s="45">
        <f t="shared" si="42"/>
        <v>0</v>
      </c>
      <c r="S45" s="122" t="str">
        <f t="shared" si="3"/>
        <v>%</v>
      </c>
      <c r="T45" s="57"/>
      <c r="U45" s="197">
        <v>0</v>
      </c>
      <c r="V45" s="45">
        <f t="shared" si="43"/>
        <v>0</v>
      </c>
      <c r="W45" s="122" t="str">
        <f t="shared" si="4"/>
        <v>%</v>
      </c>
      <c r="X45" s="57"/>
      <c r="Y45" s="197">
        <v>0</v>
      </c>
      <c r="Z45" s="45">
        <f t="shared" si="44"/>
        <v>0</v>
      </c>
      <c r="AA45" s="122" t="str">
        <f t="shared" si="5"/>
        <v>%</v>
      </c>
      <c r="AB45" s="57"/>
      <c r="AC45" s="197">
        <v>0</v>
      </c>
      <c r="AD45" s="45">
        <f t="shared" si="45"/>
        <v>0</v>
      </c>
      <c r="AE45" s="122" t="str">
        <f t="shared" si="6"/>
        <v>%</v>
      </c>
      <c r="AF45" s="57"/>
      <c r="AG45" s="197">
        <v>0</v>
      </c>
      <c r="AH45" s="45">
        <f t="shared" si="46"/>
        <v>0</v>
      </c>
      <c r="AI45" s="122" t="str">
        <f t="shared" si="7"/>
        <v>%</v>
      </c>
      <c r="AJ45" s="57"/>
      <c r="AK45" s="197">
        <v>0</v>
      </c>
      <c r="AL45" s="45">
        <f t="shared" si="47"/>
        <v>0</v>
      </c>
      <c r="AM45" s="122" t="str">
        <f t="shared" si="8"/>
        <v>%</v>
      </c>
      <c r="AN45" s="57"/>
      <c r="AO45" s="197">
        <v>0</v>
      </c>
      <c r="AP45" s="45">
        <f t="shared" si="48"/>
        <v>0</v>
      </c>
      <c r="AQ45" s="122" t="str">
        <f t="shared" si="9"/>
        <v>%</v>
      </c>
      <c r="AR45" s="57"/>
      <c r="AS45" s="197">
        <v>0</v>
      </c>
      <c r="AT45" s="45">
        <f t="shared" si="49"/>
        <v>0</v>
      </c>
      <c r="AU45" s="122" t="str">
        <f t="shared" si="10"/>
        <v>%</v>
      </c>
      <c r="AV45" s="57"/>
      <c r="AW45" s="197">
        <v>0</v>
      </c>
      <c r="AX45" s="60">
        <f t="shared" si="11"/>
        <v>0</v>
      </c>
      <c r="AY45" s="122" t="str">
        <f t="shared" si="12"/>
        <v>%</v>
      </c>
      <c r="AZ45" s="57"/>
    </row>
    <row r="46" spans="1:52" s="8" customFormat="1" ht="21">
      <c r="A46" s="216" t="s">
        <v>41</v>
      </c>
      <c r="B46" s="195">
        <v>0</v>
      </c>
      <c r="C46" s="50">
        <f>C9-C21</f>
        <v>0</v>
      </c>
      <c r="D46" s="56" t="str">
        <f>IFERROR(B46/B9,"")</f>
        <v/>
      </c>
      <c r="E46" s="195">
        <v>0</v>
      </c>
      <c r="F46" s="50">
        <f>F9-F21</f>
        <v>0</v>
      </c>
      <c r="G46" s="122" t="str">
        <f t="shared" si="0"/>
        <v>%</v>
      </c>
      <c r="H46" s="56" t="str">
        <f>IFERROR(F46/F9,"")</f>
        <v/>
      </c>
      <c r="I46" s="195">
        <v>0</v>
      </c>
      <c r="J46" s="50">
        <f>J9-J21</f>
        <v>0</v>
      </c>
      <c r="K46" s="122" t="str">
        <f t="shared" si="1"/>
        <v>%</v>
      </c>
      <c r="L46" s="56" t="str">
        <f>IFERROR(J46/J9,"")</f>
        <v/>
      </c>
      <c r="M46" s="195">
        <v>0</v>
      </c>
      <c r="N46" s="50">
        <f>N9-N21</f>
        <v>0</v>
      </c>
      <c r="O46" s="122" t="str">
        <f t="shared" si="2"/>
        <v>%</v>
      </c>
      <c r="P46" s="56" t="str">
        <f>IFERROR(N46/N9,"")</f>
        <v/>
      </c>
      <c r="Q46" s="195">
        <v>0</v>
      </c>
      <c r="R46" s="50">
        <f>R9-R21</f>
        <v>0</v>
      </c>
      <c r="S46" s="122" t="str">
        <f t="shared" si="3"/>
        <v>%</v>
      </c>
      <c r="T46" s="56" t="str">
        <f>IFERROR(R46/R9,"")</f>
        <v/>
      </c>
      <c r="U46" s="195">
        <v>0</v>
      </c>
      <c r="V46" s="50">
        <f>V9-V21</f>
        <v>0</v>
      </c>
      <c r="W46" s="122" t="str">
        <f t="shared" si="4"/>
        <v>%</v>
      </c>
      <c r="X46" s="56" t="str">
        <f>IFERROR(V46/V9,"")</f>
        <v/>
      </c>
      <c r="Y46" s="195">
        <v>0</v>
      </c>
      <c r="Z46" s="50">
        <f>Z9-Z21</f>
        <v>0</v>
      </c>
      <c r="AA46" s="122" t="str">
        <f t="shared" si="5"/>
        <v>%</v>
      </c>
      <c r="AB46" s="56" t="str">
        <f>IFERROR(Z46/Z9,"")</f>
        <v/>
      </c>
      <c r="AC46" s="195">
        <v>0</v>
      </c>
      <c r="AD46" s="50">
        <f>AD9-AD21</f>
        <v>1000</v>
      </c>
      <c r="AE46" s="122" t="str">
        <f t="shared" si="6"/>
        <v>%</v>
      </c>
      <c r="AF46" s="56">
        <f>IFERROR(AD46/AD9,"")</f>
        <v>1</v>
      </c>
      <c r="AG46" s="195">
        <v>0</v>
      </c>
      <c r="AH46" s="50">
        <f>AH9-AH21</f>
        <v>1000</v>
      </c>
      <c r="AI46" s="122" t="str">
        <f t="shared" si="7"/>
        <v>%</v>
      </c>
      <c r="AJ46" s="56">
        <f>IFERROR(AH46/AH9,"")</f>
        <v>1</v>
      </c>
      <c r="AK46" s="195">
        <v>0</v>
      </c>
      <c r="AL46" s="50">
        <f>AL9-AL21</f>
        <v>1000</v>
      </c>
      <c r="AM46" s="122" t="str">
        <f t="shared" si="8"/>
        <v>%</v>
      </c>
      <c r="AN46" s="56">
        <f>IFERROR(AL46/AL9,"")</f>
        <v>1</v>
      </c>
      <c r="AO46" s="195">
        <v>0</v>
      </c>
      <c r="AP46" s="50">
        <f>AP9-AP21</f>
        <v>1000</v>
      </c>
      <c r="AQ46" s="122" t="str">
        <f t="shared" si="9"/>
        <v>%</v>
      </c>
      <c r="AR46" s="56">
        <f>IFERROR(AP46/AP9,"")</f>
        <v>1</v>
      </c>
      <c r="AS46" s="195">
        <v>0</v>
      </c>
      <c r="AT46" s="50">
        <f>AT9-AT21</f>
        <v>1000</v>
      </c>
      <c r="AU46" s="122" t="str">
        <f t="shared" si="10"/>
        <v>%</v>
      </c>
      <c r="AV46" s="56">
        <f>IFERROR(AT46/AT9,"")</f>
        <v>1</v>
      </c>
      <c r="AW46" s="215">
        <v>0</v>
      </c>
      <c r="AX46" s="46">
        <f t="shared" si="11"/>
        <v>5000</v>
      </c>
      <c r="AY46" s="46" t="str">
        <f t="shared" si="12"/>
        <v>%</v>
      </c>
      <c r="AZ46" s="46" t="str">
        <f>IFERROR(AX46/$F$9,"%")</f>
        <v>%</v>
      </c>
    </row>
    <row r="47" spans="1:52" s="8" customFormat="1" ht="21">
      <c r="A47" s="216" t="s">
        <v>42</v>
      </c>
      <c r="B47" s="195">
        <v>0</v>
      </c>
      <c r="C47" s="50">
        <f>SUM(C48,C55,C70,C90,C97,C99,)</f>
        <v>0</v>
      </c>
      <c r="D47" s="56" t="str">
        <f>IFERROR(B47/B9,"%")</f>
        <v>%</v>
      </c>
      <c r="E47" s="195">
        <v>0</v>
      </c>
      <c r="F47" s="50">
        <f>SUM(F48,F55,F70,F90,F97,F99,)</f>
        <v>0</v>
      </c>
      <c r="G47" s="122" t="str">
        <f t="shared" si="0"/>
        <v>%</v>
      </c>
      <c r="H47" s="56" t="str">
        <f>IFERROR(F47/F9,"%")</f>
        <v>%</v>
      </c>
      <c r="I47" s="195">
        <v>0</v>
      </c>
      <c r="J47" s="50">
        <f>SUM(J48,J55,J70,J90,J97,J99,)</f>
        <v>0</v>
      </c>
      <c r="K47" s="122" t="str">
        <f t="shared" si="1"/>
        <v>%</v>
      </c>
      <c r="L47" s="56" t="str">
        <f>IFERROR(J47/J9,"%")</f>
        <v>%</v>
      </c>
      <c r="M47" s="195">
        <v>0</v>
      </c>
      <c r="N47" s="50">
        <f>SUM(N48,N55,N70,N90,N97,N99,)</f>
        <v>0</v>
      </c>
      <c r="O47" s="122" t="str">
        <f t="shared" si="2"/>
        <v>%</v>
      </c>
      <c r="P47" s="56" t="str">
        <f>IFERROR(N47/N9,"%")</f>
        <v>%</v>
      </c>
      <c r="Q47" s="195">
        <v>0</v>
      </c>
      <c r="R47" s="50">
        <f>SUM(R48,R55,R70,R90,R97,R99,)</f>
        <v>0</v>
      </c>
      <c r="S47" s="122" t="str">
        <f t="shared" si="3"/>
        <v>%</v>
      </c>
      <c r="T47" s="56" t="str">
        <f>IFERROR(R47/R9,"%")</f>
        <v>%</v>
      </c>
      <c r="U47" s="195">
        <v>0</v>
      </c>
      <c r="V47" s="50">
        <f>SUM(V48,V55,V70,V90,V97,V99,)</f>
        <v>0</v>
      </c>
      <c r="W47" s="122" t="str">
        <f t="shared" si="4"/>
        <v>%</v>
      </c>
      <c r="X47" s="56" t="str">
        <f>IFERROR(V47/V9,"%")</f>
        <v>%</v>
      </c>
      <c r="Y47" s="195">
        <v>0</v>
      </c>
      <c r="Z47" s="50">
        <f>SUM(Z48,Z55,Z70,Z90,Z97,Z99,)</f>
        <v>0</v>
      </c>
      <c r="AA47" s="122" t="str">
        <f t="shared" si="5"/>
        <v>%</v>
      </c>
      <c r="AB47" s="56" t="str">
        <f>IFERROR(Z47/Z9,"%")</f>
        <v>%</v>
      </c>
      <c r="AC47" s="195">
        <v>0</v>
      </c>
      <c r="AD47" s="50">
        <f>SUM(AD48,AD55,AD70,AD90,AD97,AD99,)</f>
        <v>0</v>
      </c>
      <c r="AE47" s="122" t="str">
        <f t="shared" si="6"/>
        <v>%</v>
      </c>
      <c r="AF47" s="56">
        <f>IFERROR(AD47/AD9,"%")</f>
        <v>0</v>
      </c>
      <c r="AG47" s="195">
        <v>0</v>
      </c>
      <c r="AH47" s="50">
        <f>SUM(AH48,AH55,AH70,AH90,AH97,AH99,)</f>
        <v>0</v>
      </c>
      <c r="AI47" s="122" t="str">
        <f t="shared" si="7"/>
        <v>%</v>
      </c>
      <c r="AJ47" s="56">
        <f>IFERROR(AH47/AH9,"%")</f>
        <v>0</v>
      </c>
      <c r="AK47" s="195">
        <v>0</v>
      </c>
      <c r="AL47" s="50">
        <f>SUM(AL48,AL55,AL70,AL90,AL97,AL99,)</f>
        <v>0</v>
      </c>
      <c r="AM47" s="122" t="str">
        <f t="shared" si="8"/>
        <v>%</v>
      </c>
      <c r="AN47" s="56">
        <f>IFERROR(AL47/AL9,"%")</f>
        <v>0</v>
      </c>
      <c r="AO47" s="195">
        <v>0</v>
      </c>
      <c r="AP47" s="50">
        <f>SUM(AP48,AP55,AP70,AP90,AP97,AP99,)</f>
        <v>0</v>
      </c>
      <c r="AQ47" s="122" t="str">
        <f t="shared" si="9"/>
        <v>%</v>
      </c>
      <c r="AR47" s="56">
        <f>IFERROR(AP47/AP9,"%")</f>
        <v>0</v>
      </c>
      <c r="AS47" s="195">
        <v>0</v>
      </c>
      <c r="AT47" s="50">
        <f>SUM(AT48,AT55,AT70,AT90,AT97,AT99,)</f>
        <v>0</v>
      </c>
      <c r="AU47" s="122" t="str">
        <f t="shared" si="10"/>
        <v>%</v>
      </c>
      <c r="AV47" s="56">
        <f>IFERROR(AT47/AT9,"%")</f>
        <v>0</v>
      </c>
      <c r="AW47" s="215">
        <v>0</v>
      </c>
      <c r="AX47" s="46">
        <f t="shared" si="11"/>
        <v>0</v>
      </c>
      <c r="AY47" s="46" t="str">
        <f t="shared" si="12"/>
        <v>%</v>
      </c>
      <c r="AZ47" s="46" t="str">
        <f>IFERROR(AX47/$F$9,"%")</f>
        <v>%</v>
      </c>
    </row>
    <row r="48" spans="1:52" s="9" customFormat="1" ht="21">
      <c r="A48" s="217" t="s">
        <v>43</v>
      </c>
      <c r="B48" s="193">
        <f>SUM(B49:B54)</f>
        <v>0</v>
      </c>
      <c r="C48" s="47">
        <f>SUM(C49:C54)</f>
        <v>0</v>
      </c>
      <c r="D48" s="56" t="s">
        <v>31</v>
      </c>
      <c r="E48" s="193">
        <f>SUM(E49:E54)</f>
        <v>0</v>
      </c>
      <c r="F48" s="47">
        <f>SUM(F49:F54)</f>
        <v>0</v>
      </c>
      <c r="G48" s="122" t="str">
        <f t="shared" si="0"/>
        <v>%</v>
      </c>
      <c r="H48" s="56" t="s">
        <v>31</v>
      </c>
      <c r="I48" s="193">
        <f>SUM(I49:I54)</f>
        <v>0</v>
      </c>
      <c r="J48" s="47">
        <f>SUM(J49:J54)</f>
        <v>0</v>
      </c>
      <c r="K48" s="122" t="str">
        <f t="shared" si="1"/>
        <v>%</v>
      </c>
      <c r="L48" s="56" t="s">
        <v>31</v>
      </c>
      <c r="M48" s="193">
        <f>SUM(M49:M54)</f>
        <v>0</v>
      </c>
      <c r="N48" s="47">
        <f>SUM(N49:N54)</f>
        <v>0</v>
      </c>
      <c r="O48" s="122" t="str">
        <f t="shared" si="2"/>
        <v>%</v>
      </c>
      <c r="P48" s="56" t="s">
        <v>31</v>
      </c>
      <c r="Q48" s="193">
        <f>SUM(Q49:Q54)</f>
        <v>0</v>
      </c>
      <c r="R48" s="47">
        <f>SUM(R49:R54)</f>
        <v>0</v>
      </c>
      <c r="S48" s="122" t="str">
        <f t="shared" si="3"/>
        <v>%</v>
      </c>
      <c r="T48" s="56" t="s">
        <v>31</v>
      </c>
      <c r="U48" s="193">
        <f>SUM(U49:U54)</f>
        <v>0</v>
      </c>
      <c r="V48" s="47">
        <f>SUM(V49:V54)</f>
        <v>0</v>
      </c>
      <c r="W48" s="122" t="str">
        <f t="shared" si="4"/>
        <v>%</v>
      </c>
      <c r="X48" s="56" t="s">
        <v>31</v>
      </c>
      <c r="Y48" s="193">
        <f>SUM(Y49:Y54)</f>
        <v>0</v>
      </c>
      <c r="Z48" s="47">
        <f>SUM(Z49:Z54)</f>
        <v>0</v>
      </c>
      <c r="AA48" s="122" t="str">
        <f t="shared" si="5"/>
        <v>%</v>
      </c>
      <c r="AB48" s="56" t="s">
        <v>31</v>
      </c>
      <c r="AC48" s="193">
        <f>SUM(AC49:AC54)</f>
        <v>0</v>
      </c>
      <c r="AD48" s="47">
        <f>SUM(AD49:AD54)</f>
        <v>0</v>
      </c>
      <c r="AE48" s="122" t="str">
        <f t="shared" si="6"/>
        <v>%</v>
      </c>
      <c r="AF48" s="56" t="s">
        <v>31</v>
      </c>
      <c r="AG48" s="193">
        <f>SUM(AG49:AG54)</f>
        <v>0</v>
      </c>
      <c r="AH48" s="47">
        <f>SUM(AH49:AH54)</f>
        <v>0</v>
      </c>
      <c r="AI48" s="122" t="str">
        <f t="shared" si="7"/>
        <v>%</v>
      </c>
      <c r="AJ48" s="56" t="s">
        <v>31</v>
      </c>
      <c r="AK48" s="193">
        <f>SUM(AK49:AK54)</f>
        <v>0</v>
      </c>
      <c r="AL48" s="47">
        <f>SUM(AL49:AL54)</f>
        <v>0</v>
      </c>
      <c r="AM48" s="122" t="str">
        <f t="shared" si="8"/>
        <v>%</v>
      </c>
      <c r="AN48" s="56" t="s">
        <v>31</v>
      </c>
      <c r="AO48" s="193">
        <f>SUM(AO49:AO54)</f>
        <v>0</v>
      </c>
      <c r="AP48" s="47">
        <f>SUM(AP49:AP54)</f>
        <v>0</v>
      </c>
      <c r="AQ48" s="122" t="str">
        <f t="shared" si="9"/>
        <v>%</v>
      </c>
      <c r="AR48" s="56" t="s">
        <v>31</v>
      </c>
      <c r="AS48" s="193">
        <f>SUM(AS49:AS54)</f>
        <v>0</v>
      </c>
      <c r="AT48" s="47">
        <f>SUM(AT49:AT54)</f>
        <v>0</v>
      </c>
      <c r="AU48" s="122" t="str">
        <f t="shared" si="10"/>
        <v>%</v>
      </c>
      <c r="AV48" s="56" t="s">
        <v>31</v>
      </c>
      <c r="AW48" s="206">
        <v>0</v>
      </c>
      <c r="AX48" s="60">
        <f t="shared" si="11"/>
        <v>0</v>
      </c>
      <c r="AY48" s="122" t="str">
        <f t="shared" si="12"/>
        <v>%</v>
      </c>
      <c r="AZ48" s="56" t="s">
        <v>31</v>
      </c>
    </row>
    <row r="49" spans="1:52" ht="21">
      <c r="A49" s="218" t="str">
        <f>'Plano de Contas'!A49</f>
        <v>5.1.1 Tarifas Bancárias</v>
      </c>
      <c r="B49" s="194">
        <v>0</v>
      </c>
      <c r="C49" s="49">
        <f t="shared" ref="C49:C54" si="50">SUMIFS(a_pagar,Contas,A49,Data,"&gt;="&amp;$B$6,Data,"&lt;="&amp;$C$6)+SUMIFS(Saida,Contas,A49,Data,"&gt;="&amp;$B$6,Data,"&lt;="&amp;$C$6)</f>
        <v>0</v>
      </c>
      <c r="D49" s="57"/>
      <c r="E49" s="194">
        <v>0</v>
      </c>
      <c r="F49" s="45">
        <f t="shared" ref="F49:F54" si="51">SUMIFS(a_pagar,Contas,A49,Data,"&gt;="&amp;$E$6,Data,"&lt;="&amp;$F$6)+SUMIFS(Saida,Contas,A49,Data,"&gt;="&amp;$E$6,Data,"&lt;="&amp;$F$6)</f>
        <v>0</v>
      </c>
      <c r="G49" s="122" t="str">
        <f t="shared" si="0"/>
        <v>%</v>
      </c>
      <c r="H49" s="57"/>
      <c r="I49" s="197">
        <v>0</v>
      </c>
      <c r="J49" s="45">
        <f t="shared" ref="J49:J54" si="52">SUMIFS(a_pagar,Contas,A49,Data,"&gt;="&amp;$I$6,Data,"&lt;="&amp;$J$6)+SUMIFS(Saida,Contas,A49,Data,"&gt;="&amp;$I$6,Data,"&lt;="&amp;$J$6)</f>
        <v>0</v>
      </c>
      <c r="K49" s="122" t="str">
        <f t="shared" si="1"/>
        <v>%</v>
      </c>
      <c r="L49" s="57"/>
      <c r="M49" s="197">
        <v>0</v>
      </c>
      <c r="N49" s="45">
        <f t="shared" ref="N49:N54" si="53">SUMIFS(a_pagar,Contas,A49,Data,"&gt;="&amp;$M$6,Data,"&lt;="&amp;$N$6)+SUMIFS(Saida,Contas,A49,Data,"&gt;="&amp;$M$6,Data,"&lt;="&amp;$N$6)</f>
        <v>0</v>
      </c>
      <c r="O49" s="122" t="str">
        <f t="shared" si="2"/>
        <v>%</v>
      </c>
      <c r="P49" s="57"/>
      <c r="Q49" s="197">
        <v>0</v>
      </c>
      <c r="R49" s="45">
        <f t="shared" ref="R49:R54" si="54">SUMIFS(a_pagar,Contas,A49,Data,"&gt;="&amp;$Q$6,Data,"&lt;="&amp;$R$6)+SUMIFS(Saida,Contas,A49,Data,"&gt;="&amp;$Q$6,Data,"&lt;="&amp;$R$6)</f>
        <v>0</v>
      </c>
      <c r="S49" s="122" t="str">
        <f t="shared" si="3"/>
        <v>%</v>
      </c>
      <c r="T49" s="57"/>
      <c r="U49" s="197">
        <v>0</v>
      </c>
      <c r="V49" s="45">
        <f t="shared" ref="V49:V54" si="55">SUMIFS(a_pagar,Contas,A49,Data,"&gt;="&amp;$U$6,Data,"&lt;="&amp;$V$6)+SUMIFS(Saida,Contas,A49,Data,"&gt;="&amp;$U$6,Data,"&lt;="&amp;$V$6)</f>
        <v>0</v>
      </c>
      <c r="W49" s="122" t="str">
        <f t="shared" si="4"/>
        <v>%</v>
      </c>
      <c r="X49" s="57"/>
      <c r="Y49" s="197">
        <v>0</v>
      </c>
      <c r="Z49" s="45">
        <f t="shared" ref="Z49:Z54" si="56">SUMIFS(a_pagar,Contas,A49,Data,"&gt;="&amp;$Y$6,Data,"&lt;="&amp;$Z$6)+SUMIFS(Saida,Contas,A49,Data,"&gt;="&amp;$Y$6,Data,"&lt;="&amp;$Z$6)</f>
        <v>0</v>
      </c>
      <c r="AA49" s="122" t="str">
        <f t="shared" si="5"/>
        <v>%</v>
      </c>
      <c r="AB49" s="57"/>
      <c r="AC49" s="197">
        <v>0</v>
      </c>
      <c r="AD49" s="45">
        <f t="shared" ref="AD49:AD54" si="57">SUMIFS(a_pagar,Contas,A49,Data,"&gt;="&amp;$AC$6,Data,"&lt;="&amp;$AD$6)+SUMIFS(Saida,Contas,A49,Data,"&gt;="&amp;$AC$6,Data,"&lt;="&amp;$AD$6)</f>
        <v>0</v>
      </c>
      <c r="AE49" s="122" t="str">
        <f t="shared" si="6"/>
        <v>%</v>
      </c>
      <c r="AF49" s="57"/>
      <c r="AG49" s="197">
        <v>0</v>
      </c>
      <c r="AH49" s="45">
        <f t="shared" ref="AH49:AH54" si="58">SUMIFS(a_pagar,Contas,A49,Data,"&gt;="&amp;$AG$6,Data,"&lt;="&amp;$AH$6)+SUMIFS(Saida,Contas,A49,Data,"&gt;="&amp;$AG$6,Data,"&lt;="&amp;$AH$6)</f>
        <v>0</v>
      </c>
      <c r="AI49" s="122" t="str">
        <f t="shared" si="7"/>
        <v>%</v>
      </c>
      <c r="AJ49" s="57"/>
      <c r="AK49" s="197">
        <v>0</v>
      </c>
      <c r="AL49" s="45">
        <f t="shared" ref="AL49:AL54" si="59">SUMIFS(a_pagar,Contas,A49,Data,"&gt;="&amp;$AK$6,Data,"&lt;="&amp;$AL$6)+SUMIFS(Saida,Contas,A49,Data,"&gt;="&amp;$AK$6,Data,"&lt;="&amp;$AL$6)</f>
        <v>0</v>
      </c>
      <c r="AM49" s="122" t="str">
        <f t="shared" si="8"/>
        <v>%</v>
      </c>
      <c r="AN49" s="57"/>
      <c r="AO49" s="197">
        <v>0</v>
      </c>
      <c r="AP49" s="45">
        <f t="shared" ref="AP49:AP54" si="60">SUMIFS(a_pagar,Contas,A49,Data,"&gt;="&amp;$AO$6,Data,"&lt;="&amp;$AP$6)+SUMIFS(Saida,Contas,A49,Data,"&gt;="&amp;$AO$6,Data,"&lt;="&amp;$AP$6)</f>
        <v>0</v>
      </c>
      <c r="AQ49" s="122" t="str">
        <f t="shared" si="9"/>
        <v>%</v>
      </c>
      <c r="AR49" s="57"/>
      <c r="AS49" s="197">
        <v>0</v>
      </c>
      <c r="AT49" s="45">
        <f t="shared" ref="AT49:AT54" si="61">SUMIFS(a_pagar,Contas,A49,Data,"&gt;="&amp;$AS$6,Data,"&lt;="&amp;$AT$6)+SUMIFS(Saida,Contas,A49,Data,"&gt;="&amp;$AS$6,Data,"&lt;="&amp;$AT$6)</f>
        <v>0</v>
      </c>
      <c r="AU49" s="122" t="str">
        <f t="shared" si="10"/>
        <v>%</v>
      </c>
      <c r="AV49" s="57"/>
      <c r="AW49" s="197">
        <v>0</v>
      </c>
      <c r="AX49" s="60">
        <f t="shared" si="11"/>
        <v>0</v>
      </c>
      <c r="AY49" s="122" t="str">
        <f t="shared" si="12"/>
        <v>%</v>
      </c>
      <c r="AZ49" s="57"/>
    </row>
    <row r="50" spans="1:52" ht="21">
      <c r="A50" s="218" t="str">
        <f>'Plano de Contas'!A50</f>
        <v>5.1.2 Aluguel e tarifas Operadora Cartão</v>
      </c>
      <c r="B50" s="194">
        <v>0</v>
      </c>
      <c r="C50" s="49">
        <f t="shared" si="50"/>
        <v>0</v>
      </c>
      <c r="D50" s="57"/>
      <c r="E50" s="194">
        <v>0</v>
      </c>
      <c r="F50" s="45">
        <f t="shared" si="51"/>
        <v>0</v>
      </c>
      <c r="G50" s="122" t="str">
        <f t="shared" si="0"/>
        <v>%</v>
      </c>
      <c r="H50" s="57"/>
      <c r="I50" s="197">
        <v>0</v>
      </c>
      <c r="J50" s="45">
        <f t="shared" si="52"/>
        <v>0</v>
      </c>
      <c r="K50" s="122" t="str">
        <f t="shared" si="1"/>
        <v>%</v>
      </c>
      <c r="L50" s="57"/>
      <c r="M50" s="197">
        <v>0</v>
      </c>
      <c r="N50" s="45">
        <f t="shared" si="53"/>
        <v>0</v>
      </c>
      <c r="O50" s="122" t="str">
        <f t="shared" si="2"/>
        <v>%</v>
      </c>
      <c r="P50" s="57"/>
      <c r="Q50" s="197">
        <v>0</v>
      </c>
      <c r="R50" s="45">
        <f t="shared" si="54"/>
        <v>0</v>
      </c>
      <c r="S50" s="122" t="str">
        <f t="shared" si="3"/>
        <v>%</v>
      </c>
      <c r="T50" s="57"/>
      <c r="U50" s="197">
        <v>0</v>
      </c>
      <c r="V50" s="45">
        <f t="shared" si="55"/>
        <v>0</v>
      </c>
      <c r="W50" s="122" t="str">
        <f t="shared" si="4"/>
        <v>%</v>
      </c>
      <c r="X50" s="57"/>
      <c r="Y50" s="197">
        <v>0</v>
      </c>
      <c r="Z50" s="45">
        <f t="shared" si="56"/>
        <v>0</v>
      </c>
      <c r="AA50" s="122" t="str">
        <f t="shared" si="5"/>
        <v>%</v>
      </c>
      <c r="AB50" s="57"/>
      <c r="AC50" s="197">
        <v>0</v>
      </c>
      <c r="AD50" s="45">
        <f t="shared" si="57"/>
        <v>0</v>
      </c>
      <c r="AE50" s="122" t="str">
        <f t="shared" si="6"/>
        <v>%</v>
      </c>
      <c r="AF50" s="57"/>
      <c r="AG50" s="197">
        <v>0</v>
      </c>
      <c r="AH50" s="45">
        <f t="shared" si="58"/>
        <v>0</v>
      </c>
      <c r="AI50" s="122" t="str">
        <f t="shared" si="7"/>
        <v>%</v>
      </c>
      <c r="AJ50" s="57"/>
      <c r="AK50" s="197">
        <v>0</v>
      </c>
      <c r="AL50" s="45">
        <f t="shared" si="59"/>
        <v>0</v>
      </c>
      <c r="AM50" s="122" t="str">
        <f t="shared" si="8"/>
        <v>%</v>
      </c>
      <c r="AN50" s="57"/>
      <c r="AO50" s="197">
        <v>0</v>
      </c>
      <c r="AP50" s="45">
        <f t="shared" si="60"/>
        <v>0</v>
      </c>
      <c r="AQ50" s="122" t="str">
        <f t="shared" si="9"/>
        <v>%</v>
      </c>
      <c r="AR50" s="57"/>
      <c r="AS50" s="197">
        <v>0</v>
      </c>
      <c r="AT50" s="45">
        <f t="shared" si="61"/>
        <v>0</v>
      </c>
      <c r="AU50" s="122" t="str">
        <f t="shared" si="10"/>
        <v>%</v>
      </c>
      <c r="AV50" s="57"/>
      <c r="AW50" s="197">
        <v>0</v>
      </c>
      <c r="AX50" s="60">
        <f t="shared" si="11"/>
        <v>0</v>
      </c>
      <c r="AY50" s="122" t="str">
        <f t="shared" si="12"/>
        <v>%</v>
      </c>
      <c r="AZ50" s="57"/>
    </row>
    <row r="51" spans="1:52" ht="21">
      <c r="A51" s="218" t="str">
        <f>'Plano de Contas'!A51</f>
        <v>5.1.3 DOC/TED</v>
      </c>
      <c r="B51" s="194">
        <v>0</v>
      </c>
      <c r="C51" s="49">
        <f t="shared" si="50"/>
        <v>0</v>
      </c>
      <c r="D51" s="57"/>
      <c r="E51" s="194">
        <v>0</v>
      </c>
      <c r="F51" s="45">
        <f t="shared" si="51"/>
        <v>0</v>
      </c>
      <c r="G51" s="122" t="str">
        <f t="shared" si="0"/>
        <v>%</v>
      </c>
      <c r="H51" s="57"/>
      <c r="I51" s="197">
        <v>0</v>
      </c>
      <c r="J51" s="45">
        <f t="shared" si="52"/>
        <v>0</v>
      </c>
      <c r="K51" s="122" t="str">
        <f t="shared" si="1"/>
        <v>%</v>
      </c>
      <c r="L51" s="57"/>
      <c r="M51" s="197">
        <v>0</v>
      </c>
      <c r="N51" s="45">
        <f t="shared" si="53"/>
        <v>0</v>
      </c>
      <c r="O51" s="122" t="str">
        <f t="shared" si="2"/>
        <v>%</v>
      </c>
      <c r="P51" s="57"/>
      <c r="Q51" s="197">
        <v>0</v>
      </c>
      <c r="R51" s="45">
        <f t="shared" si="54"/>
        <v>0</v>
      </c>
      <c r="S51" s="122" t="str">
        <f t="shared" si="3"/>
        <v>%</v>
      </c>
      <c r="T51" s="57"/>
      <c r="U51" s="197">
        <v>0</v>
      </c>
      <c r="V51" s="45">
        <f t="shared" si="55"/>
        <v>0</v>
      </c>
      <c r="W51" s="122" t="str">
        <f t="shared" si="4"/>
        <v>%</v>
      </c>
      <c r="X51" s="57"/>
      <c r="Y51" s="197">
        <v>0</v>
      </c>
      <c r="Z51" s="45">
        <f t="shared" si="56"/>
        <v>0</v>
      </c>
      <c r="AA51" s="122" t="str">
        <f t="shared" si="5"/>
        <v>%</v>
      </c>
      <c r="AB51" s="57"/>
      <c r="AC51" s="197">
        <v>0</v>
      </c>
      <c r="AD51" s="45">
        <f t="shared" si="57"/>
        <v>0</v>
      </c>
      <c r="AE51" s="122" t="str">
        <f t="shared" si="6"/>
        <v>%</v>
      </c>
      <c r="AF51" s="57"/>
      <c r="AG51" s="197">
        <v>0</v>
      </c>
      <c r="AH51" s="45">
        <f t="shared" si="58"/>
        <v>0</v>
      </c>
      <c r="AI51" s="122" t="str">
        <f t="shared" si="7"/>
        <v>%</v>
      </c>
      <c r="AJ51" s="57"/>
      <c r="AK51" s="197">
        <v>0</v>
      </c>
      <c r="AL51" s="45">
        <f t="shared" si="59"/>
        <v>0</v>
      </c>
      <c r="AM51" s="122" t="str">
        <f t="shared" si="8"/>
        <v>%</v>
      </c>
      <c r="AN51" s="57"/>
      <c r="AO51" s="197">
        <v>0</v>
      </c>
      <c r="AP51" s="45">
        <f t="shared" si="60"/>
        <v>0</v>
      </c>
      <c r="AQ51" s="122" t="str">
        <f t="shared" si="9"/>
        <v>%</v>
      </c>
      <c r="AR51" s="57"/>
      <c r="AS51" s="197">
        <v>0</v>
      </c>
      <c r="AT51" s="45">
        <f t="shared" si="61"/>
        <v>0</v>
      </c>
      <c r="AU51" s="122" t="str">
        <f t="shared" si="10"/>
        <v>%</v>
      </c>
      <c r="AV51" s="57"/>
      <c r="AW51" s="197">
        <v>0</v>
      </c>
      <c r="AX51" s="60">
        <f t="shared" si="11"/>
        <v>0</v>
      </c>
      <c r="AY51" s="122" t="str">
        <f t="shared" si="12"/>
        <v>%</v>
      </c>
      <c r="AZ51" s="57"/>
    </row>
    <row r="52" spans="1:52" ht="21">
      <c r="A52" s="218" t="str">
        <f>'Plano de Contas'!A52</f>
        <v>5.1.4 IOF</v>
      </c>
      <c r="B52" s="194">
        <v>0</v>
      </c>
      <c r="C52" s="49">
        <f t="shared" si="50"/>
        <v>0</v>
      </c>
      <c r="D52" s="57"/>
      <c r="E52" s="194">
        <v>0</v>
      </c>
      <c r="F52" s="45">
        <f t="shared" si="51"/>
        <v>0</v>
      </c>
      <c r="G52" s="122" t="str">
        <f t="shared" si="0"/>
        <v>%</v>
      </c>
      <c r="H52" s="57"/>
      <c r="I52" s="197">
        <v>0</v>
      </c>
      <c r="J52" s="45">
        <f t="shared" si="52"/>
        <v>0</v>
      </c>
      <c r="K52" s="122" t="str">
        <f t="shared" si="1"/>
        <v>%</v>
      </c>
      <c r="L52" s="57"/>
      <c r="M52" s="197">
        <v>0</v>
      </c>
      <c r="N52" s="45">
        <f t="shared" si="53"/>
        <v>0</v>
      </c>
      <c r="O52" s="122" t="str">
        <f t="shared" si="2"/>
        <v>%</v>
      </c>
      <c r="P52" s="57"/>
      <c r="Q52" s="197">
        <v>0</v>
      </c>
      <c r="R52" s="45">
        <f t="shared" si="54"/>
        <v>0</v>
      </c>
      <c r="S52" s="122" t="str">
        <f t="shared" si="3"/>
        <v>%</v>
      </c>
      <c r="T52" s="57"/>
      <c r="U52" s="197">
        <v>0</v>
      </c>
      <c r="V52" s="45">
        <f t="shared" si="55"/>
        <v>0</v>
      </c>
      <c r="W52" s="122" t="str">
        <f t="shared" si="4"/>
        <v>%</v>
      </c>
      <c r="X52" s="57"/>
      <c r="Y52" s="197">
        <v>0</v>
      </c>
      <c r="Z52" s="45">
        <f t="shared" si="56"/>
        <v>0</v>
      </c>
      <c r="AA52" s="122" t="str">
        <f t="shared" si="5"/>
        <v>%</v>
      </c>
      <c r="AB52" s="57"/>
      <c r="AC52" s="197">
        <v>0</v>
      </c>
      <c r="AD52" s="45">
        <f t="shared" si="57"/>
        <v>0</v>
      </c>
      <c r="AE52" s="122" t="str">
        <f t="shared" si="6"/>
        <v>%</v>
      </c>
      <c r="AF52" s="57"/>
      <c r="AG52" s="197">
        <v>0</v>
      </c>
      <c r="AH52" s="45">
        <f t="shared" si="58"/>
        <v>0</v>
      </c>
      <c r="AI52" s="122" t="str">
        <f t="shared" si="7"/>
        <v>%</v>
      </c>
      <c r="AJ52" s="57"/>
      <c r="AK52" s="197">
        <v>0</v>
      </c>
      <c r="AL52" s="45">
        <f t="shared" si="59"/>
        <v>0</v>
      </c>
      <c r="AM52" s="122" t="str">
        <f t="shared" si="8"/>
        <v>%</v>
      </c>
      <c r="AN52" s="57"/>
      <c r="AO52" s="197">
        <v>0</v>
      </c>
      <c r="AP52" s="45">
        <f t="shared" si="60"/>
        <v>0</v>
      </c>
      <c r="AQ52" s="122" t="str">
        <f t="shared" si="9"/>
        <v>%</v>
      </c>
      <c r="AR52" s="57"/>
      <c r="AS52" s="197">
        <v>0</v>
      </c>
      <c r="AT52" s="45">
        <f t="shared" si="61"/>
        <v>0</v>
      </c>
      <c r="AU52" s="122" t="str">
        <f t="shared" si="10"/>
        <v>%</v>
      </c>
      <c r="AV52" s="57"/>
      <c r="AW52" s="197">
        <v>0</v>
      </c>
      <c r="AX52" s="60">
        <f t="shared" si="11"/>
        <v>0</v>
      </c>
      <c r="AY52" s="122" t="str">
        <f t="shared" si="12"/>
        <v>%</v>
      </c>
      <c r="AZ52" s="57"/>
    </row>
    <row r="53" spans="1:52" ht="21">
      <c r="A53" s="218" t="str">
        <f>'Plano de Contas'!A53</f>
        <v>5.1.5 Juros Bancarios</v>
      </c>
      <c r="B53" s="194">
        <v>0</v>
      </c>
      <c r="C53" s="49">
        <f t="shared" si="50"/>
        <v>0</v>
      </c>
      <c r="D53" s="57"/>
      <c r="E53" s="194">
        <v>0</v>
      </c>
      <c r="F53" s="45">
        <f t="shared" si="51"/>
        <v>0</v>
      </c>
      <c r="G53" s="122" t="str">
        <f t="shared" si="0"/>
        <v>%</v>
      </c>
      <c r="H53" s="57"/>
      <c r="I53" s="197">
        <v>0</v>
      </c>
      <c r="J53" s="45">
        <f t="shared" si="52"/>
        <v>0</v>
      </c>
      <c r="K53" s="122" t="str">
        <f t="shared" si="1"/>
        <v>%</v>
      </c>
      <c r="L53" s="57"/>
      <c r="M53" s="197">
        <v>0</v>
      </c>
      <c r="N53" s="45">
        <f t="shared" si="53"/>
        <v>0</v>
      </c>
      <c r="O53" s="122" t="str">
        <f t="shared" si="2"/>
        <v>%</v>
      </c>
      <c r="P53" s="57"/>
      <c r="Q53" s="197">
        <v>0</v>
      </c>
      <c r="R53" s="45">
        <f t="shared" si="54"/>
        <v>0</v>
      </c>
      <c r="S53" s="122" t="str">
        <f t="shared" si="3"/>
        <v>%</v>
      </c>
      <c r="T53" s="57"/>
      <c r="U53" s="197">
        <v>0</v>
      </c>
      <c r="V53" s="45">
        <f t="shared" si="55"/>
        <v>0</v>
      </c>
      <c r="W53" s="122" t="str">
        <f t="shared" si="4"/>
        <v>%</v>
      </c>
      <c r="X53" s="57"/>
      <c r="Y53" s="197">
        <v>0</v>
      </c>
      <c r="Z53" s="45">
        <f t="shared" si="56"/>
        <v>0</v>
      </c>
      <c r="AA53" s="122" t="str">
        <f t="shared" si="5"/>
        <v>%</v>
      </c>
      <c r="AB53" s="57"/>
      <c r="AC53" s="197">
        <v>0</v>
      </c>
      <c r="AD53" s="45">
        <f t="shared" si="57"/>
        <v>0</v>
      </c>
      <c r="AE53" s="122" t="str">
        <f t="shared" si="6"/>
        <v>%</v>
      </c>
      <c r="AF53" s="57"/>
      <c r="AG53" s="197">
        <v>0</v>
      </c>
      <c r="AH53" s="45">
        <f t="shared" si="58"/>
        <v>0</v>
      </c>
      <c r="AI53" s="122" t="str">
        <f t="shared" si="7"/>
        <v>%</v>
      </c>
      <c r="AJ53" s="57"/>
      <c r="AK53" s="197">
        <v>0</v>
      </c>
      <c r="AL53" s="45">
        <f t="shared" si="59"/>
        <v>0</v>
      </c>
      <c r="AM53" s="122" t="str">
        <f t="shared" si="8"/>
        <v>%</v>
      </c>
      <c r="AN53" s="57"/>
      <c r="AO53" s="197">
        <v>0</v>
      </c>
      <c r="AP53" s="45">
        <f t="shared" si="60"/>
        <v>0</v>
      </c>
      <c r="AQ53" s="122" t="str">
        <f t="shared" si="9"/>
        <v>%</v>
      </c>
      <c r="AR53" s="57"/>
      <c r="AS53" s="197">
        <v>0</v>
      </c>
      <c r="AT53" s="45">
        <f t="shared" si="61"/>
        <v>0</v>
      </c>
      <c r="AU53" s="122" t="str">
        <f t="shared" si="10"/>
        <v>%</v>
      </c>
      <c r="AV53" s="57"/>
      <c r="AW53" s="197">
        <v>0</v>
      </c>
      <c r="AX53" s="60">
        <f t="shared" si="11"/>
        <v>0</v>
      </c>
      <c r="AY53" s="122" t="str">
        <f t="shared" si="12"/>
        <v>%</v>
      </c>
      <c r="AZ53" s="57"/>
    </row>
    <row r="54" spans="1:52" ht="21">
      <c r="A54" s="218" t="str">
        <f>'Plano de Contas'!A54</f>
        <v>5.1.6 Despesas de Cobranças</v>
      </c>
      <c r="B54" s="194">
        <v>0</v>
      </c>
      <c r="C54" s="49">
        <f t="shared" si="50"/>
        <v>0</v>
      </c>
      <c r="D54" s="57"/>
      <c r="E54" s="194">
        <v>0</v>
      </c>
      <c r="F54" s="45">
        <f t="shared" si="51"/>
        <v>0</v>
      </c>
      <c r="G54" s="122" t="str">
        <f t="shared" si="0"/>
        <v>%</v>
      </c>
      <c r="H54" s="57"/>
      <c r="I54" s="197">
        <v>0</v>
      </c>
      <c r="J54" s="45">
        <f t="shared" si="52"/>
        <v>0</v>
      </c>
      <c r="K54" s="122" t="str">
        <f t="shared" si="1"/>
        <v>%</v>
      </c>
      <c r="L54" s="57"/>
      <c r="M54" s="197">
        <v>0</v>
      </c>
      <c r="N54" s="45">
        <f t="shared" si="53"/>
        <v>0</v>
      </c>
      <c r="O54" s="122" t="str">
        <f t="shared" si="2"/>
        <v>%</v>
      </c>
      <c r="P54" s="57"/>
      <c r="Q54" s="197">
        <v>0</v>
      </c>
      <c r="R54" s="45">
        <f t="shared" si="54"/>
        <v>0</v>
      </c>
      <c r="S54" s="122" t="str">
        <f t="shared" si="3"/>
        <v>%</v>
      </c>
      <c r="T54" s="57"/>
      <c r="U54" s="197">
        <v>0</v>
      </c>
      <c r="V54" s="45">
        <f t="shared" si="55"/>
        <v>0</v>
      </c>
      <c r="W54" s="122" t="str">
        <f t="shared" si="4"/>
        <v>%</v>
      </c>
      <c r="X54" s="57"/>
      <c r="Y54" s="197">
        <v>0</v>
      </c>
      <c r="Z54" s="45">
        <f t="shared" si="56"/>
        <v>0</v>
      </c>
      <c r="AA54" s="122" t="str">
        <f t="shared" si="5"/>
        <v>%</v>
      </c>
      <c r="AB54" s="57"/>
      <c r="AC54" s="197">
        <v>0</v>
      </c>
      <c r="AD54" s="45">
        <f t="shared" si="57"/>
        <v>0</v>
      </c>
      <c r="AE54" s="122" t="str">
        <f t="shared" si="6"/>
        <v>%</v>
      </c>
      <c r="AF54" s="57"/>
      <c r="AG54" s="197">
        <v>0</v>
      </c>
      <c r="AH54" s="45">
        <f t="shared" si="58"/>
        <v>0</v>
      </c>
      <c r="AI54" s="122" t="str">
        <f t="shared" si="7"/>
        <v>%</v>
      </c>
      <c r="AJ54" s="57"/>
      <c r="AK54" s="197">
        <v>0</v>
      </c>
      <c r="AL54" s="45">
        <f t="shared" si="59"/>
        <v>0</v>
      </c>
      <c r="AM54" s="122" t="str">
        <f t="shared" si="8"/>
        <v>%</v>
      </c>
      <c r="AN54" s="57"/>
      <c r="AO54" s="197">
        <v>0</v>
      </c>
      <c r="AP54" s="45">
        <f t="shared" si="60"/>
        <v>0</v>
      </c>
      <c r="AQ54" s="122" t="str">
        <f t="shared" si="9"/>
        <v>%</v>
      </c>
      <c r="AR54" s="57"/>
      <c r="AS54" s="197">
        <v>0</v>
      </c>
      <c r="AT54" s="45">
        <f t="shared" si="61"/>
        <v>0</v>
      </c>
      <c r="AU54" s="122" t="str">
        <f t="shared" si="10"/>
        <v>%</v>
      </c>
      <c r="AV54" s="57"/>
      <c r="AW54" s="197">
        <v>0</v>
      </c>
      <c r="AX54" s="60">
        <f t="shared" si="11"/>
        <v>0</v>
      </c>
      <c r="AY54" s="122" t="str">
        <f t="shared" si="12"/>
        <v>%</v>
      </c>
      <c r="AZ54" s="57"/>
    </row>
    <row r="55" spans="1:52" s="9" customFormat="1" ht="21">
      <c r="A55" s="217" t="s">
        <v>47</v>
      </c>
      <c r="B55" s="196">
        <f>SUM(B56:B69)</f>
        <v>0</v>
      </c>
      <c r="C55" s="48">
        <f>SUM(C56:C69)</f>
        <v>0</v>
      </c>
      <c r="D55" s="56" t="s">
        <v>31</v>
      </c>
      <c r="E55" s="196">
        <f>SUM(E56:E69)</f>
        <v>0</v>
      </c>
      <c r="F55" s="48">
        <f>SUM(F56:F69)</f>
        <v>0</v>
      </c>
      <c r="G55" s="122" t="str">
        <f t="shared" si="0"/>
        <v>%</v>
      </c>
      <c r="H55" s="56" t="s">
        <v>31</v>
      </c>
      <c r="I55" s="196">
        <f>SUM(I56:I69)</f>
        <v>0</v>
      </c>
      <c r="J55" s="48">
        <f>SUM(J56:J69)</f>
        <v>0</v>
      </c>
      <c r="K55" s="122" t="str">
        <f t="shared" si="1"/>
        <v>%</v>
      </c>
      <c r="L55" s="56" t="s">
        <v>31</v>
      </c>
      <c r="M55" s="196">
        <f>SUM(M56:M69)</f>
        <v>0</v>
      </c>
      <c r="N55" s="48">
        <f>SUM(N56:N69)</f>
        <v>0</v>
      </c>
      <c r="O55" s="122" t="str">
        <f t="shared" si="2"/>
        <v>%</v>
      </c>
      <c r="P55" s="56" t="s">
        <v>31</v>
      </c>
      <c r="Q55" s="196">
        <f>SUM(Q56:Q69)</f>
        <v>0</v>
      </c>
      <c r="R55" s="48">
        <f>SUM(R56:R69)</f>
        <v>0</v>
      </c>
      <c r="S55" s="122" t="str">
        <f t="shared" si="3"/>
        <v>%</v>
      </c>
      <c r="T55" s="56" t="s">
        <v>31</v>
      </c>
      <c r="U55" s="196">
        <f>SUM(U56:U69)</f>
        <v>0</v>
      </c>
      <c r="V55" s="48">
        <f>SUM(V56:V69)</f>
        <v>0</v>
      </c>
      <c r="W55" s="122" t="str">
        <f t="shared" si="4"/>
        <v>%</v>
      </c>
      <c r="X55" s="56" t="s">
        <v>31</v>
      </c>
      <c r="Y55" s="196">
        <f>SUM(Y56:Y69)</f>
        <v>0</v>
      </c>
      <c r="Z55" s="48">
        <f>SUM(Z56:Z69)</f>
        <v>0</v>
      </c>
      <c r="AA55" s="122" t="str">
        <f t="shared" si="5"/>
        <v>%</v>
      </c>
      <c r="AB55" s="56" t="s">
        <v>31</v>
      </c>
      <c r="AC55" s="196">
        <f>SUM(AC56:AC69)</f>
        <v>0</v>
      </c>
      <c r="AD55" s="48">
        <f>SUM(AD56:AD69)</f>
        <v>0</v>
      </c>
      <c r="AE55" s="122" t="str">
        <f t="shared" si="6"/>
        <v>%</v>
      </c>
      <c r="AF55" s="56" t="s">
        <v>31</v>
      </c>
      <c r="AG55" s="196">
        <f>SUM(AG56:AG69)</f>
        <v>0</v>
      </c>
      <c r="AH55" s="48">
        <f>SUM(AH56:AH69)</f>
        <v>0</v>
      </c>
      <c r="AI55" s="122" t="str">
        <f t="shared" si="7"/>
        <v>%</v>
      </c>
      <c r="AJ55" s="56" t="s">
        <v>31</v>
      </c>
      <c r="AK55" s="196">
        <f>SUM(AK56:AK69)</f>
        <v>0</v>
      </c>
      <c r="AL55" s="48">
        <f>SUM(AL56:AL69)</f>
        <v>0</v>
      </c>
      <c r="AM55" s="122" t="str">
        <f t="shared" si="8"/>
        <v>%</v>
      </c>
      <c r="AN55" s="56" t="s">
        <v>31</v>
      </c>
      <c r="AO55" s="196">
        <f>SUM(AO56:AO69)</f>
        <v>0</v>
      </c>
      <c r="AP55" s="48">
        <f>SUM(AP56:AP69)</f>
        <v>0</v>
      </c>
      <c r="AQ55" s="122" t="str">
        <f t="shared" si="9"/>
        <v>%</v>
      </c>
      <c r="AR55" s="56" t="s">
        <v>31</v>
      </c>
      <c r="AS55" s="196">
        <f>SUM(AS56:AS69)</f>
        <v>0</v>
      </c>
      <c r="AT55" s="48">
        <f>SUM(AT56:AT69)</f>
        <v>0</v>
      </c>
      <c r="AU55" s="122" t="str">
        <f t="shared" si="10"/>
        <v>%</v>
      </c>
      <c r="AV55" s="56" t="s">
        <v>31</v>
      </c>
      <c r="AW55" s="206">
        <v>0</v>
      </c>
      <c r="AX55" s="60">
        <f t="shared" si="11"/>
        <v>0</v>
      </c>
      <c r="AY55" s="122" t="str">
        <f t="shared" si="12"/>
        <v>%</v>
      </c>
      <c r="AZ55" s="56" t="s">
        <v>31</v>
      </c>
    </row>
    <row r="56" spans="1:52" ht="21">
      <c r="A56" s="218" t="str">
        <f>'Plano de Contas'!A57</f>
        <v>5.2.1 Internet</v>
      </c>
      <c r="B56" s="194">
        <v>0</v>
      </c>
      <c r="C56" s="49">
        <f t="shared" ref="C56:C69" si="62">SUMIFS(a_pagar,Contas,A56,Data,"&gt;="&amp;$B$6,Data,"&lt;="&amp;$C$6)+SUMIFS(Saida,Contas,A56,Data,"&gt;="&amp;$B$6,Data,"&lt;="&amp;$C$6)</f>
        <v>0</v>
      </c>
      <c r="D56" s="57"/>
      <c r="E56" s="194">
        <v>0</v>
      </c>
      <c r="F56" s="45">
        <f t="shared" ref="F56:F69" si="63">SUMIFS(a_pagar,Contas,A56,Data,"&gt;="&amp;$E$6,Data,"&lt;="&amp;$F$6)+SUMIFS(Saida,Contas,A56,Data,"&gt;="&amp;$E$6,Data,"&lt;="&amp;$F$6)</f>
        <v>0</v>
      </c>
      <c r="G56" s="122" t="str">
        <f t="shared" si="0"/>
        <v>%</v>
      </c>
      <c r="H56" s="57"/>
      <c r="I56" s="197">
        <v>0</v>
      </c>
      <c r="J56" s="45">
        <f t="shared" ref="J56:J69" si="64">SUMIFS(a_pagar,Contas,A56,Data,"&gt;="&amp;$I$6,Data,"&lt;="&amp;$J$6)+SUMIFS(Saida,Contas,A56,Data,"&gt;="&amp;$I$6,Data,"&lt;="&amp;$J$6)</f>
        <v>0</v>
      </c>
      <c r="K56" s="122" t="str">
        <f t="shared" si="1"/>
        <v>%</v>
      </c>
      <c r="L56" s="57"/>
      <c r="M56" s="197">
        <v>0</v>
      </c>
      <c r="N56" s="45">
        <f t="shared" ref="N56:N69" si="65">SUMIFS(a_pagar,Contas,A56,Data,"&gt;="&amp;$M$6,Data,"&lt;="&amp;$N$6)+SUMIFS(Saida,Contas,A56,Data,"&gt;="&amp;$M$6,Data,"&lt;="&amp;$N$6)</f>
        <v>0</v>
      </c>
      <c r="O56" s="122" t="str">
        <f t="shared" si="2"/>
        <v>%</v>
      </c>
      <c r="P56" s="57"/>
      <c r="Q56" s="197">
        <v>0</v>
      </c>
      <c r="R56" s="45">
        <f t="shared" ref="R56:R69" si="66">SUMIFS(a_pagar,Contas,A56,Data,"&gt;="&amp;$Q$6,Data,"&lt;="&amp;$R$6)+SUMIFS(Saida,Contas,A56,Data,"&gt;="&amp;$Q$6,Data,"&lt;="&amp;$R$6)</f>
        <v>0</v>
      </c>
      <c r="S56" s="122" t="str">
        <f t="shared" si="3"/>
        <v>%</v>
      </c>
      <c r="T56" s="57"/>
      <c r="U56" s="197">
        <v>0</v>
      </c>
      <c r="V56" s="45">
        <f t="shared" ref="V56:V69" si="67">SUMIFS(a_pagar,Contas,A56,Data,"&gt;="&amp;$U$6,Data,"&lt;="&amp;$V$6)+SUMIFS(Saida,Contas,A56,Data,"&gt;="&amp;$U$6,Data,"&lt;="&amp;$V$6)</f>
        <v>0</v>
      </c>
      <c r="W56" s="122" t="str">
        <f t="shared" si="4"/>
        <v>%</v>
      </c>
      <c r="X56" s="57"/>
      <c r="Y56" s="197">
        <v>0</v>
      </c>
      <c r="Z56" s="45">
        <f t="shared" ref="Z56:Z69" si="68">SUMIFS(a_pagar,Contas,A56,Data,"&gt;="&amp;$Y$6,Data,"&lt;="&amp;$Z$6)+SUMIFS(Saida,Contas,A56,Data,"&gt;="&amp;$Y$6,Data,"&lt;="&amp;$Z$6)</f>
        <v>0</v>
      </c>
      <c r="AA56" s="122" t="str">
        <f t="shared" si="5"/>
        <v>%</v>
      </c>
      <c r="AB56" s="57"/>
      <c r="AC56" s="197">
        <v>0</v>
      </c>
      <c r="AD56" s="45">
        <f t="shared" ref="AD56:AD69" si="69">SUMIFS(a_pagar,Contas,A56,Data,"&gt;="&amp;$AC$6,Data,"&lt;="&amp;$AD$6)+SUMIFS(Saida,Contas,A56,Data,"&gt;="&amp;$AC$6,Data,"&lt;="&amp;$AD$6)</f>
        <v>0</v>
      </c>
      <c r="AE56" s="122" t="str">
        <f t="shared" si="6"/>
        <v>%</v>
      </c>
      <c r="AF56" s="57"/>
      <c r="AG56" s="197">
        <v>0</v>
      </c>
      <c r="AH56" s="45">
        <f t="shared" ref="AH56:AH69" si="70">SUMIFS(a_pagar,Contas,A56,Data,"&gt;="&amp;$AG$6,Data,"&lt;="&amp;$AH$6)+SUMIFS(Saida,Contas,A56,Data,"&gt;="&amp;$AG$6,Data,"&lt;="&amp;$AH$6)</f>
        <v>0</v>
      </c>
      <c r="AI56" s="122" t="str">
        <f t="shared" si="7"/>
        <v>%</v>
      </c>
      <c r="AJ56" s="57"/>
      <c r="AK56" s="197">
        <v>0</v>
      </c>
      <c r="AL56" s="45">
        <f t="shared" ref="AL56:AL69" si="71">SUMIFS(a_pagar,Contas,A56,Data,"&gt;="&amp;$AK$6,Data,"&lt;="&amp;$AL$6)+SUMIFS(Saida,Contas,A56,Data,"&gt;="&amp;$AK$6,Data,"&lt;="&amp;$AL$6)</f>
        <v>0</v>
      </c>
      <c r="AM56" s="122" t="str">
        <f t="shared" si="8"/>
        <v>%</v>
      </c>
      <c r="AN56" s="57"/>
      <c r="AO56" s="197">
        <v>0</v>
      </c>
      <c r="AP56" s="45">
        <f t="shared" ref="AP56:AP69" si="72">SUMIFS(a_pagar,Contas,A56,Data,"&gt;="&amp;$AO$6,Data,"&lt;="&amp;$AP$6)+SUMIFS(Saida,Contas,A56,Data,"&gt;="&amp;$AO$6,Data,"&lt;="&amp;$AP$6)</f>
        <v>0</v>
      </c>
      <c r="AQ56" s="122" t="str">
        <f t="shared" si="9"/>
        <v>%</v>
      </c>
      <c r="AR56" s="57"/>
      <c r="AS56" s="197">
        <v>0</v>
      </c>
      <c r="AT56" s="45">
        <f t="shared" ref="AT56:AT69" si="73">SUMIFS(a_pagar,Contas,A56,Data,"&gt;="&amp;$AS$6,Data,"&lt;="&amp;$AT$6)+SUMIFS(Saida,Contas,A56,Data,"&gt;="&amp;$AS$6,Data,"&lt;="&amp;$AT$6)</f>
        <v>0</v>
      </c>
      <c r="AU56" s="122" t="str">
        <f t="shared" si="10"/>
        <v>%</v>
      </c>
      <c r="AV56" s="57"/>
      <c r="AW56" s="197">
        <v>0</v>
      </c>
      <c r="AX56" s="60">
        <f t="shared" si="11"/>
        <v>0</v>
      </c>
      <c r="AY56" s="122" t="str">
        <f t="shared" si="12"/>
        <v>%</v>
      </c>
      <c r="AZ56" s="57"/>
    </row>
    <row r="57" spans="1:52" ht="21">
      <c r="A57" s="218" t="str">
        <f>'Plano de Contas'!A58</f>
        <v>5.2.2 Celular</v>
      </c>
      <c r="B57" s="194">
        <v>0</v>
      </c>
      <c r="C57" s="49">
        <f t="shared" si="62"/>
        <v>0</v>
      </c>
      <c r="D57" s="57"/>
      <c r="E57" s="194">
        <v>0</v>
      </c>
      <c r="F57" s="45">
        <f t="shared" si="63"/>
        <v>0</v>
      </c>
      <c r="G57" s="122" t="str">
        <f t="shared" si="0"/>
        <v>%</v>
      </c>
      <c r="H57" s="57"/>
      <c r="I57" s="197">
        <v>0</v>
      </c>
      <c r="J57" s="45">
        <f t="shared" si="64"/>
        <v>0</v>
      </c>
      <c r="K57" s="122" t="str">
        <f t="shared" si="1"/>
        <v>%</v>
      </c>
      <c r="L57" s="57"/>
      <c r="M57" s="197">
        <v>0</v>
      </c>
      <c r="N57" s="45">
        <f t="shared" si="65"/>
        <v>0</v>
      </c>
      <c r="O57" s="122" t="str">
        <f t="shared" si="2"/>
        <v>%</v>
      </c>
      <c r="P57" s="57"/>
      <c r="Q57" s="197">
        <v>0</v>
      </c>
      <c r="R57" s="45">
        <f t="shared" si="66"/>
        <v>0</v>
      </c>
      <c r="S57" s="122" t="str">
        <f t="shared" si="3"/>
        <v>%</v>
      </c>
      <c r="T57" s="57"/>
      <c r="U57" s="197">
        <v>0</v>
      </c>
      <c r="V57" s="45">
        <f t="shared" si="67"/>
        <v>0</v>
      </c>
      <c r="W57" s="122" t="str">
        <f t="shared" si="4"/>
        <v>%</v>
      </c>
      <c r="X57" s="57"/>
      <c r="Y57" s="197">
        <v>0</v>
      </c>
      <c r="Z57" s="45">
        <f t="shared" si="68"/>
        <v>0</v>
      </c>
      <c r="AA57" s="122" t="str">
        <f t="shared" si="5"/>
        <v>%</v>
      </c>
      <c r="AB57" s="57"/>
      <c r="AC57" s="197">
        <v>0</v>
      </c>
      <c r="AD57" s="45">
        <f t="shared" si="69"/>
        <v>0</v>
      </c>
      <c r="AE57" s="122" t="str">
        <f t="shared" si="6"/>
        <v>%</v>
      </c>
      <c r="AF57" s="57"/>
      <c r="AG57" s="197">
        <v>0</v>
      </c>
      <c r="AH57" s="45">
        <f t="shared" si="70"/>
        <v>0</v>
      </c>
      <c r="AI57" s="122" t="str">
        <f t="shared" si="7"/>
        <v>%</v>
      </c>
      <c r="AJ57" s="57"/>
      <c r="AK57" s="197">
        <v>0</v>
      </c>
      <c r="AL57" s="45">
        <f t="shared" si="71"/>
        <v>0</v>
      </c>
      <c r="AM57" s="122" t="str">
        <f t="shared" si="8"/>
        <v>%</v>
      </c>
      <c r="AN57" s="57"/>
      <c r="AO57" s="197">
        <v>0</v>
      </c>
      <c r="AP57" s="45">
        <f t="shared" si="72"/>
        <v>0</v>
      </c>
      <c r="AQ57" s="122" t="str">
        <f t="shared" si="9"/>
        <v>%</v>
      </c>
      <c r="AR57" s="57"/>
      <c r="AS57" s="197">
        <v>0</v>
      </c>
      <c r="AT57" s="45">
        <f t="shared" si="73"/>
        <v>0</v>
      </c>
      <c r="AU57" s="122" t="str">
        <f t="shared" si="10"/>
        <v>%</v>
      </c>
      <c r="AV57" s="57"/>
      <c r="AW57" s="197">
        <v>0</v>
      </c>
      <c r="AX57" s="60">
        <f t="shared" si="11"/>
        <v>0</v>
      </c>
      <c r="AY57" s="122" t="str">
        <f t="shared" si="12"/>
        <v>%</v>
      </c>
      <c r="AZ57" s="57"/>
    </row>
    <row r="58" spans="1:52" ht="21">
      <c r="A58" s="218" t="str">
        <f>'Plano de Contas'!A59</f>
        <v>5.2.3 Energia Elétrica</v>
      </c>
      <c r="B58" s="194">
        <v>0</v>
      </c>
      <c r="C58" s="49">
        <f t="shared" si="62"/>
        <v>0</v>
      </c>
      <c r="D58" s="57"/>
      <c r="E58" s="194">
        <v>0</v>
      </c>
      <c r="F58" s="45">
        <f t="shared" si="63"/>
        <v>0</v>
      </c>
      <c r="G58" s="122" t="str">
        <f t="shared" si="0"/>
        <v>%</v>
      </c>
      <c r="H58" s="57"/>
      <c r="I58" s="197">
        <v>0</v>
      </c>
      <c r="J58" s="45">
        <f t="shared" si="64"/>
        <v>0</v>
      </c>
      <c r="K58" s="122" t="str">
        <f t="shared" si="1"/>
        <v>%</v>
      </c>
      <c r="L58" s="57"/>
      <c r="M58" s="197">
        <v>0</v>
      </c>
      <c r="N58" s="45">
        <f t="shared" si="65"/>
        <v>0</v>
      </c>
      <c r="O58" s="122" t="str">
        <f t="shared" si="2"/>
        <v>%</v>
      </c>
      <c r="P58" s="57"/>
      <c r="Q58" s="197">
        <v>0</v>
      </c>
      <c r="R58" s="45">
        <f t="shared" si="66"/>
        <v>0</v>
      </c>
      <c r="S58" s="122" t="str">
        <f t="shared" si="3"/>
        <v>%</v>
      </c>
      <c r="T58" s="57"/>
      <c r="U58" s="197">
        <v>0</v>
      </c>
      <c r="V58" s="45">
        <f t="shared" si="67"/>
        <v>0</v>
      </c>
      <c r="W58" s="122" t="str">
        <f t="shared" si="4"/>
        <v>%</v>
      </c>
      <c r="X58" s="57"/>
      <c r="Y58" s="197">
        <v>0</v>
      </c>
      <c r="Z58" s="45">
        <f t="shared" si="68"/>
        <v>0</v>
      </c>
      <c r="AA58" s="122" t="str">
        <f t="shared" si="5"/>
        <v>%</v>
      </c>
      <c r="AB58" s="57"/>
      <c r="AC58" s="197">
        <v>0</v>
      </c>
      <c r="AD58" s="45">
        <f t="shared" si="69"/>
        <v>0</v>
      </c>
      <c r="AE58" s="122" t="str">
        <f t="shared" si="6"/>
        <v>%</v>
      </c>
      <c r="AF58" s="57"/>
      <c r="AG58" s="197">
        <v>0</v>
      </c>
      <c r="AH58" s="45">
        <f t="shared" si="70"/>
        <v>0</v>
      </c>
      <c r="AI58" s="122" t="str">
        <f t="shared" si="7"/>
        <v>%</v>
      </c>
      <c r="AJ58" s="57"/>
      <c r="AK58" s="197">
        <v>0</v>
      </c>
      <c r="AL58" s="45">
        <f t="shared" si="71"/>
        <v>0</v>
      </c>
      <c r="AM58" s="122" t="str">
        <f t="shared" si="8"/>
        <v>%</v>
      </c>
      <c r="AN58" s="57"/>
      <c r="AO58" s="197">
        <v>0</v>
      </c>
      <c r="AP58" s="45">
        <f t="shared" si="72"/>
        <v>0</v>
      </c>
      <c r="AQ58" s="122" t="str">
        <f t="shared" si="9"/>
        <v>%</v>
      </c>
      <c r="AR58" s="57"/>
      <c r="AS58" s="197">
        <v>0</v>
      </c>
      <c r="AT58" s="45">
        <f t="shared" si="73"/>
        <v>0</v>
      </c>
      <c r="AU58" s="122" t="str">
        <f t="shared" si="10"/>
        <v>%</v>
      </c>
      <c r="AV58" s="57"/>
      <c r="AW58" s="197">
        <v>0</v>
      </c>
      <c r="AX58" s="60">
        <f t="shared" si="11"/>
        <v>0</v>
      </c>
      <c r="AY58" s="122" t="str">
        <f t="shared" si="12"/>
        <v>%</v>
      </c>
      <c r="AZ58" s="57"/>
    </row>
    <row r="59" spans="1:52" ht="21">
      <c r="A59" s="218" t="str">
        <f>'Plano de Contas'!A60</f>
        <v>5.2.4 Aluguel</v>
      </c>
      <c r="B59" s="194">
        <v>0</v>
      </c>
      <c r="C59" s="49">
        <f t="shared" si="62"/>
        <v>0</v>
      </c>
      <c r="D59" s="57"/>
      <c r="E59" s="194">
        <v>0</v>
      </c>
      <c r="F59" s="45">
        <f t="shared" si="63"/>
        <v>0</v>
      </c>
      <c r="G59" s="122" t="str">
        <f t="shared" si="0"/>
        <v>%</v>
      </c>
      <c r="H59" s="57"/>
      <c r="I59" s="197">
        <v>0</v>
      </c>
      <c r="J59" s="45">
        <f t="shared" si="64"/>
        <v>0</v>
      </c>
      <c r="K59" s="122" t="str">
        <f t="shared" si="1"/>
        <v>%</v>
      </c>
      <c r="L59" s="57"/>
      <c r="M59" s="197">
        <v>0</v>
      </c>
      <c r="N59" s="45">
        <f t="shared" si="65"/>
        <v>0</v>
      </c>
      <c r="O59" s="122" t="str">
        <f t="shared" si="2"/>
        <v>%</v>
      </c>
      <c r="P59" s="57"/>
      <c r="Q59" s="197">
        <v>0</v>
      </c>
      <c r="R59" s="45">
        <f t="shared" si="66"/>
        <v>0</v>
      </c>
      <c r="S59" s="122" t="str">
        <f t="shared" si="3"/>
        <v>%</v>
      </c>
      <c r="T59" s="57"/>
      <c r="U59" s="197">
        <v>0</v>
      </c>
      <c r="V59" s="45">
        <f t="shared" si="67"/>
        <v>0</v>
      </c>
      <c r="W59" s="122" t="str">
        <f t="shared" si="4"/>
        <v>%</v>
      </c>
      <c r="X59" s="57"/>
      <c r="Y59" s="197">
        <v>0</v>
      </c>
      <c r="Z59" s="45">
        <f t="shared" si="68"/>
        <v>0</v>
      </c>
      <c r="AA59" s="122" t="str">
        <f t="shared" si="5"/>
        <v>%</v>
      </c>
      <c r="AB59" s="57"/>
      <c r="AC59" s="197">
        <v>0</v>
      </c>
      <c r="AD59" s="45">
        <f t="shared" si="69"/>
        <v>0</v>
      </c>
      <c r="AE59" s="122" t="str">
        <f t="shared" si="6"/>
        <v>%</v>
      </c>
      <c r="AF59" s="57"/>
      <c r="AG59" s="197">
        <v>0</v>
      </c>
      <c r="AH59" s="45">
        <f t="shared" si="70"/>
        <v>0</v>
      </c>
      <c r="AI59" s="122" t="str">
        <f t="shared" si="7"/>
        <v>%</v>
      </c>
      <c r="AJ59" s="57"/>
      <c r="AK59" s="197">
        <v>0</v>
      </c>
      <c r="AL59" s="45">
        <f t="shared" si="71"/>
        <v>0</v>
      </c>
      <c r="AM59" s="122" t="str">
        <f t="shared" si="8"/>
        <v>%</v>
      </c>
      <c r="AN59" s="57"/>
      <c r="AO59" s="197">
        <v>0</v>
      </c>
      <c r="AP59" s="45">
        <f t="shared" si="72"/>
        <v>0</v>
      </c>
      <c r="AQ59" s="122" t="str">
        <f t="shared" si="9"/>
        <v>%</v>
      </c>
      <c r="AR59" s="57"/>
      <c r="AS59" s="197">
        <v>0</v>
      </c>
      <c r="AT59" s="45">
        <f t="shared" si="73"/>
        <v>0</v>
      </c>
      <c r="AU59" s="122" t="str">
        <f t="shared" si="10"/>
        <v>%</v>
      </c>
      <c r="AV59" s="57"/>
      <c r="AW59" s="197">
        <v>0</v>
      </c>
      <c r="AX59" s="60">
        <f t="shared" si="11"/>
        <v>0</v>
      </c>
      <c r="AY59" s="122" t="str">
        <f t="shared" si="12"/>
        <v>%</v>
      </c>
      <c r="AZ59" s="57"/>
    </row>
    <row r="60" spans="1:52" ht="21">
      <c r="A60" s="218" t="str">
        <f>'Plano de Contas'!A61</f>
        <v>5.2.5 Condomínio</v>
      </c>
      <c r="B60" s="194">
        <v>0</v>
      </c>
      <c r="C60" s="49">
        <f t="shared" si="62"/>
        <v>0</v>
      </c>
      <c r="D60" s="57"/>
      <c r="E60" s="194">
        <v>0</v>
      </c>
      <c r="F60" s="45">
        <f t="shared" si="63"/>
        <v>0</v>
      </c>
      <c r="G60" s="122" t="str">
        <f t="shared" si="0"/>
        <v>%</v>
      </c>
      <c r="H60" s="57"/>
      <c r="I60" s="197">
        <v>0</v>
      </c>
      <c r="J60" s="45">
        <f t="shared" si="64"/>
        <v>0</v>
      </c>
      <c r="K60" s="122" t="str">
        <f t="shared" si="1"/>
        <v>%</v>
      </c>
      <c r="L60" s="57"/>
      <c r="M60" s="197">
        <v>0</v>
      </c>
      <c r="N60" s="45">
        <f t="shared" si="65"/>
        <v>0</v>
      </c>
      <c r="O60" s="122" t="str">
        <f t="shared" si="2"/>
        <v>%</v>
      </c>
      <c r="P60" s="57"/>
      <c r="Q60" s="197">
        <v>0</v>
      </c>
      <c r="R60" s="45">
        <f t="shared" si="66"/>
        <v>0</v>
      </c>
      <c r="S60" s="122" t="str">
        <f t="shared" si="3"/>
        <v>%</v>
      </c>
      <c r="T60" s="57"/>
      <c r="U60" s="197">
        <v>0</v>
      </c>
      <c r="V60" s="45">
        <f t="shared" si="67"/>
        <v>0</v>
      </c>
      <c r="W60" s="122" t="str">
        <f t="shared" si="4"/>
        <v>%</v>
      </c>
      <c r="X60" s="57"/>
      <c r="Y60" s="197">
        <v>0</v>
      </c>
      <c r="Z60" s="45">
        <f t="shared" si="68"/>
        <v>0</v>
      </c>
      <c r="AA60" s="122" t="str">
        <f t="shared" si="5"/>
        <v>%</v>
      </c>
      <c r="AB60" s="57"/>
      <c r="AC60" s="197">
        <v>0</v>
      </c>
      <c r="AD60" s="45">
        <f t="shared" si="69"/>
        <v>0</v>
      </c>
      <c r="AE60" s="122" t="str">
        <f t="shared" si="6"/>
        <v>%</v>
      </c>
      <c r="AF60" s="57"/>
      <c r="AG60" s="197">
        <v>0</v>
      </c>
      <c r="AH60" s="45">
        <f t="shared" si="70"/>
        <v>0</v>
      </c>
      <c r="AI60" s="122" t="str">
        <f t="shared" si="7"/>
        <v>%</v>
      </c>
      <c r="AJ60" s="57"/>
      <c r="AK60" s="197">
        <v>0</v>
      </c>
      <c r="AL60" s="45">
        <f t="shared" si="71"/>
        <v>0</v>
      </c>
      <c r="AM60" s="122" t="str">
        <f t="shared" si="8"/>
        <v>%</v>
      </c>
      <c r="AN60" s="57"/>
      <c r="AO60" s="197">
        <v>0</v>
      </c>
      <c r="AP60" s="45">
        <f t="shared" si="72"/>
        <v>0</v>
      </c>
      <c r="AQ60" s="122" t="str">
        <f t="shared" si="9"/>
        <v>%</v>
      </c>
      <c r="AR60" s="57"/>
      <c r="AS60" s="197">
        <v>0</v>
      </c>
      <c r="AT60" s="45">
        <f t="shared" si="73"/>
        <v>0</v>
      </c>
      <c r="AU60" s="122" t="str">
        <f t="shared" si="10"/>
        <v>%</v>
      </c>
      <c r="AV60" s="57"/>
      <c r="AW60" s="197">
        <v>0</v>
      </c>
      <c r="AX60" s="60">
        <f t="shared" si="11"/>
        <v>0</v>
      </c>
      <c r="AY60" s="122" t="str">
        <f t="shared" si="12"/>
        <v>%</v>
      </c>
      <c r="AZ60" s="57"/>
    </row>
    <row r="61" spans="1:52" ht="21">
      <c r="A61" s="218" t="str">
        <f>'Plano de Contas'!A62</f>
        <v>5.2.6 IPTU</v>
      </c>
      <c r="B61" s="194">
        <v>0</v>
      </c>
      <c r="C61" s="49">
        <f t="shared" si="62"/>
        <v>0</v>
      </c>
      <c r="D61" s="57"/>
      <c r="E61" s="194">
        <v>0</v>
      </c>
      <c r="F61" s="45">
        <f t="shared" si="63"/>
        <v>0</v>
      </c>
      <c r="G61" s="122" t="str">
        <f t="shared" si="0"/>
        <v>%</v>
      </c>
      <c r="H61" s="57"/>
      <c r="I61" s="197">
        <v>0</v>
      </c>
      <c r="J61" s="45">
        <f t="shared" si="64"/>
        <v>0</v>
      </c>
      <c r="K61" s="122" t="str">
        <f t="shared" si="1"/>
        <v>%</v>
      </c>
      <c r="L61" s="57"/>
      <c r="M61" s="197">
        <v>0</v>
      </c>
      <c r="N61" s="45">
        <f t="shared" si="65"/>
        <v>0</v>
      </c>
      <c r="O61" s="122" t="str">
        <f t="shared" si="2"/>
        <v>%</v>
      </c>
      <c r="P61" s="57"/>
      <c r="Q61" s="197">
        <v>0</v>
      </c>
      <c r="R61" s="45">
        <f t="shared" si="66"/>
        <v>0</v>
      </c>
      <c r="S61" s="122" t="str">
        <f t="shared" si="3"/>
        <v>%</v>
      </c>
      <c r="T61" s="57"/>
      <c r="U61" s="197">
        <v>0</v>
      </c>
      <c r="V61" s="45">
        <f t="shared" si="67"/>
        <v>0</v>
      </c>
      <c r="W61" s="122" t="str">
        <f t="shared" si="4"/>
        <v>%</v>
      </c>
      <c r="X61" s="57"/>
      <c r="Y61" s="197">
        <v>0</v>
      </c>
      <c r="Z61" s="45">
        <f t="shared" si="68"/>
        <v>0</v>
      </c>
      <c r="AA61" s="122" t="str">
        <f t="shared" si="5"/>
        <v>%</v>
      </c>
      <c r="AB61" s="57"/>
      <c r="AC61" s="197">
        <v>0</v>
      </c>
      <c r="AD61" s="45">
        <f t="shared" si="69"/>
        <v>0</v>
      </c>
      <c r="AE61" s="122" t="str">
        <f t="shared" si="6"/>
        <v>%</v>
      </c>
      <c r="AF61" s="57"/>
      <c r="AG61" s="197">
        <v>0</v>
      </c>
      <c r="AH61" s="45">
        <f t="shared" si="70"/>
        <v>0</v>
      </c>
      <c r="AI61" s="122" t="str">
        <f t="shared" si="7"/>
        <v>%</v>
      </c>
      <c r="AJ61" s="57"/>
      <c r="AK61" s="197">
        <v>0</v>
      </c>
      <c r="AL61" s="45">
        <f t="shared" si="71"/>
        <v>0</v>
      </c>
      <c r="AM61" s="122" t="str">
        <f t="shared" si="8"/>
        <v>%</v>
      </c>
      <c r="AN61" s="57"/>
      <c r="AO61" s="197">
        <v>0</v>
      </c>
      <c r="AP61" s="45">
        <f t="shared" si="72"/>
        <v>0</v>
      </c>
      <c r="AQ61" s="122" t="str">
        <f t="shared" si="9"/>
        <v>%</v>
      </c>
      <c r="AR61" s="57"/>
      <c r="AS61" s="197">
        <v>0</v>
      </c>
      <c r="AT61" s="45">
        <f t="shared" si="73"/>
        <v>0</v>
      </c>
      <c r="AU61" s="122" t="str">
        <f t="shared" si="10"/>
        <v>%</v>
      </c>
      <c r="AV61" s="57"/>
      <c r="AW61" s="197">
        <v>0</v>
      </c>
      <c r="AX61" s="60">
        <f t="shared" si="11"/>
        <v>0</v>
      </c>
      <c r="AY61" s="122" t="str">
        <f t="shared" si="12"/>
        <v>%</v>
      </c>
      <c r="AZ61" s="57"/>
    </row>
    <row r="62" spans="1:52" ht="21">
      <c r="A62" s="218" t="str">
        <f>'Plano de Contas'!A63</f>
        <v>5.2.7 VTs / Gasolina / Estacionamento / Táxi</v>
      </c>
      <c r="B62" s="194">
        <v>0</v>
      </c>
      <c r="C62" s="49">
        <f t="shared" si="62"/>
        <v>0</v>
      </c>
      <c r="D62" s="57"/>
      <c r="E62" s="194">
        <v>0</v>
      </c>
      <c r="F62" s="45">
        <f t="shared" si="63"/>
        <v>0</v>
      </c>
      <c r="G62" s="122" t="str">
        <f t="shared" si="0"/>
        <v>%</v>
      </c>
      <c r="H62" s="57"/>
      <c r="I62" s="197">
        <v>0</v>
      </c>
      <c r="J62" s="45">
        <f t="shared" si="64"/>
        <v>0</v>
      </c>
      <c r="K62" s="122" t="str">
        <f t="shared" si="1"/>
        <v>%</v>
      </c>
      <c r="L62" s="57"/>
      <c r="M62" s="197">
        <v>0</v>
      </c>
      <c r="N62" s="45">
        <f t="shared" si="65"/>
        <v>0</v>
      </c>
      <c r="O62" s="122" t="str">
        <f t="shared" si="2"/>
        <v>%</v>
      </c>
      <c r="P62" s="57"/>
      <c r="Q62" s="197">
        <v>0</v>
      </c>
      <c r="R62" s="45">
        <f t="shared" si="66"/>
        <v>0</v>
      </c>
      <c r="S62" s="122" t="str">
        <f t="shared" si="3"/>
        <v>%</v>
      </c>
      <c r="T62" s="57"/>
      <c r="U62" s="197">
        <v>0</v>
      </c>
      <c r="V62" s="45">
        <f t="shared" si="67"/>
        <v>0</v>
      </c>
      <c r="W62" s="122" t="str">
        <f t="shared" si="4"/>
        <v>%</v>
      </c>
      <c r="X62" s="57"/>
      <c r="Y62" s="197">
        <v>0</v>
      </c>
      <c r="Z62" s="45">
        <f t="shared" si="68"/>
        <v>0</v>
      </c>
      <c r="AA62" s="122" t="str">
        <f t="shared" si="5"/>
        <v>%</v>
      </c>
      <c r="AB62" s="57"/>
      <c r="AC62" s="197">
        <v>0</v>
      </c>
      <c r="AD62" s="45">
        <f t="shared" si="69"/>
        <v>0</v>
      </c>
      <c r="AE62" s="122" t="str">
        <f t="shared" si="6"/>
        <v>%</v>
      </c>
      <c r="AF62" s="57"/>
      <c r="AG62" s="197">
        <v>0</v>
      </c>
      <c r="AH62" s="45">
        <f t="shared" si="70"/>
        <v>0</v>
      </c>
      <c r="AI62" s="122" t="str">
        <f t="shared" si="7"/>
        <v>%</v>
      </c>
      <c r="AJ62" s="57"/>
      <c r="AK62" s="197">
        <v>0</v>
      </c>
      <c r="AL62" s="45">
        <f t="shared" si="71"/>
        <v>0</v>
      </c>
      <c r="AM62" s="122" t="str">
        <f t="shared" si="8"/>
        <v>%</v>
      </c>
      <c r="AN62" s="57"/>
      <c r="AO62" s="197">
        <v>0</v>
      </c>
      <c r="AP62" s="45">
        <f t="shared" si="72"/>
        <v>0</v>
      </c>
      <c r="AQ62" s="122" t="str">
        <f t="shared" si="9"/>
        <v>%</v>
      </c>
      <c r="AR62" s="57"/>
      <c r="AS62" s="197">
        <v>0</v>
      </c>
      <c r="AT62" s="45">
        <f t="shared" si="73"/>
        <v>0</v>
      </c>
      <c r="AU62" s="122" t="str">
        <f t="shared" si="10"/>
        <v>%</v>
      </c>
      <c r="AV62" s="57"/>
      <c r="AW62" s="197">
        <v>0</v>
      </c>
      <c r="AX62" s="60">
        <f t="shared" si="11"/>
        <v>0</v>
      </c>
      <c r="AY62" s="122" t="str">
        <f t="shared" si="12"/>
        <v>%</v>
      </c>
      <c r="AZ62" s="57"/>
    </row>
    <row r="63" spans="1:52" ht="21">
      <c r="A63" s="218" t="str">
        <f>'Plano de Contas'!A64</f>
        <v>5.2.8 Almoço / Supermercado / Lanches</v>
      </c>
      <c r="B63" s="194">
        <v>0</v>
      </c>
      <c r="C63" s="49">
        <f t="shared" si="62"/>
        <v>0</v>
      </c>
      <c r="D63" s="57"/>
      <c r="E63" s="194">
        <v>0</v>
      </c>
      <c r="F63" s="45">
        <f t="shared" si="63"/>
        <v>0</v>
      </c>
      <c r="G63" s="122" t="str">
        <f t="shared" si="0"/>
        <v>%</v>
      </c>
      <c r="H63" s="57"/>
      <c r="I63" s="197">
        <v>0</v>
      </c>
      <c r="J63" s="45">
        <f t="shared" si="64"/>
        <v>0</v>
      </c>
      <c r="K63" s="122" t="str">
        <f t="shared" si="1"/>
        <v>%</v>
      </c>
      <c r="L63" s="57"/>
      <c r="M63" s="197">
        <v>0</v>
      </c>
      <c r="N63" s="45">
        <f t="shared" si="65"/>
        <v>0</v>
      </c>
      <c r="O63" s="122" t="str">
        <f t="shared" si="2"/>
        <v>%</v>
      </c>
      <c r="P63" s="57"/>
      <c r="Q63" s="197">
        <v>0</v>
      </c>
      <c r="R63" s="45">
        <f t="shared" si="66"/>
        <v>0</v>
      </c>
      <c r="S63" s="122" t="str">
        <f t="shared" si="3"/>
        <v>%</v>
      </c>
      <c r="T63" s="57"/>
      <c r="U63" s="197">
        <v>0</v>
      </c>
      <c r="V63" s="45">
        <f t="shared" si="67"/>
        <v>0</v>
      </c>
      <c r="W63" s="122" t="str">
        <f t="shared" si="4"/>
        <v>%</v>
      </c>
      <c r="X63" s="57"/>
      <c r="Y63" s="197">
        <v>0</v>
      </c>
      <c r="Z63" s="45">
        <f t="shared" si="68"/>
        <v>0</v>
      </c>
      <c r="AA63" s="122" t="str">
        <f t="shared" si="5"/>
        <v>%</v>
      </c>
      <c r="AB63" s="57"/>
      <c r="AC63" s="197">
        <v>0</v>
      </c>
      <c r="AD63" s="45">
        <f t="shared" si="69"/>
        <v>0</v>
      </c>
      <c r="AE63" s="122" t="str">
        <f t="shared" si="6"/>
        <v>%</v>
      </c>
      <c r="AF63" s="57"/>
      <c r="AG63" s="197">
        <v>0</v>
      </c>
      <c r="AH63" s="45">
        <f t="shared" si="70"/>
        <v>0</v>
      </c>
      <c r="AI63" s="122" t="str">
        <f t="shared" si="7"/>
        <v>%</v>
      </c>
      <c r="AJ63" s="57"/>
      <c r="AK63" s="197">
        <v>0</v>
      </c>
      <c r="AL63" s="45">
        <f t="shared" si="71"/>
        <v>0</v>
      </c>
      <c r="AM63" s="122" t="str">
        <f t="shared" si="8"/>
        <v>%</v>
      </c>
      <c r="AN63" s="57"/>
      <c r="AO63" s="197">
        <v>0</v>
      </c>
      <c r="AP63" s="45">
        <f t="shared" si="72"/>
        <v>0</v>
      </c>
      <c r="AQ63" s="122" t="str">
        <f t="shared" si="9"/>
        <v>%</v>
      </c>
      <c r="AR63" s="57"/>
      <c r="AS63" s="197">
        <v>0</v>
      </c>
      <c r="AT63" s="45">
        <f t="shared" si="73"/>
        <v>0</v>
      </c>
      <c r="AU63" s="122" t="str">
        <f t="shared" si="10"/>
        <v>%</v>
      </c>
      <c r="AV63" s="57"/>
      <c r="AW63" s="197">
        <v>0</v>
      </c>
      <c r="AX63" s="60">
        <f t="shared" si="11"/>
        <v>0</v>
      </c>
      <c r="AY63" s="122" t="str">
        <f t="shared" si="12"/>
        <v>%</v>
      </c>
      <c r="AZ63" s="57"/>
    </row>
    <row r="64" spans="1:52" ht="21">
      <c r="A64" s="218" t="str">
        <f>'Plano de Contas'!A65</f>
        <v>5.2.9 Alvará Prefeitura</v>
      </c>
      <c r="B64" s="194">
        <v>0</v>
      </c>
      <c r="C64" s="49">
        <f t="shared" si="62"/>
        <v>0</v>
      </c>
      <c r="D64" s="57"/>
      <c r="E64" s="194">
        <v>0</v>
      </c>
      <c r="F64" s="45">
        <f t="shared" si="63"/>
        <v>0</v>
      </c>
      <c r="G64" s="122" t="str">
        <f t="shared" si="0"/>
        <v>%</v>
      </c>
      <c r="H64" s="57"/>
      <c r="I64" s="197">
        <v>0</v>
      </c>
      <c r="J64" s="45">
        <f t="shared" si="64"/>
        <v>0</v>
      </c>
      <c r="K64" s="122" t="str">
        <f t="shared" si="1"/>
        <v>%</v>
      </c>
      <c r="L64" s="57"/>
      <c r="M64" s="197">
        <v>0</v>
      </c>
      <c r="N64" s="45">
        <f t="shared" si="65"/>
        <v>0</v>
      </c>
      <c r="O64" s="122" t="str">
        <f t="shared" si="2"/>
        <v>%</v>
      </c>
      <c r="P64" s="57"/>
      <c r="Q64" s="197">
        <v>0</v>
      </c>
      <c r="R64" s="45">
        <f t="shared" si="66"/>
        <v>0</v>
      </c>
      <c r="S64" s="122" t="str">
        <f t="shared" si="3"/>
        <v>%</v>
      </c>
      <c r="T64" s="57"/>
      <c r="U64" s="197">
        <v>0</v>
      </c>
      <c r="V64" s="45">
        <f t="shared" si="67"/>
        <v>0</v>
      </c>
      <c r="W64" s="122" t="str">
        <f t="shared" si="4"/>
        <v>%</v>
      </c>
      <c r="X64" s="57"/>
      <c r="Y64" s="197">
        <v>0</v>
      </c>
      <c r="Z64" s="45">
        <f t="shared" si="68"/>
        <v>0</v>
      </c>
      <c r="AA64" s="122" t="str">
        <f t="shared" si="5"/>
        <v>%</v>
      </c>
      <c r="AB64" s="57"/>
      <c r="AC64" s="197">
        <v>0</v>
      </c>
      <c r="AD64" s="45">
        <f t="shared" si="69"/>
        <v>0</v>
      </c>
      <c r="AE64" s="122" t="str">
        <f t="shared" si="6"/>
        <v>%</v>
      </c>
      <c r="AF64" s="57"/>
      <c r="AG64" s="197">
        <v>0</v>
      </c>
      <c r="AH64" s="45">
        <f t="shared" si="70"/>
        <v>0</v>
      </c>
      <c r="AI64" s="122" t="str">
        <f t="shared" si="7"/>
        <v>%</v>
      </c>
      <c r="AJ64" s="57"/>
      <c r="AK64" s="197">
        <v>0</v>
      </c>
      <c r="AL64" s="45">
        <f t="shared" si="71"/>
        <v>0</v>
      </c>
      <c r="AM64" s="122" t="str">
        <f t="shared" si="8"/>
        <v>%</v>
      </c>
      <c r="AN64" s="57"/>
      <c r="AO64" s="197">
        <v>0</v>
      </c>
      <c r="AP64" s="45">
        <f t="shared" si="72"/>
        <v>0</v>
      </c>
      <c r="AQ64" s="122" t="str">
        <f t="shared" si="9"/>
        <v>%</v>
      </c>
      <c r="AR64" s="57"/>
      <c r="AS64" s="197">
        <v>0</v>
      </c>
      <c r="AT64" s="45">
        <f t="shared" si="73"/>
        <v>0</v>
      </c>
      <c r="AU64" s="122" t="str">
        <f t="shared" si="10"/>
        <v>%</v>
      </c>
      <c r="AV64" s="57"/>
      <c r="AW64" s="197">
        <v>0</v>
      </c>
      <c r="AX64" s="60">
        <f t="shared" si="11"/>
        <v>0</v>
      </c>
      <c r="AY64" s="122" t="str">
        <f t="shared" si="12"/>
        <v>%</v>
      </c>
      <c r="AZ64" s="57"/>
    </row>
    <row r="65" spans="1:52" ht="21">
      <c r="A65" s="218" t="str">
        <f>'Plano de Contas'!A66</f>
        <v>5.2.10 Cartórios</v>
      </c>
      <c r="B65" s="194">
        <v>0</v>
      </c>
      <c r="C65" s="49">
        <f t="shared" si="62"/>
        <v>0</v>
      </c>
      <c r="D65" s="57"/>
      <c r="E65" s="194">
        <v>0</v>
      </c>
      <c r="F65" s="45">
        <f t="shared" si="63"/>
        <v>0</v>
      </c>
      <c r="G65" s="122" t="str">
        <f t="shared" si="0"/>
        <v>%</v>
      </c>
      <c r="H65" s="57"/>
      <c r="I65" s="197">
        <v>0</v>
      </c>
      <c r="J65" s="45">
        <f t="shared" si="64"/>
        <v>0</v>
      </c>
      <c r="K65" s="122" t="str">
        <f t="shared" si="1"/>
        <v>%</v>
      </c>
      <c r="L65" s="57"/>
      <c r="M65" s="197">
        <v>0</v>
      </c>
      <c r="N65" s="45">
        <f t="shared" si="65"/>
        <v>0</v>
      </c>
      <c r="O65" s="122" t="str">
        <f t="shared" si="2"/>
        <v>%</v>
      </c>
      <c r="P65" s="57"/>
      <c r="Q65" s="197">
        <v>0</v>
      </c>
      <c r="R65" s="45">
        <f t="shared" si="66"/>
        <v>0</v>
      </c>
      <c r="S65" s="122" t="str">
        <f t="shared" si="3"/>
        <v>%</v>
      </c>
      <c r="T65" s="57"/>
      <c r="U65" s="197">
        <v>0</v>
      </c>
      <c r="V65" s="45">
        <f t="shared" si="67"/>
        <v>0</v>
      </c>
      <c r="W65" s="122" t="str">
        <f t="shared" si="4"/>
        <v>%</v>
      </c>
      <c r="X65" s="57"/>
      <c r="Y65" s="197">
        <v>0</v>
      </c>
      <c r="Z65" s="45">
        <f t="shared" si="68"/>
        <v>0</v>
      </c>
      <c r="AA65" s="122" t="str">
        <f t="shared" si="5"/>
        <v>%</v>
      </c>
      <c r="AB65" s="57"/>
      <c r="AC65" s="197">
        <v>0</v>
      </c>
      <c r="AD65" s="45">
        <f t="shared" si="69"/>
        <v>0</v>
      </c>
      <c r="AE65" s="122" t="str">
        <f t="shared" si="6"/>
        <v>%</v>
      </c>
      <c r="AF65" s="57"/>
      <c r="AG65" s="197">
        <v>0</v>
      </c>
      <c r="AH65" s="45">
        <f t="shared" si="70"/>
        <v>0</v>
      </c>
      <c r="AI65" s="122" t="str">
        <f t="shared" si="7"/>
        <v>%</v>
      </c>
      <c r="AJ65" s="57"/>
      <c r="AK65" s="197">
        <v>0</v>
      </c>
      <c r="AL65" s="45">
        <f t="shared" si="71"/>
        <v>0</v>
      </c>
      <c r="AM65" s="122" t="str">
        <f t="shared" si="8"/>
        <v>%</v>
      </c>
      <c r="AN65" s="57"/>
      <c r="AO65" s="197">
        <v>0</v>
      </c>
      <c r="AP65" s="45">
        <f t="shared" si="72"/>
        <v>0</v>
      </c>
      <c r="AQ65" s="122" t="str">
        <f t="shared" si="9"/>
        <v>%</v>
      </c>
      <c r="AR65" s="57"/>
      <c r="AS65" s="197">
        <v>0</v>
      </c>
      <c r="AT65" s="45">
        <f t="shared" si="73"/>
        <v>0</v>
      </c>
      <c r="AU65" s="122" t="str">
        <f t="shared" si="10"/>
        <v>%</v>
      </c>
      <c r="AV65" s="57"/>
      <c r="AW65" s="197">
        <v>0</v>
      </c>
      <c r="AX65" s="60">
        <f t="shared" si="11"/>
        <v>0</v>
      </c>
      <c r="AY65" s="122" t="str">
        <f t="shared" si="12"/>
        <v>%</v>
      </c>
      <c r="AZ65" s="57"/>
    </row>
    <row r="66" spans="1:52" ht="21">
      <c r="A66" s="218" t="str">
        <f>'Plano de Contas'!A67</f>
        <v>5.2.11 Mensalidades Associaçõs</v>
      </c>
      <c r="B66" s="194">
        <v>0</v>
      </c>
      <c r="C66" s="49">
        <f t="shared" si="62"/>
        <v>0</v>
      </c>
      <c r="D66" s="57"/>
      <c r="E66" s="194">
        <v>0</v>
      </c>
      <c r="F66" s="45">
        <f t="shared" si="63"/>
        <v>0</v>
      </c>
      <c r="G66" s="122" t="str">
        <f t="shared" si="0"/>
        <v>%</v>
      </c>
      <c r="H66" s="57"/>
      <c r="I66" s="197">
        <v>0</v>
      </c>
      <c r="J66" s="45">
        <f t="shared" si="64"/>
        <v>0</v>
      </c>
      <c r="K66" s="122" t="str">
        <f t="shared" si="1"/>
        <v>%</v>
      </c>
      <c r="L66" s="57"/>
      <c r="M66" s="197">
        <v>0</v>
      </c>
      <c r="N66" s="45">
        <f t="shared" si="65"/>
        <v>0</v>
      </c>
      <c r="O66" s="122" t="str">
        <f t="shared" si="2"/>
        <v>%</v>
      </c>
      <c r="P66" s="57"/>
      <c r="Q66" s="197">
        <v>0</v>
      </c>
      <c r="R66" s="45">
        <f t="shared" si="66"/>
        <v>0</v>
      </c>
      <c r="S66" s="122" t="str">
        <f t="shared" si="3"/>
        <v>%</v>
      </c>
      <c r="T66" s="57"/>
      <c r="U66" s="197">
        <v>0</v>
      </c>
      <c r="V66" s="45">
        <f t="shared" si="67"/>
        <v>0</v>
      </c>
      <c r="W66" s="122" t="str">
        <f t="shared" si="4"/>
        <v>%</v>
      </c>
      <c r="X66" s="57"/>
      <c r="Y66" s="197">
        <v>0</v>
      </c>
      <c r="Z66" s="45">
        <f t="shared" si="68"/>
        <v>0</v>
      </c>
      <c r="AA66" s="122" t="str">
        <f t="shared" si="5"/>
        <v>%</v>
      </c>
      <c r="AB66" s="57"/>
      <c r="AC66" s="197">
        <v>0</v>
      </c>
      <c r="AD66" s="45">
        <f t="shared" si="69"/>
        <v>0</v>
      </c>
      <c r="AE66" s="122" t="str">
        <f t="shared" si="6"/>
        <v>%</v>
      </c>
      <c r="AF66" s="57"/>
      <c r="AG66" s="197">
        <v>0</v>
      </c>
      <c r="AH66" s="45">
        <f t="shared" si="70"/>
        <v>0</v>
      </c>
      <c r="AI66" s="122" t="str">
        <f t="shared" si="7"/>
        <v>%</v>
      </c>
      <c r="AJ66" s="57"/>
      <c r="AK66" s="197">
        <v>0</v>
      </c>
      <c r="AL66" s="45">
        <f t="shared" si="71"/>
        <v>0</v>
      </c>
      <c r="AM66" s="122" t="str">
        <f t="shared" si="8"/>
        <v>%</v>
      </c>
      <c r="AN66" s="57"/>
      <c r="AO66" s="197">
        <v>0</v>
      </c>
      <c r="AP66" s="45">
        <f t="shared" si="72"/>
        <v>0</v>
      </c>
      <c r="AQ66" s="122" t="str">
        <f t="shared" si="9"/>
        <v>%</v>
      </c>
      <c r="AR66" s="57"/>
      <c r="AS66" s="197">
        <v>0</v>
      </c>
      <c r="AT66" s="45">
        <f t="shared" si="73"/>
        <v>0</v>
      </c>
      <c r="AU66" s="122" t="str">
        <f t="shared" si="10"/>
        <v>%</v>
      </c>
      <c r="AV66" s="57"/>
      <c r="AW66" s="197">
        <v>0</v>
      </c>
      <c r="AX66" s="60">
        <f t="shared" si="11"/>
        <v>0</v>
      </c>
      <c r="AY66" s="122" t="str">
        <f t="shared" si="12"/>
        <v>%</v>
      </c>
      <c r="AZ66" s="57"/>
    </row>
    <row r="67" spans="1:52" ht="21">
      <c r="A67" s="218" t="str">
        <f>'Plano de Contas'!A68</f>
        <v>5.2.12 Viagens e Estadias</v>
      </c>
      <c r="B67" s="194">
        <v>0</v>
      </c>
      <c r="C67" s="49">
        <f t="shared" si="62"/>
        <v>0</v>
      </c>
      <c r="D67" s="57"/>
      <c r="E67" s="194">
        <v>0</v>
      </c>
      <c r="F67" s="45">
        <f t="shared" si="63"/>
        <v>0</v>
      </c>
      <c r="G67" s="122" t="str">
        <f t="shared" si="0"/>
        <v>%</v>
      </c>
      <c r="H67" s="57"/>
      <c r="I67" s="197">
        <v>0</v>
      </c>
      <c r="J67" s="45">
        <f t="shared" si="64"/>
        <v>0</v>
      </c>
      <c r="K67" s="122" t="str">
        <f t="shared" si="1"/>
        <v>%</v>
      </c>
      <c r="L67" s="57"/>
      <c r="M67" s="197">
        <v>0</v>
      </c>
      <c r="N67" s="45">
        <f t="shared" si="65"/>
        <v>0</v>
      </c>
      <c r="O67" s="122" t="str">
        <f t="shared" si="2"/>
        <v>%</v>
      </c>
      <c r="P67" s="57"/>
      <c r="Q67" s="197">
        <v>0</v>
      </c>
      <c r="R67" s="45">
        <f t="shared" si="66"/>
        <v>0</v>
      </c>
      <c r="S67" s="122" t="str">
        <f t="shared" si="3"/>
        <v>%</v>
      </c>
      <c r="T67" s="57"/>
      <c r="U67" s="197">
        <v>0</v>
      </c>
      <c r="V67" s="45">
        <f t="shared" si="67"/>
        <v>0</v>
      </c>
      <c r="W67" s="122" t="str">
        <f t="shared" si="4"/>
        <v>%</v>
      </c>
      <c r="X67" s="57"/>
      <c r="Y67" s="197">
        <v>0</v>
      </c>
      <c r="Z67" s="45">
        <f t="shared" si="68"/>
        <v>0</v>
      </c>
      <c r="AA67" s="122" t="str">
        <f t="shared" si="5"/>
        <v>%</v>
      </c>
      <c r="AB67" s="57"/>
      <c r="AC67" s="197">
        <v>0</v>
      </c>
      <c r="AD67" s="45">
        <f t="shared" si="69"/>
        <v>0</v>
      </c>
      <c r="AE67" s="122" t="str">
        <f t="shared" si="6"/>
        <v>%</v>
      </c>
      <c r="AF67" s="57"/>
      <c r="AG67" s="197">
        <v>0</v>
      </c>
      <c r="AH67" s="45">
        <f t="shared" si="70"/>
        <v>0</v>
      </c>
      <c r="AI67" s="122" t="str">
        <f t="shared" si="7"/>
        <v>%</v>
      </c>
      <c r="AJ67" s="57"/>
      <c r="AK67" s="197">
        <v>0</v>
      </c>
      <c r="AL67" s="45">
        <f t="shared" si="71"/>
        <v>0</v>
      </c>
      <c r="AM67" s="122" t="str">
        <f t="shared" si="8"/>
        <v>%</v>
      </c>
      <c r="AN67" s="57"/>
      <c r="AO67" s="197">
        <v>0</v>
      </c>
      <c r="AP67" s="45">
        <f t="shared" si="72"/>
        <v>0</v>
      </c>
      <c r="AQ67" s="122" t="str">
        <f t="shared" si="9"/>
        <v>%</v>
      </c>
      <c r="AR67" s="57"/>
      <c r="AS67" s="197">
        <v>0</v>
      </c>
      <c r="AT67" s="45">
        <f t="shared" si="73"/>
        <v>0</v>
      </c>
      <c r="AU67" s="122" t="str">
        <f t="shared" si="10"/>
        <v>%</v>
      </c>
      <c r="AV67" s="57"/>
      <c r="AW67" s="197">
        <v>0</v>
      </c>
      <c r="AX67" s="60">
        <f t="shared" si="11"/>
        <v>0</v>
      </c>
      <c r="AY67" s="122" t="str">
        <f t="shared" si="12"/>
        <v>%</v>
      </c>
      <c r="AZ67" s="57"/>
    </row>
    <row r="68" spans="1:52" ht="21">
      <c r="A68" s="218" t="str">
        <f>'Plano de Contas'!A69</f>
        <v>5.2.13 Contribuicao a Sindicatos</v>
      </c>
      <c r="B68" s="194">
        <v>0</v>
      </c>
      <c r="C68" s="49">
        <f t="shared" si="62"/>
        <v>0</v>
      </c>
      <c r="D68" s="57"/>
      <c r="E68" s="194">
        <v>0</v>
      </c>
      <c r="F68" s="45">
        <f t="shared" si="63"/>
        <v>0</v>
      </c>
      <c r="G68" s="122" t="str">
        <f t="shared" si="0"/>
        <v>%</v>
      </c>
      <c r="H68" s="57"/>
      <c r="I68" s="197">
        <v>0</v>
      </c>
      <c r="J68" s="45">
        <f t="shared" si="64"/>
        <v>0</v>
      </c>
      <c r="K68" s="122" t="str">
        <f t="shared" si="1"/>
        <v>%</v>
      </c>
      <c r="L68" s="57"/>
      <c r="M68" s="197">
        <v>0</v>
      </c>
      <c r="N68" s="45">
        <f t="shared" si="65"/>
        <v>0</v>
      </c>
      <c r="O68" s="122" t="str">
        <f t="shared" si="2"/>
        <v>%</v>
      </c>
      <c r="P68" s="57"/>
      <c r="Q68" s="197">
        <v>0</v>
      </c>
      <c r="R68" s="45">
        <f t="shared" si="66"/>
        <v>0</v>
      </c>
      <c r="S68" s="122" t="str">
        <f t="shared" si="3"/>
        <v>%</v>
      </c>
      <c r="T68" s="57"/>
      <c r="U68" s="197">
        <v>0</v>
      </c>
      <c r="V68" s="45">
        <f t="shared" si="67"/>
        <v>0</v>
      </c>
      <c r="W68" s="122" t="str">
        <f t="shared" si="4"/>
        <v>%</v>
      </c>
      <c r="X68" s="57"/>
      <c r="Y68" s="197">
        <v>0</v>
      </c>
      <c r="Z68" s="45">
        <f t="shared" si="68"/>
        <v>0</v>
      </c>
      <c r="AA68" s="122" t="str">
        <f t="shared" si="5"/>
        <v>%</v>
      </c>
      <c r="AB68" s="57"/>
      <c r="AC68" s="197">
        <v>0</v>
      </c>
      <c r="AD68" s="45">
        <f t="shared" si="69"/>
        <v>0</v>
      </c>
      <c r="AE68" s="122" t="str">
        <f t="shared" si="6"/>
        <v>%</v>
      </c>
      <c r="AF68" s="57"/>
      <c r="AG68" s="197">
        <v>0</v>
      </c>
      <c r="AH68" s="45">
        <f t="shared" si="70"/>
        <v>0</v>
      </c>
      <c r="AI68" s="122" t="str">
        <f t="shared" si="7"/>
        <v>%</v>
      </c>
      <c r="AJ68" s="57"/>
      <c r="AK68" s="197">
        <v>0</v>
      </c>
      <c r="AL68" s="45">
        <f t="shared" si="71"/>
        <v>0</v>
      </c>
      <c r="AM68" s="122" t="str">
        <f t="shared" si="8"/>
        <v>%</v>
      </c>
      <c r="AN68" s="57"/>
      <c r="AO68" s="197">
        <v>0</v>
      </c>
      <c r="AP68" s="45">
        <f t="shared" si="72"/>
        <v>0</v>
      </c>
      <c r="AQ68" s="122" t="str">
        <f t="shared" si="9"/>
        <v>%</v>
      </c>
      <c r="AR68" s="57"/>
      <c r="AS68" s="197">
        <v>0</v>
      </c>
      <c r="AT68" s="45">
        <f t="shared" si="73"/>
        <v>0</v>
      </c>
      <c r="AU68" s="122" t="str">
        <f t="shared" si="10"/>
        <v>%</v>
      </c>
      <c r="AV68" s="57"/>
      <c r="AW68" s="197">
        <v>0</v>
      </c>
      <c r="AX68" s="60">
        <f t="shared" si="11"/>
        <v>0</v>
      </c>
      <c r="AY68" s="122" t="str">
        <f t="shared" si="12"/>
        <v>%</v>
      </c>
      <c r="AZ68" s="57"/>
    </row>
    <row r="69" spans="1:52" ht="21">
      <c r="A69" s="218" t="s">
        <v>31</v>
      </c>
      <c r="B69" s="194">
        <v>0</v>
      </c>
      <c r="C69" s="49">
        <f t="shared" si="62"/>
        <v>0</v>
      </c>
      <c r="D69" s="57"/>
      <c r="E69" s="194">
        <v>0</v>
      </c>
      <c r="F69" s="45">
        <f t="shared" si="63"/>
        <v>0</v>
      </c>
      <c r="G69" s="122" t="str">
        <f t="shared" si="0"/>
        <v>%</v>
      </c>
      <c r="H69" s="57"/>
      <c r="I69" s="197">
        <v>0</v>
      </c>
      <c r="J69" s="45">
        <f t="shared" si="64"/>
        <v>0</v>
      </c>
      <c r="K69" s="122" t="str">
        <f t="shared" si="1"/>
        <v>%</v>
      </c>
      <c r="L69" s="57"/>
      <c r="M69" s="197">
        <v>0</v>
      </c>
      <c r="N69" s="45">
        <f t="shared" si="65"/>
        <v>0</v>
      </c>
      <c r="O69" s="122" t="str">
        <f t="shared" si="2"/>
        <v>%</v>
      </c>
      <c r="P69" s="57"/>
      <c r="Q69" s="197">
        <v>0</v>
      </c>
      <c r="R69" s="45">
        <f t="shared" si="66"/>
        <v>0</v>
      </c>
      <c r="S69" s="122" t="str">
        <f t="shared" si="3"/>
        <v>%</v>
      </c>
      <c r="T69" s="57"/>
      <c r="U69" s="197">
        <v>0</v>
      </c>
      <c r="V69" s="45">
        <f t="shared" si="67"/>
        <v>0</v>
      </c>
      <c r="W69" s="122" t="str">
        <f t="shared" si="4"/>
        <v>%</v>
      </c>
      <c r="X69" s="57"/>
      <c r="Y69" s="197">
        <v>0</v>
      </c>
      <c r="Z69" s="45">
        <f t="shared" si="68"/>
        <v>0</v>
      </c>
      <c r="AA69" s="122" t="str">
        <f t="shared" si="5"/>
        <v>%</v>
      </c>
      <c r="AB69" s="57"/>
      <c r="AC69" s="197">
        <v>0</v>
      </c>
      <c r="AD69" s="45">
        <f t="shared" si="69"/>
        <v>0</v>
      </c>
      <c r="AE69" s="122" t="str">
        <f t="shared" si="6"/>
        <v>%</v>
      </c>
      <c r="AF69" s="57"/>
      <c r="AG69" s="197">
        <v>0</v>
      </c>
      <c r="AH69" s="45">
        <f t="shared" si="70"/>
        <v>0</v>
      </c>
      <c r="AI69" s="122" t="str">
        <f t="shared" si="7"/>
        <v>%</v>
      </c>
      <c r="AJ69" s="57"/>
      <c r="AK69" s="197">
        <v>0</v>
      </c>
      <c r="AL69" s="45">
        <f t="shared" si="71"/>
        <v>0</v>
      </c>
      <c r="AM69" s="122" t="str">
        <f t="shared" si="8"/>
        <v>%</v>
      </c>
      <c r="AN69" s="57"/>
      <c r="AO69" s="197">
        <v>0</v>
      </c>
      <c r="AP69" s="45">
        <f t="shared" si="72"/>
        <v>0</v>
      </c>
      <c r="AQ69" s="122" t="str">
        <f t="shared" si="9"/>
        <v>%</v>
      </c>
      <c r="AR69" s="57"/>
      <c r="AS69" s="197">
        <v>0</v>
      </c>
      <c r="AT69" s="45">
        <f t="shared" si="73"/>
        <v>0</v>
      </c>
      <c r="AU69" s="122" t="str">
        <f t="shared" si="10"/>
        <v>%</v>
      </c>
      <c r="AV69" s="57"/>
      <c r="AW69" s="197">
        <v>0</v>
      </c>
      <c r="AX69" s="60">
        <f t="shared" si="11"/>
        <v>0</v>
      </c>
      <c r="AY69" s="122" t="str">
        <f t="shared" si="12"/>
        <v>%</v>
      </c>
      <c r="AZ69" s="57"/>
    </row>
    <row r="70" spans="1:52" s="9" customFormat="1" ht="21">
      <c r="A70" s="217" t="s">
        <v>53</v>
      </c>
      <c r="B70" s="196">
        <f>SUM(B71:B86)</f>
        <v>0</v>
      </c>
      <c r="C70" s="48">
        <f>SUM(C71:C86)</f>
        <v>0</v>
      </c>
      <c r="D70" s="56" t="s">
        <v>31</v>
      </c>
      <c r="E70" s="196">
        <f>SUM(E71:E86)</f>
        <v>0</v>
      </c>
      <c r="F70" s="48">
        <f>SUM(F71:F86)</f>
        <v>0</v>
      </c>
      <c r="G70" s="122" t="str">
        <f t="shared" si="0"/>
        <v>%</v>
      </c>
      <c r="H70" s="56" t="s">
        <v>31</v>
      </c>
      <c r="I70" s="196">
        <f>SUM(I71:I86)</f>
        <v>0</v>
      </c>
      <c r="J70" s="48">
        <f>SUM(J71:J86)</f>
        <v>0</v>
      </c>
      <c r="K70" s="122" t="str">
        <f t="shared" si="1"/>
        <v>%</v>
      </c>
      <c r="L70" s="56" t="s">
        <v>31</v>
      </c>
      <c r="M70" s="196">
        <f>SUM(M71:M86)</f>
        <v>0</v>
      </c>
      <c r="N70" s="48">
        <f>SUM(N71:N86)</f>
        <v>0</v>
      </c>
      <c r="O70" s="122" t="str">
        <f t="shared" si="2"/>
        <v>%</v>
      </c>
      <c r="P70" s="56" t="s">
        <v>31</v>
      </c>
      <c r="Q70" s="196">
        <f>SUM(Q71:Q86)</f>
        <v>0</v>
      </c>
      <c r="R70" s="48">
        <f>SUM(R71:R86)</f>
        <v>0</v>
      </c>
      <c r="S70" s="122" t="str">
        <f t="shared" si="3"/>
        <v>%</v>
      </c>
      <c r="T70" s="56" t="s">
        <v>31</v>
      </c>
      <c r="U70" s="196">
        <f>SUM(U71:U86)</f>
        <v>0</v>
      </c>
      <c r="V70" s="48">
        <f>SUM(V71:V86)</f>
        <v>0</v>
      </c>
      <c r="W70" s="122" t="str">
        <f t="shared" si="4"/>
        <v>%</v>
      </c>
      <c r="X70" s="56" t="s">
        <v>31</v>
      </c>
      <c r="Y70" s="196">
        <f>SUM(Y71:Y86)</f>
        <v>0</v>
      </c>
      <c r="Z70" s="48">
        <f>SUM(Z71:Z86)</f>
        <v>0</v>
      </c>
      <c r="AA70" s="122" t="str">
        <f t="shared" si="5"/>
        <v>%</v>
      </c>
      <c r="AB70" s="56" t="s">
        <v>31</v>
      </c>
      <c r="AC70" s="196">
        <f>SUM(AC71:AC86)</f>
        <v>0</v>
      </c>
      <c r="AD70" s="48">
        <f>SUM(AD71:AD86)</f>
        <v>0</v>
      </c>
      <c r="AE70" s="122" t="str">
        <f t="shared" si="6"/>
        <v>%</v>
      </c>
      <c r="AF70" s="56" t="s">
        <v>31</v>
      </c>
      <c r="AG70" s="196">
        <f>SUM(AG71:AG86)</f>
        <v>0</v>
      </c>
      <c r="AH70" s="48">
        <f>SUM(AH71:AH86)</f>
        <v>0</v>
      </c>
      <c r="AI70" s="122" t="str">
        <f t="shared" si="7"/>
        <v>%</v>
      </c>
      <c r="AJ70" s="56" t="s">
        <v>31</v>
      </c>
      <c r="AK70" s="196">
        <f>SUM(AK71:AK86)</f>
        <v>0</v>
      </c>
      <c r="AL70" s="48">
        <f>SUM(AL71:AL86)</f>
        <v>0</v>
      </c>
      <c r="AM70" s="122" t="str">
        <f t="shared" si="8"/>
        <v>%</v>
      </c>
      <c r="AN70" s="56" t="s">
        <v>31</v>
      </c>
      <c r="AO70" s="196">
        <f>SUM(AO71:AO86)</f>
        <v>0</v>
      </c>
      <c r="AP70" s="48">
        <f>SUM(AP71:AP86)</f>
        <v>0</v>
      </c>
      <c r="AQ70" s="122" t="str">
        <f t="shared" si="9"/>
        <v>%</v>
      </c>
      <c r="AR70" s="56" t="s">
        <v>31</v>
      </c>
      <c r="AS70" s="196">
        <f>SUM(AS71:AS86)</f>
        <v>0</v>
      </c>
      <c r="AT70" s="48">
        <f>SUM(AT71:AT86)</f>
        <v>0</v>
      </c>
      <c r="AU70" s="122" t="str">
        <f t="shared" si="10"/>
        <v>%</v>
      </c>
      <c r="AV70" s="56" t="s">
        <v>31</v>
      </c>
      <c r="AW70" s="206">
        <v>0</v>
      </c>
      <c r="AX70" s="60">
        <f t="shared" si="11"/>
        <v>0</v>
      </c>
      <c r="AY70" s="122" t="str">
        <f t="shared" si="12"/>
        <v>%</v>
      </c>
      <c r="AZ70" s="56" t="s">
        <v>31</v>
      </c>
    </row>
    <row r="71" spans="1:52" ht="21">
      <c r="A71" s="218" t="str">
        <f>'Plano de Contas'!A72</f>
        <v>5.3.1 Salário de Funcionários</v>
      </c>
      <c r="B71" s="194">
        <v>0</v>
      </c>
      <c r="C71" s="49">
        <f t="shared" ref="C71:C86" si="74">SUMIFS(a_pagar,Contas,A71,Data,"&gt;="&amp;$B$6,Data,"&lt;="&amp;$C$6)+SUMIFS(Saida,Contas,A71,Data,"&gt;="&amp;$B$6,Data,"&lt;="&amp;$C$6)</f>
        <v>0</v>
      </c>
      <c r="D71" s="57"/>
      <c r="E71" s="194">
        <v>0</v>
      </c>
      <c r="F71" s="45">
        <f t="shared" ref="F71:F80" si="75">SUMIFS(a_pagar,Contas,A71,Data,"&gt;="&amp;$E$6,Data,"&lt;="&amp;$F$6)+SUMIFS(Saida,Contas,A71,Data,"&gt;="&amp;$E$6,Data,"&lt;="&amp;$F$6)</f>
        <v>0</v>
      </c>
      <c r="G71" s="122" t="str">
        <f t="shared" si="0"/>
        <v>%</v>
      </c>
      <c r="H71" s="57"/>
      <c r="I71" s="197">
        <v>0</v>
      </c>
      <c r="J71" s="45">
        <f t="shared" ref="J71:J86" si="76">SUMIFS(a_pagar,Contas,A71,Data,"&gt;="&amp;$I$6,Data,"&lt;="&amp;$J$6)+SUMIFS(Saida,Contas,A71,Data,"&gt;="&amp;$I$6,Data,"&lt;="&amp;$J$6)</f>
        <v>0</v>
      </c>
      <c r="K71" s="122" t="str">
        <f t="shared" si="1"/>
        <v>%</v>
      </c>
      <c r="L71" s="57"/>
      <c r="M71" s="197">
        <v>0</v>
      </c>
      <c r="N71" s="45">
        <f t="shared" ref="N71:N86" si="77">SUMIFS(a_pagar,Contas,A71,Data,"&gt;="&amp;$M$6,Data,"&lt;="&amp;$N$6)+SUMIFS(Saida,Contas,A71,Data,"&gt;="&amp;$M$6,Data,"&lt;="&amp;$N$6)</f>
        <v>0</v>
      </c>
      <c r="O71" s="122" t="str">
        <f t="shared" si="2"/>
        <v>%</v>
      </c>
      <c r="P71" s="57"/>
      <c r="Q71" s="197">
        <v>0</v>
      </c>
      <c r="R71" s="45">
        <f t="shared" ref="R71:R86" si="78">SUMIFS(a_pagar,Contas,A71,Data,"&gt;="&amp;$Q$6,Data,"&lt;="&amp;$R$6)+SUMIFS(Saida,Contas,A71,Data,"&gt;="&amp;$Q$6,Data,"&lt;="&amp;$R$6)</f>
        <v>0</v>
      </c>
      <c r="S71" s="122" t="str">
        <f t="shared" si="3"/>
        <v>%</v>
      </c>
      <c r="T71" s="57"/>
      <c r="U71" s="197">
        <v>0</v>
      </c>
      <c r="V71" s="45">
        <f t="shared" ref="V71:V86" si="79">SUMIFS(a_pagar,Contas,A71,Data,"&gt;="&amp;$U$6,Data,"&lt;="&amp;$V$6)+SUMIFS(Saida,Contas,A71,Data,"&gt;="&amp;$U$6,Data,"&lt;="&amp;$V$6)</f>
        <v>0</v>
      </c>
      <c r="W71" s="122" t="str">
        <f t="shared" si="4"/>
        <v>%</v>
      </c>
      <c r="X71" s="57"/>
      <c r="Y71" s="197">
        <v>0</v>
      </c>
      <c r="Z71" s="45">
        <f t="shared" ref="Z71:Z86" si="80">SUMIFS(a_pagar,Contas,A71,Data,"&gt;="&amp;$Y$6,Data,"&lt;="&amp;$Z$6)+SUMIFS(Saida,Contas,A71,Data,"&gt;="&amp;$Y$6,Data,"&lt;="&amp;$Z$6)</f>
        <v>0</v>
      </c>
      <c r="AA71" s="122" t="str">
        <f t="shared" si="5"/>
        <v>%</v>
      </c>
      <c r="AB71" s="57"/>
      <c r="AC71" s="197">
        <v>0</v>
      </c>
      <c r="AD71" s="45">
        <f t="shared" ref="AD71:AD86" si="81">SUMIFS(a_pagar,Contas,A71,Data,"&gt;="&amp;$AC$6,Data,"&lt;="&amp;$AD$6)+SUMIFS(Saida,Contas,A71,Data,"&gt;="&amp;$AC$6,Data,"&lt;="&amp;$AD$6)</f>
        <v>0</v>
      </c>
      <c r="AE71" s="122" t="str">
        <f t="shared" si="6"/>
        <v>%</v>
      </c>
      <c r="AF71" s="57"/>
      <c r="AG71" s="197">
        <v>0</v>
      </c>
      <c r="AH71" s="45">
        <f t="shared" ref="AH71:AH86" si="82">SUMIFS(a_pagar,Contas,A71,Data,"&gt;="&amp;$AG$6,Data,"&lt;="&amp;$AH$6)+SUMIFS(Saida,Contas,A71,Data,"&gt;="&amp;$AG$6,Data,"&lt;="&amp;$AH$6)</f>
        <v>0</v>
      </c>
      <c r="AI71" s="122" t="str">
        <f t="shared" si="7"/>
        <v>%</v>
      </c>
      <c r="AJ71" s="57"/>
      <c r="AK71" s="197">
        <v>0</v>
      </c>
      <c r="AL71" s="45">
        <f t="shared" ref="AL71:AL86" si="83">SUMIFS(a_pagar,Contas,A71,Data,"&gt;="&amp;$AK$6,Data,"&lt;="&amp;$AL$6)+SUMIFS(Saida,Contas,A71,Data,"&gt;="&amp;$AK$6,Data,"&lt;="&amp;$AL$6)</f>
        <v>0</v>
      </c>
      <c r="AM71" s="122" t="str">
        <f t="shared" si="8"/>
        <v>%</v>
      </c>
      <c r="AN71" s="57"/>
      <c r="AO71" s="197">
        <v>0</v>
      </c>
      <c r="AP71" s="45">
        <f t="shared" ref="AP71:AP86" si="84">SUMIFS(a_pagar,Contas,A71,Data,"&gt;="&amp;$AO$6,Data,"&lt;="&amp;$AP$6)+SUMIFS(Saida,Contas,A71,Data,"&gt;="&amp;$AO$6,Data,"&lt;="&amp;$AP$6)</f>
        <v>0</v>
      </c>
      <c r="AQ71" s="122" t="str">
        <f t="shared" si="9"/>
        <v>%</v>
      </c>
      <c r="AR71" s="57"/>
      <c r="AS71" s="197">
        <v>0</v>
      </c>
      <c r="AT71" s="45">
        <f t="shared" ref="AT71:AT86" si="85">SUMIFS(a_pagar,Contas,A71,Data,"&gt;="&amp;$AS$6,Data,"&lt;="&amp;$AT$6)+SUMIFS(Saida,Contas,A71,Data,"&gt;="&amp;$AS$6,Data,"&lt;="&amp;$AT$6)</f>
        <v>0</v>
      </c>
      <c r="AU71" s="122" t="str">
        <f t="shared" si="10"/>
        <v>%</v>
      </c>
      <c r="AV71" s="57"/>
      <c r="AW71" s="197">
        <v>0</v>
      </c>
      <c r="AX71" s="60">
        <f t="shared" si="11"/>
        <v>0</v>
      </c>
      <c r="AY71" s="122" t="str">
        <f t="shared" si="12"/>
        <v>%</v>
      </c>
      <c r="AZ71" s="57"/>
    </row>
    <row r="72" spans="1:52" ht="21">
      <c r="A72" s="218" t="str">
        <f>'Plano de Contas'!A73</f>
        <v>5.3.2 Terceirizado Não FIXO</v>
      </c>
      <c r="B72" s="194">
        <v>0</v>
      </c>
      <c r="C72" s="49">
        <f t="shared" si="74"/>
        <v>0</v>
      </c>
      <c r="D72" s="57"/>
      <c r="E72" s="194">
        <v>0</v>
      </c>
      <c r="F72" s="45">
        <f t="shared" si="75"/>
        <v>0</v>
      </c>
      <c r="G72" s="122" t="str">
        <f t="shared" si="0"/>
        <v>%</v>
      </c>
      <c r="H72" s="57"/>
      <c r="I72" s="197">
        <v>0</v>
      </c>
      <c r="J72" s="45">
        <f t="shared" si="76"/>
        <v>0</v>
      </c>
      <c r="K72" s="122" t="str">
        <f t="shared" si="1"/>
        <v>%</v>
      </c>
      <c r="L72" s="57"/>
      <c r="M72" s="197">
        <v>0</v>
      </c>
      <c r="N72" s="45">
        <f t="shared" si="77"/>
        <v>0</v>
      </c>
      <c r="O72" s="122" t="str">
        <f t="shared" si="2"/>
        <v>%</v>
      </c>
      <c r="P72" s="57"/>
      <c r="Q72" s="197">
        <v>0</v>
      </c>
      <c r="R72" s="45">
        <f t="shared" si="78"/>
        <v>0</v>
      </c>
      <c r="S72" s="122" t="str">
        <f t="shared" si="3"/>
        <v>%</v>
      </c>
      <c r="T72" s="57"/>
      <c r="U72" s="197">
        <v>0</v>
      </c>
      <c r="V72" s="45">
        <f t="shared" si="79"/>
        <v>0</v>
      </c>
      <c r="W72" s="122" t="str">
        <f t="shared" si="4"/>
        <v>%</v>
      </c>
      <c r="X72" s="57"/>
      <c r="Y72" s="197">
        <v>0</v>
      </c>
      <c r="Z72" s="45">
        <f t="shared" si="80"/>
        <v>0</v>
      </c>
      <c r="AA72" s="122" t="str">
        <f t="shared" si="5"/>
        <v>%</v>
      </c>
      <c r="AB72" s="57"/>
      <c r="AC72" s="197">
        <v>0</v>
      </c>
      <c r="AD72" s="45">
        <f t="shared" si="81"/>
        <v>0</v>
      </c>
      <c r="AE72" s="122" t="str">
        <f t="shared" si="6"/>
        <v>%</v>
      </c>
      <c r="AF72" s="57"/>
      <c r="AG72" s="197">
        <v>0</v>
      </c>
      <c r="AH72" s="45">
        <f t="shared" si="82"/>
        <v>0</v>
      </c>
      <c r="AI72" s="122" t="str">
        <f t="shared" si="7"/>
        <v>%</v>
      </c>
      <c r="AJ72" s="57"/>
      <c r="AK72" s="197">
        <v>0</v>
      </c>
      <c r="AL72" s="45">
        <f t="shared" si="83"/>
        <v>0</v>
      </c>
      <c r="AM72" s="122" t="str">
        <f t="shared" si="8"/>
        <v>%</v>
      </c>
      <c r="AN72" s="57"/>
      <c r="AO72" s="197">
        <v>0</v>
      </c>
      <c r="AP72" s="45">
        <f t="shared" si="84"/>
        <v>0</v>
      </c>
      <c r="AQ72" s="122" t="str">
        <f t="shared" si="9"/>
        <v>%</v>
      </c>
      <c r="AR72" s="57"/>
      <c r="AS72" s="197">
        <v>0</v>
      </c>
      <c r="AT72" s="45">
        <f t="shared" si="85"/>
        <v>0</v>
      </c>
      <c r="AU72" s="122" t="str">
        <f t="shared" si="10"/>
        <v>%</v>
      </c>
      <c r="AV72" s="57"/>
      <c r="AW72" s="197">
        <v>0</v>
      </c>
      <c r="AX72" s="60">
        <f t="shared" si="11"/>
        <v>0</v>
      </c>
      <c r="AY72" s="122" t="str">
        <f t="shared" si="12"/>
        <v>%</v>
      </c>
      <c r="AZ72" s="57"/>
    </row>
    <row r="73" spans="1:52" ht="21">
      <c r="A73" s="218" t="str">
        <f>'Plano de Contas'!A74</f>
        <v>5.3.3 VT e VR</v>
      </c>
      <c r="B73" s="194">
        <v>0</v>
      </c>
      <c r="C73" s="49">
        <f t="shared" si="74"/>
        <v>0</v>
      </c>
      <c r="D73" s="57"/>
      <c r="E73" s="194">
        <v>0</v>
      </c>
      <c r="F73" s="45">
        <f t="shared" si="75"/>
        <v>0</v>
      </c>
      <c r="G73" s="122" t="str">
        <f t="shared" si="0"/>
        <v>%</v>
      </c>
      <c r="H73" s="57"/>
      <c r="I73" s="197">
        <v>0</v>
      </c>
      <c r="J73" s="45">
        <f t="shared" si="76"/>
        <v>0</v>
      </c>
      <c r="K73" s="122" t="str">
        <f t="shared" si="1"/>
        <v>%</v>
      </c>
      <c r="L73" s="57"/>
      <c r="M73" s="197">
        <v>0</v>
      </c>
      <c r="N73" s="45">
        <f t="shared" si="77"/>
        <v>0</v>
      </c>
      <c r="O73" s="122" t="str">
        <f t="shared" si="2"/>
        <v>%</v>
      </c>
      <c r="P73" s="57"/>
      <c r="Q73" s="197">
        <v>0</v>
      </c>
      <c r="R73" s="45">
        <f t="shared" si="78"/>
        <v>0</v>
      </c>
      <c r="S73" s="122" t="str">
        <f t="shared" si="3"/>
        <v>%</v>
      </c>
      <c r="T73" s="57"/>
      <c r="U73" s="197">
        <v>0</v>
      </c>
      <c r="V73" s="45">
        <f t="shared" si="79"/>
        <v>0</v>
      </c>
      <c r="W73" s="122" t="str">
        <f t="shared" si="4"/>
        <v>%</v>
      </c>
      <c r="X73" s="57"/>
      <c r="Y73" s="197">
        <v>0</v>
      </c>
      <c r="Z73" s="45">
        <f t="shared" si="80"/>
        <v>0</v>
      </c>
      <c r="AA73" s="122" t="str">
        <f t="shared" si="5"/>
        <v>%</v>
      </c>
      <c r="AB73" s="57"/>
      <c r="AC73" s="197">
        <v>0</v>
      </c>
      <c r="AD73" s="45">
        <f t="shared" si="81"/>
        <v>0</v>
      </c>
      <c r="AE73" s="122" t="str">
        <f t="shared" si="6"/>
        <v>%</v>
      </c>
      <c r="AF73" s="57"/>
      <c r="AG73" s="197">
        <v>0</v>
      </c>
      <c r="AH73" s="45">
        <f t="shared" si="82"/>
        <v>0</v>
      </c>
      <c r="AI73" s="122" t="str">
        <f t="shared" si="7"/>
        <v>%</v>
      </c>
      <c r="AJ73" s="57"/>
      <c r="AK73" s="197">
        <v>0</v>
      </c>
      <c r="AL73" s="45">
        <f t="shared" si="83"/>
        <v>0</v>
      </c>
      <c r="AM73" s="122" t="str">
        <f t="shared" si="8"/>
        <v>%</v>
      </c>
      <c r="AN73" s="57"/>
      <c r="AO73" s="197">
        <v>0</v>
      </c>
      <c r="AP73" s="45">
        <f t="shared" si="84"/>
        <v>0</v>
      </c>
      <c r="AQ73" s="122" t="str">
        <f t="shared" si="9"/>
        <v>%</v>
      </c>
      <c r="AR73" s="57"/>
      <c r="AS73" s="197">
        <v>0</v>
      </c>
      <c r="AT73" s="45">
        <f t="shared" si="85"/>
        <v>0</v>
      </c>
      <c r="AU73" s="122" t="str">
        <f t="shared" si="10"/>
        <v>%</v>
      </c>
      <c r="AV73" s="57"/>
      <c r="AW73" s="197">
        <v>0</v>
      </c>
      <c r="AX73" s="60">
        <f t="shared" si="11"/>
        <v>0</v>
      </c>
      <c r="AY73" s="122" t="str">
        <f t="shared" si="12"/>
        <v>%</v>
      </c>
      <c r="AZ73" s="57"/>
    </row>
    <row r="74" spans="1:52" ht="21">
      <c r="A74" s="218" t="str">
        <f>'Plano de Contas'!A75</f>
        <v xml:space="preserve">5.3.4 Rescisão </v>
      </c>
      <c r="B74" s="194">
        <v>0</v>
      </c>
      <c r="C74" s="49">
        <f t="shared" si="74"/>
        <v>0</v>
      </c>
      <c r="D74" s="57"/>
      <c r="E74" s="194">
        <v>0</v>
      </c>
      <c r="F74" s="45">
        <f t="shared" si="75"/>
        <v>0</v>
      </c>
      <c r="G74" s="122" t="str">
        <f t="shared" ref="G74:G137" si="86">IFERROR(F74/E74,"%")</f>
        <v>%</v>
      </c>
      <c r="H74" s="57"/>
      <c r="I74" s="197">
        <v>0</v>
      </c>
      <c r="J74" s="45">
        <f t="shared" si="76"/>
        <v>0</v>
      </c>
      <c r="K74" s="122" t="str">
        <f t="shared" ref="K74:K137" si="87">IFERROR(J74/I74,"%")</f>
        <v>%</v>
      </c>
      <c r="L74" s="57"/>
      <c r="M74" s="197">
        <v>0</v>
      </c>
      <c r="N74" s="45">
        <f t="shared" si="77"/>
        <v>0</v>
      </c>
      <c r="O74" s="122" t="str">
        <f t="shared" ref="O74:O137" si="88">IFERROR(N74/M74,"%")</f>
        <v>%</v>
      </c>
      <c r="P74" s="57"/>
      <c r="Q74" s="197">
        <v>0</v>
      </c>
      <c r="R74" s="45">
        <f t="shared" si="78"/>
        <v>0</v>
      </c>
      <c r="S74" s="122" t="str">
        <f t="shared" ref="S74:S137" si="89">IFERROR(R74/Q74,"%")</f>
        <v>%</v>
      </c>
      <c r="T74" s="57"/>
      <c r="U74" s="197">
        <v>0</v>
      </c>
      <c r="V74" s="45">
        <f t="shared" si="79"/>
        <v>0</v>
      </c>
      <c r="W74" s="122" t="str">
        <f t="shared" ref="W74:W137" si="90">IFERROR(V74/U74,"%")</f>
        <v>%</v>
      </c>
      <c r="X74" s="57"/>
      <c r="Y74" s="197">
        <v>0</v>
      </c>
      <c r="Z74" s="45">
        <f t="shared" si="80"/>
        <v>0</v>
      </c>
      <c r="AA74" s="122" t="str">
        <f t="shared" ref="AA74:AA137" si="91">IFERROR(Z74/Y74,"%")</f>
        <v>%</v>
      </c>
      <c r="AB74" s="57"/>
      <c r="AC74" s="197">
        <v>0</v>
      </c>
      <c r="AD74" s="45">
        <f t="shared" si="81"/>
        <v>0</v>
      </c>
      <c r="AE74" s="122" t="str">
        <f t="shared" ref="AE74:AE137" si="92">IFERROR(AD74/AC74,"%")</f>
        <v>%</v>
      </c>
      <c r="AF74" s="57"/>
      <c r="AG74" s="197">
        <v>0</v>
      </c>
      <c r="AH74" s="45">
        <f t="shared" si="82"/>
        <v>0</v>
      </c>
      <c r="AI74" s="122" t="str">
        <f t="shared" ref="AI74:AI137" si="93">IFERROR(AH74/AG74,"%")</f>
        <v>%</v>
      </c>
      <c r="AJ74" s="57"/>
      <c r="AK74" s="197">
        <v>0</v>
      </c>
      <c r="AL74" s="45">
        <f t="shared" si="83"/>
        <v>0</v>
      </c>
      <c r="AM74" s="122" t="str">
        <f t="shared" ref="AM74:AM137" si="94">IFERROR(AL74/AK74,"%")</f>
        <v>%</v>
      </c>
      <c r="AN74" s="57"/>
      <c r="AO74" s="197">
        <v>0</v>
      </c>
      <c r="AP74" s="45">
        <f t="shared" si="84"/>
        <v>0</v>
      </c>
      <c r="AQ74" s="122" t="str">
        <f t="shared" ref="AQ74:AQ137" si="95">IFERROR(AP74/AO74,"%")</f>
        <v>%</v>
      </c>
      <c r="AR74" s="57"/>
      <c r="AS74" s="197">
        <v>0</v>
      </c>
      <c r="AT74" s="45">
        <f t="shared" si="85"/>
        <v>0</v>
      </c>
      <c r="AU74" s="122" t="str">
        <f t="shared" ref="AU74:AU137" si="96">IFERROR(AT74/AS74,"%")</f>
        <v>%</v>
      </c>
      <c r="AV74" s="57"/>
      <c r="AW74" s="197">
        <v>0</v>
      </c>
      <c r="AX74" s="60">
        <f t="shared" ref="AX74:AX135" si="97">C74+F74+J74+N74+R74+V74+Z74+AD74+AH74+AL74+AP74+AT74</f>
        <v>0</v>
      </c>
      <c r="AY74" s="122" t="str">
        <f t="shared" ref="AY74:AY137" si="98">IFERROR(AX74/AW74,"%")</f>
        <v>%</v>
      </c>
      <c r="AZ74" s="57"/>
    </row>
    <row r="75" spans="1:52" ht="21">
      <c r="A75" s="218" t="str">
        <f>'Plano de Contas'!A76</f>
        <v>5.3.5 FGTS</v>
      </c>
      <c r="B75" s="194">
        <v>0</v>
      </c>
      <c r="C75" s="49">
        <f t="shared" si="74"/>
        <v>0</v>
      </c>
      <c r="D75" s="57"/>
      <c r="E75" s="194">
        <v>0</v>
      </c>
      <c r="F75" s="45">
        <f t="shared" si="75"/>
        <v>0</v>
      </c>
      <c r="G75" s="122" t="str">
        <f t="shared" si="86"/>
        <v>%</v>
      </c>
      <c r="H75" s="57"/>
      <c r="I75" s="197">
        <v>0</v>
      </c>
      <c r="J75" s="45">
        <f t="shared" si="76"/>
        <v>0</v>
      </c>
      <c r="K75" s="122" t="str">
        <f t="shared" si="87"/>
        <v>%</v>
      </c>
      <c r="L75" s="57"/>
      <c r="M75" s="197">
        <v>0</v>
      </c>
      <c r="N75" s="45">
        <f t="shared" si="77"/>
        <v>0</v>
      </c>
      <c r="O75" s="122" t="str">
        <f t="shared" si="88"/>
        <v>%</v>
      </c>
      <c r="P75" s="57"/>
      <c r="Q75" s="197">
        <v>0</v>
      </c>
      <c r="R75" s="45">
        <f t="shared" si="78"/>
        <v>0</v>
      </c>
      <c r="S75" s="122" t="str">
        <f t="shared" si="89"/>
        <v>%</v>
      </c>
      <c r="T75" s="57"/>
      <c r="U75" s="197">
        <v>0</v>
      </c>
      <c r="V75" s="45">
        <f t="shared" si="79"/>
        <v>0</v>
      </c>
      <c r="W75" s="122" t="str">
        <f t="shared" si="90"/>
        <v>%</v>
      </c>
      <c r="X75" s="57"/>
      <c r="Y75" s="197">
        <v>0</v>
      </c>
      <c r="Z75" s="45">
        <f t="shared" si="80"/>
        <v>0</v>
      </c>
      <c r="AA75" s="122" t="str">
        <f t="shared" si="91"/>
        <v>%</v>
      </c>
      <c r="AB75" s="57"/>
      <c r="AC75" s="197">
        <v>0</v>
      </c>
      <c r="AD75" s="45">
        <f t="shared" si="81"/>
        <v>0</v>
      </c>
      <c r="AE75" s="122" t="str">
        <f t="shared" si="92"/>
        <v>%</v>
      </c>
      <c r="AF75" s="57"/>
      <c r="AG75" s="197">
        <v>0</v>
      </c>
      <c r="AH75" s="45">
        <f t="shared" si="82"/>
        <v>0</v>
      </c>
      <c r="AI75" s="122" t="str">
        <f t="shared" si="93"/>
        <v>%</v>
      </c>
      <c r="AJ75" s="57"/>
      <c r="AK75" s="197">
        <v>0</v>
      </c>
      <c r="AL75" s="45">
        <f t="shared" si="83"/>
        <v>0</v>
      </c>
      <c r="AM75" s="122" t="str">
        <f t="shared" si="94"/>
        <v>%</v>
      </c>
      <c r="AN75" s="57"/>
      <c r="AO75" s="197">
        <v>0</v>
      </c>
      <c r="AP75" s="45">
        <f t="shared" si="84"/>
        <v>0</v>
      </c>
      <c r="AQ75" s="122" t="str">
        <f t="shared" si="95"/>
        <v>%</v>
      </c>
      <c r="AR75" s="57"/>
      <c r="AS75" s="197">
        <v>0</v>
      </c>
      <c r="AT75" s="45">
        <f t="shared" si="85"/>
        <v>0</v>
      </c>
      <c r="AU75" s="122" t="str">
        <f t="shared" si="96"/>
        <v>%</v>
      </c>
      <c r="AV75" s="57"/>
      <c r="AW75" s="197">
        <v>0</v>
      </c>
      <c r="AX75" s="60">
        <f t="shared" si="97"/>
        <v>0</v>
      </c>
      <c r="AY75" s="122" t="str">
        <f t="shared" si="98"/>
        <v>%</v>
      </c>
      <c r="AZ75" s="57"/>
    </row>
    <row r="76" spans="1:52" ht="21">
      <c r="A76" s="218" t="str">
        <f>'Plano de Contas'!A77</f>
        <v>5.3.6 Férias</v>
      </c>
      <c r="B76" s="194">
        <v>0</v>
      </c>
      <c r="C76" s="49">
        <f t="shared" si="74"/>
        <v>0</v>
      </c>
      <c r="D76" s="57"/>
      <c r="E76" s="194">
        <v>0</v>
      </c>
      <c r="F76" s="45">
        <f t="shared" si="75"/>
        <v>0</v>
      </c>
      <c r="G76" s="122" t="str">
        <f t="shared" si="86"/>
        <v>%</v>
      </c>
      <c r="H76" s="57"/>
      <c r="I76" s="197">
        <v>0</v>
      </c>
      <c r="J76" s="45">
        <f t="shared" si="76"/>
        <v>0</v>
      </c>
      <c r="K76" s="122" t="str">
        <f t="shared" si="87"/>
        <v>%</v>
      </c>
      <c r="L76" s="57"/>
      <c r="M76" s="197">
        <v>0</v>
      </c>
      <c r="N76" s="45">
        <f t="shared" si="77"/>
        <v>0</v>
      </c>
      <c r="O76" s="122" t="str">
        <f t="shared" si="88"/>
        <v>%</v>
      </c>
      <c r="P76" s="57"/>
      <c r="Q76" s="197">
        <v>0</v>
      </c>
      <c r="R76" s="45">
        <f t="shared" si="78"/>
        <v>0</v>
      </c>
      <c r="S76" s="122" t="str">
        <f t="shared" si="89"/>
        <v>%</v>
      </c>
      <c r="T76" s="57"/>
      <c r="U76" s="197">
        <v>0</v>
      </c>
      <c r="V76" s="45">
        <f t="shared" si="79"/>
        <v>0</v>
      </c>
      <c r="W76" s="122" t="str">
        <f t="shared" si="90"/>
        <v>%</v>
      </c>
      <c r="X76" s="57"/>
      <c r="Y76" s="197">
        <v>0</v>
      </c>
      <c r="Z76" s="45">
        <f t="shared" si="80"/>
        <v>0</v>
      </c>
      <c r="AA76" s="122" t="str">
        <f t="shared" si="91"/>
        <v>%</v>
      </c>
      <c r="AB76" s="57"/>
      <c r="AC76" s="197">
        <v>0</v>
      </c>
      <c r="AD76" s="45">
        <f t="shared" si="81"/>
        <v>0</v>
      </c>
      <c r="AE76" s="122" t="str">
        <f t="shared" si="92"/>
        <v>%</v>
      </c>
      <c r="AF76" s="57"/>
      <c r="AG76" s="197">
        <v>0</v>
      </c>
      <c r="AH76" s="45">
        <f t="shared" si="82"/>
        <v>0</v>
      </c>
      <c r="AI76" s="122" t="str">
        <f t="shared" si="93"/>
        <v>%</v>
      </c>
      <c r="AJ76" s="57"/>
      <c r="AK76" s="197">
        <v>0</v>
      </c>
      <c r="AL76" s="45">
        <f t="shared" si="83"/>
        <v>0</v>
      </c>
      <c r="AM76" s="122" t="str">
        <f t="shared" si="94"/>
        <v>%</v>
      </c>
      <c r="AN76" s="57"/>
      <c r="AO76" s="197">
        <v>0</v>
      </c>
      <c r="AP76" s="45">
        <f t="shared" si="84"/>
        <v>0</v>
      </c>
      <c r="AQ76" s="122" t="str">
        <f t="shared" si="95"/>
        <v>%</v>
      </c>
      <c r="AR76" s="57"/>
      <c r="AS76" s="197">
        <v>0</v>
      </c>
      <c r="AT76" s="45">
        <f t="shared" si="85"/>
        <v>0</v>
      </c>
      <c r="AU76" s="122" t="str">
        <f t="shared" si="96"/>
        <v>%</v>
      </c>
      <c r="AV76" s="57"/>
      <c r="AW76" s="197">
        <v>0</v>
      </c>
      <c r="AX76" s="60">
        <f t="shared" si="97"/>
        <v>0</v>
      </c>
      <c r="AY76" s="122" t="str">
        <f t="shared" si="98"/>
        <v>%</v>
      </c>
      <c r="AZ76" s="57"/>
    </row>
    <row r="77" spans="1:52" ht="21">
      <c r="A77" s="218" t="str">
        <f>'Plano de Contas'!A78</f>
        <v>5.3.7 Pro-Labores</v>
      </c>
      <c r="B77" s="194">
        <v>0</v>
      </c>
      <c r="C77" s="49">
        <f t="shared" si="74"/>
        <v>0</v>
      </c>
      <c r="D77" s="57"/>
      <c r="E77" s="194">
        <v>0</v>
      </c>
      <c r="F77" s="45">
        <f t="shared" si="75"/>
        <v>0</v>
      </c>
      <c r="G77" s="122" t="str">
        <f t="shared" si="86"/>
        <v>%</v>
      </c>
      <c r="H77" s="57"/>
      <c r="I77" s="197">
        <v>0</v>
      </c>
      <c r="J77" s="45">
        <f t="shared" si="76"/>
        <v>0</v>
      </c>
      <c r="K77" s="122" t="str">
        <f t="shared" si="87"/>
        <v>%</v>
      </c>
      <c r="L77" s="57"/>
      <c r="M77" s="197">
        <v>0</v>
      </c>
      <c r="N77" s="45">
        <f t="shared" si="77"/>
        <v>0</v>
      </c>
      <c r="O77" s="122" t="str">
        <f t="shared" si="88"/>
        <v>%</v>
      </c>
      <c r="P77" s="57"/>
      <c r="Q77" s="197">
        <v>0</v>
      </c>
      <c r="R77" s="45">
        <f t="shared" si="78"/>
        <v>0</v>
      </c>
      <c r="S77" s="122" t="str">
        <f t="shared" si="89"/>
        <v>%</v>
      </c>
      <c r="T77" s="57"/>
      <c r="U77" s="197">
        <v>0</v>
      </c>
      <c r="V77" s="45">
        <f t="shared" si="79"/>
        <v>0</v>
      </c>
      <c r="W77" s="122" t="str">
        <f t="shared" si="90"/>
        <v>%</v>
      </c>
      <c r="X77" s="57"/>
      <c r="Y77" s="197">
        <v>0</v>
      </c>
      <c r="Z77" s="45">
        <f t="shared" si="80"/>
        <v>0</v>
      </c>
      <c r="AA77" s="122" t="str">
        <f t="shared" si="91"/>
        <v>%</v>
      </c>
      <c r="AB77" s="57"/>
      <c r="AC77" s="197">
        <v>0</v>
      </c>
      <c r="AD77" s="45">
        <f t="shared" si="81"/>
        <v>0</v>
      </c>
      <c r="AE77" s="122" t="str">
        <f t="shared" si="92"/>
        <v>%</v>
      </c>
      <c r="AF77" s="57"/>
      <c r="AG77" s="197">
        <v>0</v>
      </c>
      <c r="AH77" s="45">
        <f t="shared" si="82"/>
        <v>0</v>
      </c>
      <c r="AI77" s="122" t="str">
        <f t="shared" si="93"/>
        <v>%</v>
      </c>
      <c r="AJ77" s="57"/>
      <c r="AK77" s="197">
        <v>0</v>
      </c>
      <c r="AL77" s="45">
        <f t="shared" si="83"/>
        <v>0</v>
      </c>
      <c r="AM77" s="122" t="str">
        <f t="shared" si="94"/>
        <v>%</v>
      </c>
      <c r="AN77" s="57"/>
      <c r="AO77" s="197">
        <v>0</v>
      </c>
      <c r="AP77" s="45">
        <f t="shared" si="84"/>
        <v>0</v>
      </c>
      <c r="AQ77" s="122" t="str">
        <f t="shared" si="95"/>
        <v>%</v>
      </c>
      <c r="AR77" s="57"/>
      <c r="AS77" s="197">
        <v>0</v>
      </c>
      <c r="AT77" s="45">
        <f t="shared" si="85"/>
        <v>0</v>
      </c>
      <c r="AU77" s="122" t="str">
        <f t="shared" si="96"/>
        <v>%</v>
      </c>
      <c r="AV77" s="57"/>
      <c r="AW77" s="197">
        <v>0</v>
      </c>
      <c r="AX77" s="60">
        <f t="shared" si="97"/>
        <v>0</v>
      </c>
      <c r="AY77" s="122" t="str">
        <f t="shared" si="98"/>
        <v>%</v>
      </c>
      <c r="AZ77" s="57"/>
    </row>
    <row r="78" spans="1:52" ht="21">
      <c r="A78" s="218" t="str">
        <f>'Plano de Contas'!A79</f>
        <v>5.3.8 Plano de Saúde</v>
      </c>
      <c r="B78" s="194">
        <v>0</v>
      </c>
      <c r="C78" s="49">
        <f t="shared" si="74"/>
        <v>0</v>
      </c>
      <c r="D78" s="57"/>
      <c r="E78" s="194">
        <v>0</v>
      </c>
      <c r="F78" s="45">
        <f t="shared" si="75"/>
        <v>0</v>
      </c>
      <c r="G78" s="122" t="str">
        <f t="shared" si="86"/>
        <v>%</v>
      </c>
      <c r="H78" s="57"/>
      <c r="I78" s="197">
        <v>0</v>
      </c>
      <c r="J78" s="45">
        <f t="shared" si="76"/>
        <v>0</v>
      </c>
      <c r="K78" s="122" t="str">
        <f t="shared" si="87"/>
        <v>%</v>
      </c>
      <c r="L78" s="57"/>
      <c r="M78" s="197">
        <v>0</v>
      </c>
      <c r="N78" s="45">
        <f t="shared" si="77"/>
        <v>0</v>
      </c>
      <c r="O78" s="122" t="str">
        <f t="shared" si="88"/>
        <v>%</v>
      </c>
      <c r="P78" s="57"/>
      <c r="Q78" s="197">
        <v>0</v>
      </c>
      <c r="R78" s="45">
        <f t="shared" si="78"/>
        <v>0</v>
      </c>
      <c r="S78" s="122" t="str">
        <f t="shared" si="89"/>
        <v>%</v>
      </c>
      <c r="T78" s="57"/>
      <c r="U78" s="197">
        <v>0</v>
      </c>
      <c r="V78" s="45">
        <f t="shared" si="79"/>
        <v>0</v>
      </c>
      <c r="W78" s="122" t="str">
        <f t="shared" si="90"/>
        <v>%</v>
      </c>
      <c r="X78" s="57"/>
      <c r="Y78" s="197">
        <v>0</v>
      </c>
      <c r="Z78" s="45">
        <f t="shared" si="80"/>
        <v>0</v>
      </c>
      <c r="AA78" s="122" t="str">
        <f t="shared" si="91"/>
        <v>%</v>
      </c>
      <c r="AB78" s="57"/>
      <c r="AC78" s="197">
        <v>0</v>
      </c>
      <c r="AD78" s="45">
        <f t="shared" si="81"/>
        <v>0</v>
      </c>
      <c r="AE78" s="122" t="str">
        <f t="shared" si="92"/>
        <v>%</v>
      </c>
      <c r="AF78" s="57"/>
      <c r="AG78" s="197">
        <v>0</v>
      </c>
      <c r="AH78" s="45">
        <f t="shared" si="82"/>
        <v>0</v>
      </c>
      <c r="AI78" s="122" t="str">
        <f t="shared" si="93"/>
        <v>%</v>
      </c>
      <c r="AJ78" s="57"/>
      <c r="AK78" s="197">
        <v>0</v>
      </c>
      <c r="AL78" s="45">
        <f t="shared" si="83"/>
        <v>0</v>
      </c>
      <c r="AM78" s="122" t="str">
        <f t="shared" si="94"/>
        <v>%</v>
      </c>
      <c r="AN78" s="57"/>
      <c r="AO78" s="197">
        <v>0</v>
      </c>
      <c r="AP78" s="45">
        <f t="shared" si="84"/>
        <v>0</v>
      </c>
      <c r="AQ78" s="122" t="str">
        <f t="shared" si="95"/>
        <v>%</v>
      </c>
      <c r="AR78" s="57"/>
      <c r="AS78" s="197">
        <v>0</v>
      </c>
      <c r="AT78" s="45">
        <f t="shared" si="85"/>
        <v>0</v>
      </c>
      <c r="AU78" s="122" t="str">
        <f t="shared" si="96"/>
        <v>%</v>
      </c>
      <c r="AV78" s="57"/>
      <c r="AW78" s="197">
        <v>0</v>
      </c>
      <c r="AX78" s="60">
        <f t="shared" si="97"/>
        <v>0</v>
      </c>
      <c r="AY78" s="122" t="str">
        <f t="shared" si="98"/>
        <v>%</v>
      </c>
      <c r="AZ78" s="57"/>
    </row>
    <row r="79" spans="1:52" ht="21">
      <c r="A79" s="218" t="str">
        <f>'Plano de Contas'!A80</f>
        <v>5.3.9 13 Salario</v>
      </c>
      <c r="B79" s="194">
        <v>0</v>
      </c>
      <c r="C79" s="49">
        <f t="shared" si="74"/>
        <v>0</v>
      </c>
      <c r="D79" s="57"/>
      <c r="E79" s="194">
        <v>0</v>
      </c>
      <c r="F79" s="45">
        <f t="shared" si="75"/>
        <v>0</v>
      </c>
      <c r="G79" s="122" t="str">
        <f t="shared" si="86"/>
        <v>%</v>
      </c>
      <c r="H79" s="57"/>
      <c r="I79" s="197">
        <v>0</v>
      </c>
      <c r="J79" s="45">
        <f t="shared" si="76"/>
        <v>0</v>
      </c>
      <c r="K79" s="122" t="str">
        <f t="shared" si="87"/>
        <v>%</v>
      </c>
      <c r="L79" s="57"/>
      <c r="M79" s="197">
        <v>0</v>
      </c>
      <c r="N79" s="45">
        <f t="shared" si="77"/>
        <v>0</v>
      </c>
      <c r="O79" s="122" t="str">
        <f t="shared" si="88"/>
        <v>%</v>
      </c>
      <c r="P79" s="57"/>
      <c r="Q79" s="197">
        <v>0</v>
      </c>
      <c r="R79" s="45">
        <f t="shared" si="78"/>
        <v>0</v>
      </c>
      <c r="S79" s="122" t="str">
        <f t="shared" si="89"/>
        <v>%</v>
      </c>
      <c r="T79" s="57"/>
      <c r="U79" s="197">
        <v>0</v>
      </c>
      <c r="V79" s="45">
        <f t="shared" si="79"/>
        <v>0</v>
      </c>
      <c r="W79" s="122" t="str">
        <f t="shared" si="90"/>
        <v>%</v>
      </c>
      <c r="X79" s="57"/>
      <c r="Y79" s="197">
        <v>0</v>
      </c>
      <c r="Z79" s="45">
        <f t="shared" si="80"/>
        <v>0</v>
      </c>
      <c r="AA79" s="122" t="str">
        <f t="shared" si="91"/>
        <v>%</v>
      </c>
      <c r="AB79" s="57"/>
      <c r="AC79" s="197">
        <v>0</v>
      </c>
      <c r="AD79" s="45">
        <f t="shared" si="81"/>
        <v>0</v>
      </c>
      <c r="AE79" s="122" t="str">
        <f t="shared" si="92"/>
        <v>%</v>
      </c>
      <c r="AF79" s="57"/>
      <c r="AG79" s="197">
        <v>0</v>
      </c>
      <c r="AH79" s="45">
        <f t="shared" si="82"/>
        <v>0</v>
      </c>
      <c r="AI79" s="122" t="str">
        <f t="shared" si="93"/>
        <v>%</v>
      </c>
      <c r="AJ79" s="57"/>
      <c r="AK79" s="197">
        <v>0</v>
      </c>
      <c r="AL79" s="45">
        <f t="shared" si="83"/>
        <v>0</v>
      </c>
      <c r="AM79" s="122" t="str">
        <f t="shared" si="94"/>
        <v>%</v>
      </c>
      <c r="AN79" s="57"/>
      <c r="AO79" s="197">
        <v>0</v>
      </c>
      <c r="AP79" s="45">
        <f t="shared" si="84"/>
        <v>0</v>
      </c>
      <c r="AQ79" s="122" t="str">
        <f t="shared" si="95"/>
        <v>%</v>
      </c>
      <c r="AR79" s="57"/>
      <c r="AS79" s="197">
        <v>0</v>
      </c>
      <c r="AT79" s="45">
        <f t="shared" si="85"/>
        <v>0</v>
      </c>
      <c r="AU79" s="122" t="str">
        <f t="shared" si="96"/>
        <v>%</v>
      </c>
      <c r="AV79" s="57"/>
      <c r="AW79" s="197">
        <v>0</v>
      </c>
      <c r="AX79" s="60">
        <f t="shared" si="97"/>
        <v>0</v>
      </c>
      <c r="AY79" s="122" t="str">
        <f t="shared" si="98"/>
        <v>%</v>
      </c>
      <c r="AZ79" s="57"/>
    </row>
    <row r="80" spans="1:52" ht="21">
      <c r="A80" s="218" t="str">
        <f>'Plano de Contas'!A81</f>
        <v>5.3.10 INSS</v>
      </c>
      <c r="B80" s="194">
        <v>0</v>
      </c>
      <c r="C80" s="49">
        <f t="shared" si="74"/>
        <v>0</v>
      </c>
      <c r="D80" s="57"/>
      <c r="E80" s="194">
        <v>0</v>
      </c>
      <c r="F80" s="45">
        <f t="shared" si="75"/>
        <v>0</v>
      </c>
      <c r="G80" s="122" t="str">
        <f t="shared" si="86"/>
        <v>%</v>
      </c>
      <c r="H80" s="57"/>
      <c r="I80" s="197">
        <v>0</v>
      </c>
      <c r="J80" s="45">
        <f t="shared" si="76"/>
        <v>0</v>
      </c>
      <c r="K80" s="122" t="str">
        <f t="shared" si="87"/>
        <v>%</v>
      </c>
      <c r="L80" s="57"/>
      <c r="M80" s="197">
        <v>0</v>
      </c>
      <c r="N80" s="45">
        <f t="shared" si="77"/>
        <v>0</v>
      </c>
      <c r="O80" s="122" t="str">
        <f t="shared" si="88"/>
        <v>%</v>
      </c>
      <c r="P80" s="57"/>
      <c r="Q80" s="197">
        <v>0</v>
      </c>
      <c r="R80" s="45">
        <f t="shared" si="78"/>
        <v>0</v>
      </c>
      <c r="S80" s="122" t="str">
        <f t="shared" si="89"/>
        <v>%</v>
      </c>
      <c r="T80" s="57"/>
      <c r="U80" s="197">
        <v>0</v>
      </c>
      <c r="V80" s="45">
        <f t="shared" si="79"/>
        <v>0</v>
      </c>
      <c r="W80" s="122" t="str">
        <f t="shared" si="90"/>
        <v>%</v>
      </c>
      <c r="X80" s="57"/>
      <c r="Y80" s="197">
        <v>0</v>
      </c>
      <c r="Z80" s="45">
        <f t="shared" si="80"/>
        <v>0</v>
      </c>
      <c r="AA80" s="122" t="str">
        <f t="shared" si="91"/>
        <v>%</v>
      </c>
      <c r="AB80" s="57"/>
      <c r="AC80" s="197">
        <v>0</v>
      </c>
      <c r="AD80" s="45">
        <f t="shared" si="81"/>
        <v>0</v>
      </c>
      <c r="AE80" s="122" t="str">
        <f t="shared" si="92"/>
        <v>%</v>
      </c>
      <c r="AF80" s="57"/>
      <c r="AG80" s="197">
        <v>0</v>
      </c>
      <c r="AH80" s="45">
        <f t="shared" si="82"/>
        <v>0</v>
      </c>
      <c r="AI80" s="122" t="str">
        <f t="shared" si="93"/>
        <v>%</v>
      </c>
      <c r="AJ80" s="57"/>
      <c r="AK80" s="197">
        <v>0</v>
      </c>
      <c r="AL80" s="45">
        <f t="shared" si="83"/>
        <v>0</v>
      </c>
      <c r="AM80" s="122" t="str">
        <f t="shared" si="94"/>
        <v>%</v>
      </c>
      <c r="AN80" s="57"/>
      <c r="AO80" s="197">
        <v>0</v>
      </c>
      <c r="AP80" s="45">
        <f t="shared" si="84"/>
        <v>0</v>
      </c>
      <c r="AQ80" s="122" t="str">
        <f t="shared" si="95"/>
        <v>%</v>
      </c>
      <c r="AR80" s="57"/>
      <c r="AS80" s="197">
        <v>0</v>
      </c>
      <c r="AT80" s="45">
        <f t="shared" si="85"/>
        <v>0</v>
      </c>
      <c r="AU80" s="122" t="str">
        <f t="shared" si="96"/>
        <v>%</v>
      </c>
      <c r="AV80" s="57"/>
      <c r="AW80" s="197">
        <v>0</v>
      </c>
      <c r="AX80" s="60">
        <f t="shared" si="97"/>
        <v>0</v>
      </c>
      <c r="AY80" s="122" t="str">
        <f t="shared" si="98"/>
        <v>%</v>
      </c>
      <c r="AZ80" s="57"/>
    </row>
    <row r="81" spans="1:52" s="9" customFormat="1" ht="21">
      <c r="A81" s="217" t="s">
        <v>60</v>
      </c>
      <c r="B81" s="193">
        <v>0</v>
      </c>
      <c r="C81" s="49">
        <f t="shared" si="74"/>
        <v>0</v>
      </c>
      <c r="D81" s="56" t="s">
        <v>31</v>
      </c>
      <c r="E81" s="193">
        <v>0</v>
      </c>
      <c r="F81" s="44">
        <f>SUMIFS(a_pagar,Contas,D81,Data,"&gt;="&amp;$B$6,Data,"&lt;="&amp;$C$6)+SUMIFS(Saida,Contas,D81,Data,"&gt;="&amp;$B$6,Data,"&lt;="&amp;$C$6)</f>
        <v>0</v>
      </c>
      <c r="G81" s="122" t="str">
        <f t="shared" si="86"/>
        <v>%</v>
      </c>
      <c r="H81" s="56" t="s">
        <v>31</v>
      </c>
      <c r="I81" s="206">
        <v>0</v>
      </c>
      <c r="J81" s="45">
        <f t="shared" si="76"/>
        <v>0</v>
      </c>
      <c r="K81" s="122" t="str">
        <f t="shared" si="87"/>
        <v>%</v>
      </c>
      <c r="L81" s="56" t="s">
        <v>31</v>
      </c>
      <c r="M81" s="206">
        <v>0</v>
      </c>
      <c r="N81" s="45">
        <f t="shared" si="77"/>
        <v>0</v>
      </c>
      <c r="O81" s="122" t="str">
        <f t="shared" si="88"/>
        <v>%</v>
      </c>
      <c r="P81" s="56" t="s">
        <v>31</v>
      </c>
      <c r="Q81" s="206">
        <v>0</v>
      </c>
      <c r="R81" s="45">
        <f t="shared" si="78"/>
        <v>0</v>
      </c>
      <c r="S81" s="122" t="str">
        <f t="shared" si="89"/>
        <v>%</v>
      </c>
      <c r="T81" s="56" t="s">
        <v>31</v>
      </c>
      <c r="U81" s="206">
        <v>0</v>
      </c>
      <c r="V81" s="45">
        <f t="shared" si="79"/>
        <v>0</v>
      </c>
      <c r="W81" s="122" t="str">
        <f t="shared" si="90"/>
        <v>%</v>
      </c>
      <c r="X81" s="56" t="s">
        <v>31</v>
      </c>
      <c r="Y81" s="206">
        <v>0</v>
      </c>
      <c r="Z81" s="45">
        <f t="shared" si="80"/>
        <v>0</v>
      </c>
      <c r="AA81" s="122" t="str">
        <f t="shared" si="91"/>
        <v>%</v>
      </c>
      <c r="AB81" s="56" t="s">
        <v>31</v>
      </c>
      <c r="AC81" s="206">
        <v>0</v>
      </c>
      <c r="AD81" s="45">
        <f t="shared" si="81"/>
        <v>0</v>
      </c>
      <c r="AE81" s="122" t="str">
        <f t="shared" si="92"/>
        <v>%</v>
      </c>
      <c r="AF81" s="56" t="s">
        <v>31</v>
      </c>
      <c r="AG81" s="206">
        <v>0</v>
      </c>
      <c r="AH81" s="45">
        <f t="shared" si="82"/>
        <v>0</v>
      </c>
      <c r="AI81" s="122" t="str">
        <f t="shared" si="93"/>
        <v>%</v>
      </c>
      <c r="AJ81" s="56" t="s">
        <v>31</v>
      </c>
      <c r="AK81" s="206">
        <v>0</v>
      </c>
      <c r="AL81" s="45">
        <f t="shared" si="83"/>
        <v>0</v>
      </c>
      <c r="AM81" s="122" t="str">
        <f t="shared" si="94"/>
        <v>%</v>
      </c>
      <c r="AN81" s="56" t="s">
        <v>31</v>
      </c>
      <c r="AO81" s="206">
        <v>0</v>
      </c>
      <c r="AP81" s="45">
        <f t="shared" si="84"/>
        <v>0</v>
      </c>
      <c r="AQ81" s="122" t="str">
        <f t="shared" si="95"/>
        <v>%</v>
      </c>
      <c r="AR81" s="56" t="s">
        <v>31</v>
      </c>
      <c r="AS81" s="206">
        <v>0</v>
      </c>
      <c r="AT81" s="45">
        <f t="shared" si="85"/>
        <v>0</v>
      </c>
      <c r="AU81" s="122" t="str">
        <f t="shared" si="96"/>
        <v>%</v>
      </c>
      <c r="AV81" s="56" t="s">
        <v>31</v>
      </c>
      <c r="AW81" s="206">
        <v>0</v>
      </c>
      <c r="AX81" s="60">
        <f t="shared" si="97"/>
        <v>0</v>
      </c>
      <c r="AY81" s="122" t="str">
        <f t="shared" si="98"/>
        <v>%</v>
      </c>
      <c r="AZ81" s="56" t="s">
        <v>31</v>
      </c>
    </row>
    <row r="82" spans="1:52" ht="21">
      <c r="A82" s="218" t="str">
        <f>'Plano de Contas'!A84</f>
        <v>5.4.1 Contador</v>
      </c>
      <c r="B82" s="194">
        <v>0</v>
      </c>
      <c r="C82" s="49">
        <f t="shared" si="74"/>
        <v>0</v>
      </c>
      <c r="D82" s="57"/>
      <c r="E82" s="194">
        <v>0</v>
      </c>
      <c r="F82" s="45">
        <f>SUMIFS(a_pagar,Contas,A82,Data,"&gt;="&amp;$E$6,Data,"&lt;="&amp;$F$6)+SUMIFS(Saida,Contas,A82,Data,"&gt;="&amp;$E$6,Data,"&lt;="&amp;$F$6)</f>
        <v>0</v>
      </c>
      <c r="G82" s="122" t="str">
        <f t="shared" si="86"/>
        <v>%</v>
      </c>
      <c r="H82" s="57"/>
      <c r="I82" s="197">
        <v>0</v>
      </c>
      <c r="J82" s="45">
        <f t="shared" si="76"/>
        <v>0</v>
      </c>
      <c r="K82" s="122" t="str">
        <f t="shared" si="87"/>
        <v>%</v>
      </c>
      <c r="L82" s="57"/>
      <c r="M82" s="197">
        <v>0</v>
      </c>
      <c r="N82" s="45">
        <f t="shared" si="77"/>
        <v>0</v>
      </c>
      <c r="O82" s="122" t="str">
        <f t="shared" si="88"/>
        <v>%</v>
      </c>
      <c r="P82" s="57"/>
      <c r="Q82" s="197">
        <v>0</v>
      </c>
      <c r="R82" s="45">
        <f t="shared" si="78"/>
        <v>0</v>
      </c>
      <c r="S82" s="122" t="str">
        <f t="shared" si="89"/>
        <v>%</v>
      </c>
      <c r="T82" s="57"/>
      <c r="U82" s="197">
        <v>0</v>
      </c>
      <c r="V82" s="45">
        <f t="shared" si="79"/>
        <v>0</v>
      </c>
      <c r="W82" s="122" t="str">
        <f t="shared" si="90"/>
        <v>%</v>
      </c>
      <c r="X82" s="57"/>
      <c r="Y82" s="197">
        <v>0</v>
      </c>
      <c r="Z82" s="45">
        <f t="shared" si="80"/>
        <v>0</v>
      </c>
      <c r="AA82" s="122" t="str">
        <f t="shared" si="91"/>
        <v>%</v>
      </c>
      <c r="AB82" s="57"/>
      <c r="AC82" s="197">
        <v>0</v>
      </c>
      <c r="AD82" s="45">
        <f t="shared" si="81"/>
        <v>0</v>
      </c>
      <c r="AE82" s="122" t="str">
        <f t="shared" si="92"/>
        <v>%</v>
      </c>
      <c r="AF82" s="57"/>
      <c r="AG82" s="197">
        <v>0</v>
      </c>
      <c r="AH82" s="45">
        <f t="shared" si="82"/>
        <v>0</v>
      </c>
      <c r="AI82" s="122" t="str">
        <f t="shared" si="93"/>
        <v>%</v>
      </c>
      <c r="AJ82" s="57"/>
      <c r="AK82" s="197">
        <v>0</v>
      </c>
      <c r="AL82" s="45">
        <f t="shared" si="83"/>
        <v>0</v>
      </c>
      <c r="AM82" s="122" t="str">
        <f t="shared" si="94"/>
        <v>%</v>
      </c>
      <c r="AN82" s="57"/>
      <c r="AO82" s="197">
        <v>0</v>
      </c>
      <c r="AP82" s="45">
        <f t="shared" si="84"/>
        <v>0</v>
      </c>
      <c r="AQ82" s="122" t="str">
        <f t="shared" si="95"/>
        <v>%</v>
      </c>
      <c r="AR82" s="57"/>
      <c r="AS82" s="197">
        <v>0</v>
      </c>
      <c r="AT82" s="45">
        <f t="shared" si="85"/>
        <v>0</v>
      </c>
      <c r="AU82" s="122" t="str">
        <f t="shared" si="96"/>
        <v>%</v>
      </c>
      <c r="AV82" s="57"/>
      <c r="AW82" s="197">
        <v>0</v>
      </c>
      <c r="AX82" s="60">
        <f t="shared" si="97"/>
        <v>0</v>
      </c>
      <c r="AY82" s="122" t="str">
        <f t="shared" si="98"/>
        <v>%</v>
      </c>
      <c r="AZ82" s="57"/>
    </row>
    <row r="83" spans="1:52" ht="21">
      <c r="A83" s="218" t="str">
        <f>'Plano de Contas'!A85</f>
        <v>5.4.2 TI</v>
      </c>
      <c r="B83" s="194">
        <v>0</v>
      </c>
      <c r="C83" s="49">
        <f t="shared" si="74"/>
        <v>0</v>
      </c>
      <c r="D83" s="57"/>
      <c r="E83" s="194">
        <v>0</v>
      </c>
      <c r="F83" s="45">
        <f>SUMIFS(a_pagar,Contas,A83,Data,"&gt;="&amp;$E$6,Data,"&lt;="&amp;$F$6)+SUMIFS(Saida,Contas,A83,Data,"&gt;="&amp;$E$6,Data,"&lt;="&amp;$F$6)</f>
        <v>0</v>
      </c>
      <c r="G83" s="122" t="str">
        <f t="shared" si="86"/>
        <v>%</v>
      </c>
      <c r="H83" s="57"/>
      <c r="I83" s="197">
        <v>0</v>
      </c>
      <c r="J83" s="45">
        <f t="shared" si="76"/>
        <v>0</v>
      </c>
      <c r="K83" s="122" t="str">
        <f t="shared" si="87"/>
        <v>%</v>
      </c>
      <c r="L83" s="57"/>
      <c r="M83" s="197">
        <v>0</v>
      </c>
      <c r="N83" s="45">
        <f t="shared" si="77"/>
        <v>0</v>
      </c>
      <c r="O83" s="122" t="str">
        <f t="shared" si="88"/>
        <v>%</v>
      </c>
      <c r="P83" s="57"/>
      <c r="Q83" s="197">
        <v>0</v>
      </c>
      <c r="R83" s="45">
        <f t="shared" si="78"/>
        <v>0</v>
      </c>
      <c r="S83" s="122" t="str">
        <f t="shared" si="89"/>
        <v>%</v>
      </c>
      <c r="T83" s="57"/>
      <c r="U83" s="197">
        <v>0</v>
      </c>
      <c r="V83" s="45">
        <f t="shared" si="79"/>
        <v>0</v>
      </c>
      <c r="W83" s="122" t="str">
        <f t="shared" si="90"/>
        <v>%</v>
      </c>
      <c r="X83" s="57"/>
      <c r="Y83" s="197">
        <v>0</v>
      </c>
      <c r="Z83" s="45">
        <f t="shared" si="80"/>
        <v>0</v>
      </c>
      <c r="AA83" s="122" t="str">
        <f t="shared" si="91"/>
        <v>%</v>
      </c>
      <c r="AB83" s="57"/>
      <c r="AC83" s="197">
        <v>0</v>
      </c>
      <c r="AD83" s="45">
        <f t="shared" si="81"/>
        <v>0</v>
      </c>
      <c r="AE83" s="122" t="str">
        <f t="shared" si="92"/>
        <v>%</v>
      </c>
      <c r="AF83" s="57"/>
      <c r="AG83" s="197">
        <v>0</v>
      </c>
      <c r="AH83" s="45">
        <f t="shared" si="82"/>
        <v>0</v>
      </c>
      <c r="AI83" s="122" t="str">
        <f t="shared" si="93"/>
        <v>%</v>
      </c>
      <c r="AJ83" s="57"/>
      <c r="AK83" s="197">
        <v>0</v>
      </c>
      <c r="AL83" s="45">
        <f t="shared" si="83"/>
        <v>0</v>
      </c>
      <c r="AM83" s="122" t="str">
        <f t="shared" si="94"/>
        <v>%</v>
      </c>
      <c r="AN83" s="57"/>
      <c r="AO83" s="197">
        <v>0</v>
      </c>
      <c r="AP83" s="45">
        <f t="shared" si="84"/>
        <v>0</v>
      </c>
      <c r="AQ83" s="122" t="str">
        <f t="shared" si="95"/>
        <v>%</v>
      </c>
      <c r="AR83" s="57"/>
      <c r="AS83" s="197">
        <v>0</v>
      </c>
      <c r="AT83" s="45">
        <f t="shared" si="85"/>
        <v>0</v>
      </c>
      <c r="AU83" s="122" t="str">
        <f t="shared" si="96"/>
        <v>%</v>
      </c>
      <c r="AV83" s="57"/>
      <c r="AW83" s="197">
        <v>0</v>
      </c>
      <c r="AX83" s="60">
        <f t="shared" si="97"/>
        <v>0</v>
      </c>
      <c r="AY83" s="122" t="str">
        <f t="shared" si="98"/>
        <v>%</v>
      </c>
      <c r="AZ83" s="57"/>
    </row>
    <row r="84" spans="1:52" ht="21">
      <c r="A84" s="218" t="str">
        <f>'Plano de Contas'!A86</f>
        <v>5.4.3 Advogado</v>
      </c>
      <c r="B84" s="194">
        <v>0</v>
      </c>
      <c r="C84" s="49">
        <f t="shared" si="74"/>
        <v>0</v>
      </c>
      <c r="D84" s="57"/>
      <c r="E84" s="194">
        <v>0</v>
      </c>
      <c r="F84" s="45">
        <f>SUMIFS(a_pagar,Contas,A84,Data,"&gt;="&amp;$E$6,Data,"&lt;="&amp;$F$6)+SUMIFS(Saida,Contas,A84,Data,"&gt;="&amp;$E$6,Data,"&lt;="&amp;$F$6)</f>
        <v>0</v>
      </c>
      <c r="G84" s="122" t="str">
        <f t="shared" si="86"/>
        <v>%</v>
      </c>
      <c r="H84" s="57"/>
      <c r="I84" s="197">
        <v>0</v>
      </c>
      <c r="J84" s="45">
        <f t="shared" si="76"/>
        <v>0</v>
      </c>
      <c r="K84" s="122" t="str">
        <f t="shared" si="87"/>
        <v>%</v>
      </c>
      <c r="L84" s="57"/>
      <c r="M84" s="197">
        <v>0</v>
      </c>
      <c r="N84" s="45">
        <f t="shared" si="77"/>
        <v>0</v>
      </c>
      <c r="O84" s="122" t="str">
        <f t="shared" si="88"/>
        <v>%</v>
      </c>
      <c r="P84" s="57"/>
      <c r="Q84" s="197">
        <v>0</v>
      </c>
      <c r="R84" s="45">
        <f t="shared" si="78"/>
        <v>0</v>
      </c>
      <c r="S84" s="122" t="str">
        <f t="shared" si="89"/>
        <v>%</v>
      </c>
      <c r="T84" s="57"/>
      <c r="U84" s="197">
        <v>0</v>
      </c>
      <c r="V84" s="45">
        <f t="shared" si="79"/>
        <v>0</v>
      </c>
      <c r="W84" s="122" t="str">
        <f t="shared" si="90"/>
        <v>%</v>
      </c>
      <c r="X84" s="57"/>
      <c r="Y84" s="197">
        <v>0</v>
      </c>
      <c r="Z84" s="45">
        <f t="shared" si="80"/>
        <v>0</v>
      </c>
      <c r="AA84" s="122" t="str">
        <f t="shared" si="91"/>
        <v>%</v>
      </c>
      <c r="AB84" s="57"/>
      <c r="AC84" s="197">
        <v>0</v>
      </c>
      <c r="AD84" s="45">
        <f t="shared" si="81"/>
        <v>0</v>
      </c>
      <c r="AE84" s="122" t="str">
        <f t="shared" si="92"/>
        <v>%</v>
      </c>
      <c r="AF84" s="57"/>
      <c r="AG84" s="197">
        <v>0</v>
      </c>
      <c r="AH84" s="45">
        <f t="shared" si="82"/>
        <v>0</v>
      </c>
      <c r="AI84" s="122" t="str">
        <f t="shared" si="93"/>
        <v>%</v>
      </c>
      <c r="AJ84" s="57"/>
      <c r="AK84" s="197">
        <v>0</v>
      </c>
      <c r="AL84" s="45">
        <f t="shared" si="83"/>
        <v>0</v>
      </c>
      <c r="AM84" s="122" t="str">
        <f t="shared" si="94"/>
        <v>%</v>
      </c>
      <c r="AN84" s="57"/>
      <c r="AO84" s="197">
        <v>0</v>
      </c>
      <c r="AP84" s="45">
        <f t="shared" si="84"/>
        <v>0</v>
      </c>
      <c r="AQ84" s="122" t="str">
        <f t="shared" si="95"/>
        <v>%</v>
      </c>
      <c r="AR84" s="57"/>
      <c r="AS84" s="197">
        <v>0</v>
      </c>
      <c r="AT84" s="45">
        <f t="shared" si="85"/>
        <v>0</v>
      </c>
      <c r="AU84" s="122" t="str">
        <f t="shared" si="96"/>
        <v>%</v>
      </c>
      <c r="AV84" s="57"/>
      <c r="AW84" s="197">
        <v>0</v>
      </c>
      <c r="AX84" s="60">
        <f t="shared" si="97"/>
        <v>0</v>
      </c>
      <c r="AY84" s="122" t="str">
        <f t="shared" si="98"/>
        <v>%</v>
      </c>
      <c r="AZ84" s="57"/>
    </row>
    <row r="85" spans="1:52" ht="21">
      <c r="A85" s="218" t="str">
        <f>'Plano de Contas'!A87</f>
        <v>5.4.4 Assinaturas Serviços</v>
      </c>
      <c r="B85" s="194">
        <v>0</v>
      </c>
      <c r="C85" s="49">
        <f t="shared" si="74"/>
        <v>0</v>
      </c>
      <c r="D85" s="57"/>
      <c r="E85" s="194">
        <v>0</v>
      </c>
      <c r="F85" s="45">
        <f>SUMIFS(a_pagar,Contas,A85,Data,"&gt;="&amp;$E$6,Data,"&lt;="&amp;$F$6)+SUMIFS(Saida,Contas,A85,Data,"&gt;="&amp;$E$6,Data,"&lt;="&amp;$F$6)</f>
        <v>0</v>
      </c>
      <c r="G85" s="122" t="str">
        <f t="shared" si="86"/>
        <v>%</v>
      </c>
      <c r="H85" s="57"/>
      <c r="I85" s="197">
        <v>0</v>
      </c>
      <c r="J85" s="45">
        <f t="shared" si="76"/>
        <v>0</v>
      </c>
      <c r="K85" s="122" t="str">
        <f t="shared" si="87"/>
        <v>%</v>
      </c>
      <c r="L85" s="57"/>
      <c r="M85" s="197">
        <v>0</v>
      </c>
      <c r="N85" s="45">
        <f t="shared" si="77"/>
        <v>0</v>
      </c>
      <c r="O85" s="122" t="str">
        <f t="shared" si="88"/>
        <v>%</v>
      </c>
      <c r="P85" s="57"/>
      <c r="Q85" s="197">
        <v>0</v>
      </c>
      <c r="R85" s="45">
        <f t="shared" si="78"/>
        <v>0</v>
      </c>
      <c r="S85" s="122" t="str">
        <f t="shared" si="89"/>
        <v>%</v>
      </c>
      <c r="T85" s="57"/>
      <c r="U85" s="197">
        <v>0</v>
      </c>
      <c r="V85" s="45">
        <f t="shared" si="79"/>
        <v>0</v>
      </c>
      <c r="W85" s="122" t="str">
        <f t="shared" si="90"/>
        <v>%</v>
      </c>
      <c r="X85" s="57"/>
      <c r="Y85" s="197">
        <v>0</v>
      </c>
      <c r="Z85" s="45">
        <f t="shared" si="80"/>
        <v>0</v>
      </c>
      <c r="AA85" s="122" t="str">
        <f t="shared" si="91"/>
        <v>%</v>
      </c>
      <c r="AB85" s="57"/>
      <c r="AC85" s="197">
        <v>0</v>
      </c>
      <c r="AD85" s="45">
        <f t="shared" si="81"/>
        <v>0</v>
      </c>
      <c r="AE85" s="122" t="str">
        <f t="shared" si="92"/>
        <v>%</v>
      </c>
      <c r="AF85" s="57"/>
      <c r="AG85" s="197">
        <v>0</v>
      </c>
      <c r="AH85" s="45">
        <f t="shared" si="82"/>
        <v>0</v>
      </c>
      <c r="AI85" s="122" t="str">
        <f t="shared" si="93"/>
        <v>%</v>
      </c>
      <c r="AJ85" s="57"/>
      <c r="AK85" s="197">
        <v>0</v>
      </c>
      <c r="AL85" s="45">
        <f t="shared" si="83"/>
        <v>0</v>
      </c>
      <c r="AM85" s="122" t="str">
        <f t="shared" si="94"/>
        <v>%</v>
      </c>
      <c r="AN85" s="57"/>
      <c r="AO85" s="197">
        <v>0</v>
      </c>
      <c r="AP85" s="45">
        <f t="shared" si="84"/>
        <v>0</v>
      </c>
      <c r="AQ85" s="122" t="str">
        <f t="shared" si="95"/>
        <v>%</v>
      </c>
      <c r="AR85" s="57"/>
      <c r="AS85" s="197">
        <v>0</v>
      </c>
      <c r="AT85" s="45">
        <f t="shared" si="85"/>
        <v>0</v>
      </c>
      <c r="AU85" s="122" t="str">
        <f t="shared" si="96"/>
        <v>%</v>
      </c>
      <c r="AV85" s="57"/>
      <c r="AW85" s="197">
        <v>0</v>
      </c>
      <c r="AX85" s="60">
        <f t="shared" si="97"/>
        <v>0</v>
      </c>
      <c r="AY85" s="122" t="str">
        <f t="shared" si="98"/>
        <v>%</v>
      </c>
      <c r="AZ85" s="57"/>
    </row>
    <row r="86" spans="1:52" ht="21">
      <c r="A86" s="218" t="str">
        <f>'Plano de Contas'!A88</f>
        <v>5.4.5 Assessoria de Imprensa</v>
      </c>
      <c r="B86" s="194">
        <v>0</v>
      </c>
      <c r="C86" s="49">
        <f t="shared" si="74"/>
        <v>0</v>
      </c>
      <c r="D86" s="57"/>
      <c r="E86" s="194">
        <v>0</v>
      </c>
      <c r="F86" s="45">
        <f>SUMIFS(a_pagar,Contas,A86,Data,"&gt;="&amp;$E$6,Data,"&lt;="&amp;$F$6)+SUMIFS(Saida,Contas,A86,Data,"&gt;="&amp;$E$6,Data,"&lt;="&amp;$F$6)</f>
        <v>0</v>
      </c>
      <c r="G86" s="122" t="str">
        <f t="shared" si="86"/>
        <v>%</v>
      </c>
      <c r="H86" s="57"/>
      <c r="I86" s="197">
        <v>0</v>
      </c>
      <c r="J86" s="45">
        <f t="shared" si="76"/>
        <v>0</v>
      </c>
      <c r="K86" s="122" t="str">
        <f t="shared" si="87"/>
        <v>%</v>
      </c>
      <c r="L86" s="57"/>
      <c r="M86" s="197">
        <v>0</v>
      </c>
      <c r="N86" s="45">
        <f t="shared" si="77"/>
        <v>0</v>
      </c>
      <c r="O86" s="122" t="str">
        <f t="shared" si="88"/>
        <v>%</v>
      </c>
      <c r="P86" s="57"/>
      <c r="Q86" s="197">
        <v>0</v>
      </c>
      <c r="R86" s="45">
        <f t="shared" si="78"/>
        <v>0</v>
      </c>
      <c r="S86" s="122" t="str">
        <f t="shared" si="89"/>
        <v>%</v>
      </c>
      <c r="T86" s="57"/>
      <c r="U86" s="197">
        <v>0</v>
      </c>
      <c r="V86" s="45">
        <f t="shared" si="79"/>
        <v>0</v>
      </c>
      <c r="W86" s="122" t="str">
        <f t="shared" si="90"/>
        <v>%</v>
      </c>
      <c r="X86" s="57"/>
      <c r="Y86" s="197">
        <v>0</v>
      </c>
      <c r="Z86" s="45">
        <f t="shared" si="80"/>
        <v>0</v>
      </c>
      <c r="AA86" s="122" t="str">
        <f t="shared" si="91"/>
        <v>%</v>
      </c>
      <c r="AB86" s="57"/>
      <c r="AC86" s="197">
        <v>0</v>
      </c>
      <c r="AD86" s="45">
        <f t="shared" si="81"/>
        <v>0</v>
      </c>
      <c r="AE86" s="122" t="str">
        <f t="shared" si="92"/>
        <v>%</v>
      </c>
      <c r="AF86" s="57"/>
      <c r="AG86" s="197">
        <v>0</v>
      </c>
      <c r="AH86" s="45">
        <f t="shared" si="82"/>
        <v>0</v>
      </c>
      <c r="AI86" s="122" t="str">
        <f t="shared" si="93"/>
        <v>%</v>
      </c>
      <c r="AJ86" s="57"/>
      <c r="AK86" s="197">
        <v>0</v>
      </c>
      <c r="AL86" s="45">
        <f t="shared" si="83"/>
        <v>0</v>
      </c>
      <c r="AM86" s="122" t="str">
        <f t="shared" si="94"/>
        <v>%</v>
      </c>
      <c r="AN86" s="57"/>
      <c r="AO86" s="197">
        <v>0</v>
      </c>
      <c r="AP86" s="45">
        <f t="shared" si="84"/>
        <v>0</v>
      </c>
      <c r="AQ86" s="122" t="str">
        <f t="shared" si="95"/>
        <v>%</v>
      </c>
      <c r="AR86" s="57"/>
      <c r="AS86" s="197">
        <v>0</v>
      </c>
      <c r="AT86" s="45">
        <f t="shared" si="85"/>
        <v>0</v>
      </c>
      <c r="AU86" s="122" t="str">
        <f t="shared" si="96"/>
        <v>%</v>
      </c>
      <c r="AV86" s="57"/>
      <c r="AW86" s="197">
        <v>0</v>
      </c>
      <c r="AX86" s="60">
        <f t="shared" si="97"/>
        <v>0</v>
      </c>
      <c r="AY86" s="122" t="str">
        <f t="shared" si="98"/>
        <v>%</v>
      </c>
      <c r="AZ86" s="57"/>
    </row>
    <row r="87" spans="1:52" ht="21">
      <c r="A87" s="218" t="str">
        <f>'Plano de Contas'!A89</f>
        <v>5.4.6 Assessoria de Imagem</v>
      </c>
      <c r="B87" s="194"/>
      <c r="C87" s="49"/>
      <c r="D87" s="57"/>
      <c r="E87" s="194"/>
      <c r="F87" s="45"/>
      <c r="G87" s="122" t="str">
        <f t="shared" si="86"/>
        <v>%</v>
      </c>
      <c r="H87" s="57"/>
      <c r="I87" s="197"/>
      <c r="J87" s="45"/>
      <c r="K87" s="122" t="str">
        <f t="shared" si="87"/>
        <v>%</v>
      </c>
      <c r="L87" s="57"/>
      <c r="M87" s="197"/>
      <c r="N87" s="45"/>
      <c r="O87" s="122" t="str">
        <f t="shared" si="88"/>
        <v>%</v>
      </c>
      <c r="P87" s="57"/>
      <c r="Q87" s="197"/>
      <c r="R87" s="45"/>
      <c r="S87" s="122" t="str">
        <f t="shared" si="89"/>
        <v>%</v>
      </c>
      <c r="T87" s="57"/>
      <c r="U87" s="197"/>
      <c r="V87" s="45"/>
      <c r="W87" s="122" t="str">
        <f t="shared" si="90"/>
        <v>%</v>
      </c>
      <c r="X87" s="57"/>
      <c r="Y87" s="197"/>
      <c r="Z87" s="45"/>
      <c r="AA87" s="122" t="str">
        <f t="shared" si="91"/>
        <v>%</v>
      </c>
      <c r="AB87" s="57"/>
      <c r="AC87" s="197"/>
      <c r="AD87" s="45"/>
      <c r="AE87" s="122" t="str">
        <f t="shared" si="92"/>
        <v>%</v>
      </c>
      <c r="AF87" s="57"/>
      <c r="AG87" s="197"/>
      <c r="AH87" s="45"/>
      <c r="AI87" s="122" t="str">
        <f t="shared" si="93"/>
        <v>%</v>
      </c>
      <c r="AJ87" s="57"/>
      <c r="AK87" s="197"/>
      <c r="AL87" s="45"/>
      <c r="AM87" s="122" t="str">
        <f t="shared" si="94"/>
        <v>%</v>
      </c>
      <c r="AN87" s="57"/>
      <c r="AO87" s="197"/>
      <c r="AP87" s="45"/>
      <c r="AQ87" s="122" t="str">
        <f t="shared" si="95"/>
        <v>%</v>
      </c>
      <c r="AR87" s="57"/>
      <c r="AS87" s="197"/>
      <c r="AT87" s="45"/>
      <c r="AU87" s="122" t="str">
        <f t="shared" si="96"/>
        <v>%</v>
      </c>
      <c r="AV87" s="57"/>
      <c r="AW87" s="197"/>
      <c r="AX87" s="60"/>
      <c r="AY87" s="122" t="str">
        <f t="shared" si="98"/>
        <v>%</v>
      </c>
      <c r="AZ87" s="57"/>
    </row>
    <row r="88" spans="1:52" ht="21">
      <c r="A88" s="218" t="str">
        <f>'Plano de Contas'!A90</f>
        <v>5.4.7 Assessoria de Marketing Digital</v>
      </c>
      <c r="B88" s="194"/>
      <c r="C88" s="49"/>
      <c r="D88" s="57"/>
      <c r="E88" s="194"/>
      <c r="F88" s="45"/>
      <c r="G88" s="122" t="str">
        <f t="shared" si="86"/>
        <v>%</v>
      </c>
      <c r="H88" s="57"/>
      <c r="I88" s="197"/>
      <c r="J88" s="45"/>
      <c r="K88" s="122" t="str">
        <f t="shared" si="87"/>
        <v>%</v>
      </c>
      <c r="L88" s="57"/>
      <c r="M88" s="197"/>
      <c r="N88" s="45"/>
      <c r="O88" s="122" t="str">
        <f t="shared" si="88"/>
        <v>%</v>
      </c>
      <c r="P88" s="57"/>
      <c r="Q88" s="197"/>
      <c r="R88" s="45"/>
      <c r="S88" s="122" t="str">
        <f t="shared" si="89"/>
        <v>%</v>
      </c>
      <c r="T88" s="57"/>
      <c r="U88" s="197"/>
      <c r="V88" s="45"/>
      <c r="W88" s="122" t="str">
        <f t="shared" si="90"/>
        <v>%</v>
      </c>
      <c r="X88" s="57"/>
      <c r="Y88" s="197"/>
      <c r="Z88" s="45"/>
      <c r="AA88" s="122" t="str">
        <f t="shared" si="91"/>
        <v>%</v>
      </c>
      <c r="AB88" s="57"/>
      <c r="AC88" s="197"/>
      <c r="AD88" s="45"/>
      <c r="AE88" s="122" t="str">
        <f t="shared" si="92"/>
        <v>%</v>
      </c>
      <c r="AF88" s="57"/>
      <c r="AG88" s="197"/>
      <c r="AH88" s="45"/>
      <c r="AI88" s="122" t="str">
        <f t="shared" si="93"/>
        <v>%</v>
      </c>
      <c r="AJ88" s="57"/>
      <c r="AK88" s="197"/>
      <c r="AL88" s="45"/>
      <c r="AM88" s="122" t="str">
        <f t="shared" si="94"/>
        <v>%</v>
      </c>
      <c r="AN88" s="57"/>
      <c r="AO88" s="197"/>
      <c r="AP88" s="45"/>
      <c r="AQ88" s="122" t="str">
        <f t="shared" si="95"/>
        <v>%</v>
      </c>
      <c r="AR88" s="57"/>
      <c r="AS88" s="197"/>
      <c r="AT88" s="45"/>
      <c r="AU88" s="122" t="str">
        <f t="shared" si="96"/>
        <v>%</v>
      </c>
      <c r="AV88" s="57"/>
      <c r="AW88" s="197"/>
      <c r="AX88" s="60"/>
      <c r="AY88" s="122" t="str">
        <f t="shared" si="98"/>
        <v>%</v>
      </c>
      <c r="AZ88" s="57"/>
    </row>
    <row r="89" spans="1:52" ht="21">
      <c r="A89" s="218"/>
      <c r="B89" s="194"/>
      <c r="C89" s="49"/>
      <c r="D89" s="57"/>
      <c r="E89" s="194"/>
      <c r="F89" s="45"/>
      <c r="G89" s="122" t="str">
        <f t="shared" si="86"/>
        <v>%</v>
      </c>
      <c r="H89" s="57"/>
      <c r="I89" s="197"/>
      <c r="J89" s="45"/>
      <c r="K89" s="122" t="str">
        <f t="shared" si="87"/>
        <v>%</v>
      </c>
      <c r="L89" s="57"/>
      <c r="M89" s="197"/>
      <c r="N89" s="45"/>
      <c r="O89" s="122" t="str">
        <f t="shared" si="88"/>
        <v>%</v>
      </c>
      <c r="P89" s="57"/>
      <c r="Q89" s="197"/>
      <c r="R89" s="45"/>
      <c r="S89" s="122" t="str">
        <f t="shared" si="89"/>
        <v>%</v>
      </c>
      <c r="T89" s="57"/>
      <c r="U89" s="197"/>
      <c r="V89" s="45"/>
      <c r="W89" s="122" t="str">
        <f t="shared" si="90"/>
        <v>%</v>
      </c>
      <c r="X89" s="57"/>
      <c r="Y89" s="197"/>
      <c r="Z89" s="45"/>
      <c r="AA89" s="122" t="str">
        <f t="shared" si="91"/>
        <v>%</v>
      </c>
      <c r="AB89" s="57"/>
      <c r="AC89" s="197"/>
      <c r="AD89" s="45"/>
      <c r="AE89" s="122" t="str">
        <f t="shared" si="92"/>
        <v>%</v>
      </c>
      <c r="AF89" s="57"/>
      <c r="AG89" s="197"/>
      <c r="AH89" s="45"/>
      <c r="AI89" s="122" t="str">
        <f t="shared" si="93"/>
        <v>%</v>
      </c>
      <c r="AJ89" s="57"/>
      <c r="AK89" s="197"/>
      <c r="AL89" s="45"/>
      <c r="AM89" s="122" t="str">
        <f t="shared" si="94"/>
        <v>%</v>
      </c>
      <c r="AN89" s="57"/>
      <c r="AO89" s="197"/>
      <c r="AP89" s="45"/>
      <c r="AQ89" s="122" t="str">
        <f t="shared" si="95"/>
        <v>%</v>
      </c>
      <c r="AR89" s="57"/>
      <c r="AS89" s="197"/>
      <c r="AT89" s="45"/>
      <c r="AU89" s="122" t="str">
        <f t="shared" si="96"/>
        <v>%</v>
      </c>
      <c r="AV89" s="57"/>
      <c r="AW89" s="197"/>
      <c r="AX89" s="60"/>
      <c r="AY89" s="122" t="str">
        <f t="shared" si="98"/>
        <v>%</v>
      </c>
      <c r="AZ89" s="57"/>
    </row>
    <row r="90" spans="1:52" s="9" customFormat="1" ht="21">
      <c r="A90" s="217" t="s">
        <v>64</v>
      </c>
      <c r="B90" s="196">
        <f>SUM(B91:B96)</f>
        <v>0</v>
      </c>
      <c r="C90" s="48">
        <f>SUM(C91:C96)</f>
        <v>0</v>
      </c>
      <c r="D90" s="56" t="s">
        <v>31</v>
      </c>
      <c r="E90" s="196">
        <f>SUM(E91:E96)</f>
        <v>0</v>
      </c>
      <c r="F90" s="48">
        <f>SUM(F91:F96)</f>
        <v>0</v>
      </c>
      <c r="G90" s="122" t="str">
        <f t="shared" si="86"/>
        <v>%</v>
      </c>
      <c r="H90" s="56" t="s">
        <v>31</v>
      </c>
      <c r="I90" s="196">
        <f>SUM(I91:I96)</f>
        <v>0</v>
      </c>
      <c r="J90" s="48">
        <f>SUM(J91:J96)</f>
        <v>0</v>
      </c>
      <c r="K90" s="122" t="str">
        <f t="shared" si="87"/>
        <v>%</v>
      </c>
      <c r="L90" s="56" t="s">
        <v>31</v>
      </c>
      <c r="M90" s="196">
        <f>SUM(M91:M96)</f>
        <v>0</v>
      </c>
      <c r="N90" s="48">
        <f>SUM(N91:N96)</f>
        <v>0</v>
      </c>
      <c r="O90" s="122" t="str">
        <f t="shared" si="88"/>
        <v>%</v>
      </c>
      <c r="P90" s="56" t="s">
        <v>31</v>
      </c>
      <c r="Q90" s="196">
        <f>SUM(Q91:Q96)</f>
        <v>0</v>
      </c>
      <c r="R90" s="48">
        <f>SUM(R91:R96)</f>
        <v>0</v>
      </c>
      <c r="S90" s="122" t="str">
        <f t="shared" si="89"/>
        <v>%</v>
      </c>
      <c r="T90" s="56" t="s">
        <v>31</v>
      </c>
      <c r="U90" s="196">
        <f>SUM(U91:U96)</f>
        <v>0</v>
      </c>
      <c r="V90" s="48">
        <f>SUM(V91:V96)</f>
        <v>0</v>
      </c>
      <c r="W90" s="122" t="str">
        <f t="shared" si="90"/>
        <v>%</v>
      </c>
      <c r="X90" s="56" t="s">
        <v>31</v>
      </c>
      <c r="Y90" s="196">
        <f>SUM(Y91:Y96)</f>
        <v>0</v>
      </c>
      <c r="Z90" s="48">
        <f>SUM(Z91:Z96)</f>
        <v>0</v>
      </c>
      <c r="AA90" s="122" t="str">
        <f t="shared" si="91"/>
        <v>%</v>
      </c>
      <c r="AB90" s="56" t="s">
        <v>31</v>
      </c>
      <c r="AC90" s="196">
        <f>SUM(AC91:AC96)</f>
        <v>0</v>
      </c>
      <c r="AD90" s="48">
        <f>SUM(AD91:AD96)</f>
        <v>0</v>
      </c>
      <c r="AE90" s="122" t="str">
        <f t="shared" si="92"/>
        <v>%</v>
      </c>
      <c r="AF90" s="56" t="s">
        <v>31</v>
      </c>
      <c r="AG90" s="196">
        <f>SUM(AG91:AG96)</f>
        <v>0</v>
      </c>
      <c r="AH90" s="48">
        <f>SUM(AH91:AH96)</f>
        <v>0</v>
      </c>
      <c r="AI90" s="122" t="str">
        <f t="shared" si="93"/>
        <v>%</v>
      </c>
      <c r="AJ90" s="56" t="s">
        <v>31</v>
      </c>
      <c r="AK90" s="196">
        <f>SUM(AK91:AK96)</f>
        <v>0</v>
      </c>
      <c r="AL90" s="48">
        <f>SUM(AL91:AL96)</f>
        <v>0</v>
      </c>
      <c r="AM90" s="122" t="str">
        <f t="shared" si="94"/>
        <v>%</v>
      </c>
      <c r="AN90" s="56" t="s">
        <v>31</v>
      </c>
      <c r="AO90" s="196">
        <f>SUM(AO91:AO96)</f>
        <v>0</v>
      </c>
      <c r="AP90" s="48">
        <f>SUM(AP91:AP96)</f>
        <v>0</v>
      </c>
      <c r="AQ90" s="122" t="str">
        <f t="shared" si="95"/>
        <v>%</v>
      </c>
      <c r="AR90" s="56" t="s">
        <v>31</v>
      </c>
      <c r="AS90" s="196">
        <f>SUM(AS91:AS96)</f>
        <v>0</v>
      </c>
      <c r="AT90" s="48">
        <f>SUM(AT91:AT96)</f>
        <v>0</v>
      </c>
      <c r="AU90" s="122" t="str">
        <f t="shared" si="96"/>
        <v>%</v>
      </c>
      <c r="AV90" s="56" t="s">
        <v>31</v>
      </c>
      <c r="AW90" s="196">
        <f>SUM(AW91:AW96)</f>
        <v>0</v>
      </c>
      <c r="AX90" s="60">
        <f t="shared" si="97"/>
        <v>0</v>
      </c>
      <c r="AY90" s="122" t="str">
        <f t="shared" si="98"/>
        <v>%</v>
      </c>
      <c r="AZ90" s="56" t="s">
        <v>31</v>
      </c>
    </row>
    <row r="91" spans="1:52" ht="21">
      <c r="A91" s="218" t="str">
        <f>'Plano de Contas'!A93</f>
        <v>5.5.1 Manutenção Equipamentos Informática</v>
      </c>
      <c r="B91" s="194">
        <v>0</v>
      </c>
      <c r="C91" s="49">
        <f t="shared" ref="C91:C96" si="99">SUMIFS(a_pagar,Contas,A91,Data,"&gt;="&amp;$B$6,Data,"&lt;="&amp;$C$6)+SUMIFS(Saida,Contas,A91,Data,"&gt;="&amp;$B$6,Data,"&lt;="&amp;$C$6)</f>
        <v>0</v>
      </c>
      <c r="D91" s="57"/>
      <c r="E91" s="194">
        <v>0</v>
      </c>
      <c r="F91" s="45">
        <f t="shared" ref="F91:F96" si="100">SUMIFS(a_pagar,Contas,A91,Data,"&gt;="&amp;$E$6,Data,"&lt;="&amp;$F$6)+SUMIFS(Saida,Contas,A91,Data,"&gt;="&amp;$E$6,Data,"&lt;="&amp;$F$6)</f>
        <v>0</v>
      </c>
      <c r="G91" s="122" t="str">
        <f t="shared" si="86"/>
        <v>%</v>
      </c>
      <c r="H91" s="57"/>
      <c r="I91" s="197">
        <v>0</v>
      </c>
      <c r="J91" s="45">
        <f t="shared" ref="J91:J100" si="101">SUMIFS(a_pagar,Contas,A91,Data,"&gt;="&amp;$I$6,Data,"&lt;="&amp;$J$6)+SUMIFS(Saida,Contas,A91,Data,"&gt;="&amp;$I$6,Data,"&lt;="&amp;$J$6)</f>
        <v>0</v>
      </c>
      <c r="K91" s="122" t="str">
        <f t="shared" si="87"/>
        <v>%</v>
      </c>
      <c r="L91" s="57"/>
      <c r="M91" s="197">
        <v>0</v>
      </c>
      <c r="N91" s="45">
        <f t="shared" ref="N91:N100" si="102">SUMIFS(a_pagar,Contas,A91,Data,"&gt;="&amp;$M$6,Data,"&lt;="&amp;$N$6)+SUMIFS(Saida,Contas,A91,Data,"&gt;="&amp;$M$6,Data,"&lt;="&amp;$N$6)</f>
        <v>0</v>
      </c>
      <c r="O91" s="122" t="str">
        <f t="shared" si="88"/>
        <v>%</v>
      </c>
      <c r="P91" s="57"/>
      <c r="Q91" s="197">
        <v>0</v>
      </c>
      <c r="R91" s="45">
        <f t="shared" ref="R91:R100" si="103">SUMIFS(a_pagar,Contas,A91,Data,"&gt;="&amp;$Q$6,Data,"&lt;="&amp;$R$6)+SUMIFS(Saida,Contas,A91,Data,"&gt;="&amp;$Q$6,Data,"&lt;="&amp;$R$6)</f>
        <v>0</v>
      </c>
      <c r="S91" s="122" t="str">
        <f t="shared" si="89"/>
        <v>%</v>
      </c>
      <c r="T91" s="57"/>
      <c r="U91" s="197">
        <v>0</v>
      </c>
      <c r="V91" s="45">
        <f t="shared" ref="V91:V100" si="104">SUMIFS(a_pagar,Contas,A91,Data,"&gt;="&amp;$U$6,Data,"&lt;="&amp;$V$6)+SUMIFS(Saida,Contas,A91,Data,"&gt;="&amp;$U$6,Data,"&lt;="&amp;$V$6)</f>
        <v>0</v>
      </c>
      <c r="W91" s="122" t="str">
        <f t="shared" si="90"/>
        <v>%</v>
      </c>
      <c r="X91" s="57"/>
      <c r="Y91" s="197">
        <v>0</v>
      </c>
      <c r="Z91" s="45">
        <f t="shared" ref="Z91:Z100" si="105">SUMIFS(a_pagar,Contas,A91,Data,"&gt;="&amp;$Y$6,Data,"&lt;="&amp;$Z$6)+SUMIFS(Saida,Contas,A91,Data,"&gt;="&amp;$Y$6,Data,"&lt;="&amp;$Z$6)</f>
        <v>0</v>
      </c>
      <c r="AA91" s="122" t="str">
        <f t="shared" si="91"/>
        <v>%</v>
      </c>
      <c r="AB91" s="57"/>
      <c r="AC91" s="197">
        <v>0</v>
      </c>
      <c r="AD91" s="45">
        <f t="shared" ref="AD91:AD100" si="106">SUMIFS(a_pagar,Contas,A91,Data,"&gt;="&amp;$AC$6,Data,"&lt;="&amp;$AD$6)+SUMIFS(Saida,Contas,A91,Data,"&gt;="&amp;$AC$6,Data,"&lt;="&amp;$AD$6)</f>
        <v>0</v>
      </c>
      <c r="AE91" s="122" t="str">
        <f t="shared" si="92"/>
        <v>%</v>
      </c>
      <c r="AF91" s="57"/>
      <c r="AG91" s="197">
        <v>0</v>
      </c>
      <c r="AH91" s="45">
        <f t="shared" ref="AH91:AH100" si="107">SUMIFS(a_pagar,Contas,A91,Data,"&gt;="&amp;$AG$6,Data,"&lt;="&amp;$AH$6)+SUMIFS(Saida,Contas,A91,Data,"&gt;="&amp;$AG$6,Data,"&lt;="&amp;$AH$6)</f>
        <v>0</v>
      </c>
      <c r="AI91" s="122" t="str">
        <f t="shared" si="93"/>
        <v>%</v>
      </c>
      <c r="AJ91" s="57"/>
      <c r="AK91" s="197">
        <v>0</v>
      </c>
      <c r="AL91" s="45">
        <f t="shared" ref="AL91:AL100" si="108">SUMIFS(a_pagar,Contas,A91,Data,"&gt;="&amp;$AK$6,Data,"&lt;="&amp;$AL$6)+SUMIFS(Saida,Contas,A91,Data,"&gt;="&amp;$AK$6,Data,"&lt;="&amp;$AL$6)</f>
        <v>0</v>
      </c>
      <c r="AM91" s="122" t="str">
        <f t="shared" si="94"/>
        <v>%</v>
      </c>
      <c r="AN91" s="57"/>
      <c r="AO91" s="197">
        <v>0</v>
      </c>
      <c r="AP91" s="45">
        <f t="shared" ref="AP91:AP100" si="109">SUMIFS(a_pagar,Contas,A91,Data,"&gt;="&amp;$AO$6,Data,"&lt;="&amp;$AP$6)+SUMIFS(Saida,Contas,A91,Data,"&gt;="&amp;$AO$6,Data,"&lt;="&amp;$AP$6)</f>
        <v>0</v>
      </c>
      <c r="AQ91" s="122" t="str">
        <f t="shared" si="95"/>
        <v>%</v>
      </c>
      <c r="AR91" s="57"/>
      <c r="AS91" s="197">
        <v>0</v>
      </c>
      <c r="AT91" s="45">
        <f t="shared" ref="AT91:AT100" si="110">SUMIFS(a_pagar,Contas,A91,Data,"&gt;="&amp;$AS$6,Data,"&lt;="&amp;$AT$6)+SUMIFS(Saida,Contas,A91,Data,"&gt;="&amp;$AS$6,Data,"&lt;="&amp;$AT$6)</f>
        <v>0</v>
      </c>
      <c r="AU91" s="122" t="str">
        <f t="shared" si="96"/>
        <v>%</v>
      </c>
      <c r="AV91" s="57"/>
      <c r="AW91" s="197">
        <v>0</v>
      </c>
      <c r="AX91" s="60">
        <f t="shared" si="97"/>
        <v>0</v>
      </c>
      <c r="AY91" s="122" t="str">
        <f t="shared" si="98"/>
        <v>%</v>
      </c>
      <c r="AZ91" s="57"/>
    </row>
    <row r="92" spans="1:52" ht="21">
      <c r="A92" s="218" t="str">
        <f>'Plano de Contas'!A94</f>
        <v>5.5.2 Softwares</v>
      </c>
      <c r="B92" s="194">
        <v>0</v>
      </c>
      <c r="C92" s="49">
        <f t="shared" si="99"/>
        <v>0</v>
      </c>
      <c r="D92" s="57"/>
      <c r="E92" s="194">
        <v>0</v>
      </c>
      <c r="F92" s="45">
        <f t="shared" si="100"/>
        <v>0</v>
      </c>
      <c r="G92" s="122" t="str">
        <f t="shared" si="86"/>
        <v>%</v>
      </c>
      <c r="H92" s="57"/>
      <c r="I92" s="197">
        <v>0</v>
      </c>
      <c r="J92" s="45">
        <f t="shared" si="101"/>
        <v>0</v>
      </c>
      <c r="K92" s="122" t="str">
        <f t="shared" si="87"/>
        <v>%</v>
      </c>
      <c r="L92" s="57"/>
      <c r="M92" s="197">
        <v>0</v>
      </c>
      <c r="N92" s="45">
        <f t="shared" si="102"/>
        <v>0</v>
      </c>
      <c r="O92" s="122" t="str">
        <f t="shared" si="88"/>
        <v>%</v>
      </c>
      <c r="P92" s="57"/>
      <c r="Q92" s="197">
        <v>0</v>
      </c>
      <c r="R92" s="45">
        <f t="shared" si="103"/>
        <v>0</v>
      </c>
      <c r="S92" s="122" t="str">
        <f t="shared" si="89"/>
        <v>%</v>
      </c>
      <c r="T92" s="57"/>
      <c r="U92" s="197">
        <v>0</v>
      </c>
      <c r="V92" s="45">
        <f t="shared" si="104"/>
        <v>0</v>
      </c>
      <c r="W92" s="122" t="str">
        <f t="shared" si="90"/>
        <v>%</v>
      </c>
      <c r="X92" s="57"/>
      <c r="Y92" s="197">
        <v>0</v>
      </c>
      <c r="Z92" s="45">
        <f t="shared" si="105"/>
        <v>0</v>
      </c>
      <c r="AA92" s="122" t="str">
        <f t="shared" si="91"/>
        <v>%</v>
      </c>
      <c r="AB92" s="57"/>
      <c r="AC92" s="197">
        <v>0</v>
      </c>
      <c r="AD92" s="45">
        <f t="shared" si="106"/>
        <v>0</v>
      </c>
      <c r="AE92" s="122" t="str">
        <f t="shared" si="92"/>
        <v>%</v>
      </c>
      <c r="AF92" s="57"/>
      <c r="AG92" s="197">
        <v>0</v>
      </c>
      <c r="AH92" s="45">
        <f t="shared" si="107"/>
        <v>0</v>
      </c>
      <c r="AI92" s="122" t="str">
        <f t="shared" si="93"/>
        <v>%</v>
      </c>
      <c r="AJ92" s="57"/>
      <c r="AK92" s="197">
        <v>0</v>
      </c>
      <c r="AL92" s="45">
        <f t="shared" si="108"/>
        <v>0</v>
      </c>
      <c r="AM92" s="122" t="str">
        <f t="shared" si="94"/>
        <v>%</v>
      </c>
      <c r="AN92" s="57"/>
      <c r="AO92" s="197">
        <v>0</v>
      </c>
      <c r="AP92" s="45">
        <f t="shared" si="109"/>
        <v>0</v>
      </c>
      <c r="AQ92" s="122" t="str">
        <f t="shared" si="95"/>
        <v>%</v>
      </c>
      <c r="AR92" s="57"/>
      <c r="AS92" s="197">
        <v>0</v>
      </c>
      <c r="AT92" s="45">
        <f t="shared" si="110"/>
        <v>0</v>
      </c>
      <c r="AU92" s="122" t="str">
        <f t="shared" si="96"/>
        <v>%</v>
      </c>
      <c r="AV92" s="57"/>
      <c r="AW92" s="197">
        <v>0</v>
      </c>
      <c r="AX92" s="60">
        <f t="shared" si="97"/>
        <v>0</v>
      </c>
      <c r="AY92" s="122" t="str">
        <f t="shared" si="98"/>
        <v>%</v>
      </c>
      <c r="AZ92" s="57"/>
    </row>
    <row r="93" spans="1:52" ht="21">
      <c r="A93" s="218" t="str">
        <f>'Plano de Contas'!A95</f>
        <v>5.5.3 Materiais de Expediente/Manutenção/Limpeza</v>
      </c>
      <c r="B93" s="194">
        <v>0</v>
      </c>
      <c r="C93" s="49">
        <f t="shared" si="99"/>
        <v>0</v>
      </c>
      <c r="D93" s="57"/>
      <c r="E93" s="194">
        <v>0</v>
      </c>
      <c r="F93" s="45">
        <f t="shared" si="100"/>
        <v>0</v>
      </c>
      <c r="G93" s="122" t="str">
        <f t="shared" si="86"/>
        <v>%</v>
      </c>
      <c r="H93" s="57"/>
      <c r="I93" s="197">
        <v>0</v>
      </c>
      <c r="J93" s="45">
        <f t="shared" si="101"/>
        <v>0</v>
      </c>
      <c r="K93" s="122" t="str">
        <f t="shared" si="87"/>
        <v>%</v>
      </c>
      <c r="L93" s="57"/>
      <c r="M93" s="197">
        <v>0</v>
      </c>
      <c r="N93" s="45">
        <f t="shared" si="102"/>
        <v>0</v>
      </c>
      <c r="O93" s="122" t="str">
        <f t="shared" si="88"/>
        <v>%</v>
      </c>
      <c r="P93" s="57"/>
      <c r="Q93" s="197">
        <v>0</v>
      </c>
      <c r="R93" s="45">
        <f t="shared" si="103"/>
        <v>0</v>
      </c>
      <c r="S93" s="122" t="str">
        <f t="shared" si="89"/>
        <v>%</v>
      </c>
      <c r="T93" s="57"/>
      <c r="U93" s="197">
        <v>0</v>
      </c>
      <c r="V93" s="45">
        <f t="shared" si="104"/>
        <v>0</v>
      </c>
      <c r="W93" s="122" t="str">
        <f t="shared" si="90"/>
        <v>%</v>
      </c>
      <c r="X93" s="57"/>
      <c r="Y93" s="197">
        <v>0</v>
      </c>
      <c r="Z93" s="45">
        <f t="shared" si="105"/>
        <v>0</v>
      </c>
      <c r="AA93" s="122" t="str">
        <f t="shared" si="91"/>
        <v>%</v>
      </c>
      <c r="AB93" s="57"/>
      <c r="AC93" s="197">
        <v>0</v>
      </c>
      <c r="AD93" s="45">
        <f t="shared" si="106"/>
        <v>0</v>
      </c>
      <c r="AE93" s="122" t="str">
        <f t="shared" si="92"/>
        <v>%</v>
      </c>
      <c r="AF93" s="57"/>
      <c r="AG93" s="197">
        <v>0</v>
      </c>
      <c r="AH93" s="45">
        <f t="shared" si="107"/>
        <v>0</v>
      </c>
      <c r="AI93" s="122" t="str">
        <f t="shared" si="93"/>
        <v>%</v>
      </c>
      <c r="AJ93" s="57"/>
      <c r="AK93" s="197">
        <v>0</v>
      </c>
      <c r="AL93" s="45">
        <f t="shared" si="108"/>
        <v>0</v>
      </c>
      <c r="AM93" s="122" t="str">
        <f t="shared" si="94"/>
        <v>%</v>
      </c>
      <c r="AN93" s="57"/>
      <c r="AO93" s="197">
        <v>0</v>
      </c>
      <c r="AP93" s="45">
        <f t="shared" si="109"/>
        <v>0</v>
      </c>
      <c r="AQ93" s="122" t="str">
        <f t="shared" si="95"/>
        <v>%</v>
      </c>
      <c r="AR93" s="57"/>
      <c r="AS93" s="197">
        <v>0</v>
      </c>
      <c r="AT93" s="45">
        <f t="shared" si="110"/>
        <v>0</v>
      </c>
      <c r="AU93" s="122" t="str">
        <f t="shared" si="96"/>
        <v>%</v>
      </c>
      <c r="AV93" s="57"/>
      <c r="AW93" s="197">
        <v>0</v>
      </c>
      <c r="AX93" s="60">
        <f t="shared" si="97"/>
        <v>0</v>
      </c>
      <c r="AY93" s="122" t="str">
        <f t="shared" si="98"/>
        <v>%</v>
      </c>
      <c r="AZ93" s="57"/>
    </row>
    <row r="94" spans="1:52" ht="21">
      <c r="A94" s="218" t="str">
        <f>'Plano de Contas'!A96</f>
        <v>5.5.4 Manutenção Veículo</v>
      </c>
      <c r="B94" s="194">
        <v>0</v>
      </c>
      <c r="C94" s="49">
        <f t="shared" si="99"/>
        <v>0</v>
      </c>
      <c r="D94" s="57"/>
      <c r="E94" s="194">
        <v>0</v>
      </c>
      <c r="F94" s="45">
        <f t="shared" si="100"/>
        <v>0</v>
      </c>
      <c r="G94" s="122" t="str">
        <f t="shared" si="86"/>
        <v>%</v>
      </c>
      <c r="H94" s="57"/>
      <c r="I94" s="197">
        <v>0</v>
      </c>
      <c r="J94" s="45">
        <f t="shared" si="101"/>
        <v>0</v>
      </c>
      <c r="K94" s="122" t="str">
        <f t="shared" si="87"/>
        <v>%</v>
      </c>
      <c r="L94" s="57"/>
      <c r="M94" s="197">
        <v>0</v>
      </c>
      <c r="N94" s="45">
        <f t="shared" si="102"/>
        <v>0</v>
      </c>
      <c r="O94" s="122" t="str">
        <f t="shared" si="88"/>
        <v>%</v>
      </c>
      <c r="P94" s="57"/>
      <c r="Q94" s="197">
        <v>0</v>
      </c>
      <c r="R94" s="45">
        <f t="shared" si="103"/>
        <v>0</v>
      </c>
      <c r="S94" s="122" t="str">
        <f t="shared" si="89"/>
        <v>%</v>
      </c>
      <c r="T94" s="57"/>
      <c r="U94" s="197">
        <v>0</v>
      </c>
      <c r="V94" s="45">
        <f t="shared" si="104"/>
        <v>0</v>
      </c>
      <c r="W94" s="122" t="str">
        <f t="shared" si="90"/>
        <v>%</v>
      </c>
      <c r="X94" s="57"/>
      <c r="Y94" s="197">
        <v>0</v>
      </c>
      <c r="Z94" s="45">
        <f t="shared" si="105"/>
        <v>0</v>
      </c>
      <c r="AA94" s="122" t="str">
        <f t="shared" si="91"/>
        <v>%</v>
      </c>
      <c r="AB94" s="57"/>
      <c r="AC94" s="197">
        <v>0</v>
      </c>
      <c r="AD94" s="45">
        <f t="shared" si="106"/>
        <v>0</v>
      </c>
      <c r="AE94" s="122" t="str">
        <f t="shared" si="92"/>
        <v>%</v>
      </c>
      <c r="AF94" s="57"/>
      <c r="AG94" s="197">
        <v>0</v>
      </c>
      <c r="AH94" s="45">
        <f t="shared" si="107"/>
        <v>0</v>
      </c>
      <c r="AI94" s="122" t="str">
        <f t="shared" si="93"/>
        <v>%</v>
      </c>
      <c r="AJ94" s="57"/>
      <c r="AK94" s="197">
        <v>0</v>
      </c>
      <c r="AL94" s="45">
        <f t="shared" si="108"/>
        <v>0</v>
      </c>
      <c r="AM94" s="122" t="str">
        <f t="shared" si="94"/>
        <v>%</v>
      </c>
      <c r="AN94" s="57"/>
      <c r="AO94" s="197">
        <v>0</v>
      </c>
      <c r="AP94" s="45">
        <f t="shared" si="109"/>
        <v>0</v>
      </c>
      <c r="AQ94" s="122" t="str">
        <f t="shared" si="95"/>
        <v>%</v>
      </c>
      <c r="AR94" s="57"/>
      <c r="AS94" s="197">
        <v>0</v>
      </c>
      <c r="AT94" s="45">
        <f t="shared" si="110"/>
        <v>0</v>
      </c>
      <c r="AU94" s="122" t="str">
        <f t="shared" si="96"/>
        <v>%</v>
      </c>
      <c r="AV94" s="57"/>
      <c r="AW94" s="197">
        <v>0</v>
      </c>
      <c r="AX94" s="60">
        <f t="shared" si="97"/>
        <v>0</v>
      </c>
      <c r="AY94" s="122" t="str">
        <f t="shared" si="98"/>
        <v>%</v>
      </c>
      <c r="AZ94" s="57"/>
    </row>
    <row r="95" spans="1:52" ht="21">
      <c r="A95" s="218" t="str">
        <f>'Plano de Contas'!A97</f>
        <v>5.5.5 Aluguel Impressora</v>
      </c>
      <c r="B95" s="194">
        <v>0</v>
      </c>
      <c r="C95" s="49">
        <f t="shared" si="99"/>
        <v>0</v>
      </c>
      <c r="D95" s="57"/>
      <c r="E95" s="194">
        <v>0</v>
      </c>
      <c r="F95" s="45">
        <f t="shared" si="100"/>
        <v>0</v>
      </c>
      <c r="G95" s="122" t="str">
        <f t="shared" si="86"/>
        <v>%</v>
      </c>
      <c r="H95" s="57"/>
      <c r="I95" s="197">
        <v>0</v>
      </c>
      <c r="J95" s="45">
        <f t="shared" si="101"/>
        <v>0</v>
      </c>
      <c r="K95" s="122" t="str">
        <f t="shared" si="87"/>
        <v>%</v>
      </c>
      <c r="L95" s="57"/>
      <c r="M95" s="197">
        <v>0</v>
      </c>
      <c r="N95" s="45">
        <f t="shared" si="102"/>
        <v>0</v>
      </c>
      <c r="O95" s="122" t="str">
        <f t="shared" si="88"/>
        <v>%</v>
      </c>
      <c r="P95" s="57"/>
      <c r="Q95" s="197">
        <v>0</v>
      </c>
      <c r="R95" s="45">
        <f t="shared" si="103"/>
        <v>0</v>
      </c>
      <c r="S95" s="122" t="str">
        <f t="shared" si="89"/>
        <v>%</v>
      </c>
      <c r="T95" s="57"/>
      <c r="U95" s="197">
        <v>0</v>
      </c>
      <c r="V95" s="45">
        <f t="shared" si="104"/>
        <v>0</v>
      </c>
      <c r="W95" s="122" t="str">
        <f t="shared" si="90"/>
        <v>%</v>
      </c>
      <c r="X95" s="57"/>
      <c r="Y95" s="197">
        <v>0</v>
      </c>
      <c r="Z95" s="45">
        <f t="shared" si="105"/>
        <v>0</v>
      </c>
      <c r="AA95" s="122" t="str">
        <f t="shared" si="91"/>
        <v>%</v>
      </c>
      <c r="AB95" s="57"/>
      <c r="AC95" s="197">
        <v>0</v>
      </c>
      <c r="AD95" s="45">
        <f t="shared" si="106"/>
        <v>0</v>
      </c>
      <c r="AE95" s="122" t="str">
        <f t="shared" si="92"/>
        <v>%</v>
      </c>
      <c r="AF95" s="57"/>
      <c r="AG95" s="197">
        <v>0</v>
      </c>
      <c r="AH95" s="45">
        <f t="shared" si="107"/>
        <v>0</v>
      </c>
      <c r="AI95" s="122" t="str">
        <f t="shared" si="93"/>
        <v>%</v>
      </c>
      <c r="AJ95" s="57"/>
      <c r="AK95" s="197">
        <v>0</v>
      </c>
      <c r="AL95" s="45">
        <f t="shared" si="108"/>
        <v>0</v>
      </c>
      <c r="AM95" s="122" t="str">
        <f t="shared" si="94"/>
        <v>%</v>
      </c>
      <c r="AN95" s="57"/>
      <c r="AO95" s="197">
        <v>0</v>
      </c>
      <c r="AP95" s="45">
        <f t="shared" si="109"/>
        <v>0</v>
      </c>
      <c r="AQ95" s="122" t="str">
        <f t="shared" si="95"/>
        <v>%</v>
      </c>
      <c r="AR95" s="57"/>
      <c r="AS95" s="197">
        <v>0</v>
      </c>
      <c r="AT95" s="45">
        <f t="shared" si="110"/>
        <v>0</v>
      </c>
      <c r="AU95" s="122" t="str">
        <f t="shared" si="96"/>
        <v>%</v>
      </c>
      <c r="AV95" s="57"/>
      <c r="AW95" s="197">
        <v>0</v>
      </c>
      <c r="AX95" s="60">
        <f t="shared" si="97"/>
        <v>0</v>
      </c>
      <c r="AY95" s="122" t="str">
        <f t="shared" si="98"/>
        <v>%</v>
      </c>
      <c r="AZ95" s="57"/>
    </row>
    <row r="96" spans="1:52" ht="21">
      <c r="A96" s="218">
        <f>'Plano de Contas'!A98</f>
        <v>0</v>
      </c>
      <c r="B96" s="194">
        <v>0</v>
      </c>
      <c r="C96" s="49">
        <f t="shared" si="99"/>
        <v>0</v>
      </c>
      <c r="D96" s="57"/>
      <c r="E96" s="194">
        <v>0</v>
      </c>
      <c r="F96" s="45">
        <f t="shared" si="100"/>
        <v>0</v>
      </c>
      <c r="G96" s="122" t="str">
        <f t="shared" si="86"/>
        <v>%</v>
      </c>
      <c r="H96" s="57"/>
      <c r="I96" s="197">
        <v>0</v>
      </c>
      <c r="J96" s="45">
        <f t="shared" si="101"/>
        <v>0</v>
      </c>
      <c r="K96" s="122" t="str">
        <f t="shared" si="87"/>
        <v>%</v>
      </c>
      <c r="L96" s="57"/>
      <c r="M96" s="197">
        <v>0</v>
      </c>
      <c r="N96" s="45">
        <f t="shared" si="102"/>
        <v>0</v>
      </c>
      <c r="O96" s="122" t="str">
        <f t="shared" si="88"/>
        <v>%</v>
      </c>
      <c r="P96" s="57"/>
      <c r="Q96" s="197">
        <v>0</v>
      </c>
      <c r="R96" s="45">
        <f t="shared" si="103"/>
        <v>0</v>
      </c>
      <c r="S96" s="122" t="str">
        <f t="shared" si="89"/>
        <v>%</v>
      </c>
      <c r="T96" s="57"/>
      <c r="U96" s="197">
        <v>0</v>
      </c>
      <c r="V96" s="45">
        <f t="shared" si="104"/>
        <v>0</v>
      </c>
      <c r="W96" s="122" t="str">
        <f t="shared" si="90"/>
        <v>%</v>
      </c>
      <c r="X96" s="57"/>
      <c r="Y96" s="197">
        <v>0</v>
      </c>
      <c r="Z96" s="45">
        <f t="shared" si="105"/>
        <v>0</v>
      </c>
      <c r="AA96" s="122" t="str">
        <f t="shared" si="91"/>
        <v>%</v>
      </c>
      <c r="AB96" s="57"/>
      <c r="AC96" s="197">
        <v>0</v>
      </c>
      <c r="AD96" s="45">
        <f t="shared" si="106"/>
        <v>0</v>
      </c>
      <c r="AE96" s="122" t="str">
        <f t="shared" si="92"/>
        <v>%</v>
      </c>
      <c r="AF96" s="57"/>
      <c r="AG96" s="197">
        <v>0</v>
      </c>
      <c r="AH96" s="45">
        <f t="shared" si="107"/>
        <v>0</v>
      </c>
      <c r="AI96" s="122" t="str">
        <f t="shared" si="93"/>
        <v>%</v>
      </c>
      <c r="AJ96" s="57"/>
      <c r="AK96" s="197">
        <v>0</v>
      </c>
      <c r="AL96" s="45">
        <f t="shared" si="108"/>
        <v>0</v>
      </c>
      <c r="AM96" s="122" t="str">
        <f t="shared" si="94"/>
        <v>%</v>
      </c>
      <c r="AN96" s="57"/>
      <c r="AO96" s="197">
        <v>0</v>
      </c>
      <c r="AP96" s="45">
        <f t="shared" si="109"/>
        <v>0</v>
      </c>
      <c r="AQ96" s="122" t="str">
        <f t="shared" si="95"/>
        <v>%</v>
      </c>
      <c r="AR96" s="57"/>
      <c r="AS96" s="197">
        <v>0</v>
      </c>
      <c r="AT96" s="45">
        <f t="shared" si="110"/>
        <v>0</v>
      </c>
      <c r="AU96" s="122" t="str">
        <f t="shared" si="96"/>
        <v>%</v>
      </c>
      <c r="AV96" s="57"/>
      <c r="AW96" s="197">
        <v>0</v>
      </c>
      <c r="AX96" s="60">
        <f t="shared" si="97"/>
        <v>0</v>
      </c>
      <c r="AY96" s="122" t="str">
        <f t="shared" si="98"/>
        <v>%</v>
      </c>
      <c r="AZ96" s="57"/>
    </row>
    <row r="97" spans="1:52" s="9" customFormat="1" ht="21">
      <c r="A97" s="217" t="s">
        <v>69</v>
      </c>
      <c r="B97" s="193">
        <v>0</v>
      </c>
      <c r="C97" s="48">
        <f>SUM(C98:C98)</f>
        <v>0</v>
      </c>
      <c r="D97" s="56" t="s">
        <v>31</v>
      </c>
      <c r="E97" s="193">
        <v>0</v>
      </c>
      <c r="F97" s="44">
        <f>SUM(F98:F98)</f>
        <v>0</v>
      </c>
      <c r="G97" s="122" t="str">
        <f t="shared" si="86"/>
        <v>%</v>
      </c>
      <c r="H97" s="56" t="s">
        <v>31</v>
      </c>
      <c r="I97" s="206">
        <v>0</v>
      </c>
      <c r="J97" s="45">
        <f t="shared" si="101"/>
        <v>0</v>
      </c>
      <c r="K97" s="122" t="str">
        <f t="shared" si="87"/>
        <v>%</v>
      </c>
      <c r="L97" s="56" t="s">
        <v>31</v>
      </c>
      <c r="M97" s="206">
        <v>0</v>
      </c>
      <c r="N97" s="45">
        <f t="shared" si="102"/>
        <v>0</v>
      </c>
      <c r="O97" s="122" t="str">
        <f t="shared" si="88"/>
        <v>%</v>
      </c>
      <c r="P97" s="56" t="s">
        <v>31</v>
      </c>
      <c r="Q97" s="206">
        <v>0</v>
      </c>
      <c r="R97" s="45">
        <f t="shared" si="103"/>
        <v>0</v>
      </c>
      <c r="S97" s="122" t="str">
        <f t="shared" si="89"/>
        <v>%</v>
      </c>
      <c r="T97" s="56" t="s">
        <v>31</v>
      </c>
      <c r="U97" s="206">
        <v>0</v>
      </c>
      <c r="V97" s="45">
        <f t="shared" si="104"/>
        <v>0</v>
      </c>
      <c r="W97" s="122" t="str">
        <f t="shared" si="90"/>
        <v>%</v>
      </c>
      <c r="X97" s="56" t="s">
        <v>31</v>
      </c>
      <c r="Y97" s="206">
        <v>0</v>
      </c>
      <c r="Z97" s="45">
        <f t="shared" si="105"/>
        <v>0</v>
      </c>
      <c r="AA97" s="122" t="str">
        <f t="shared" si="91"/>
        <v>%</v>
      </c>
      <c r="AB97" s="56" t="s">
        <v>31</v>
      </c>
      <c r="AC97" s="206">
        <v>0</v>
      </c>
      <c r="AD97" s="45">
        <f t="shared" si="106"/>
        <v>0</v>
      </c>
      <c r="AE97" s="122" t="str">
        <f t="shared" si="92"/>
        <v>%</v>
      </c>
      <c r="AF97" s="56" t="s">
        <v>31</v>
      </c>
      <c r="AG97" s="206">
        <v>0</v>
      </c>
      <c r="AH97" s="45">
        <f t="shared" si="107"/>
        <v>0</v>
      </c>
      <c r="AI97" s="122" t="str">
        <f t="shared" si="93"/>
        <v>%</v>
      </c>
      <c r="AJ97" s="56" t="s">
        <v>31</v>
      </c>
      <c r="AK97" s="206">
        <v>0</v>
      </c>
      <c r="AL97" s="45">
        <f t="shared" si="108"/>
        <v>0</v>
      </c>
      <c r="AM97" s="122" t="str">
        <f t="shared" si="94"/>
        <v>%</v>
      </c>
      <c r="AN97" s="56" t="s">
        <v>31</v>
      </c>
      <c r="AO97" s="206">
        <v>0</v>
      </c>
      <c r="AP97" s="45">
        <f t="shared" si="109"/>
        <v>0</v>
      </c>
      <c r="AQ97" s="122" t="str">
        <f t="shared" si="95"/>
        <v>%</v>
      </c>
      <c r="AR97" s="56" t="s">
        <v>31</v>
      </c>
      <c r="AS97" s="206">
        <v>0</v>
      </c>
      <c r="AT97" s="45">
        <f t="shared" si="110"/>
        <v>0</v>
      </c>
      <c r="AU97" s="122" t="str">
        <f t="shared" si="96"/>
        <v>%</v>
      </c>
      <c r="AV97" s="56" t="s">
        <v>31</v>
      </c>
      <c r="AW97" s="206">
        <v>0</v>
      </c>
      <c r="AX97" s="60">
        <f t="shared" si="97"/>
        <v>0</v>
      </c>
      <c r="AY97" s="122" t="str">
        <f t="shared" si="98"/>
        <v>%</v>
      </c>
      <c r="AZ97" s="56" t="s">
        <v>31</v>
      </c>
    </row>
    <row r="98" spans="1:52" ht="21">
      <c r="A98" s="218" t="s">
        <v>31</v>
      </c>
      <c r="B98" s="194">
        <v>0</v>
      </c>
      <c r="C98" s="49">
        <f>SUMIFS(a_pagar,Contas,A98,Data,"&gt;="&amp;$B$6,Data,"&lt;="&amp;$C$6)+SUMIFS(Saida,Contas,A98,Data,"&gt;="&amp;$B$6,Data,"&lt;="&amp;$C$6)</f>
        <v>0</v>
      </c>
      <c r="D98" s="57"/>
      <c r="E98" s="194">
        <v>0</v>
      </c>
      <c r="F98" s="45">
        <f>SUMIFS(a_pagar,Contas,A98,Data,"&gt;="&amp;$E$6,Data,"&lt;="&amp;$F$6)+SUMIFS(Saida,Contas,A98,Data,"&gt;="&amp;$E$6,Data,"&lt;="&amp;$F$6)</f>
        <v>0</v>
      </c>
      <c r="G98" s="122" t="str">
        <f t="shared" si="86"/>
        <v>%</v>
      </c>
      <c r="H98" s="57"/>
      <c r="I98" s="197">
        <v>0</v>
      </c>
      <c r="J98" s="45">
        <f t="shared" si="101"/>
        <v>0</v>
      </c>
      <c r="K98" s="122" t="str">
        <f t="shared" si="87"/>
        <v>%</v>
      </c>
      <c r="L98" s="57"/>
      <c r="M98" s="197">
        <v>0</v>
      </c>
      <c r="N98" s="45">
        <f t="shared" si="102"/>
        <v>0</v>
      </c>
      <c r="O98" s="122" t="str">
        <f t="shared" si="88"/>
        <v>%</v>
      </c>
      <c r="P98" s="57"/>
      <c r="Q98" s="197">
        <v>0</v>
      </c>
      <c r="R98" s="45">
        <f t="shared" si="103"/>
        <v>0</v>
      </c>
      <c r="S98" s="122" t="str">
        <f t="shared" si="89"/>
        <v>%</v>
      </c>
      <c r="T98" s="57"/>
      <c r="U98" s="197">
        <v>0</v>
      </c>
      <c r="V98" s="45">
        <f t="shared" si="104"/>
        <v>0</v>
      </c>
      <c r="W98" s="122" t="str">
        <f t="shared" si="90"/>
        <v>%</v>
      </c>
      <c r="X98" s="57"/>
      <c r="Y98" s="197">
        <v>0</v>
      </c>
      <c r="Z98" s="45">
        <f t="shared" si="105"/>
        <v>0</v>
      </c>
      <c r="AA98" s="122" t="str">
        <f t="shared" si="91"/>
        <v>%</v>
      </c>
      <c r="AB98" s="57"/>
      <c r="AC98" s="197">
        <v>0</v>
      </c>
      <c r="AD98" s="45">
        <f t="shared" si="106"/>
        <v>0</v>
      </c>
      <c r="AE98" s="122" t="str">
        <f t="shared" si="92"/>
        <v>%</v>
      </c>
      <c r="AF98" s="57"/>
      <c r="AG98" s="197">
        <v>0</v>
      </c>
      <c r="AH98" s="45">
        <f t="shared" si="107"/>
        <v>0</v>
      </c>
      <c r="AI98" s="122" t="str">
        <f t="shared" si="93"/>
        <v>%</v>
      </c>
      <c r="AJ98" s="57"/>
      <c r="AK98" s="197">
        <v>0</v>
      </c>
      <c r="AL98" s="45">
        <f t="shared" si="108"/>
        <v>0</v>
      </c>
      <c r="AM98" s="122" t="str">
        <f t="shared" si="94"/>
        <v>%</v>
      </c>
      <c r="AN98" s="57"/>
      <c r="AO98" s="197">
        <v>0</v>
      </c>
      <c r="AP98" s="45">
        <f t="shared" si="109"/>
        <v>0</v>
      </c>
      <c r="AQ98" s="122" t="str">
        <f t="shared" si="95"/>
        <v>%</v>
      </c>
      <c r="AR98" s="57"/>
      <c r="AS98" s="197">
        <v>0</v>
      </c>
      <c r="AT98" s="45">
        <f t="shared" si="110"/>
        <v>0</v>
      </c>
      <c r="AU98" s="122" t="str">
        <f t="shared" si="96"/>
        <v>%</v>
      </c>
      <c r="AV98" s="57"/>
      <c r="AW98" s="197">
        <v>0</v>
      </c>
      <c r="AX98" s="60">
        <f t="shared" si="97"/>
        <v>0</v>
      </c>
      <c r="AY98" s="122" t="str">
        <f t="shared" si="98"/>
        <v>%</v>
      </c>
      <c r="AZ98" s="57"/>
    </row>
    <row r="99" spans="1:52" s="9" customFormat="1" ht="21">
      <c r="A99" s="217" t="s">
        <v>70</v>
      </c>
      <c r="B99" s="193">
        <v>0</v>
      </c>
      <c r="C99" s="48">
        <f>SUM(C100:C100)</f>
        <v>0</v>
      </c>
      <c r="D99" s="56" t="s">
        <v>31</v>
      </c>
      <c r="E99" s="193">
        <v>0</v>
      </c>
      <c r="F99" s="44">
        <f>SUM(F100:F100)</f>
        <v>0</v>
      </c>
      <c r="G99" s="122" t="str">
        <f t="shared" si="86"/>
        <v>%</v>
      </c>
      <c r="H99" s="56" t="s">
        <v>31</v>
      </c>
      <c r="I99" s="206">
        <v>0</v>
      </c>
      <c r="J99" s="45">
        <f t="shared" si="101"/>
        <v>0</v>
      </c>
      <c r="K99" s="122" t="str">
        <f t="shared" si="87"/>
        <v>%</v>
      </c>
      <c r="L99" s="56" t="s">
        <v>31</v>
      </c>
      <c r="M99" s="206">
        <v>0</v>
      </c>
      <c r="N99" s="45">
        <f t="shared" si="102"/>
        <v>0</v>
      </c>
      <c r="O99" s="122" t="str">
        <f t="shared" si="88"/>
        <v>%</v>
      </c>
      <c r="P99" s="56" t="s">
        <v>31</v>
      </c>
      <c r="Q99" s="206">
        <v>0</v>
      </c>
      <c r="R99" s="45">
        <f t="shared" si="103"/>
        <v>0</v>
      </c>
      <c r="S99" s="122" t="str">
        <f t="shared" si="89"/>
        <v>%</v>
      </c>
      <c r="T99" s="56" t="s">
        <v>31</v>
      </c>
      <c r="U99" s="206">
        <v>0</v>
      </c>
      <c r="V99" s="45">
        <f t="shared" si="104"/>
        <v>0</v>
      </c>
      <c r="W99" s="122" t="str">
        <f t="shared" si="90"/>
        <v>%</v>
      </c>
      <c r="X99" s="56" t="s">
        <v>31</v>
      </c>
      <c r="Y99" s="206">
        <v>0</v>
      </c>
      <c r="Z99" s="45">
        <f t="shared" si="105"/>
        <v>0</v>
      </c>
      <c r="AA99" s="122" t="str">
        <f t="shared" si="91"/>
        <v>%</v>
      </c>
      <c r="AB99" s="56" t="s">
        <v>31</v>
      </c>
      <c r="AC99" s="206">
        <v>0</v>
      </c>
      <c r="AD99" s="45">
        <f t="shared" si="106"/>
        <v>0</v>
      </c>
      <c r="AE99" s="122" t="str">
        <f t="shared" si="92"/>
        <v>%</v>
      </c>
      <c r="AF99" s="56" t="s">
        <v>31</v>
      </c>
      <c r="AG99" s="206">
        <v>0</v>
      </c>
      <c r="AH99" s="45">
        <f t="shared" si="107"/>
        <v>0</v>
      </c>
      <c r="AI99" s="122" t="str">
        <f t="shared" si="93"/>
        <v>%</v>
      </c>
      <c r="AJ99" s="56" t="s">
        <v>31</v>
      </c>
      <c r="AK99" s="206">
        <v>0</v>
      </c>
      <c r="AL99" s="45">
        <f t="shared" si="108"/>
        <v>0</v>
      </c>
      <c r="AM99" s="122" t="str">
        <f t="shared" si="94"/>
        <v>%</v>
      </c>
      <c r="AN99" s="56" t="s">
        <v>31</v>
      </c>
      <c r="AO99" s="206">
        <v>0</v>
      </c>
      <c r="AP99" s="45">
        <f t="shared" si="109"/>
        <v>0</v>
      </c>
      <c r="AQ99" s="122" t="str">
        <f t="shared" si="95"/>
        <v>%</v>
      </c>
      <c r="AR99" s="56" t="s">
        <v>31</v>
      </c>
      <c r="AS99" s="206">
        <v>0</v>
      </c>
      <c r="AT99" s="45">
        <f t="shared" si="110"/>
        <v>0</v>
      </c>
      <c r="AU99" s="122" t="str">
        <f t="shared" si="96"/>
        <v>%</v>
      </c>
      <c r="AV99" s="56" t="s">
        <v>31</v>
      </c>
      <c r="AW99" s="206">
        <v>0</v>
      </c>
      <c r="AX99" s="60">
        <f t="shared" si="97"/>
        <v>0</v>
      </c>
      <c r="AY99" s="122" t="str">
        <f t="shared" si="98"/>
        <v>%</v>
      </c>
      <c r="AZ99" s="56" t="s">
        <v>31</v>
      </c>
    </row>
    <row r="100" spans="1:52" ht="21">
      <c r="A100" s="218" t="s">
        <v>31</v>
      </c>
      <c r="B100" s="194">
        <v>0</v>
      </c>
      <c r="C100" s="49">
        <f>SUMIFS(a_pagar,Contas,A100,Data,"&gt;="&amp;$B$6,Data,"&lt;="&amp;$C$6)+SUMIFS(Saida,Contas,A100,Data,"&gt;="&amp;$B$6,Data,"&lt;="&amp;$C$6)</f>
        <v>0</v>
      </c>
      <c r="D100" s="57"/>
      <c r="E100" s="194">
        <v>0</v>
      </c>
      <c r="F100" s="45">
        <f>SUMIFS(a_pagar,Contas,A100,Data,"&gt;="&amp;$E$6,Data,"&lt;="&amp;$F$6)+SUMIFS(Saida,Contas,A100,Data,"&gt;="&amp;$E$6,Data,"&lt;="&amp;$F$6)</f>
        <v>0</v>
      </c>
      <c r="G100" s="122" t="str">
        <f t="shared" si="86"/>
        <v>%</v>
      </c>
      <c r="H100" s="57"/>
      <c r="I100" s="197">
        <v>0</v>
      </c>
      <c r="J100" s="45">
        <f t="shared" si="101"/>
        <v>0</v>
      </c>
      <c r="K100" s="122" t="str">
        <f t="shared" si="87"/>
        <v>%</v>
      </c>
      <c r="L100" s="57"/>
      <c r="M100" s="197">
        <v>0</v>
      </c>
      <c r="N100" s="45">
        <f t="shared" si="102"/>
        <v>0</v>
      </c>
      <c r="O100" s="122" t="str">
        <f t="shared" si="88"/>
        <v>%</v>
      </c>
      <c r="P100" s="57"/>
      <c r="Q100" s="197">
        <v>0</v>
      </c>
      <c r="R100" s="45">
        <f t="shared" si="103"/>
        <v>0</v>
      </c>
      <c r="S100" s="122" t="str">
        <f t="shared" si="89"/>
        <v>%</v>
      </c>
      <c r="T100" s="57"/>
      <c r="U100" s="197">
        <v>0</v>
      </c>
      <c r="V100" s="45">
        <f t="shared" si="104"/>
        <v>0</v>
      </c>
      <c r="W100" s="122" t="str">
        <f t="shared" si="90"/>
        <v>%</v>
      </c>
      <c r="X100" s="57"/>
      <c r="Y100" s="197">
        <v>0</v>
      </c>
      <c r="Z100" s="45">
        <f t="shared" si="105"/>
        <v>0</v>
      </c>
      <c r="AA100" s="122" t="str">
        <f t="shared" si="91"/>
        <v>%</v>
      </c>
      <c r="AB100" s="57"/>
      <c r="AC100" s="197">
        <v>0</v>
      </c>
      <c r="AD100" s="45">
        <f t="shared" si="106"/>
        <v>0</v>
      </c>
      <c r="AE100" s="122" t="str">
        <f t="shared" si="92"/>
        <v>%</v>
      </c>
      <c r="AF100" s="57"/>
      <c r="AG100" s="197">
        <v>0</v>
      </c>
      <c r="AH100" s="45">
        <f t="shared" si="107"/>
        <v>0</v>
      </c>
      <c r="AI100" s="122" t="str">
        <f t="shared" si="93"/>
        <v>%</v>
      </c>
      <c r="AJ100" s="57"/>
      <c r="AK100" s="197">
        <v>0</v>
      </c>
      <c r="AL100" s="45">
        <f t="shared" si="108"/>
        <v>0</v>
      </c>
      <c r="AM100" s="122" t="str">
        <f t="shared" si="94"/>
        <v>%</v>
      </c>
      <c r="AN100" s="57"/>
      <c r="AO100" s="197">
        <v>0</v>
      </c>
      <c r="AP100" s="45">
        <f t="shared" si="109"/>
        <v>0</v>
      </c>
      <c r="AQ100" s="122" t="str">
        <f t="shared" si="95"/>
        <v>%</v>
      </c>
      <c r="AR100" s="57"/>
      <c r="AS100" s="197">
        <v>0</v>
      </c>
      <c r="AT100" s="45">
        <f t="shared" si="110"/>
        <v>0</v>
      </c>
      <c r="AU100" s="122" t="str">
        <f t="shared" si="96"/>
        <v>%</v>
      </c>
      <c r="AV100" s="57"/>
      <c r="AW100" s="197">
        <v>0</v>
      </c>
      <c r="AX100" s="60">
        <f t="shared" si="97"/>
        <v>0</v>
      </c>
      <c r="AY100" s="122" t="str">
        <f t="shared" si="98"/>
        <v>%</v>
      </c>
      <c r="AZ100" s="57"/>
    </row>
    <row r="101" spans="1:52" s="8" customFormat="1" ht="21">
      <c r="A101" s="216" t="s">
        <v>71</v>
      </c>
      <c r="B101" s="195">
        <v>0</v>
      </c>
      <c r="C101" s="50">
        <f>C46-C47</f>
        <v>0</v>
      </c>
      <c r="D101" s="56" t="str">
        <f>IFERROR(B101/B9,"%")</f>
        <v>%</v>
      </c>
      <c r="E101" s="195">
        <v>0</v>
      </c>
      <c r="F101" s="50">
        <f>F46-F47</f>
        <v>0</v>
      </c>
      <c r="G101" s="122" t="str">
        <f t="shared" si="86"/>
        <v>%</v>
      </c>
      <c r="H101" s="56" t="str">
        <f>IFERROR(F101/F9,"%")</f>
        <v>%</v>
      </c>
      <c r="I101" s="195">
        <v>0</v>
      </c>
      <c r="J101" s="50">
        <f>J46-J47</f>
        <v>0</v>
      </c>
      <c r="K101" s="122" t="str">
        <f t="shared" si="87"/>
        <v>%</v>
      </c>
      <c r="L101" s="56" t="str">
        <f>IFERROR(J101/J9,"%")</f>
        <v>%</v>
      </c>
      <c r="M101" s="195">
        <v>0</v>
      </c>
      <c r="N101" s="50">
        <f>N46-N47</f>
        <v>0</v>
      </c>
      <c r="O101" s="122" t="str">
        <f t="shared" si="88"/>
        <v>%</v>
      </c>
      <c r="P101" s="56" t="str">
        <f>IFERROR(N101/N9,"%")</f>
        <v>%</v>
      </c>
      <c r="Q101" s="195">
        <v>0</v>
      </c>
      <c r="R101" s="50">
        <f>R46-R47</f>
        <v>0</v>
      </c>
      <c r="S101" s="122" t="str">
        <f t="shared" si="89"/>
        <v>%</v>
      </c>
      <c r="T101" s="56" t="str">
        <f>IFERROR(R101/R9,"%")</f>
        <v>%</v>
      </c>
      <c r="U101" s="195">
        <v>0</v>
      </c>
      <c r="V101" s="50">
        <f>V46-V47</f>
        <v>0</v>
      </c>
      <c r="W101" s="122" t="str">
        <f t="shared" si="90"/>
        <v>%</v>
      </c>
      <c r="X101" s="56" t="str">
        <f>IFERROR(V101/V9,"%")</f>
        <v>%</v>
      </c>
      <c r="Y101" s="195">
        <v>0</v>
      </c>
      <c r="Z101" s="50">
        <f>Z46-Z47</f>
        <v>0</v>
      </c>
      <c r="AA101" s="122" t="str">
        <f t="shared" si="91"/>
        <v>%</v>
      </c>
      <c r="AB101" s="56" t="str">
        <f>IFERROR(Z101/Z9,"%")</f>
        <v>%</v>
      </c>
      <c r="AC101" s="195">
        <v>0</v>
      </c>
      <c r="AD101" s="50">
        <f>AD46-AD47</f>
        <v>1000</v>
      </c>
      <c r="AE101" s="122" t="str">
        <f t="shared" si="92"/>
        <v>%</v>
      </c>
      <c r="AF101" s="56">
        <f>IFERROR(AD101/AD9,"%")</f>
        <v>1</v>
      </c>
      <c r="AG101" s="195">
        <v>0</v>
      </c>
      <c r="AH101" s="50">
        <f>AH46-AH47</f>
        <v>1000</v>
      </c>
      <c r="AI101" s="122" t="str">
        <f t="shared" si="93"/>
        <v>%</v>
      </c>
      <c r="AJ101" s="56">
        <f>IFERROR(AH101/AH9,"%")</f>
        <v>1</v>
      </c>
      <c r="AK101" s="195">
        <v>0</v>
      </c>
      <c r="AL101" s="50">
        <f>AL46-AL47</f>
        <v>1000</v>
      </c>
      <c r="AM101" s="122" t="str">
        <f t="shared" si="94"/>
        <v>%</v>
      </c>
      <c r="AN101" s="56">
        <f>IFERROR(AL101/AL9,"%")</f>
        <v>1</v>
      </c>
      <c r="AO101" s="195">
        <v>0</v>
      </c>
      <c r="AP101" s="50">
        <f>AP46-AP47</f>
        <v>1000</v>
      </c>
      <c r="AQ101" s="122" t="str">
        <f t="shared" si="95"/>
        <v>%</v>
      </c>
      <c r="AR101" s="56">
        <f>IFERROR(AP101/AP9,"%")</f>
        <v>1</v>
      </c>
      <c r="AS101" s="195">
        <v>0</v>
      </c>
      <c r="AT101" s="50">
        <f>AT46-AT47</f>
        <v>1000</v>
      </c>
      <c r="AU101" s="122" t="str">
        <f t="shared" si="96"/>
        <v>%</v>
      </c>
      <c r="AV101" s="56">
        <f>IFERROR(AT101/AT9,"%")</f>
        <v>1</v>
      </c>
      <c r="AW101" s="215">
        <v>0</v>
      </c>
      <c r="AX101" s="46">
        <f t="shared" si="97"/>
        <v>5000</v>
      </c>
      <c r="AY101" s="46" t="str">
        <f t="shared" si="98"/>
        <v>%</v>
      </c>
      <c r="AZ101" s="46" t="str">
        <f>IFERROR(AX101/$F$9,"%")</f>
        <v>%</v>
      </c>
    </row>
    <row r="102" spans="1:52" s="8" customFormat="1" ht="23" customHeight="1">
      <c r="A102" s="216" t="s">
        <v>72</v>
      </c>
      <c r="B102" s="195">
        <v>0</v>
      </c>
      <c r="C102" s="50">
        <f>SUM(C103,C110,C116,C122)</f>
        <v>0</v>
      </c>
      <c r="D102" s="56" t="str">
        <f>IFERROR(B102/B9,"%")</f>
        <v>%</v>
      </c>
      <c r="E102" s="195">
        <v>0</v>
      </c>
      <c r="F102" s="50">
        <f>SUM(F103,F110,F116,F122)</f>
        <v>0</v>
      </c>
      <c r="G102" s="122" t="str">
        <f t="shared" si="86"/>
        <v>%</v>
      </c>
      <c r="H102" s="56" t="str">
        <f>IFERROR(F102/F9,"%")</f>
        <v>%</v>
      </c>
      <c r="I102" s="195">
        <v>0</v>
      </c>
      <c r="J102" s="50">
        <f>SUM(J103,J110,J116,J122)</f>
        <v>0</v>
      </c>
      <c r="K102" s="122" t="str">
        <f t="shared" si="87"/>
        <v>%</v>
      </c>
      <c r="L102" s="56" t="str">
        <f>IFERROR(J102/J9,"%")</f>
        <v>%</v>
      </c>
      <c r="M102" s="195">
        <v>0</v>
      </c>
      <c r="N102" s="50">
        <f>SUM(N103,N110,N116,N122)</f>
        <v>0</v>
      </c>
      <c r="O102" s="122" t="str">
        <f t="shared" si="88"/>
        <v>%</v>
      </c>
      <c r="P102" s="56" t="str">
        <f>IFERROR(N102/N9,"%")</f>
        <v>%</v>
      </c>
      <c r="Q102" s="195">
        <v>0</v>
      </c>
      <c r="R102" s="50">
        <f>SUM(R103,R110,R116,R122)</f>
        <v>0</v>
      </c>
      <c r="S102" s="122" t="str">
        <f t="shared" si="89"/>
        <v>%</v>
      </c>
      <c r="T102" s="56" t="str">
        <f>IFERROR(R102/R9,"%")</f>
        <v>%</v>
      </c>
      <c r="U102" s="195">
        <v>0</v>
      </c>
      <c r="V102" s="50">
        <f>SUM(V103,V110,V116,V122)</f>
        <v>0</v>
      </c>
      <c r="W102" s="122" t="str">
        <f t="shared" si="90"/>
        <v>%</v>
      </c>
      <c r="X102" s="56" t="str">
        <f>IFERROR(V102/V9,"%")</f>
        <v>%</v>
      </c>
      <c r="Y102" s="195">
        <v>0</v>
      </c>
      <c r="Z102" s="50">
        <f>SUM(Z103,Z110,Z116,Z122)</f>
        <v>0</v>
      </c>
      <c r="AA102" s="122" t="str">
        <f t="shared" si="91"/>
        <v>%</v>
      </c>
      <c r="AB102" s="56" t="str">
        <f>IFERROR(Z102/Z9,"%")</f>
        <v>%</v>
      </c>
      <c r="AC102" s="195">
        <v>0</v>
      </c>
      <c r="AD102" s="50">
        <f>SUM(AD103,AD110,AD116,AD122)</f>
        <v>0</v>
      </c>
      <c r="AE102" s="122" t="str">
        <f t="shared" si="92"/>
        <v>%</v>
      </c>
      <c r="AF102" s="56">
        <f>IFERROR(AD102/AD9,"%")</f>
        <v>0</v>
      </c>
      <c r="AG102" s="195">
        <v>0</v>
      </c>
      <c r="AH102" s="50">
        <f>SUM(AH103,AH110,AH116,AH122)</f>
        <v>0</v>
      </c>
      <c r="AI102" s="122" t="str">
        <f t="shared" si="93"/>
        <v>%</v>
      </c>
      <c r="AJ102" s="56">
        <f>IFERROR(AH102/AH9,"%")</f>
        <v>0</v>
      </c>
      <c r="AK102" s="195">
        <v>0</v>
      </c>
      <c r="AL102" s="50">
        <f>SUM(AL103,AL110,AL116,AL122)</f>
        <v>0</v>
      </c>
      <c r="AM102" s="122" t="str">
        <f t="shared" si="94"/>
        <v>%</v>
      </c>
      <c r="AN102" s="56">
        <f>IFERROR(AL102/AL9,"%")</f>
        <v>0</v>
      </c>
      <c r="AO102" s="195">
        <v>0</v>
      </c>
      <c r="AP102" s="50">
        <f>SUM(AP103,AP110,AP116,AP122)</f>
        <v>0</v>
      </c>
      <c r="AQ102" s="122" t="str">
        <f t="shared" si="95"/>
        <v>%</v>
      </c>
      <c r="AR102" s="56">
        <f>IFERROR(AP102/AP9,"%")</f>
        <v>0</v>
      </c>
      <c r="AS102" s="195">
        <v>0</v>
      </c>
      <c r="AT102" s="50">
        <f>SUM(AT103,AT110,AT116,AT122)</f>
        <v>0</v>
      </c>
      <c r="AU102" s="122" t="str">
        <f t="shared" si="96"/>
        <v>%</v>
      </c>
      <c r="AV102" s="56">
        <f>IFERROR(AT102/AT9,"%")</f>
        <v>0</v>
      </c>
      <c r="AW102" s="215">
        <v>0</v>
      </c>
      <c r="AX102" s="46">
        <f t="shared" si="97"/>
        <v>0</v>
      </c>
      <c r="AY102" s="46" t="str">
        <f t="shared" si="98"/>
        <v>%</v>
      </c>
      <c r="AZ102" s="46" t="str">
        <f>IFERROR(AX102/$F$9,"%")</f>
        <v>%</v>
      </c>
    </row>
    <row r="103" spans="1:52" s="9" customFormat="1" ht="21">
      <c r="A103" s="217" t="s">
        <v>73</v>
      </c>
      <c r="B103" s="193">
        <f>SUM(B104:B109)</f>
        <v>0</v>
      </c>
      <c r="C103" s="47">
        <f>SUM(C104:C109)</f>
        <v>0</v>
      </c>
      <c r="D103" s="56" t="s">
        <v>31</v>
      </c>
      <c r="E103" s="193">
        <f>SUM(E104:E109)</f>
        <v>0</v>
      </c>
      <c r="F103" s="47">
        <f>SUM(F104:F109)</f>
        <v>0</v>
      </c>
      <c r="G103" s="122" t="str">
        <f t="shared" si="86"/>
        <v>%</v>
      </c>
      <c r="H103" s="56" t="s">
        <v>31</v>
      </c>
      <c r="I103" s="193">
        <f>SUM(I104:I109)</f>
        <v>0</v>
      </c>
      <c r="J103" s="47">
        <f>SUM(J104:J109)</f>
        <v>0</v>
      </c>
      <c r="K103" s="122" t="str">
        <f t="shared" si="87"/>
        <v>%</v>
      </c>
      <c r="L103" s="56" t="s">
        <v>31</v>
      </c>
      <c r="M103" s="193">
        <f>SUM(M104:M109)</f>
        <v>0</v>
      </c>
      <c r="N103" s="47">
        <f>SUM(N104:N109)</f>
        <v>0</v>
      </c>
      <c r="O103" s="122" t="str">
        <f t="shared" si="88"/>
        <v>%</v>
      </c>
      <c r="P103" s="56" t="s">
        <v>31</v>
      </c>
      <c r="Q103" s="193">
        <f>SUM(Q104:Q109)</f>
        <v>0</v>
      </c>
      <c r="R103" s="47">
        <f>SUM(R104:R109)</f>
        <v>0</v>
      </c>
      <c r="S103" s="122" t="str">
        <f t="shared" si="89"/>
        <v>%</v>
      </c>
      <c r="T103" s="56" t="s">
        <v>31</v>
      </c>
      <c r="U103" s="193">
        <f>SUM(U104:U109)</f>
        <v>0</v>
      </c>
      <c r="V103" s="47">
        <f>SUM(V104:V109)</f>
        <v>0</v>
      </c>
      <c r="W103" s="122" t="str">
        <f t="shared" si="90"/>
        <v>%</v>
      </c>
      <c r="X103" s="56" t="s">
        <v>31</v>
      </c>
      <c r="Y103" s="193">
        <f>SUM(Y104:Y109)</f>
        <v>0</v>
      </c>
      <c r="Z103" s="47">
        <f>SUM(Z104:Z109)</f>
        <v>0</v>
      </c>
      <c r="AA103" s="122" t="str">
        <f t="shared" si="91"/>
        <v>%</v>
      </c>
      <c r="AB103" s="56" t="s">
        <v>31</v>
      </c>
      <c r="AC103" s="193">
        <f>SUM(AC104:AC109)</f>
        <v>0</v>
      </c>
      <c r="AD103" s="47">
        <f>SUM(AD104:AD109)</f>
        <v>0</v>
      </c>
      <c r="AE103" s="122" t="str">
        <f t="shared" si="92"/>
        <v>%</v>
      </c>
      <c r="AF103" s="56" t="s">
        <v>31</v>
      </c>
      <c r="AG103" s="193">
        <f>SUM(AG104:AG109)</f>
        <v>0</v>
      </c>
      <c r="AH103" s="47">
        <f>SUM(AH104:AH109)</f>
        <v>0</v>
      </c>
      <c r="AI103" s="122" t="str">
        <f t="shared" si="93"/>
        <v>%</v>
      </c>
      <c r="AJ103" s="56" t="s">
        <v>31</v>
      </c>
      <c r="AK103" s="193">
        <f>SUM(AK104:AK109)</f>
        <v>0</v>
      </c>
      <c r="AL103" s="47">
        <f>SUM(AL104:AL109)</f>
        <v>0</v>
      </c>
      <c r="AM103" s="122" t="str">
        <f t="shared" si="94"/>
        <v>%</v>
      </c>
      <c r="AN103" s="56" t="s">
        <v>31</v>
      </c>
      <c r="AO103" s="193">
        <f>SUM(AO104:AO109)</f>
        <v>0</v>
      </c>
      <c r="AP103" s="47">
        <f>SUM(AP104:AP109)</f>
        <v>0</v>
      </c>
      <c r="AQ103" s="122" t="str">
        <f t="shared" si="95"/>
        <v>%</v>
      </c>
      <c r="AR103" s="56" t="s">
        <v>31</v>
      </c>
      <c r="AS103" s="193">
        <f>SUM(AS104:AS109)</f>
        <v>0</v>
      </c>
      <c r="AT103" s="47">
        <f>SUM(AT104:AT109)</f>
        <v>0</v>
      </c>
      <c r="AU103" s="122" t="str">
        <f t="shared" si="96"/>
        <v>%</v>
      </c>
      <c r="AV103" s="56" t="s">
        <v>31</v>
      </c>
      <c r="AW103" s="206">
        <v>0</v>
      </c>
      <c r="AX103" s="60">
        <f t="shared" si="97"/>
        <v>0</v>
      </c>
      <c r="AY103" s="122" t="str">
        <f t="shared" si="98"/>
        <v>%</v>
      </c>
      <c r="AZ103" s="56" t="s">
        <v>31</v>
      </c>
    </row>
    <row r="104" spans="1:52" ht="21">
      <c r="A104" s="218" t="str">
        <f>'Plano de Contas'!A109</f>
        <v>6.1.1 Papelaria</v>
      </c>
      <c r="B104" s="194">
        <v>0</v>
      </c>
      <c r="C104" s="49">
        <f t="shared" ref="C104:C109" si="111">SUMIFS(a_pagar,Contas,A104,Data,"&gt;="&amp;$B$6,Data,"&lt;="&amp;$C$6)+SUMIFS(Saida,Contas,A104,Data,"&gt;="&amp;$B$6,Data,"&lt;="&amp;$C$6)</f>
        <v>0</v>
      </c>
      <c r="D104" s="57"/>
      <c r="E104" s="194">
        <v>0</v>
      </c>
      <c r="F104" s="45">
        <f t="shared" ref="F104:F109" si="112">SUMIFS(a_pagar,Contas,A104,Data,"&gt;="&amp;$E$6,Data,"&lt;="&amp;$F$6)+SUMIFS(Saida,Contas,A104,Data,"&gt;="&amp;$E$6,Data,"&lt;="&amp;$F$6)</f>
        <v>0</v>
      </c>
      <c r="G104" s="122" t="str">
        <f t="shared" si="86"/>
        <v>%</v>
      </c>
      <c r="H104" s="57"/>
      <c r="I104" s="197">
        <v>0</v>
      </c>
      <c r="J104" s="45">
        <f t="shared" ref="J104:J109" si="113">SUMIFS(a_pagar,Contas,A104,Data,"&gt;="&amp;$I$6,Data,"&lt;="&amp;$J$6)+SUMIFS(Saida,Contas,A104,Data,"&gt;="&amp;$I$6,Data,"&lt;="&amp;$J$6)</f>
        <v>0</v>
      </c>
      <c r="K104" s="122" t="str">
        <f t="shared" si="87"/>
        <v>%</v>
      </c>
      <c r="L104" s="57"/>
      <c r="M104" s="197">
        <v>0</v>
      </c>
      <c r="N104" s="45">
        <f t="shared" ref="N104:N109" si="114">SUMIFS(a_pagar,Contas,A104,Data,"&gt;="&amp;$M$6,Data,"&lt;="&amp;$N$6)+SUMIFS(Saida,Contas,A104,Data,"&gt;="&amp;$M$6,Data,"&lt;="&amp;$N$6)</f>
        <v>0</v>
      </c>
      <c r="O104" s="122" t="str">
        <f t="shared" si="88"/>
        <v>%</v>
      </c>
      <c r="P104" s="57"/>
      <c r="Q104" s="197">
        <v>0</v>
      </c>
      <c r="R104" s="45">
        <f t="shared" ref="R104:R109" si="115">SUMIFS(a_pagar,Contas,A104,Data,"&gt;="&amp;$Q$6,Data,"&lt;="&amp;$R$6)+SUMIFS(Saida,Contas,A104,Data,"&gt;="&amp;$Q$6,Data,"&lt;="&amp;$R$6)</f>
        <v>0</v>
      </c>
      <c r="S104" s="122" t="str">
        <f t="shared" si="89"/>
        <v>%</v>
      </c>
      <c r="T104" s="57"/>
      <c r="U104" s="197">
        <v>0</v>
      </c>
      <c r="V104" s="45">
        <f t="shared" ref="V104:V109" si="116">SUMIFS(a_pagar,Contas,A104,Data,"&gt;="&amp;$U$6,Data,"&lt;="&amp;$V$6)+SUMIFS(Saida,Contas,A104,Data,"&gt;="&amp;$U$6,Data,"&lt;="&amp;$V$6)</f>
        <v>0</v>
      </c>
      <c r="W104" s="122" t="str">
        <f t="shared" si="90"/>
        <v>%</v>
      </c>
      <c r="X104" s="57"/>
      <c r="Y104" s="197">
        <v>0</v>
      </c>
      <c r="Z104" s="45">
        <f t="shared" ref="Z104:Z109" si="117">SUMIFS(a_pagar,Contas,A104,Data,"&gt;="&amp;$Y$6,Data,"&lt;="&amp;$Z$6)+SUMIFS(Saida,Contas,A104,Data,"&gt;="&amp;$Y$6,Data,"&lt;="&amp;$Z$6)</f>
        <v>0</v>
      </c>
      <c r="AA104" s="122" t="str">
        <f t="shared" si="91"/>
        <v>%</v>
      </c>
      <c r="AB104" s="57"/>
      <c r="AC104" s="197">
        <v>0</v>
      </c>
      <c r="AD104" s="45">
        <f t="shared" ref="AD104:AD109" si="118">SUMIFS(a_pagar,Contas,A104,Data,"&gt;="&amp;$AC$6,Data,"&lt;="&amp;$AD$6)+SUMIFS(Saida,Contas,A104,Data,"&gt;="&amp;$AC$6,Data,"&lt;="&amp;$AD$6)</f>
        <v>0</v>
      </c>
      <c r="AE104" s="122" t="str">
        <f t="shared" si="92"/>
        <v>%</v>
      </c>
      <c r="AF104" s="57"/>
      <c r="AG104" s="197">
        <v>0</v>
      </c>
      <c r="AH104" s="45">
        <f t="shared" ref="AH104:AH109" si="119">SUMIFS(a_pagar,Contas,A104,Data,"&gt;="&amp;$AG$6,Data,"&lt;="&amp;$AH$6)+SUMIFS(Saida,Contas,A104,Data,"&gt;="&amp;$AG$6,Data,"&lt;="&amp;$AH$6)</f>
        <v>0</v>
      </c>
      <c r="AI104" s="122" t="str">
        <f t="shared" si="93"/>
        <v>%</v>
      </c>
      <c r="AJ104" s="57"/>
      <c r="AK104" s="197">
        <v>0</v>
      </c>
      <c r="AL104" s="45">
        <f t="shared" ref="AL104:AL109" si="120">SUMIFS(a_pagar,Contas,A104,Data,"&gt;="&amp;$AK$6,Data,"&lt;="&amp;$AL$6)+SUMIFS(Saida,Contas,A104,Data,"&gt;="&amp;$AK$6,Data,"&lt;="&amp;$AL$6)</f>
        <v>0</v>
      </c>
      <c r="AM104" s="122" t="str">
        <f t="shared" si="94"/>
        <v>%</v>
      </c>
      <c r="AN104" s="57"/>
      <c r="AO104" s="197">
        <v>0</v>
      </c>
      <c r="AP104" s="45">
        <f t="shared" ref="AP104:AP109" si="121">SUMIFS(a_pagar,Contas,A104,Data,"&gt;="&amp;$AO$6,Data,"&lt;="&amp;$AP$6)+SUMIFS(Saida,Contas,A104,Data,"&gt;="&amp;$AO$6,Data,"&lt;="&amp;$AP$6)</f>
        <v>0</v>
      </c>
      <c r="AQ104" s="122" t="str">
        <f t="shared" si="95"/>
        <v>%</v>
      </c>
      <c r="AR104" s="57"/>
      <c r="AS104" s="197">
        <v>0</v>
      </c>
      <c r="AT104" s="45">
        <f t="shared" ref="AT104:AT109" si="122">SUMIFS(a_pagar,Contas,A104,Data,"&gt;="&amp;$AS$6,Data,"&lt;="&amp;$AT$6)+SUMIFS(Saida,Contas,A104,Data,"&gt;="&amp;$AS$6,Data,"&lt;="&amp;$AT$6)</f>
        <v>0</v>
      </c>
      <c r="AU104" s="122" t="str">
        <f t="shared" si="96"/>
        <v>%</v>
      </c>
      <c r="AV104" s="57"/>
      <c r="AW104" s="197">
        <v>0</v>
      </c>
      <c r="AX104" s="60">
        <f t="shared" si="97"/>
        <v>0</v>
      </c>
      <c r="AY104" s="122" t="str">
        <f t="shared" si="98"/>
        <v>%</v>
      </c>
      <c r="AZ104" s="57"/>
    </row>
    <row r="105" spans="1:52" ht="21">
      <c r="A105" s="218" t="str">
        <f>'Plano de Contas'!A110</f>
        <v>6.1.2 Site / internet</v>
      </c>
      <c r="B105" s="194">
        <v>0</v>
      </c>
      <c r="C105" s="49">
        <f t="shared" si="111"/>
        <v>0</v>
      </c>
      <c r="D105" s="57"/>
      <c r="E105" s="194">
        <v>0</v>
      </c>
      <c r="F105" s="45">
        <f t="shared" si="112"/>
        <v>0</v>
      </c>
      <c r="G105" s="122" t="str">
        <f t="shared" si="86"/>
        <v>%</v>
      </c>
      <c r="H105" s="57"/>
      <c r="I105" s="197">
        <v>0</v>
      </c>
      <c r="J105" s="45">
        <f t="shared" si="113"/>
        <v>0</v>
      </c>
      <c r="K105" s="122" t="str">
        <f t="shared" si="87"/>
        <v>%</v>
      </c>
      <c r="L105" s="57"/>
      <c r="M105" s="197">
        <v>0</v>
      </c>
      <c r="N105" s="45">
        <f t="shared" si="114"/>
        <v>0</v>
      </c>
      <c r="O105" s="122" t="str">
        <f t="shared" si="88"/>
        <v>%</v>
      </c>
      <c r="P105" s="57"/>
      <c r="Q105" s="197">
        <v>0</v>
      </c>
      <c r="R105" s="45">
        <f t="shared" si="115"/>
        <v>0</v>
      </c>
      <c r="S105" s="122" t="str">
        <f t="shared" si="89"/>
        <v>%</v>
      </c>
      <c r="T105" s="57"/>
      <c r="U105" s="197">
        <v>0</v>
      </c>
      <c r="V105" s="45">
        <f t="shared" si="116"/>
        <v>0</v>
      </c>
      <c r="W105" s="122" t="str">
        <f t="shared" si="90"/>
        <v>%</v>
      </c>
      <c r="X105" s="57"/>
      <c r="Y105" s="197">
        <v>0</v>
      </c>
      <c r="Z105" s="45">
        <f t="shared" si="117"/>
        <v>0</v>
      </c>
      <c r="AA105" s="122" t="str">
        <f t="shared" si="91"/>
        <v>%</v>
      </c>
      <c r="AB105" s="57"/>
      <c r="AC105" s="197">
        <v>0</v>
      </c>
      <c r="AD105" s="45">
        <f t="shared" si="118"/>
        <v>0</v>
      </c>
      <c r="AE105" s="122" t="str">
        <f t="shared" si="92"/>
        <v>%</v>
      </c>
      <c r="AF105" s="57"/>
      <c r="AG105" s="197">
        <v>0</v>
      </c>
      <c r="AH105" s="45">
        <f t="shared" si="119"/>
        <v>0</v>
      </c>
      <c r="AI105" s="122" t="str">
        <f t="shared" si="93"/>
        <v>%</v>
      </c>
      <c r="AJ105" s="57"/>
      <c r="AK105" s="197">
        <v>0</v>
      </c>
      <c r="AL105" s="45">
        <f t="shared" si="120"/>
        <v>0</v>
      </c>
      <c r="AM105" s="122" t="str">
        <f t="shared" si="94"/>
        <v>%</v>
      </c>
      <c r="AN105" s="57"/>
      <c r="AO105" s="197">
        <v>0</v>
      </c>
      <c r="AP105" s="45">
        <f t="shared" si="121"/>
        <v>0</v>
      </c>
      <c r="AQ105" s="122" t="str">
        <f t="shared" si="95"/>
        <v>%</v>
      </c>
      <c r="AR105" s="57"/>
      <c r="AS105" s="197">
        <v>0</v>
      </c>
      <c r="AT105" s="45">
        <f t="shared" si="122"/>
        <v>0</v>
      </c>
      <c r="AU105" s="122" t="str">
        <f t="shared" si="96"/>
        <v>%</v>
      </c>
      <c r="AV105" s="57"/>
      <c r="AW105" s="197">
        <v>0</v>
      </c>
      <c r="AX105" s="60">
        <f t="shared" si="97"/>
        <v>0</v>
      </c>
      <c r="AY105" s="122" t="str">
        <f t="shared" si="98"/>
        <v>%</v>
      </c>
      <c r="AZ105" s="57"/>
    </row>
    <row r="106" spans="1:52" ht="21">
      <c r="A106" s="218" t="str">
        <f>'Plano de Contas'!A111</f>
        <v>6.1.3 Mídias/ Propaganda</v>
      </c>
      <c r="B106" s="194">
        <v>0</v>
      </c>
      <c r="C106" s="49">
        <f t="shared" si="111"/>
        <v>0</v>
      </c>
      <c r="D106" s="57"/>
      <c r="E106" s="194">
        <v>0</v>
      </c>
      <c r="F106" s="45">
        <f t="shared" si="112"/>
        <v>0</v>
      </c>
      <c r="G106" s="122" t="str">
        <f t="shared" si="86"/>
        <v>%</v>
      </c>
      <c r="H106" s="57"/>
      <c r="I106" s="197">
        <v>0</v>
      </c>
      <c r="J106" s="45">
        <f t="shared" si="113"/>
        <v>0</v>
      </c>
      <c r="K106" s="122" t="str">
        <f t="shared" si="87"/>
        <v>%</v>
      </c>
      <c r="L106" s="57"/>
      <c r="M106" s="197">
        <v>0</v>
      </c>
      <c r="N106" s="45">
        <f t="shared" si="114"/>
        <v>0</v>
      </c>
      <c r="O106" s="122" t="str">
        <f t="shared" si="88"/>
        <v>%</v>
      </c>
      <c r="P106" s="57"/>
      <c r="Q106" s="197">
        <v>0</v>
      </c>
      <c r="R106" s="45">
        <f t="shared" si="115"/>
        <v>0</v>
      </c>
      <c r="S106" s="122" t="str">
        <f t="shared" si="89"/>
        <v>%</v>
      </c>
      <c r="T106" s="57"/>
      <c r="U106" s="197">
        <v>0</v>
      </c>
      <c r="V106" s="45">
        <f t="shared" si="116"/>
        <v>0</v>
      </c>
      <c r="W106" s="122" t="str">
        <f t="shared" si="90"/>
        <v>%</v>
      </c>
      <c r="X106" s="57"/>
      <c r="Y106" s="197">
        <v>0</v>
      </c>
      <c r="Z106" s="45">
        <f t="shared" si="117"/>
        <v>0</v>
      </c>
      <c r="AA106" s="122" t="str">
        <f t="shared" si="91"/>
        <v>%</v>
      </c>
      <c r="AB106" s="57"/>
      <c r="AC106" s="197">
        <v>0</v>
      </c>
      <c r="AD106" s="45">
        <f t="shared" si="118"/>
        <v>0</v>
      </c>
      <c r="AE106" s="122" t="str">
        <f t="shared" si="92"/>
        <v>%</v>
      </c>
      <c r="AF106" s="57"/>
      <c r="AG106" s="197">
        <v>0</v>
      </c>
      <c r="AH106" s="45">
        <f t="shared" si="119"/>
        <v>0</v>
      </c>
      <c r="AI106" s="122" t="str">
        <f t="shared" si="93"/>
        <v>%</v>
      </c>
      <c r="AJ106" s="57"/>
      <c r="AK106" s="197">
        <v>0</v>
      </c>
      <c r="AL106" s="45">
        <f t="shared" si="120"/>
        <v>0</v>
      </c>
      <c r="AM106" s="122" t="str">
        <f t="shared" si="94"/>
        <v>%</v>
      </c>
      <c r="AN106" s="57"/>
      <c r="AO106" s="197">
        <v>0</v>
      </c>
      <c r="AP106" s="45">
        <f t="shared" si="121"/>
        <v>0</v>
      </c>
      <c r="AQ106" s="122" t="str">
        <f t="shared" si="95"/>
        <v>%</v>
      </c>
      <c r="AR106" s="57"/>
      <c r="AS106" s="197">
        <v>0</v>
      </c>
      <c r="AT106" s="45">
        <f t="shared" si="122"/>
        <v>0</v>
      </c>
      <c r="AU106" s="122" t="str">
        <f t="shared" si="96"/>
        <v>%</v>
      </c>
      <c r="AV106" s="57"/>
      <c r="AW106" s="197">
        <v>0</v>
      </c>
      <c r="AX106" s="60">
        <f t="shared" si="97"/>
        <v>0</v>
      </c>
      <c r="AY106" s="122" t="str">
        <f t="shared" si="98"/>
        <v>%</v>
      </c>
      <c r="AZ106" s="57"/>
    </row>
    <row r="107" spans="1:52" ht="21">
      <c r="A107" s="218" t="str">
        <f>'Plano de Contas'!A112</f>
        <v>6.1.4 Eventos</v>
      </c>
      <c r="B107" s="194">
        <v>0</v>
      </c>
      <c r="C107" s="49">
        <f t="shared" si="111"/>
        <v>0</v>
      </c>
      <c r="D107" s="57"/>
      <c r="E107" s="194">
        <v>0</v>
      </c>
      <c r="F107" s="45">
        <f t="shared" si="112"/>
        <v>0</v>
      </c>
      <c r="G107" s="122" t="str">
        <f t="shared" si="86"/>
        <v>%</v>
      </c>
      <c r="H107" s="57"/>
      <c r="I107" s="197">
        <v>0</v>
      </c>
      <c r="J107" s="45">
        <f t="shared" si="113"/>
        <v>0</v>
      </c>
      <c r="K107" s="122" t="str">
        <f t="shared" si="87"/>
        <v>%</v>
      </c>
      <c r="L107" s="57"/>
      <c r="M107" s="197">
        <v>0</v>
      </c>
      <c r="N107" s="45">
        <f t="shared" si="114"/>
        <v>0</v>
      </c>
      <c r="O107" s="122" t="str">
        <f t="shared" si="88"/>
        <v>%</v>
      </c>
      <c r="P107" s="57"/>
      <c r="Q107" s="197">
        <v>0</v>
      </c>
      <c r="R107" s="45">
        <f t="shared" si="115"/>
        <v>0</v>
      </c>
      <c r="S107" s="122" t="str">
        <f t="shared" si="89"/>
        <v>%</v>
      </c>
      <c r="T107" s="57"/>
      <c r="U107" s="197">
        <v>0</v>
      </c>
      <c r="V107" s="45">
        <f t="shared" si="116"/>
        <v>0</v>
      </c>
      <c r="W107" s="122" t="str">
        <f t="shared" si="90"/>
        <v>%</v>
      </c>
      <c r="X107" s="57"/>
      <c r="Y107" s="197">
        <v>0</v>
      </c>
      <c r="Z107" s="45">
        <f t="shared" si="117"/>
        <v>0</v>
      </c>
      <c r="AA107" s="122" t="str">
        <f t="shared" si="91"/>
        <v>%</v>
      </c>
      <c r="AB107" s="57"/>
      <c r="AC107" s="197">
        <v>0</v>
      </c>
      <c r="AD107" s="45">
        <f t="shared" si="118"/>
        <v>0</v>
      </c>
      <c r="AE107" s="122" t="str">
        <f t="shared" si="92"/>
        <v>%</v>
      </c>
      <c r="AF107" s="57"/>
      <c r="AG107" s="197">
        <v>0</v>
      </c>
      <c r="AH107" s="45">
        <f t="shared" si="119"/>
        <v>0</v>
      </c>
      <c r="AI107" s="122" t="str">
        <f t="shared" si="93"/>
        <v>%</v>
      </c>
      <c r="AJ107" s="57"/>
      <c r="AK107" s="197">
        <v>0</v>
      </c>
      <c r="AL107" s="45">
        <f t="shared" si="120"/>
        <v>0</v>
      </c>
      <c r="AM107" s="122" t="str">
        <f t="shared" si="94"/>
        <v>%</v>
      </c>
      <c r="AN107" s="57"/>
      <c r="AO107" s="197">
        <v>0</v>
      </c>
      <c r="AP107" s="45">
        <f t="shared" si="121"/>
        <v>0</v>
      </c>
      <c r="AQ107" s="122" t="str">
        <f t="shared" si="95"/>
        <v>%</v>
      </c>
      <c r="AR107" s="57"/>
      <c r="AS107" s="197">
        <v>0</v>
      </c>
      <c r="AT107" s="45">
        <f t="shared" si="122"/>
        <v>0</v>
      </c>
      <c r="AU107" s="122" t="str">
        <f t="shared" si="96"/>
        <v>%</v>
      </c>
      <c r="AV107" s="57"/>
      <c r="AW107" s="197">
        <v>0</v>
      </c>
      <c r="AX107" s="60">
        <f t="shared" si="97"/>
        <v>0</v>
      </c>
      <c r="AY107" s="122" t="str">
        <f t="shared" si="98"/>
        <v>%</v>
      </c>
      <c r="AZ107" s="57"/>
    </row>
    <row r="108" spans="1:52" ht="21">
      <c r="A108" s="218" t="str">
        <f>'Plano de Contas'!A113</f>
        <v>6.1.9 Patrocinio</v>
      </c>
      <c r="B108" s="194">
        <v>0</v>
      </c>
      <c r="C108" s="49">
        <f t="shared" si="111"/>
        <v>0</v>
      </c>
      <c r="D108" s="57"/>
      <c r="E108" s="194">
        <v>0</v>
      </c>
      <c r="F108" s="45">
        <f t="shared" si="112"/>
        <v>0</v>
      </c>
      <c r="G108" s="122" t="str">
        <f t="shared" si="86"/>
        <v>%</v>
      </c>
      <c r="H108" s="57"/>
      <c r="I108" s="197">
        <v>0</v>
      </c>
      <c r="J108" s="45">
        <f t="shared" si="113"/>
        <v>0</v>
      </c>
      <c r="K108" s="122" t="str">
        <f t="shared" si="87"/>
        <v>%</v>
      </c>
      <c r="L108" s="57"/>
      <c r="M108" s="197">
        <v>0</v>
      </c>
      <c r="N108" s="45">
        <f t="shared" si="114"/>
        <v>0</v>
      </c>
      <c r="O108" s="122" t="str">
        <f t="shared" si="88"/>
        <v>%</v>
      </c>
      <c r="P108" s="57"/>
      <c r="Q108" s="197">
        <v>0</v>
      </c>
      <c r="R108" s="45">
        <f t="shared" si="115"/>
        <v>0</v>
      </c>
      <c r="S108" s="122" t="str">
        <f t="shared" si="89"/>
        <v>%</v>
      </c>
      <c r="T108" s="57"/>
      <c r="U108" s="197">
        <v>0</v>
      </c>
      <c r="V108" s="45">
        <f t="shared" si="116"/>
        <v>0</v>
      </c>
      <c r="W108" s="122" t="str">
        <f t="shared" si="90"/>
        <v>%</v>
      </c>
      <c r="X108" s="57"/>
      <c r="Y108" s="197">
        <v>0</v>
      </c>
      <c r="Z108" s="45">
        <f t="shared" si="117"/>
        <v>0</v>
      </c>
      <c r="AA108" s="122" t="str">
        <f t="shared" si="91"/>
        <v>%</v>
      </c>
      <c r="AB108" s="57"/>
      <c r="AC108" s="197">
        <v>0</v>
      </c>
      <c r="AD108" s="45">
        <f t="shared" si="118"/>
        <v>0</v>
      </c>
      <c r="AE108" s="122" t="str">
        <f t="shared" si="92"/>
        <v>%</v>
      </c>
      <c r="AF108" s="57"/>
      <c r="AG108" s="197">
        <v>0</v>
      </c>
      <c r="AH108" s="45">
        <f t="shared" si="119"/>
        <v>0</v>
      </c>
      <c r="AI108" s="122" t="str">
        <f t="shared" si="93"/>
        <v>%</v>
      </c>
      <c r="AJ108" s="57"/>
      <c r="AK108" s="197">
        <v>0</v>
      </c>
      <c r="AL108" s="45">
        <f t="shared" si="120"/>
        <v>0</v>
      </c>
      <c r="AM108" s="122" t="str">
        <f t="shared" si="94"/>
        <v>%</v>
      </c>
      <c r="AN108" s="57"/>
      <c r="AO108" s="197">
        <v>0</v>
      </c>
      <c r="AP108" s="45">
        <f t="shared" si="121"/>
        <v>0</v>
      </c>
      <c r="AQ108" s="122" t="str">
        <f t="shared" si="95"/>
        <v>%</v>
      </c>
      <c r="AR108" s="57"/>
      <c r="AS108" s="197">
        <v>0</v>
      </c>
      <c r="AT108" s="45">
        <f t="shared" si="122"/>
        <v>0</v>
      </c>
      <c r="AU108" s="122" t="str">
        <f t="shared" si="96"/>
        <v>%</v>
      </c>
      <c r="AV108" s="57"/>
      <c r="AW108" s="197">
        <v>0</v>
      </c>
      <c r="AX108" s="60">
        <f t="shared" si="97"/>
        <v>0</v>
      </c>
      <c r="AY108" s="122" t="str">
        <f t="shared" si="98"/>
        <v>%</v>
      </c>
      <c r="AZ108" s="57"/>
    </row>
    <row r="109" spans="1:52" ht="21">
      <c r="A109" s="218">
        <f>'Plano de Contas'!A114</f>
        <v>0</v>
      </c>
      <c r="B109" s="194">
        <v>0</v>
      </c>
      <c r="C109" s="49">
        <f t="shared" si="111"/>
        <v>0</v>
      </c>
      <c r="D109" s="57"/>
      <c r="E109" s="194">
        <v>0</v>
      </c>
      <c r="F109" s="45">
        <f t="shared" si="112"/>
        <v>0</v>
      </c>
      <c r="G109" s="122" t="str">
        <f t="shared" si="86"/>
        <v>%</v>
      </c>
      <c r="H109" s="57"/>
      <c r="I109" s="197">
        <v>0</v>
      </c>
      <c r="J109" s="45">
        <f t="shared" si="113"/>
        <v>0</v>
      </c>
      <c r="K109" s="122" t="str">
        <f t="shared" si="87"/>
        <v>%</v>
      </c>
      <c r="L109" s="57"/>
      <c r="M109" s="197">
        <v>0</v>
      </c>
      <c r="N109" s="45">
        <f t="shared" si="114"/>
        <v>0</v>
      </c>
      <c r="O109" s="122" t="str">
        <f t="shared" si="88"/>
        <v>%</v>
      </c>
      <c r="P109" s="57"/>
      <c r="Q109" s="197">
        <v>0</v>
      </c>
      <c r="R109" s="45">
        <f t="shared" si="115"/>
        <v>0</v>
      </c>
      <c r="S109" s="122" t="str">
        <f t="shared" si="89"/>
        <v>%</v>
      </c>
      <c r="T109" s="57"/>
      <c r="U109" s="197">
        <v>0</v>
      </c>
      <c r="V109" s="45">
        <f t="shared" si="116"/>
        <v>0</v>
      </c>
      <c r="W109" s="122" t="str">
        <f t="shared" si="90"/>
        <v>%</v>
      </c>
      <c r="X109" s="57"/>
      <c r="Y109" s="197">
        <v>0</v>
      </c>
      <c r="Z109" s="45">
        <f t="shared" si="117"/>
        <v>0</v>
      </c>
      <c r="AA109" s="122" t="str">
        <f t="shared" si="91"/>
        <v>%</v>
      </c>
      <c r="AB109" s="57"/>
      <c r="AC109" s="197">
        <v>0</v>
      </c>
      <c r="AD109" s="45">
        <f t="shared" si="118"/>
        <v>0</v>
      </c>
      <c r="AE109" s="122" t="str">
        <f t="shared" si="92"/>
        <v>%</v>
      </c>
      <c r="AF109" s="57"/>
      <c r="AG109" s="197">
        <v>0</v>
      </c>
      <c r="AH109" s="45">
        <f t="shared" si="119"/>
        <v>0</v>
      </c>
      <c r="AI109" s="122" t="str">
        <f t="shared" si="93"/>
        <v>%</v>
      </c>
      <c r="AJ109" s="57"/>
      <c r="AK109" s="197">
        <v>0</v>
      </c>
      <c r="AL109" s="45">
        <f t="shared" si="120"/>
        <v>0</v>
      </c>
      <c r="AM109" s="122" t="str">
        <f t="shared" si="94"/>
        <v>%</v>
      </c>
      <c r="AN109" s="57"/>
      <c r="AO109" s="197">
        <v>0</v>
      </c>
      <c r="AP109" s="45">
        <f t="shared" si="121"/>
        <v>0</v>
      </c>
      <c r="AQ109" s="122" t="str">
        <f t="shared" si="95"/>
        <v>%</v>
      </c>
      <c r="AR109" s="57"/>
      <c r="AS109" s="197">
        <v>0</v>
      </c>
      <c r="AT109" s="45">
        <f t="shared" si="122"/>
        <v>0</v>
      </c>
      <c r="AU109" s="122" t="str">
        <f t="shared" si="96"/>
        <v>%</v>
      </c>
      <c r="AV109" s="57"/>
      <c r="AW109" s="197">
        <v>0</v>
      </c>
      <c r="AX109" s="60">
        <f t="shared" si="97"/>
        <v>0</v>
      </c>
      <c r="AY109" s="122" t="str">
        <f t="shared" si="98"/>
        <v>%</v>
      </c>
      <c r="AZ109" s="57"/>
    </row>
    <row r="110" spans="1:52" s="9" customFormat="1" ht="21">
      <c r="A110" s="217" t="s">
        <v>78</v>
      </c>
      <c r="B110" s="196">
        <f>SUM(B111:B115)</f>
        <v>0</v>
      </c>
      <c r="C110" s="48">
        <f>SUM(C111:C115)</f>
        <v>0</v>
      </c>
      <c r="D110" s="56" t="s">
        <v>31</v>
      </c>
      <c r="E110" s="196">
        <f>SUM(E111:E115)</f>
        <v>0</v>
      </c>
      <c r="F110" s="48">
        <f>SUM(F111:F115)</f>
        <v>0</v>
      </c>
      <c r="G110" s="122" t="str">
        <f t="shared" si="86"/>
        <v>%</v>
      </c>
      <c r="H110" s="56" t="s">
        <v>31</v>
      </c>
      <c r="I110" s="196">
        <f>SUM(I111:I115)</f>
        <v>0</v>
      </c>
      <c r="J110" s="48">
        <f>SUM(J111:J115)</f>
        <v>0</v>
      </c>
      <c r="K110" s="122" t="str">
        <f t="shared" si="87"/>
        <v>%</v>
      </c>
      <c r="L110" s="56" t="s">
        <v>31</v>
      </c>
      <c r="M110" s="196">
        <f>SUM(M111:M115)</f>
        <v>0</v>
      </c>
      <c r="N110" s="48">
        <f>SUM(N111:N115)</f>
        <v>0</v>
      </c>
      <c r="O110" s="122" t="str">
        <f t="shared" si="88"/>
        <v>%</v>
      </c>
      <c r="P110" s="56" t="s">
        <v>31</v>
      </c>
      <c r="Q110" s="196">
        <f>SUM(Q111:Q115)</f>
        <v>0</v>
      </c>
      <c r="R110" s="48">
        <f>SUM(R111:R115)</f>
        <v>0</v>
      </c>
      <c r="S110" s="122" t="str">
        <f t="shared" si="89"/>
        <v>%</v>
      </c>
      <c r="T110" s="56" t="s">
        <v>31</v>
      </c>
      <c r="U110" s="196">
        <f>SUM(U111:U115)</f>
        <v>0</v>
      </c>
      <c r="V110" s="48">
        <f>SUM(V111:V115)</f>
        <v>0</v>
      </c>
      <c r="W110" s="122" t="str">
        <f t="shared" si="90"/>
        <v>%</v>
      </c>
      <c r="X110" s="56" t="s">
        <v>31</v>
      </c>
      <c r="Y110" s="196">
        <f>SUM(Y111:Y115)</f>
        <v>0</v>
      </c>
      <c r="Z110" s="48">
        <f>SUM(Z111:Z115)</f>
        <v>0</v>
      </c>
      <c r="AA110" s="122" t="str">
        <f t="shared" si="91"/>
        <v>%</v>
      </c>
      <c r="AB110" s="56" t="s">
        <v>31</v>
      </c>
      <c r="AC110" s="196">
        <f>SUM(AC111:AC115)</f>
        <v>0</v>
      </c>
      <c r="AD110" s="48">
        <f>SUM(AD111:AD115)</f>
        <v>0</v>
      </c>
      <c r="AE110" s="122" t="str">
        <f t="shared" si="92"/>
        <v>%</v>
      </c>
      <c r="AF110" s="56" t="s">
        <v>31</v>
      </c>
      <c r="AG110" s="196">
        <f>SUM(AG111:AG115)</f>
        <v>0</v>
      </c>
      <c r="AH110" s="48">
        <f>SUM(AH111:AH115)</f>
        <v>0</v>
      </c>
      <c r="AI110" s="122" t="str">
        <f t="shared" si="93"/>
        <v>%</v>
      </c>
      <c r="AJ110" s="56" t="s">
        <v>31</v>
      </c>
      <c r="AK110" s="196">
        <f>SUM(AK111:AK115)</f>
        <v>0</v>
      </c>
      <c r="AL110" s="48">
        <f>SUM(AL111:AL115)</f>
        <v>0</v>
      </c>
      <c r="AM110" s="122" t="str">
        <f t="shared" si="94"/>
        <v>%</v>
      </c>
      <c r="AN110" s="56" t="s">
        <v>31</v>
      </c>
      <c r="AO110" s="196">
        <f>SUM(AO111:AO115)</f>
        <v>0</v>
      </c>
      <c r="AP110" s="48">
        <f>SUM(AP111:AP115)</f>
        <v>0</v>
      </c>
      <c r="AQ110" s="122" t="str">
        <f t="shared" si="95"/>
        <v>%</v>
      </c>
      <c r="AR110" s="56" t="s">
        <v>31</v>
      </c>
      <c r="AS110" s="196">
        <f>SUM(AS111:AS115)</f>
        <v>0</v>
      </c>
      <c r="AT110" s="48">
        <f>SUM(AT111:AT115)</f>
        <v>0</v>
      </c>
      <c r="AU110" s="122" t="str">
        <f t="shared" si="96"/>
        <v>%</v>
      </c>
      <c r="AV110" s="56" t="s">
        <v>31</v>
      </c>
      <c r="AW110" s="206">
        <v>0</v>
      </c>
      <c r="AX110" s="60">
        <f t="shared" si="97"/>
        <v>0</v>
      </c>
      <c r="AY110" s="122" t="str">
        <f t="shared" si="98"/>
        <v>%</v>
      </c>
      <c r="AZ110" s="56" t="s">
        <v>31</v>
      </c>
    </row>
    <row r="111" spans="1:52" ht="21">
      <c r="A111" s="218" t="str">
        <f>'Plano de Contas'!A116</f>
        <v>6.2.1 Compra de Equipamentos de Informárica</v>
      </c>
      <c r="B111" s="194">
        <v>0</v>
      </c>
      <c r="C111" s="49">
        <f>SUMIFS(a_pagar,Contas,A111,Data,"&gt;="&amp;$B$6,Data,"&lt;="&amp;$C$6)+SUMIFS(Saida,Contas,A111,Data,"&gt;="&amp;$B$6,Data,"&lt;="&amp;$C$6)</f>
        <v>0</v>
      </c>
      <c r="D111" s="57"/>
      <c r="E111" s="194">
        <v>0</v>
      </c>
      <c r="F111" s="45">
        <f>SUMIFS(a_pagar,Contas,A111,Data,"&gt;="&amp;$E$6,Data,"&lt;="&amp;$F$6)+SUMIFS(Saida,Contas,A111,Data,"&gt;="&amp;$E$6,Data,"&lt;="&amp;$F$6)</f>
        <v>0</v>
      </c>
      <c r="G111" s="122" t="str">
        <f t="shared" si="86"/>
        <v>%</v>
      </c>
      <c r="H111" s="57"/>
      <c r="I111" s="197">
        <v>0</v>
      </c>
      <c r="J111" s="45">
        <f>SUMIFS(a_pagar,Contas,A111,Data,"&gt;="&amp;$I$6,Data,"&lt;="&amp;$J$6)+SUMIFS(Saida,Contas,A111,Data,"&gt;="&amp;$I$6,Data,"&lt;="&amp;$J$6)</f>
        <v>0</v>
      </c>
      <c r="K111" s="122" t="str">
        <f t="shared" si="87"/>
        <v>%</v>
      </c>
      <c r="L111" s="57"/>
      <c r="M111" s="197">
        <v>0</v>
      </c>
      <c r="N111" s="45">
        <f>SUMIFS(a_pagar,Contas,A111,Data,"&gt;="&amp;$M$6,Data,"&lt;="&amp;$N$6)+SUMIFS(Saida,Contas,A111,Data,"&gt;="&amp;$M$6,Data,"&lt;="&amp;$N$6)</f>
        <v>0</v>
      </c>
      <c r="O111" s="122" t="str">
        <f t="shared" si="88"/>
        <v>%</v>
      </c>
      <c r="P111" s="57"/>
      <c r="Q111" s="197">
        <v>0</v>
      </c>
      <c r="R111" s="45">
        <f>SUMIFS(a_pagar,Contas,A111,Data,"&gt;="&amp;$Q$6,Data,"&lt;="&amp;$R$6)+SUMIFS(Saida,Contas,A111,Data,"&gt;="&amp;$Q$6,Data,"&lt;="&amp;$R$6)</f>
        <v>0</v>
      </c>
      <c r="S111" s="122" t="str">
        <f t="shared" si="89"/>
        <v>%</v>
      </c>
      <c r="T111" s="57"/>
      <c r="U111" s="197">
        <v>0</v>
      </c>
      <c r="V111" s="45">
        <f>SUMIFS(a_pagar,Contas,A111,Data,"&gt;="&amp;$U$6,Data,"&lt;="&amp;$V$6)+SUMIFS(Saida,Contas,A111,Data,"&gt;="&amp;$U$6,Data,"&lt;="&amp;$V$6)</f>
        <v>0</v>
      </c>
      <c r="W111" s="122" t="str">
        <f t="shared" si="90"/>
        <v>%</v>
      </c>
      <c r="X111" s="57"/>
      <c r="Y111" s="197">
        <v>0</v>
      </c>
      <c r="Z111" s="45">
        <f>SUMIFS(a_pagar,Contas,A111,Data,"&gt;="&amp;$Y$6,Data,"&lt;="&amp;$Z$6)+SUMIFS(Saida,Contas,A111,Data,"&gt;="&amp;$Y$6,Data,"&lt;="&amp;$Z$6)</f>
        <v>0</v>
      </c>
      <c r="AA111" s="122" t="str">
        <f t="shared" si="91"/>
        <v>%</v>
      </c>
      <c r="AB111" s="57"/>
      <c r="AC111" s="197">
        <v>0</v>
      </c>
      <c r="AD111" s="45">
        <f>SUMIFS(a_pagar,Contas,A111,Data,"&gt;="&amp;$AC$6,Data,"&lt;="&amp;$AD$6)+SUMIFS(Saida,Contas,A111,Data,"&gt;="&amp;$AC$6,Data,"&lt;="&amp;$AD$6)</f>
        <v>0</v>
      </c>
      <c r="AE111" s="122" t="str">
        <f t="shared" si="92"/>
        <v>%</v>
      </c>
      <c r="AF111" s="57"/>
      <c r="AG111" s="197">
        <v>0</v>
      </c>
      <c r="AH111" s="45">
        <f>SUMIFS(a_pagar,Contas,A111,Data,"&gt;="&amp;$AG$6,Data,"&lt;="&amp;$AH$6)+SUMIFS(Saida,Contas,A111,Data,"&gt;="&amp;$AG$6,Data,"&lt;="&amp;$AH$6)</f>
        <v>0</v>
      </c>
      <c r="AI111" s="122" t="str">
        <f t="shared" si="93"/>
        <v>%</v>
      </c>
      <c r="AJ111" s="57"/>
      <c r="AK111" s="197">
        <v>0</v>
      </c>
      <c r="AL111" s="45">
        <f>SUMIFS(a_pagar,Contas,A111,Data,"&gt;="&amp;$AK$6,Data,"&lt;="&amp;$AL$6)+SUMIFS(Saida,Contas,A111,Data,"&gt;="&amp;$AK$6,Data,"&lt;="&amp;$AL$6)</f>
        <v>0</v>
      </c>
      <c r="AM111" s="122" t="str">
        <f t="shared" si="94"/>
        <v>%</v>
      </c>
      <c r="AN111" s="57"/>
      <c r="AO111" s="197">
        <v>0</v>
      </c>
      <c r="AP111" s="45">
        <f>SUMIFS(a_pagar,Contas,A111,Data,"&gt;="&amp;$AO$6,Data,"&lt;="&amp;$AP$6)+SUMIFS(Saida,Contas,A111,Data,"&gt;="&amp;$AO$6,Data,"&lt;="&amp;$AP$6)</f>
        <v>0</v>
      </c>
      <c r="AQ111" s="122" t="str">
        <f t="shared" si="95"/>
        <v>%</v>
      </c>
      <c r="AR111" s="57"/>
      <c r="AS111" s="197">
        <v>0</v>
      </c>
      <c r="AT111" s="45">
        <f>SUMIFS(a_pagar,Contas,A111,Data,"&gt;="&amp;$AS$6,Data,"&lt;="&amp;$AT$6)+SUMIFS(Saida,Contas,A111,Data,"&gt;="&amp;$AS$6,Data,"&lt;="&amp;$AT$6)</f>
        <v>0</v>
      </c>
      <c r="AU111" s="122" t="str">
        <f t="shared" si="96"/>
        <v>%</v>
      </c>
      <c r="AV111" s="57"/>
      <c r="AW111" s="197">
        <v>0</v>
      </c>
      <c r="AX111" s="60">
        <f t="shared" si="97"/>
        <v>0</v>
      </c>
      <c r="AY111" s="122" t="str">
        <f t="shared" si="98"/>
        <v>%</v>
      </c>
      <c r="AZ111" s="57"/>
    </row>
    <row r="112" spans="1:52" ht="21">
      <c r="A112" s="218" t="str">
        <f>'Plano de Contas'!A117</f>
        <v>6.2.2 Reformas / Estrutura</v>
      </c>
      <c r="B112" s="194">
        <v>0</v>
      </c>
      <c r="C112" s="49">
        <f>SUMIFS(a_pagar,Contas,A112,Data,"&gt;="&amp;$B$6,Data,"&lt;="&amp;$C$6)+SUMIFS(Saida,Contas,A112,Data,"&gt;="&amp;$B$6,Data,"&lt;="&amp;$C$6)</f>
        <v>0</v>
      </c>
      <c r="D112" s="57"/>
      <c r="E112" s="194">
        <v>0</v>
      </c>
      <c r="F112" s="45">
        <f>SUMIFS(a_pagar,Contas,A112,Data,"&gt;="&amp;$E$6,Data,"&lt;="&amp;$F$6)+SUMIFS(Saida,Contas,A112,Data,"&gt;="&amp;$E$6,Data,"&lt;="&amp;$F$6)</f>
        <v>0</v>
      </c>
      <c r="G112" s="122" t="str">
        <f t="shared" si="86"/>
        <v>%</v>
      </c>
      <c r="H112" s="57"/>
      <c r="I112" s="197">
        <v>0</v>
      </c>
      <c r="J112" s="45">
        <f>SUMIFS(a_pagar,Contas,A112,Data,"&gt;="&amp;$I$6,Data,"&lt;="&amp;$J$6)+SUMIFS(Saida,Contas,A112,Data,"&gt;="&amp;$I$6,Data,"&lt;="&amp;$J$6)</f>
        <v>0</v>
      </c>
      <c r="K112" s="122" t="str">
        <f t="shared" si="87"/>
        <v>%</v>
      </c>
      <c r="L112" s="57"/>
      <c r="M112" s="197">
        <v>0</v>
      </c>
      <c r="N112" s="45">
        <f>SUMIFS(a_pagar,Contas,A112,Data,"&gt;="&amp;$M$6,Data,"&lt;="&amp;$N$6)+SUMIFS(Saida,Contas,A112,Data,"&gt;="&amp;$M$6,Data,"&lt;="&amp;$N$6)</f>
        <v>0</v>
      </c>
      <c r="O112" s="122" t="str">
        <f t="shared" si="88"/>
        <v>%</v>
      </c>
      <c r="P112" s="57"/>
      <c r="Q112" s="197">
        <v>0</v>
      </c>
      <c r="R112" s="45">
        <f>SUMIFS(a_pagar,Contas,A112,Data,"&gt;="&amp;$Q$6,Data,"&lt;="&amp;$R$6)+SUMIFS(Saida,Contas,A112,Data,"&gt;="&amp;$Q$6,Data,"&lt;="&amp;$R$6)</f>
        <v>0</v>
      </c>
      <c r="S112" s="122" t="str">
        <f t="shared" si="89"/>
        <v>%</v>
      </c>
      <c r="T112" s="57"/>
      <c r="U112" s="197">
        <v>0</v>
      </c>
      <c r="V112" s="45">
        <f>SUMIFS(a_pagar,Contas,A112,Data,"&gt;="&amp;$U$6,Data,"&lt;="&amp;$V$6)+SUMIFS(Saida,Contas,A112,Data,"&gt;="&amp;$U$6,Data,"&lt;="&amp;$V$6)</f>
        <v>0</v>
      </c>
      <c r="W112" s="122" t="str">
        <f t="shared" si="90"/>
        <v>%</v>
      </c>
      <c r="X112" s="57"/>
      <c r="Y112" s="197">
        <v>0</v>
      </c>
      <c r="Z112" s="45">
        <f>SUMIFS(a_pagar,Contas,A112,Data,"&gt;="&amp;$Y$6,Data,"&lt;="&amp;$Z$6)+SUMIFS(Saida,Contas,A112,Data,"&gt;="&amp;$Y$6,Data,"&lt;="&amp;$Z$6)</f>
        <v>0</v>
      </c>
      <c r="AA112" s="122" t="str">
        <f t="shared" si="91"/>
        <v>%</v>
      </c>
      <c r="AB112" s="57"/>
      <c r="AC112" s="197">
        <v>0</v>
      </c>
      <c r="AD112" s="45">
        <f>SUMIFS(a_pagar,Contas,A112,Data,"&gt;="&amp;$AC$6,Data,"&lt;="&amp;$AD$6)+SUMIFS(Saida,Contas,A112,Data,"&gt;="&amp;$AC$6,Data,"&lt;="&amp;$AD$6)</f>
        <v>0</v>
      </c>
      <c r="AE112" s="122" t="str">
        <f t="shared" si="92"/>
        <v>%</v>
      </c>
      <c r="AF112" s="57"/>
      <c r="AG112" s="197">
        <v>0</v>
      </c>
      <c r="AH112" s="45">
        <f>SUMIFS(a_pagar,Contas,A112,Data,"&gt;="&amp;$AG$6,Data,"&lt;="&amp;$AH$6)+SUMIFS(Saida,Contas,A112,Data,"&gt;="&amp;$AG$6,Data,"&lt;="&amp;$AH$6)</f>
        <v>0</v>
      </c>
      <c r="AI112" s="122" t="str">
        <f t="shared" si="93"/>
        <v>%</v>
      </c>
      <c r="AJ112" s="57"/>
      <c r="AK112" s="197">
        <v>0</v>
      </c>
      <c r="AL112" s="45">
        <f>SUMIFS(a_pagar,Contas,A112,Data,"&gt;="&amp;$AK$6,Data,"&lt;="&amp;$AL$6)+SUMIFS(Saida,Contas,A112,Data,"&gt;="&amp;$AK$6,Data,"&lt;="&amp;$AL$6)</f>
        <v>0</v>
      </c>
      <c r="AM112" s="122" t="str">
        <f t="shared" si="94"/>
        <v>%</v>
      </c>
      <c r="AN112" s="57"/>
      <c r="AO112" s="197">
        <v>0</v>
      </c>
      <c r="AP112" s="45">
        <f>SUMIFS(a_pagar,Contas,A112,Data,"&gt;="&amp;$AO$6,Data,"&lt;="&amp;$AP$6)+SUMIFS(Saida,Contas,A112,Data,"&gt;="&amp;$AO$6,Data,"&lt;="&amp;$AP$6)</f>
        <v>0</v>
      </c>
      <c r="AQ112" s="122" t="str">
        <f t="shared" si="95"/>
        <v>%</v>
      </c>
      <c r="AR112" s="57"/>
      <c r="AS112" s="197">
        <v>0</v>
      </c>
      <c r="AT112" s="45">
        <f>SUMIFS(a_pagar,Contas,A112,Data,"&gt;="&amp;$AS$6,Data,"&lt;="&amp;$AT$6)+SUMIFS(Saida,Contas,A112,Data,"&gt;="&amp;$AS$6,Data,"&lt;="&amp;$AT$6)</f>
        <v>0</v>
      </c>
      <c r="AU112" s="122" t="str">
        <f t="shared" si="96"/>
        <v>%</v>
      </c>
      <c r="AV112" s="57"/>
      <c r="AW112" s="197">
        <v>0</v>
      </c>
      <c r="AX112" s="60">
        <f t="shared" si="97"/>
        <v>0</v>
      </c>
      <c r="AY112" s="122" t="str">
        <f t="shared" si="98"/>
        <v>%</v>
      </c>
      <c r="AZ112" s="57"/>
    </row>
    <row r="113" spans="1:52" ht="21">
      <c r="A113" s="218" t="str">
        <f>'Plano de Contas'!A118</f>
        <v>6.2.3 Mobiliário</v>
      </c>
      <c r="B113" s="194">
        <v>0</v>
      </c>
      <c r="C113" s="49">
        <f>SUMIFS(a_pagar,Contas,A113,Data,"&gt;="&amp;$B$6,Data,"&lt;="&amp;$C$6)+SUMIFS(Saida,Contas,A113,Data,"&gt;="&amp;$B$6,Data,"&lt;="&amp;$C$6)</f>
        <v>0</v>
      </c>
      <c r="D113" s="57"/>
      <c r="E113" s="194">
        <v>0</v>
      </c>
      <c r="F113" s="45">
        <f>SUMIFS(a_pagar,Contas,A113,Data,"&gt;="&amp;$E$6,Data,"&lt;="&amp;$F$6)+SUMIFS(Saida,Contas,A113,Data,"&gt;="&amp;$E$6,Data,"&lt;="&amp;$F$6)</f>
        <v>0</v>
      </c>
      <c r="G113" s="122" t="str">
        <f t="shared" si="86"/>
        <v>%</v>
      </c>
      <c r="H113" s="57"/>
      <c r="I113" s="197">
        <v>0</v>
      </c>
      <c r="J113" s="45">
        <f>SUMIFS(a_pagar,Contas,A113,Data,"&gt;="&amp;$I$6,Data,"&lt;="&amp;$J$6)+SUMIFS(Saida,Contas,A113,Data,"&gt;="&amp;$I$6,Data,"&lt;="&amp;$J$6)</f>
        <v>0</v>
      </c>
      <c r="K113" s="122" t="str">
        <f t="shared" si="87"/>
        <v>%</v>
      </c>
      <c r="L113" s="57"/>
      <c r="M113" s="197">
        <v>0</v>
      </c>
      <c r="N113" s="45">
        <f>SUMIFS(a_pagar,Contas,A113,Data,"&gt;="&amp;$M$6,Data,"&lt;="&amp;$N$6)+SUMIFS(Saida,Contas,A113,Data,"&gt;="&amp;$M$6,Data,"&lt;="&amp;$N$6)</f>
        <v>0</v>
      </c>
      <c r="O113" s="122" t="str">
        <f t="shared" si="88"/>
        <v>%</v>
      </c>
      <c r="P113" s="57"/>
      <c r="Q113" s="197">
        <v>0</v>
      </c>
      <c r="R113" s="45">
        <f>SUMIFS(a_pagar,Contas,A113,Data,"&gt;="&amp;$Q$6,Data,"&lt;="&amp;$R$6)+SUMIFS(Saida,Contas,A113,Data,"&gt;="&amp;$Q$6,Data,"&lt;="&amp;$R$6)</f>
        <v>0</v>
      </c>
      <c r="S113" s="122" t="str">
        <f t="shared" si="89"/>
        <v>%</v>
      </c>
      <c r="T113" s="57"/>
      <c r="U113" s="197">
        <v>0</v>
      </c>
      <c r="V113" s="45">
        <f>SUMIFS(a_pagar,Contas,A113,Data,"&gt;="&amp;$U$6,Data,"&lt;="&amp;$V$6)+SUMIFS(Saida,Contas,A113,Data,"&gt;="&amp;$U$6,Data,"&lt;="&amp;$V$6)</f>
        <v>0</v>
      </c>
      <c r="W113" s="122" t="str">
        <f t="shared" si="90"/>
        <v>%</v>
      </c>
      <c r="X113" s="57"/>
      <c r="Y113" s="197">
        <v>0</v>
      </c>
      <c r="Z113" s="45">
        <f>SUMIFS(a_pagar,Contas,A113,Data,"&gt;="&amp;$Y$6,Data,"&lt;="&amp;$Z$6)+SUMIFS(Saida,Contas,A113,Data,"&gt;="&amp;$Y$6,Data,"&lt;="&amp;$Z$6)</f>
        <v>0</v>
      </c>
      <c r="AA113" s="122" t="str">
        <f t="shared" si="91"/>
        <v>%</v>
      </c>
      <c r="AB113" s="57"/>
      <c r="AC113" s="197">
        <v>0</v>
      </c>
      <c r="AD113" s="45">
        <f>SUMIFS(a_pagar,Contas,A113,Data,"&gt;="&amp;$AC$6,Data,"&lt;="&amp;$AD$6)+SUMIFS(Saida,Contas,A113,Data,"&gt;="&amp;$AC$6,Data,"&lt;="&amp;$AD$6)</f>
        <v>0</v>
      </c>
      <c r="AE113" s="122" t="str">
        <f t="shared" si="92"/>
        <v>%</v>
      </c>
      <c r="AF113" s="57"/>
      <c r="AG113" s="197">
        <v>0</v>
      </c>
      <c r="AH113" s="45">
        <f>SUMIFS(a_pagar,Contas,A113,Data,"&gt;="&amp;$AG$6,Data,"&lt;="&amp;$AH$6)+SUMIFS(Saida,Contas,A113,Data,"&gt;="&amp;$AG$6,Data,"&lt;="&amp;$AH$6)</f>
        <v>0</v>
      </c>
      <c r="AI113" s="122" t="str">
        <f t="shared" si="93"/>
        <v>%</v>
      </c>
      <c r="AJ113" s="57"/>
      <c r="AK113" s="197">
        <v>0</v>
      </c>
      <c r="AL113" s="45">
        <f>SUMIFS(a_pagar,Contas,A113,Data,"&gt;="&amp;$AK$6,Data,"&lt;="&amp;$AL$6)+SUMIFS(Saida,Contas,A113,Data,"&gt;="&amp;$AK$6,Data,"&lt;="&amp;$AL$6)</f>
        <v>0</v>
      </c>
      <c r="AM113" s="122" t="str">
        <f t="shared" si="94"/>
        <v>%</v>
      </c>
      <c r="AN113" s="57"/>
      <c r="AO113" s="197">
        <v>0</v>
      </c>
      <c r="AP113" s="45">
        <f>SUMIFS(a_pagar,Contas,A113,Data,"&gt;="&amp;$AO$6,Data,"&lt;="&amp;$AP$6)+SUMIFS(Saida,Contas,A113,Data,"&gt;="&amp;$AO$6,Data,"&lt;="&amp;$AP$6)</f>
        <v>0</v>
      </c>
      <c r="AQ113" s="122" t="str">
        <f t="shared" si="95"/>
        <v>%</v>
      </c>
      <c r="AR113" s="57"/>
      <c r="AS113" s="197">
        <v>0</v>
      </c>
      <c r="AT113" s="45">
        <f>SUMIFS(a_pagar,Contas,A113,Data,"&gt;="&amp;$AS$6,Data,"&lt;="&amp;$AT$6)+SUMIFS(Saida,Contas,A113,Data,"&gt;="&amp;$AS$6,Data,"&lt;="&amp;$AT$6)</f>
        <v>0</v>
      </c>
      <c r="AU113" s="122" t="str">
        <f t="shared" si="96"/>
        <v>%</v>
      </c>
      <c r="AV113" s="57"/>
      <c r="AW113" s="197">
        <v>0</v>
      </c>
      <c r="AX113" s="60">
        <f t="shared" si="97"/>
        <v>0</v>
      </c>
      <c r="AY113" s="122" t="str">
        <f t="shared" si="98"/>
        <v>%</v>
      </c>
      <c r="AZ113" s="57"/>
    </row>
    <row r="114" spans="1:52" ht="21">
      <c r="A114" s="218" t="str">
        <f>'Plano de Contas'!A119</f>
        <v>6.2.99 Outros investimentos em bens materiais</v>
      </c>
      <c r="B114" s="194">
        <v>0</v>
      </c>
      <c r="C114" s="49">
        <f>SUMIFS(a_pagar,Contas,A114,Data,"&gt;="&amp;$B$6,Data,"&lt;="&amp;$C$6)+SUMIFS(Saida,Contas,A114,Data,"&gt;="&amp;$B$6,Data,"&lt;="&amp;$C$6)</f>
        <v>0</v>
      </c>
      <c r="D114" s="57"/>
      <c r="E114" s="194">
        <v>0</v>
      </c>
      <c r="F114" s="45">
        <f>SUMIFS(a_pagar,Contas,A114,Data,"&gt;="&amp;$E$6,Data,"&lt;="&amp;$F$6)+SUMIFS(Saida,Contas,A114,Data,"&gt;="&amp;$E$6,Data,"&lt;="&amp;$F$6)</f>
        <v>0</v>
      </c>
      <c r="G114" s="122" t="str">
        <f t="shared" si="86"/>
        <v>%</v>
      </c>
      <c r="H114" s="57"/>
      <c r="I114" s="197">
        <v>0</v>
      </c>
      <c r="J114" s="45">
        <f>SUMIFS(a_pagar,Contas,A114,Data,"&gt;="&amp;$I$6,Data,"&lt;="&amp;$J$6)+SUMIFS(Saida,Contas,A114,Data,"&gt;="&amp;$I$6,Data,"&lt;="&amp;$J$6)</f>
        <v>0</v>
      </c>
      <c r="K114" s="122" t="str">
        <f t="shared" si="87"/>
        <v>%</v>
      </c>
      <c r="L114" s="57"/>
      <c r="M114" s="197">
        <v>0</v>
      </c>
      <c r="N114" s="45">
        <f>SUMIFS(a_pagar,Contas,A114,Data,"&gt;="&amp;$M$6,Data,"&lt;="&amp;$N$6)+SUMIFS(Saida,Contas,A114,Data,"&gt;="&amp;$M$6,Data,"&lt;="&amp;$N$6)</f>
        <v>0</v>
      </c>
      <c r="O114" s="122" t="str">
        <f t="shared" si="88"/>
        <v>%</v>
      </c>
      <c r="P114" s="57"/>
      <c r="Q114" s="197">
        <v>0</v>
      </c>
      <c r="R114" s="45">
        <f>SUMIFS(a_pagar,Contas,A114,Data,"&gt;="&amp;$Q$6,Data,"&lt;="&amp;$R$6)+SUMIFS(Saida,Contas,A114,Data,"&gt;="&amp;$Q$6,Data,"&lt;="&amp;$R$6)</f>
        <v>0</v>
      </c>
      <c r="S114" s="122" t="str">
        <f t="shared" si="89"/>
        <v>%</v>
      </c>
      <c r="T114" s="57"/>
      <c r="U114" s="197">
        <v>0</v>
      </c>
      <c r="V114" s="45">
        <f>SUMIFS(a_pagar,Contas,A114,Data,"&gt;="&amp;$U$6,Data,"&lt;="&amp;$V$6)+SUMIFS(Saida,Contas,A114,Data,"&gt;="&amp;$U$6,Data,"&lt;="&amp;$V$6)</f>
        <v>0</v>
      </c>
      <c r="W114" s="122" t="str">
        <f t="shared" si="90"/>
        <v>%</v>
      </c>
      <c r="X114" s="57"/>
      <c r="Y114" s="197">
        <v>0</v>
      </c>
      <c r="Z114" s="45">
        <f>SUMIFS(a_pagar,Contas,A114,Data,"&gt;="&amp;$Y$6,Data,"&lt;="&amp;$Z$6)+SUMIFS(Saida,Contas,A114,Data,"&gt;="&amp;$Y$6,Data,"&lt;="&amp;$Z$6)</f>
        <v>0</v>
      </c>
      <c r="AA114" s="122" t="str">
        <f t="shared" si="91"/>
        <v>%</v>
      </c>
      <c r="AB114" s="57"/>
      <c r="AC114" s="197">
        <v>0</v>
      </c>
      <c r="AD114" s="45">
        <f>SUMIFS(a_pagar,Contas,A114,Data,"&gt;="&amp;$AC$6,Data,"&lt;="&amp;$AD$6)+SUMIFS(Saida,Contas,A114,Data,"&gt;="&amp;$AC$6,Data,"&lt;="&amp;$AD$6)</f>
        <v>0</v>
      </c>
      <c r="AE114" s="122" t="str">
        <f t="shared" si="92"/>
        <v>%</v>
      </c>
      <c r="AF114" s="57"/>
      <c r="AG114" s="197">
        <v>0</v>
      </c>
      <c r="AH114" s="45">
        <f>SUMIFS(a_pagar,Contas,A114,Data,"&gt;="&amp;$AG$6,Data,"&lt;="&amp;$AH$6)+SUMIFS(Saida,Contas,A114,Data,"&gt;="&amp;$AG$6,Data,"&lt;="&amp;$AH$6)</f>
        <v>0</v>
      </c>
      <c r="AI114" s="122" t="str">
        <f t="shared" si="93"/>
        <v>%</v>
      </c>
      <c r="AJ114" s="57"/>
      <c r="AK114" s="197">
        <v>0</v>
      </c>
      <c r="AL114" s="45">
        <f>SUMIFS(a_pagar,Contas,A114,Data,"&gt;="&amp;$AK$6,Data,"&lt;="&amp;$AL$6)+SUMIFS(Saida,Contas,A114,Data,"&gt;="&amp;$AK$6,Data,"&lt;="&amp;$AL$6)</f>
        <v>0</v>
      </c>
      <c r="AM114" s="122" t="str">
        <f t="shared" si="94"/>
        <v>%</v>
      </c>
      <c r="AN114" s="57"/>
      <c r="AO114" s="197">
        <v>0</v>
      </c>
      <c r="AP114" s="45">
        <f>SUMIFS(a_pagar,Contas,A114,Data,"&gt;="&amp;$AO$6,Data,"&lt;="&amp;$AP$6)+SUMIFS(Saida,Contas,A114,Data,"&gt;="&amp;$AO$6,Data,"&lt;="&amp;$AP$6)</f>
        <v>0</v>
      </c>
      <c r="AQ114" s="122" t="str">
        <f t="shared" si="95"/>
        <v>%</v>
      </c>
      <c r="AR114" s="57"/>
      <c r="AS114" s="197">
        <v>0</v>
      </c>
      <c r="AT114" s="45">
        <f>SUMIFS(a_pagar,Contas,A114,Data,"&gt;="&amp;$AS$6,Data,"&lt;="&amp;$AT$6)+SUMIFS(Saida,Contas,A114,Data,"&gt;="&amp;$AS$6,Data,"&lt;="&amp;$AT$6)</f>
        <v>0</v>
      </c>
      <c r="AU114" s="122" t="str">
        <f t="shared" si="96"/>
        <v>%</v>
      </c>
      <c r="AV114" s="57"/>
      <c r="AW114" s="197">
        <v>0</v>
      </c>
      <c r="AX114" s="60">
        <f t="shared" si="97"/>
        <v>0</v>
      </c>
      <c r="AY114" s="122" t="str">
        <f t="shared" si="98"/>
        <v>%</v>
      </c>
      <c r="AZ114" s="57"/>
    </row>
    <row r="115" spans="1:52" ht="21">
      <c r="A115" s="218">
        <f>'Plano de Contas'!A120</f>
        <v>0</v>
      </c>
      <c r="B115" s="194">
        <v>0</v>
      </c>
      <c r="C115" s="49">
        <f>SUMIFS(a_pagar,Contas,A115,Data,"&gt;="&amp;$B$6,Data,"&lt;="&amp;$C$6)+SUMIFS(Saida,Contas,A115,Data,"&gt;="&amp;$B$6,Data,"&lt;="&amp;$C$6)</f>
        <v>0</v>
      </c>
      <c r="D115" s="57"/>
      <c r="E115" s="194">
        <v>0</v>
      </c>
      <c r="F115" s="45">
        <f>SUMIFS(a_pagar,Contas,A115,Data,"&gt;="&amp;$E$6,Data,"&lt;="&amp;$F$6)+SUMIFS(Saida,Contas,A115,Data,"&gt;="&amp;$E$6,Data,"&lt;="&amp;$F$6)</f>
        <v>0</v>
      </c>
      <c r="G115" s="122" t="str">
        <f t="shared" si="86"/>
        <v>%</v>
      </c>
      <c r="H115" s="57"/>
      <c r="I115" s="197">
        <v>0</v>
      </c>
      <c r="J115" s="45">
        <f>SUMIFS(a_pagar,Contas,A115,Data,"&gt;="&amp;$I$6,Data,"&lt;="&amp;$J$6)+SUMIFS(Saida,Contas,A115,Data,"&gt;="&amp;$I$6,Data,"&lt;="&amp;$J$6)</f>
        <v>0</v>
      </c>
      <c r="K115" s="122" t="str">
        <f t="shared" si="87"/>
        <v>%</v>
      </c>
      <c r="L115" s="57"/>
      <c r="M115" s="197">
        <v>0</v>
      </c>
      <c r="N115" s="45">
        <f>SUMIFS(a_pagar,Contas,A115,Data,"&gt;="&amp;$M$6,Data,"&lt;="&amp;$N$6)+SUMIFS(Saida,Contas,A115,Data,"&gt;="&amp;$M$6,Data,"&lt;="&amp;$N$6)</f>
        <v>0</v>
      </c>
      <c r="O115" s="122" t="str">
        <f t="shared" si="88"/>
        <v>%</v>
      </c>
      <c r="P115" s="57"/>
      <c r="Q115" s="197">
        <v>0</v>
      </c>
      <c r="R115" s="45">
        <f>SUMIFS(a_pagar,Contas,A115,Data,"&gt;="&amp;$Q$6,Data,"&lt;="&amp;$R$6)+SUMIFS(Saida,Contas,A115,Data,"&gt;="&amp;$Q$6,Data,"&lt;="&amp;$R$6)</f>
        <v>0</v>
      </c>
      <c r="S115" s="122" t="str">
        <f t="shared" si="89"/>
        <v>%</v>
      </c>
      <c r="T115" s="57"/>
      <c r="U115" s="197">
        <v>0</v>
      </c>
      <c r="V115" s="45">
        <f>SUMIFS(a_pagar,Contas,A115,Data,"&gt;="&amp;$U$6,Data,"&lt;="&amp;$V$6)+SUMIFS(Saida,Contas,A115,Data,"&gt;="&amp;$U$6,Data,"&lt;="&amp;$V$6)</f>
        <v>0</v>
      </c>
      <c r="W115" s="122" t="str">
        <f t="shared" si="90"/>
        <v>%</v>
      </c>
      <c r="X115" s="57"/>
      <c r="Y115" s="197">
        <v>0</v>
      </c>
      <c r="Z115" s="45">
        <f>SUMIFS(a_pagar,Contas,A115,Data,"&gt;="&amp;$Y$6,Data,"&lt;="&amp;$Z$6)+SUMIFS(Saida,Contas,A115,Data,"&gt;="&amp;$Y$6,Data,"&lt;="&amp;$Z$6)</f>
        <v>0</v>
      </c>
      <c r="AA115" s="122" t="str">
        <f t="shared" si="91"/>
        <v>%</v>
      </c>
      <c r="AB115" s="57"/>
      <c r="AC115" s="197">
        <v>0</v>
      </c>
      <c r="AD115" s="45">
        <f>SUMIFS(a_pagar,Contas,A115,Data,"&gt;="&amp;$AC$6,Data,"&lt;="&amp;$AD$6)+SUMIFS(Saida,Contas,A115,Data,"&gt;="&amp;$AC$6,Data,"&lt;="&amp;$AD$6)</f>
        <v>0</v>
      </c>
      <c r="AE115" s="122" t="str">
        <f t="shared" si="92"/>
        <v>%</v>
      </c>
      <c r="AF115" s="57"/>
      <c r="AG115" s="197">
        <v>0</v>
      </c>
      <c r="AH115" s="45">
        <f>SUMIFS(a_pagar,Contas,A115,Data,"&gt;="&amp;$AG$6,Data,"&lt;="&amp;$AH$6)+SUMIFS(Saida,Contas,A115,Data,"&gt;="&amp;$AG$6,Data,"&lt;="&amp;$AH$6)</f>
        <v>0</v>
      </c>
      <c r="AI115" s="122" t="str">
        <f t="shared" si="93"/>
        <v>%</v>
      </c>
      <c r="AJ115" s="57"/>
      <c r="AK115" s="197">
        <v>0</v>
      </c>
      <c r="AL115" s="45">
        <f>SUMIFS(a_pagar,Contas,A115,Data,"&gt;="&amp;$AK$6,Data,"&lt;="&amp;$AL$6)+SUMIFS(Saida,Contas,A115,Data,"&gt;="&amp;$AK$6,Data,"&lt;="&amp;$AL$6)</f>
        <v>0</v>
      </c>
      <c r="AM115" s="122" t="str">
        <f t="shared" si="94"/>
        <v>%</v>
      </c>
      <c r="AN115" s="57"/>
      <c r="AO115" s="197">
        <v>0</v>
      </c>
      <c r="AP115" s="45">
        <f>SUMIFS(a_pagar,Contas,A115,Data,"&gt;="&amp;$AO$6,Data,"&lt;="&amp;$AP$6)+SUMIFS(Saida,Contas,A115,Data,"&gt;="&amp;$AO$6,Data,"&lt;="&amp;$AP$6)</f>
        <v>0</v>
      </c>
      <c r="AQ115" s="122" t="str">
        <f t="shared" si="95"/>
        <v>%</v>
      </c>
      <c r="AR115" s="57"/>
      <c r="AS115" s="197">
        <v>0</v>
      </c>
      <c r="AT115" s="45">
        <f>SUMIFS(a_pagar,Contas,A115,Data,"&gt;="&amp;$AS$6,Data,"&lt;="&amp;$AT$6)+SUMIFS(Saida,Contas,A115,Data,"&gt;="&amp;$AS$6,Data,"&lt;="&amp;$AT$6)</f>
        <v>0</v>
      </c>
      <c r="AU115" s="122" t="str">
        <f t="shared" si="96"/>
        <v>%</v>
      </c>
      <c r="AV115" s="57"/>
      <c r="AW115" s="197">
        <v>0</v>
      </c>
      <c r="AX115" s="60">
        <f t="shared" si="97"/>
        <v>0</v>
      </c>
      <c r="AY115" s="122" t="str">
        <f t="shared" si="98"/>
        <v>%</v>
      </c>
      <c r="AZ115" s="57"/>
    </row>
    <row r="116" spans="1:52" s="9" customFormat="1" ht="21">
      <c r="A116" s="217" t="s">
        <v>83</v>
      </c>
      <c r="B116" s="196">
        <f>SUM(B117:B121)</f>
        <v>0</v>
      </c>
      <c r="C116" s="48">
        <f>SUM(C117:C121)</f>
        <v>0</v>
      </c>
      <c r="D116" s="56" t="s">
        <v>31</v>
      </c>
      <c r="E116" s="196">
        <f>SUM(E117:E121)</f>
        <v>0</v>
      </c>
      <c r="F116" s="48">
        <f>SUM(F117:F121)</f>
        <v>0</v>
      </c>
      <c r="G116" s="122" t="str">
        <f t="shared" si="86"/>
        <v>%</v>
      </c>
      <c r="H116" s="56" t="s">
        <v>31</v>
      </c>
      <c r="I116" s="196">
        <f>SUM(I117:I121)</f>
        <v>0</v>
      </c>
      <c r="J116" s="48">
        <f>SUM(J117:J121)</f>
        <v>0</v>
      </c>
      <c r="K116" s="122" t="str">
        <f t="shared" si="87"/>
        <v>%</v>
      </c>
      <c r="L116" s="56" t="s">
        <v>31</v>
      </c>
      <c r="M116" s="196">
        <f>SUM(M117:M121)</f>
        <v>0</v>
      </c>
      <c r="N116" s="48">
        <f>SUM(N117:N121)</f>
        <v>0</v>
      </c>
      <c r="O116" s="122" t="str">
        <f t="shared" si="88"/>
        <v>%</v>
      </c>
      <c r="P116" s="56" t="s">
        <v>31</v>
      </c>
      <c r="Q116" s="196">
        <f>SUM(Q117:Q121)</f>
        <v>0</v>
      </c>
      <c r="R116" s="48">
        <f>SUM(R117:R121)</f>
        <v>0</v>
      </c>
      <c r="S116" s="122" t="str">
        <f t="shared" si="89"/>
        <v>%</v>
      </c>
      <c r="T116" s="56" t="s">
        <v>31</v>
      </c>
      <c r="U116" s="196">
        <f>SUM(U117:U121)</f>
        <v>0</v>
      </c>
      <c r="V116" s="48">
        <f>SUM(V117:V121)</f>
        <v>0</v>
      </c>
      <c r="W116" s="122" t="str">
        <f t="shared" si="90"/>
        <v>%</v>
      </c>
      <c r="X116" s="56" t="s">
        <v>31</v>
      </c>
      <c r="Y116" s="196">
        <f>SUM(Y117:Y121)</f>
        <v>0</v>
      </c>
      <c r="Z116" s="48">
        <f>SUM(Z117:Z121)</f>
        <v>0</v>
      </c>
      <c r="AA116" s="122" t="str">
        <f t="shared" si="91"/>
        <v>%</v>
      </c>
      <c r="AB116" s="56" t="s">
        <v>31</v>
      </c>
      <c r="AC116" s="196">
        <f>SUM(AC117:AC121)</f>
        <v>0</v>
      </c>
      <c r="AD116" s="48">
        <f>SUM(AD117:AD121)</f>
        <v>0</v>
      </c>
      <c r="AE116" s="122" t="str">
        <f t="shared" si="92"/>
        <v>%</v>
      </c>
      <c r="AF116" s="56" t="s">
        <v>31</v>
      </c>
      <c r="AG116" s="196">
        <f>SUM(AG117:AG121)</f>
        <v>0</v>
      </c>
      <c r="AH116" s="48">
        <f>SUM(AH117:AH121)</f>
        <v>0</v>
      </c>
      <c r="AI116" s="122" t="str">
        <f t="shared" si="93"/>
        <v>%</v>
      </c>
      <c r="AJ116" s="56" t="s">
        <v>31</v>
      </c>
      <c r="AK116" s="196">
        <f>SUM(AK117:AK121)</f>
        <v>0</v>
      </c>
      <c r="AL116" s="48">
        <f>SUM(AL117:AL121)</f>
        <v>0</v>
      </c>
      <c r="AM116" s="122" t="str">
        <f t="shared" si="94"/>
        <v>%</v>
      </c>
      <c r="AN116" s="56" t="s">
        <v>31</v>
      </c>
      <c r="AO116" s="196">
        <f>SUM(AO117:AO121)</f>
        <v>0</v>
      </c>
      <c r="AP116" s="48">
        <f>SUM(AP117:AP121)</f>
        <v>0</v>
      </c>
      <c r="AQ116" s="122" t="str">
        <f t="shared" si="95"/>
        <v>%</v>
      </c>
      <c r="AR116" s="56" t="s">
        <v>31</v>
      </c>
      <c r="AS116" s="196">
        <f>SUM(AS117:AS121)</f>
        <v>0</v>
      </c>
      <c r="AT116" s="48">
        <f>SUM(AT117:AT121)</f>
        <v>0</v>
      </c>
      <c r="AU116" s="122" t="str">
        <f t="shared" si="96"/>
        <v>%</v>
      </c>
      <c r="AV116" s="56" t="s">
        <v>31</v>
      </c>
      <c r="AW116" s="206">
        <v>0</v>
      </c>
      <c r="AX116" s="60">
        <f t="shared" si="97"/>
        <v>0</v>
      </c>
      <c r="AY116" s="122" t="str">
        <f t="shared" si="98"/>
        <v>%</v>
      </c>
      <c r="AZ116" s="56" t="s">
        <v>31</v>
      </c>
    </row>
    <row r="117" spans="1:52" ht="21">
      <c r="A117" s="218" t="str">
        <f>'Plano de Contas'!A122</f>
        <v>6.3.1 Consultoria</v>
      </c>
      <c r="B117" s="194">
        <v>0</v>
      </c>
      <c r="C117" s="49">
        <f>SUMIFS(a_pagar,Contas,A117,Data,"&gt;="&amp;$B$6,Data,"&lt;="&amp;$C$6)+SUMIFS(Saida,Contas,A117,Data,"&gt;="&amp;$B$6,Data,"&lt;="&amp;$C$6)</f>
        <v>0</v>
      </c>
      <c r="D117" s="57"/>
      <c r="E117" s="194">
        <v>0</v>
      </c>
      <c r="F117" s="45">
        <f>SUMIFS(a_pagar,Contas,A117,Data,"&gt;="&amp;$E$6,Data,"&lt;="&amp;$F$6)+SUMIFS(Saida,Contas,A117,Data,"&gt;="&amp;$E$6,Data,"&lt;="&amp;$F$6)</f>
        <v>0</v>
      </c>
      <c r="G117" s="122" t="str">
        <f t="shared" si="86"/>
        <v>%</v>
      </c>
      <c r="H117" s="57"/>
      <c r="I117" s="197">
        <v>0</v>
      </c>
      <c r="J117" s="45">
        <f t="shared" ref="J117:J124" si="123">SUMIFS(a_pagar,Contas,A117,Data,"&gt;="&amp;$I$6,Data,"&lt;="&amp;$J$6)+SUMIFS(Saida,Contas,A117,Data,"&gt;="&amp;$I$6,Data,"&lt;="&amp;$J$6)</f>
        <v>0</v>
      </c>
      <c r="K117" s="122" t="str">
        <f t="shared" si="87"/>
        <v>%</v>
      </c>
      <c r="L117" s="57"/>
      <c r="M117" s="197">
        <v>0</v>
      </c>
      <c r="N117" s="45">
        <f t="shared" ref="N117:N124" si="124">SUMIFS(a_pagar,Contas,A117,Data,"&gt;="&amp;$M$6,Data,"&lt;="&amp;$N$6)+SUMIFS(Saida,Contas,A117,Data,"&gt;="&amp;$M$6,Data,"&lt;="&amp;$N$6)</f>
        <v>0</v>
      </c>
      <c r="O117" s="122" t="str">
        <f t="shared" si="88"/>
        <v>%</v>
      </c>
      <c r="P117" s="57"/>
      <c r="Q117" s="197">
        <v>0</v>
      </c>
      <c r="R117" s="45">
        <f t="shared" ref="R117:R124" si="125">SUMIFS(a_pagar,Contas,A117,Data,"&gt;="&amp;$Q$6,Data,"&lt;="&amp;$R$6)+SUMIFS(Saida,Contas,A117,Data,"&gt;="&amp;$Q$6,Data,"&lt;="&amp;$R$6)</f>
        <v>0</v>
      </c>
      <c r="S117" s="122" t="str">
        <f t="shared" si="89"/>
        <v>%</v>
      </c>
      <c r="T117" s="57"/>
      <c r="U117" s="197">
        <v>0</v>
      </c>
      <c r="V117" s="45">
        <f t="shared" ref="V117:V124" si="126">SUMIFS(a_pagar,Contas,A117,Data,"&gt;="&amp;$U$6,Data,"&lt;="&amp;$V$6)+SUMIFS(Saida,Contas,A117,Data,"&gt;="&amp;$U$6,Data,"&lt;="&amp;$V$6)</f>
        <v>0</v>
      </c>
      <c r="W117" s="122" t="str">
        <f t="shared" si="90"/>
        <v>%</v>
      </c>
      <c r="X117" s="57"/>
      <c r="Y117" s="197">
        <v>0</v>
      </c>
      <c r="Z117" s="45">
        <f t="shared" ref="Z117:Z124" si="127">SUMIFS(a_pagar,Contas,A117,Data,"&gt;="&amp;$Y$6,Data,"&lt;="&amp;$Z$6)+SUMIFS(Saida,Contas,A117,Data,"&gt;="&amp;$Y$6,Data,"&lt;="&amp;$Z$6)</f>
        <v>0</v>
      </c>
      <c r="AA117" s="122" t="str">
        <f t="shared" si="91"/>
        <v>%</v>
      </c>
      <c r="AB117" s="57"/>
      <c r="AC117" s="197">
        <v>0</v>
      </c>
      <c r="AD117" s="45">
        <f t="shared" ref="AD117:AD124" si="128">SUMIFS(a_pagar,Contas,A117,Data,"&gt;="&amp;$AC$6,Data,"&lt;="&amp;$AD$6)+SUMIFS(Saida,Contas,A117,Data,"&gt;="&amp;$AC$6,Data,"&lt;="&amp;$AD$6)</f>
        <v>0</v>
      </c>
      <c r="AE117" s="122" t="str">
        <f t="shared" si="92"/>
        <v>%</v>
      </c>
      <c r="AF117" s="57"/>
      <c r="AG117" s="197">
        <v>0</v>
      </c>
      <c r="AH117" s="45">
        <f t="shared" ref="AH117:AH124" si="129">SUMIFS(a_pagar,Contas,A117,Data,"&gt;="&amp;$AG$6,Data,"&lt;="&amp;$AH$6)+SUMIFS(Saida,Contas,A117,Data,"&gt;="&amp;$AG$6,Data,"&lt;="&amp;$AH$6)</f>
        <v>0</v>
      </c>
      <c r="AI117" s="122" t="str">
        <f t="shared" si="93"/>
        <v>%</v>
      </c>
      <c r="AJ117" s="57"/>
      <c r="AK117" s="197">
        <v>0</v>
      </c>
      <c r="AL117" s="45">
        <f t="shared" ref="AL117:AL124" si="130">SUMIFS(a_pagar,Contas,A117,Data,"&gt;="&amp;$AK$6,Data,"&lt;="&amp;$AL$6)+SUMIFS(Saida,Contas,A117,Data,"&gt;="&amp;$AK$6,Data,"&lt;="&amp;$AL$6)</f>
        <v>0</v>
      </c>
      <c r="AM117" s="122" t="str">
        <f t="shared" si="94"/>
        <v>%</v>
      </c>
      <c r="AN117" s="57"/>
      <c r="AO117" s="197">
        <v>0</v>
      </c>
      <c r="AP117" s="45">
        <f t="shared" ref="AP117:AP124" si="131">SUMIFS(a_pagar,Contas,A117,Data,"&gt;="&amp;$AO$6,Data,"&lt;="&amp;$AP$6)+SUMIFS(Saida,Contas,A117,Data,"&gt;="&amp;$AO$6,Data,"&lt;="&amp;$AP$6)</f>
        <v>0</v>
      </c>
      <c r="AQ117" s="122" t="str">
        <f t="shared" si="95"/>
        <v>%</v>
      </c>
      <c r="AR117" s="57"/>
      <c r="AS117" s="197">
        <v>0</v>
      </c>
      <c r="AT117" s="45">
        <f t="shared" ref="AT117:AT124" si="132">SUMIFS(a_pagar,Contas,A117,Data,"&gt;="&amp;$AS$6,Data,"&lt;="&amp;$AT$6)+SUMIFS(Saida,Contas,A117,Data,"&gt;="&amp;$AS$6,Data,"&lt;="&amp;$AT$6)</f>
        <v>0</v>
      </c>
      <c r="AU117" s="122" t="str">
        <f t="shared" si="96"/>
        <v>%</v>
      </c>
      <c r="AV117" s="57"/>
      <c r="AW117" s="197">
        <v>0</v>
      </c>
      <c r="AX117" s="60">
        <f t="shared" si="97"/>
        <v>0</v>
      </c>
      <c r="AY117" s="122" t="str">
        <f t="shared" si="98"/>
        <v>%</v>
      </c>
      <c r="AZ117" s="57"/>
    </row>
    <row r="118" spans="1:52" ht="21">
      <c r="A118" s="218" t="str">
        <f>'Plano de Contas'!A123</f>
        <v>6.3.2 Treinamentos</v>
      </c>
      <c r="B118" s="194">
        <v>0</v>
      </c>
      <c r="C118" s="49">
        <f>SUMIFS(a_pagar,Contas,A118,Data,"&gt;="&amp;$B$6,Data,"&lt;="&amp;$C$6)+SUMIFS(Saida,Contas,A118,Data,"&gt;="&amp;$B$6,Data,"&lt;="&amp;$C$6)</f>
        <v>0</v>
      </c>
      <c r="D118" s="57"/>
      <c r="E118" s="194">
        <v>0</v>
      </c>
      <c r="F118" s="45">
        <f>SUMIFS(a_pagar,Contas,A118,Data,"&gt;="&amp;$E$6,Data,"&lt;="&amp;$F$6)+SUMIFS(Saida,Contas,A118,Data,"&gt;="&amp;$E$6,Data,"&lt;="&amp;$F$6)</f>
        <v>0</v>
      </c>
      <c r="G118" s="122" t="str">
        <f t="shared" si="86"/>
        <v>%</v>
      </c>
      <c r="H118" s="57"/>
      <c r="I118" s="197">
        <v>0</v>
      </c>
      <c r="J118" s="45">
        <f t="shared" si="123"/>
        <v>0</v>
      </c>
      <c r="K118" s="122" t="str">
        <f t="shared" si="87"/>
        <v>%</v>
      </c>
      <c r="L118" s="57"/>
      <c r="M118" s="197">
        <v>0</v>
      </c>
      <c r="N118" s="45">
        <f t="shared" si="124"/>
        <v>0</v>
      </c>
      <c r="O118" s="122" t="str">
        <f t="shared" si="88"/>
        <v>%</v>
      </c>
      <c r="P118" s="57"/>
      <c r="Q118" s="197">
        <v>0</v>
      </c>
      <c r="R118" s="45">
        <f t="shared" si="125"/>
        <v>0</v>
      </c>
      <c r="S118" s="122" t="str">
        <f t="shared" si="89"/>
        <v>%</v>
      </c>
      <c r="T118" s="57"/>
      <c r="U118" s="197">
        <v>0</v>
      </c>
      <c r="V118" s="45">
        <f t="shared" si="126"/>
        <v>0</v>
      </c>
      <c r="W118" s="122" t="str">
        <f t="shared" si="90"/>
        <v>%</v>
      </c>
      <c r="X118" s="57"/>
      <c r="Y118" s="197">
        <v>0</v>
      </c>
      <c r="Z118" s="45">
        <f t="shared" si="127"/>
        <v>0</v>
      </c>
      <c r="AA118" s="122" t="str">
        <f t="shared" si="91"/>
        <v>%</v>
      </c>
      <c r="AB118" s="57"/>
      <c r="AC118" s="197">
        <v>0</v>
      </c>
      <c r="AD118" s="45">
        <f t="shared" si="128"/>
        <v>0</v>
      </c>
      <c r="AE118" s="122" t="str">
        <f t="shared" si="92"/>
        <v>%</v>
      </c>
      <c r="AF118" s="57"/>
      <c r="AG118" s="197">
        <v>0</v>
      </c>
      <c r="AH118" s="45">
        <f t="shared" si="129"/>
        <v>0</v>
      </c>
      <c r="AI118" s="122" t="str">
        <f t="shared" si="93"/>
        <v>%</v>
      </c>
      <c r="AJ118" s="57"/>
      <c r="AK118" s="197">
        <v>0</v>
      </c>
      <c r="AL118" s="45">
        <f t="shared" si="130"/>
        <v>0</v>
      </c>
      <c r="AM118" s="122" t="str">
        <f t="shared" si="94"/>
        <v>%</v>
      </c>
      <c r="AN118" s="57"/>
      <c r="AO118" s="197">
        <v>0</v>
      </c>
      <c r="AP118" s="45">
        <f t="shared" si="131"/>
        <v>0</v>
      </c>
      <c r="AQ118" s="122" t="str">
        <f t="shared" si="95"/>
        <v>%</v>
      </c>
      <c r="AR118" s="57"/>
      <c r="AS118" s="197">
        <v>0</v>
      </c>
      <c r="AT118" s="45">
        <f t="shared" si="132"/>
        <v>0</v>
      </c>
      <c r="AU118" s="122" t="str">
        <f t="shared" si="96"/>
        <v>%</v>
      </c>
      <c r="AV118" s="57"/>
      <c r="AW118" s="197">
        <v>0</v>
      </c>
      <c r="AX118" s="60">
        <f t="shared" si="97"/>
        <v>0</v>
      </c>
      <c r="AY118" s="122" t="str">
        <f t="shared" si="98"/>
        <v>%</v>
      </c>
      <c r="AZ118" s="57"/>
    </row>
    <row r="119" spans="1:52" ht="21">
      <c r="A119" s="218" t="str">
        <f>'Plano de Contas'!A124</f>
        <v>6.3.99 Outros investimentos desenv. empresarial</v>
      </c>
      <c r="B119" s="194">
        <v>0</v>
      </c>
      <c r="C119" s="49">
        <f>SUMIFS(a_pagar,Contas,A119,Data,"&gt;="&amp;$B$6,Data,"&lt;="&amp;$C$6)+SUMIFS(Saida,Contas,A119,Data,"&gt;="&amp;$B$6,Data,"&lt;="&amp;$C$6)</f>
        <v>0</v>
      </c>
      <c r="D119" s="57"/>
      <c r="E119" s="194">
        <v>0</v>
      </c>
      <c r="F119" s="45">
        <f>SUMIFS(a_pagar,Contas,A119,Data,"&gt;="&amp;$E$6,Data,"&lt;="&amp;$F$6)+SUMIFS(Saida,Contas,A119,Data,"&gt;="&amp;$E$6,Data,"&lt;="&amp;$F$6)</f>
        <v>0</v>
      </c>
      <c r="G119" s="122" t="str">
        <f t="shared" si="86"/>
        <v>%</v>
      </c>
      <c r="H119" s="57"/>
      <c r="I119" s="197">
        <v>0</v>
      </c>
      <c r="J119" s="45">
        <f t="shared" si="123"/>
        <v>0</v>
      </c>
      <c r="K119" s="122" t="str">
        <f t="shared" si="87"/>
        <v>%</v>
      </c>
      <c r="L119" s="57"/>
      <c r="M119" s="197">
        <v>0</v>
      </c>
      <c r="N119" s="45">
        <f t="shared" si="124"/>
        <v>0</v>
      </c>
      <c r="O119" s="122" t="str">
        <f t="shared" si="88"/>
        <v>%</v>
      </c>
      <c r="P119" s="57"/>
      <c r="Q119" s="197">
        <v>0</v>
      </c>
      <c r="R119" s="45">
        <f t="shared" si="125"/>
        <v>0</v>
      </c>
      <c r="S119" s="122" t="str">
        <f t="shared" si="89"/>
        <v>%</v>
      </c>
      <c r="T119" s="57"/>
      <c r="U119" s="197">
        <v>0</v>
      </c>
      <c r="V119" s="45">
        <f t="shared" si="126"/>
        <v>0</v>
      </c>
      <c r="W119" s="122" t="str">
        <f t="shared" si="90"/>
        <v>%</v>
      </c>
      <c r="X119" s="57"/>
      <c r="Y119" s="197">
        <v>0</v>
      </c>
      <c r="Z119" s="45">
        <f t="shared" si="127"/>
        <v>0</v>
      </c>
      <c r="AA119" s="122" t="str">
        <f t="shared" si="91"/>
        <v>%</v>
      </c>
      <c r="AB119" s="57"/>
      <c r="AC119" s="197">
        <v>0</v>
      </c>
      <c r="AD119" s="45">
        <f t="shared" si="128"/>
        <v>0</v>
      </c>
      <c r="AE119" s="122" t="str">
        <f t="shared" si="92"/>
        <v>%</v>
      </c>
      <c r="AF119" s="57"/>
      <c r="AG119" s="197">
        <v>0</v>
      </c>
      <c r="AH119" s="45">
        <f t="shared" si="129"/>
        <v>0</v>
      </c>
      <c r="AI119" s="122" t="str">
        <f t="shared" si="93"/>
        <v>%</v>
      </c>
      <c r="AJ119" s="57"/>
      <c r="AK119" s="197">
        <v>0</v>
      </c>
      <c r="AL119" s="45">
        <f t="shared" si="130"/>
        <v>0</v>
      </c>
      <c r="AM119" s="122" t="str">
        <f t="shared" si="94"/>
        <v>%</v>
      </c>
      <c r="AN119" s="57"/>
      <c r="AO119" s="197">
        <v>0</v>
      </c>
      <c r="AP119" s="45">
        <f t="shared" si="131"/>
        <v>0</v>
      </c>
      <c r="AQ119" s="122" t="str">
        <f t="shared" si="95"/>
        <v>%</v>
      </c>
      <c r="AR119" s="57"/>
      <c r="AS119" s="197">
        <v>0</v>
      </c>
      <c r="AT119" s="45">
        <f t="shared" si="132"/>
        <v>0</v>
      </c>
      <c r="AU119" s="122" t="str">
        <f t="shared" si="96"/>
        <v>%</v>
      </c>
      <c r="AV119" s="57"/>
      <c r="AW119" s="197">
        <v>0</v>
      </c>
      <c r="AX119" s="60">
        <f t="shared" si="97"/>
        <v>0</v>
      </c>
      <c r="AY119" s="122" t="str">
        <f t="shared" si="98"/>
        <v>%</v>
      </c>
      <c r="AZ119" s="57"/>
    </row>
    <row r="120" spans="1:52" ht="21">
      <c r="A120" s="218">
        <f>'Plano de Contas'!A125</f>
        <v>0</v>
      </c>
      <c r="B120" s="194">
        <v>0</v>
      </c>
      <c r="C120" s="49">
        <f>SUMIFS(a_pagar,Contas,A120,Data,"&gt;="&amp;$B$6,Data,"&lt;="&amp;$C$6)+SUMIFS(Saida,Contas,A120,Data,"&gt;="&amp;$B$6,Data,"&lt;="&amp;$C$6)</f>
        <v>0</v>
      </c>
      <c r="D120" s="57"/>
      <c r="E120" s="194">
        <v>0</v>
      </c>
      <c r="F120" s="45">
        <f>SUMIFS(a_pagar,Contas,A120,Data,"&gt;="&amp;$E$6,Data,"&lt;="&amp;$F$6)+SUMIFS(Saida,Contas,A120,Data,"&gt;="&amp;$E$6,Data,"&lt;="&amp;$F$6)</f>
        <v>0</v>
      </c>
      <c r="G120" s="122" t="str">
        <f t="shared" si="86"/>
        <v>%</v>
      </c>
      <c r="H120" s="57"/>
      <c r="I120" s="197">
        <v>0</v>
      </c>
      <c r="J120" s="45">
        <f t="shared" si="123"/>
        <v>0</v>
      </c>
      <c r="K120" s="122" t="str">
        <f t="shared" si="87"/>
        <v>%</v>
      </c>
      <c r="L120" s="57"/>
      <c r="M120" s="197">
        <v>0</v>
      </c>
      <c r="N120" s="45">
        <f t="shared" si="124"/>
        <v>0</v>
      </c>
      <c r="O120" s="122" t="str">
        <f t="shared" si="88"/>
        <v>%</v>
      </c>
      <c r="P120" s="57"/>
      <c r="Q120" s="197">
        <v>0</v>
      </c>
      <c r="R120" s="45">
        <f t="shared" si="125"/>
        <v>0</v>
      </c>
      <c r="S120" s="122" t="str">
        <f t="shared" si="89"/>
        <v>%</v>
      </c>
      <c r="T120" s="57"/>
      <c r="U120" s="197">
        <v>0</v>
      </c>
      <c r="V120" s="45">
        <f t="shared" si="126"/>
        <v>0</v>
      </c>
      <c r="W120" s="122" t="str">
        <f t="shared" si="90"/>
        <v>%</v>
      </c>
      <c r="X120" s="57"/>
      <c r="Y120" s="197">
        <v>0</v>
      </c>
      <c r="Z120" s="45">
        <f t="shared" si="127"/>
        <v>0</v>
      </c>
      <c r="AA120" s="122" t="str">
        <f t="shared" si="91"/>
        <v>%</v>
      </c>
      <c r="AB120" s="57"/>
      <c r="AC120" s="197">
        <v>0</v>
      </c>
      <c r="AD120" s="45">
        <f t="shared" si="128"/>
        <v>0</v>
      </c>
      <c r="AE120" s="122" t="str">
        <f t="shared" si="92"/>
        <v>%</v>
      </c>
      <c r="AF120" s="57"/>
      <c r="AG120" s="197">
        <v>0</v>
      </c>
      <c r="AH120" s="45">
        <f t="shared" si="129"/>
        <v>0</v>
      </c>
      <c r="AI120" s="122" t="str">
        <f t="shared" si="93"/>
        <v>%</v>
      </c>
      <c r="AJ120" s="57"/>
      <c r="AK120" s="197">
        <v>0</v>
      </c>
      <c r="AL120" s="45">
        <f t="shared" si="130"/>
        <v>0</v>
      </c>
      <c r="AM120" s="122" t="str">
        <f t="shared" si="94"/>
        <v>%</v>
      </c>
      <c r="AN120" s="57"/>
      <c r="AO120" s="197">
        <v>0</v>
      </c>
      <c r="AP120" s="45">
        <f t="shared" si="131"/>
        <v>0</v>
      </c>
      <c r="AQ120" s="122" t="str">
        <f t="shared" si="95"/>
        <v>%</v>
      </c>
      <c r="AR120" s="57"/>
      <c r="AS120" s="197">
        <v>0</v>
      </c>
      <c r="AT120" s="45">
        <f t="shared" si="132"/>
        <v>0</v>
      </c>
      <c r="AU120" s="122" t="str">
        <f t="shared" si="96"/>
        <v>%</v>
      </c>
      <c r="AV120" s="57"/>
      <c r="AW120" s="197">
        <v>0</v>
      </c>
      <c r="AX120" s="60">
        <f t="shared" si="97"/>
        <v>0</v>
      </c>
      <c r="AY120" s="122" t="str">
        <f t="shared" si="98"/>
        <v>%</v>
      </c>
      <c r="AZ120" s="57"/>
    </row>
    <row r="121" spans="1:52" ht="21">
      <c r="A121" s="218">
        <f>'Plano de Contas'!A126</f>
        <v>0</v>
      </c>
      <c r="B121" s="194">
        <v>0</v>
      </c>
      <c r="C121" s="49">
        <f>SUMIFS(a_pagar,Contas,A121,Data,"&gt;="&amp;$B$6,Data,"&lt;="&amp;$C$6)+SUMIFS(Saida,Contas,A121,Data,"&gt;="&amp;$B$6,Data,"&lt;="&amp;$C$6)</f>
        <v>0</v>
      </c>
      <c r="D121" s="57"/>
      <c r="E121" s="194">
        <v>0</v>
      </c>
      <c r="F121" s="45">
        <f>SUMIFS(a_pagar,Contas,A121,Data,"&gt;="&amp;$E$6,Data,"&lt;="&amp;$F$6)+SUMIFS(Saida,Contas,A121,Data,"&gt;="&amp;$E$6,Data,"&lt;="&amp;$F$6)</f>
        <v>0</v>
      </c>
      <c r="G121" s="122" t="str">
        <f t="shared" si="86"/>
        <v>%</v>
      </c>
      <c r="H121" s="57"/>
      <c r="I121" s="197">
        <v>0</v>
      </c>
      <c r="J121" s="45">
        <f t="shared" si="123"/>
        <v>0</v>
      </c>
      <c r="K121" s="122" t="str">
        <f t="shared" si="87"/>
        <v>%</v>
      </c>
      <c r="L121" s="57"/>
      <c r="M121" s="197">
        <v>0</v>
      </c>
      <c r="N121" s="45">
        <f t="shared" si="124"/>
        <v>0</v>
      </c>
      <c r="O121" s="122" t="str">
        <f t="shared" si="88"/>
        <v>%</v>
      </c>
      <c r="P121" s="57"/>
      <c r="Q121" s="197">
        <v>0</v>
      </c>
      <c r="R121" s="45">
        <f t="shared" si="125"/>
        <v>0</v>
      </c>
      <c r="S121" s="122" t="str">
        <f t="shared" si="89"/>
        <v>%</v>
      </c>
      <c r="T121" s="57"/>
      <c r="U121" s="197">
        <v>0</v>
      </c>
      <c r="V121" s="45">
        <f t="shared" si="126"/>
        <v>0</v>
      </c>
      <c r="W121" s="122" t="str">
        <f t="shared" si="90"/>
        <v>%</v>
      </c>
      <c r="X121" s="57"/>
      <c r="Y121" s="197">
        <v>0</v>
      </c>
      <c r="Z121" s="45">
        <f t="shared" si="127"/>
        <v>0</v>
      </c>
      <c r="AA121" s="122" t="str">
        <f t="shared" si="91"/>
        <v>%</v>
      </c>
      <c r="AB121" s="57"/>
      <c r="AC121" s="197">
        <v>0</v>
      </c>
      <c r="AD121" s="45">
        <f t="shared" si="128"/>
        <v>0</v>
      </c>
      <c r="AE121" s="122" t="str">
        <f t="shared" si="92"/>
        <v>%</v>
      </c>
      <c r="AF121" s="57"/>
      <c r="AG121" s="197">
        <v>0</v>
      </c>
      <c r="AH121" s="45">
        <f t="shared" si="129"/>
        <v>0</v>
      </c>
      <c r="AI121" s="122" t="str">
        <f t="shared" si="93"/>
        <v>%</v>
      </c>
      <c r="AJ121" s="57"/>
      <c r="AK121" s="197">
        <v>0</v>
      </c>
      <c r="AL121" s="45">
        <f t="shared" si="130"/>
        <v>0</v>
      </c>
      <c r="AM121" s="122" t="str">
        <f t="shared" si="94"/>
        <v>%</v>
      </c>
      <c r="AN121" s="57"/>
      <c r="AO121" s="197">
        <v>0</v>
      </c>
      <c r="AP121" s="45">
        <f t="shared" si="131"/>
        <v>0</v>
      </c>
      <c r="AQ121" s="122" t="str">
        <f t="shared" si="95"/>
        <v>%</v>
      </c>
      <c r="AR121" s="57"/>
      <c r="AS121" s="197">
        <v>0</v>
      </c>
      <c r="AT121" s="45">
        <f t="shared" si="132"/>
        <v>0</v>
      </c>
      <c r="AU121" s="122" t="str">
        <f t="shared" si="96"/>
        <v>%</v>
      </c>
      <c r="AV121" s="57"/>
      <c r="AW121" s="197">
        <v>0</v>
      </c>
      <c r="AX121" s="60">
        <f t="shared" si="97"/>
        <v>0</v>
      </c>
      <c r="AY121" s="122" t="str">
        <f t="shared" si="98"/>
        <v>%</v>
      </c>
      <c r="AZ121" s="57"/>
    </row>
    <row r="122" spans="1:52" s="9" customFormat="1" ht="21">
      <c r="A122" s="217" t="s">
        <v>87</v>
      </c>
      <c r="B122" s="193">
        <v>0</v>
      </c>
      <c r="C122" s="48">
        <f>SUM(C123:C124)</f>
        <v>0</v>
      </c>
      <c r="D122" s="56" t="s">
        <v>31</v>
      </c>
      <c r="E122" s="193">
        <v>0</v>
      </c>
      <c r="F122" s="44">
        <f>SUM(F123:F124)</f>
        <v>0</v>
      </c>
      <c r="G122" s="122" t="str">
        <f t="shared" si="86"/>
        <v>%</v>
      </c>
      <c r="H122" s="56" t="s">
        <v>31</v>
      </c>
      <c r="I122" s="206">
        <v>0</v>
      </c>
      <c r="J122" s="45">
        <f t="shared" si="123"/>
        <v>0</v>
      </c>
      <c r="K122" s="122" t="str">
        <f t="shared" si="87"/>
        <v>%</v>
      </c>
      <c r="L122" s="56" t="s">
        <v>31</v>
      </c>
      <c r="M122" s="206">
        <v>0</v>
      </c>
      <c r="N122" s="45">
        <f t="shared" si="124"/>
        <v>0</v>
      </c>
      <c r="O122" s="122" t="str">
        <f t="shared" si="88"/>
        <v>%</v>
      </c>
      <c r="P122" s="56" t="s">
        <v>31</v>
      </c>
      <c r="Q122" s="206">
        <v>0</v>
      </c>
      <c r="R122" s="45">
        <f t="shared" si="125"/>
        <v>0</v>
      </c>
      <c r="S122" s="122" t="str">
        <f t="shared" si="89"/>
        <v>%</v>
      </c>
      <c r="T122" s="56" t="s">
        <v>31</v>
      </c>
      <c r="U122" s="206">
        <v>0</v>
      </c>
      <c r="V122" s="45">
        <f t="shared" si="126"/>
        <v>0</v>
      </c>
      <c r="W122" s="122" t="str">
        <f t="shared" si="90"/>
        <v>%</v>
      </c>
      <c r="X122" s="56" t="s">
        <v>31</v>
      </c>
      <c r="Y122" s="206">
        <v>0</v>
      </c>
      <c r="Z122" s="45">
        <f t="shared" si="127"/>
        <v>0</v>
      </c>
      <c r="AA122" s="122" t="str">
        <f t="shared" si="91"/>
        <v>%</v>
      </c>
      <c r="AB122" s="56" t="s">
        <v>31</v>
      </c>
      <c r="AC122" s="206">
        <v>0</v>
      </c>
      <c r="AD122" s="45">
        <f t="shared" si="128"/>
        <v>0</v>
      </c>
      <c r="AE122" s="122" t="str">
        <f t="shared" si="92"/>
        <v>%</v>
      </c>
      <c r="AF122" s="56" t="s">
        <v>31</v>
      </c>
      <c r="AG122" s="206">
        <v>0</v>
      </c>
      <c r="AH122" s="45">
        <f t="shared" si="129"/>
        <v>0</v>
      </c>
      <c r="AI122" s="122" t="str">
        <f t="shared" si="93"/>
        <v>%</v>
      </c>
      <c r="AJ122" s="56" t="s">
        <v>31</v>
      </c>
      <c r="AK122" s="206">
        <v>0</v>
      </c>
      <c r="AL122" s="45">
        <f t="shared" si="130"/>
        <v>0</v>
      </c>
      <c r="AM122" s="122" t="str">
        <f t="shared" si="94"/>
        <v>%</v>
      </c>
      <c r="AN122" s="56" t="s">
        <v>31</v>
      </c>
      <c r="AO122" s="206">
        <v>0</v>
      </c>
      <c r="AP122" s="45">
        <f t="shared" si="131"/>
        <v>0</v>
      </c>
      <c r="AQ122" s="122" t="str">
        <f t="shared" si="95"/>
        <v>%</v>
      </c>
      <c r="AR122" s="56" t="s">
        <v>31</v>
      </c>
      <c r="AS122" s="206">
        <v>0</v>
      </c>
      <c r="AT122" s="45">
        <f t="shared" si="132"/>
        <v>0</v>
      </c>
      <c r="AU122" s="122" t="str">
        <f t="shared" si="96"/>
        <v>%</v>
      </c>
      <c r="AV122" s="56" t="s">
        <v>31</v>
      </c>
      <c r="AW122" s="206">
        <v>0</v>
      </c>
      <c r="AX122" s="60">
        <f t="shared" si="97"/>
        <v>0</v>
      </c>
      <c r="AY122" s="122" t="str">
        <f t="shared" si="98"/>
        <v>%</v>
      </c>
      <c r="AZ122" s="56" t="s">
        <v>31</v>
      </c>
    </row>
    <row r="123" spans="1:52" ht="21">
      <c r="A123" s="218">
        <f>'Plano de Contas'!A128</f>
        <v>0</v>
      </c>
      <c r="B123" s="194">
        <v>0</v>
      </c>
      <c r="C123" s="49">
        <f>SUMIFS(a_pagar,Contas,A123,Data,"&gt;="&amp;$B$6,Data,"&lt;="&amp;$C$6)+SUMIFS(Saida,Contas,A123,Data,"&gt;="&amp;$B$6,Data,"&lt;="&amp;$C$6)</f>
        <v>0</v>
      </c>
      <c r="D123" s="57"/>
      <c r="E123" s="194">
        <v>0</v>
      </c>
      <c r="F123" s="45">
        <f>SUMIFS(a_pagar,Contas,A123,Data,"&gt;="&amp;$E$6,Data,"&lt;="&amp;$F$6)+SUMIFS(Saida,Contas,A123,Data,"&gt;="&amp;$E$6,Data,"&lt;="&amp;$F$6)</f>
        <v>0</v>
      </c>
      <c r="G123" s="122" t="str">
        <f t="shared" si="86"/>
        <v>%</v>
      </c>
      <c r="H123" s="57"/>
      <c r="I123" s="197">
        <v>0</v>
      </c>
      <c r="J123" s="45">
        <f t="shared" si="123"/>
        <v>0</v>
      </c>
      <c r="K123" s="122" t="str">
        <f t="shared" si="87"/>
        <v>%</v>
      </c>
      <c r="L123" s="57"/>
      <c r="M123" s="197">
        <v>0</v>
      </c>
      <c r="N123" s="45">
        <f t="shared" si="124"/>
        <v>0</v>
      </c>
      <c r="O123" s="122" t="str">
        <f t="shared" si="88"/>
        <v>%</v>
      </c>
      <c r="P123" s="57"/>
      <c r="Q123" s="197">
        <v>0</v>
      </c>
      <c r="R123" s="45">
        <f t="shared" si="125"/>
        <v>0</v>
      </c>
      <c r="S123" s="122" t="str">
        <f t="shared" si="89"/>
        <v>%</v>
      </c>
      <c r="T123" s="57"/>
      <c r="U123" s="197">
        <v>0</v>
      </c>
      <c r="V123" s="45">
        <f t="shared" si="126"/>
        <v>0</v>
      </c>
      <c r="W123" s="122" t="str">
        <f t="shared" si="90"/>
        <v>%</v>
      </c>
      <c r="X123" s="57"/>
      <c r="Y123" s="197">
        <v>0</v>
      </c>
      <c r="Z123" s="45">
        <f t="shared" si="127"/>
        <v>0</v>
      </c>
      <c r="AA123" s="122" t="str">
        <f t="shared" si="91"/>
        <v>%</v>
      </c>
      <c r="AB123" s="57"/>
      <c r="AC123" s="197">
        <v>0</v>
      </c>
      <c r="AD123" s="45">
        <f t="shared" si="128"/>
        <v>0</v>
      </c>
      <c r="AE123" s="122" t="str">
        <f t="shared" si="92"/>
        <v>%</v>
      </c>
      <c r="AF123" s="57"/>
      <c r="AG123" s="197">
        <v>0</v>
      </c>
      <c r="AH123" s="45">
        <f t="shared" si="129"/>
        <v>0</v>
      </c>
      <c r="AI123" s="122" t="str">
        <f t="shared" si="93"/>
        <v>%</v>
      </c>
      <c r="AJ123" s="57"/>
      <c r="AK123" s="197">
        <v>0</v>
      </c>
      <c r="AL123" s="45">
        <f t="shared" si="130"/>
        <v>0</v>
      </c>
      <c r="AM123" s="122" t="str">
        <f t="shared" si="94"/>
        <v>%</v>
      </c>
      <c r="AN123" s="57"/>
      <c r="AO123" s="197">
        <v>0</v>
      </c>
      <c r="AP123" s="45">
        <f t="shared" si="131"/>
        <v>0</v>
      </c>
      <c r="AQ123" s="122" t="str">
        <f t="shared" si="95"/>
        <v>%</v>
      </c>
      <c r="AR123" s="57"/>
      <c r="AS123" s="197">
        <v>0</v>
      </c>
      <c r="AT123" s="45">
        <f t="shared" si="132"/>
        <v>0</v>
      </c>
      <c r="AU123" s="122" t="str">
        <f t="shared" si="96"/>
        <v>%</v>
      </c>
      <c r="AV123" s="57"/>
      <c r="AW123" s="197">
        <v>0</v>
      </c>
      <c r="AX123" s="60">
        <f t="shared" si="97"/>
        <v>0</v>
      </c>
      <c r="AY123" s="122" t="str">
        <f t="shared" si="98"/>
        <v>%</v>
      </c>
      <c r="AZ123" s="57"/>
    </row>
    <row r="124" spans="1:52" ht="21">
      <c r="A124" s="218">
        <f>'Plano de Contas'!A129</f>
        <v>0</v>
      </c>
      <c r="B124" s="194">
        <v>0</v>
      </c>
      <c r="C124" s="49">
        <f>SUMIFS(a_pagar,Contas,A124,Data,"&gt;="&amp;$B$6,Data,"&lt;="&amp;$C$6)+SUMIFS(Saida,Contas,A124,Data,"&gt;="&amp;$B$6,Data,"&lt;="&amp;$C$6)</f>
        <v>0</v>
      </c>
      <c r="D124" s="57"/>
      <c r="E124" s="194">
        <v>0</v>
      </c>
      <c r="F124" s="45">
        <f>SUMIFS(a_pagar,Contas,A124,Data,"&gt;="&amp;$E$6,Data,"&lt;="&amp;$F$6)+SUMIFS(Saida,Contas,A124,Data,"&gt;="&amp;$E$6,Data,"&lt;="&amp;$F$6)</f>
        <v>0</v>
      </c>
      <c r="G124" s="122" t="str">
        <f t="shared" si="86"/>
        <v>%</v>
      </c>
      <c r="H124" s="57"/>
      <c r="I124" s="197">
        <v>0</v>
      </c>
      <c r="J124" s="45">
        <f t="shared" si="123"/>
        <v>0</v>
      </c>
      <c r="K124" s="122" t="str">
        <f t="shared" si="87"/>
        <v>%</v>
      </c>
      <c r="L124" s="57"/>
      <c r="M124" s="197">
        <v>0</v>
      </c>
      <c r="N124" s="45">
        <f t="shared" si="124"/>
        <v>0</v>
      </c>
      <c r="O124" s="122" t="str">
        <f t="shared" si="88"/>
        <v>%</v>
      </c>
      <c r="P124" s="57"/>
      <c r="Q124" s="197">
        <v>0</v>
      </c>
      <c r="R124" s="45">
        <f t="shared" si="125"/>
        <v>0</v>
      </c>
      <c r="S124" s="122" t="str">
        <f t="shared" si="89"/>
        <v>%</v>
      </c>
      <c r="T124" s="57"/>
      <c r="U124" s="197">
        <v>0</v>
      </c>
      <c r="V124" s="45">
        <f t="shared" si="126"/>
        <v>0</v>
      </c>
      <c r="W124" s="122" t="str">
        <f t="shared" si="90"/>
        <v>%</v>
      </c>
      <c r="X124" s="57"/>
      <c r="Y124" s="197">
        <v>0</v>
      </c>
      <c r="Z124" s="45">
        <f t="shared" si="127"/>
        <v>0</v>
      </c>
      <c r="AA124" s="122" t="str">
        <f t="shared" si="91"/>
        <v>%</v>
      </c>
      <c r="AB124" s="57"/>
      <c r="AC124" s="197">
        <v>0</v>
      </c>
      <c r="AD124" s="45">
        <f t="shared" si="128"/>
        <v>0</v>
      </c>
      <c r="AE124" s="122" t="str">
        <f t="shared" si="92"/>
        <v>%</v>
      </c>
      <c r="AF124" s="57"/>
      <c r="AG124" s="197">
        <v>0</v>
      </c>
      <c r="AH124" s="45">
        <f t="shared" si="129"/>
        <v>0</v>
      </c>
      <c r="AI124" s="122" t="str">
        <f t="shared" si="93"/>
        <v>%</v>
      </c>
      <c r="AJ124" s="57"/>
      <c r="AK124" s="197">
        <v>0</v>
      </c>
      <c r="AL124" s="45">
        <f t="shared" si="130"/>
        <v>0</v>
      </c>
      <c r="AM124" s="122" t="str">
        <f t="shared" si="94"/>
        <v>%</v>
      </c>
      <c r="AN124" s="57"/>
      <c r="AO124" s="197">
        <v>0</v>
      </c>
      <c r="AP124" s="45">
        <f t="shared" si="131"/>
        <v>0</v>
      </c>
      <c r="AQ124" s="122" t="str">
        <f t="shared" si="95"/>
        <v>%</v>
      </c>
      <c r="AR124" s="57"/>
      <c r="AS124" s="197">
        <v>0</v>
      </c>
      <c r="AT124" s="45">
        <f t="shared" si="132"/>
        <v>0</v>
      </c>
      <c r="AU124" s="122" t="str">
        <f t="shared" si="96"/>
        <v>%</v>
      </c>
      <c r="AV124" s="57"/>
      <c r="AW124" s="197">
        <v>0</v>
      </c>
      <c r="AX124" s="60">
        <f t="shared" si="97"/>
        <v>0</v>
      </c>
      <c r="AY124" s="122" t="str">
        <f t="shared" si="98"/>
        <v>%</v>
      </c>
      <c r="AZ124" s="57"/>
    </row>
    <row r="125" spans="1:52" s="8" customFormat="1" ht="21">
      <c r="A125" s="216" t="s">
        <v>88</v>
      </c>
      <c r="B125" s="195">
        <v>0</v>
      </c>
      <c r="C125" s="50">
        <f>C21+C47+C102</f>
        <v>0</v>
      </c>
      <c r="D125" s="56" t="str">
        <f>IFERROR(B125/B9,"%")</f>
        <v>%</v>
      </c>
      <c r="E125" s="195">
        <f>E21+E47+E102</f>
        <v>0</v>
      </c>
      <c r="F125" s="50">
        <f>F21+F47+F102</f>
        <v>0</v>
      </c>
      <c r="G125" s="122" t="str">
        <f t="shared" si="86"/>
        <v>%</v>
      </c>
      <c r="H125" s="56" t="str">
        <f>IFERROR(F125/F9,"%")</f>
        <v>%</v>
      </c>
      <c r="I125" s="195">
        <v>0</v>
      </c>
      <c r="J125" s="50">
        <f>J21+J47+J102</f>
        <v>0</v>
      </c>
      <c r="K125" s="122" t="str">
        <f t="shared" si="87"/>
        <v>%</v>
      </c>
      <c r="L125" s="56" t="str">
        <f>IFERROR(J125/J9,"%")</f>
        <v>%</v>
      </c>
      <c r="M125" s="195">
        <v>0</v>
      </c>
      <c r="N125" s="50">
        <f>N21+N47+N102</f>
        <v>0</v>
      </c>
      <c r="O125" s="122" t="str">
        <f t="shared" si="88"/>
        <v>%</v>
      </c>
      <c r="P125" s="56" t="str">
        <f>IFERROR(N125/N9,"%")</f>
        <v>%</v>
      </c>
      <c r="Q125" s="195">
        <v>0</v>
      </c>
      <c r="R125" s="50">
        <f>R21+R47+R102</f>
        <v>0</v>
      </c>
      <c r="S125" s="122" t="str">
        <f t="shared" si="89"/>
        <v>%</v>
      </c>
      <c r="T125" s="56" t="str">
        <f>IFERROR(R125/R9,"%")</f>
        <v>%</v>
      </c>
      <c r="U125" s="195">
        <v>0</v>
      </c>
      <c r="V125" s="50">
        <f>V21+V47+V102</f>
        <v>0</v>
      </c>
      <c r="W125" s="122" t="str">
        <f t="shared" si="90"/>
        <v>%</v>
      </c>
      <c r="X125" s="56" t="str">
        <f>IFERROR(V125/V9,"%")</f>
        <v>%</v>
      </c>
      <c r="Y125" s="195">
        <v>0</v>
      </c>
      <c r="Z125" s="50">
        <f>Z21+Z47+Z102</f>
        <v>0</v>
      </c>
      <c r="AA125" s="122" t="str">
        <f t="shared" si="91"/>
        <v>%</v>
      </c>
      <c r="AB125" s="56" t="str">
        <f>IFERROR(Z125/Z9,"%")</f>
        <v>%</v>
      </c>
      <c r="AC125" s="195">
        <v>0</v>
      </c>
      <c r="AD125" s="50">
        <f>AD21+AD47+AD102</f>
        <v>0</v>
      </c>
      <c r="AE125" s="122" t="str">
        <f t="shared" si="92"/>
        <v>%</v>
      </c>
      <c r="AF125" s="56">
        <f>IFERROR(AD125/AD9,"%")</f>
        <v>0</v>
      </c>
      <c r="AG125" s="195">
        <v>0</v>
      </c>
      <c r="AH125" s="50">
        <f>AH21+AH47+AH102</f>
        <v>0</v>
      </c>
      <c r="AI125" s="122" t="str">
        <f t="shared" si="93"/>
        <v>%</v>
      </c>
      <c r="AJ125" s="56">
        <f>IFERROR(AH125/AH9,"%")</f>
        <v>0</v>
      </c>
      <c r="AK125" s="195">
        <v>0</v>
      </c>
      <c r="AL125" s="50">
        <f>AL21+AL47+AL102</f>
        <v>0</v>
      </c>
      <c r="AM125" s="122" t="str">
        <f t="shared" si="94"/>
        <v>%</v>
      </c>
      <c r="AN125" s="56">
        <f>IFERROR(AL125/AL9,"%")</f>
        <v>0</v>
      </c>
      <c r="AO125" s="195">
        <v>0</v>
      </c>
      <c r="AP125" s="50">
        <f>AP21+AP47+AP102</f>
        <v>0</v>
      </c>
      <c r="AQ125" s="122" t="str">
        <f t="shared" si="95"/>
        <v>%</v>
      </c>
      <c r="AR125" s="56">
        <f>IFERROR(AP125/AP9,"%")</f>
        <v>0</v>
      </c>
      <c r="AS125" s="195">
        <v>0</v>
      </c>
      <c r="AT125" s="50">
        <f>AT21+AT47+AT102</f>
        <v>0</v>
      </c>
      <c r="AU125" s="122" t="str">
        <f t="shared" si="96"/>
        <v>%</v>
      </c>
      <c r="AV125" s="56">
        <f>IFERROR(AT125/AT9,"%")</f>
        <v>0</v>
      </c>
      <c r="AW125" s="215">
        <v>0</v>
      </c>
      <c r="AX125" s="46">
        <f t="shared" si="97"/>
        <v>0</v>
      </c>
      <c r="AY125" s="46" t="str">
        <f t="shared" si="98"/>
        <v>%</v>
      </c>
      <c r="AZ125" s="46" t="str">
        <f>IFERROR(AX125/$F$9,"%")</f>
        <v>%</v>
      </c>
    </row>
    <row r="126" spans="1:52" s="8" customFormat="1" ht="21">
      <c r="A126" s="216" t="s">
        <v>89</v>
      </c>
      <c r="B126" s="195">
        <v>0</v>
      </c>
      <c r="C126" s="50">
        <f>C9-C125</f>
        <v>0</v>
      </c>
      <c r="D126" s="56" t="str">
        <f>IFERROR(B126/B9,"%")</f>
        <v>%</v>
      </c>
      <c r="E126" s="195">
        <f>E9-E125</f>
        <v>0</v>
      </c>
      <c r="F126" s="50">
        <f>F9-F125</f>
        <v>0</v>
      </c>
      <c r="G126" s="122" t="str">
        <f t="shared" si="86"/>
        <v>%</v>
      </c>
      <c r="H126" s="56" t="str">
        <f>IFERROR(F126/F9,"%")</f>
        <v>%</v>
      </c>
      <c r="I126" s="195">
        <v>0</v>
      </c>
      <c r="J126" s="50">
        <f>J9-J125</f>
        <v>0</v>
      </c>
      <c r="K126" s="122" t="str">
        <f t="shared" si="87"/>
        <v>%</v>
      </c>
      <c r="L126" s="56" t="str">
        <f>IFERROR(J126/J9,"%")</f>
        <v>%</v>
      </c>
      <c r="M126" s="195">
        <v>0</v>
      </c>
      <c r="N126" s="50">
        <f>N9-N125</f>
        <v>0</v>
      </c>
      <c r="O126" s="122" t="str">
        <f t="shared" si="88"/>
        <v>%</v>
      </c>
      <c r="P126" s="56" t="str">
        <f>IFERROR(N126/N9,"%")</f>
        <v>%</v>
      </c>
      <c r="Q126" s="195">
        <v>0</v>
      </c>
      <c r="R126" s="50">
        <f>R9-R125</f>
        <v>0</v>
      </c>
      <c r="S126" s="122" t="str">
        <f t="shared" si="89"/>
        <v>%</v>
      </c>
      <c r="T126" s="56" t="str">
        <f>IFERROR(R126/R9,"%")</f>
        <v>%</v>
      </c>
      <c r="U126" s="195">
        <v>0</v>
      </c>
      <c r="V126" s="50">
        <f>V9-V125</f>
        <v>0</v>
      </c>
      <c r="W126" s="122" t="str">
        <f t="shared" si="90"/>
        <v>%</v>
      </c>
      <c r="X126" s="56" t="str">
        <f>IFERROR(V126/V9,"%")</f>
        <v>%</v>
      </c>
      <c r="Y126" s="195">
        <v>0</v>
      </c>
      <c r="Z126" s="50">
        <f>Z9-Z125</f>
        <v>0</v>
      </c>
      <c r="AA126" s="122" t="str">
        <f t="shared" si="91"/>
        <v>%</v>
      </c>
      <c r="AB126" s="56" t="str">
        <f>IFERROR(Z126/Z9,"%")</f>
        <v>%</v>
      </c>
      <c r="AC126" s="195">
        <v>0</v>
      </c>
      <c r="AD126" s="50">
        <f>AD9-AD125</f>
        <v>1000</v>
      </c>
      <c r="AE126" s="122" t="str">
        <f t="shared" si="92"/>
        <v>%</v>
      </c>
      <c r="AF126" s="56">
        <f>IFERROR(AD126/AD9,"%")</f>
        <v>1</v>
      </c>
      <c r="AG126" s="195">
        <v>0</v>
      </c>
      <c r="AH126" s="50">
        <f>AH9-AH125</f>
        <v>1000</v>
      </c>
      <c r="AI126" s="122" t="str">
        <f t="shared" si="93"/>
        <v>%</v>
      </c>
      <c r="AJ126" s="56">
        <f>IFERROR(AH126/AH9,"%")</f>
        <v>1</v>
      </c>
      <c r="AK126" s="195">
        <v>0</v>
      </c>
      <c r="AL126" s="50">
        <f>AL9-AL125</f>
        <v>1000</v>
      </c>
      <c r="AM126" s="122" t="str">
        <f t="shared" si="94"/>
        <v>%</v>
      </c>
      <c r="AN126" s="56">
        <f>IFERROR(AL126/AL9,"%")</f>
        <v>1</v>
      </c>
      <c r="AO126" s="195">
        <v>0</v>
      </c>
      <c r="AP126" s="50">
        <f>AP9-AP125</f>
        <v>1000</v>
      </c>
      <c r="AQ126" s="122" t="str">
        <f t="shared" si="95"/>
        <v>%</v>
      </c>
      <c r="AR126" s="56">
        <f>IFERROR(AP126/AP9,"%")</f>
        <v>1</v>
      </c>
      <c r="AS126" s="195">
        <v>0</v>
      </c>
      <c r="AT126" s="50">
        <f>AT9-AT125</f>
        <v>1000</v>
      </c>
      <c r="AU126" s="122" t="str">
        <f t="shared" si="96"/>
        <v>%</v>
      </c>
      <c r="AV126" s="56">
        <f>IFERROR(AT126/AT9,"%")</f>
        <v>1</v>
      </c>
      <c r="AW126" s="215">
        <v>0</v>
      </c>
      <c r="AX126" s="46">
        <f t="shared" si="97"/>
        <v>5000</v>
      </c>
      <c r="AY126" s="46" t="str">
        <f t="shared" si="98"/>
        <v>%</v>
      </c>
      <c r="AZ126" s="46" t="str">
        <f>IFERROR(AX126/$F$9,"%")</f>
        <v>%</v>
      </c>
    </row>
    <row r="127" spans="1:52" ht="21">
      <c r="A127" s="219"/>
      <c r="B127" s="197"/>
      <c r="C127" s="45"/>
      <c r="D127" s="57"/>
      <c r="E127" s="197"/>
      <c r="F127" s="45"/>
      <c r="G127" s="122" t="str">
        <f t="shared" si="86"/>
        <v>%</v>
      </c>
      <c r="H127" s="57"/>
      <c r="I127" s="197"/>
      <c r="J127" s="45"/>
      <c r="K127" s="122" t="str">
        <f t="shared" si="87"/>
        <v>%</v>
      </c>
      <c r="L127" s="57"/>
      <c r="M127" s="197"/>
      <c r="N127" s="45"/>
      <c r="O127" s="122" t="str">
        <f t="shared" si="88"/>
        <v>%</v>
      </c>
      <c r="P127" s="57"/>
      <c r="Q127" s="197"/>
      <c r="R127" s="45"/>
      <c r="S127" s="122" t="str">
        <f t="shared" si="89"/>
        <v>%</v>
      </c>
      <c r="T127" s="57"/>
      <c r="U127" s="197"/>
      <c r="V127" s="45"/>
      <c r="W127" s="122" t="str">
        <f t="shared" si="90"/>
        <v>%</v>
      </c>
      <c r="X127" s="57"/>
      <c r="Y127" s="197"/>
      <c r="Z127" s="45"/>
      <c r="AA127" s="122" t="str">
        <f t="shared" si="91"/>
        <v>%</v>
      </c>
      <c r="AB127" s="57"/>
      <c r="AC127" s="197"/>
      <c r="AD127" s="45"/>
      <c r="AE127" s="122" t="str">
        <f t="shared" si="92"/>
        <v>%</v>
      </c>
      <c r="AF127" s="57"/>
      <c r="AG127" s="197"/>
      <c r="AH127" s="45"/>
      <c r="AI127" s="122" t="str">
        <f t="shared" si="93"/>
        <v>%</v>
      </c>
      <c r="AJ127" s="57"/>
      <c r="AK127" s="197"/>
      <c r="AL127" s="45"/>
      <c r="AM127" s="122" t="str">
        <f t="shared" si="94"/>
        <v>%</v>
      </c>
      <c r="AN127" s="57"/>
      <c r="AO127" s="197"/>
      <c r="AP127" s="45"/>
      <c r="AQ127" s="122" t="str">
        <f t="shared" si="95"/>
        <v>%</v>
      </c>
      <c r="AR127" s="57"/>
      <c r="AS127" s="197"/>
      <c r="AT127" s="45"/>
      <c r="AU127" s="122" t="str">
        <f t="shared" si="96"/>
        <v>%</v>
      </c>
      <c r="AV127" s="57"/>
      <c r="AW127" s="197">
        <v>0</v>
      </c>
      <c r="AX127" s="60">
        <f t="shared" si="97"/>
        <v>0</v>
      </c>
      <c r="AY127" s="122" t="str">
        <f t="shared" si="98"/>
        <v>%</v>
      </c>
      <c r="AZ127" s="57"/>
    </row>
    <row r="128" spans="1:52" s="8" customFormat="1" ht="21">
      <c r="A128" s="216" t="s">
        <v>90</v>
      </c>
      <c r="B128" s="195">
        <v>0</v>
      </c>
      <c r="C128" s="50">
        <f>C129+C135</f>
        <v>0</v>
      </c>
      <c r="D128" s="56" t="str">
        <f>IFERROR(B128/B9,"%")</f>
        <v>%</v>
      </c>
      <c r="E128" s="195">
        <f>E129+E135</f>
        <v>0</v>
      </c>
      <c r="F128" s="50">
        <f>F129+F135</f>
        <v>0</v>
      </c>
      <c r="G128" s="122" t="str">
        <f t="shared" si="86"/>
        <v>%</v>
      </c>
      <c r="H128" s="56" t="str">
        <f>IFERROR(F128/F9,"%")</f>
        <v>%</v>
      </c>
      <c r="I128" s="195">
        <v>0</v>
      </c>
      <c r="J128" s="50">
        <f>J129+J135</f>
        <v>0</v>
      </c>
      <c r="K128" s="122" t="str">
        <f t="shared" si="87"/>
        <v>%</v>
      </c>
      <c r="L128" s="56" t="str">
        <f>IFERROR(J128/J9,"%")</f>
        <v>%</v>
      </c>
      <c r="M128" s="195">
        <v>0</v>
      </c>
      <c r="N128" s="50">
        <f>N129+N135</f>
        <v>0</v>
      </c>
      <c r="O128" s="122" t="str">
        <f t="shared" si="88"/>
        <v>%</v>
      </c>
      <c r="P128" s="56" t="str">
        <f>IFERROR(N128/N9,"%")</f>
        <v>%</v>
      </c>
      <c r="Q128" s="195">
        <v>0</v>
      </c>
      <c r="R128" s="50">
        <f>R129+R135</f>
        <v>0</v>
      </c>
      <c r="S128" s="122" t="str">
        <f t="shared" si="89"/>
        <v>%</v>
      </c>
      <c r="T128" s="56" t="str">
        <f>IFERROR(R128/R9,"%")</f>
        <v>%</v>
      </c>
      <c r="U128" s="195">
        <v>0</v>
      </c>
      <c r="V128" s="50">
        <f>V129+V135</f>
        <v>0</v>
      </c>
      <c r="W128" s="122" t="str">
        <f t="shared" si="90"/>
        <v>%</v>
      </c>
      <c r="X128" s="56" t="str">
        <f>IFERROR(V128/V9,"%")</f>
        <v>%</v>
      </c>
      <c r="Y128" s="195">
        <v>0</v>
      </c>
      <c r="Z128" s="50">
        <f>Z129+Z135</f>
        <v>0</v>
      </c>
      <c r="AA128" s="122" t="str">
        <f t="shared" si="91"/>
        <v>%</v>
      </c>
      <c r="AB128" s="56" t="str">
        <f>IFERROR(Z128/Z9,"%")</f>
        <v>%</v>
      </c>
      <c r="AC128" s="195">
        <v>0</v>
      </c>
      <c r="AD128" s="50">
        <f>AD129+AD135</f>
        <v>0</v>
      </c>
      <c r="AE128" s="122" t="str">
        <f t="shared" si="92"/>
        <v>%</v>
      </c>
      <c r="AF128" s="56">
        <f>IFERROR(AD128/AD9,"%")</f>
        <v>0</v>
      </c>
      <c r="AG128" s="195">
        <v>0</v>
      </c>
      <c r="AH128" s="50">
        <f>AH129+AH135</f>
        <v>0</v>
      </c>
      <c r="AI128" s="122" t="str">
        <f t="shared" si="93"/>
        <v>%</v>
      </c>
      <c r="AJ128" s="56">
        <f>IFERROR(AH128/AH9,"%")</f>
        <v>0</v>
      </c>
      <c r="AK128" s="195">
        <v>0</v>
      </c>
      <c r="AL128" s="50">
        <f>AL129+AL135</f>
        <v>0</v>
      </c>
      <c r="AM128" s="122" t="str">
        <f t="shared" si="94"/>
        <v>%</v>
      </c>
      <c r="AN128" s="56">
        <f>IFERROR(AL128/AL9,"%")</f>
        <v>0</v>
      </c>
      <c r="AO128" s="195">
        <v>0</v>
      </c>
      <c r="AP128" s="50">
        <f>AP129+AP135</f>
        <v>0</v>
      </c>
      <c r="AQ128" s="122" t="str">
        <f t="shared" si="95"/>
        <v>%</v>
      </c>
      <c r="AR128" s="56">
        <f>IFERROR(AP128/AP9,"%")</f>
        <v>0</v>
      </c>
      <c r="AS128" s="195">
        <v>0</v>
      </c>
      <c r="AT128" s="50">
        <f>AT129+AT135</f>
        <v>0</v>
      </c>
      <c r="AU128" s="122" t="str">
        <f t="shared" si="96"/>
        <v>%</v>
      </c>
      <c r="AV128" s="56">
        <f>IFERROR(AT128/AT9,"%")</f>
        <v>0</v>
      </c>
      <c r="AW128" s="215">
        <v>0</v>
      </c>
      <c r="AX128" s="46">
        <f t="shared" si="97"/>
        <v>0</v>
      </c>
      <c r="AY128" s="46" t="str">
        <f t="shared" si="98"/>
        <v>%</v>
      </c>
      <c r="AZ128" s="46" t="str">
        <f>IFERROR(AX128/$F$9,"%")</f>
        <v>%</v>
      </c>
    </row>
    <row r="129" spans="1:52" s="9" customFormat="1" ht="21">
      <c r="A129" s="217" t="s">
        <v>114</v>
      </c>
      <c r="B129" s="196">
        <f>SUM(B130:B134)</f>
        <v>0</v>
      </c>
      <c r="C129" s="48">
        <f>SUM(C130:C134)</f>
        <v>0</v>
      </c>
      <c r="D129" s="56" t="s">
        <v>31</v>
      </c>
      <c r="E129" s="196">
        <f>SUM(E130:E134)</f>
        <v>0</v>
      </c>
      <c r="F129" s="48">
        <f>SUM(F130:F134)</f>
        <v>0</v>
      </c>
      <c r="G129" s="122" t="str">
        <f t="shared" si="86"/>
        <v>%</v>
      </c>
      <c r="H129" s="56" t="s">
        <v>31</v>
      </c>
      <c r="I129" s="196">
        <f>SUM(I130:I134)</f>
        <v>0</v>
      </c>
      <c r="J129" s="48">
        <f>SUM(J130:J134)</f>
        <v>0</v>
      </c>
      <c r="K129" s="122" t="str">
        <f t="shared" si="87"/>
        <v>%</v>
      </c>
      <c r="L129" s="56" t="s">
        <v>31</v>
      </c>
      <c r="M129" s="196">
        <f>SUM(M130:M134)</f>
        <v>0</v>
      </c>
      <c r="N129" s="48">
        <f>SUM(N130:N134)</f>
        <v>0</v>
      </c>
      <c r="O129" s="122" t="str">
        <f t="shared" si="88"/>
        <v>%</v>
      </c>
      <c r="P129" s="56" t="s">
        <v>31</v>
      </c>
      <c r="Q129" s="196">
        <f>SUM(Q130:Q134)</f>
        <v>0</v>
      </c>
      <c r="R129" s="48">
        <f>SUM(R130:R134)</f>
        <v>0</v>
      </c>
      <c r="S129" s="122" t="str">
        <f t="shared" si="89"/>
        <v>%</v>
      </c>
      <c r="T129" s="56" t="s">
        <v>31</v>
      </c>
      <c r="U129" s="196">
        <f>SUM(U130:U134)</f>
        <v>0</v>
      </c>
      <c r="V129" s="48">
        <f>SUM(V130:V134)</f>
        <v>0</v>
      </c>
      <c r="W129" s="122" t="str">
        <f t="shared" si="90"/>
        <v>%</v>
      </c>
      <c r="X129" s="56" t="s">
        <v>31</v>
      </c>
      <c r="Y129" s="196">
        <f>SUM(Y130:Y134)</f>
        <v>0</v>
      </c>
      <c r="Z129" s="48">
        <f>SUM(Z130:Z134)</f>
        <v>0</v>
      </c>
      <c r="AA129" s="122" t="str">
        <f t="shared" si="91"/>
        <v>%</v>
      </c>
      <c r="AB129" s="56" t="s">
        <v>31</v>
      </c>
      <c r="AC129" s="196">
        <f>SUM(AC130:AC134)</f>
        <v>0</v>
      </c>
      <c r="AD129" s="48">
        <f>SUM(AD130:AD134)</f>
        <v>0</v>
      </c>
      <c r="AE129" s="122" t="str">
        <f t="shared" si="92"/>
        <v>%</v>
      </c>
      <c r="AF129" s="56" t="s">
        <v>31</v>
      </c>
      <c r="AG129" s="196">
        <f>SUM(AG130:AG134)</f>
        <v>0</v>
      </c>
      <c r="AH129" s="48">
        <f>SUM(AH130:AH134)</f>
        <v>0</v>
      </c>
      <c r="AI129" s="122" t="str">
        <f t="shared" si="93"/>
        <v>%</v>
      </c>
      <c r="AJ129" s="56" t="s">
        <v>31</v>
      </c>
      <c r="AK129" s="196">
        <f>SUM(AK130:AK134)</f>
        <v>0</v>
      </c>
      <c r="AL129" s="48">
        <f>SUM(AL130:AL134)</f>
        <v>0</v>
      </c>
      <c r="AM129" s="122" t="str">
        <f t="shared" si="94"/>
        <v>%</v>
      </c>
      <c r="AN129" s="56" t="s">
        <v>31</v>
      </c>
      <c r="AO129" s="196">
        <f>SUM(AO130:AO134)</f>
        <v>0</v>
      </c>
      <c r="AP129" s="48">
        <f>SUM(AP130:AP134)</f>
        <v>0</v>
      </c>
      <c r="AQ129" s="122" t="str">
        <f t="shared" si="95"/>
        <v>%</v>
      </c>
      <c r="AR129" s="56" t="s">
        <v>31</v>
      </c>
      <c r="AS129" s="196">
        <f>SUM(AS130:AS134)</f>
        <v>0</v>
      </c>
      <c r="AT129" s="48">
        <f>SUM(AT130:AT134)</f>
        <v>0</v>
      </c>
      <c r="AU129" s="122" t="str">
        <f t="shared" si="96"/>
        <v>%</v>
      </c>
      <c r="AV129" s="56" t="s">
        <v>31</v>
      </c>
      <c r="AW129" s="206">
        <v>0</v>
      </c>
      <c r="AX129" s="60">
        <f t="shared" si="97"/>
        <v>0</v>
      </c>
      <c r="AY129" s="122" t="str">
        <f t="shared" si="98"/>
        <v>%</v>
      </c>
      <c r="AZ129" s="56" t="s">
        <v>31</v>
      </c>
    </row>
    <row r="130" spans="1:52" ht="21">
      <c r="A130" s="218" t="str">
        <f>'Plano de Contas'!A133</f>
        <v>7.1.1 Empréstimos obtidos</v>
      </c>
      <c r="B130" s="194">
        <v>0</v>
      </c>
      <c r="C130" s="49">
        <f>SUMIFS(a_pagar,Contas,A130,Data,"&gt;="&amp;$B$6,Data,"&lt;="&amp;$C$6)+SUMIFS(Saida,Contas,A130,Data,"&gt;="&amp;$B$6,Data,"&lt;="&amp;$C$6)</f>
        <v>0</v>
      </c>
      <c r="D130" s="57"/>
      <c r="E130" s="194">
        <v>0</v>
      </c>
      <c r="F130" s="45">
        <f>SUMIFS(a_pagar,Contas,A130,Data,"&gt;="&amp;$E$6,Data,"&lt;="&amp;$F$6)+SUMIFS(Saida,Contas,A130,Data,"&gt;="&amp;$E$6,Data,"&lt;="&amp;$F$6)</f>
        <v>0</v>
      </c>
      <c r="G130" s="122" t="str">
        <f t="shared" si="86"/>
        <v>%</v>
      </c>
      <c r="H130" s="57"/>
      <c r="I130" s="197">
        <v>0</v>
      </c>
      <c r="J130" s="45">
        <f>SUMIFS(a_pagar,Contas,A130,Data,"&gt;="&amp;$I$6,Data,"&lt;="&amp;$J$6)+SUMIFS(Saida,Contas,A130,Data,"&gt;="&amp;$I$6,Data,"&lt;="&amp;$J$6)</f>
        <v>0</v>
      </c>
      <c r="K130" s="122" t="str">
        <f t="shared" si="87"/>
        <v>%</v>
      </c>
      <c r="L130" s="57"/>
      <c r="M130" s="197">
        <v>0</v>
      </c>
      <c r="N130" s="45">
        <f>SUMIFS(a_pagar,Contas,A130,Data,"&gt;="&amp;$M$6,Data,"&lt;="&amp;$N$6)+SUMIFS(Saida,Contas,A130,Data,"&gt;="&amp;$M$6,Data,"&lt;="&amp;$N$6)</f>
        <v>0</v>
      </c>
      <c r="O130" s="122" t="str">
        <f t="shared" si="88"/>
        <v>%</v>
      </c>
      <c r="P130" s="57"/>
      <c r="Q130" s="197">
        <v>0</v>
      </c>
      <c r="R130" s="45">
        <f>SUMIFS(a_pagar,Contas,A130,Data,"&gt;="&amp;$Q$6,Data,"&lt;="&amp;$R$6)+SUMIFS(Saida,Contas,A130,Data,"&gt;="&amp;$Q$6,Data,"&lt;="&amp;$R$6)</f>
        <v>0</v>
      </c>
      <c r="S130" s="122" t="str">
        <f t="shared" si="89"/>
        <v>%</v>
      </c>
      <c r="T130" s="57"/>
      <c r="U130" s="197">
        <v>0</v>
      </c>
      <c r="V130" s="45">
        <f>SUMIFS(a_pagar,Contas,A130,Data,"&gt;="&amp;$U$6,Data,"&lt;="&amp;$V$6)+SUMIFS(Saida,Contas,A130,Data,"&gt;="&amp;$U$6,Data,"&lt;="&amp;$V$6)</f>
        <v>0</v>
      </c>
      <c r="W130" s="122" t="str">
        <f t="shared" si="90"/>
        <v>%</v>
      </c>
      <c r="X130" s="57"/>
      <c r="Y130" s="197">
        <v>0</v>
      </c>
      <c r="Z130" s="45">
        <f>SUMIFS(a_pagar,Contas,A130,Data,"&gt;="&amp;$Y$6,Data,"&lt;="&amp;$Z$6)+SUMIFS(Saida,Contas,A130,Data,"&gt;="&amp;$Y$6,Data,"&lt;="&amp;$Z$6)</f>
        <v>0</v>
      </c>
      <c r="AA130" s="122" t="str">
        <f t="shared" si="91"/>
        <v>%</v>
      </c>
      <c r="AB130" s="57"/>
      <c r="AC130" s="197">
        <v>0</v>
      </c>
      <c r="AD130" s="45">
        <f>SUMIFS(a_pagar,Contas,A130,Data,"&gt;="&amp;$AC$6,Data,"&lt;="&amp;$AD$6)+SUMIFS(Saida,Contas,A130,Data,"&gt;="&amp;$AC$6,Data,"&lt;="&amp;$AD$6)</f>
        <v>0</v>
      </c>
      <c r="AE130" s="122" t="str">
        <f t="shared" si="92"/>
        <v>%</v>
      </c>
      <c r="AF130" s="57"/>
      <c r="AG130" s="197">
        <v>0</v>
      </c>
      <c r="AH130" s="45">
        <f>SUMIFS(a_pagar,Contas,A130,Data,"&gt;="&amp;$AG$6,Data,"&lt;="&amp;$AH$6)+SUMIFS(Saida,Contas,A130,Data,"&gt;="&amp;$AG$6,Data,"&lt;="&amp;$AH$6)</f>
        <v>0</v>
      </c>
      <c r="AI130" s="122" t="str">
        <f t="shared" si="93"/>
        <v>%</v>
      </c>
      <c r="AJ130" s="57"/>
      <c r="AK130" s="197">
        <v>0</v>
      </c>
      <c r="AL130" s="45">
        <f>SUMIFS(a_pagar,Contas,A130,Data,"&gt;="&amp;$AK$6,Data,"&lt;="&amp;$AL$6)+SUMIFS(Saida,Contas,A130,Data,"&gt;="&amp;$AK$6,Data,"&lt;="&amp;$AL$6)</f>
        <v>0</v>
      </c>
      <c r="AM130" s="122" t="str">
        <f t="shared" si="94"/>
        <v>%</v>
      </c>
      <c r="AN130" s="57"/>
      <c r="AO130" s="197">
        <v>0</v>
      </c>
      <c r="AP130" s="45">
        <f>SUMIFS(a_pagar,Contas,A130,Data,"&gt;="&amp;$AO$6,Data,"&lt;="&amp;$AP$6)+SUMIFS(Saida,Contas,A130,Data,"&gt;="&amp;$AO$6,Data,"&lt;="&amp;$AP$6)</f>
        <v>0</v>
      </c>
      <c r="AQ130" s="122" t="str">
        <f t="shared" si="95"/>
        <v>%</v>
      </c>
      <c r="AR130" s="57"/>
      <c r="AS130" s="197">
        <v>0</v>
      </c>
      <c r="AT130" s="45">
        <f>SUMIFS(a_pagar,Contas,A130,Data,"&gt;="&amp;$AS$6,Data,"&lt;="&amp;$AT$6)+SUMIFS(Saida,Contas,A130,Data,"&gt;="&amp;$AS$6,Data,"&lt;="&amp;$AT$6)</f>
        <v>0</v>
      </c>
      <c r="AU130" s="122" t="str">
        <f t="shared" si="96"/>
        <v>%</v>
      </c>
      <c r="AV130" s="57"/>
      <c r="AW130" s="197">
        <v>0</v>
      </c>
      <c r="AX130" s="60">
        <f t="shared" si="97"/>
        <v>0</v>
      </c>
      <c r="AY130" s="122" t="str">
        <f t="shared" si="98"/>
        <v>%</v>
      </c>
      <c r="AZ130" s="57"/>
    </row>
    <row r="131" spans="1:52" ht="21">
      <c r="A131" s="218" t="str">
        <f>'Plano de Contas'!A134</f>
        <v>7.1.2 Capitalização dos sócios</v>
      </c>
      <c r="B131" s="194">
        <v>0</v>
      </c>
      <c r="C131" s="49">
        <f>SUMIFS(a_pagar,Contas,A131,Data,"&gt;="&amp;$B$6,Data,"&lt;="&amp;$C$6)+SUMIFS(Saida,Contas,A131,Data,"&gt;="&amp;$B$6,Data,"&lt;="&amp;$C$6)</f>
        <v>0</v>
      </c>
      <c r="D131" s="57"/>
      <c r="E131" s="194">
        <v>0</v>
      </c>
      <c r="F131" s="45">
        <f>SUMIFS(a_pagar,Contas,A131,Data,"&gt;="&amp;$E$6,Data,"&lt;="&amp;$F$6)+SUMIFS(Saida,Contas,A131,Data,"&gt;="&amp;$E$6,Data,"&lt;="&amp;$F$6)</f>
        <v>0</v>
      </c>
      <c r="G131" s="122" t="str">
        <f t="shared" si="86"/>
        <v>%</v>
      </c>
      <c r="H131" s="57"/>
      <c r="I131" s="197">
        <v>0</v>
      </c>
      <c r="J131" s="45">
        <f>SUMIFS(a_pagar,Contas,A131,Data,"&gt;="&amp;$I$6,Data,"&lt;="&amp;$J$6)+SUMIFS(Saida,Contas,A131,Data,"&gt;="&amp;$I$6,Data,"&lt;="&amp;$J$6)</f>
        <v>0</v>
      </c>
      <c r="K131" s="122" t="str">
        <f t="shared" si="87"/>
        <v>%</v>
      </c>
      <c r="L131" s="57"/>
      <c r="M131" s="197">
        <v>0</v>
      </c>
      <c r="N131" s="45">
        <f>SUMIFS(a_pagar,Contas,A131,Data,"&gt;="&amp;$M$6,Data,"&lt;="&amp;$N$6)+SUMIFS(Saida,Contas,A131,Data,"&gt;="&amp;$M$6,Data,"&lt;="&amp;$N$6)</f>
        <v>0</v>
      </c>
      <c r="O131" s="122" t="str">
        <f t="shared" si="88"/>
        <v>%</v>
      </c>
      <c r="P131" s="57"/>
      <c r="Q131" s="197">
        <v>0</v>
      </c>
      <c r="R131" s="45">
        <f>SUMIFS(a_pagar,Contas,A131,Data,"&gt;="&amp;$Q$6,Data,"&lt;="&amp;$R$6)+SUMIFS(Saida,Contas,A131,Data,"&gt;="&amp;$Q$6,Data,"&lt;="&amp;$R$6)</f>
        <v>0</v>
      </c>
      <c r="S131" s="122" t="str">
        <f t="shared" si="89"/>
        <v>%</v>
      </c>
      <c r="T131" s="57"/>
      <c r="U131" s="197">
        <v>0</v>
      </c>
      <c r="V131" s="45">
        <f>SUMIFS(a_pagar,Contas,A131,Data,"&gt;="&amp;$U$6,Data,"&lt;="&amp;$V$6)+SUMIFS(Saida,Contas,A131,Data,"&gt;="&amp;$U$6,Data,"&lt;="&amp;$V$6)</f>
        <v>0</v>
      </c>
      <c r="W131" s="122" t="str">
        <f t="shared" si="90"/>
        <v>%</v>
      </c>
      <c r="X131" s="57"/>
      <c r="Y131" s="197">
        <v>0</v>
      </c>
      <c r="Z131" s="45">
        <f>SUMIFS(a_pagar,Contas,A131,Data,"&gt;="&amp;$Y$6,Data,"&lt;="&amp;$Z$6)+SUMIFS(Saida,Contas,A131,Data,"&gt;="&amp;$Y$6,Data,"&lt;="&amp;$Z$6)</f>
        <v>0</v>
      </c>
      <c r="AA131" s="122" t="str">
        <f t="shared" si="91"/>
        <v>%</v>
      </c>
      <c r="AB131" s="57"/>
      <c r="AC131" s="197">
        <v>0</v>
      </c>
      <c r="AD131" s="45">
        <f>SUMIFS(a_pagar,Contas,A131,Data,"&gt;="&amp;$AC$6,Data,"&lt;="&amp;$AD$6)+SUMIFS(Saida,Contas,A131,Data,"&gt;="&amp;$AC$6,Data,"&lt;="&amp;$AD$6)</f>
        <v>0</v>
      </c>
      <c r="AE131" s="122" t="str">
        <f t="shared" si="92"/>
        <v>%</v>
      </c>
      <c r="AF131" s="57"/>
      <c r="AG131" s="197">
        <v>0</v>
      </c>
      <c r="AH131" s="45">
        <f>SUMIFS(a_pagar,Contas,A131,Data,"&gt;="&amp;$AG$6,Data,"&lt;="&amp;$AH$6)+SUMIFS(Saida,Contas,A131,Data,"&gt;="&amp;$AG$6,Data,"&lt;="&amp;$AH$6)</f>
        <v>0</v>
      </c>
      <c r="AI131" s="122" t="str">
        <f t="shared" si="93"/>
        <v>%</v>
      </c>
      <c r="AJ131" s="57"/>
      <c r="AK131" s="197">
        <v>0</v>
      </c>
      <c r="AL131" s="45">
        <f>SUMIFS(a_pagar,Contas,A131,Data,"&gt;="&amp;$AK$6,Data,"&lt;="&amp;$AL$6)+SUMIFS(Saida,Contas,A131,Data,"&gt;="&amp;$AK$6,Data,"&lt;="&amp;$AL$6)</f>
        <v>0</v>
      </c>
      <c r="AM131" s="122" t="str">
        <f t="shared" si="94"/>
        <v>%</v>
      </c>
      <c r="AN131" s="57"/>
      <c r="AO131" s="197">
        <v>0</v>
      </c>
      <c r="AP131" s="45">
        <f>SUMIFS(a_pagar,Contas,A131,Data,"&gt;="&amp;$AO$6,Data,"&lt;="&amp;$AP$6)+SUMIFS(Saida,Contas,A131,Data,"&gt;="&amp;$AO$6,Data,"&lt;="&amp;$AP$6)</f>
        <v>0</v>
      </c>
      <c r="AQ131" s="122" t="str">
        <f t="shared" si="95"/>
        <v>%</v>
      </c>
      <c r="AR131" s="57"/>
      <c r="AS131" s="197">
        <v>0</v>
      </c>
      <c r="AT131" s="45">
        <f>SUMIFS(a_pagar,Contas,A131,Data,"&gt;="&amp;$AS$6,Data,"&lt;="&amp;$AT$6)+SUMIFS(Saida,Contas,A131,Data,"&gt;="&amp;$AS$6,Data,"&lt;="&amp;$AT$6)</f>
        <v>0</v>
      </c>
      <c r="AU131" s="122" t="str">
        <f t="shared" si="96"/>
        <v>%</v>
      </c>
      <c r="AV131" s="57"/>
      <c r="AW131" s="197">
        <v>0</v>
      </c>
      <c r="AX131" s="60">
        <f t="shared" si="97"/>
        <v>0</v>
      </c>
      <c r="AY131" s="122" t="str">
        <f t="shared" si="98"/>
        <v>%</v>
      </c>
      <c r="AZ131" s="57"/>
    </row>
    <row r="132" spans="1:52" ht="21">
      <c r="A132" s="218" t="str">
        <f>'Plano de Contas'!A135</f>
        <v>7.1.3 Venda de equipamentos usados</v>
      </c>
      <c r="B132" s="194">
        <v>0</v>
      </c>
      <c r="C132" s="49">
        <f>SUMIFS(a_pagar,Contas,A132,Data,"&gt;="&amp;$B$6,Data,"&lt;="&amp;$C$6)+SUMIFS(Saida,Contas,A132,Data,"&gt;="&amp;$B$6,Data,"&lt;="&amp;$C$6)</f>
        <v>0</v>
      </c>
      <c r="D132" s="57"/>
      <c r="E132" s="194">
        <v>0</v>
      </c>
      <c r="F132" s="45">
        <f>SUMIFS(a_pagar,Contas,A132,Data,"&gt;="&amp;$E$6,Data,"&lt;="&amp;$F$6)+SUMIFS(Saida,Contas,A132,Data,"&gt;="&amp;$E$6,Data,"&lt;="&amp;$F$6)</f>
        <v>0</v>
      </c>
      <c r="G132" s="122" t="str">
        <f t="shared" si="86"/>
        <v>%</v>
      </c>
      <c r="H132" s="57"/>
      <c r="I132" s="197">
        <v>0</v>
      </c>
      <c r="J132" s="45">
        <f>SUMIFS(a_pagar,Contas,A132,Data,"&gt;="&amp;$I$6,Data,"&lt;="&amp;$J$6)+SUMIFS(Saida,Contas,A132,Data,"&gt;="&amp;$I$6,Data,"&lt;="&amp;$J$6)</f>
        <v>0</v>
      </c>
      <c r="K132" s="122" t="str">
        <f t="shared" si="87"/>
        <v>%</v>
      </c>
      <c r="L132" s="57"/>
      <c r="M132" s="197">
        <v>0</v>
      </c>
      <c r="N132" s="45">
        <f>SUMIFS(a_pagar,Contas,A132,Data,"&gt;="&amp;$M$6,Data,"&lt;="&amp;$N$6)+SUMIFS(Saida,Contas,A132,Data,"&gt;="&amp;$M$6,Data,"&lt;="&amp;$N$6)</f>
        <v>0</v>
      </c>
      <c r="O132" s="122" t="str">
        <f t="shared" si="88"/>
        <v>%</v>
      </c>
      <c r="P132" s="57"/>
      <c r="Q132" s="197">
        <v>0</v>
      </c>
      <c r="R132" s="45">
        <f>SUMIFS(a_pagar,Contas,A132,Data,"&gt;="&amp;$Q$6,Data,"&lt;="&amp;$R$6)+SUMIFS(Saida,Contas,A132,Data,"&gt;="&amp;$Q$6,Data,"&lt;="&amp;$R$6)</f>
        <v>0</v>
      </c>
      <c r="S132" s="122" t="str">
        <f t="shared" si="89"/>
        <v>%</v>
      </c>
      <c r="T132" s="57"/>
      <c r="U132" s="197">
        <v>0</v>
      </c>
      <c r="V132" s="45">
        <f>SUMIFS(a_pagar,Contas,A132,Data,"&gt;="&amp;$U$6,Data,"&lt;="&amp;$V$6)+SUMIFS(Saida,Contas,A132,Data,"&gt;="&amp;$U$6,Data,"&lt;="&amp;$V$6)</f>
        <v>0</v>
      </c>
      <c r="W132" s="122" t="str">
        <f t="shared" si="90"/>
        <v>%</v>
      </c>
      <c r="X132" s="57"/>
      <c r="Y132" s="197">
        <v>0</v>
      </c>
      <c r="Z132" s="45">
        <f>SUMIFS(a_pagar,Contas,A132,Data,"&gt;="&amp;$Y$6,Data,"&lt;="&amp;$Z$6)+SUMIFS(Saida,Contas,A132,Data,"&gt;="&amp;$Y$6,Data,"&lt;="&amp;$Z$6)</f>
        <v>0</v>
      </c>
      <c r="AA132" s="122" t="str">
        <f t="shared" si="91"/>
        <v>%</v>
      </c>
      <c r="AB132" s="57"/>
      <c r="AC132" s="197">
        <v>0</v>
      </c>
      <c r="AD132" s="45">
        <f>SUMIFS(a_pagar,Contas,A132,Data,"&gt;="&amp;$AC$6,Data,"&lt;="&amp;$AD$6)+SUMIFS(Saida,Contas,A132,Data,"&gt;="&amp;$AC$6,Data,"&lt;="&amp;$AD$6)</f>
        <v>0</v>
      </c>
      <c r="AE132" s="122" t="str">
        <f t="shared" si="92"/>
        <v>%</v>
      </c>
      <c r="AF132" s="57"/>
      <c r="AG132" s="197">
        <v>0</v>
      </c>
      <c r="AH132" s="45">
        <f>SUMIFS(a_pagar,Contas,A132,Data,"&gt;="&amp;$AG$6,Data,"&lt;="&amp;$AH$6)+SUMIFS(Saida,Contas,A132,Data,"&gt;="&amp;$AG$6,Data,"&lt;="&amp;$AH$6)</f>
        <v>0</v>
      </c>
      <c r="AI132" s="122" t="str">
        <f t="shared" si="93"/>
        <v>%</v>
      </c>
      <c r="AJ132" s="57"/>
      <c r="AK132" s="197">
        <v>0</v>
      </c>
      <c r="AL132" s="45">
        <f>SUMIFS(a_pagar,Contas,A132,Data,"&gt;="&amp;$AK$6,Data,"&lt;="&amp;$AL$6)+SUMIFS(Saida,Contas,A132,Data,"&gt;="&amp;$AK$6,Data,"&lt;="&amp;$AL$6)</f>
        <v>0</v>
      </c>
      <c r="AM132" s="122" t="str">
        <f t="shared" si="94"/>
        <v>%</v>
      </c>
      <c r="AN132" s="57"/>
      <c r="AO132" s="197">
        <v>0</v>
      </c>
      <c r="AP132" s="45">
        <f>SUMIFS(a_pagar,Contas,A132,Data,"&gt;="&amp;$AO$6,Data,"&lt;="&amp;$AP$6)+SUMIFS(Saida,Contas,A132,Data,"&gt;="&amp;$AO$6,Data,"&lt;="&amp;$AP$6)</f>
        <v>0</v>
      </c>
      <c r="AQ132" s="122" t="str">
        <f t="shared" si="95"/>
        <v>%</v>
      </c>
      <c r="AR132" s="57"/>
      <c r="AS132" s="197">
        <v>0</v>
      </c>
      <c r="AT132" s="45">
        <f>SUMIFS(a_pagar,Contas,A132,Data,"&gt;="&amp;$AS$6,Data,"&lt;="&amp;$AT$6)+SUMIFS(Saida,Contas,A132,Data,"&gt;="&amp;$AS$6,Data,"&lt;="&amp;$AT$6)</f>
        <v>0</v>
      </c>
      <c r="AU132" s="122" t="str">
        <f t="shared" si="96"/>
        <v>%</v>
      </c>
      <c r="AV132" s="57"/>
      <c r="AW132" s="197">
        <v>0</v>
      </c>
      <c r="AX132" s="60">
        <f t="shared" si="97"/>
        <v>0</v>
      </c>
      <c r="AY132" s="122" t="str">
        <f t="shared" si="98"/>
        <v>%</v>
      </c>
      <c r="AZ132" s="57"/>
    </row>
    <row r="133" spans="1:52" ht="21">
      <c r="A133" s="218" t="str">
        <f>'Plano de Contas'!A136</f>
        <v>7.1.99 Outros entradas não operacionais</v>
      </c>
      <c r="B133" s="194">
        <v>0</v>
      </c>
      <c r="C133" s="49">
        <f>SUMIFS(a_pagar,Contas,A133,Data,"&gt;="&amp;$B$6,Data,"&lt;="&amp;$C$6)+SUMIFS(Saida,Contas,A133,Data,"&gt;="&amp;$B$6,Data,"&lt;="&amp;$C$6)</f>
        <v>0</v>
      </c>
      <c r="D133" s="57"/>
      <c r="E133" s="194">
        <v>0</v>
      </c>
      <c r="F133" s="45">
        <f>SUMIFS(a_pagar,Contas,A133,Data,"&gt;="&amp;$E$6,Data,"&lt;="&amp;$F$6)+SUMIFS(Saida,Contas,A133,Data,"&gt;="&amp;$E$6,Data,"&lt;="&amp;$F$6)</f>
        <v>0</v>
      </c>
      <c r="G133" s="122" t="str">
        <f t="shared" si="86"/>
        <v>%</v>
      </c>
      <c r="H133" s="57"/>
      <c r="I133" s="197">
        <v>0</v>
      </c>
      <c r="J133" s="45">
        <f>SUMIFS(a_pagar,Contas,A133,Data,"&gt;="&amp;$I$6,Data,"&lt;="&amp;$J$6)+SUMIFS(Saida,Contas,A133,Data,"&gt;="&amp;$I$6,Data,"&lt;="&amp;$J$6)</f>
        <v>0</v>
      </c>
      <c r="K133" s="122" t="str">
        <f t="shared" si="87"/>
        <v>%</v>
      </c>
      <c r="L133" s="57"/>
      <c r="M133" s="197">
        <v>0</v>
      </c>
      <c r="N133" s="45">
        <f>SUMIFS(a_pagar,Contas,A133,Data,"&gt;="&amp;$M$6,Data,"&lt;="&amp;$N$6)+SUMIFS(Saida,Contas,A133,Data,"&gt;="&amp;$M$6,Data,"&lt;="&amp;$N$6)</f>
        <v>0</v>
      </c>
      <c r="O133" s="122" t="str">
        <f t="shared" si="88"/>
        <v>%</v>
      </c>
      <c r="P133" s="57"/>
      <c r="Q133" s="197">
        <v>0</v>
      </c>
      <c r="R133" s="45">
        <f>SUMIFS(a_pagar,Contas,A133,Data,"&gt;="&amp;$Q$6,Data,"&lt;="&amp;$R$6)+SUMIFS(Saida,Contas,A133,Data,"&gt;="&amp;$Q$6,Data,"&lt;="&amp;$R$6)</f>
        <v>0</v>
      </c>
      <c r="S133" s="122" t="str">
        <f t="shared" si="89"/>
        <v>%</v>
      </c>
      <c r="T133" s="57"/>
      <c r="U133" s="197">
        <v>0</v>
      </c>
      <c r="V133" s="45">
        <f>SUMIFS(a_pagar,Contas,A133,Data,"&gt;="&amp;$U$6,Data,"&lt;="&amp;$V$6)+SUMIFS(Saida,Contas,A133,Data,"&gt;="&amp;$U$6,Data,"&lt;="&amp;$V$6)</f>
        <v>0</v>
      </c>
      <c r="W133" s="122" t="str">
        <f t="shared" si="90"/>
        <v>%</v>
      </c>
      <c r="X133" s="57"/>
      <c r="Y133" s="197">
        <v>0</v>
      </c>
      <c r="Z133" s="45">
        <f>SUMIFS(a_pagar,Contas,A133,Data,"&gt;="&amp;$Y$6,Data,"&lt;="&amp;$Z$6)+SUMIFS(Saida,Contas,A133,Data,"&gt;="&amp;$Y$6,Data,"&lt;="&amp;$Z$6)</f>
        <v>0</v>
      </c>
      <c r="AA133" s="122" t="str">
        <f t="shared" si="91"/>
        <v>%</v>
      </c>
      <c r="AB133" s="57"/>
      <c r="AC133" s="197">
        <v>0</v>
      </c>
      <c r="AD133" s="45">
        <f>SUMIFS(a_pagar,Contas,A133,Data,"&gt;="&amp;$AC$6,Data,"&lt;="&amp;$AD$6)+SUMIFS(Saida,Contas,A133,Data,"&gt;="&amp;$AC$6,Data,"&lt;="&amp;$AD$6)</f>
        <v>0</v>
      </c>
      <c r="AE133" s="122" t="str">
        <f t="shared" si="92"/>
        <v>%</v>
      </c>
      <c r="AF133" s="57"/>
      <c r="AG133" s="197">
        <v>0</v>
      </c>
      <c r="AH133" s="45">
        <f>SUMIFS(a_pagar,Contas,A133,Data,"&gt;="&amp;$AG$6,Data,"&lt;="&amp;$AH$6)+SUMIFS(Saida,Contas,A133,Data,"&gt;="&amp;$AG$6,Data,"&lt;="&amp;$AH$6)</f>
        <v>0</v>
      </c>
      <c r="AI133" s="122" t="str">
        <f t="shared" si="93"/>
        <v>%</v>
      </c>
      <c r="AJ133" s="57"/>
      <c r="AK133" s="197">
        <v>0</v>
      </c>
      <c r="AL133" s="45">
        <f>SUMIFS(a_pagar,Contas,A133,Data,"&gt;="&amp;$AK$6,Data,"&lt;="&amp;$AL$6)+SUMIFS(Saida,Contas,A133,Data,"&gt;="&amp;$AK$6,Data,"&lt;="&amp;$AL$6)</f>
        <v>0</v>
      </c>
      <c r="AM133" s="122" t="str">
        <f t="shared" si="94"/>
        <v>%</v>
      </c>
      <c r="AN133" s="57"/>
      <c r="AO133" s="197">
        <v>0</v>
      </c>
      <c r="AP133" s="45">
        <f>SUMIFS(a_pagar,Contas,A133,Data,"&gt;="&amp;$AO$6,Data,"&lt;="&amp;$AP$6)+SUMIFS(Saida,Contas,A133,Data,"&gt;="&amp;$AO$6,Data,"&lt;="&amp;$AP$6)</f>
        <v>0</v>
      </c>
      <c r="AQ133" s="122" t="str">
        <f t="shared" si="95"/>
        <v>%</v>
      </c>
      <c r="AR133" s="57"/>
      <c r="AS133" s="197">
        <v>0</v>
      </c>
      <c r="AT133" s="45">
        <f>SUMIFS(a_pagar,Contas,A133,Data,"&gt;="&amp;$AS$6,Data,"&lt;="&amp;$AT$6)+SUMIFS(Saida,Contas,A133,Data,"&gt;="&amp;$AS$6,Data,"&lt;="&amp;$AT$6)</f>
        <v>0</v>
      </c>
      <c r="AU133" s="122" t="str">
        <f t="shared" si="96"/>
        <v>%</v>
      </c>
      <c r="AV133" s="57"/>
      <c r="AW133" s="197">
        <v>0</v>
      </c>
      <c r="AX133" s="60">
        <f t="shared" si="97"/>
        <v>0</v>
      </c>
      <c r="AY133" s="122" t="str">
        <f t="shared" si="98"/>
        <v>%</v>
      </c>
      <c r="AZ133" s="57"/>
    </row>
    <row r="134" spans="1:52" ht="21">
      <c r="A134" s="218">
        <f>'Plano de Contas'!A137</f>
        <v>0</v>
      </c>
      <c r="B134" s="194">
        <v>0</v>
      </c>
      <c r="C134" s="49">
        <f>SUMIFS(a_pagar,Contas,A134,Data,"&gt;="&amp;$B$6,Data,"&lt;="&amp;$C$6)+SUMIFS(Saida,Contas,A134,Data,"&gt;="&amp;$B$6,Data,"&lt;="&amp;$C$6)</f>
        <v>0</v>
      </c>
      <c r="D134" s="57"/>
      <c r="E134" s="194">
        <v>0</v>
      </c>
      <c r="F134" s="45">
        <f>SUMIFS(a_pagar,Contas,A134,Data,"&gt;="&amp;$E$6,Data,"&lt;="&amp;$F$6)+SUMIFS(Saida,Contas,A134,Data,"&gt;="&amp;$E$6,Data,"&lt;="&amp;$F$6)</f>
        <v>0</v>
      </c>
      <c r="G134" s="122" t="str">
        <f t="shared" si="86"/>
        <v>%</v>
      </c>
      <c r="H134" s="57"/>
      <c r="I134" s="197">
        <v>0</v>
      </c>
      <c r="J134" s="45">
        <f>SUMIFS(a_pagar,Contas,A134,Data,"&gt;="&amp;$I$6,Data,"&lt;="&amp;$J$6)+SUMIFS(Saida,Contas,A134,Data,"&gt;="&amp;$I$6,Data,"&lt;="&amp;$J$6)</f>
        <v>0</v>
      </c>
      <c r="K134" s="122" t="str">
        <f t="shared" si="87"/>
        <v>%</v>
      </c>
      <c r="L134" s="57"/>
      <c r="M134" s="197">
        <v>0</v>
      </c>
      <c r="N134" s="45">
        <f>SUMIFS(a_pagar,Contas,A134,Data,"&gt;="&amp;$M$6,Data,"&lt;="&amp;$N$6)+SUMIFS(Saida,Contas,A134,Data,"&gt;="&amp;$M$6,Data,"&lt;="&amp;$N$6)</f>
        <v>0</v>
      </c>
      <c r="O134" s="122" t="str">
        <f t="shared" si="88"/>
        <v>%</v>
      </c>
      <c r="P134" s="57"/>
      <c r="Q134" s="197">
        <v>0</v>
      </c>
      <c r="R134" s="45">
        <f>SUMIFS(a_pagar,Contas,A134,Data,"&gt;="&amp;$Q$6,Data,"&lt;="&amp;$R$6)+SUMIFS(Saida,Contas,A134,Data,"&gt;="&amp;$Q$6,Data,"&lt;="&amp;$R$6)</f>
        <v>0</v>
      </c>
      <c r="S134" s="122" t="str">
        <f t="shared" si="89"/>
        <v>%</v>
      </c>
      <c r="T134" s="57"/>
      <c r="U134" s="197">
        <v>0</v>
      </c>
      <c r="V134" s="45">
        <f>SUMIFS(a_pagar,Contas,A134,Data,"&gt;="&amp;$U$6,Data,"&lt;="&amp;$V$6)+SUMIFS(Saida,Contas,A134,Data,"&gt;="&amp;$U$6,Data,"&lt;="&amp;$V$6)</f>
        <v>0</v>
      </c>
      <c r="W134" s="122" t="str">
        <f t="shared" si="90"/>
        <v>%</v>
      </c>
      <c r="X134" s="57"/>
      <c r="Y134" s="197">
        <v>0</v>
      </c>
      <c r="Z134" s="45">
        <f>SUMIFS(a_pagar,Contas,A134,Data,"&gt;="&amp;$Y$6,Data,"&lt;="&amp;$Z$6)+SUMIFS(Saida,Contas,A134,Data,"&gt;="&amp;$Y$6,Data,"&lt;="&amp;$Z$6)</f>
        <v>0</v>
      </c>
      <c r="AA134" s="122" t="str">
        <f t="shared" si="91"/>
        <v>%</v>
      </c>
      <c r="AB134" s="57"/>
      <c r="AC134" s="197">
        <v>0</v>
      </c>
      <c r="AD134" s="45">
        <f>SUMIFS(a_pagar,Contas,A134,Data,"&gt;="&amp;$AC$6,Data,"&lt;="&amp;$AD$6)+SUMIFS(Saida,Contas,A134,Data,"&gt;="&amp;$AC$6,Data,"&lt;="&amp;$AD$6)</f>
        <v>0</v>
      </c>
      <c r="AE134" s="122" t="str">
        <f t="shared" si="92"/>
        <v>%</v>
      </c>
      <c r="AF134" s="57"/>
      <c r="AG134" s="197">
        <v>0</v>
      </c>
      <c r="AH134" s="45">
        <f>SUMIFS(a_pagar,Contas,A134,Data,"&gt;="&amp;$AG$6,Data,"&lt;="&amp;$AH$6)+SUMIFS(Saida,Contas,A134,Data,"&gt;="&amp;$AG$6,Data,"&lt;="&amp;$AH$6)</f>
        <v>0</v>
      </c>
      <c r="AI134" s="122" t="str">
        <f t="shared" si="93"/>
        <v>%</v>
      </c>
      <c r="AJ134" s="57"/>
      <c r="AK134" s="197">
        <v>0</v>
      </c>
      <c r="AL134" s="45">
        <f>SUMIFS(a_pagar,Contas,A134,Data,"&gt;="&amp;$AK$6,Data,"&lt;="&amp;$AL$6)+SUMIFS(Saida,Contas,A134,Data,"&gt;="&amp;$AK$6,Data,"&lt;="&amp;$AL$6)</f>
        <v>0</v>
      </c>
      <c r="AM134" s="122" t="str">
        <f t="shared" si="94"/>
        <v>%</v>
      </c>
      <c r="AN134" s="57"/>
      <c r="AO134" s="197">
        <v>0</v>
      </c>
      <c r="AP134" s="45">
        <f>SUMIFS(a_pagar,Contas,A134,Data,"&gt;="&amp;$AO$6,Data,"&lt;="&amp;$AP$6)+SUMIFS(Saida,Contas,A134,Data,"&gt;="&amp;$AO$6,Data,"&lt;="&amp;$AP$6)</f>
        <v>0</v>
      </c>
      <c r="AQ134" s="122" t="str">
        <f t="shared" si="95"/>
        <v>%</v>
      </c>
      <c r="AR134" s="57"/>
      <c r="AS134" s="197">
        <v>0</v>
      </c>
      <c r="AT134" s="45">
        <f>SUMIFS(a_pagar,Contas,A134,Data,"&gt;="&amp;$AS$6,Data,"&lt;="&amp;$AT$6)+SUMIFS(Saida,Contas,A134,Data,"&gt;="&amp;$AS$6,Data,"&lt;="&amp;$AT$6)</f>
        <v>0</v>
      </c>
      <c r="AU134" s="122" t="str">
        <f t="shared" si="96"/>
        <v>%</v>
      </c>
      <c r="AV134" s="57"/>
      <c r="AW134" s="197">
        <v>0</v>
      </c>
      <c r="AX134" s="60">
        <f t="shared" si="97"/>
        <v>0</v>
      </c>
      <c r="AY134" s="122" t="str">
        <f t="shared" si="98"/>
        <v>%</v>
      </c>
      <c r="AZ134" s="57"/>
    </row>
    <row r="135" spans="1:52" s="9" customFormat="1" ht="21">
      <c r="A135" s="217" t="s">
        <v>96</v>
      </c>
      <c r="B135" s="196">
        <f>-SUM(B136:B141)</f>
        <v>0</v>
      </c>
      <c r="C135" s="48">
        <f>-SUM(C136:C141)</f>
        <v>0</v>
      </c>
      <c r="D135" s="56" t="s">
        <v>31</v>
      </c>
      <c r="E135" s="196">
        <f>-SUM(E136:E141)</f>
        <v>0</v>
      </c>
      <c r="F135" s="48">
        <f>-SUM(F136:F141)</f>
        <v>0</v>
      </c>
      <c r="G135" s="122" t="str">
        <f t="shared" si="86"/>
        <v>%</v>
      </c>
      <c r="H135" s="56" t="s">
        <v>31</v>
      </c>
      <c r="I135" s="196">
        <f>-SUM(I136:I141)</f>
        <v>0</v>
      </c>
      <c r="J135" s="48">
        <f>-SUM(J136:J141)</f>
        <v>0</v>
      </c>
      <c r="K135" s="122" t="str">
        <f t="shared" si="87"/>
        <v>%</v>
      </c>
      <c r="L135" s="56" t="s">
        <v>31</v>
      </c>
      <c r="M135" s="196">
        <f>-SUM(M136:M141)</f>
        <v>0</v>
      </c>
      <c r="N135" s="48">
        <f>-SUM(N136:N141)</f>
        <v>0</v>
      </c>
      <c r="O135" s="122" t="str">
        <f t="shared" si="88"/>
        <v>%</v>
      </c>
      <c r="P135" s="56" t="s">
        <v>31</v>
      </c>
      <c r="Q135" s="196">
        <f>-SUM(Q136:Q141)</f>
        <v>0</v>
      </c>
      <c r="R135" s="48">
        <f>-SUM(R136:R141)</f>
        <v>0</v>
      </c>
      <c r="S135" s="122" t="str">
        <f t="shared" si="89"/>
        <v>%</v>
      </c>
      <c r="T135" s="56" t="s">
        <v>31</v>
      </c>
      <c r="U135" s="196">
        <f>-SUM(U136:U141)</f>
        <v>0</v>
      </c>
      <c r="V135" s="48">
        <f>-SUM(V136:V141)</f>
        <v>0</v>
      </c>
      <c r="W135" s="122" t="str">
        <f t="shared" si="90"/>
        <v>%</v>
      </c>
      <c r="X135" s="56" t="s">
        <v>31</v>
      </c>
      <c r="Y135" s="196">
        <f>-SUM(Y136:Y141)</f>
        <v>0</v>
      </c>
      <c r="Z135" s="48">
        <f>-SUM(Z136:Z141)</f>
        <v>0</v>
      </c>
      <c r="AA135" s="122" t="str">
        <f t="shared" si="91"/>
        <v>%</v>
      </c>
      <c r="AB135" s="56" t="s">
        <v>31</v>
      </c>
      <c r="AC135" s="196">
        <f>-SUM(AC136:AC141)</f>
        <v>0</v>
      </c>
      <c r="AD135" s="48">
        <f>-SUM(AD136:AD141)</f>
        <v>0</v>
      </c>
      <c r="AE135" s="122" t="str">
        <f t="shared" si="92"/>
        <v>%</v>
      </c>
      <c r="AF135" s="56" t="s">
        <v>31</v>
      </c>
      <c r="AG135" s="196">
        <f>-SUM(AG136:AG141)</f>
        <v>0</v>
      </c>
      <c r="AH135" s="48">
        <f>-SUM(AH136:AH141)</f>
        <v>0</v>
      </c>
      <c r="AI135" s="122" t="str">
        <f t="shared" si="93"/>
        <v>%</v>
      </c>
      <c r="AJ135" s="56" t="s">
        <v>31</v>
      </c>
      <c r="AK135" s="196">
        <f>-SUM(AK136:AK141)</f>
        <v>0</v>
      </c>
      <c r="AL135" s="48">
        <f>-SUM(AL136:AL141)</f>
        <v>0</v>
      </c>
      <c r="AM135" s="122" t="str">
        <f t="shared" si="94"/>
        <v>%</v>
      </c>
      <c r="AN135" s="56" t="s">
        <v>31</v>
      </c>
      <c r="AO135" s="196">
        <f>-SUM(AO136:AO141)</f>
        <v>0</v>
      </c>
      <c r="AP135" s="48">
        <f>-SUM(AP136:AP141)</f>
        <v>0</v>
      </c>
      <c r="AQ135" s="122" t="str">
        <f t="shared" si="95"/>
        <v>%</v>
      </c>
      <c r="AR135" s="56" t="s">
        <v>31</v>
      </c>
      <c r="AS135" s="196">
        <f>-SUM(AS136:AS141)</f>
        <v>0</v>
      </c>
      <c r="AT135" s="48">
        <f>-SUM(AT136:AT141)</f>
        <v>0</v>
      </c>
      <c r="AU135" s="122" t="str">
        <f t="shared" si="96"/>
        <v>%</v>
      </c>
      <c r="AV135" s="56" t="s">
        <v>31</v>
      </c>
      <c r="AW135" s="206">
        <v>0</v>
      </c>
      <c r="AX135" s="60">
        <f t="shared" si="97"/>
        <v>0</v>
      </c>
      <c r="AY135" s="122" t="str">
        <f t="shared" si="98"/>
        <v>%</v>
      </c>
      <c r="AZ135" s="56" t="s">
        <v>31</v>
      </c>
    </row>
    <row r="136" spans="1:52" ht="21">
      <c r="A136" s="218" t="str">
        <f>'Plano de Contas'!A140</f>
        <v>7.2.1 Pagamento de Empréstimos</v>
      </c>
      <c r="B136" s="194">
        <v>0</v>
      </c>
      <c r="C136" s="49">
        <f t="shared" ref="C136:C141" si="133">SUMIFS(a_pagar,Contas,A136,Data,"&gt;="&amp;$B$6,Data,"&lt;="&amp;$C$6)+SUMIFS(Saida,Contas,A136,Data,"&gt;="&amp;$B$6,Data,"&lt;="&amp;$C$6)</f>
        <v>0</v>
      </c>
      <c r="D136" s="57"/>
      <c r="E136" s="194">
        <v>0</v>
      </c>
      <c r="F136" s="45">
        <f t="shared" ref="F136:F141" si="134">SUMIFS(a_pagar,Contas,A136,Data,"&gt;="&amp;$E$6,Data,"&lt;="&amp;$F$6)+SUMIFS(Saida,Contas,A136,Data,"&gt;="&amp;$E$6,Data,"&lt;="&amp;$F$6)</f>
        <v>0</v>
      </c>
      <c r="G136" s="122" t="str">
        <f t="shared" si="86"/>
        <v>%</v>
      </c>
      <c r="H136" s="57"/>
      <c r="I136" s="197">
        <v>0</v>
      </c>
      <c r="J136" s="45">
        <f t="shared" ref="J136:J141" si="135">SUMIFS(a_pagar,Contas,A136,Data,"&gt;="&amp;$I$6,Data,"&lt;="&amp;$J$6)+SUMIFS(Saida,Contas,A136,Data,"&gt;="&amp;$I$6,Data,"&lt;="&amp;$J$6)</f>
        <v>0</v>
      </c>
      <c r="K136" s="122" t="str">
        <f t="shared" si="87"/>
        <v>%</v>
      </c>
      <c r="L136" s="57"/>
      <c r="M136" s="197">
        <v>0</v>
      </c>
      <c r="N136" s="45">
        <f t="shared" ref="N136:N141" si="136">SUMIFS(a_pagar,Contas,A136,Data,"&gt;="&amp;$M$6,Data,"&lt;="&amp;$N$6)+SUMIFS(Saida,Contas,A136,Data,"&gt;="&amp;$M$6,Data,"&lt;="&amp;$N$6)</f>
        <v>0</v>
      </c>
      <c r="O136" s="122" t="str">
        <f t="shared" si="88"/>
        <v>%</v>
      </c>
      <c r="P136" s="57"/>
      <c r="Q136" s="197">
        <v>0</v>
      </c>
      <c r="R136" s="45">
        <f t="shared" ref="R136:R141" si="137">SUMIFS(a_pagar,Contas,A136,Data,"&gt;="&amp;$Q$6,Data,"&lt;="&amp;$R$6)+SUMIFS(Saida,Contas,A136,Data,"&gt;="&amp;$Q$6,Data,"&lt;="&amp;$R$6)</f>
        <v>0</v>
      </c>
      <c r="S136" s="122" t="str">
        <f t="shared" si="89"/>
        <v>%</v>
      </c>
      <c r="T136" s="57"/>
      <c r="U136" s="197">
        <v>0</v>
      </c>
      <c r="V136" s="45">
        <f t="shared" ref="V136:V141" si="138">SUMIFS(a_pagar,Contas,A136,Data,"&gt;="&amp;$U$6,Data,"&lt;="&amp;$V$6)+SUMIFS(Saida,Contas,A136,Data,"&gt;="&amp;$U$6,Data,"&lt;="&amp;$V$6)</f>
        <v>0</v>
      </c>
      <c r="W136" s="122" t="str">
        <f t="shared" si="90"/>
        <v>%</v>
      </c>
      <c r="X136" s="57"/>
      <c r="Y136" s="197">
        <v>0</v>
      </c>
      <c r="Z136" s="45">
        <f t="shared" ref="Z136:Z141" si="139">SUMIFS(a_pagar,Contas,A136,Data,"&gt;="&amp;$Y$6,Data,"&lt;="&amp;$Z$6)+SUMIFS(Saida,Contas,A136,Data,"&gt;="&amp;$Y$6,Data,"&lt;="&amp;$Z$6)</f>
        <v>0</v>
      </c>
      <c r="AA136" s="122" t="str">
        <f t="shared" si="91"/>
        <v>%</v>
      </c>
      <c r="AB136" s="57"/>
      <c r="AC136" s="197">
        <v>0</v>
      </c>
      <c r="AD136" s="45">
        <f t="shared" ref="AD136:AD141" si="140">SUMIFS(a_pagar,Contas,A136,Data,"&gt;="&amp;$AC$6,Data,"&lt;="&amp;$AD$6)+SUMIFS(Saida,Contas,A136,Data,"&gt;="&amp;$AC$6,Data,"&lt;="&amp;$AD$6)</f>
        <v>0</v>
      </c>
      <c r="AE136" s="122" t="str">
        <f t="shared" si="92"/>
        <v>%</v>
      </c>
      <c r="AF136" s="57"/>
      <c r="AG136" s="197">
        <v>0</v>
      </c>
      <c r="AH136" s="45">
        <f t="shared" ref="AH136:AH141" si="141">SUMIFS(a_pagar,Contas,A136,Data,"&gt;="&amp;$AG$6,Data,"&lt;="&amp;$AH$6)+SUMIFS(Saida,Contas,A136,Data,"&gt;="&amp;$AG$6,Data,"&lt;="&amp;$AH$6)</f>
        <v>0</v>
      </c>
      <c r="AI136" s="122" t="str">
        <f t="shared" si="93"/>
        <v>%</v>
      </c>
      <c r="AJ136" s="57"/>
      <c r="AK136" s="197">
        <v>0</v>
      </c>
      <c r="AL136" s="45">
        <f t="shared" ref="AL136:AL141" si="142">SUMIFS(a_pagar,Contas,A136,Data,"&gt;="&amp;$AK$6,Data,"&lt;="&amp;$AL$6)+SUMIFS(Saida,Contas,A136,Data,"&gt;="&amp;$AK$6,Data,"&lt;="&amp;$AL$6)</f>
        <v>0</v>
      </c>
      <c r="AM136" s="122" t="str">
        <f t="shared" si="94"/>
        <v>%</v>
      </c>
      <c r="AN136" s="57"/>
      <c r="AO136" s="197">
        <v>0</v>
      </c>
      <c r="AP136" s="45">
        <f t="shared" ref="AP136:AP141" si="143">SUMIFS(a_pagar,Contas,A136,Data,"&gt;="&amp;$AO$6,Data,"&lt;="&amp;$AP$6)+SUMIFS(Saida,Contas,A136,Data,"&gt;="&amp;$AO$6,Data,"&lt;="&amp;$AP$6)</f>
        <v>0</v>
      </c>
      <c r="AQ136" s="122" t="str">
        <f t="shared" si="95"/>
        <v>%</v>
      </c>
      <c r="AR136" s="57"/>
      <c r="AS136" s="197">
        <v>0</v>
      </c>
      <c r="AT136" s="45">
        <f t="shared" ref="AT136:AT141" si="144">SUMIFS(a_pagar,Contas,A136,Data,"&gt;="&amp;$AS$6,Data,"&lt;="&amp;$AT$6)+SUMIFS(Saida,Contas,A136,Data,"&gt;="&amp;$AS$6,Data,"&lt;="&amp;$AT$6)</f>
        <v>0</v>
      </c>
      <c r="AU136" s="122" t="str">
        <f t="shared" si="96"/>
        <v>%</v>
      </c>
      <c r="AV136" s="57"/>
      <c r="AW136" s="197">
        <v>0</v>
      </c>
      <c r="AX136" s="60">
        <f t="shared" ref="AX136:AX144" si="145">C136+F136+J136+N136+R136+V136+Z136+AD136+AH136+AL136+AP136+AT136</f>
        <v>0</v>
      </c>
      <c r="AY136" s="122" t="str">
        <f t="shared" si="98"/>
        <v>%</v>
      </c>
      <c r="AZ136" s="57"/>
    </row>
    <row r="137" spans="1:52" ht="21">
      <c r="A137" s="218" t="str">
        <f>'Plano de Contas'!A141</f>
        <v>7.2.2 Juros Bancários e por Atraso</v>
      </c>
      <c r="B137" s="194">
        <v>0</v>
      </c>
      <c r="C137" s="49">
        <f t="shared" si="133"/>
        <v>0</v>
      </c>
      <c r="D137" s="57"/>
      <c r="E137" s="194">
        <v>0</v>
      </c>
      <c r="F137" s="45">
        <f t="shared" si="134"/>
        <v>0</v>
      </c>
      <c r="G137" s="122" t="str">
        <f t="shared" si="86"/>
        <v>%</v>
      </c>
      <c r="H137" s="57"/>
      <c r="I137" s="197">
        <v>0</v>
      </c>
      <c r="J137" s="45">
        <f t="shared" si="135"/>
        <v>0</v>
      </c>
      <c r="K137" s="122" t="str">
        <f t="shared" si="87"/>
        <v>%</v>
      </c>
      <c r="L137" s="57"/>
      <c r="M137" s="197">
        <v>0</v>
      </c>
      <c r="N137" s="45">
        <f t="shared" si="136"/>
        <v>0</v>
      </c>
      <c r="O137" s="122" t="str">
        <f t="shared" si="88"/>
        <v>%</v>
      </c>
      <c r="P137" s="57"/>
      <c r="Q137" s="197">
        <v>0</v>
      </c>
      <c r="R137" s="45">
        <f t="shared" si="137"/>
        <v>0</v>
      </c>
      <c r="S137" s="122" t="str">
        <f t="shared" si="89"/>
        <v>%</v>
      </c>
      <c r="T137" s="57"/>
      <c r="U137" s="197">
        <v>0</v>
      </c>
      <c r="V137" s="45">
        <f t="shared" si="138"/>
        <v>0</v>
      </c>
      <c r="W137" s="122" t="str">
        <f t="shared" si="90"/>
        <v>%</v>
      </c>
      <c r="X137" s="57"/>
      <c r="Y137" s="197">
        <v>0</v>
      </c>
      <c r="Z137" s="45">
        <f t="shared" si="139"/>
        <v>0</v>
      </c>
      <c r="AA137" s="122" t="str">
        <f t="shared" si="91"/>
        <v>%</v>
      </c>
      <c r="AB137" s="57"/>
      <c r="AC137" s="197">
        <v>0</v>
      </c>
      <c r="AD137" s="45">
        <f t="shared" si="140"/>
        <v>0</v>
      </c>
      <c r="AE137" s="122" t="str">
        <f t="shared" si="92"/>
        <v>%</v>
      </c>
      <c r="AF137" s="57"/>
      <c r="AG137" s="197">
        <v>0</v>
      </c>
      <c r="AH137" s="45">
        <f t="shared" si="141"/>
        <v>0</v>
      </c>
      <c r="AI137" s="122" t="str">
        <f t="shared" si="93"/>
        <v>%</v>
      </c>
      <c r="AJ137" s="57"/>
      <c r="AK137" s="197">
        <v>0</v>
      </c>
      <c r="AL137" s="45">
        <f t="shared" si="142"/>
        <v>0</v>
      </c>
      <c r="AM137" s="122" t="str">
        <f t="shared" si="94"/>
        <v>%</v>
      </c>
      <c r="AN137" s="57"/>
      <c r="AO137" s="197">
        <v>0</v>
      </c>
      <c r="AP137" s="45">
        <f t="shared" si="143"/>
        <v>0</v>
      </c>
      <c r="AQ137" s="122" t="str">
        <f t="shared" si="95"/>
        <v>%</v>
      </c>
      <c r="AR137" s="57"/>
      <c r="AS137" s="197">
        <v>0</v>
      </c>
      <c r="AT137" s="45">
        <f t="shared" si="144"/>
        <v>0</v>
      </c>
      <c r="AU137" s="122" t="str">
        <f t="shared" si="96"/>
        <v>%</v>
      </c>
      <c r="AV137" s="57"/>
      <c r="AW137" s="197">
        <v>0</v>
      </c>
      <c r="AX137" s="60">
        <f t="shared" si="145"/>
        <v>0</v>
      </c>
      <c r="AY137" s="122" t="str">
        <f t="shared" si="98"/>
        <v>%</v>
      </c>
      <c r="AZ137" s="57"/>
    </row>
    <row r="138" spans="1:52" ht="21">
      <c r="A138" s="218" t="str">
        <f>'Plano de Contas'!A142</f>
        <v>7.2.3 Pagamento de dívidas passadas</v>
      </c>
      <c r="B138" s="194">
        <v>0</v>
      </c>
      <c r="C138" s="49">
        <f t="shared" si="133"/>
        <v>0</v>
      </c>
      <c r="D138" s="57"/>
      <c r="E138" s="194">
        <v>0</v>
      </c>
      <c r="F138" s="45">
        <f t="shared" si="134"/>
        <v>0</v>
      </c>
      <c r="G138" s="122" t="str">
        <f>IFERROR(F138/E138,"%")</f>
        <v>%</v>
      </c>
      <c r="H138" s="57"/>
      <c r="I138" s="197">
        <v>0</v>
      </c>
      <c r="J138" s="45">
        <f t="shared" si="135"/>
        <v>0</v>
      </c>
      <c r="K138" s="122" t="str">
        <f>IFERROR(J138/I138,"%")</f>
        <v>%</v>
      </c>
      <c r="L138" s="57"/>
      <c r="M138" s="197">
        <v>0</v>
      </c>
      <c r="N138" s="45">
        <f t="shared" si="136"/>
        <v>0</v>
      </c>
      <c r="O138" s="122" t="str">
        <f>IFERROR(N138/M138,"%")</f>
        <v>%</v>
      </c>
      <c r="P138" s="57"/>
      <c r="Q138" s="197">
        <v>0</v>
      </c>
      <c r="R138" s="45">
        <f t="shared" si="137"/>
        <v>0</v>
      </c>
      <c r="S138" s="122" t="str">
        <f>IFERROR(R138/Q138,"%")</f>
        <v>%</v>
      </c>
      <c r="T138" s="57"/>
      <c r="U138" s="197">
        <v>0</v>
      </c>
      <c r="V138" s="45">
        <f t="shared" si="138"/>
        <v>0</v>
      </c>
      <c r="W138" s="122" t="str">
        <f>IFERROR(V138/U138,"%")</f>
        <v>%</v>
      </c>
      <c r="X138" s="57"/>
      <c r="Y138" s="197">
        <v>0</v>
      </c>
      <c r="Z138" s="45">
        <f t="shared" si="139"/>
        <v>0</v>
      </c>
      <c r="AA138" s="122" t="str">
        <f>IFERROR(Z138/Y138,"%")</f>
        <v>%</v>
      </c>
      <c r="AB138" s="57"/>
      <c r="AC138" s="197">
        <v>0</v>
      </c>
      <c r="AD138" s="45">
        <f t="shared" si="140"/>
        <v>0</v>
      </c>
      <c r="AE138" s="122" t="str">
        <f>IFERROR(AD138/AC138,"%")</f>
        <v>%</v>
      </c>
      <c r="AF138" s="57"/>
      <c r="AG138" s="197">
        <v>0</v>
      </c>
      <c r="AH138" s="45">
        <f t="shared" si="141"/>
        <v>0</v>
      </c>
      <c r="AI138" s="122" t="str">
        <f>IFERROR(AH138/AG138,"%")</f>
        <v>%</v>
      </c>
      <c r="AJ138" s="57"/>
      <c r="AK138" s="197">
        <v>0</v>
      </c>
      <c r="AL138" s="45">
        <f t="shared" si="142"/>
        <v>0</v>
      </c>
      <c r="AM138" s="122" t="str">
        <f>IFERROR(AL138/AK138,"%")</f>
        <v>%</v>
      </c>
      <c r="AN138" s="57"/>
      <c r="AO138" s="197">
        <v>0</v>
      </c>
      <c r="AP138" s="45">
        <f t="shared" si="143"/>
        <v>0</v>
      </c>
      <c r="AQ138" s="122" t="str">
        <f>IFERROR(AP138/AO138,"%")</f>
        <v>%</v>
      </c>
      <c r="AR138" s="57"/>
      <c r="AS138" s="197">
        <v>0</v>
      </c>
      <c r="AT138" s="45">
        <f t="shared" si="144"/>
        <v>0</v>
      </c>
      <c r="AU138" s="122" t="str">
        <f>IFERROR(AT138/AS138,"%")</f>
        <v>%</v>
      </c>
      <c r="AV138" s="57"/>
      <c r="AW138" s="197">
        <v>0</v>
      </c>
      <c r="AX138" s="60">
        <f t="shared" si="145"/>
        <v>0</v>
      </c>
      <c r="AY138" s="122" t="str">
        <f>IFERROR(AX138/AW138,"%")</f>
        <v>%</v>
      </c>
      <c r="AZ138" s="57"/>
    </row>
    <row r="139" spans="1:52" ht="21">
      <c r="A139" s="218" t="str">
        <f>'Plano de Contas'!A143</f>
        <v xml:space="preserve">7.2.4 Distribuição de Lucros </v>
      </c>
      <c r="B139" s="194">
        <v>0</v>
      </c>
      <c r="C139" s="49">
        <f t="shared" si="133"/>
        <v>0</v>
      </c>
      <c r="D139" s="57"/>
      <c r="E139" s="194">
        <v>0</v>
      </c>
      <c r="F139" s="45">
        <f t="shared" si="134"/>
        <v>0</v>
      </c>
      <c r="G139" s="122" t="str">
        <f>IFERROR(F139/E139,"%")</f>
        <v>%</v>
      </c>
      <c r="H139" s="57"/>
      <c r="I139" s="197">
        <v>0</v>
      </c>
      <c r="J139" s="45">
        <f t="shared" si="135"/>
        <v>0</v>
      </c>
      <c r="K139" s="122" t="str">
        <f>IFERROR(J139/I139,"%")</f>
        <v>%</v>
      </c>
      <c r="L139" s="57"/>
      <c r="M139" s="197">
        <v>0</v>
      </c>
      <c r="N139" s="45">
        <f t="shared" si="136"/>
        <v>0</v>
      </c>
      <c r="O139" s="122" t="str">
        <f>IFERROR(N139/M139,"%")</f>
        <v>%</v>
      </c>
      <c r="P139" s="57"/>
      <c r="Q139" s="197">
        <v>0</v>
      </c>
      <c r="R139" s="45">
        <f t="shared" si="137"/>
        <v>0</v>
      </c>
      <c r="S139" s="122" t="str">
        <f>IFERROR(R139/Q139,"%")</f>
        <v>%</v>
      </c>
      <c r="T139" s="57"/>
      <c r="U139" s="197">
        <v>0</v>
      </c>
      <c r="V139" s="45">
        <f t="shared" si="138"/>
        <v>0</v>
      </c>
      <c r="W139" s="122" t="str">
        <f>IFERROR(V139/U139,"%")</f>
        <v>%</v>
      </c>
      <c r="X139" s="57"/>
      <c r="Y139" s="197">
        <v>0</v>
      </c>
      <c r="Z139" s="45">
        <f t="shared" si="139"/>
        <v>0</v>
      </c>
      <c r="AA139" s="122" t="str">
        <f>IFERROR(Z139/Y139,"%")</f>
        <v>%</v>
      </c>
      <c r="AB139" s="57"/>
      <c r="AC139" s="197">
        <v>0</v>
      </c>
      <c r="AD139" s="45">
        <f t="shared" si="140"/>
        <v>0</v>
      </c>
      <c r="AE139" s="122" t="str">
        <f>IFERROR(AD139/AC139,"%")</f>
        <v>%</v>
      </c>
      <c r="AF139" s="57"/>
      <c r="AG139" s="197">
        <v>0</v>
      </c>
      <c r="AH139" s="45">
        <f t="shared" si="141"/>
        <v>0</v>
      </c>
      <c r="AI139" s="122" t="str">
        <f>IFERROR(AH139/AG139,"%")</f>
        <v>%</v>
      </c>
      <c r="AJ139" s="57"/>
      <c r="AK139" s="197">
        <v>0</v>
      </c>
      <c r="AL139" s="45">
        <f t="shared" si="142"/>
        <v>0</v>
      </c>
      <c r="AM139" s="122" t="str">
        <f>IFERROR(AL139/AK139,"%")</f>
        <v>%</v>
      </c>
      <c r="AN139" s="57"/>
      <c r="AO139" s="197">
        <v>0</v>
      </c>
      <c r="AP139" s="45">
        <f t="shared" si="143"/>
        <v>0</v>
      </c>
      <c r="AQ139" s="122" t="str">
        <f>IFERROR(AP139/AO139,"%")</f>
        <v>%</v>
      </c>
      <c r="AR139" s="57"/>
      <c r="AS139" s="197">
        <v>0</v>
      </c>
      <c r="AT139" s="45">
        <f t="shared" si="144"/>
        <v>0</v>
      </c>
      <c r="AU139" s="122" t="str">
        <f>IFERROR(AT139/AS139,"%")</f>
        <v>%</v>
      </c>
      <c r="AV139" s="57"/>
      <c r="AW139" s="197">
        <v>0</v>
      </c>
      <c r="AX139" s="60">
        <f t="shared" si="145"/>
        <v>0</v>
      </c>
      <c r="AY139" s="122" t="str">
        <f>IFERROR(AX139/AW139,"%")</f>
        <v>%</v>
      </c>
      <c r="AZ139" s="57"/>
    </row>
    <row r="140" spans="1:52" ht="21">
      <c r="A140" s="218" t="str">
        <f>'Plano de Contas'!A144</f>
        <v>7.2.99 Outras saídas não operacionais</v>
      </c>
      <c r="B140" s="194">
        <v>0</v>
      </c>
      <c r="C140" s="49">
        <f t="shared" si="133"/>
        <v>0</v>
      </c>
      <c r="D140" s="57"/>
      <c r="E140" s="194">
        <v>0</v>
      </c>
      <c r="F140" s="45">
        <f t="shared" si="134"/>
        <v>0</v>
      </c>
      <c r="G140" s="122" t="str">
        <f>IFERROR(F140/E140,"%")</f>
        <v>%</v>
      </c>
      <c r="H140" s="57"/>
      <c r="I140" s="197">
        <v>0</v>
      </c>
      <c r="J140" s="45">
        <f t="shared" si="135"/>
        <v>0</v>
      </c>
      <c r="K140" s="122" t="str">
        <f>IFERROR(J140/I140,"%")</f>
        <v>%</v>
      </c>
      <c r="L140" s="57"/>
      <c r="M140" s="197">
        <v>0</v>
      </c>
      <c r="N140" s="45">
        <f t="shared" si="136"/>
        <v>0</v>
      </c>
      <c r="O140" s="122" t="str">
        <f>IFERROR(N140/M140,"%")</f>
        <v>%</v>
      </c>
      <c r="P140" s="57"/>
      <c r="Q140" s="197">
        <v>0</v>
      </c>
      <c r="R140" s="45">
        <f t="shared" si="137"/>
        <v>0</v>
      </c>
      <c r="S140" s="122" t="str">
        <f>IFERROR(R140/Q140,"%")</f>
        <v>%</v>
      </c>
      <c r="T140" s="57"/>
      <c r="U140" s="197">
        <v>0</v>
      </c>
      <c r="V140" s="45">
        <f t="shared" si="138"/>
        <v>0</v>
      </c>
      <c r="W140" s="122" t="str">
        <f>IFERROR(V140/U140,"%")</f>
        <v>%</v>
      </c>
      <c r="X140" s="57"/>
      <c r="Y140" s="197">
        <v>0</v>
      </c>
      <c r="Z140" s="45">
        <f t="shared" si="139"/>
        <v>0</v>
      </c>
      <c r="AA140" s="122" t="str">
        <f>IFERROR(Z140/Y140,"%")</f>
        <v>%</v>
      </c>
      <c r="AB140" s="57"/>
      <c r="AC140" s="197">
        <v>0</v>
      </c>
      <c r="AD140" s="45">
        <f t="shared" si="140"/>
        <v>0</v>
      </c>
      <c r="AE140" s="122" t="str">
        <f>IFERROR(AD140/AC140,"%")</f>
        <v>%</v>
      </c>
      <c r="AF140" s="57"/>
      <c r="AG140" s="197">
        <v>0</v>
      </c>
      <c r="AH140" s="45">
        <f t="shared" si="141"/>
        <v>0</v>
      </c>
      <c r="AI140" s="122" t="str">
        <f>IFERROR(AH140/AG140,"%")</f>
        <v>%</v>
      </c>
      <c r="AJ140" s="57"/>
      <c r="AK140" s="197">
        <v>0</v>
      </c>
      <c r="AL140" s="45">
        <f t="shared" si="142"/>
        <v>0</v>
      </c>
      <c r="AM140" s="122" t="str">
        <f>IFERROR(AL140/AK140,"%")</f>
        <v>%</v>
      </c>
      <c r="AN140" s="57"/>
      <c r="AO140" s="197">
        <v>0</v>
      </c>
      <c r="AP140" s="45">
        <f t="shared" si="143"/>
        <v>0</v>
      </c>
      <c r="AQ140" s="122" t="str">
        <f>IFERROR(AP140/AO140,"%")</f>
        <v>%</v>
      </c>
      <c r="AR140" s="57"/>
      <c r="AS140" s="197">
        <v>0</v>
      </c>
      <c r="AT140" s="45">
        <f t="shared" si="144"/>
        <v>0</v>
      </c>
      <c r="AU140" s="122" t="str">
        <f>IFERROR(AT140/AS140,"%")</f>
        <v>%</v>
      </c>
      <c r="AV140" s="57"/>
      <c r="AW140" s="197">
        <v>0</v>
      </c>
      <c r="AX140" s="60">
        <f t="shared" si="145"/>
        <v>0</v>
      </c>
      <c r="AY140" s="122" t="str">
        <f>IFERROR(AX140/AW140,"%")</f>
        <v>%</v>
      </c>
      <c r="AZ140" s="57"/>
    </row>
    <row r="141" spans="1:52" ht="21">
      <c r="A141" s="218">
        <f>'Plano de Contas'!A145</f>
        <v>0</v>
      </c>
      <c r="B141" s="194">
        <v>0</v>
      </c>
      <c r="C141" s="49">
        <f t="shared" si="133"/>
        <v>0</v>
      </c>
      <c r="D141" s="57"/>
      <c r="E141" s="194">
        <v>0</v>
      </c>
      <c r="F141" s="45">
        <f t="shared" si="134"/>
        <v>0</v>
      </c>
      <c r="G141" s="122" t="str">
        <f>IFERROR(F141/E141,"%")</f>
        <v>%</v>
      </c>
      <c r="H141" s="57"/>
      <c r="I141" s="197">
        <v>0</v>
      </c>
      <c r="J141" s="45">
        <f t="shared" si="135"/>
        <v>0</v>
      </c>
      <c r="K141" s="122" t="str">
        <f>IFERROR(J141/I141,"%")</f>
        <v>%</v>
      </c>
      <c r="L141" s="57"/>
      <c r="M141" s="197">
        <v>0</v>
      </c>
      <c r="N141" s="45">
        <f t="shared" si="136"/>
        <v>0</v>
      </c>
      <c r="O141" s="122" t="str">
        <f>IFERROR(N141/M141,"%")</f>
        <v>%</v>
      </c>
      <c r="P141" s="57"/>
      <c r="Q141" s="197">
        <v>0</v>
      </c>
      <c r="R141" s="45">
        <f t="shared" si="137"/>
        <v>0</v>
      </c>
      <c r="S141" s="122" t="str">
        <f>IFERROR(R141/Q141,"%")</f>
        <v>%</v>
      </c>
      <c r="T141" s="57"/>
      <c r="U141" s="197">
        <v>0</v>
      </c>
      <c r="V141" s="45">
        <f t="shared" si="138"/>
        <v>0</v>
      </c>
      <c r="W141" s="122" t="str">
        <f>IFERROR(V141/U141,"%")</f>
        <v>%</v>
      </c>
      <c r="X141" s="57"/>
      <c r="Y141" s="197">
        <v>0</v>
      </c>
      <c r="Z141" s="45">
        <f t="shared" si="139"/>
        <v>0</v>
      </c>
      <c r="AA141" s="122" t="str">
        <f>IFERROR(Z141/Y141,"%")</f>
        <v>%</v>
      </c>
      <c r="AB141" s="57"/>
      <c r="AC141" s="197">
        <v>0</v>
      </c>
      <c r="AD141" s="45">
        <f t="shared" si="140"/>
        <v>0</v>
      </c>
      <c r="AE141" s="122" t="str">
        <f>IFERROR(AD141/AC141,"%")</f>
        <v>%</v>
      </c>
      <c r="AF141" s="57"/>
      <c r="AG141" s="197">
        <v>0</v>
      </c>
      <c r="AH141" s="45">
        <f t="shared" si="141"/>
        <v>0</v>
      </c>
      <c r="AI141" s="122" t="str">
        <f>IFERROR(AH141/AG141,"%")</f>
        <v>%</v>
      </c>
      <c r="AJ141" s="57"/>
      <c r="AK141" s="197">
        <v>0</v>
      </c>
      <c r="AL141" s="45">
        <f t="shared" si="142"/>
        <v>0</v>
      </c>
      <c r="AM141" s="122" t="str">
        <f>IFERROR(AL141/AK141,"%")</f>
        <v>%</v>
      </c>
      <c r="AN141" s="57"/>
      <c r="AO141" s="197">
        <v>0</v>
      </c>
      <c r="AP141" s="45">
        <f t="shared" si="143"/>
        <v>0</v>
      </c>
      <c r="AQ141" s="122" t="str">
        <f>IFERROR(AP141/AO141,"%")</f>
        <v>%</v>
      </c>
      <c r="AR141" s="57"/>
      <c r="AS141" s="197">
        <v>0</v>
      </c>
      <c r="AT141" s="45">
        <f t="shared" si="144"/>
        <v>0</v>
      </c>
      <c r="AU141" s="122" t="str">
        <f>IFERROR(AT141/AS141,"%")</f>
        <v>%</v>
      </c>
      <c r="AV141" s="57"/>
      <c r="AW141" s="197">
        <v>0</v>
      </c>
      <c r="AX141" s="60">
        <f t="shared" si="145"/>
        <v>0</v>
      </c>
      <c r="AY141" s="122" t="str">
        <f>IFERROR(AX141/AW141,"%")</f>
        <v>%</v>
      </c>
      <c r="AZ141" s="57"/>
    </row>
    <row r="142" spans="1:52" s="8" customFormat="1" ht="21">
      <c r="A142" s="216" t="s">
        <v>101</v>
      </c>
      <c r="B142" s="195">
        <v>0</v>
      </c>
      <c r="C142" s="50">
        <f>C126-C128</f>
        <v>0</v>
      </c>
      <c r="D142" s="56" t="str">
        <f>IFERROR(B142/B9,"%")</f>
        <v>%</v>
      </c>
      <c r="E142" s="195">
        <v>0</v>
      </c>
      <c r="F142" s="50">
        <f>F126-F128</f>
        <v>0</v>
      </c>
      <c r="G142" s="122" t="str">
        <f>IFERROR(F142/E142,"%")</f>
        <v>%</v>
      </c>
      <c r="H142" s="56" t="str">
        <f>IFERROR(F142/F9,"%")</f>
        <v>%</v>
      </c>
      <c r="I142" s="195">
        <v>0</v>
      </c>
      <c r="J142" s="50">
        <f>J126-J128</f>
        <v>0</v>
      </c>
      <c r="K142" s="122" t="str">
        <f>IFERROR(J142/I142,"%")</f>
        <v>%</v>
      </c>
      <c r="L142" s="56" t="str">
        <f>IFERROR(J142/J9,"%")</f>
        <v>%</v>
      </c>
      <c r="M142" s="195">
        <v>0</v>
      </c>
      <c r="N142" s="50">
        <f>N126-N128</f>
        <v>0</v>
      </c>
      <c r="O142" s="122" t="str">
        <f>IFERROR(N142/M142,"%")</f>
        <v>%</v>
      </c>
      <c r="P142" s="56" t="str">
        <f>IFERROR(N142/N9,"%")</f>
        <v>%</v>
      </c>
      <c r="Q142" s="195">
        <v>0</v>
      </c>
      <c r="R142" s="50">
        <f>R126-R128</f>
        <v>0</v>
      </c>
      <c r="S142" s="122" t="str">
        <f>IFERROR(R142/Q142,"%")</f>
        <v>%</v>
      </c>
      <c r="T142" s="56" t="str">
        <f>IFERROR(R142/R9,"%")</f>
        <v>%</v>
      </c>
      <c r="U142" s="195">
        <v>0</v>
      </c>
      <c r="V142" s="50">
        <f>V126-V128</f>
        <v>0</v>
      </c>
      <c r="W142" s="122" t="str">
        <f>IFERROR(V142/U142,"%")</f>
        <v>%</v>
      </c>
      <c r="X142" s="56" t="str">
        <f>IFERROR(V142/V9,"%")</f>
        <v>%</v>
      </c>
      <c r="Y142" s="195">
        <v>0</v>
      </c>
      <c r="Z142" s="50">
        <f>Z126-Z128</f>
        <v>0</v>
      </c>
      <c r="AA142" s="122" t="str">
        <f>IFERROR(Z142/Y142,"%")</f>
        <v>%</v>
      </c>
      <c r="AB142" s="56" t="str">
        <f>IFERROR(Z142/Z9,"%")</f>
        <v>%</v>
      </c>
      <c r="AC142" s="195">
        <v>0</v>
      </c>
      <c r="AD142" s="50">
        <f>AD126-AD128</f>
        <v>1000</v>
      </c>
      <c r="AE142" s="122" t="str">
        <f>IFERROR(AD142/AC142,"%")</f>
        <v>%</v>
      </c>
      <c r="AF142" s="56">
        <f>IFERROR(AD142/AD9,"%")</f>
        <v>1</v>
      </c>
      <c r="AG142" s="195">
        <v>0</v>
      </c>
      <c r="AH142" s="50">
        <f>AH126-AH128</f>
        <v>1000</v>
      </c>
      <c r="AI142" s="122" t="str">
        <f>IFERROR(AH142/AG142,"%")</f>
        <v>%</v>
      </c>
      <c r="AJ142" s="56">
        <f>IFERROR(AH142/AH9,"%")</f>
        <v>1</v>
      </c>
      <c r="AK142" s="195">
        <v>0</v>
      </c>
      <c r="AL142" s="50">
        <f>AL126-AL128</f>
        <v>1000</v>
      </c>
      <c r="AM142" s="122" t="str">
        <f>IFERROR(AL142/AK142,"%")</f>
        <v>%</v>
      </c>
      <c r="AN142" s="56">
        <f>IFERROR(AL142/AL9,"%")</f>
        <v>1</v>
      </c>
      <c r="AO142" s="195">
        <v>0</v>
      </c>
      <c r="AP142" s="50">
        <f>AP126-AP128</f>
        <v>1000</v>
      </c>
      <c r="AQ142" s="122" t="str">
        <f>IFERROR(AP142/AO142,"%")</f>
        <v>%</v>
      </c>
      <c r="AR142" s="56">
        <f>IFERROR(AP142/AP9,"%")</f>
        <v>1</v>
      </c>
      <c r="AS142" s="195">
        <v>0</v>
      </c>
      <c r="AT142" s="50">
        <f>AT126-AT128</f>
        <v>1000</v>
      </c>
      <c r="AU142" s="122" t="str">
        <f>IFERROR(AT142/AS142,"%")</f>
        <v>%</v>
      </c>
      <c r="AV142" s="56">
        <f>IFERROR(AT142/AT9,"%")</f>
        <v>1</v>
      </c>
      <c r="AW142" s="215">
        <v>0</v>
      </c>
      <c r="AX142" s="46">
        <f t="shared" si="145"/>
        <v>5000</v>
      </c>
      <c r="AY142" s="46" t="str">
        <f>IFERROR(AX142/AW142,"%")</f>
        <v>%</v>
      </c>
      <c r="AZ142" s="46" t="s">
        <v>31</v>
      </c>
    </row>
    <row r="143" spans="1:52" ht="21">
      <c r="A143" s="220"/>
      <c r="B143" s="197"/>
      <c r="C143" s="45"/>
      <c r="D143" s="57"/>
      <c r="E143" s="197"/>
      <c r="F143" s="45"/>
      <c r="G143" s="57"/>
      <c r="H143" s="57"/>
      <c r="I143" s="197"/>
      <c r="J143" s="45"/>
      <c r="K143" s="57"/>
      <c r="L143" s="57"/>
      <c r="M143" s="197"/>
      <c r="N143" s="45"/>
      <c r="O143" s="57"/>
      <c r="P143" s="57"/>
      <c r="Q143" s="197"/>
      <c r="R143" s="45"/>
      <c r="S143" s="57"/>
      <c r="T143" s="57"/>
      <c r="U143" s="197"/>
      <c r="V143" s="45"/>
      <c r="W143" s="57"/>
      <c r="X143" s="57"/>
      <c r="Y143" s="197"/>
      <c r="Z143" s="45"/>
      <c r="AA143" s="57"/>
      <c r="AB143" s="57"/>
      <c r="AC143" s="197"/>
      <c r="AD143" s="45"/>
      <c r="AE143" s="57"/>
      <c r="AF143" s="57"/>
      <c r="AG143" s="197"/>
      <c r="AH143" s="45"/>
      <c r="AI143" s="57"/>
      <c r="AJ143" s="57"/>
      <c r="AK143" s="197"/>
      <c r="AL143" s="45"/>
      <c r="AM143" s="57"/>
      <c r="AN143" s="57"/>
      <c r="AO143" s="197"/>
      <c r="AP143" s="45"/>
      <c r="AQ143" s="57"/>
      <c r="AR143" s="57"/>
      <c r="AS143" s="197"/>
      <c r="AT143" s="45"/>
      <c r="AU143" s="240"/>
      <c r="AV143" s="57"/>
      <c r="AW143" s="241">
        <v>0</v>
      </c>
      <c r="AX143" s="60">
        <f t="shared" si="145"/>
        <v>0</v>
      </c>
      <c r="AY143" s="254"/>
    </row>
    <row r="144" spans="1:52" ht="21">
      <c r="A144" s="217" t="s">
        <v>102</v>
      </c>
      <c r="B144" s="194">
        <v>0</v>
      </c>
      <c r="C144" s="49">
        <f>SUMIFS(a_pagar,Contas,A144,Data,"&gt;="&amp;$B$6,Data,"&lt;="&amp;$C$6)+SUMIFS(Saida,Contas,A144,Data,"&gt;="&amp;$B$6,Data,"&lt;="&amp;$C$6)</f>
        <v>0</v>
      </c>
      <c r="D144" s="57"/>
      <c r="E144" s="194">
        <v>0</v>
      </c>
      <c r="F144" s="45">
        <v>0</v>
      </c>
      <c r="G144" s="57"/>
      <c r="H144" s="57"/>
      <c r="I144" s="197">
        <v>0</v>
      </c>
      <c r="J144" s="45">
        <v>0</v>
      </c>
      <c r="K144" s="57"/>
      <c r="L144" s="57"/>
      <c r="M144" s="197">
        <v>0</v>
      </c>
      <c r="N144" s="45">
        <v>0</v>
      </c>
      <c r="O144" s="57"/>
      <c r="P144" s="57"/>
      <c r="Q144" s="197">
        <v>0</v>
      </c>
      <c r="R144" s="45">
        <v>0</v>
      </c>
      <c r="S144" s="57"/>
      <c r="T144" s="57"/>
      <c r="U144" s="197">
        <v>0</v>
      </c>
      <c r="V144" s="45">
        <v>0</v>
      </c>
      <c r="W144" s="57"/>
      <c r="X144" s="57"/>
      <c r="Y144" s="197">
        <v>0</v>
      </c>
      <c r="Z144" s="45">
        <v>0</v>
      </c>
      <c r="AA144" s="57"/>
      <c r="AB144" s="57"/>
      <c r="AC144" s="197">
        <v>0</v>
      </c>
      <c r="AD144" s="45">
        <v>0</v>
      </c>
      <c r="AE144" s="57"/>
      <c r="AF144" s="57"/>
      <c r="AG144" s="197">
        <v>0</v>
      </c>
      <c r="AH144" s="45">
        <v>0</v>
      </c>
      <c r="AI144" s="57"/>
      <c r="AJ144" s="57"/>
      <c r="AK144" s="197">
        <v>0</v>
      </c>
      <c r="AL144" s="45">
        <v>0</v>
      </c>
      <c r="AM144" s="57"/>
      <c r="AN144" s="57"/>
      <c r="AO144" s="197">
        <v>0</v>
      </c>
      <c r="AP144" s="45">
        <v>0</v>
      </c>
      <c r="AQ144" s="57"/>
      <c r="AR144" s="57"/>
      <c r="AS144" s="197">
        <v>0</v>
      </c>
      <c r="AT144" s="45">
        <v>0</v>
      </c>
      <c r="AU144" s="57"/>
      <c r="AV144" s="57"/>
      <c r="AW144" s="197">
        <v>0</v>
      </c>
      <c r="AX144" s="237">
        <f t="shared" si="145"/>
        <v>0</v>
      </c>
      <c r="AY144" s="51"/>
    </row>
    <row r="145" spans="1:52">
      <c r="A145" s="220"/>
      <c r="B145" s="197"/>
      <c r="C145" s="45"/>
      <c r="D145" s="57"/>
      <c r="E145" s="197"/>
      <c r="F145" s="45"/>
      <c r="G145" s="57"/>
      <c r="H145" s="57"/>
      <c r="I145" s="197"/>
      <c r="J145" s="45"/>
      <c r="K145" s="57"/>
      <c r="L145" s="57"/>
      <c r="M145" s="197"/>
      <c r="N145" s="45"/>
      <c r="O145" s="57"/>
      <c r="P145" s="57"/>
      <c r="Q145" s="197"/>
      <c r="R145" s="45"/>
      <c r="S145" s="57"/>
      <c r="T145" s="57"/>
      <c r="U145" s="197"/>
      <c r="V145" s="45"/>
      <c r="W145" s="57"/>
      <c r="X145" s="57"/>
      <c r="Y145" s="197"/>
      <c r="Z145" s="45"/>
      <c r="AA145" s="57"/>
      <c r="AB145" s="57"/>
      <c r="AC145" s="197"/>
      <c r="AD145" s="45"/>
      <c r="AE145" s="57"/>
      <c r="AF145" s="57"/>
      <c r="AG145" s="197"/>
      <c r="AH145" s="45"/>
      <c r="AI145" s="57"/>
      <c r="AJ145" s="57"/>
      <c r="AK145" s="197"/>
      <c r="AL145" s="45"/>
      <c r="AM145" s="57"/>
      <c r="AN145" s="57"/>
      <c r="AO145" s="197"/>
      <c r="AP145" s="45"/>
      <c r="AQ145" s="57"/>
      <c r="AR145" s="57"/>
      <c r="AS145" s="197"/>
      <c r="AT145" s="45"/>
      <c r="AU145" s="242"/>
      <c r="AV145" s="57"/>
      <c r="AW145" s="243"/>
      <c r="AX145" s="244"/>
      <c r="AY145" s="245"/>
      <c r="AZ145" s="87"/>
    </row>
    <row r="146" spans="1:52" s="8" customFormat="1" ht="21">
      <c r="A146" s="216" t="s">
        <v>103</v>
      </c>
      <c r="B146" s="195"/>
      <c r="C146" s="50">
        <v>0</v>
      </c>
      <c r="D146" s="58"/>
      <c r="E146" s="195"/>
      <c r="F146" s="50">
        <v>0</v>
      </c>
      <c r="G146" s="58"/>
      <c r="H146" s="58"/>
      <c r="I146" s="195"/>
      <c r="J146" s="50">
        <v>0</v>
      </c>
      <c r="K146" s="58"/>
      <c r="L146" s="58"/>
      <c r="M146" s="195"/>
      <c r="N146" s="50">
        <v>0</v>
      </c>
      <c r="O146" s="58"/>
      <c r="P146" s="58"/>
      <c r="Q146" s="195"/>
      <c r="R146" s="50">
        <v>0</v>
      </c>
      <c r="S146" s="58"/>
      <c r="T146" s="58"/>
      <c r="U146" s="195"/>
      <c r="V146" s="50">
        <v>0</v>
      </c>
      <c r="W146" s="58"/>
      <c r="X146" s="58"/>
      <c r="Y146" s="195"/>
      <c r="Z146" s="50">
        <v>0</v>
      </c>
      <c r="AA146" s="58"/>
      <c r="AB146" s="58"/>
      <c r="AC146" s="195"/>
      <c r="AD146" s="50">
        <v>0</v>
      </c>
      <c r="AE146" s="58"/>
      <c r="AF146" s="58"/>
      <c r="AG146" s="195"/>
      <c r="AH146" s="50">
        <v>0</v>
      </c>
      <c r="AI146" s="58"/>
      <c r="AJ146" s="58"/>
      <c r="AK146" s="195"/>
      <c r="AL146" s="50">
        <v>0</v>
      </c>
      <c r="AM146" s="58"/>
      <c r="AN146" s="58"/>
      <c r="AO146" s="195"/>
      <c r="AP146" s="50">
        <v>0</v>
      </c>
      <c r="AQ146" s="58"/>
      <c r="AR146" s="58"/>
      <c r="AS146" s="195"/>
      <c r="AT146" s="50">
        <v>0</v>
      </c>
      <c r="AU146" s="246"/>
      <c r="AV146" s="58"/>
      <c r="AW146" s="247"/>
      <c r="AX146" s="248"/>
      <c r="AY146" s="245"/>
      <c r="AZ146" s="249"/>
    </row>
    <row r="147" spans="1:52" s="8" customFormat="1">
      <c r="A147" s="221" t="str">
        <f>'Plano de Contas'!K3</f>
        <v>Assas</v>
      </c>
      <c r="B147" s="198" t="s">
        <v>104</v>
      </c>
      <c r="C147" s="52"/>
      <c r="D147" s="59"/>
      <c r="E147" s="203"/>
      <c r="F147" s="49">
        <v>0</v>
      </c>
      <c r="G147" s="59"/>
      <c r="H147" s="59"/>
      <c r="I147" s="194"/>
      <c r="J147" s="49">
        <v>0</v>
      </c>
      <c r="K147" s="59"/>
      <c r="L147" s="59"/>
      <c r="M147" s="194"/>
      <c r="N147" s="49">
        <v>0</v>
      </c>
      <c r="O147" s="59"/>
      <c r="P147" s="59"/>
      <c r="Q147" s="194"/>
      <c r="R147" s="49">
        <v>0</v>
      </c>
      <c r="S147" s="59"/>
      <c r="T147" s="59"/>
      <c r="U147" s="194"/>
      <c r="V147" s="49">
        <v>0</v>
      </c>
      <c r="W147" s="59"/>
      <c r="X147" s="59"/>
      <c r="Y147" s="194"/>
      <c r="Z147" s="49">
        <v>0</v>
      </c>
      <c r="AA147" s="59"/>
      <c r="AB147" s="59"/>
      <c r="AC147" s="194"/>
      <c r="AD147" s="49">
        <v>0</v>
      </c>
      <c r="AE147" s="59"/>
      <c r="AF147" s="59"/>
      <c r="AG147" s="194"/>
      <c r="AH147" s="49">
        <v>0</v>
      </c>
      <c r="AI147" s="59"/>
      <c r="AJ147" s="59"/>
      <c r="AK147" s="194"/>
      <c r="AL147" s="49">
        <v>0</v>
      </c>
      <c r="AM147" s="59"/>
      <c r="AN147" s="59"/>
      <c r="AO147" s="194"/>
      <c r="AP147" s="49">
        <v>0</v>
      </c>
      <c r="AQ147" s="59"/>
      <c r="AR147" s="59"/>
      <c r="AS147" s="194"/>
      <c r="AT147" s="49">
        <v>0</v>
      </c>
      <c r="AU147" s="250"/>
      <c r="AV147" s="59"/>
      <c r="AW147" s="243"/>
      <c r="AX147" s="244"/>
      <c r="AY147" s="245"/>
      <c r="AZ147" s="249"/>
    </row>
    <row r="148" spans="1:52" s="8" customFormat="1">
      <c r="A148" s="221" t="str">
        <f>'Plano de Contas'!K4</f>
        <v>Bs2</v>
      </c>
      <c r="B148" s="198" t="s">
        <v>104</v>
      </c>
      <c r="C148" s="52"/>
      <c r="D148" s="59"/>
      <c r="E148" s="203"/>
      <c r="F148" s="49">
        <v>0</v>
      </c>
      <c r="G148" s="59"/>
      <c r="H148" s="59"/>
      <c r="I148" s="194"/>
      <c r="J148" s="49">
        <v>0</v>
      </c>
      <c r="K148" s="59"/>
      <c r="L148" s="59"/>
      <c r="M148" s="194"/>
      <c r="N148" s="49">
        <v>0</v>
      </c>
      <c r="O148" s="59"/>
      <c r="P148" s="59"/>
      <c r="Q148" s="194"/>
      <c r="R148" s="49">
        <v>0</v>
      </c>
      <c r="S148" s="59"/>
      <c r="T148" s="59"/>
      <c r="U148" s="194"/>
      <c r="V148" s="49">
        <v>0</v>
      </c>
      <c r="W148" s="59"/>
      <c r="X148" s="59"/>
      <c r="Y148" s="194"/>
      <c r="Z148" s="49">
        <v>0</v>
      </c>
      <c r="AA148" s="59"/>
      <c r="AB148" s="59"/>
      <c r="AC148" s="194"/>
      <c r="AD148" s="49">
        <v>0</v>
      </c>
      <c r="AE148" s="59"/>
      <c r="AF148" s="59"/>
      <c r="AG148" s="194"/>
      <c r="AH148" s="49">
        <v>0</v>
      </c>
      <c r="AI148" s="59"/>
      <c r="AJ148" s="59"/>
      <c r="AK148" s="194"/>
      <c r="AL148" s="49">
        <v>0</v>
      </c>
      <c r="AM148" s="59"/>
      <c r="AN148" s="59"/>
      <c r="AO148" s="194"/>
      <c r="AP148" s="49">
        <v>0</v>
      </c>
      <c r="AQ148" s="59"/>
      <c r="AR148" s="59"/>
      <c r="AS148" s="194"/>
      <c r="AT148" s="49">
        <v>0</v>
      </c>
      <c r="AU148" s="250"/>
      <c r="AV148" s="59"/>
      <c r="AW148" s="243"/>
      <c r="AX148" s="244"/>
      <c r="AY148" s="245"/>
      <c r="AZ148" s="249"/>
    </row>
    <row r="149" spans="1:52" s="8" customFormat="1">
      <c r="A149" s="221" t="str">
        <f>'Plano de Contas'!K5</f>
        <v>Inter</v>
      </c>
      <c r="B149" s="198" t="s">
        <v>104</v>
      </c>
      <c r="C149" s="52"/>
      <c r="D149" s="59"/>
      <c r="E149" s="203"/>
      <c r="F149" s="49">
        <v>0</v>
      </c>
      <c r="G149" s="59"/>
      <c r="H149" s="59"/>
      <c r="I149" s="194"/>
      <c r="J149" s="49">
        <v>0</v>
      </c>
      <c r="K149" s="59"/>
      <c r="L149" s="59"/>
      <c r="M149" s="194"/>
      <c r="N149" s="49">
        <v>0</v>
      </c>
      <c r="O149" s="59"/>
      <c r="P149" s="59"/>
      <c r="Q149" s="194"/>
      <c r="R149" s="49">
        <v>0</v>
      </c>
      <c r="S149" s="59"/>
      <c r="T149" s="59"/>
      <c r="U149" s="194"/>
      <c r="V149" s="49">
        <v>0</v>
      </c>
      <c r="W149" s="59"/>
      <c r="X149" s="59"/>
      <c r="Y149" s="194"/>
      <c r="Z149" s="49">
        <v>0</v>
      </c>
      <c r="AA149" s="59"/>
      <c r="AB149" s="59"/>
      <c r="AC149" s="194"/>
      <c r="AD149" s="49">
        <v>0</v>
      </c>
      <c r="AE149" s="59"/>
      <c r="AF149" s="59"/>
      <c r="AG149" s="194"/>
      <c r="AH149" s="49">
        <v>0</v>
      </c>
      <c r="AI149" s="59"/>
      <c r="AJ149" s="59"/>
      <c r="AK149" s="194"/>
      <c r="AL149" s="49">
        <v>0</v>
      </c>
      <c r="AM149" s="59"/>
      <c r="AN149" s="59"/>
      <c r="AO149" s="194"/>
      <c r="AP149" s="49">
        <v>0</v>
      </c>
      <c r="AQ149" s="59"/>
      <c r="AR149" s="59"/>
      <c r="AS149" s="194"/>
      <c r="AT149" s="49">
        <v>0</v>
      </c>
      <c r="AU149" s="250"/>
      <c r="AV149" s="59"/>
      <c r="AW149" s="243"/>
      <c r="AX149" s="244"/>
      <c r="AY149" s="245"/>
      <c r="AZ149" s="249"/>
    </row>
    <row r="150" spans="1:52" s="8" customFormat="1">
      <c r="A150" s="221">
        <f>'Plano de Contas'!K6</f>
        <v>0</v>
      </c>
      <c r="B150" s="198" t="s">
        <v>104</v>
      </c>
      <c r="C150" s="52"/>
      <c r="D150" s="59"/>
      <c r="E150" s="203"/>
      <c r="F150" s="49">
        <v>0</v>
      </c>
      <c r="G150" s="59"/>
      <c r="H150" s="59"/>
      <c r="I150" s="194"/>
      <c r="J150" s="49">
        <v>0</v>
      </c>
      <c r="K150" s="59"/>
      <c r="L150" s="59"/>
      <c r="M150" s="194"/>
      <c r="N150" s="49">
        <v>0</v>
      </c>
      <c r="O150" s="59"/>
      <c r="P150" s="59"/>
      <c r="Q150" s="194"/>
      <c r="R150" s="49">
        <v>0</v>
      </c>
      <c r="S150" s="59"/>
      <c r="T150" s="59"/>
      <c r="U150" s="194"/>
      <c r="V150" s="49">
        <v>0</v>
      </c>
      <c r="W150" s="59"/>
      <c r="X150" s="59"/>
      <c r="Y150" s="194"/>
      <c r="Z150" s="49">
        <v>0</v>
      </c>
      <c r="AA150" s="59"/>
      <c r="AB150" s="59"/>
      <c r="AC150" s="194"/>
      <c r="AD150" s="49">
        <v>0</v>
      </c>
      <c r="AE150" s="59"/>
      <c r="AF150" s="59"/>
      <c r="AG150" s="194"/>
      <c r="AH150" s="49">
        <v>0</v>
      </c>
      <c r="AI150" s="59"/>
      <c r="AJ150" s="59"/>
      <c r="AK150" s="194"/>
      <c r="AL150" s="49">
        <v>0</v>
      </c>
      <c r="AM150" s="59"/>
      <c r="AN150" s="59"/>
      <c r="AO150" s="194"/>
      <c r="AP150" s="49">
        <v>0</v>
      </c>
      <c r="AQ150" s="59"/>
      <c r="AR150" s="59"/>
      <c r="AS150" s="194"/>
      <c r="AT150" s="49">
        <v>0</v>
      </c>
      <c r="AU150" s="250"/>
      <c r="AV150" s="59"/>
      <c r="AW150" s="243"/>
      <c r="AX150" s="244"/>
      <c r="AY150" s="245"/>
      <c r="AZ150" s="249"/>
    </row>
    <row r="151" spans="1:52" s="8" customFormat="1">
      <c r="A151" s="221"/>
      <c r="B151" s="198"/>
      <c r="C151" s="52"/>
      <c r="D151" s="59"/>
      <c r="E151" s="203"/>
      <c r="F151" s="49">
        <v>0</v>
      </c>
      <c r="G151" s="59"/>
      <c r="H151" s="59"/>
      <c r="I151" s="194"/>
      <c r="J151" s="49">
        <v>0</v>
      </c>
      <c r="K151" s="59"/>
      <c r="L151" s="59"/>
      <c r="M151" s="194"/>
      <c r="N151" s="49">
        <v>0</v>
      </c>
      <c r="O151" s="59"/>
      <c r="P151" s="59"/>
      <c r="Q151" s="194"/>
      <c r="R151" s="49">
        <v>0</v>
      </c>
      <c r="S151" s="59"/>
      <c r="T151" s="59"/>
      <c r="U151" s="194"/>
      <c r="V151" s="49">
        <v>0</v>
      </c>
      <c r="W151" s="59"/>
      <c r="X151" s="59"/>
      <c r="Y151" s="194"/>
      <c r="Z151" s="49">
        <v>0</v>
      </c>
      <c r="AA151" s="59"/>
      <c r="AB151" s="59"/>
      <c r="AC151" s="194"/>
      <c r="AD151" s="49">
        <v>0</v>
      </c>
      <c r="AE151" s="59"/>
      <c r="AF151" s="59"/>
      <c r="AG151" s="194"/>
      <c r="AH151" s="49">
        <v>0</v>
      </c>
      <c r="AI151" s="59"/>
      <c r="AJ151" s="59"/>
      <c r="AK151" s="194"/>
      <c r="AL151" s="49">
        <v>0</v>
      </c>
      <c r="AM151" s="59"/>
      <c r="AN151" s="59"/>
      <c r="AO151" s="194"/>
      <c r="AP151" s="49">
        <v>0</v>
      </c>
      <c r="AQ151" s="59"/>
      <c r="AR151" s="59"/>
      <c r="AS151" s="194"/>
      <c r="AT151" s="49">
        <v>0</v>
      </c>
      <c r="AU151" s="250"/>
      <c r="AV151" s="59"/>
      <c r="AW151" s="243"/>
      <c r="AX151" s="244"/>
      <c r="AY151" s="245"/>
      <c r="AZ151" s="249"/>
    </row>
    <row r="152" spans="1:52" s="8" customFormat="1">
      <c r="A152" s="221"/>
      <c r="B152" s="198"/>
      <c r="C152" s="52"/>
      <c r="D152" s="59"/>
      <c r="E152" s="203"/>
      <c r="F152" s="49">
        <v>0</v>
      </c>
      <c r="G152" s="59"/>
      <c r="H152" s="59"/>
      <c r="I152" s="194"/>
      <c r="J152" s="49">
        <v>0</v>
      </c>
      <c r="K152" s="59"/>
      <c r="L152" s="59"/>
      <c r="M152" s="194"/>
      <c r="N152" s="49">
        <v>0</v>
      </c>
      <c r="O152" s="59"/>
      <c r="P152" s="59"/>
      <c r="Q152" s="194"/>
      <c r="R152" s="49">
        <v>0</v>
      </c>
      <c r="S152" s="59"/>
      <c r="T152" s="59"/>
      <c r="U152" s="194"/>
      <c r="V152" s="49">
        <v>0</v>
      </c>
      <c r="W152" s="59"/>
      <c r="X152" s="59"/>
      <c r="Y152" s="194"/>
      <c r="Z152" s="49">
        <v>0</v>
      </c>
      <c r="AA152" s="59"/>
      <c r="AB152" s="59"/>
      <c r="AC152" s="194"/>
      <c r="AD152" s="49">
        <v>0</v>
      </c>
      <c r="AE152" s="59"/>
      <c r="AF152" s="59"/>
      <c r="AG152" s="194"/>
      <c r="AH152" s="49">
        <v>0</v>
      </c>
      <c r="AI152" s="59"/>
      <c r="AJ152" s="59"/>
      <c r="AK152" s="194"/>
      <c r="AL152" s="49">
        <v>0</v>
      </c>
      <c r="AM152" s="59"/>
      <c r="AN152" s="59"/>
      <c r="AO152" s="194"/>
      <c r="AP152" s="49">
        <v>0</v>
      </c>
      <c r="AQ152" s="59"/>
      <c r="AR152" s="59"/>
      <c r="AS152" s="194"/>
      <c r="AT152" s="49">
        <v>0</v>
      </c>
      <c r="AU152" s="250"/>
      <c r="AV152" s="59"/>
      <c r="AW152" s="243"/>
      <c r="AX152" s="244"/>
      <c r="AY152" s="245"/>
      <c r="AZ152" s="249"/>
    </row>
    <row r="153" spans="1:52" s="8" customFormat="1">
      <c r="A153" s="221" t="s">
        <v>31</v>
      </c>
      <c r="B153" s="198" t="s">
        <v>31</v>
      </c>
      <c r="C153" s="52"/>
      <c r="D153" s="59"/>
      <c r="E153" s="203"/>
      <c r="F153" s="49">
        <v>0</v>
      </c>
      <c r="G153" s="59"/>
      <c r="H153" s="59"/>
      <c r="I153" s="194"/>
      <c r="J153" s="49">
        <v>0</v>
      </c>
      <c r="K153" s="59"/>
      <c r="L153" s="59"/>
      <c r="M153" s="194"/>
      <c r="N153" s="49">
        <v>0</v>
      </c>
      <c r="O153" s="59"/>
      <c r="P153" s="59"/>
      <c r="Q153" s="194"/>
      <c r="R153" s="49">
        <v>0</v>
      </c>
      <c r="S153" s="59"/>
      <c r="T153" s="59"/>
      <c r="U153" s="194"/>
      <c r="V153" s="49">
        <v>0</v>
      </c>
      <c r="W153" s="59"/>
      <c r="X153" s="59"/>
      <c r="Y153" s="194"/>
      <c r="Z153" s="49">
        <v>0</v>
      </c>
      <c r="AA153" s="59"/>
      <c r="AB153" s="59"/>
      <c r="AC153" s="194"/>
      <c r="AD153" s="49">
        <v>0</v>
      </c>
      <c r="AE153" s="59"/>
      <c r="AF153" s="59"/>
      <c r="AG153" s="194"/>
      <c r="AH153" s="49">
        <v>0</v>
      </c>
      <c r="AI153" s="59"/>
      <c r="AJ153" s="59"/>
      <c r="AK153" s="194"/>
      <c r="AL153" s="49">
        <v>0</v>
      </c>
      <c r="AM153" s="59"/>
      <c r="AN153" s="59"/>
      <c r="AO153" s="194"/>
      <c r="AP153" s="49">
        <v>0</v>
      </c>
      <c r="AQ153" s="59"/>
      <c r="AR153" s="59"/>
      <c r="AS153" s="194"/>
      <c r="AT153" s="49">
        <v>0</v>
      </c>
      <c r="AU153" s="250"/>
      <c r="AV153" s="59"/>
      <c r="AW153" s="243"/>
      <c r="AX153" s="244"/>
      <c r="AY153" s="245"/>
      <c r="AZ153" s="249"/>
    </row>
    <row r="154" spans="1:52" s="8" customFormat="1">
      <c r="A154" s="221" t="s">
        <v>31</v>
      </c>
      <c r="B154" s="198" t="s">
        <v>31</v>
      </c>
      <c r="C154" s="52"/>
      <c r="D154" s="59"/>
      <c r="E154" s="203"/>
      <c r="F154" s="49">
        <v>0</v>
      </c>
      <c r="G154" s="59"/>
      <c r="H154" s="59"/>
      <c r="I154" s="194"/>
      <c r="J154" s="49">
        <v>0</v>
      </c>
      <c r="K154" s="59"/>
      <c r="L154" s="59"/>
      <c r="M154" s="194"/>
      <c r="N154" s="49">
        <v>0</v>
      </c>
      <c r="O154" s="59"/>
      <c r="P154" s="59"/>
      <c r="Q154" s="194"/>
      <c r="R154" s="49">
        <v>0</v>
      </c>
      <c r="S154" s="59"/>
      <c r="T154" s="59"/>
      <c r="U154" s="194"/>
      <c r="V154" s="49">
        <v>0</v>
      </c>
      <c r="W154" s="59"/>
      <c r="X154" s="59"/>
      <c r="Y154" s="194"/>
      <c r="Z154" s="49">
        <v>0</v>
      </c>
      <c r="AA154" s="59"/>
      <c r="AB154" s="59"/>
      <c r="AC154" s="194"/>
      <c r="AD154" s="49">
        <v>0</v>
      </c>
      <c r="AE154" s="59"/>
      <c r="AF154" s="59"/>
      <c r="AG154" s="194"/>
      <c r="AH154" s="49">
        <v>0</v>
      </c>
      <c r="AI154" s="59"/>
      <c r="AJ154" s="59"/>
      <c r="AK154" s="194"/>
      <c r="AL154" s="49">
        <v>0</v>
      </c>
      <c r="AM154" s="59"/>
      <c r="AN154" s="59"/>
      <c r="AO154" s="194"/>
      <c r="AP154" s="49">
        <v>0</v>
      </c>
      <c r="AQ154" s="59"/>
      <c r="AR154" s="59"/>
      <c r="AS154" s="194"/>
      <c r="AT154" s="49">
        <v>0</v>
      </c>
      <c r="AU154" s="250"/>
      <c r="AV154" s="59"/>
      <c r="AW154" s="243"/>
      <c r="AX154" s="244"/>
      <c r="AY154" s="245"/>
      <c r="AZ154" s="249"/>
    </row>
    <row r="155" spans="1:52" s="8" customFormat="1" ht="21">
      <c r="A155" s="216" t="s">
        <v>105</v>
      </c>
      <c r="B155" s="195"/>
      <c r="C155" s="50">
        <v>0</v>
      </c>
      <c r="D155" s="58"/>
      <c r="E155" s="195"/>
      <c r="F155" s="50">
        <v>0</v>
      </c>
      <c r="G155" s="58"/>
      <c r="H155" s="58"/>
      <c r="I155" s="195"/>
      <c r="J155" s="50">
        <v>0</v>
      </c>
      <c r="K155" s="58"/>
      <c r="L155" s="58"/>
      <c r="M155" s="195"/>
      <c r="N155" s="50">
        <v>0</v>
      </c>
      <c r="O155" s="58"/>
      <c r="P155" s="58"/>
      <c r="Q155" s="195"/>
      <c r="R155" s="50">
        <v>0</v>
      </c>
      <c r="S155" s="58"/>
      <c r="T155" s="58"/>
      <c r="U155" s="195"/>
      <c r="V155" s="50">
        <v>0</v>
      </c>
      <c r="W155" s="58"/>
      <c r="X155" s="58"/>
      <c r="Y155" s="195"/>
      <c r="Z155" s="50">
        <v>0</v>
      </c>
      <c r="AA155" s="58"/>
      <c r="AB155" s="58"/>
      <c r="AC155" s="195"/>
      <c r="AD155" s="50">
        <v>0</v>
      </c>
      <c r="AE155" s="58"/>
      <c r="AF155" s="58"/>
      <c r="AG155" s="195"/>
      <c r="AH155" s="50">
        <v>0</v>
      </c>
      <c r="AI155" s="58"/>
      <c r="AJ155" s="58"/>
      <c r="AK155" s="195"/>
      <c r="AL155" s="50">
        <v>0</v>
      </c>
      <c r="AM155" s="58"/>
      <c r="AN155" s="58"/>
      <c r="AO155" s="195"/>
      <c r="AP155" s="50">
        <v>0</v>
      </c>
      <c r="AQ155" s="58"/>
      <c r="AR155" s="58"/>
      <c r="AS155" s="195"/>
      <c r="AT155" s="53">
        <v>0</v>
      </c>
      <c r="AU155" s="246"/>
      <c r="AV155" s="58"/>
      <c r="AW155" s="247"/>
      <c r="AX155" s="248"/>
      <c r="AY155" s="245"/>
      <c r="AZ155" s="249"/>
    </row>
    <row r="156" spans="1:52" s="11" customFormat="1">
      <c r="A156" s="221" t="str">
        <f>'Plano de Contas'!K3</f>
        <v>Assas</v>
      </c>
      <c r="B156" s="194"/>
      <c r="C156" s="49">
        <v>0</v>
      </c>
      <c r="D156" s="57"/>
      <c r="E156" s="194"/>
      <c r="F156" s="49">
        <v>0</v>
      </c>
      <c r="G156" s="57"/>
      <c r="H156" s="57"/>
      <c r="I156" s="194"/>
      <c r="J156" s="49">
        <v>0</v>
      </c>
      <c r="K156" s="57"/>
      <c r="L156" s="57"/>
      <c r="M156" s="194"/>
      <c r="N156" s="49">
        <v>0</v>
      </c>
      <c r="O156" s="57"/>
      <c r="P156" s="57"/>
      <c r="Q156" s="194"/>
      <c r="R156" s="49">
        <v>0</v>
      </c>
      <c r="S156" s="57"/>
      <c r="T156" s="57"/>
      <c r="U156" s="194"/>
      <c r="V156" s="49">
        <v>0</v>
      </c>
      <c r="W156" s="57"/>
      <c r="X156" s="57"/>
      <c r="Y156" s="194"/>
      <c r="Z156" s="49">
        <v>0</v>
      </c>
      <c r="AA156" s="57"/>
      <c r="AB156" s="57"/>
      <c r="AC156" s="194"/>
      <c r="AD156" s="49">
        <v>0</v>
      </c>
      <c r="AE156" s="57"/>
      <c r="AF156" s="57"/>
      <c r="AG156" s="194"/>
      <c r="AH156" s="49">
        <v>0</v>
      </c>
      <c r="AI156" s="57"/>
      <c r="AJ156" s="57"/>
      <c r="AK156" s="194"/>
      <c r="AL156" s="49">
        <v>0</v>
      </c>
      <c r="AM156" s="57"/>
      <c r="AN156" s="57"/>
      <c r="AO156" s="194"/>
      <c r="AP156" s="49">
        <v>0</v>
      </c>
      <c r="AQ156" s="57"/>
      <c r="AR156" s="57"/>
      <c r="AS156" s="194"/>
      <c r="AT156" s="49">
        <v>0</v>
      </c>
      <c r="AU156" s="242"/>
      <c r="AV156" s="57"/>
      <c r="AW156" s="243"/>
      <c r="AX156" s="244"/>
      <c r="AY156" s="245"/>
      <c r="AZ156" s="251"/>
    </row>
    <row r="157" spans="1:52" s="11" customFormat="1">
      <c r="A157" s="221" t="str">
        <f>'Plano de Contas'!K4</f>
        <v>Bs2</v>
      </c>
      <c r="B157" s="194"/>
      <c r="C157" s="49">
        <v>0</v>
      </c>
      <c r="D157" s="57"/>
      <c r="E157" s="194"/>
      <c r="F157" s="49">
        <v>0</v>
      </c>
      <c r="G157" s="57"/>
      <c r="H157" s="57"/>
      <c r="I157" s="194"/>
      <c r="J157" s="49">
        <v>0</v>
      </c>
      <c r="K157" s="57"/>
      <c r="L157" s="57"/>
      <c r="M157" s="194"/>
      <c r="N157" s="49">
        <v>0</v>
      </c>
      <c r="O157" s="57"/>
      <c r="P157" s="57"/>
      <c r="Q157" s="194"/>
      <c r="R157" s="49">
        <v>0</v>
      </c>
      <c r="S157" s="57"/>
      <c r="T157" s="57"/>
      <c r="U157" s="194"/>
      <c r="V157" s="49">
        <v>0</v>
      </c>
      <c r="W157" s="57"/>
      <c r="X157" s="57"/>
      <c r="Y157" s="194"/>
      <c r="Z157" s="49">
        <v>0</v>
      </c>
      <c r="AA157" s="57"/>
      <c r="AB157" s="57"/>
      <c r="AC157" s="194"/>
      <c r="AD157" s="49">
        <v>0</v>
      </c>
      <c r="AE157" s="57"/>
      <c r="AF157" s="57"/>
      <c r="AG157" s="194"/>
      <c r="AH157" s="49">
        <v>0</v>
      </c>
      <c r="AI157" s="57"/>
      <c r="AJ157" s="57"/>
      <c r="AK157" s="194"/>
      <c r="AL157" s="49">
        <v>0</v>
      </c>
      <c r="AM157" s="57"/>
      <c r="AN157" s="57"/>
      <c r="AO157" s="194"/>
      <c r="AP157" s="49">
        <v>0</v>
      </c>
      <c r="AQ157" s="57"/>
      <c r="AR157" s="57"/>
      <c r="AS157" s="194"/>
      <c r="AT157" s="49">
        <v>0</v>
      </c>
      <c r="AU157" s="242"/>
      <c r="AV157" s="57"/>
      <c r="AW157" s="243"/>
      <c r="AX157" s="244"/>
      <c r="AY157" s="245"/>
      <c r="AZ157" s="251"/>
    </row>
    <row r="158" spans="1:52" s="11" customFormat="1">
      <c r="A158" s="221" t="str">
        <f>'Plano de Contas'!K5</f>
        <v>Inter</v>
      </c>
      <c r="B158" s="194"/>
      <c r="C158" s="49">
        <v>0</v>
      </c>
      <c r="D158" s="57"/>
      <c r="E158" s="194"/>
      <c r="F158" s="49">
        <v>0</v>
      </c>
      <c r="G158" s="57"/>
      <c r="H158" s="57"/>
      <c r="I158" s="194"/>
      <c r="J158" s="49">
        <v>0</v>
      </c>
      <c r="K158" s="57"/>
      <c r="L158" s="57"/>
      <c r="M158" s="194"/>
      <c r="N158" s="49">
        <v>0</v>
      </c>
      <c r="O158" s="57"/>
      <c r="P158" s="57"/>
      <c r="Q158" s="194"/>
      <c r="R158" s="49">
        <v>0</v>
      </c>
      <c r="S158" s="57"/>
      <c r="T158" s="57"/>
      <c r="U158" s="194"/>
      <c r="V158" s="49">
        <v>0</v>
      </c>
      <c r="W158" s="57"/>
      <c r="X158" s="57"/>
      <c r="Y158" s="194"/>
      <c r="Z158" s="49">
        <v>0</v>
      </c>
      <c r="AA158" s="57"/>
      <c r="AB158" s="57"/>
      <c r="AC158" s="194"/>
      <c r="AD158" s="49">
        <v>0</v>
      </c>
      <c r="AE158" s="57"/>
      <c r="AF158" s="57"/>
      <c r="AG158" s="194"/>
      <c r="AH158" s="49">
        <v>0</v>
      </c>
      <c r="AI158" s="57"/>
      <c r="AJ158" s="57"/>
      <c r="AK158" s="194"/>
      <c r="AL158" s="49">
        <v>0</v>
      </c>
      <c r="AM158" s="57"/>
      <c r="AN158" s="57"/>
      <c r="AO158" s="194"/>
      <c r="AP158" s="49">
        <v>0</v>
      </c>
      <c r="AQ158" s="57"/>
      <c r="AR158" s="57"/>
      <c r="AS158" s="194"/>
      <c r="AT158" s="49">
        <v>0</v>
      </c>
      <c r="AU158" s="242"/>
      <c r="AV158" s="57"/>
      <c r="AW158" s="243"/>
      <c r="AX158" s="244"/>
      <c r="AY158" s="245"/>
      <c r="AZ158" s="251"/>
    </row>
    <row r="159" spans="1:52" s="11" customFormat="1">
      <c r="A159" s="221">
        <f>'Plano de Contas'!K6</f>
        <v>0</v>
      </c>
      <c r="B159" s="194"/>
      <c r="C159" s="49">
        <v>0</v>
      </c>
      <c r="D159" s="57"/>
      <c r="E159" s="194"/>
      <c r="F159" s="49">
        <v>0</v>
      </c>
      <c r="G159" s="57"/>
      <c r="H159" s="57"/>
      <c r="I159" s="194"/>
      <c r="J159" s="49">
        <v>0</v>
      </c>
      <c r="K159" s="57"/>
      <c r="L159" s="57"/>
      <c r="M159" s="194"/>
      <c r="N159" s="49">
        <v>0</v>
      </c>
      <c r="O159" s="57"/>
      <c r="P159" s="57"/>
      <c r="Q159" s="194"/>
      <c r="R159" s="49">
        <v>0</v>
      </c>
      <c r="S159" s="57"/>
      <c r="T159" s="57"/>
      <c r="U159" s="194"/>
      <c r="V159" s="49">
        <v>0</v>
      </c>
      <c r="W159" s="57"/>
      <c r="X159" s="57"/>
      <c r="Y159" s="194"/>
      <c r="Z159" s="49">
        <v>0</v>
      </c>
      <c r="AA159" s="57"/>
      <c r="AB159" s="57"/>
      <c r="AC159" s="194"/>
      <c r="AD159" s="49">
        <v>0</v>
      </c>
      <c r="AE159" s="57"/>
      <c r="AF159" s="57"/>
      <c r="AG159" s="194"/>
      <c r="AH159" s="49">
        <v>0</v>
      </c>
      <c r="AI159" s="57"/>
      <c r="AJ159" s="57"/>
      <c r="AK159" s="194"/>
      <c r="AL159" s="49">
        <v>0</v>
      </c>
      <c r="AM159" s="57"/>
      <c r="AN159" s="57"/>
      <c r="AO159" s="194"/>
      <c r="AP159" s="49">
        <v>0</v>
      </c>
      <c r="AQ159" s="57"/>
      <c r="AR159" s="57"/>
      <c r="AS159" s="194"/>
      <c r="AT159" s="49">
        <v>0</v>
      </c>
      <c r="AU159" s="242"/>
      <c r="AV159" s="57"/>
      <c r="AW159" s="243"/>
      <c r="AX159" s="244"/>
      <c r="AY159" s="245"/>
      <c r="AZ159" s="251"/>
    </row>
    <row r="160" spans="1:52" s="11" customFormat="1">
      <c r="A160" s="221"/>
      <c r="B160" s="194"/>
      <c r="C160" s="49">
        <v>0</v>
      </c>
      <c r="D160" s="57"/>
      <c r="E160" s="194"/>
      <c r="F160" s="49">
        <v>0</v>
      </c>
      <c r="G160" s="57"/>
      <c r="H160" s="57"/>
      <c r="I160" s="194"/>
      <c r="J160" s="49">
        <v>0</v>
      </c>
      <c r="K160" s="57"/>
      <c r="L160" s="57"/>
      <c r="M160" s="194"/>
      <c r="N160" s="49">
        <v>0</v>
      </c>
      <c r="O160" s="57"/>
      <c r="P160" s="57"/>
      <c r="Q160" s="194"/>
      <c r="R160" s="49">
        <v>0</v>
      </c>
      <c r="S160" s="57"/>
      <c r="T160" s="57"/>
      <c r="U160" s="194"/>
      <c r="V160" s="49">
        <v>0</v>
      </c>
      <c r="W160" s="57"/>
      <c r="X160" s="57"/>
      <c r="Y160" s="194"/>
      <c r="Z160" s="49">
        <v>0</v>
      </c>
      <c r="AA160" s="57"/>
      <c r="AB160" s="57"/>
      <c r="AC160" s="194"/>
      <c r="AD160" s="49">
        <v>0</v>
      </c>
      <c r="AE160" s="57"/>
      <c r="AF160" s="57"/>
      <c r="AG160" s="194"/>
      <c r="AH160" s="49">
        <v>0</v>
      </c>
      <c r="AI160" s="57"/>
      <c r="AJ160" s="57"/>
      <c r="AK160" s="194"/>
      <c r="AL160" s="49">
        <v>0</v>
      </c>
      <c r="AM160" s="57"/>
      <c r="AN160" s="57"/>
      <c r="AO160" s="194"/>
      <c r="AP160" s="49">
        <v>0</v>
      </c>
      <c r="AQ160" s="57"/>
      <c r="AR160" s="57"/>
      <c r="AS160" s="194"/>
      <c r="AT160" s="49">
        <v>0</v>
      </c>
      <c r="AU160" s="242"/>
      <c r="AV160" s="57"/>
      <c r="AW160" s="243"/>
      <c r="AX160" s="244"/>
      <c r="AY160" s="245"/>
      <c r="AZ160" s="251"/>
    </row>
    <row r="161" spans="1:52" s="11" customFormat="1">
      <c r="A161" s="221"/>
      <c r="B161" s="194"/>
      <c r="C161" s="49">
        <v>0</v>
      </c>
      <c r="D161" s="57"/>
      <c r="E161" s="194"/>
      <c r="F161" s="49">
        <v>0</v>
      </c>
      <c r="G161" s="57"/>
      <c r="H161" s="57"/>
      <c r="I161" s="194"/>
      <c r="J161" s="49">
        <v>0</v>
      </c>
      <c r="K161" s="57"/>
      <c r="L161" s="57"/>
      <c r="M161" s="194"/>
      <c r="N161" s="49">
        <v>0</v>
      </c>
      <c r="O161" s="57"/>
      <c r="P161" s="57"/>
      <c r="Q161" s="194"/>
      <c r="R161" s="49">
        <v>0</v>
      </c>
      <c r="S161" s="57"/>
      <c r="T161" s="57"/>
      <c r="U161" s="194"/>
      <c r="V161" s="49">
        <v>0</v>
      </c>
      <c r="W161" s="57"/>
      <c r="X161" s="57"/>
      <c r="Y161" s="194"/>
      <c r="Z161" s="49">
        <v>0</v>
      </c>
      <c r="AA161" s="57"/>
      <c r="AB161" s="57"/>
      <c r="AC161" s="194"/>
      <c r="AD161" s="49">
        <v>0</v>
      </c>
      <c r="AE161" s="57"/>
      <c r="AF161" s="57"/>
      <c r="AG161" s="194"/>
      <c r="AH161" s="49">
        <v>0</v>
      </c>
      <c r="AI161" s="57"/>
      <c r="AJ161" s="57"/>
      <c r="AK161" s="194"/>
      <c r="AL161" s="49">
        <v>0</v>
      </c>
      <c r="AM161" s="57"/>
      <c r="AN161" s="57"/>
      <c r="AO161" s="194"/>
      <c r="AP161" s="49">
        <v>0</v>
      </c>
      <c r="AQ161" s="57"/>
      <c r="AR161" s="57"/>
      <c r="AS161" s="194"/>
      <c r="AT161" s="49">
        <v>0</v>
      </c>
      <c r="AU161" s="242"/>
      <c r="AV161" s="57"/>
      <c r="AW161" s="243"/>
      <c r="AX161" s="244"/>
      <c r="AY161" s="245"/>
      <c r="AZ161" s="251"/>
    </row>
    <row r="162" spans="1:52" s="11" customFormat="1">
      <c r="A162" s="221" t="s">
        <v>31</v>
      </c>
      <c r="B162" s="194"/>
      <c r="C162" s="49">
        <v>0</v>
      </c>
      <c r="D162" s="57"/>
      <c r="E162" s="194"/>
      <c r="F162" s="49">
        <v>0</v>
      </c>
      <c r="G162" s="57"/>
      <c r="H162" s="57"/>
      <c r="I162" s="194"/>
      <c r="J162" s="49">
        <v>0</v>
      </c>
      <c r="K162" s="57"/>
      <c r="L162" s="57"/>
      <c r="M162" s="194"/>
      <c r="N162" s="49">
        <v>0</v>
      </c>
      <c r="O162" s="57"/>
      <c r="P162" s="57"/>
      <c r="Q162" s="194"/>
      <c r="R162" s="49">
        <v>0</v>
      </c>
      <c r="S162" s="57"/>
      <c r="T162" s="57"/>
      <c r="U162" s="194"/>
      <c r="V162" s="49">
        <v>0</v>
      </c>
      <c r="W162" s="57"/>
      <c r="X162" s="57"/>
      <c r="Y162" s="194"/>
      <c r="Z162" s="49">
        <v>0</v>
      </c>
      <c r="AA162" s="57"/>
      <c r="AB162" s="57"/>
      <c r="AC162" s="194"/>
      <c r="AD162" s="49">
        <v>0</v>
      </c>
      <c r="AE162" s="57"/>
      <c r="AF162" s="57"/>
      <c r="AG162" s="194"/>
      <c r="AH162" s="49">
        <v>0</v>
      </c>
      <c r="AI162" s="57"/>
      <c r="AJ162" s="57"/>
      <c r="AK162" s="194"/>
      <c r="AL162" s="49">
        <v>0</v>
      </c>
      <c r="AM162" s="57"/>
      <c r="AN162" s="57"/>
      <c r="AO162" s="194"/>
      <c r="AP162" s="49">
        <v>0</v>
      </c>
      <c r="AQ162" s="57"/>
      <c r="AR162" s="57"/>
      <c r="AS162" s="194"/>
      <c r="AT162" s="49">
        <v>0</v>
      </c>
      <c r="AU162" s="242"/>
      <c r="AV162" s="57"/>
      <c r="AW162" s="243"/>
      <c r="AX162" s="244"/>
      <c r="AY162" s="245"/>
      <c r="AZ162" s="251"/>
    </row>
    <row r="163" spans="1:52" s="11" customFormat="1">
      <c r="A163" s="221" t="s">
        <v>31</v>
      </c>
      <c r="B163" s="194"/>
      <c r="C163" s="49">
        <v>0</v>
      </c>
      <c r="D163" s="57"/>
      <c r="E163" s="194"/>
      <c r="F163" s="49">
        <v>0</v>
      </c>
      <c r="G163" s="57"/>
      <c r="H163" s="57"/>
      <c r="I163" s="194"/>
      <c r="J163" s="49">
        <v>0</v>
      </c>
      <c r="K163" s="57"/>
      <c r="L163" s="57"/>
      <c r="M163" s="194"/>
      <c r="N163" s="49">
        <v>0</v>
      </c>
      <c r="O163" s="57"/>
      <c r="P163" s="57"/>
      <c r="Q163" s="194"/>
      <c r="R163" s="49">
        <v>0</v>
      </c>
      <c r="S163" s="57"/>
      <c r="T163" s="57"/>
      <c r="U163" s="194"/>
      <c r="V163" s="49">
        <v>0</v>
      </c>
      <c r="W163" s="57"/>
      <c r="X163" s="57"/>
      <c r="Y163" s="194"/>
      <c r="Z163" s="49">
        <v>0</v>
      </c>
      <c r="AA163" s="57"/>
      <c r="AB163" s="57"/>
      <c r="AC163" s="194"/>
      <c r="AD163" s="49">
        <v>0</v>
      </c>
      <c r="AE163" s="57"/>
      <c r="AF163" s="57"/>
      <c r="AG163" s="194"/>
      <c r="AH163" s="49">
        <v>0</v>
      </c>
      <c r="AI163" s="57"/>
      <c r="AJ163" s="57"/>
      <c r="AK163" s="194"/>
      <c r="AL163" s="49">
        <v>0</v>
      </c>
      <c r="AM163" s="57"/>
      <c r="AN163" s="57"/>
      <c r="AO163" s="194"/>
      <c r="AP163" s="49">
        <v>0</v>
      </c>
      <c r="AQ163" s="57"/>
      <c r="AR163" s="57"/>
      <c r="AS163" s="194"/>
      <c r="AT163" s="49">
        <v>0</v>
      </c>
      <c r="AU163" s="242"/>
      <c r="AV163" s="57"/>
      <c r="AW163" s="243"/>
      <c r="AX163" s="244"/>
      <c r="AY163" s="245"/>
      <c r="AZ163" s="251"/>
    </row>
    <row r="164" spans="1:52">
      <c r="A164" s="255"/>
      <c r="B164" s="207"/>
      <c r="C164" s="239"/>
      <c r="D164" s="238"/>
      <c r="F164" s="239"/>
      <c r="G164" s="238"/>
      <c r="H164" s="238"/>
      <c r="J164" s="239"/>
      <c r="K164" s="238"/>
      <c r="L164" s="238"/>
      <c r="N164" s="239"/>
      <c r="O164" s="238"/>
      <c r="P164" s="238"/>
      <c r="R164" s="239"/>
      <c r="S164" s="238"/>
      <c r="T164" s="238"/>
      <c r="V164" s="239"/>
      <c r="W164" s="238"/>
      <c r="X164" s="238"/>
      <c r="Z164" s="239"/>
      <c r="AA164" s="238"/>
      <c r="AB164" s="238"/>
      <c r="AD164" s="239"/>
      <c r="AE164" s="238"/>
      <c r="AF164" s="238"/>
      <c r="AH164" s="239"/>
      <c r="AI164" s="238"/>
      <c r="AJ164" s="238"/>
      <c r="AL164" s="239"/>
      <c r="AM164" s="238"/>
      <c r="AN164" s="238"/>
      <c r="AP164" s="239"/>
      <c r="AQ164" s="238"/>
      <c r="AR164" s="238"/>
      <c r="AT164" s="12"/>
      <c r="AU164" s="252"/>
      <c r="AV164" s="238"/>
      <c r="AW164" s="204"/>
      <c r="AX164" s="253"/>
      <c r="AY164" s="245"/>
      <c r="AZ164" s="87"/>
    </row>
    <row r="165" spans="1:52">
      <c r="A165" s="255"/>
      <c r="B165" s="207"/>
      <c r="C165" s="239"/>
      <c r="D165" s="238"/>
      <c r="F165" s="239"/>
      <c r="G165" s="238"/>
      <c r="H165" s="238"/>
      <c r="J165" s="239"/>
      <c r="K165" s="238"/>
      <c r="L165" s="238"/>
      <c r="N165" s="239"/>
      <c r="O165" s="238"/>
      <c r="P165" s="238"/>
      <c r="R165" s="239"/>
      <c r="S165" s="238"/>
      <c r="T165" s="238"/>
      <c r="V165" s="256"/>
      <c r="W165" s="238"/>
      <c r="X165" s="238"/>
      <c r="Z165" s="239"/>
      <c r="AA165" s="238"/>
      <c r="AB165" s="238"/>
      <c r="AD165" s="239"/>
      <c r="AE165" s="238"/>
      <c r="AF165" s="238"/>
      <c r="AH165" s="239"/>
      <c r="AI165" s="238"/>
      <c r="AJ165" s="238"/>
      <c r="AL165" s="239"/>
      <c r="AM165" s="238"/>
      <c r="AN165" s="238"/>
      <c r="AP165" s="239"/>
      <c r="AQ165" s="238"/>
      <c r="AR165" s="238"/>
      <c r="AT165" s="12"/>
      <c r="AU165" s="238"/>
      <c r="AV165" s="238"/>
      <c r="AX165" s="12"/>
    </row>
    <row r="166" spans="1:52" hidden="1">
      <c r="B166" s="207"/>
      <c r="C166" s="239"/>
      <c r="D166" s="238"/>
      <c r="F166" s="239"/>
      <c r="G166" s="238"/>
      <c r="H166" s="238"/>
      <c r="J166" s="239"/>
      <c r="K166" s="238"/>
      <c r="L166" s="238"/>
      <c r="N166" s="239"/>
      <c r="O166" s="238"/>
      <c r="P166" s="238"/>
      <c r="R166" s="239"/>
      <c r="S166" s="238"/>
      <c r="T166" s="238"/>
      <c r="V166" s="239"/>
      <c r="W166" s="238"/>
      <c r="X166" s="238"/>
      <c r="Z166" s="239"/>
      <c r="AA166" s="238"/>
      <c r="AB166" s="238"/>
      <c r="AD166" s="239"/>
      <c r="AE166" s="238"/>
      <c r="AF166" s="238"/>
      <c r="AH166" s="239"/>
      <c r="AI166" s="238"/>
      <c r="AJ166" s="238"/>
      <c r="AL166" s="239"/>
      <c r="AM166" s="238"/>
      <c r="AN166" s="238"/>
      <c r="AP166" s="239"/>
      <c r="AQ166" s="238"/>
      <c r="AR166" s="238"/>
      <c r="AT166" s="12"/>
      <c r="AU166" s="238"/>
      <c r="AV166" s="238"/>
      <c r="AX166" s="12"/>
    </row>
    <row r="167" spans="1:52" hidden="1">
      <c r="B167" s="207"/>
      <c r="C167" s="239"/>
      <c r="D167" s="238"/>
      <c r="F167" s="239"/>
      <c r="G167" s="238"/>
      <c r="H167" s="238"/>
      <c r="J167" s="239"/>
      <c r="K167" s="238"/>
      <c r="L167" s="238"/>
      <c r="N167" s="239"/>
      <c r="O167" s="238"/>
      <c r="P167" s="238"/>
      <c r="R167" s="239"/>
      <c r="S167" s="238"/>
      <c r="T167" s="238"/>
      <c r="V167" s="239"/>
      <c r="W167" s="238"/>
      <c r="X167" s="238"/>
      <c r="Z167" s="239"/>
      <c r="AA167" s="238"/>
      <c r="AB167" s="238"/>
      <c r="AD167" s="239"/>
      <c r="AE167" s="238"/>
      <c r="AF167" s="238"/>
      <c r="AH167" s="239"/>
      <c r="AI167" s="238"/>
      <c r="AJ167" s="238"/>
      <c r="AL167" s="239"/>
      <c r="AM167" s="238"/>
      <c r="AN167" s="238"/>
      <c r="AP167" s="239"/>
      <c r="AQ167" s="238"/>
      <c r="AR167" s="238"/>
      <c r="AT167" s="12"/>
      <c r="AU167" s="238"/>
      <c r="AV167" s="238"/>
      <c r="AX167" s="12"/>
    </row>
    <row r="168" spans="1:52" hidden="1">
      <c r="B168" s="207"/>
      <c r="C168" s="239"/>
      <c r="D168" s="238"/>
      <c r="F168" s="239"/>
      <c r="G168" s="238"/>
      <c r="H168" s="238"/>
      <c r="J168" s="239"/>
      <c r="K168" s="238"/>
      <c r="L168" s="238"/>
      <c r="N168" s="239"/>
      <c r="O168" s="238"/>
      <c r="P168" s="238"/>
      <c r="R168" s="239"/>
      <c r="S168" s="238"/>
      <c r="T168" s="238"/>
      <c r="V168" s="239"/>
      <c r="W168" s="238"/>
      <c r="X168" s="238"/>
      <c r="Z168" s="239"/>
      <c r="AA168" s="238"/>
      <c r="AB168" s="238"/>
      <c r="AD168" s="239"/>
      <c r="AE168" s="238"/>
      <c r="AF168" s="238"/>
      <c r="AH168" s="239"/>
      <c r="AI168" s="238"/>
      <c r="AJ168" s="238"/>
      <c r="AL168" s="239"/>
      <c r="AM168" s="238"/>
      <c r="AN168" s="238"/>
      <c r="AP168" s="239"/>
      <c r="AQ168" s="238"/>
      <c r="AR168" s="238"/>
      <c r="AT168" s="12"/>
      <c r="AU168" s="238"/>
      <c r="AV168" s="238"/>
      <c r="AX168" s="12"/>
    </row>
    <row r="169" spans="1:52" hidden="1">
      <c r="B169" s="207"/>
      <c r="C169" s="239"/>
      <c r="D169" s="238"/>
      <c r="F169" s="239"/>
      <c r="G169" s="238"/>
      <c r="H169" s="238"/>
      <c r="J169" s="239"/>
      <c r="K169" s="238"/>
      <c r="L169" s="238"/>
      <c r="N169" s="239"/>
      <c r="O169" s="238"/>
      <c r="P169" s="238"/>
      <c r="R169" s="239"/>
      <c r="S169" s="238"/>
      <c r="T169" s="238"/>
      <c r="V169" s="239"/>
      <c r="W169" s="238"/>
      <c r="X169" s="238"/>
      <c r="Z169" s="239"/>
      <c r="AA169" s="238"/>
      <c r="AB169" s="238"/>
      <c r="AD169" s="239"/>
      <c r="AE169" s="238"/>
      <c r="AF169" s="238"/>
      <c r="AH169" s="239"/>
      <c r="AI169" s="238"/>
      <c r="AJ169" s="238"/>
      <c r="AL169" s="239"/>
      <c r="AM169" s="238"/>
      <c r="AN169" s="238"/>
      <c r="AP169" s="239"/>
      <c r="AQ169" s="238"/>
      <c r="AR169" s="238"/>
      <c r="AT169" s="12"/>
      <c r="AU169" s="238"/>
      <c r="AV169" s="238"/>
      <c r="AX169" s="12"/>
    </row>
    <row r="170" spans="1:52" hidden="1">
      <c r="B170" s="207"/>
      <c r="C170" s="239"/>
      <c r="D170" s="238"/>
      <c r="F170" s="239"/>
      <c r="G170" s="238"/>
      <c r="H170" s="238"/>
      <c r="J170" s="239"/>
      <c r="K170" s="238"/>
      <c r="L170" s="238"/>
      <c r="N170" s="239"/>
      <c r="O170" s="238"/>
      <c r="P170" s="238"/>
      <c r="R170" s="239"/>
      <c r="S170" s="238"/>
      <c r="T170" s="238"/>
      <c r="V170" s="239"/>
      <c r="W170" s="238"/>
      <c r="X170" s="238"/>
      <c r="Z170" s="239"/>
      <c r="AA170" s="238"/>
      <c r="AB170" s="238"/>
      <c r="AD170" s="239"/>
      <c r="AE170" s="238"/>
      <c r="AF170" s="238"/>
      <c r="AH170" s="239"/>
      <c r="AI170" s="238"/>
      <c r="AJ170" s="238"/>
      <c r="AL170" s="239"/>
      <c r="AM170" s="238"/>
      <c r="AN170" s="238"/>
      <c r="AP170" s="239"/>
      <c r="AQ170" s="238"/>
      <c r="AR170" s="238"/>
      <c r="AT170" s="12"/>
      <c r="AU170" s="238"/>
      <c r="AV170" s="238"/>
      <c r="AX170" s="12"/>
    </row>
    <row r="171" spans="1:52" hidden="1">
      <c r="B171" s="207"/>
      <c r="C171" s="239"/>
      <c r="D171" s="238"/>
      <c r="F171" s="239"/>
      <c r="G171" s="238"/>
      <c r="H171" s="238"/>
      <c r="J171" s="239"/>
      <c r="K171" s="238"/>
      <c r="L171" s="238"/>
      <c r="N171" s="239"/>
      <c r="O171" s="238"/>
      <c r="P171" s="238"/>
      <c r="R171" s="239"/>
      <c r="S171" s="238"/>
      <c r="T171" s="238"/>
      <c r="V171" s="239"/>
      <c r="W171" s="238"/>
      <c r="X171" s="238"/>
      <c r="Z171" s="239"/>
      <c r="AA171" s="238"/>
      <c r="AB171" s="238"/>
      <c r="AD171" s="239"/>
      <c r="AE171" s="238"/>
      <c r="AF171" s="238"/>
      <c r="AH171" s="239"/>
      <c r="AI171" s="238"/>
      <c r="AJ171" s="238"/>
      <c r="AL171" s="239"/>
      <c r="AM171" s="238"/>
      <c r="AN171" s="238"/>
      <c r="AP171" s="239"/>
      <c r="AQ171" s="238"/>
      <c r="AR171" s="238"/>
      <c r="AT171" s="12"/>
      <c r="AU171" s="238"/>
      <c r="AV171" s="238"/>
      <c r="AX171" s="12"/>
    </row>
    <row r="172" spans="1:52" hidden="1">
      <c r="B172" s="207"/>
      <c r="C172" s="239"/>
      <c r="D172" s="238"/>
      <c r="F172" s="239"/>
      <c r="G172" s="238"/>
      <c r="H172" s="238"/>
      <c r="J172" s="239"/>
      <c r="K172" s="238"/>
      <c r="L172" s="238"/>
      <c r="N172" s="239"/>
      <c r="O172" s="238"/>
      <c r="P172" s="238"/>
      <c r="R172" s="239"/>
      <c r="S172" s="238"/>
      <c r="T172" s="238"/>
      <c r="V172" s="239"/>
      <c r="W172" s="238"/>
      <c r="X172" s="238"/>
      <c r="Z172" s="239"/>
      <c r="AA172" s="238"/>
      <c r="AB172" s="238"/>
      <c r="AD172" s="239"/>
      <c r="AE172" s="238"/>
      <c r="AF172" s="238"/>
      <c r="AH172" s="239"/>
      <c r="AI172" s="238"/>
      <c r="AJ172" s="238"/>
      <c r="AL172" s="239"/>
      <c r="AM172" s="238"/>
      <c r="AN172" s="238"/>
      <c r="AP172" s="239"/>
      <c r="AQ172" s="238"/>
      <c r="AR172" s="238"/>
      <c r="AT172" s="12"/>
      <c r="AU172" s="238"/>
      <c r="AV172" s="238"/>
      <c r="AX172" s="12"/>
    </row>
    <row r="173" spans="1:52" hidden="1">
      <c r="B173" s="207"/>
      <c r="C173" s="239"/>
      <c r="D173" s="238"/>
      <c r="F173" s="239"/>
      <c r="G173" s="238"/>
      <c r="H173" s="238"/>
      <c r="J173" s="239"/>
      <c r="K173" s="238"/>
      <c r="L173" s="238"/>
      <c r="N173" s="239"/>
      <c r="O173" s="238"/>
      <c r="P173" s="238"/>
      <c r="R173" s="239"/>
      <c r="S173" s="238"/>
      <c r="T173" s="238"/>
      <c r="V173" s="239"/>
      <c r="W173" s="238"/>
      <c r="X173" s="238"/>
      <c r="Z173" s="239"/>
      <c r="AA173" s="238"/>
      <c r="AB173" s="238"/>
      <c r="AD173" s="239"/>
      <c r="AE173" s="238"/>
      <c r="AF173" s="238"/>
      <c r="AH173" s="239"/>
      <c r="AI173" s="238"/>
      <c r="AJ173" s="238"/>
      <c r="AL173" s="239"/>
      <c r="AM173" s="238"/>
      <c r="AN173" s="238"/>
      <c r="AP173" s="239"/>
      <c r="AQ173" s="238"/>
      <c r="AR173" s="238"/>
      <c r="AT173" s="12"/>
      <c r="AU173" s="238"/>
      <c r="AV173" s="238"/>
      <c r="AX173" s="12"/>
    </row>
    <row r="174" spans="1:52" hidden="1">
      <c r="B174" s="207"/>
      <c r="C174" s="239"/>
      <c r="D174" s="238"/>
      <c r="F174" s="239"/>
      <c r="G174" s="238"/>
      <c r="H174" s="238"/>
      <c r="J174" s="239"/>
      <c r="K174" s="238"/>
      <c r="L174" s="238"/>
      <c r="N174" s="239"/>
      <c r="O174" s="238"/>
      <c r="P174" s="238"/>
      <c r="R174" s="239"/>
      <c r="S174" s="238"/>
      <c r="T174" s="238"/>
      <c r="V174" s="239"/>
      <c r="W174" s="238"/>
      <c r="X174" s="238"/>
      <c r="Z174" s="239"/>
      <c r="AA174" s="238"/>
      <c r="AB174" s="238"/>
      <c r="AD174" s="239"/>
      <c r="AE174" s="238"/>
      <c r="AF174" s="238"/>
      <c r="AH174" s="239"/>
      <c r="AI174" s="238"/>
      <c r="AJ174" s="238"/>
      <c r="AL174" s="239"/>
      <c r="AM174" s="238"/>
      <c r="AN174" s="238"/>
      <c r="AP174" s="239"/>
      <c r="AQ174" s="238"/>
      <c r="AR174" s="238"/>
      <c r="AT174" s="12"/>
      <c r="AU174" s="238"/>
      <c r="AV174" s="238"/>
      <c r="AX174" s="12"/>
    </row>
    <row r="175" spans="1:52" hidden="1">
      <c r="B175" s="207"/>
      <c r="C175" s="239"/>
      <c r="D175" s="238"/>
      <c r="F175" s="239"/>
      <c r="G175" s="238"/>
      <c r="H175" s="238"/>
      <c r="J175" s="239"/>
      <c r="K175" s="238"/>
      <c r="L175" s="238"/>
      <c r="N175" s="239"/>
      <c r="O175" s="238"/>
      <c r="P175" s="238"/>
      <c r="R175" s="239"/>
      <c r="S175" s="238"/>
      <c r="T175" s="238"/>
      <c r="V175" s="239"/>
      <c r="W175" s="238"/>
      <c r="X175" s="238"/>
      <c r="Z175" s="239"/>
      <c r="AA175" s="238"/>
      <c r="AB175" s="238"/>
      <c r="AD175" s="239"/>
      <c r="AE175" s="238"/>
      <c r="AF175" s="238"/>
      <c r="AH175" s="239"/>
      <c r="AI175" s="238"/>
      <c r="AJ175" s="238"/>
      <c r="AL175" s="239"/>
      <c r="AM175" s="238"/>
      <c r="AN175" s="238"/>
      <c r="AP175" s="239"/>
      <c r="AQ175" s="238"/>
      <c r="AR175" s="238"/>
      <c r="AT175" s="12"/>
      <c r="AU175" s="238"/>
      <c r="AV175" s="238"/>
      <c r="AX175" s="12"/>
    </row>
    <row r="176" spans="1:52" hidden="1">
      <c r="B176" s="207"/>
      <c r="C176" s="239"/>
      <c r="D176" s="238"/>
      <c r="F176" s="239"/>
      <c r="G176" s="238"/>
      <c r="H176" s="238"/>
      <c r="J176" s="239"/>
      <c r="K176" s="238"/>
      <c r="L176" s="238"/>
      <c r="N176" s="239"/>
      <c r="O176" s="238"/>
      <c r="P176" s="238"/>
      <c r="R176" s="239"/>
      <c r="S176" s="238"/>
      <c r="T176" s="238"/>
      <c r="V176" s="239"/>
      <c r="W176" s="238"/>
      <c r="X176" s="238"/>
      <c r="Z176" s="239"/>
      <c r="AA176" s="238"/>
      <c r="AB176" s="238"/>
      <c r="AD176" s="239"/>
      <c r="AE176" s="238"/>
      <c r="AF176" s="238"/>
      <c r="AH176" s="239"/>
      <c r="AI176" s="238"/>
      <c r="AJ176" s="238"/>
      <c r="AL176" s="239"/>
      <c r="AM176" s="238"/>
      <c r="AN176" s="238"/>
      <c r="AP176" s="239"/>
      <c r="AQ176" s="238"/>
      <c r="AR176" s="238"/>
      <c r="AT176" s="12"/>
      <c r="AU176" s="238"/>
      <c r="AV176" s="238"/>
      <c r="AX176" s="12"/>
    </row>
    <row r="177" spans="2:50" hidden="1">
      <c r="B177" s="207"/>
      <c r="C177" s="239"/>
      <c r="D177" s="238"/>
      <c r="F177" s="239"/>
      <c r="G177" s="238"/>
      <c r="H177" s="238"/>
      <c r="J177" s="239"/>
      <c r="K177" s="238"/>
      <c r="L177" s="238"/>
      <c r="N177" s="239"/>
      <c r="O177" s="238"/>
      <c r="P177" s="238"/>
      <c r="R177" s="239"/>
      <c r="S177" s="238"/>
      <c r="T177" s="238"/>
      <c r="V177" s="239"/>
      <c r="W177" s="238"/>
      <c r="X177" s="238"/>
      <c r="Z177" s="239"/>
      <c r="AA177" s="238"/>
      <c r="AB177" s="238"/>
      <c r="AD177" s="239"/>
      <c r="AE177" s="238"/>
      <c r="AF177" s="238"/>
      <c r="AH177" s="239"/>
      <c r="AI177" s="238"/>
      <c r="AJ177" s="238"/>
      <c r="AL177" s="239"/>
      <c r="AM177" s="238"/>
      <c r="AN177" s="238"/>
      <c r="AP177" s="239"/>
      <c r="AQ177" s="238"/>
      <c r="AR177" s="238"/>
      <c r="AT177" s="12"/>
      <c r="AU177" s="238"/>
      <c r="AV177" s="238"/>
      <c r="AX177" s="12"/>
    </row>
    <row r="178" spans="2:50" hidden="1">
      <c r="B178" s="207"/>
      <c r="C178" s="239"/>
      <c r="D178" s="238"/>
      <c r="F178" s="239"/>
      <c r="G178" s="238"/>
      <c r="H178" s="238"/>
      <c r="J178" s="239"/>
      <c r="K178" s="238"/>
      <c r="L178" s="238"/>
      <c r="N178" s="239"/>
      <c r="O178" s="238"/>
      <c r="P178" s="238"/>
      <c r="R178" s="239"/>
      <c r="S178" s="238"/>
      <c r="T178" s="238"/>
      <c r="V178" s="239"/>
      <c r="W178" s="238"/>
      <c r="X178" s="238"/>
      <c r="Z178" s="239"/>
      <c r="AA178" s="238"/>
      <c r="AB178" s="238"/>
      <c r="AD178" s="239"/>
      <c r="AE178" s="238"/>
      <c r="AF178" s="238"/>
      <c r="AH178" s="239"/>
      <c r="AI178" s="238"/>
      <c r="AJ178" s="238"/>
      <c r="AL178" s="239"/>
      <c r="AM178" s="238"/>
      <c r="AN178" s="238"/>
      <c r="AP178" s="239"/>
      <c r="AQ178" s="238"/>
      <c r="AR178" s="238"/>
      <c r="AT178" s="12"/>
      <c r="AU178" s="238"/>
      <c r="AV178" s="238"/>
      <c r="AX178" s="12"/>
    </row>
    <row r="179" spans="2:50" hidden="1">
      <c r="B179" s="207"/>
      <c r="C179" s="239"/>
      <c r="D179" s="238"/>
      <c r="F179" s="239"/>
      <c r="G179" s="238"/>
      <c r="H179" s="238"/>
      <c r="J179" s="239"/>
      <c r="K179" s="238"/>
      <c r="L179" s="238"/>
      <c r="N179" s="239"/>
      <c r="O179" s="238"/>
      <c r="P179" s="238"/>
      <c r="R179" s="239"/>
      <c r="S179" s="238"/>
      <c r="T179" s="238"/>
      <c r="V179" s="239"/>
      <c r="W179" s="238"/>
      <c r="X179" s="238"/>
      <c r="Z179" s="239"/>
      <c r="AA179" s="238"/>
      <c r="AB179" s="238"/>
      <c r="AD179" s="239"/>
      <c r="AE179" s="238"/>
      <c r="AF179" s="238"/>
      <c r="AH179" s="239"/>
      <c r="AI179" s="238"/>
      <c r="AJ179" s="238"/>
      <c r="AL179" s="239"/>
      <c r="AM179" s="238"/>
      <c r="AN179" s="238"/>
      <c r="AP179" s="239"/>
      <c r="AQ179" s="238"/>
      <c r="AR179" s="238"/>
      <c r="AT179" s="12"/>
      <c r="AU179" s="238"/>
      <c r="AV179" s="238"/>
      <c r="AX179" s="12"/>
    </row>
    <row r="180" spans="2:50" hidden="1">
      <c r="B180" s="207"/>
      <c r="C180" s="239"/>
      <c r="D180" s="238"/>
      <c r="F180" s="239"/>
      <c r="G180" s="238"/>
      <c r="H180" s="238"/>
      <c r="J180" s="239"/>
      <c r="K180" s="238"/>
      <c r="L180" s="238"/>
      <c r="N180" s="239"/>
      <c r="O180" s="238"/>
      <c r="P180" s="238"/>
      <c r="R180" s="239"/>
      <c r="S180" s="238"/>
      <c r="T180" s="238"/>
      <c r="V180" s="239"/>
      <c r="W180" s="238"/>
      <c r="X180" s="238"/>
      <c r="Z180" s="239"/>
      <c r="AA180" s="238"/>
      <c r="AB180" s="238"/>
      <c r="AD180" s="239"/>
      <c r="AE180" s="238"/>
      <c r="AF180" s="238"/>
      <c r="AH180" s="239"/>
      <c r="AI180" s="238"/>
      <c r="AJ180" s="238"/>
      <c r="AL180" s="239"/>
      <c r="AM180" s="238"/>
      <c r="AN180" s="238"/>
      <c r="AP180" s="239"/>
      <c r="AQ180" s="238"/>
      <c r="AR180" s="238"/>
      <c r="AT180" s="12"/>
      <c r="AU180" s="238"/>
      <c r="AV180" s="238"/>
      <c r="AX180" s="12"/>
    </row>
    <row r="181" spans="2:50" hidden="1">
      <c r="B181" s="207"/>
      <c r="C181" s="239"/>
      <c r="D181" s="238"/>
      <c r="F181" s="239"/>
      <c r="G181" s="238"/>
      <c r="H181" s="238"/>
      <c r="J181" s="239"/>
      <c r="K181" s="238"/>
      <c r="L181" s="238"/>
      <c r="N181" s="239"/>
      <c r="O181" s="238"/>
      <c r="P181" s="238"/>
      <c r="R181" s="239"/>
      <c r="S181" s="238"/>
      <c r="T181" s="238"/>
      <c r="V181" s="239"/>
      <c r="W181" s="238"/>
      <c r="X181" s="238"/>
      <c r="Z181" s="239"/>
      <c r="AA181" s="238"/>
      <c r="AB181" s="238"/>
      <c r="AD181" s="239"/>
      <c r="AE181" s="238"/>
      <c r="AF181" s="238"/>
      <c r="AH181" s="239"/>
      <c r="AI181" s="238"/>
      <c r="AJ181" s="238"/>
      <c r="AL181" s="239"/>
      <c r="AM181" s="238"/>
      <c r="AN181" s="238"/>
      <c r="AP181" s="239"/>
      <c r="AQ181" s="238"/>
      <c r="AR181" s="238"/>
      <c r="AT181" s="12"/>
      <c r="AU181" s="238"/>
      <c r="AV181" s="238"/>
      <c r="AX181" s="12"/>
    </row>
    <row r="182" spans="2:50" hidden="1">
      <c r="B182" s="207"/>
      <c r="C182" s="239"/>
      <c r="D182" s="238"/>
      <c r="F182" s="239"/>
      <c r="G182" s="238"/>
      <c r="H182" s="238"/>
      <c r="J182" s="239"/>
      <c r="K182" s="238"/>
      <c r="L182" s="238"/>
      <c r="N182" s="239"/>
      <c r="O182" s="238"/>
      <c r="P182" s="238"/>
      <c r="R182" s="239"/>
      <c r="S182" s="238"/>
      <c r="T182" s="238"/>
      <c r="V182" s="239"/>
      <c r="W182" s="238"/>
      <c r="X182" s="238"/>
      <c r="Z182" s="239"/>
      <c r="AA182" s="238"/>
      <c r="AB182" s="238"/>
      <c r="AD182" s="239"/>
      <c r="AE182" s="238"/>
      <c r="AF182" s="238"/>
      <c r="AH182" s="239"/>
      <c r="AI182" s="238"/>
      <c r="AJ182" s="238"/>
      <c r="AL182" s="239"/>
      <c r="AM182" s="238"/>
      <c r="AN182" s="238"/>
      <c r="AP182" s="239"/>
      <c r="AQ182" s="238"/>
      <c r="AR182" s="238"/>
      <c r="AT182" s="12"/>
      <c r="AU182" s="238"/>
      <c r="AV182" s="238"/>
      <c r="AX182" s="12"/>
    </row>
    <row r="183" spans="2:50" hidden="1">
      <c r="B183" s="207"/>
      <c r="C183" s="239"/>
      <c r="D183" s="238"/>
      <c r="F183" s="239"/>
      <c r="G183" s="238"/>
      <c r="H183" s="238"/>
      <c r="J183" s="239"/>
      <c r="K183" s="238"/>
      <c r="L183" s="238"/>
      <c r="N183" s="239"/>
      <c r="O183" s="238"/>
      <c r="P183" s="238"/>
      <c r="R183" s="239"/>
      <c r="S183" s="238"/>
      <c r="T183" s="238"/>
      <c r="V183" s="239"/>
      <c r="W183" s="238"/>
      <c r="X183" s="238"/>
      <c r="Z183" s="239"/>
      <c r="AA183" s="238"/>
      <c r="AB183" s="238"/>
      <c r="AD183" s="239"/>
      <c r="AE183" s="238"/>
      <c r="AF183" s="238"/>
      <c r="AH183" s="239"/>
      <c r="AI183" s="238"/>
      <c r="AJ183" s="238"/>
      <c r="AL183" s="239"/>
      <c r="AM183" s="238"/>
      <c r="AN183" s="238"/>
      <c r="AP183" s="239"/>
      <c r="AQ183" s="238"/>
      <c r="AR183" s="238"/>
      <c r="AT183" s="12"/>
      <c r="AU183" s="238"/>
      <c r="AV183" s="238"/>
      <c r="AX183" s="12"/>
    </row>
    <row r="184" spans="2:50" hidden="1">
      <c r="B184" s="207"/>
      <c r="C184" s="239"/>
      <c r="D184" s="238"/>
      <c r="F184" s="239"/>
      <c r="G184" s="238"/>
      <c r="H184" s="238"/>
      <c r="J184" s="239"/>
      <c r="K184" s="238"/>
      <c r="L184" s="238"/>
      <c r="N184" s="239"/>
      <c r="O184" s="238"/>
      <c r="P184" s="238"/>
      <c r="R184" s="239"/>
      <c r="S184" s="238"/>
      <c r="T184" s="238"/>
      <c r="V184" s="239"/>
      <c r="W184" s="238"/>
      <c r="X184" s="238"/>
      <c r="Z184" s="239"/>
      <c r="AA184" s="238"/>
      <c r="AB184" s="238"/>
      <c r="AD184" s="239"/>
      <c r="AE184" s="238"/>
      <c r="AF184" s="238"/>
      <c r="AH184" s="239"/>
      <c r="AI184" s="238"/>
      <c r="AJ184" s="238"/>
      <c r="AL184" s="239"/>
      <c r="AM184" s="238"/>
      <c r="AN184" s="238"/>
      <c r="AP184" s="239"/>
      <c r="AQ184" s="238"/>
      <c r="AR184" s="238"/>
      <c r="AT184" s="12"/>
      <c r="AU184" s="238"/>
      <c r="AV184" s="238"/>
      <c r="AX184" s="12"/>
    </row>
    <row r="185" spans="2:50" hidden="1">
      <c r="B185" s="207"/>
      <c r="C185" s="239"/>
      <c r="D185" s="238"/>
      <c r="F185" s="239"/>
      <c r="G185" s="238"/>
      <c r="H185" s="238"/>
      <c r="J185" s="239"/>
      <c r="K185" s="238"/>
      <c r="L185" s="238"/>
      <c r="N185" s="239"/>
      <c r="O185" s="238"/>
      <c r="P185" s="238"/>
      <c r="R185" s="239"/>
      <c r="S185" s="238"/>
      <c r="T185" s="238"/>
      <c r="V185" s="239"/>
      <c r="W185" s="238"/>
      <c r="X185" s="238"/>
      <c r="Z185" s="239"/>
      <c r="AA185" s="238"/>
      <c r="AB185" s="238"/>
      <c r="AD185" s="239"/>
      <c r="AE185" s="238"/>
      <c r="AF185" s="238"/>
      <c r="AH185" s="239"/>
      <c r="AI185" s="238"/>
      <c r="AJ185" s="238"/>
      <c r="AL185" s="239"/>
      <c r="AM185" s="238"/>
      <c r="AN185" s="238"/>
      <c r="AP185" s="239"/>
      <c r="AQ185" s="238"/>
      <c r="AR185" s="238"/>
      <c r="AT185" s="12"/>
      <c r="AU185" s="238"/>
      <c r="AV185" s="238"/>
      <c r="AX185" s="12"/>
    </row>
    <row r="186" spans="2:50" hidden="1">
      <c r="B186" s="207"/>
      <c r="C186" s="239"/>
      <c r="D186" s="238"/>
      <c r="F186" s="239"/>
      <c r="G186" s="238"/>
      <c r="H186" s="238"/>
      <c r="J186" s="239"/>
      <c r="K186" s="238"/>
      <c r="L186" s="238"/>
      <c r="N186" s="239"/>
      <c r="O186" s="238"/>
      <c r="P186" s="238"/>
      <c r="R186" s="239"/>
      <c r="S186" s="238"/>
      <c r="T186" s="238"/>
      <c r="V186" s="239"/>
      <c r="W186" s="238"/>
      <c r="X186" s="238"/>
      <c r="Z186" s="239"/>
      <c r="AA186" s="238"/>
      <c r="AB186" s="238"/>
      <c r="AD186" s="239"/>
      <c r="AE186" s="238"/>
      <c r="AF186" s="238"/>
      <c r="AH186" s="239"/>
      <c r="AI186" s="238"/>
      <c r="AJ186" s="238"/>
      <c r="AL186" s="239"/>
      <c r="AM186" s="238"/>
      <c r="AN186" s="238"/>
      <c r="AP186" s="239"/>
      <c r="AQ186" s="238"/>
      <c r="AR186" s="238"/>
      <c r="AT186" s="12"/>
      <c r="AU186" s="238"/>
      <c r="AV186" s="238"/>
      <c r="AX186" s="12"/>
    </row>
    <row r="187" spans="2:50" hidden="1">
      <c r="B187" s="207"/>
      <c r="C187" s="239"/>
      <c r="D187" s="238"/>
      <c r="F187" s="239"/>
      <c r="G187" s="238"/>
      <c r="H187" s="238"/>
      <c r="J187" s="239"/>
      <c r="K187" s="238"/>
      <c r="L187" s="238"/>
      <c r="N187" s="239"/>
      <c r="O187" s="238"/>
      <c r="P187" s="238"/>
      <c r="R187" s="239"/>
      <c r="S187" s="238"/>
      <c r="T187" s="238"/>
      <c r="V187" s="239"/>
      <c r="W187" s="238"/>
      <c r="X187" s="238"/>
      <c r="Z187" s="239"/>
      <c r="AA187" s="238"/>
      <c r="AB187" s="238"/>
      <c r="AD187" s="239"/>
      <c r="AE187" s="238"/>
      <c r="AF187" s="238"/>
      <c r="AH187" s="239"/>
      <c r="AI187" s="238"/>
      <c r="AJ187" s="238"/>
      <c r="AL187" s="239"/>
      <c r="AM187" s="238"/>
      <c r="AN187" s="238"/>
      <c r="AP187" s="239"/>
      <c r="AQ187" s="238"/>
      <c r="AR187" s="238"/>
      <c r="AT187" s="12"/>
      <c r="AU187" s="238"/>
      <c r="AV187" s="238"/>
      <c r="AX187" s="12"/>
    </row>
    <row r="188" spans="2:50" hidden="1">
      <c r="B188" s="207"/>
      <c r="C188" s="239"/>
      <c r="D188" s="238"/>
      <c r="F188" s="239"/>
      <c r="G188" s="238"/>
      <c r="H188" s="238"/>
      <c r="J188" s="239"/>
      <c r="K188" s="238"/>
      <c r="L188" s="238"/>
      <c r="N188" s="239"/>
      <c r="O188" s="238"/>
      <c r="P188" s="238"/>
      <c r="R188" s="239"/>
      <c r="S188" s="238"/>
      <c r="T188" s="238"/>
      <c r="V188" s="239"/>
      <c r="W188" s="238"/>
      <c r="X188" s="238"/>
      <c r="Z188" s="239"/>
      <c r="AA188" s="238"/>
      <c r="AB188" s="238"/>
      <c r="AD188" s="239"/>
      <c r="AE188" s="238"/>
      <c r="AF188" s="238"/>
      <c r="AH188" s="239"/>
      <c r="AI188" s="238"/>
      <c r="AJ188" s="238"/>
      <c r="AL188" s="239"/>
      <c r="AM188" s="238"/>
      <c r="AN188" s="238"/>
      <c r="AP188" s="239"/>
      <c r="AQ188" s="238"/>
      <c r="AR188" s="238"/>
      <c r="AT188" s="12"/>
      <c r="AU188" s="238"/>
      <c r="AV188" s="238"/>
      <c r="AX188" s="12"/>
    </row>
    <row r="189" spans="2:50" hidden="1">
      <c r="B189" s="207"/>
      <c r="C189" s="239"/>
      <c r="D189" s="238"/>
      <c r="F189" s="239"/>
      <c r="G189" s="238"/>
      <c r="H189" s="238"/>
      <c r="J189" s="239"/>
      <c r="K189" s="238"/>
      <c r="L189" s="238"/>
      <c r="N189" s="239"/>
      <c r="O189" s="238"/>
      <c r="P189" s="238"/>
      <c r="R189" s="239"/>
      <c r="S189" s="238"/>
      <c r="T189" s="238"/>
      <c r="V189" s="239"/>
      <c r="W189" s="238"/>
      <c r="X189" s="238"/>
      <c r="Z189" s="239"/>
      <c r="AA189" s="238"/>
      <c r="AB189" s="238"/>
      <c r="AD189" s="239"/>
      <c r="AE189" s="238"/>
      <c r="AF189" s="238"/>
      <c r="AH189" s="239"/>
      <c r="AI189" s="238"/>
      <c r="AJ189" s="238"/>
      <c r="AL189" s="239"/>
      <c r="AM189" s="238"/>
      <c r="AN189" s="238"/>
      <c r="AP189" s="239"/>
      <c r="AQ189" s="238"/>
      <c r="AR189" s="238"/>
      <c r="AT189" s="12"/>
      <c r="AU189" s="238"/>
      <c r="AV189" s="238"/>
      <c r="AX189" s="12"/>
    </row>
    <row r="190" spans="2:50" hidden="1">
      <c r="B190" s="207"/>
      <c r="C190" s="239"/>
      <c r="D190" s="238"/>
      <c r="F190" s="239"/>
      <c r="G190" s="238"/>
      <c r="H190" s="238"/>
      <c r="J190" s="239"/>
      <c r="K190" s="238"/>
      <c r="L190" s="238"/>
      <c r="N190" s="239"/>
      <c r="O190" s="238"/>
      <c r="P190" s="238"/>
      <c r="R190" s="239"/>
      <c r="S190" s="238"/>
      <c r="T190" s="238"/>
      <c r="V190" s="239"/>
      <c r="W190" s="238"/>
      <c r="X190" s="238"/>
      <c r="Z190" s="239"/>
      <c r="AA190" s="238"/>
      <c r="AB190" s="238"/>
      <c r="AD190" s="239"/>
      <c r="AE190" s="238"/>
      <c r="AF190" s="238"/>
      <c r="AH190" s="239"/>
      <c r="AI190" s="238"/>
      <c r="AJ190" s="238"/>
      <c r="AL190" s="239"/>
      <c r="AM190" s="238"/>
      <c r="AN190" s="238"/>
      <c r="AP190" s="239"/>
      <c r="AQ190" s="238"/>
      <c r="AR190" s="238"/>
      <c r="AT190" s="12"/>
      <c r="AU190" s="238"/>
      <c r="AV190" s="238"/>
      <c r="AX190" s="12"/>
    </row>
    <row r="191" spans="2:50" hidden="1">
      <c r="B191" s="207"/>
      <c r="C191" s="239"/>
      <c r="D191" s="238"/>
      <c r="F191" s="239"/>
      <c r="G191" s="238"/>
      <c r="H191" s="238"/>
      <c r="J191" s="239"/>
      <c r="K191" s="238"/>
      <c r="L191" s="238"/>
      <c r="N191" s="239"/>
      <c r="O191" s="238"/>
      <c r="P191" s="238"/>
      <c r="R191" s="239"/>
      <c r="S191" s="238"/>
      <c r="T191" s="238"/>
      <c r="V191" s="239"/>
      <c r="W191" s="238"/>
      <c r="X191" s="238"/>
      <c r="Z191" s="239"/>
      <c r="AA191" s="238"/>
      <c r="AB191" s="238"/>
      <c r="AD191" s="239"/>
      <c r="AE191" s="238"/>
      <c r="AF191" s="238"/>
      <c r="AH191" s="239"/>
      <c r="AI191" s="238"/>
      <c r="AJ191" s="238"/>
      <c r="AL191" s="239"/>
      <c r="AM191" s="238"/>
      <c r="AN191" s="238"/>
      <c r="AP191" s="239"/>
      <c r="AQ191" s="238"/>
      <c r="AR191" s="238"/>
      <c r="AT191" s="12"/>
      <c r="AU191" s="238"/>
      <c r="AV191" s="238"/>
      <c r="AX191" s="12"/>
    </row>
    <row r="192" spans="2:50" hidden="1">
      <c r="B192" s="207"/>
      <c r="C192" s="239"/>
      <c r="D192" s="238"/>
      <c r="F192" s="239"/>
      <c r="G192" s="238"/>
      <c r="H192" s="238"/>
      <c r="J192" s="239"/>
      <c r="K192" s="238"/>
      <c r="L192" s="238"/>
      <c r="N192" s="239"/>
      <c r="O192" s="238"/>
      <c r="P192" s="238"/>
      <c r="R192" s="239"/>
      <c r="S192" s="238"/>
      <c r="T192" s="238"/>
      <c r="V192" s="239"/>
      <c r="W192" s="238"/>
      <c r="X192" s="238"/>
      <c r="Z192" s="239"/>
      <c r="AA192" s="238"/>
      <c r="AB192" s="238"/>
      <c r="AD192" s="239"/>
      <c r="AE192" s="238"/>
      <c r="AF192" s="238"/>
      <c r="AH192" s="239"/>
      <c r="AI192" s="238"/>
      <c r="AJ192" s="238"/>
      <c r="AL192" s="239"/>
      <c r="AM192" s="238"/>
      <c r="AN192" s="238"/>
      <c r="AP192" s="239"/>
      <c r="AQ192" s="238"/>
      <c r="AR192" s="238"/>
      <c r="AT192" s="12"/>
      <c r="AU192" s="238"/>
      <c r="AV192" s="238"/>
      <c r="AX192" s="12"/>
    </row>
    <row r="193" spans="2:50" hidden="1">
      <c r="B193" s="207"/>
      <c r="C193" s="239"/>
      <c r="D193" s="238"/>
      <c r="F193" s="239"/>
      <c r="G193" s="238"/>
      <c r="H193" s="238"/>
      <c r="J193" s="239"/>
      <c r="K193" s="238"/>
      <c r="L193" s="238"/>
      <c r="N193" s="239"/>
      <c r="O193" s="238"/>
      <c r="P193" s="238"/>
      <c r="R193" s="239"/>
      <c r="S193" s="238"/>
      <c r="T193" s="238"/>
      <c r="V193" s="239"/>
      <c r="W193" s="238"/>
      <c r="X193" s="238"/>
      <c r="Z193" s="239"/>
      <c r="AA193" s="238"/>
      <c r="AB193" s="238"/>
      <c r="AD193" s="239"/>
      <c r="AE193" s="238"/>
      <c r="AF193" s="238"/>
      <c r="AH193" s="239"/>
      <c r="AI193" s="238"/>
      <c r="AJ193" s="238"/>
      <c r="AL193" s="239"/>
      <c r="AM193" s="238"/>
      <c r="AN193" s="238"/>
      <c r="AP193" s="239"/>
      <c r="AQ193" s="238"/>
      <c r="AR193" s="238"/>
      <c r="AT193" s="12"/>
      <c r="AU193" s="238"/>
      <c r="AV193" s="238"/>
      <c r="AX193" s="12"/>
    </row>
    <row r="194" spans="2:50" hidden="1">
      <c r="B194" s="207"/>
      <c r="C194" s="239"/>
      <c r="D194" s="238"/>
      <c r="F194" s="239"/>
      <c r="G194" s="238"/>
      <c r="H194" s="238"/>
      <c r="J194" s="239"/>
      <c r="K194" s="238"/>
      <c r="L194" s="238"/>
      <c r="N194" s="239"/>
      <c r="O194" s="238"/>
      <c r="P194" s="238"/>
      <c r="R194" s="239"/>
      <c r="S194" s="238"/>
      <c r="T194" s="238"/>
      <c r="V194" s="239"/>
      <c r="W194" s="238"/>
      <c r="X194" s="238"/>
      <c r="Z194" s="239"/>
      <c r="AA194" s="238"/>
      <c r="AB194" s="238"/>
      <c r="AD194" s="239"/>
      <c r="AE194" s="238"/>
      <c r="AF194" s="238"/>
      <c r="AH194" s="239"/>
      <c r="AI194" s="238"/>
      <c r="AJ194" s="238"/>
      <c r="AL194" s="239"/>
      <c r="AM194" s="238"/>
      <c r="AN194" s="238"/>
      <c r="AP194" s="239"/>
      <c r="AQ194" s="238"/>
      <c r="AR194" s="238"/>
      <c r="AT194" s="12"/>
      <c r="AU194" s="238"/>
      <c r="AV194" s="238"/>
      <c r="AX194" s="12"/>
    </row>
    <row r="195" spans="2:50" hidden="1">
      <c r="B195" s="207"/>
      <c r="C195" s="239"/>
      <c r="D195" s="238"/>
      <c r="F195" s="239"/>
      <c r="G195" s="238"/>
      <c r="H195" s="238"/>
      <c r="J195" s="239"/>
      <c r="K195" s="238"/>
      <c r="L195" s="238"/>
      <c r="N195" s="239"/>
      <c r="O195" s="238"/>
      <c r="P195" s="238"/>
      <c r="R195" s="239"/>
      <c r="S195" s="238"/>
      <c r="T195" s="238"/>
      <c r="V195" s="239"/>
      <c r="W195" s="238"/>
      <c r="X195" s="238"/>
      <c r="Z195" s="239"/>
      <c r="AA195" s="238"/>
      <c r="AB195" s="238"/>
      <c r="AD195" s="239"/>
      <c r="AE195" s="238"/>
      <c r="AF195" s="238"/>
      <c r="AH195" s="239"/>
      <c r="AI195" s="238"/>
      <c r="AJ195" s="238"/>
      <c r="AL195" s="239"/>
      <c r="AM195" s="238"/>
      <c r="AN195" s="238"/>
      <c r="AP195" s="239"/>
      <c r="AQ195" s="238"/>
      <c r="AR195" s="238"/>
      <c r="AT195" s="12"/>
      <c r="AU195" s="238"/>
      <c r="AV195" s="238"/>
      <c r="AX195" s="12"/>
    </row>
    <row r="196" spans="2:50" hidden="1">
      <c r="B196" s="207"/>
      <c r="C196" s="239"/>
      <c r="D196" s="238"/>
      <c r="F196" s="239"/>
      <c r="G196" s="238"/>
      <c r="H196" s="238"/>
      <c r="J196" s="239"/>
      <c r="K196" s="238"/>
      <c r="L196" s="238"/>
      <c r="N196" s="239"/>
      <c r="O196" s="238"/>
      <c r="P196" s="238"/>
      <c r="R196" s="239"/>
      <c r="S196" s="238"/>
      <c r="T196" s="238"/>
      <c r="V196" s="239"/>
      <c r="W196" s="238"/>
      <c r="X196" s="238"/>
      <c r="Z196" s="239"/>
      <c r="AA196" s="238"/>
      <c r="AB196" s="238"/>
      <c r="AD196" s="239"/>
      <c r="AE196" s="238"/>
      <c r="AF196" s="238"/>
      <c r="AH196" s="239"/>
      <c r="AI196" s="238"/>
      <c r="AJ196" s="238"/>
      <c r="AL196" s="239"/>
      <c r="AM196" s="238"/>
      <c r="AN196" s="238"/>
      <c r="AP196" s="239"/>
      <c r="AQ196" s="238"/>
      <c r="AR196" s="238"/>
      <c r="AT196" s="12"/>
      <c r="AU196" s="238"/>
      <c r="AV196" s="238"/>
      <c r="AX196" s="12"/>
    </row>
    <row r="197" spans="2:50" hidden="1">
      <c r="B197" s="207"/>
      <c r="C197" s="239"/>
      <c r="D197" s="238"/>
      <c r="F197" s="239"/>
      <c r="G197" s="238"/>
      <c r="H197" s="238"/>
      <c r="J197" s="239"/>
      <c r="K197" s="238"/>
      <c r="L197" s="238"/>
      <c r="N197" s="239"/>
      <c r="O197" s="238"/>
      <c r="P197" s="238"/>
      <c r="R197" s="239"/>
      <c r="S197" s="238"/>
      <c r="T197" s="238"/>
      <c r="V197" s="239"/>
      <c r="W197" s="238"/>
      <c r="X197" s="238"/>
      <c r="Z197" s="239"/>
      <c r="AA197" s="238"/>
      <c r="AB197" s="238"/>
      <c r="AD197" s="239"/>
      <c r="AE197" s="238"/>
      <c r="AF197" s="238"/>
      <c r="AH197" s="239"/>
      <c r="AI197" s="238"/>
      <c r="AJ197" s="238"/>
      <c r="AL197" s="239"/>
      <c r="AM197" s="238"/>
      <c r="AN197" s="238"/>
      <c r="AP197" s="239"/>
      <c r="AQ197" s="238"/>
      <c r="AR197" s="238"/>
      <c r="AT197" s="12"/>
      <c r="AU197" s="238"/>
      <c r="AV197" s="238"/>
      <c r="AX197" s="12"/>
    </row>
    <row r="198" spans="2:50" hidden="1">
      <c r="B198" s="207"/>
      <c r="C198" s="239"/>
      <c r="D198" s="238"/>
      <c r="F198" s="239"/>
      <c r="G198" s="238"/>
      <c r="H198" s="238"/>
      <c r="J198" s="239"/>
      <c r="K198" s="238"/>
      <c r="L198" s="238"/>
      <c r="N198" s="239"/>
      <c r="O198" s="238"/>
      <c r="P198" s="238"/>
      <c r="R198" s="239"/>
      <c r="S198" s="238"/>
      <c r="T198" s="238"/>
      <c r="V198" s="239"/>
      <c r="W198" s="238"/>
      <c r="X198" s="238"/>
      <c r="Z198" s="239"/>
      <c r="AA198" s="238"/>
      <c r="AB198" s="238"/>
      <c r="AD198" s="239"/>
      <c r="AE198" s="238"/>
      <c r="AF198" s="238"/>
      <c r="AH198" s="239"/>
      <c r="AI198" s="238"/>
      <c r="AJ198" s="238"/>
      <c r="AL198" s="239"/>
      <c r="AM198" s="238"/>
      <c r="AN198" s="238"/>
      <c r="AP198" s="239"/>
      <c r="AQ198" s="238"/>
      <c r="AR198" s="238"/>
      <c r="AT198" s="12"/>
      <c r="AU198" s="238"/>
      <c r="AV198" s="238"/>
      <c r="AX198" s="12"/>
    </row>
    <row r="199" spans="2:50" hidden="1">
      <c r="B199" s="207"/>
      <c r="C199" s="239"/>
      <c r="D199" s="238"/>
      <c r="F199" s="239"/>
      <c r="G199" s="238"/>
      <c r="H199" s="238"/>
      <c r="J199" s="239"/>
      <c r="K199" s="238"/>
      <c r="L199" s="238"/>
      <c r="N199" s="239"/>
      <c r="O199" s="238"/>
      <c r="P199" s="238"/>
      <c r="R199" s="239"/>
      <c r="S199" s="238"/>
      <c r="T199" s="238"/>
      <c r="V199" s="239"/>
      <c r="W199" s="238"/>
      <c r="X199" s="238"/>
      <c r="Z199" s="239"/>
      <c r="AA199" s="238"/>
      <c r="AB199" s="238"/>
      <c r="AD199" s="239"/>
      <c r="AE199" s="238"/>
      <c r="AF199" s="238"/>
      <c r="AH199" s="239"/>
      <c r="AI199" s="238"/>
      <c r="AJ199" s="238"/>
      <c r="AL199" s="239"/>
      <c r="AM199" s="238"/>
      <c r="AN199" s="238"/>
      <c r="AP199" s="239"/>
      <c r="AQ199" s="238"/>
      <c r="AR199" s="238"/>
      <c r="AT199" s="12"/>
      <c r="AU199" s="238"/>
      <c r="AV199" s="238"/>
      <c r="AX199" s="12"/>
    </row>
    <row r="200" spans="2:50" hidden="1">
      <c r="B200" s="207"/>
      <c r="C200" s="239"/>
      <c r="D200" s="238"/>
      <c r="F200" s="239"/>
      <c r="G200" s="238"/>
      <c r="H200" s="238"/>
      <c r="J200" s="239"/>
      <c r="K200" s="238"/>
      <c r="L200" s="238"/>
      <c r="N200" s="239"/>
      <c r="O200" s="238"/>
      <c r="P200" s="238"/>
      <c r="R200" s="239"/>
      <c r="S200" s="238"/>
      <c r="T200" s="238"/>
      <c r="V200" s="239"/>
      <c r="W200" s="238"/>
      <c r="X200" s="238"/>
      <c r="Z200" s="239"/>
      <c r="AA200" s="238"/>
      <c r="AB200" s="238"/>
      <c r="AD200" s="239"/>
      <c r="AE200" s="238"/>
      <c r="AF200" s="238"/>
      <c r="AH200" s="239"/>
      <c r="AI200" s="238"/>
      <c r="AJ200" s="238"/>
      <c r="AL200" s="239"/>
      <c r="AM200" s="238"/>
      <c r="AN200" s="238"/>
      <c r="AP200" s="239"/>
      <c r="AQ200" s="238"/>
      <c r="AR200" s="238"/>
      <c r="AT200" s="12"/>
      <c r="AU200" s="238"/>
      <c r="AV200" s="238"/>
      <c r="AX200" s="12"/>
    </row>
    <row r="201" spans="2:50" hidden="1">
      <c r="B201" s="207"/>
      <c r="C201" s="239"/>
      <c r="D201" s="238"/>
      <c r="F201" s="239"/>
      <c r="G201" s="238"/>
      <c r="H201" s="238"/>
      <c r="J201" s="239"/>
      <c r="K201" s="238"/>
      <c r="L201" s="238"/>
      <c r="N201" s="239"/>
      <c r="O201" s="238"/>
      <c r="P201" s="238"/>
      <c r="R201" s="239"/>
      <c r="S201" s="238"/>
      <c r="T201" s="238"/>
      <c r="V201" s="239"/>
      <c r="W201" s="238"/>
      <c r="X201" s="238"/>
      <c r="Z201" s="239"/>
      <c r="AA201" s="238"/>
      <c r="AB201" s="238"/>
      <c r="AD201" s="239"/>
      <c r="AE201" s="238"/>
      <c r="AF201" s="238"/>
      <c r="AH201" s="239"/>
      <c r="AI201" s="238"/>
      <c r="AJ201" s="238"/>
      <c r="AL201" s="239"/>
      <c r="AM201" s="238"/>
      <c r="AN201" s="238"/>
      <c r="AP201" s="239"/>
      <c r="AQ201" s="238"/>
      <c r="AR201" s="238"/>
      <c r="AT201" s="12"/>
      <c r="AU201" s="238"/>
      <c r="AV201" s="238"/>
      <c r="AX201" s="12"/>
    </row>
    <row r="202" spans="2:50" hidden="1">
      <c r="B202" s="207"/>
      <c r="C202" s="239"/>
      <c r="D202" s="238"/>
      <c r="F202" s="239"/>
      <c r="G202" s="238"/>
      <c r="H202" s="238"/>
      <c r="J202" s="239"/>
      <c r="K202" s="238"/>
      <c r="L202" s="238"/>
      <c r="N202" s="239"/>
      <c r="O202" s="238"/>
      <c r="P202" s="238"/>
      <c r="R202" s="239"/>
      <c r="S202" s="238"/>
      <c r="T202" s="238"/>
      <c r="V202" s="239"/>
      <c r="W202" s="238"/>
      <c r="X202" s="238"/>
      <c r="Z202" s="239"/>
      <c r="AA202" s="238"/>
      <c r="AB202" s="238"/>
      <c r="AD202" s="239"/>
      <c r="AE202" s="238"/>
      <c r="AF202" s="238"/>
      <c r="AH202" s="239"/>
      <c r="AI202" s="238"/>
      <c r="AJ202" s="238"/>
      <c r="AL202" s="239"/>
      <c r="AM202" s="238"/>
      <c r="AN202" s="238"/>
      <c r="AP202" s="239"/>
      <c r="AQ202" s="238"/>
      <c r="AR202" s="238"/>
      <c r="AT202" s="12"/>
      <c r="AU202" s="238"/>
      <c r="AV202" s="238"/>
      <c r="AX202" s="12"/>
    </row>
    <row r="203" spans="2:50" hidden="1">
      <c r="B203" s="207"/>
      <c r="C203" s="239"/>
      <c r="D203" s="238"/>
      <c r="F203" s="239"/>
      <c r="G203" s="238"/>
      <c r="H203" s="238"/>
      <c r="J203" s="239"/>
      <c r="K203" s="238"/>
      <c r="L203" s="238"/>
      <c r="N203" s="239"/>
      <c r="O203" s="238"/>
      <c r="P203" s="238"/>
      <c r="R203" s="239"/>
      <c r="S203" s="238"/>
      <c r="T203" s="238"/>
      <c r="V203" s="239"/>
      <c r="W203" s="238"/>
      <c r="X203" s="238"/>
      <c r="Z203" s="239"/>
      <c r="AA203" s="238"/>
      <c r="AB203" s="238"/>
      <c r="AD203" s="239"/>
      <c r="AE203" s="238"/>
      <c r="AF203" s="238"/>
      <c r="AH203" s="239"/>
      <c r="AI203" s="238"/>
      <c r="AJ203" s="238"/>
      <c r="AL203" s="239"/>
      <c r="AM203" s="238"/>
      <c r="AN203" s="238"/>
      <c r="AP203" s="239"/>
      <c r="AQ203" s="238"/>
      <c r="AR203" s="238"/>
      <c r="AT203" s="12"/>
      <c r="AU203" s="238"/>
      <c r="AV203" s="238"/>
      <c r="AX203" s="12"/>
    </row>
    <row r="204" spans="2:50" hidden="1">
      <c r="B204" s="207"/>
      <c r="C204" s="239"/>
      <c r="D204" s="238"/>
      <c r="F204" s="239"/>
      <c r="G204" s="238"/>
      <c r="H204" s="238"/>
      <c r="J204" s="239"/>
      <c r="K204" s="238"/>
      <c r="L204" s="238"/>
      <c r="N204" s="239"/>
      <c r="O204" s="238"/>
      <c r="P204" s="238"/>
      <c r="R204" s="239"/>
      <c r="S204" s="238"/>
      <c r="T204" s="238"/>
      <c r="V204" s="239"/>
      <c r="W204" s="238"/>
      <c r="X204" s="238"/>
      <c r="Z204" s="239"/>
      <c r="AA204" s="238"/>
      <c r="AB204" s="238"/>
      <c r="AD204" s="239"/>
      <c r="AE204" s="238"/>
      <c r="AF204" s="238"/>
      <c r="AH204" s="239"/>
      <c r="AI204" s="238"/>
      <c r="AJ204" s="238"/>
      <c r="AL204" s="239"/>
      <c r="AM204" s="238"/>
      <c r="AN204" s="238"/>
      <c r="AP204" s="239"/>
      <c r="AQ204" s="238"/>
      <c r="AR204" s="238"/>
      <c r="AT204" s="12"/>
      <c r="AU204" s="238"/>
      <c r="AV204" s="238"/>
      <c r="AX204" s="12"/>
    </row>
    <row r="205" spans="2:50" hidden="1">
      <c r="B205" s="207"/>
      <c r="C205" s="239"/>
      <c r="D205" s="238"/>
      <c r="F205" s="239"/>
      <c r="G205" s="238"/>
      <c r="H205" s="238"/>
      <c r="J205" s="239"/>
      <c r="K205" s="238"/>
      <c r="L205" s="238"/>
      <c r="N205" s="239"/>
      <c r="O205" s="238"/>
      <c r="P205" s="238"/>
      <c r="R205" s="239"/>
      <c r="S205" s="238"/>
      <c r="T205" s="238"/>
      <c r="V205" s="239"/>
      <c r="W205" s="238"/>
      <c r="X205" s="238"/>
      <c r="Z205" s="239"/>
      <c r="AA205" s="238"/>
      <c r="AB205" s="238"/>
      <c r="AD205" s="239"/>
      <c r="AE205" s="238"/>
      <c r="AF205" s="238"/>
      <c r="AH205" s="239"/>
      <c r="AI205" s="238"/>
      <c r="AJ205" s="238"/>
      <c r="AL205" s="239"/>
      <c r="AM205" s="238"/>
      <c r="AN205" s="238"/>
      <c r="AP205" s="239"/>
      <c r="AQ205" s="238"/>
      <c r="AR205" s="238"/>
      <c r="AT205" s="12"/>
      <c r="AU205" s="238"/>
      <c r="AV205" s="238"/>
      <c r="AX205" s="12"/>
    </row>
    <row r="206" spans="2:50" hidden="1">
      <c r="B206" s="207"/>
      <c r="C206" s="239"/>
      <c r="D206" s="238"/>
      <c r="F206" s="239"/>
      <c r="G206" s="238"/>
      <c r="H206" s="238"/>
      <c r="J206" s="239"/>
      <c r="K206" s="238"/>
      <c r="L206" s="238"/>
      <c r="N206" s="239"/>
      <c r="O206" s="238"/>
      <c r="P206" s="238"/>
      <c r="R206" s="239"/>
      <c r="S206" s="238"/>
      <c r="T206" s="238"/>
      <c r="V206" s="239"/>
      <c r="W206" s="238"/>
      <c r="X206" s="238"/>
      <c r="Z206" s="239"/>
      <c r="AA206" s="238"/>
      <c r="AB206" s="238"/>
      <c r="AD206" s="239"/>
      <c r="AE206" s="238"/>
      <c r="AF206" s="238"/>
      <c r="AH206" s="239"/>
      <c r="AI206" s="238"/>
      <c r="AJ206" s="238"/>
      <c r="AL206" s="239"/>
      <c r="AM206" s="238"/>
      <c r="AN206" s="238"/>
      <c r="AP206" s="239"/>
      <c r="AQ206" s="238"/>
      <c r="AR206" s="238"/>
      <c r="AT206" s="12"/>
      <c r="AU206" s="238"/>
      <c r="AV206" s="238"/>
      <c r="AX206" s="12"/>
    </row>
    <row r="207" spans="2:50" hidden="1">
      <c r="B207" s="207"/>
      <c r="C207" s="239"/>
      <c r="D207" s="238"/>
      <c r="F207" s="239"/>
      <c r="G207" s="238"/>
      <c r="H207" s="238"/>
      <c r="J207" s="239"/>
      <c r="K207" s="238"/>
      <c r="L207" s="238"/>
      <c r="N207" s="239"/>
      <c r="O207" s="238"/>
      <c r="P207" s="238"/>
      <c r="R207" s="239"/>
      <c r="S207" s="238"/>
      <c r="T207" s="238"/>
      <c r="V207" s="239"/>
      <c r="W207" s="238"/>
      <c r="X207" s="238"/>
      <c r="Z207" s="239"/>
      <c r="AA207" s="238"/>
      <c r="AB207" s="238"/>
      <c r="AD207" s="239"/>
      <c r="AE207" s="238"/>
      <c r="AF207" s="238"/>
      <c r="AH207" s="239"/>
      <c r="AI207" s="238"/>
      <c r="AJ207" s="238"/>
      <c r="AL207" s="239"/>
      <c r="AM207" s="238"/>
      <c r="AN207" s="238"/>
      <c r="AP207" s="239"/>
      <c r="AQ207" s="238"/>
      <c r="AR207" s="238"/>
      <c r="AT207" s="12"/>
      <c r="AU207" s="238"/>
      <c r="AV207" s="238"/>
      <c r="AX207" s="12"/>
    </row>
    <row r="208" spans="2:50" hidden="1">
      <c r="B208" s="207"/>
      <c r="C208" s="239"/>
      <c r="D208" s="238"/>
      <c r="F208" s="239"/>
      <c r="G208" s="238"/>
      <c r="H208" s="238"/>
      <c r="J208" s="239"/>
      <c r="K208" s="238"/>
      <c r="L208" s="238"/>
      <c r="N208" s="239"/>
      <c r="O208" s="238"/>
      <c r="P208" s="238"/>
      <c r="R208" s="239"/>
      <c r="S208" s="238"/>
      <c r="T208" s="238"/>
      <c r="V208" s="239"/>
      <c r="W208" s="238"/>
      <c r="X208" s="238"/>
      <c r="Z208" s="239"/>
      <c r="AA208" s="238"/>
      <c r="AB208" s="238"/>
      <c r="AD208" s="239"/>
      <c r="AE208" s="238"/>
      <c r="AF208" s="238"/>
      <c r="AH208" s="239"/>
      <c r="AI208" s="238"/>
      <c r="AJ208" s="238"/>
      <c r="AL208" s="239"/>
      <c r="AM208" s="238"/>
      <c r="AN208" s="238"/>
      <c r="AP208" s="239"/>
      <c r="AQ208" s="238"/>
      <c r="AR208" s="238"/>
      <c r="AT208" s="12"/>
      <c r="AU208" s="238"/>
      <c r="AV208" s="238"/>
      <c r="AX208" s="12"/>
    </row>
    <row r="209" spans="2:50" hidden="1">
      <c r="B209" s="207"/>
      <c r="C209" s="239"/>
      <c r="D209" s="238"/>
      <c r="F209" s="239"/>
      <c r="G209" s="238"/>
      <c r="H209" s="238"/>
      <c r="J209" s="239"/>
      <c r="K209" s="238"/>
      <c r="L209" s="238"/>
      <c r="N209" s="239"/>
      <c r="O209" s="238"/>
      <c r="P209" s="238"/>
      <c r="R209" s="239"/>
      <c r="S209" s="238"/>
      <c r="T209" s="238"/>
      <c r="V209" s="239"/>
      <c r="W209" s="238"/>
      <c r="X209" s="238"/>
      <c r="Z209" s="239"/>
      <c r="AA209" s="238"/>
      <c r="AB209" s="238"/>
      <c r="AD209" s="239"/>
      <c r="AE209" s="238"/>
      <c r="AF209" s="238"/>
      <c r="AH209" s="239"/>
      <c r="AI209" s="238"/>
      <c r="AJ209" s="238"/>
      <c r="AL209" s="239"/>
      <c r="AM209" s="238"/>
      <c r="AN209" s="238"/>
      <c r="AP209" s="239"/>
      <c r="AQ209" s="238"/>
      <c r="AR209" s="238"/>
      <c r="AT209" s="12"/>
      <c r="AU209" s="238"/>
      <c r="AV209" s="238"/>
      <c r="AX209" s="12"/>
    </row>
    <row r="210" spans="2:50" hidden="1">
      <c r="B210" s="207"/>
      <c r="C210" s="239"/>
      <c r="D210" s="238"/>
      <c r="F210" s="239"/>
      <c r="G210" s="238"/>
      <c r="H210" s="238"/>
      <c r="J210" s="239"/>
      <c r="K210" s="238"/>
      <c r="L210" s="238"/>
      <c r="N210" s="239"/>
      <c r="O210" s="238"/>
      <c r="P210" s="238"/>
      <c r="R210" s="239"/>
      <c r="S210" s="238"/>
      <c r="T210" s="238"/>
      <c r="V210" s="239"/>
      <c r="W210" s="238"/>
      <c r="X210" s="238"/>
      <c r="Z210" s="239"/>
      <c r="AA210" s="238"/>
      <c r="AB210" s="238"/>
      <c r="AD210" s="239"/>
      <c r="AE210" s="238"/>
      <c r="AF210" s="238"/>
      <c r="AH210" s="239"/>
      <c r="AI210" s="238"/>
      <c r="AJ210" s="238"/>
      <c r="AL210" s="239"/>
      <c r="AM210" s="238"/>
      <c r="AN210" s="238"/>
      <c r="AP210" s="239"/>
      <c r="AQ210" s="238"/>
      <c r="AR210" s="238"/>
      <c r="AT210" s="12"/>
      <c r="AU210" s="238"/>
      <c r="AV210" s="238"/>
      <c r="AX210" s="12"/>
    </row>
    <row r="211" spans="2:50" hidden="1">
      <c r="B211" s="207"/>
      <c r="C211" s="239"/>
      <c r="D211" s="238"/>
      <c r="F211" s="239"/>
      <c r="G211" s="238"/>
      <c r="H211" s="238"/>
      <c r="J211" s="239"/>
      <c r="K211" s="238"/>
      <c r="L211" s="238"/>
      <c r="N211" s="239"/>
      <c r="O211" s="238"/>
      <c r="P211" s="238"/>
      <c r="R211" s="239"/>
      <c r="S211" s="238"/>
      <c r="T211" s="238"/>
      <c r="V211" s="239"/>
      <c r="W211" s="238"/>
      <c r="X211" s="238"/>
      <c r="Z211" s="239"/>
      <c r="AA211" s="238"/>
      <c r="AB211" s="238"/>
      <c r="AD211" s="239"/>
      <c r="AE211" s="238"/>
      <c r="AF211" s="238"/>
      <c r="AH211" s="239"/>
      <c r="AI211" s="238"/>
      <c r="AJ211" s="238"/>
      <c r="AL211" s="239"/>
      <c r="AM211" s="238"/>
      <c r="AN211" s="238"/>
      <c r="AP211" s="239"/>
      <c r="AQ211" s="238"/>
      <c r="AR211" s="238"/>
      <c r="AT211" s="12"/>
      <c r="AU211" s="238"/>
      <c r="AV211" s="238"/>
      <c r="AX211" s="12"/>
    </row>
    <row r="212" spans="2:50" hidden="1">
      <c r="B212" s="207"/>
      <c r="C212" s="239"/>
      <c r="D212" s="238"/>
      <c r="F212" s="239"/>
      <c r="G212" s="238"/>
      <c r="H212" s="238"/>
      <c r="J212" s="239"/>
      <c r="K212" s="238"/>
      <c r="L212" s="238"/>
      <c r="N212" s="239"/>
      <c r="O212" s="238"/>
      <c r="P212" s="238"/>
      <c r="R212" s="239"/>
      <c r="S212" s="238"/>
      <c r="T212" s="238"/>
      <c r="V212" s="239"/>
      <c r="W212" s="238"/>
      <c r="X212" s="238"/>
      <c r="Z212" s="239"/>
      <c r="AA212" s="238"/>
      <c r="AB212" s="238"/>
      <c r="AD212" s="239"/>
      <c r="AE212" s="238"/>
      <c r="AF212" s="238"/>
      <c r="AH212" s="239"/>
      <c r="AI212" s="238"/>
      <c r="AJ212" s="238"/>
      <c r="AL212" s="239"/>
      <c r="AM212" s="238"/>
      <c r="AN212" s="238"/>
      <c r="AP212" s="239"/>
      <c r="AQ212" s="238"/>
      <c r="AR212" s="238"/>
      <c r="AT212" s="12"/>
      <c r="AU212" s="238"/>
      <c r="AV212" s="238"/>
      <c r="AX212" s="12"/>
    </row>
    <row r="213" spans="2:50" hidden="1">
      <c r="B213" s="207"/>
      <c r="C213" s="239"/>
      <c r="D213" s="238"/>
      <c r="F213" s="239"/>
      <c r="G213" s="238"/>
      <c r="H213" s="238"/>
      <c r="J213" s="239"/>
      <c r="K213" s="238"/>
      <c r="L213" s="238"/>
      <c r="N213" s="239"/>
      <c r="O213" s="238"/>
      <c r="P213" s="238"/>
      <c r="R213" s="239"/>
      <c r="S213" s="238"/>
      <c r="T213" s="238"/>
      <c r="V213" s="239"/>
      <c r="W213" s="238"/>
      <c r="X213" s="238"/>
      <c r="Z213" s="239"/>
      <c r="AA213" s="238"/>
      <c r="AB213" s="238"/>
      <c r="AD213" s="239"/>
      <c r="AE213" s="238"/>
      <c r="AF213" s="238"/>
      <c r="AH213" s="239"/>
      <c r="AI213" s="238"/>
      <c r="AJ213" s="238"/>
      <c r="AL213" s="239"/>
      <c r="AM213" s="238"/>
      <c r="AN213" s="238"/>
      <c r="AP213" s="239"/>
      <c r="AQ213" s="238"/>
      <c r="AR213" s="238"/>
      <c r="AT213" s="12"/>
      <c r="AU213" s="238"/>
      <c r="AV213" s="238"/>
      <c r="AX213" s="12"/>
    </row>
    <row r="214" spans="2:50" hidden="1">
      <c r="B214" s="207"/>
      <c r="C214" s="239"/>
      <c r="D214" s="238"/>
      <c r="F214" s="239"/>
      <c r="G214" s="238"/>
      <c r="H214" s="238"/>
      <c r="J214" s="239"/>
      <c r="K214" s="238"/>
      <c r="L214" s="238"/>
      <c r="N214" s="239"/>
      <c r="O214" s="238"/>
      <c r="P214" s="238"/>
      <c r="R214" s="239"/>
      <c r="S214" s="238"/>
      <c r="T214" s="238"/>
      <c r="V214" s="239"/>
      <c r="W214" s="238"/>
      <c r="X214" s="238"/>
      <c r="Z214" s="239"/>
      <c r="AA214" s="238"/>
      <c r="AB214" s="238"/>
      <c r="AD214" s="239"/>
      <c r="AE214" s="238"/>
      <c r="AF214" s="238"/>
      <c r="AH214" s="239"/>
      <c r="AI214" s="238"/>
      <c r="AJ214" s="238"/>
      <c r="AL214" s="239"/>
      <c r="AM214" s="238"/>
      <c r="AN214" s="238"/>
      <c r="AP214" s="239"/>
      <c r="AQ214" s="238"/>
      <c r="AR214" s="238"/>
      <c r="AT214" s="12"/>
      <c r="AU214" s="238"/>
      <c r="AV214" s="238"/>
      <c r="AX214" s="12"/>
    </row>
    <row r="215" spans="2:50" hidden="1">
      <c r="B215" s="207"/>
      <c r="C215" s="239"/>
      <c r="D215" s="238"/>
      <c r="F215" s="239"/>
      <c r="G215" s="238"/>
      <c r="H215" s="238"/>
      <c r="J215" s="239"/>
      <c r="K215" s="238"/>
      <c r="L215" s="238"/>
      <c r="N215" s="239"/>
      <c r="O215" s="238"/>
      <c r="P215" s="238"/>
      <c r="R215" s="239"/>
      <c r="S215" s="238"/>
      <c r="T215" s="238"/>
      <c r="V215" s="239"/>
      <c r="W215" s="238"/>
      <c r="X215" s="238"/>
      <c r="Z215" s="239"/>
      <c r="AA215" s="238"/>
      <c r="AB215" s="238"/>
      <c r="AD215" s="239"/>
      <c r="AE215" s="238"/>
      <c r="AF215" s="238"/>
      <c r="AH215" s="239"/>
      <c r="AI215" s="238"/>
      <c r="AJ215" s="238"/>
      <c r="AL215" s="239"/>
      <c r="AM215" s="238"/>
      <c r="AN215" s="238"/>
      <c r="AP215" s="239"/>
      <c r="AQ215" s="238"/>
      <c r="AR215" s="238"/>
      <c r="AT215" s="12"/>
      <c r="AU215" s="238"/>
      <c r="AV215" s="238"/>
      <c r="AX215" s="12"/>
    </row>
    <row r="216" spans="2:50" hidden="1">
      <c r="B216" s="207"/>
      <c r="C216" s="239"/>
      <c r="D216" s="238"/>
      <c r="F216" s="239"/>
      <c r="G216" s="238"/>
      <c r="H216" s="238"/>
      <c r="J216" s="239"/>
      <c r="K216" s="238"/>
      <c r="L216" s="238"/>
      <c r="N216" s="239"/>
      <c r="O216" s="238"/>
      <c r="P216" s="238"/>
      <c r="R216" s="239"/>
      <c r="S216" s="238"/>
      <c r="T216" s="238"/>
      <c r="V216" s="239"/>
      <c r="W216" s="238"/>
      <c r="X216" s="238"/>
      <c r="Z216" s="239"/>
      <c r="AA216" s="238"/>
      <c r="AB216" s="238"/>
      <c r="AD216" s="239"/>
      <c r="AE216" s="238"/>
      <c r="AF216" s="238"/>
      <c r="AH216" s="239"/>
      <c r="AI216" s="238"/>
      <c r="AJ216" s="238"/>
      <c r="AL216" s="239"/>
      <c r="AM216" s="238"/>
      <c r="AN216" s="238"/>
      <c r="AP216" s="239"/>
      <c r="AQ216" s="238"/>
      <c r="AR216" s="238"/>
      <c r="AT216" s="12"/>
      <c r="AU216" s="238"/>
      <c r="AV216" s="238"/>
      <c r="AX216" s="12"/>
    </row>
    <row r="217" spans="2:50" hidden="1">
      <c r="B217" s="207"/>
      <c r="C217" s="239"/>
      <c r="D217" s="238"/>
      <c r="F217" s="239"/>
      <c r="G217" s="238"/>
      <c r="H217" s="238"/>
      <c r="J217" s="239"/>
      <c r="K217" s="238"/>
      <c r="L217" s="238"/>
      <c r="N217" s="239"/>
      <c r="O217" s="238"/>
      <c r="P217" s="238"/>
      <c r="R217" s="239"/>
      <c r="S217" s="238"/>
      <c r="T217" s="238"/>
      <c r="V217" s="239"/>
      <c r="W217" s="238"/>
      <c r="X217" s="238"/>
      <c r="Z217" s="239"/>
      <c r="AA217" s="238"/>
      <c r="AB217" s="238"/>
      <c r="AD217" s="239"/>
      <c r="AE217" s="238"/>
      <c r="AF217" s="238"/>
      <c r="AH217" s="239"/>
      <c r="AI217" s="238"/>
      <c r="AJ217" s="238"/>
      <c r="AL217" s="239"/>
      <c r="AM217" s="238"/>
      <c r="AN217" s="238"/>
      <c r="AP217" s="239"/>
      <c r="AQ217" s="238"/>
      <c r="AR217" s="238"/>
      <c r="AT217" s="12"/>
      <c r="AU217" s="238"/>
      <c r="AV217" s="238"/>
      <c r="AX217" s="12"/>
    </row>
    <row r="218" spans="2:50" hidden="1">
      <c r="B218" s="207"/>
      <c r="C218" s="239"/>
      <c r="D218" s="238"/>
      <c r="F218" s="239"/>
      <c r="G218" s="238"/>
      <c r="H218" s="238"/>
      <c r="J218" s="239"/>
      <c r="K218" s="238"/>
      <c r="L218" s="238"/>
      <c r="N218" s="239"/>
      <c r="O218" s="238"/>
      <c r="P218" s="238"/>
      <c r="R218" s="239"/>
      <c r="S218" s="238"/>
      <c r="T218" s="238"/>
      <c r="V218" s="239"/>
      <c r="W218" s="238"/>
      <c r="X218" s="238"/>
      <c r="Z218" s="239"/>
      <c r="AA218" s="238"/>
      <c r="AB218" s="238"/>
      <c r="AD218" s="239"/>
      <c r="AE218" s="238"/>
      <c r="AF218" s="238"/>
      <c r="AH218" s="239"/>
      <c r="AI218" s="238"/>
      <c r="AJ218" s="238"/>
      <c r="AL218" s="239"/>
      <c r="AM218" s="238"/>
      <c r="AN218" s="238"/>
      <c r="AP218" s="239"/>
      <c r="AQ218" s="238"/>
      <c r="AR218" s="238"/>
      <c r="AT218" s="12"/>
      <c r="AU218" s="238"/>
      <c r="AV218" s="238"/>
      <c r="AX218" s="12"/>
    </row>
    <row r="219" spans="2:50" hidden="1">
      <c r="B219" s="207"/>
      <c r="C219" s="239"/>
      <c r="D219" s="238"/>
      <c r="F219" s="239"/>
      <c r="G219" s="238"/>
      <c r="H219" s="238"/>
      <c r="J219" s="239"/>
      <c r="K219" s="238"/>
      <c r="L219" s="238"/>
      <c r="N219" s="239"/>
      <c r="O219" s="238"/>
      <c r="P219" s="238"/>
      <c r="R219" s="239"/>
      <c r="S219" s="238"/>
      <c r="T219" s="238"/>
      <c r="V219" s="239"/>
      <c r="W219" s="238"/>
      <c r="X219" s="238"/>
      <c r="Z219" s="239"/>
      <c r="AA219" s="238"/>
      <c r="AB219" s="238"/>
      <c r="AD219" s="239"/>
      <c r="AE219" s="238"/>
      <c r="AF219" s="238"/>
      <c r="AH219" s="239"/>
      <c r="AI219" s="238"/>
      <c r="AJ219" s="238"/>
      <c r="AL219" s="239"/>
      <c r="AM219" s="238"/>
      <c r="AN219" s="238"/>
      <c r="AP219" s="239"/>
      <c r="AQ219" s="238"/>
      <c r="AR219" s="238"/>
      <c r="AT219" s="12"/>
      <c r="AU219" s="238"/>
      <c r="AV219" s="238"/>
      <c r="AX219" s="12"/>
    </row>
    <row r="220" spans="2:50" hidden="1">
      <c r="B220" s="207"/>
      <c r="C220" s="239"/>
      <c r="D220" s="238"/>
      <c r="F220" s="239"/>
      <c r="G220" s="238"/>
      <c r="H220" s="238"/>
      <c r="J220" s="239"/>
      <c r="K220" s="238"/>
      <c r="L220" s="238"/>
      <c r="N220" s="239"/>
      <c r="O220" s="238"/>
      <c r="P220" s="238"/>
      <c r="R220" s="239"/>
      <c r="S220" s="238"/>
      <c r="T220" s="238"/>
      <c r="V220" s="239"/>
      <c r="W220" s="238"/>
      <c r="X220" s="238"/>
      <c r="Z220" s="239"/>
      <c r="AA220" s="238"/>
      <c r="AB220" s="238"/>
      <c r="AD220" s="239"/>
      <c r="AE220" s="238"/>
      <c r="AF220" s="238"/>
      <c r="AH220" s="239"/>
      <c r="AI220" s="238"/>
      <c r="AJ220" s="238"/>
      <c r="AL220" s="239"/>
      <c r="AM220" s="238"/>
      <c r="AN220" s="238"/>
      <c r="AP220" s="239"/>
      <c r="AQ220" s="238"/>
      <c r="AR220" s="238"/>
      <c r="AT220" s="12"/>
      <c r="AU220" s="238"/>
      <c r="AV220" s="238"/>
      <c r="AX220" s="12"/>
    </row>
    <row r="221" spans="2:50" hidden="1">
      <c r="B221" s="207"/>
      <c r="C221" s="239"/>
      <c r="D221" s="238"/>
      <c r="F221" s="239"/>
      <c r="G221" s="238"/>
      <c r="H221" s="238"/>
      <c r="J221" s="239"/>
      <c r="K221" s="238"/>
      <c r="L221" s="238"/>
      <c r="N221" s="239"/>
      <c r="O221" s="238"/>
      <c r="P221" s="238"/>
      <c r="R221" s="239"/>
      <c r="S221" s="238"/>
      <c r="T221" s="238"/>
      <c r="V221" s="239"/>
      <c r="W221" s="238"/>
      <c r="X221" s="238"/>
      <c r="Z221" s="239"/>
      <c r="AA221" s="238"/>
      <c r="AB221" s="238"/>
      <c r="AD221" s="239"/>
      <c r="AE221" s="238"/>
      <c r="AF221" s="238"/>
      <c r="AH221" s="239"/>
      <c r="AI221" s="238"/>
      <c r="AJ221" s="238"/>
      <c r="AL221" s="239"/>
      <c r="AM221" s="238"/>
      <c r="AN221" s="238"/>
      <c r="AP221" s="239"/>
      <c r="AQ221" s="238"/>
      <c r="AR221" s="238"/>
      <c r="AT221" s="12"/>
      <c r="AU221" s="238"/>
      <c r="AV221" s="238"/>
      <c r="AX221" s="12"/>
    </row>
    <row r="222" spans="2:50" hidden="1">
      <c r="B222" s="207"/>
      <c r="C222" s="239"/>
      <c r="D222" s="238"/>
      <c r="F222" s="239"/>
      <c r="G222" s="238"/>
      <c r="H222" s="238"/>
      <c r="J222" s="239"/>
      <c r="K222" s="238"/>
      <c r="L222" s="238"/>
      <c r="N222" s="239"/>
      <c r="O222" s="238"/>
      <c r="P222" s="238"/>
      <c r="R222" s="239"/>
      <c r="S222" s="238"/>
      <c r="T222" s="238"/>
      <c r="V222" s="239"/>
      <c r="W222" s="238"/>
      <c r="X222" s="238"/>
      <c r="Z222" s="239"/>
      <c r="AA222" s="238"/>
      <c r="AB222" s="238"/>
      <c r="AD222" s="239"/>
      <c r="AE222" s="238"/>
      <c r="AF222" s="238"/>
      <c r="AH222" s="239"/>
      <c r="AI222" s="238"/>
      <c r="AJ222" s="238"/>
      <c r="AL222" s="239"/>
      <c r="AM222" s="238"/>
      <c r="AN222" s="238"/>
      <c r="AP222" s="239"/>
      <c r="AQ222" s="238"/>
      <c r="AR222" s="238"/>
      <c r="AT222" s="12"/>
      <c r="AU222" s="238"/>
      <c r="AV222" s="238"/>
      <c r="AX222" s="12"/>
    </row>
    <row r="223" spans="2:50" hidden="1">
      <c r="B223" s="207"/>
      <c r="C223" s="239"/>
      <c r="D223" s="238"/>
      <c r="F223" s="239"/>
      <c r="G223" s="238"/>
      <c r="H223" s="238"/>
      <c r="J223" s="239"/>
      <c r="K223" s="238"/>
      <c r="L223" s="238"/>
      <c r="N223" s="239"/>
      <c r="O223" s="238"/>
      <c r="P223" s="238"/>
      <c r="R223" s="239"/>
      <c r="S223" s="238"/>
      <c r="T223" s="238"/>
      <c r="V223" s="239"/>
      <c r="W223" s="238"/>
      <c r="X223" s="238"/>
      <c r="Z223" s="239"/>
      <c r="AA223" s="238"/>
      <c r="AB223" s="238"/>
      <c r="AD223" s="239"/>
      <c r="AE223" s="238"/>
      <c r="AF223" s="238"/>
      <c r="AH223" s="239"/>
      <c r="AI223" s="238"/>
      <c r="AJ223" s="238"/>
      <c r="AL223" s="239"/>
      <c r="AM223" s="238"/>
      <c r="AN223" s="238"/>
      <c r="AP223" s="239"/>
      <c r="AQ223" s="238"/>
      <c r="AR223" s="238"/>
      <c r="AT223" s="12"/>
      <c r="AU223" s="238"/>
      <c r="AV223" s="238"/>
      <c r="AX223" s="12"/>
    </row>
    <row r="224" spans="2:50" hidden="1">
      <c r="B224" s="207"/>
      <c r="C224" s="239"/>
      <c r="D224" s="238"/>
      <c r="F224" s="239"/>
      <c r="G224" s="238"/>
      <c r="H224" s="238"/>
      <c r="J224" s="239"/>
      <c r="K224" s="238"/>
      <c r="L224" s="238"/>
      <c r="N224" s="239"/>
      <c r="O224" s="238"/>
      <c r="P224" s="238"/>
      <c r="R224" s="239"/>
      <c r="S224" s="238"/>
      <c r="T224" s="238"/>
      <c r="V224" s="239"/>
      <c r="W224" s="238"/>
      <c r="X224" s="238"/>
      <c r="Z224" s="239"/>
      <c r="AA224" s="238"/>
      <c r="AB224" s="238"/>
      <c r="AD224" s="239"/>
      <c r="AE224" s="238"/>
      <c r="AF224" s="238"/>
      <c r="AH224" s="239"/>
      <c r="AI224" s="238"/>
      <c r="AJ224" s="238"/>
      <c r="AL224" s="239"/>
      <c r="AM224" s="238"/>
      <c r="AN224" s="238"/>
      <c r="AP224" s="239"/>
      <c r="AQ224" s="238"/>
      <c r="AR224" s="238"/>
      <c r="AT224" s="12"/>
      <c r="AU224" s="238"/>
      <c r="AV224" s="238"/>
      <c r="AX224" s="12"/>
    </row>
    <row r="225" spans="2:50" hidden="1">
      <c r="B225" s="207"/>
      <c r="C225" s="239"/>
      <c r="D225" s="238"/>
      <c r="F225" s="239"/>
      <c r="G225" s="238"/>
      <c r="H225" s="238"/>
      <c r="J225" s="239"/>
      <c r="K225" s="238"/>
      <c r="L225" s="238"/>
      <c r="N225" s="239"/>
      <c r="O225" s="238"/>
      <c r="P225" s="238"/>
      <c r="R225" s="239"/>
      <c r="S225" s="238"/>
      <c r="T225" s="238"/>
      <c r="V225" s="239"/>
      <c r="W225" s="238"/>
      <c r="X225" s="238"/>
      <c r="Z225" s="239"/>
      <c r="AA225" s="238"/>
      <c r="AB225" s="238"/>
      <c r="AD225" s="239"/>
      <c r="AE225" s="238"/>
      <c r="AF225" s="238"/>
      <c r="AH225" s="239"/>
      <c r="AI225" s="238"/>
      <c r="AJ225" s="238"/>
      <c r="AL225" s="239"/>
      <c r="AM225" s="238"/>
      <c r="AN225" s="238"/>
      <c r="AP225" s="239"/>
      <c r="AQ225" s="238"/>
      <c r="AR225" s="238"/>
      <c r="AT225" s="12"/>
      <c r="AU225" s="238"/>
      <c r="AV225" s="238"/>
      <c r="AX225" s="12"/>
    </row>
    <row r="226" spans="2:50" hidden="1">
      <c r="B226" s="207"/>
      <c r="C226" s="239"/>
      <c r="D226" s="238"/>
      <c r="F226" s="239"/>
      <c r="G226" s="238"/>
      <c r="H226" s="238"/>
      <c r="J226" s="239"/>
      <c r="K226" s="238"/>
      <c r="L226" s="238"/>
      <c r="N226" s="239"/>
      <c r="O226" s="238"/>
      <c r="P226" s="238"/>
      <c r="R226" s="239"/>
      <c r="S226" s="238"/>
      <c r="T226" s="238"/>
      <c r="V226" s="239"/>
      <c r="W226" s="238"/>
      <c r="X226" s="238"/>
      <c r="Z226" s="239"/>
      <c r="AA226" s="238"/>
      <c r="AB226" s="238"/>
      <c r="AD226" s="239"/>
      <c r="AE226" s="238"/>
      <c r="AF226" s="238"/>
      <c r="AH226" s="239"/>
      <c r="AI226" s="238"/>
      <c r="AJ226" s="238"/>
      <c r="AL226" s="239"/>
      <c r="AM226" s="238"/>
      <c r="AN226" s="238"/>
      <c r="AP226" s="239"/>
      <c r="AQ226" s="238"/>
      <c r="AR226" s="238"/>
      <c r="AT226" s="12"/>
      <c r="AU226" s="238"/>
      <c r="AV226" s="238"/>
      <c r="AX226" s="12"/>
    </row>
    <row r="227" spans="2:50" hidden="1">
      <c r="B227" s="207"/>
      <c r="C227" s="239"/>
      <c r="D227" s="238"/>
      <c r="F227" s="239"/>
      <c r="G227" s="238"/>
      <c r="H227" s="238"/>
      <c r="J227" s="239"/>
      <c r="K227" s="238"/>
      <c r="L227" s="238"/>
      <c r="N227" s="239"/>
      <c r="O227" s="238"/>
      <c r="P227" s="238"/>
      <c r="R227" s="239"/>
      <c r="S227" s="238"/>
      <c r="T227" s="238"/>
      <c r="V227" s="239"/>
      <c r="W227" s="238"/>
      <c r="X227" s="238"/>
      <c r="Z227" s="239"/>
      <c r="AA227" s="238"/>
      <c r="AB227" s="238"/>
      <c r="AD227" s="239"/>
      <c r="AE227" s="238"/>
      <c r="AF227" s="238"/>
      <c r="AH227" s="239"/>
      <c r="AI227" s="238"/>
      <c r="AJ227" s="238"/>
      <c r="AL227" s="239"/>
      <c r="AM227" s="238"/>
      <c r="AN227" s="238"/>
      <c r="AP227" s="239"/>
      <c r="AQ227" s="238"/>
      <c r="AR227" s="238"/>
      <c r="AT227" s="12"/>
      <c r="AU227" s="238"/>
      <c r="AV227" s="238"/>
      <c r="AX227" s="12"/>
    </row>
    <row r="228" spans="2:50" hidden="1">
      <c r="B228" s="207"/>
      <c r="C228" s="239"/>
      <c r="D228" s="238"/>
      <c r="F228" s="239"/>
      <c r="G228" s="238"/>
      <c r="H228" s="238"/>
      <c r="J228" s="239"/>
      <c r="K228" s="238"/>
      <c r="L228" s="238"/>
      <c r="N228" s="239"/>
      <c r="O228" s="238"/>
      <c r="P228" s="238"/>
      <c r="R228" s="239"/>
      <c r="S228" s="238"/>
      <c r="T228" s="238"/>
      <c r="V228" s="239"/>
      <c r="W228" s="238"/>
      <c r="X228" s="238"/>
      <c r="Z228" s="239"/>
      <c r="AA228" s="238"/>
      <c r="AB228" s="238"/>
      <c r="AD228" s="239"/>
      <c r="AE228" s="238"/>
      <c r="AF228" s="238"/>
      <c r="AH228" s="239"/>
      <c r="AI228" s="238"/>
      <c r="AJ228" s="238"/>
      <c r="AL228" s="239"/>
      <c r="AM228" s="238"/>
      <c r="AN228" s="238"/>
      <c r="AP228" s="239"/>
      <c r="AQ228" s="238"/>
      <c r="AR228" s="238"/>
      <c r="AT228" s="12"/>
      <c r="AU228" s="238"/>
      <c r="AV228" s="238"/>
      <c r="AX228" s="12"/>
    </row>
    <row r="229" spans="2:50" hidden="1">
      <c r="B229" s="207"/>
      <c r="C229" s="239"/>
      <c r="D229" s="238"/>
      <c r="F229" s="239"/>
      <c r="G229" s="238"/>
      <c r="H229" s="238"/>
      <c r="J229" s="239"/>
      <c r="K229" s="238"/>
      <c r="L229" s="238"/>
      <c r="N229" s="239"/>
      <c r="O229" s="238"/>
      <c r="P229" s="238"/>
      <c r="R229" s="239"/>
      <c r="S229" s="238"/>
      <c r="T229" s="238"/>
      <c r="V229" s="239"/>
      <c r="W229" s="238"/>
      <c r="X229" s="238"/>
      <c r="Z229" s="239"/>
      <c r="AA229" s="238"/>
      <c r="AB229" s="238"/>
      <c r="AD229" s="239"/>
      <c r="AE229" s="238"/>
      <c r="AF229" s="238"/>
      <c r="AH229" s="239"/>
      <c r="AI229" s="238"/>
      <c r="AJ229" s="238"/>
      <c r="AL229" s="239"/>
      <c r="AM229" s="238"/>
      <c r="AN229" s="238"/>
      <c r="AP229" s="239"/>
      <c r="AQ229" s="238"/>
      <c r="AR229" s="238"/>
      <c r="AT229" s="12"/>
      <c r="AU229" s="238"/>
      <c r="AV229" s="238"/>
      <c r="AX229" s="12"/>
    </row>
    <row r="230" spans="2:50" hidden="1">
      <c r="B230" s="207"/>
      <c r="C230" s="239"/>
      <c r="D230" s="238"/>
      <c r="F230" s="239"/>
      <c r="G230" s="238"/>
      <c r="H230" s="238"/>
      <c r="J230" s="239"/>
      <c r="K230" s="238"/>
      <c r="L230" s="238"/>
      <c r="N230" s="239"/>
      <c r="O230" s="238"/>
      <c r="P230" s="238"/>
      <c r="R230" s="239"/>
      <c r="S230" s="238"/>
      <c r="T230" s="238"/>
      <c r="V230" s="239"/>
      <c r="W230" s="238"/>
      <c r="X230" s="238"/>
      <c r="Z230" s="239"/>
      <c r="AA230" s="238"/>
      <c r="AB230" s="238"/>
      <c r="AD230" s="239"/>
      <c r="AE230" s="238"/>
      <c r="AF230" s="238"/>
      <c r="AH230" s="239"/>
      <c r="AI230" s="238"/>
      <c r="AJ230" s="238"/>
      <c r="AL230" s="239"/>
      <c r="AM230" s="238"/>
      <c r="AN230" s="238"/>
      <c r="AP230" s="239"/>
      <c r="AQ230" s="238"/>
      <c r="AR230" s="238"/>
      <c r="AT230" s="12"/>
      <c r="AU230" s="238"/>
      <c r="AV230" s="238"/>
      <c r="AX230" s="12"/>
    </row>
    <row r="231" spans="2:50" hidden="1">
      <c r="B231" s="207"/>
      <c r="C231" s="239"/>
      <c r="D231" s="238"/>
      <c r="F231" s="239"/>
      <c r="G231" s="238"/>
      <c r="H231" s="238"/>
      <c r="J231" s="239"/>
      <c r="K231" s="238"/>
      <c r="L231" s="238"/>
      <c r="N231" s="239"/>
      <c r="O231" s="238"/>
      <c r="P231" s="238"/>
      <c r="R231" s="239"/>
      <c r="S231" s="238"/>
      <c r="T231" s="238"/>
      <c r="V231" s="239"/>
      <c r="W231" s="238"/>
      <c r="X231" s="238"/>
      <c r="Z231" s="239"/>
      <c r="AA231" s="238"/>
      <c r="AB231" s="238"/>
      <c r="AD231" s="239"/>
      <c r="AE231" s="238"/>
      <c r="AF231" s="238"/>
      <c r="AH231" s="239"/>
      <c r="AI231" s="238"/>
      <c r="AJ231" s="238"/>
      <c r="AL231" s="239"/>
      <c r="AM231" s="238"/>
      <c r="AN231" s="238"/>
      <c r="AP231" s="239"/>
      <c r="AQ231" s="238"/>
      <c r="AR231" s="238"/>
      <c r="AT231" s="12"/>
      <c r="AU231" s="238"/>
      <c r="AV231" s="238"/>
      <c r="AX231" s="12"/>
    </row>
    <row r="232" spans="2:50" hidden="1">
      <c r="B232" s="207"/>
      <c r="C232" s="239"/>
      <c r="D232" s="238"/>
      <c r="F232" s="239"/>
      <c r="G232" s="238"/>
      <c r="H232" s="238"/>
      <c r="J232" s="239"/>
      <c r="K232" s="238"/>
      <c r="L232" s="238"/>
      <c r="N232" s="239"/>
      <c r="O232" s="238"/>
      <c r="P232" s="238"/>
      <c r="R232" s="239"/>
      <c r="S232" s="238"/>
      <c r="T232" s="238"/>
      <c r="V232" s="239"/>
      <c r="W232" s="238"/>
      <c r="X232" s="238"/>
      <c r="Z232" s="239"/>
      <c r="AA232" s="238"/>
      <c r="AB232" s="238"/>
      <c r="AD232" s="239"/>
      <c r="AE232" s="238"/>
      <c r="AF232" s="238"/>
      <c r="AH232" s="239"/>
      <c r="AI232" s="238"/>
      <c r="AJ232" s="238"/>
      <c r="AL232" s="239"/>
      <c r="AM232" s="238"/>
      <c r="AN232" s="238"/>
      <c r="AP232" s="239"/>
      <c r="AQ232" s="238"/>
      <c r="AR232" s="238"/>
      <c r="AT232" s="12"/>
      <c r="AU232" s="238"/>
      <c r="AV232" s="238"/>
      <c r="AX232" s="12"/>
    </row>
    <row r="233" spans="2:50" hidden="1">
      <c r="B233" s="207"/>
      <c r="C233" s="239"/>
      <c r="D233" s="238"/>
      <c r="F233" s="239"/>
      <c r="G233" s="238"/>
      <c r="H233" s="238"/>
      <c r="J233" s="239"/>
      <c r="K233" s="238"/>
      <c r="L233" s="238"/>
      <c r="N233" s="239"/>
      <c r="O233" s="238"/>
      <c r="P233" s="238"/>
      <c r="R233" s="239"/>
      <c r="S233" s="238"/>
      <c r="T233" s="238"/>
      <c r="V233" s="239"/>
      <c r="W233" s="238"/>
      <c r="X233" s="238"/>
      <c r="Z233" s="239"/>
      <c r="AA233" s="238"/>
      <c r="AB233" s="238"/>
      <c r="AD233" s="239"/>
      <c r="AE233" s="238"/>
      <c r="AF233" s="238"/>
      <c r="AH233" s="239"/>
      <c r="AI233" s="238"/>
      <c r="AJ233" s="238"/>
      <c r="AL233" s="239"/>
      <c r="AM233" s="238"/>
      <c r="AN233" s="238"/>
      <c r="AP233" s="239"/>
      <c r="AQ233" s="238"/>
      <c r="AR233" s="238"/>
      <c r="AT233" s="12"/>
      <c r="AU233" s="238"/>
      <c r="AV233" s="238"/>
      <c r="AX233" s="12"/>
    </row>
    <row r="234" spans="2:50" hidden="1">
      <c r="B234" s="207"/>
      <c r="C234" s="239"/>
      <c r="D234" s="238"/>
      <c r="F234" s="239"/>
      <c r="G234" s="238"/>
      <c r="H234" s="238"/>
      <c r="J234" s="239"/>
      <c r="K234" s="238"/>
      <c r="L234" s="238"/>
      <c r="N234" s="239"/>
      <c r="O234" s="238"/>
      <c r="P234" s="238"/>
      <c r="R234" s="239"/>
      <c r="S234" s="238"/>
      <c r="T234" s="238"/>
      <c r="V234" s="239"/>
      <c r="W234" s="238"/>
      <c r="X234" s="238"/>
      <c r="Z234" s="239"/>
      <c r="AA234" s="238"/>
      <c r="AB234" s="238"/>
      <c r="AD234" s="239"/>
      <c r="AE234" s="238"/>
      <c r="AF234" s="238"/>
      <c r="AH234" s="239"/>
      <c r="AI234" s="238"/>
      <c r="AJ234" s="238"/>
      <c r="AL234" s="239"/>
      <c r="AM234" s="238"/>
      <c r="AN234" s="238"/>
      <c r="AP234" s="239"/>
      <c r="AQ234" s="238"/>
      <c r="AR234" s="238"/>
      <c r="AT234" s="12"/>
      <c r="AU234" s="238"/>
      <c r="AV234" s="238"/>
      <c r="AX234" s="12"/>
    </row>
    <row r="235" spans="2:50" hidden="1">
      <c r="B235" s="207"/>
      <c r="C235" s="239"/>
      <c r="D235" s="238"/>
      <c r="F235" s="239"/>
      <c r="G235" s="238"/>
      <c r="H235" s="238"/>
      <c r="J235" s="239"/>
      <c r="K235" s="238"/>
      <c r="L235" s="238"/>
      <c r="N235" s="239"/>
      <c r="O235" s="238"/>
      <c r="P235" s="238"/>
      <c r="R235" s="239"/>
      <c r="S235" s="238"/>
      <c r="T235" s="238"/>
      <c r="V235" s="239"/>
      <c r="W235" s="238"/>
      <c r="X235" s="238"/>
      <c r="Z235" s="239"/>
      <c r="AA235" s="238"/>
      <c r="AB235" s="238"/>
      <c r="AD235" s="239"/>
      <c r="AE235" s="238"/>
      <c r="AF235" s="238"/>
      <c r="AH235" s="239"/>
      <c r="AI235" s="238"/>
      <c r="AJ235" s="238"/>
      <c r="AL235" s="239"/>
      <c r="AM235" s="238"/>
      <c r="AN235" s="238"/>
      <c r="AP235" s="239"/>
      <c r="AQ235" s="238"/>
      <c r="AR235" s="238"/>
      <c r="AT235" s="12"/>
      <c r="AU235" s="238"/>
      <c r="AV235" s="238"/>
      <c r="AX235" s="12"/>
    </row>
    <row r="236" spans="2:50" hidden="1">
      <c r="B236" s="207"/>
      <c r="C236" s="239"/>
      <c r="D236" s="238"/>
      <c r="F236" s="239"/>
      <c r="G236" s="238"/>
      <c r="H236" s="238"/>
      <c r="J236" s="239"/>
      <c r="K236" s="238"/>
      <c r="L236" s="238"/>
      <c r="N236" s="239"/>
      <c r="O236" s="238"/>
      <c r="P236" s="238"/>
      <c r="R236" s="239"/>
      <c r="S236" s="238"/>
      <c r="T236" s="238"/>
      <c r="V236" s="239"/>
      <c r="W236" s="238"/>
      <c r="X236" s="238"/>
      <c r="Z236" s="239"/>
      <c r="AA236" s="238"/>
      <c r="AB236" s="238"/>
      <c r="AD236" s="239"/>
      <c r="AE236" s="238"/>
      <c r="AF236" s="238"/>
      <c r="AH236" s="239"/>
      <c r="AI236" s="238"/>
      <c r="AJ236" s="238"/>
      <c r="AL236" s="239"/>
      <c r="AM236" s="238"/>
      <c r="AN236" s="238"/>
      <c r="AP236" s="239"/>
      <c r="AQ236" s="238"/>
      <c r="AR236" s="238"/>
      <c r="AT236" s="12"/>
      <c r="AU236" s="238"/>
      <c r="AV236" s="238"/>
      <c r="AX236" s="12"/>
    </row>
    <row r="237" spans="2:50" hidden="1">
      <c r="B237" s="207"/>
      <c r="C237" s="239"/>
      <c r="D237" s="238"/>
      <c r="F237" s="239"/>
      <c r="G237" s="238"/>
      <c r="H237" s="238"/>
      <c r="J237" s="239"/>
      <c r="K237" s="238"/>
      <c r="L237" s="238"/>
      <c r="N237" s="239"/>
      <c r="O237" s="238"/>
      <c r="P237" s="238"/>
      <c r="R237" s="239"/>
      <c r="S237" s="238"/>
      <c r="T237" s="238"/>
      <c r="V237" s="239"/>
      <c r="W237" s="238"/>
      <c r="X237" s="238"/>
      <c r="Z237" s="239"/>
      <c r="AA237" s="238"/>
      <c r="AB237" s="238"/>
      <c r="AD237" s="239"/>
      <c r="AE237" s="238"/>
      <c r="AF237" s="238"/>
      <c r="AH237" s="239"/>
      <c r="AI237" s="238"/>
      <c r="AJ237" s="238"/>
      <c r="AL237" s="239"/>
      <c r="AM237" s="238"/>
      <c r="AN237" s="238"/>
      <c r="AP237" s="239"/>
      <c r="AQ237" s="238"/>
      <c r="AR237" s="238"/>
      <c r="AT237" s="12"/>
      <c r="AU237" s="238"/>
      <c r="AV237" s="238"/>
      <c r="AX237" s="12"/>
    </row>
    <row r="238" spans="2:50" hidden="1">
      <c r="B238" s="207"/>
      <c r="C238" s="239"/>
      <c r="D238" s="238"/>
      <c r="F238" s="239"/>
      <c r="G238" s="238"/>
      <c r="H238" s="238"/>
      <c r="J238" s="239"/>
      <c r="K238" s="238"/>
      <c r="L238" s="238"/>
      <c r="N238" s="239"/>
      <c r="O238" s="238"/>
      <c r="P238" s="238"/>
      <c r="R238" s="239"/>
      <c r="S238" s="238"/>
      <c r="T238" s="238"/>
      <c r="V238" s="239"/>
      <c r="W238" s="238"/>
      <c r="X238" s="238"/>
      <c r="Z238" s="239"/>
      <c r="AA238" s="238"/>
      <c r="AB238" s="238"/>
      <c r="AD238" s="239"/>
      <c r="AE238" s="238"/>
      <c r="AF238" s="238"/>
      <c r="AH238" s="239"/>
      <c r="AI238" s="238"/>
      <c r="AJ238" s="238"/>
      <c r="AL238" s="239"/>
      <c r="AM238" s="238"/>
      <c r="AN238" s="238"/>
      <c r="AP238" s="239"/>
      <c r="AQ238" s="238"/>
      <c r="AR238" s="238"/>
      <c r="AT238" s="12"/>
      <c r="AU238" s="238"/>
      <c r="AV238" s="238"/>
      <c r="AX238" s="12"/>
    </row>
    <row r="239" spans="2:50" hidden="1">
      <c r="B239" s="207"/>
      <c r="C239" s="239"/>
      <c r="D239" s="238"/>
      <c r="F239" s="239"/>
      <c r="G239" s="238"/>
      <c r="H239" s="238"/>
      <c r="J239" s="239"/>
      <c r="K239" s="238"/>
      <c r="L239" s="238"/>
      <c r="N239" s="239"/>
      <c r="O239" s="238"/>
      <c r="P239" s="238"/>
      <c r="R239" s="239"/>
      <c r="S239" s="238"/>
      <c r="T239" s="238"/>
      <c r="V239" s="239"/>
      <c r="W239" s="238"/>
      <c r="X239" s="238"/>
      <c r="Z239" s="239"/>
      <c r="AA239" s="238"/>
      <c r="AB239" s="238"/>
      <c r="AD239" s="239"/>
      <c r="AE239" s="238"/>
      <c r="AF239" s="238"/>
      <c r="AH239" s="239"/>
      <c r="AI239" s="238"/>
      <c r="AJ239" s="238"/>
      <c r="AL239" s="239"/>
      <c r="AM239" s="238"/>
      <c r="AN239" s="238"/>
      <c r="AP239" s="239"/>
      <c r="AQ239" s="238"/>
      <c r="AR239" s="238"/>
      <c r="AT239" s="12"/>
      <c r="AU239" s="238"/>
      <c r="AV239" s="238"/>
      <c r="AX239" s="12"/>
    </row>
    <row r="240" spans="2:50" hidden="1">
      <c r="B240" s="207"/>
      <c r="C240" s="239"/>
      <c r="D240" s="238"/>
      <c r="F240" s="239"/>
      <c r="G240" s="238"/>
      <c r="H240" s="238"/>
      <c r="J240" s="239"/>
      <c r="K240" s="238"/>
      <c r="L240" s="238"/>
      <c r="N240" s="239"/>
      <c r="O240" s="238"/>
      <c r="P240" s="238"/>
      <c r="R240" s="239"/>
      <c r="S240" s="238"/>
      <c r="T240" s="238"/>
      <c r="V240" s="239"/>
      <c r="W240" s="238"/>
      <c r="X240" s="238"/>
      <c r="Z240" s="239"/>
      <c r="AA240" s="238"/>
      <c r="AB240" s="238"/>
      <c r="AD240" s="239"/>
      <c r="AE240" s="238"/>
      <c r="AF240" s="238"/>
      <c r="AH240" s="239"/>
      <c r="AI240" s="238"/>
      <c r="AJ240" s="238"/>
      <c r="AL240" s="239"/>
      <c r="AM240" s="238"/>
      <c r="AN240" s="238"/>
      <c r="AP240" s="239"/>
      <c r="AQ240" s="238"/>
      <c r="AR240" s="238"/>
      <c r="AT240" s="12"/>
      <c r="AU240" s="238"/>
      <c r="AV240" s="238"/>
      <c r="AX240" s="12"/>
    </row>
    <row r="241" spans="2:50" hidden="1">
      <c r="B241" s="207"/>
      <c r="C241" s="239"/>
      <c r="D241" s="238"/>
      <c r="F241" s="239"/>
      <c r="G241" s="238"/>
      <c r="H241" s="238"/>
      <c r="J241" s="239"/>
      <c r="K241" s="238"/>
      <c r="L241" s="238"/>
      <c r="N241" s="239"/>
      <c r="O241" s="238"/>
      <c r="P241" s="238"/>
      <c r="R241" s="239"/>
      <c r="S241" s="238"/>
      <c r="T241" s="238"/>
      <c r="V241" s="239"/>
      <c r="W241" s="238"/>
      <c r="X241" s="238"/>
      <c r="Z241" s="239"/>
      <c r="AA241" s="238"/>
      <c r="AB241" s="238"/>
      <c r="AD241" s="239"/>
      <c r="AE241" s="238"/>
      <c r="AF241" s="238"/>
      <c r="AH241" s="239"/>
      <c r="AI241" s="238"/>
      <c r="AJ241" s="238"/>
      <c r="AL241" s="239"/>
      <c r="AM241" s="238"/>
      <c r="AN241" s="238"/>
      <c r="AP241" s="239"/>
      <c r="AQ241" s="238"/>
      <c r="AR241" s="238"/>
      <c r="AT241" s="12"/>
      <c r="AU241" s="238"/>
      <c r="AV241" s="238"/>
      <c r="AX241" s="12"/>
    </row>
    <row r="242" spans="2:50" hidden="1">
      <c r="B242" s="207"/>
      <c r="C242" s="239"/>
      <c r="D242" s="238"/>
      <c r="F242" s="239"/>
      <c r="G242" s="238"/>
      <c r="H242" s="238"/>
      <c r="J242" s="239"/>
      <c r="K242" s="238"/>
      <c r="L242" s="238"/>
      <c r="N242" s="239"/>
      <c r="O242" s="238"/>
      <c r="P242" s="238"/>
      <c r="R242" s="239"/>
      <c r="S242" s="238"/>
      <c r="T242" s="238"/>
      <c r="V242" s="239"/>
      <c r="W242" s="238"/>
      <c r="X242" s="238"/>
      <c r="Z242" s="239"/>
      <c r="AA242" s="238"/>
      <c r="AB242" s="238"/>
      <c r="AD242" s="239"/>
      <c r="AE242" s="238"/>
      <c r="AF242" s="238"/>
      <c r="AH242" s="239"/>
      <c r="AI242" s="238"/>
      <c r="AJ242" s="238"/>
      <c r="AL242" s="239"/>
      <c r="AM242" s="238"/>
      <c r="AN242" s="238"/>
      <c r="AP242" s="239"/>
      <c r="AQ242" s="238"/>
      <c r="AR242" s="238"/>
      <c r="AT242" s="12"/>
      <c r="AU242" s="238"/>
      <c r="AV242" s="238"/>
      <c r="AX242" s="12"/>
    </row>
    <row r="243" spans="2:50" hidden="1">
      <c r="B243" s="207"/>
      <c r="C243" s="239"/>
      <c r="D243" s="238"/>
      <c r="F243" s="239"/>
      <c r="G243" s="238"/>
      <c r="H243" s="238"/>
      <c r="J243" s="239"/>
      <c r="K243" s="238"/>
      <c r="L243" s="238"/>
      <c r="N243" s="239"/>
      <c r="O243" s="238"/>
      <c r="P243" s="238"/>
      <c r="R243" s="239"/>
      <c r="S243" s="238"/>
      <c r="T243" s="238"/>
      <c r="V243" s="239"/>
      <c r="W243" s="238"/>
      <c r="X243" s="238"/>
      <c r="Z243" s="239"/>
      <c r="AA243" s="238"/>
      <c r="AB243" s="238"/>
      <c r="AD243" s="239"/>
      <c r="AE243" s="238"/>
      <c r="AF243" s="238"/>
      <c r="AH243" s="239"/>
      <c r="AI243" s="238"/>
      <c r="AJ243" s="238"/>
      <c r="AL243" s="239"/>
      <c r="AM243" s="238"/>
      <c r="AN243" s="238"/>
      <c r="AP243" s="239"/>
      <c r="AQ243" s="238"/>
      <c r="AR243" s="238"/>
      <c r="AT243" s="12"/>
      <c r="AU243" s="238"/>
      <c r="AV243" s="238"/>
      <c r="AX243" s="12"/>
    </row>
    <row r="244" spans="2:50" hidden="1">
      <c r="B244" s="207"/>
      <c r="C244" s="239"/>
      <c r="D244" s="238"/>
      <c r="F244" s="239"/>
      <c r="G244" s="238"/>
      <c r="H244" s="238"/>
      <c r="J244" s="239"/>
      <c r="K244" s="238"/>
      <c r="L244" s="238"/>
      <c r="N244" s="239"/>
      <c r="O244" s="238"/>
      <c r="P244" s="238"/>
      <c r="R244" s="239"/>
      <c r="S244" s="238"/>
      <c r="T244" s="238"/>
      <c r="V244" s="239"/>
      <c r="W244" s="238"/>
      <c r="X244" s="238"/>
      <c r="Z244" s="239"/>
      <c r="AA244" s="238"/>
      <c r="AB244" s="238"/>
      <c r="AD244" s="239"/>
      <c r="AE244" s="238"/>
      <c r="AF244" s="238"/>
      <c r="AH244" s="239"/>
      <c r="AI244" s="238"/>
      <c r="AJ244" s="238"/>
      <c r="AL244" s="239"/>
      <c r="AM244" s="238"/>
      <c r="AN244" s="238"/>
      <c r="AP244" s="239"/>
      <c r="AQ244" s="238"/>
      <c r="AR244" s="238"/>
      <c r="AT244" s="12"/>
      <c r="AU244" s="238"/>
      <c r="AV244" s="238"/>
      <c r="AX244" s="12"/>
    </row>
    <row r="245" spans="2:50" hidden="1">
      <c r="B245" s="207"/>
      <c r="C245" s="239"/>
      <c r="D245" s="238"/>
      <c r="F245" s="239"/>
      <c r="G245" s="238"/>
      <c r="H245" s="238"/>
      <c r="J245" s="239"/>
      <c r="K245" s="238"/>
      <c r="L245" s="238"/>
      <c r="N245" s="239"/>
      <c r="O245" s="238"/>
      <c r="P245" s="238"/>
      <c r="R245" s="239"/>
      <c r="S245" s="238"/>
      <c r="T245" s="238"/>
      <c r="V245" s="239"/>
      <c r="W245" s="238"/>
      <c r="X245" s="238"/>
      <c r="Z245" s="239"/>
      <c r="AA245" s="238"/>
      <c r="AB245" s="238"/>
      <c r="AD245" s="239"/>
      <c r="AE245" s="238"/>
      <c r="AF245" s="238"/>
      <c r="AH245" s="239"/>
      <c r="AI245" s="238"/>
      <c r="AJ245" s="238"/>
      <c r="AL245" s="239"/>
      <c r="AM245" s="238"/>
      <c r="AN245" s="238"/>
      <c r="AP245" s="239"/>
      <c r="AQ245" s="238"/>
      <c r="AR245" s="238"/>
      <c r="AT245" s="12"/>
      <c r="AU245" s="238"/>
      <c r="AV245" s="238"/>
      <c r="AX245" s="12"/>
    </row>
    <row r="246" spans="2:50" hidden="1">
      <c r="B246" s="207"/>
      <c r="C246" s="239"/>
      <c r="D246" s="238"/>
      <c r="F246" s="239"/>
      <c r="G246" s="238"/>
      <c r="H246" s="238"/>
      <c r="J246" s="239"/>
      <c r="K246" s="238"/>
      <c r="L246" s="238"/>
      <c r="N246" s="239"/>
      <c r="O246" s="238"/>
      <c r="P246" s="238"/>
      <c r="R246" s="239"/>
      <c r="S246" s="238"/>
      <c r="T246" s="238"/>
      <c r="V246" s="239"/>
      <c r="W246" s="238"/>
      <c r="X246" s="238"/>
      <c r="Z246" s="239"/>
      <c r="AA246" s="238"/>
      <c r="AB246" s="238"/>
      <c r="AD246" s="239"/>
      <c r="AE246" s="238"/>
      <c r="AF246" s="238"/>
      <c r="AH246" s="239"/>
      <c r="AI246" s="238"/>
      <c r="AJ246" s="238"/>
      <c r="AL246" s="239"/>
      <c r="AM246" s="238"/>
      <c r="AN246" s="238"/>
      <c r="AP246" s="239"/>
      <c r="AQ246" s="238"/>
      <c r="AR246" s="238"/>
      <c r="AT246" s="12"/>
      <c r="AU246" s="238"/>
      <c r="AV246" s="238"/>
      <c r="AX246" s="12"/>
    </row>
    <row r="247" spans="2:50" hidden="1">
      <c r="B247" s="207"/>
      <c r="C247" s="239"/>
      <c r="D247" s="238"/>
      <c r="F247" s="239"/>
      <c r="G247" s="238"/>
      <c r="H247" s="238"/>
      <c r="J247" s="239"/>
      <c r="K247" s="238"/>
      <c r="L247" s="238"/>
      <c r="N247" s="239"/>
      <c r="O247" s="238"/>
      <c r="P247" s="238"/>
      <c r="R247" s="239"/>
      <c r="S247" s="238"/>
      <c r="T247" s="238"/>
      <c r="V247" s="239"/>
      <c r="W247" s="238"/>
      <c r="X247" s="238"/>
      <c r="Z247" s="239"/>
      <c r="AA247" s="238"/>
      <c r="AB247" s="238"/>
      <c r="AD247" s="239"/>
      <c r="AE247" s="238"/>
      <c r="AF247" s="238"/>
      <c r="AH247" s="239"/>
      <c r="AI247" s="238"/>
      <c r="AJ247" s="238"/>
      <c r="AL247" s="239"/>
      <c r="AM247" s="238"/>
      <c r="AN247" s="238"/>
      <c r="AP247" s="239"/>
      <c r="AQ247" s="238"/>
      <c r="AR247" s="238"/>
      <c r="AT247" s="12"/>
      <c r="AU247" s="238"/>
      <c r="AV247" s="238"/>
      <c r="AX247" s="12"/>
    </row>
    <row r="248" spans="2:50" hidden="1">
      <c r="B248" s="207"/>
      <c r="C248" s="239"/>
      <c r="D248" s="238"/>
      <c r="F248" s="239"/>
      <c r="G248" s="238"/>
      <c r="H248" s="238"/>
      <c r="J248" s="239"/>
      <c r="K248" s="238"/>
      <c r="L248" s="238"/>
      <c r="N248" s="239"/>
      <c r="O248" s="238"/>
      <c r="P248" s="238"/>
      <c r="R248" s="239"/>
      <c r="S248" s="238"/>
      <c r="T248" s="238"/>
      <c r="V248" s="239"/>
      <c r="W248" s="238"/>
      <c r="X248" s="238"/>
      <c r="Z248" s="239"/>
      <c r="AA248" s="238"/>
      <c r="AB248" s="238"/>
      <c r="AD248" s="239"/>
      <c r="AE248" s="238"/>
      <c r="AF248" s="238"/>
      <c r="AH248" s="239"/>
      <c r="AI248" s="238"/>
      <c r="AJ248" s="238"/>
      <c r="AL248" s="239"/>
      <c r="AM248" s="238"/>
      <c r="AN248" s="238"/>
      <c r="AP248" s="239"/>
      <c r="AQ248" s="238"/>
      <c r="AR248" s="238"/>
      <c r="AT248" s="12"/>
      <c r="AU248" s="238"/>
      <c r="AV248" s="238"/>
      <c r="AX248" s="12"/>
    </row>
    <row r="249" spans="2:50" hidden="1">
      <c r="B249" s="207"/>
      <c r="C249" s="239"/>
      <c r="D249" s="238"/>
      <c r="F249" s="239"/>
      <c r="G249" s="238"/>
      <c r="H249" s="238"/>
      <c r="J249" s="239"/>
      <c r="K249" s="238"/>
      <c r="L249" s="238"/>
      <c r="N249" s="239"/>
      <c r="O249" s="238"/>
      <c r="P249" s="238"/>
      <c r="R249" s="239"/>
      <c r="S249" s="238"/>
      <c r="T249" s="238"/>
      <c r="V249" s="239"/>
      <c r="W249" s="238"/>
      <c r="X249" s="238"/>
      <c r="Z249" s="239"/>
      <c r="AA249" s="238"/>
      <c r="AB249" s="238"/>
      <c r="AD249" s="239"/>
      <c r="AE249" s="238"/>
      <c r="AF249" s="238"/>
      <c r="AH249" s="239"/>
      <c r="AI249" s="238"/>
      <c r="AJ249" s="238"/>
      <c r="AL249" s="239"/>
      <c r="AM249" s="238"/>
      <c r="AN249" s="238"/>
      <c r="AP249" s="239"/>
      <c r="AQ249" s="238"/>
      <c r="AR249" s="238"/>
      <c r="AT249" s="12"/>
      <c r="AU249" s="238"/>
      <c r="AV249" s="238"/>
      <c r="AX249" s="12"/>
    </row>
    <row r="250" spans="2:50" hidden="1">
      <c r="B250" s="207"/>
      <c r="C250" s="239"/>
      <c r="D250" s="238"/>
      <c r="F250" s="239"/>
      <c r="G250" s="238"/>
      <c r="H250" s="238"/>
      <c r="J250" s="239"/>
      <c r="K250" s="238"/>
      <c r="L250" s="238"/>
      <c r="N250" s="239"/>
      <c r="O250" s="238"/>
      <c r="P250" s="238"/>
      <c r="R250" s="239"/>
      <c r="S250" s="238"/>
      <c r="T250" s="238"/>
      <c r="V250" s="239"/>
      <c r="W250" s="238"/>
      <c r="X250" s="238"/>
      <c r="Z250" s="239"/>
      <c r="AA250" s="238"/>
      <c r="AB250" s="238"/>
      <c r="AD250" s="239"/>
      <c r="AE250" s="238"/>
      <c r="AF250" s="238"/>
      <c r="AH250" s="239"/>
      <c r="AI250" s="238"/>
      <c r="AJ250" s="238"/>
      <c r="AL250" s="239"/>
      <c r="AM250" s="238"/>
      <c r="AN250" s="238"/>
      <c r="AP250" s="239"/>
      <c r="AQ250" s="238"/>
      <c r="AR250" s="238"/>
      <c r="AT250" s="12"/>
      <c r="AU250" s="238"/>
      <c r="AV250" s="238"/>
      <c r="AX250" s="12"/>
    </row>
    <row r="251" spans="2:50" hidden="1">
      <c r="B251" s="207"/>
      <c r="C251" s="239"/>
      <c r="D251" s="238"/>
      <c r="F251" s="239"/>
      <c r="G251" s="238"/>
      <c r="H251" s="238"/>
      <c r="J251" s="239"/>
      <c r="K251" s="238"/>
      <c r="L251" s="238"/>
      <c r="N251" s="239"/>
      <c r="O251" s="238"/>
      <c r="P251" s="238"/>
      <c r="R251" s="239"/>
      <c r="S251" s="238"/>
      <c r="T251" s="238"/>
      <c r="V251" s="239"/>
      <c r="W251" s="238"/>
      <c r="X251" s="238"/>
      <c r="Z251" s="239"/>
      <c r="AA251" s="238"/>
      <c r="AB251" s="238"/>
      <c r="AD251" s="239"/>
      <c r="AE251" s="238"/>
      <c r="AF251" s="238"/>
      <c r="AH251" s="239"/>
      <c r="AI251" s="238"/>
      <c r="AJ251" s="238"/>
      <c r="AL251" s="239"/>
      <c r="AM251" s="238"/>
      <c r="AN251" s="238"/>
      <c r="AP251" s="239"/>
      <c r="AQ251" s="238"/>
      <c r="AR251" s="238"/>
      <c r="AT251" s="12"/>
      <c r="AU251" s="238"/>
      <c r="AV251" s="238"/>
      <c r="AX251" s="12"/>
    </row>
    <row r="252" spans="2:50" hidden="1">
      <c r="B252" s="207"/>
      <c r="C252" s="239"/>
      <c r="D252" s="238"/>
      <c r="F252" s="239"/>
      <c r="G252" s="238"/>
      <c r="H252" s="238"/>
      <c r="J252" s="239"/>
      <c r="K252" s="238"/>
      <c r="L252" s="238"/>
      <c r="N252" s="239"/>
      <c r="O252" s="238"/>
      <c r="P252" s="238"/>
      <c r="R252" s="239"/>
      <c r="S252" s="238"/>
      <c r="T252" s="238"/>
      <c r="V252" s="239"/>
      <c r="W252" s="238"/>
      <c r="X252" s="238"/>
      <c r="Z252" s="239"/>
      <c r="AA252" s="238"/>
      <c r="AB252" s="238"/>
      <c r="AD252" s="239"/>
      <c r="AE252" s="238"/>
      <c r="AF252" s="238"/>
      <c r="AH252" s="239"/>
      <c r="AI252" s="238"/>
      <c r="AJ252" s="238"/>
      <c r="AL252" s="239"/>
      <c r="AM252" s="238"/>
      <c r="AN252" s="238"/>
      <c r="AP252" s="239"/>
      <c r="AQ252" s="238"/>
      <c r="AR252" s="238"/>
      <c r="AT252" s="12"/>
      <c r="AU252" s="238"/>
      <c r="AV252" s="238"/>
      <c r="AX252" s="12"/>
    </row>
    <row r="253" spans="2:50" hidden="1">
      <c r="B253" s="207"/>
      <c r="C253" s="239"/>
      <c r="D253" s="238"/>
      <c r="F253" s="239"/>
      <c r="G253" s="238"/>
      <c r="H253" s="238"/>
      <c r="J253" s="239"/>
      <c r="K253" s="238"/>
      <c r="L253" s="238"/>
      <c r="N253" s="239"/>
      <c r="O253" s="238"/>
      <c r="P253" s="238"/>
      <c r="R253" s="239"/>
      <c r="S253" s="238"/>
      <c r="T253" s="238"/>
      <c r="V253" s="239"/>
      <c r="W253" s="238"/>
      <c r="X253" s="238"/>
      <c r="Z253" s="239"/>
      <c r="AA253" s="238"/>
      <c r="AB253" s="238"/>
      <c r="AD253" s="239"/>
      <c r="AE253" s="238"/>
      <c r="AF253" s="238"/>
      <c r="AH253" s="239"/>
      <c r="AI253" s="238"/>
      <c r="AJ253" s="238"/>
      <c r="AL253" s="239"/>
      <c r="AM253" s="238"/>
      <c r="AN253" s="238"/>
      <c r="AP253" s="239"/>
      <c r="AQ253" s="238"/>
      <c r="AR253" s="238"/>
      <c r="AT253" s="12"/>
      <c r="AU253" s="238"/>
      <c r="AV253" s="238"/>
      <c r="AX253" s="12"/>
    </row>
    <row r="254" spans="2:50" hidden="1">
      <c r="B254" s="207"/>
      <c r="C254" s="239"/>
      <c r="D254" s="238"/>
      <c r="F254" s="239"/>
      <c r="G254" s="238"/>
      <c r="H254" s="238"/>
      <c r="J254" s="239"/>
      <c r="K254" s="238"/>
      <c r="L254" s="238"/>
      <c r="N254" s="239"/>
      <c r="O254" s="238"/>
      <c r="P254" s="238"/>
      <c r="R254" s="239"/>
      <c r="S254" s="238"/>
      <c r="T254" s="238"/>
      <c r="V254" s="239"/>
      <c r="W254" s="238"/>
      <c r="X254" s="238"/>
      <c r="Z254" s="239"/>
      <c r="AA254" s="238"/>
      <c r="AB254" s="238"/>
      <c r="AD254" s="239"/>
      <c r="AE254" s="238"/>
      <c r="AF254" s="238"/>
      <c r="AH254" s="239"/>
      <c r="AI254" s="238"/>
      <c r="AJ254" s="238"/>
      <c r="AL254" s="239"/>
      <c r="AM254" s="238"/>
      <c r="AN254" s="238"/>
      <c r="AP254" s="239"/>
      <c r="AQ254" s="238"/>
      <c r="AR254" s="238"/>
      <c r="AT254" s="12"/>
      <c r="AU254" s="238"/>
      <c r="AV254" s="238"/>
      <c r="AX254" s="12"/>
    </row>
    <row r="255" spans="2:50" hidden="1">
      <c r="B255" s="207"/>
      <c r="C255" s="239"/>
      <c r="D255" s="238"/>
      <c r="F255" s="239"/>
      <c r="G255" s="238"/>
      <c r="H255" s="238"/>
      <c r="J255" s="239"/>
      <c r="K255" s="238"/>
      <c r="L255" s="238"/>
      <c r="N255" s="239"/>
      <c r="O255" s="238"/>
      <c r="P255" s="238"/>
      <c r="R255" s="239"/>
      <c r="S255" s="238"/>
      <c r="T255" s="238"/>
      <c r="V255" s="239"/>
      <c r="W255" s="238"/>
      <c r="X255" s="238"/>
      <c r="Z255" s="239"/>
      <c r="AA255" s="238"/>
      <c r="AB255" s="238"/>
      <c r="AD255" s="239"/>
      <c r="AE255" s="238"/>
      <c r="AF255" s="238"/>
      <c r="AH255" s="239"/>
      <c r="AI255" s="238"/>
      <c r="AJ255" s="238"/>
      <c r="AL255" s="239"/>
      <c r="AM255" s="238"/>
      <c r="AN255" s="238"/>
      <c r="AP255" s="239"/>
      <c r="AQ255" s="238"/>
      <c r="AR255" s="238"/>
      <c r="AT255" s="12"/>
      <c r="AU255" s="238"/>
      <c r="AV255" s="238"/>
      <c r="AX255" s="12"/>
    </row>
    <row r="256" spans="2:50" hidden="1">
      <c r="B256" s="207"/>
      <c r="C256" s="239"/>
      <c r="D256" s="238"/>
      <c r="F256" s="239"/>
      <c r="G256" s="238"/>
      <c r="H256" s="238"/>
      <c r="J256" s="239"/>
      <c r="K256" s="238"/>
      <c r="L256" s="238"/>
      <c r="N256" s="239"/>
      <c r="O256" s="238"/>
      <c r="P256" s="238"/>
      <c r="R256" s="239"/>
      <c r="S256" s="238"/>
      <c r="T256" s="238"/>
      <c r="V256" s="239"/>
      <c r="W256" s="238"/>
      <c r="X256" s="238"/>
      <c r="Z256" s="239"/>
      <c r="AA256" s="238"/>
      <c r="AB256" s="238"/>
      <c r="AD256" s="239"/>
      <c r="AE256" s="238"/>
      <c r="AF256" s="238"/>
      <c r="AH256" s="239"/>
      <c r="AI256" s="238"/>
      <c r="AJ256" s="238"/>
      <c r="AL256" s="239"/>
      <c r="AM256" s="238"/>
      <c r="AN256" s="238"/>
      <c r="AP256" s="239"/>
      <c r="AQ256" s="238"/>
      <c r="AR256" s="238"/>
      <c r="AT256" s="12"/>
      <c r="AU256" s="238"/>
      <c r="AV256" s="238"/>
      <c r="AX256" s="12"/>
    </row>
    <row r="257" spans="2:50" hidden="1">
      <c r="B257" s="207"/>
      <c r="C257" s="239"/>
      <c r="D257" s="238"/>
      <c r="F257" s="239"/>
      <c r="G257" s="238"/>
      <c r="H257" s="238"/>
      <c r="J257" s="239"/>
      <c r="K257" s="238"/>
      <c r="L257" s="238"/>
      <c r="N257" s="239"/>
      <c r="O257" s="238"/>
      <c r="P257" s="238"/>
      <c r="R257" s="239"/>
      <c r="S257" s="238"/>
      <c r="T257" s="238"/>
      <c r="V257" s="239"/>
      <c r="W257" s="238"/>
      <c r="X257" s="238"/>
      <c r="Z257" s="239"/>
      <c r="AA257" s="238"/>
      <c r="AB257" s="238"/>
      <c r="AD257" s="239"/>
      <c r="AE257" s="238"/>
      <c r="AF257" s="238"/>
      <c r="AH257" s="239"/>
      <c r="AI257" s="238"/>
      <c r="AJ257" s="238"/>
      <c r="AL257" s="239"/>
      <c r="AM257" s="238"/>
      <c r="AN257" s="238"/>
      <c r="AP257" s="239"/>
      <c r="AQ257" s="238"/>
      <c r="AR257" s="238"/>
      <c r="AT257" s="12"/>
      <c r="AU257" s="238"/>
      <c r="AV257" s="238"/>
      <c r="AX257" s="12"/>
    </row>
    <row r="258" spans="2:50" hidden="1">
      <c r="B258" s="207"/>
      <c r="C258" s="239"/>
      <c r="D258" s="238"/>
      <c r="F258" s="239"/>
      <c r="G258" s="238"/>
      <c r="H258" s="238"/>
      <c r="J258" s="239"/>
      <c r="K258" s="238"/>
      <c r="L258" s="238"/>
      <c r="N258" s="239"/>
      <c r="O258" s="238"/>
      <c r="P258" s="238"/>
      <c r="R258" s="239"/>
      <c r="S258" s="238"/>
      <c r="T258" s="238"/>
      <c r="V258" s="239"/>
      <c r="W258" s="238"/>
      <c r="X258" s="238"/>
      <c r="Z258" s="239"/>
      <c r="AA258" s="238"/>
      <c r="AB258" s="238"/>
      <c r="AD258" s="239"/>
      <c r="AE258" s="238"/>
      <c r="AF258" s="238"/>
      <c r="AH258" s="239"/>
      <c r="AI258" s="238"/>
      <c r="AJ258" s="238"/>
      <c r="AL258" s="239"/>
      <c r="AM258" s="238"/>
      <c r="AN258" s="238"/>
      <c r="AP258" s="239"/>
      <c r="AQ258" s="238"/>
      <c r="AR258" s="238"/>
      <c r="AT258" s="12"/>
      <c r="AU258" s="238"/>
      <c r="AV258" s="238"/>
      <c r="AX258" s="12"/>
    </row>
    <row r="259" spans="2:50" hidden="1">
      <c r="B259" s="207"/>
      <c r="C259" s="239"/>
      <c r="D259" s="238"/>
      <c r="F259" s="239"/>
      <c r="G259" s="238"/>
      <c r="H259" s="238"/>
      <c r="J259" s="239"/>
      <c r="K259" s="238"/>
      <c r="L259" s="238"/>
      <c r="N259" s="239"/>
      <c r="O259" s="238"/>
      <c r="P259" s="238"/>
      <c r="R259" s="239"/>
      <c r="S259" s="238"/>
      <c r="T259" s="238"/>
      <c r="V259" s="239"/>
      <c r="W259" s="238"/>
      <c r="X259" s="238"/>
      <c r="Z259" s="239"/>
      <c r="AA259" s="238"/>
      <c r="AB259" s="238"/>
      <c r="AD259" s="239"/>
      <c r="AE259" s="238"/>
      <c r="AF259" s="238"/>
      <c r="AH259" s="239"/>
      <c r="AI259" s="238"/>
      <c r="AJ259" s="238"/>
      <c r="AL259" s="239"/>
      <c r="AM259" s="238"/>
      <c r="AN259" s="238"/>
      <c r="AP259" s="239"/>
      <c r="AQ259" s="238"/>
      <c r="AR259" s="238"/>
      <c r="AT259" s="12"/>
      <c r="AU259" s="238"/>
      <c r="AV259" s="238"/>
      <c r="AX259" s="12"/>
    </row>
    <row r="260" spans="2:50" hidden="1">
      <c r="B260" s="207"/>
      <c r="C260" s="239"/>
      <c r="D260" s="238"/>
      <c r="F260" s="239"/>
      <c r="G260" s="238"/>
      <c r="H260" s="238"/>
      <c r="J260" s="239"/>
      <c r="K260" s="238"/>
      <c r="L260" s="238"/>
      <c r="N260" s="239"/>
      <c r="O260" s="238"/>
      <c r="P260" s="238"/>
      <c r="R260" s="239"/>
      <c r="S260" s="238"/>
      <c r="T260" s="238"/>
      <c r="V260" s="239"/>
      <c r="W260" s="238"/>
      <c r="X260" s="238"/>
      <c r="Z260" s="239"/>
      <c r="AA260" s="238"/>
      <c r="AB260" s="238"/>
      <c r="AD260" s="239"/>
      <c r="AE260" s="238"/>
      <c r="AF260" s="238"/>
      <c r="AH260" s="239"/>
      <c r="AI260" s="238"/>
      <c r="AJ260" s="238"/>
      <c r="AL260" s="239"/>
      <c r="AM260" s="238"/>
      <c r="AN260" s="238"/>
      <c r="AP260" s="239"/>
      <c r="AQ260" s="238"/>
      <c r="AR260" s="238"/>
      <c r="AT260" s="12"/>
      <c r="AU260" s="238"/>
      <c r="AV260" s="238"/>
      <c r="AX260" s="12"/>
    </row>
    <row r="261" spans="2:50" hidden="1">
      <c r="B261" s="207"/>
      <c r="C261" s="239"/>
      <c r="D261" s="238"/>
      <c r="F261" s="239"/>
      <c r="G261" s="238"/>
      <c r="H261" s="238"/>
      <c r="J261" s="239"/>
      <c r="K261" s="238"/>
      <c r="L261" s="238"/>
      <c r="N261" s="239"/>
      <c r="O261" s="238"/>
      <c r="P261" s="238"/>
      <c r="R261" s="239"/>
      <c r="S261" s="238"/>
      <c r="T261" s="238"/>
      <c r="V261" s="239"/>
      <c r="W261" s="238"/>
      <c r="X261" s="238"/>
      <c r="Z261" s="239"/>
      <c r="AA261" s="238"/>
      <c r="AB261" s="238"/>
      <c r="AD261" s="239"/>
      <c r="AE261" s="238"/>
      <c r="AF261" s="238"/>
      <c r="AH261" s="239"/>
      <c r="AI261" s="238"/>
      <c r="AJ261" s="238"/>
      <c r="AL261" s="239"/>
      <c r="AM261" s="238"/>
      <c r="AN261" s="238"/>
      <c r="AP261" s="239"/>
      <c r="AQ261" s="238"/>
      <c r="AR261" s="238"/>
      <c r="AT261" s="12"/>
      <c r="AU261" s="238"/>
      <c r="AV261" s="238"/>
      <c r="AX261" s="12"/>
    </row>
    <row r="262" spans="2:50" hidden="1">
      <c r="B262" s="207"/>
      <c r="C262" s="239"/>
      <c r="D262" s="238"/>
      <c r="F262" s="239"/>
      <c r="G262" s="238"/>
      <c r="H262" s="238"/>
      <c r="J262" s="239"/>
      <c r="K262" s="238"/>
      <c r="L262" s="238"/>
      <c r="N262" s="239"/>
      <c r="O262" s="238"/>
      <c r="P262" s="238"/>
      <c r="R262" s="239"/>
      <c r="S262" s="238"/>
      <c r="T262" s="238"/>
      <c r="V262" s="239"/>
      <c r="W262" s="238"/>
      <c r="X262" s="238"/>
      <c r="Z262" s="239"/>
      <c r="AA262" s="238"/>
      <c r="AB262" s="238"/>
      <c r="AD262" s="239"/>
      <c r="AE262" s="238"/>
      <c r="AF262" s="238"/>
      <c r="AH262" s="239"/>
      <c r="AI262" s="238"/>
      <c r="AJ262" s="238"/>
      <c r="AL262" s="239"/>
      <c r="AM262" s="238"/>
      <c r="AN262" s="238"/>
      <c r="AP262" s="239"/>
      <c r="AQ262" s="238"/>
      <c r="AR262" s="238"/>
      <c r="AT262" s="12"/>
      <c r="AU262" s="238"/>
      <c r="AV262" s="238"/>
      <c r="AX262" s="12"/>
    </row>
    <row r="263" spans="2:50" hidden="1">
      <c r="B263" s="207"/>
      <c r="C263" s="239"/>
      <c r="D263" s="238"/>
      <c r="F263" s="239"/>
      <c r="G263" s="238"/>
      <c r="H263" s="238"/>
      <c r="J263" s="239"/>
      <c r="K263" s="238"/>
      <c r="L263" s="238"/>
      <c r="N263" s="239"/>
      <c r="O263" s="238"/>
      <c r="P263" s="238"/>
      <c r="R263" s="239"/>
      <c r="S263" s="238"/>
      <c r="T263" s="238"/>
      <c r="V263" s="239"/>
      <c r="W263" s="238"/>
      <c r="X263" s="238"/>
      <c r="Z263" s="239"/>
      <c r="AA263" s="238"/>
      <c r="AB263" s="238"/>
      <c r="AD263" s="239"/>
      <c r="AE263" s="238"/>
      <c r="AF263" s="238"/>
      <c r="AH263" s="239"/>
      <c r="AI263" s="238"/>
      <c r="AJ263" s="238"/>
      <c r="AL263" s="239"/>
      <c r="AM263" s="238"/>
      <c r="AN263" s="238"/>
      <c r="AP263" s="239"/>
      <c r="AQ263" s="238"/>
      <c r="AR263" s="238"/>
      <c r="AT263" s="12"/>
      <c r="AU263" s="238"/>
      <c r="AV263" s="238"/>
      <c r="AX263" s="12"/>
    </row>
    <row r="264" spans="2:50" hidden="1">
      <c r="B264" s="207"/>
      <c r="C264" s="239"/>
      <c r="D264" s="238"/>
      <c r="F264" s="239"/>
      <c r="G264" s="238"/>
      <c r="H264" s="238"/>
      <c r="J264" s="239"/>
      <c r="K264" s="238"/>
      <c r="L264" s="238"/>
      <c r="N264" s="239"/>
      <c r="O264" s="238"/>
      <c r="P264" s="238"/>
      <c r="R264" s="239"/>
      <c r="S264" s="238"/>
      <c r="T264" s="238"/>
      <c r="V264" s="239"/>
      <c r="W264" s="238"/>
      <c r="X264" s="238"/>
      <c r="Z264" s="239"/>
      <c r="AA264" s="238"/>
      <c r="AB264" s="238"/>
      <c r="AD264" s="239"/>
      <c r="AE264" s="238"/>
      <c r="AF264" s="238"/>
      <c r="AH264" s="239"/>
      <c r="AI264" s="238"/>
      <c r="AJ264" s="238"/>
      <c r="AL264" s="239"/>
      <c r="AM264" s="238"/>
      <c r="AN264" s="238"/>
      <c r="AP264" s="239"/>
      <c r="AQ264" s="238"/>
      <c r="AR264" s="238"/>
      <c r="AT264" s="12"/>
      <c r="AU264" s="238"/>
      <c r="AV264" s="238"/>
      <c r="AX264" s="12"/>
    </row>
    <row r="265" spans="2:50" hidden="1">
      <c r="B265" s="207"/>
      <c r="C265" s="239"/>
      <c r="D265" s="238"/>
      <c r="F265" s="239"/>
      <c r="G265" s="238"/>
      <c r="H265" s="238"/>
      <c r="J265" s="239"/>
      <c r="K265" s="238"/>
      <c r="L265" s="238"/>
      <c r="N265" s="239"/>
      <c r="O265" s="238"/>
      <c r="P265" s="238"/>
      <c r="R265" s="239"/>
      <c r="S265" s="238"/>
      <c r="T265" s="238"/>
      <c r="V265" s="239"/>
      <c r="W265" s="238"/>
      <c r="X265" s="238"/>
      <c r="Z265" s="239"/>
      <c r="AA265" s="238"/>
      <c r="AB265" s="238"/>
      <c r="AD265" s="239"/>
      <c r="AE265" s="238"/>
      <c r="AF265" s="238"/>
      <c r="AH265" s="239"/>
      <c r="AI265" s="238"/>
      <c r="AJ265" s="238"/>
      <c r="AL265" s="239"/>
      <c r="AM265" s="238"/>
      <c r="AN265" s="238"/>
      <c r="AP265" s="239"/>
      <c r="AQ265" s="238"/>
      <c r="AR265" s="238"/>
      <c r="AT265" s="12"/>
      <c r="AU265" s="238"/>
      <c r="AV265" s="238"/>
      <c r="AX265" s="12"/>
    </row>
    <row r="266" spans="2:50" hidden="1">
      <c r="B266" s="207"/>
      <c r="C266" s="239"/>
      <c r="D266" s="238"/>
      <c r="F266" s="239"/>
      <c r="G266" s="238"/>
      <c r="H266" s="238"/>
      <c r="J266" s="239"/>
      <c r="K266" s="238"/>
      <c r="L266" s="238"/>
      <c r="N266" s="239"/>
      <c r="O266" s="238"/>
      <c r="P266" s="238"/>
      <c r="R266" s="239"/>
      <c r="S266" s="238"/>
      <c r="T266" s="238"/>
      <c r="V266" s="239"/>
      <c r="W266" s="238"/>
      <c r="X266" s="238"/>
      <c r="Z266" s="239"/>
      <c r="AA266" s="238"/>
      <c r="AB266" s="238"/>
      <c r="AD266" s="239"/>
      <c r="AE266" s="238"/>
      <c r="AF266" s="238"/>
      <c r="AH266" s="239"/>
      <c r="AI266" s="238"/>
      <c r="AJ266" s="238"/>
      <c r="AL266" s="239"/>
      <c r="AM266" s="238"/>
      <c r="AN266" s="238"/>
      <c r="AP266" s="239"/>
      <c r="AQ266" s="238"/>
      <c r="AR266" s="238"/>
      <c r="AT266" s="12"/>
      <c r="AU266" s="238"/>
      <c r="AV266" s="238"/>
      <c r="AX266" s="12"/>
    </row>
    <row r="267" spans="2:50" hidden="1">
      <c r="B267" s="207"/>
      <c r="C267" s="239"/>
      <c r="D267" s="238"/>
      <c r="F267" s="239"/>
      <c r="G267" s="238"/>
      <c r="H267" s="238"/>
      <c r="J267" s="239"/>
      <c r="K267" s="238"/>
      <c r="L267" s="238"/>
      <c r="N267" s="239"/>
      <c r="O267" s="238"/>
      <c r="P267" s="238"/>
      <c r="R267" s="239"/>
      <c r="S267" s="238"/>
      <c r="T267" s="238"/>
      <c r="V267" s="239"/>
      <c r="W267" s="238"/>
      <c r="X267" s="238"/>
      <c r="Z267" s="239"/>
      <c r="AA267" s="238"/>
      <c r="AB267" s="238"/>
      <c r="AD267" s="239"/>
      <c r="AE267" s="238"/>
      <c r="AF267" s="238"/>
      <c r="AH267" s="239"/>
      <c r="AI267" s="238"/>
      <c r="AJ267" s="238"/>
      <c r="AL267" s="239"/>
      <c r="AM267" s="238"/>
      <c r="AN267" s="238"/>
      <c r="AP267" s="239"/>
      <c r="AQ267" s="238"/>
      <c r="AR267" s="238"/>
      <c r="AT267" s="12"/>
      <c r="AU267" s="238"/>
      <c r="AV267" s="238"/>
      <c r="AX267" s="12"/>
    </row>
    <row r="268" spans="2:50" hidden="1">
      <c r="B268" s="207"/>
      <c r="C268" s="239"/>
      <c r="D268" s="238"/>
      <c r="F268" s="239"/>
      <c r="G268" s="238"/>
      <c r="H268" s="238"/>
      <c r="J268" s="239"/>
      <c r="K268" s="238"/>
      <c r="L268" s="238"/>
      <c r="N268" s="239"/>
      <c r="O268" s="238"/>
      <c r="P268" s="238"/>
      <c r="R268" s="239"/>
      <c r="S268" s="238"/>
      <c r="T268" s="238"/>
      <c r="V268" s="239"/>
      <c r="W268" s="238"/>
      <c r="X268" s="238"/>
      <c r="Z268" s="239"/>
      <c r="AA268" s="238"/>
      <c r="AB268" s="238"/>
      <c r="AD268" s="239"/>
      <c r="AE268" s="238"/>
      <c r="AF268" s="238"/>
      <c r="AH268" s="239"/>
      <c r="AI268" s="238"/>
      <c r="AJ268" s="238"/>
      <c r="AL268" s="239"/>
      <c r="AM268" s="238"/>
      <c r="AN268" s="238"/>
      <c r="AP268" s="239"/>
      <c r="AQ268" s="238"/>
      <c r="AR268" s="238"/>
      <c r="AT268" s="12"/>
      <c r="AU268" s="238"/>
      <c r="AV268" s="238"/>
      <c r="AX268" s="12"/>
    </row>
    <row r="269" spans="2:50" hidden="1">
      <c r="B269" s="207"/>
      <c r="C269" s="239"/>
      <c r="D269" s="238"/>
      <c r="F269" s="239"/>
      <c r="G269" s="238"/>
      <c r="H269" s="238"/>
      <c r="J269" s="239"/>
      <c r="K269" s="238"/>
      <c r="L269" s="238"/>
      <c r="N269" s="239"/>
      <c r="O269" s="238"/>
      <c r="P269" s="238"/>
      <c r="R269" s="239"/>
      <c r="S269" s="238"/>
      <c r="T269" s="238"/>
      <c r="V269" s="239"/>
      <c r="W269" s="238"/>
      <c r="X269" s="238"/>
      <c r="Z269" s="239"/>
      <c r="AA269" s="238"/>
      <c r="AB269" s="238"/>
      <c r="AD269" s="239"/>
      <c r="AE269" s="238"/>
      <c r="AF269" s="238"/>
      <c r="AH269" s="239"/>
      <c r="AI269" s="238"/>
      <c r="AJ269" s="238"/>
      <c r="AL269" s="239"/>
      <c r="AM269" s="238"/>
      <c r="AN269" s="238"/>
      <c r="AP269" s="239"/>
      <c r="AQ269" s="238"/>
      <c r="AR269" s="238"/>
      <c r="AT269" s="12"/>
      <c r="AU269" s="238"/>
      <c r="AV269" s="238"/>
      <c r="AX269" s="12"/>
    </row>
    <row r="270" spans="2:50" hidden="1">
      <c r="B270" s="207"/>
      <c r="C270" s="239"/>
      <c r="D270" s="238"/>
      <c r="F270" s="239"/>
      <c r="G270" s="238"/>
      <c r="H270" s="238"/>
      <c r="J270" s="239"/>
      <c r="K270" s="238"/>
      <c r="L270" s="238"/>
      <c r="N270" s="239"/>
      <c r="O270" s="238"/>
      <c r="P270" s="238"/>
      <c r="R270" s="239"/>
      <c r="S270" s="238"/>
      <c r="T270" s="238"/>
      <c r="V270" s="239"/>
      <c r="W270" s="238"/>
      <c r="X270" s="238"/>
      <c r="Z270" s="239"/>
      <c r="AA270" s="238"/>
      <c r="AB270" s="238"/>
      <c r="AD270" s="239"/>
      <c r="AE270" s="238"/>
      <c r="AF270" s="238"/>
      <c r="AH270" s="239"/>
      <c r="AI270" s="238"/>
      <c r="AJ270" s="238"/>
      <c r="AL270" s="239"/>
      <c r="AM270" s="238"/>
      <c r="AN270" s="238"/>
      <c r="AP270" s="239"/>
      <c r="AQ270" s="238"/>
      <c r="AR270" s="238"/>
      <c r="AT270" s="12"/>
      <c r="AU270" s="238"/>
      <c r="AV270" s="238"/>
      <c r="AX270" s="12"/>
    </row>
    <row r="271" spans="2:50" hidden="1">
      <c r="B271" s="207"/>
      <c r="C271" s="239"/>
      <c r="D271" s="238"/>
      <c r="F271" s="239"/>
      <c r="G271" s="238"/>
      <c r="H271" s="238"/>
      <c r="J271" s="239"/>
      <c r="K271" s="238"/>
      <c r="L271" s="238"/>
      <c r="N271" s="239"/>
      <c r="O271" s="238"/>
      <c r="P271" s="238"/>
      <c r="R271" s="239"/>
      <c r="S271" s="238"/>
      <c r="T271" s="238"/>
      <c r="V271" s="239"/>
      <c r="W271" s="238"/>
      <c r="X271" s="238"/>
      <c r="Z271" s="239"/>
      <c r="AA271" s="238"/>
      <c r="AB271" s="238"/>
      <c r="AD271" s="239"/>
      <c r="AE271" s="238"/>
      <c r="AF271" s="238"/>
      <c r="AH271" s="239"/>
      <c r="AI271" s="238"/>
      <c r="AJ271" s="238"/>
      <c r="AL271" s="239"/>
      <c r="AM271" s="238"/>
      <c r="AN271" s="238"/>
      <c r="AP271" s="239"/>
      <c r="AQ271" s="238"/>
      <c r="AR271" s="238"/>
      <c r="AT271" s="12"/>
      <c r="AU271" s="238"/>
      <c r="AV271" s="238"/>
      <c r="AX271" s="12"/>
    </row>
    <row r="272" spans="2:50" hidden="1">
      <c r="B272" s="207"/>
      <c r="C272" s="239"/>
      <c r="D272" s="238"/>
      <c r="F272" s="239"/>
      <c r="G272" s="238"/>
      <c r="H272" s="238"/>
      <c r="J272" s="239"/>
      <c r="K272" s="238"/>
      <c r="L272" s="238"/>
      <c r="N272" s="239"/>
      <c r="O272" s="238"/>
      <c r="P272" s="238"/>
      <c r="R272" s="239"/>
      <c r="S272" s="238"/>
      <c r="T272" s="238"/>
      <c r="V272" s="239"/>
      <c r="W272" s="238"/>
      <c r="X272" s="238"/>
      <c r="Z272" s="239"/>
      <c r="AA272" s="238"/>
      <c r="AB272" s="238"/>
      <c r="AD272" s="239"/>
      <c r="AE272" s="238"/>
      <c r="AF272" s="238"/>
      <c r="AH272" s="239"/>
      <c r="AI272" s="238"/>
      <c r="AJ272" s="238"/>
      <c r="AL272" s="239"/>
      <c r="AM272" s="238"/>
      <c r="AN272" s="238"/>
      <c r="AP272" s="239"/>
      <c r="AQ272" s="238"/>
      <c r="AR272" s="238"/>
      <c r="AT272" s="12"/>
      <c r="AU272" s="238"/>
      <c r="AV272" s="238"/>
      <c r="AX272" s="12"/>
    </row>
    <row r="273" spans="2:50" hidden="1">
      <c r="B273" s="207"/>
      <c r="C273" s="239"/>
      <c r="D273" s="238"/>
      <c r="F273" s="239"/>
      <c r="G273" s="238"/>
      <c r="H273" s="238"/>
      <c r="J273" s="239"/>
      <c r="K273" s="238"/>
      <c r="L273" s="238"/>
      <c r="N273" s="239"/>
      <c r="O273" s="238"/>
      <c r="P273" s="238"/>
      <c r="R273" s="239"/>
      <c r="S273" s="238"/>
      <c r="T273" s="238"/>
      <c r="V273" s="239"/>
      <c r="W273" s="238"/>
      <c r="X273" s="238"/>
      <c r="Z273" s="239"/>
      <c r="AA273" s="238"/>
      <c r="AB273" s="238"/>
      <c r="AD273" s="239"/>
      <c r="AE273" s="238"/>
      <c r="AF273" s="238"/>
      <c r="AH273" s="239"/>
      <c r="AI273" s="238"/>
      <c r="AJ273" s="238"/>
      <c r="AL273" s="239"/>
      <c r="AM273" s="238"/>
      <c r="AN273" s="238"/>
      <c r="AP273" s="239"/>
      <c r="AQ273" s="238"/>
      <c r="AR273" s="238"/>
      <c r="AT273" s="12"/>
      <c r="AU273" s="238"/>
      <c r="AV273" s="238"/>
      <c r="AX273" s="12"/>
    </row>
    <row r="274" spans="2:50" hidden="1">
      <c r="B274" s="207"/>
      <c r="C274" s="239"/>
      <c r="D274" s="238"/>
      <c r="F274" s="239"/>
      <c r="G274" s="238"/>
      <c r="H274" s="238"/>
      <c r="J274" s="239"/>
      <c r="K274" s="238"/>
      <c r="L274" s="238"/>
      <c r="N274" s="239"/>
      <c r="O274" s="238"/>
      <c r="P274" s="238"/>
      <c r="R274" s="239"/>
      <c r="S274" s="238"/>
      <c r="T274" s="238"/>
      <c r="V274" s="239"/>
      <c r="W274" s="238"/>
      <c r="X274" s="238"/>
      <c r="Z274" s="239"/>
      <c r="AA274" s="238"/>
      <c r="AB274" s="238"/>
      <c r="AD274" s="239"/>
      <c r="AE274" s="238"/>
      <c r="AF274" s="238"/>
      <c r="AH274" s="239"/>
      <c r="AI274" s="238"/>
      <c r="AJ274" s="238"/>
      <c r="AL274" s="239"/>
      <c r="AM274" s="238"/>
      <c r="AN274" s="238"/>
      <c r="AP274" s="239"/>
      <c r="AQ274" s="238"/>
      <c r="AR274" s="238"/>
      <c r="AT274" s="12"/>
      <c r="AU274" s="238"/>
      <c r="AV274" s="238"/>
      <c r="AX274" s="12"/>
    </row>
    <row r="275" spans="2:50" hidden="1">
      <c r="B275" s="207"/>
      <c r="C275" s="239"/>
      <c r="D275" s="238"/>
      <c r="F275" s="239"/>
      <c r="G275" s="238"/>
      <c r="H275" s="238"/>
      <c r="J275" s="239"/>
      <c r="K275" s="238"/>
      <c r="L275" s="238"/>
      <c r="N275" s="239"/>
      <c r="O275" s="238"/>
      <c r="P275" s="238"/>
      <c r="R275" s="239"/>
      <c r="S275" s="238"/>
      <c r="T275" s="238"/>
      <c r="V275" s="239"/>
      <c r="W275" s="238"/>
      <c r="X275" s="238"/>
      <c r="Z275" s="239"/>
      <c r="AA275" s="238"/>
      <c r="AB275" s="238"/>
      <c r="AD275" s="239"/>
      <c r="AE275" s="238"/>
      <c r="AF275" s="238"/>
      <c r="AH275" s="239"/>
      <c r="AI275" s="238"/>
      <c r="AJ275" s="238"/>
      <c r="AL275" s="239"/>
      <c r="AM275" s="238"/>
      <c r="AN275" s="238"/>
      <c r="AP275" s="239"/>
      <c r="AQ275" s="238"/>
      <c r="AR275" s="238"/>
      <c r="AT275" s="12"/>
      <c r="AU275" s="238"/>
      <c r="AV275" s="238"/>
      <c r="AX275" s="12"/>
    </row>
    <row r="276" spans="2:50" hidden="1">
      <c r="B276" s="207"/>
      <c r="C276" s="239"/>
      <c r="D276" s="238"/>
      <c r="F276" s="239"/>
      <c r="G276" s="238"/>
      <c r="H276" s="238"/>
      <c r="J276" s="239"/>
      <c r="K276" s="238"/>
      <c r="L276" s="238"/>
      <c r="N276" s="239"/>
      <c r="O276" s="238"/>
      <c r="P276" s="238"/>
      <c r="R276" s="239"/>
      <c r="S276" s="238"/>
      <c r="T276" s="238"/>
      <c r="V276" s="239"/>
      <c r="W276" s="238"/>
      <c r="X276" s="238"/>
      <c r="Z276" s="239"/>
      <c r="AA276" s="238"/>
      <c r="AB276" s="238"/>
      <c r="AD276" s="239"/>
      <c r="AE276" s="238"/>
      <c r="AF276" s="238"/>
      <c r="AH276" s="239"/>
      <c r="AI276" s="238"/>
      <c r="AJ276" s="238"/>
      <c r="AL276" s="239"/>
      <c r="AM276" s="238"/>
      <c r="AN276" s="238"/>
      <c r="AP276" s="239"/>
      <c r="AQ276" s="238"/>
      <c r="AR276" s="238"/>
      <c r="AT276" s="12"/>
      <c r="AU276" s="238"/>
      <c r="AV276" s="238"/>
      <c r="AX276" s="12"/>
    </row>
    <row r="277" spans="2:50" hidden="1">
      <c r="B277" s="207"/>
      <c r="C277" s="239"/>
      <c r="D277" s="238"/>
      <c r="F277" s="239"/>
      <c r="G277" s="238"/>
      <c r="H277" s="238"/>
      <c r="J277" s="239"/>
      <c r="K277" s="238"/>
      <c r="L277" s="238"/>
      <c r="N277" s="239"/>
      <c r="O277" s="238"/>
      <c r="P277" s="238"/>
      <c r="R277" s="239"/>
      <c r="S277" s="238"/>
      <c r="T277" s="238"/>
      <c r="V277" s="239"/>
      <c r="W277" s="238"/>
      <c r="X277" s="238"/>
      <c r="Z277" s="239"/>
      <c r="AA277" s="238"/>
      <c r="AB277" s="238"/>
      <c r="AD277" s="239"/>
      <c r="AE277" s="238"/>
      <c r="AF277" s="238"/>
      <c r="AH277" s="239"/>
      <c r="AI277" s="238"/>
      <c r="AJ277" s="238"/>
      <c r="AL277" s="239"/>
      <c r="AM277" s="238"/>
      <c r="AN277" s="238"/>
      <c r="AP277" s="239"/>
      <c r="AQ277" s="238"/>
      <c r="AR277" s="238"/>
      <c r="AT277" s="12"/>
      <c r="AU277" s="238"/>
      <c r="AV277" s="238"/>
      <c r="AX277" s="12"/>
    </row>
    <row r="278" spans="2:50" hidden="1">
      <c r="B278" s="207"/>
      <c r="C278" s="239"/>
      <c r="D278" s="238"/>
      <c r="F278" s="239"/>
      <c r="G278" s="238"/>
      <c r="H278" s="238"/>
      <c r="J278" s="239"/>
      <c r="K278" s="238"/>
      <c r="L278" s="238"/>
      <c r="N278" s="239"/>
      <c r="O278" s="238"/>
      <c r="P278" s="238"/>
      <c r="R278" s="239"/>
      <c r="S278" s="238"/>
      <c r="T278" s="238"/>
      <c r="V278" s="239"/>
      <c r="W278" s="238"/>
      <c r="X278" s="238"/>
      <c r="Z278" s="239"/>
      <c r="AA278" s="238"/>
      <c r="AB278" s="238"/>
      <c r="AD278" s="239"/>
      <c r="AE278" s="238"/>
      <c r="AF278" s="238"/>
      <c r="AH278" s="239"/>
      <c r="AI278" s="238"/>
      <c r="AJ278" s="238"/>
      <c r="AL278" s="239"/>
      <c r="AM278" s="238"/>
      <c r="AN278" s="238"/>
      <c r="AP278" s="239"/>
      <c r="AQ278" s="238"/>
      <c r="AR278" s="238"/>
      <c r="AT278" s="12"/>
      <c r="AU278" s="238"/>
      <c r="AV278" s="238"/>
      <c r="AX278" s="12"/>
    </row>
    <row r="279" spans="2:50" hidden="1">
      <c r="B279" s="207"/>
      <c r="C279" s="239"/>
      <c r="D279" s="238"/>
      <c r="F279" s="239"/>
      <c r="G279" s="238"/>
      <c r="H279" s="238"/>
      <c r="J279" s="239"/>
      <c r="K279" s="238"/>
      <c r="L279" s="238"/>
      <c r="N279" s="239"/>
      <c r="O279" s="238"/>
      <c r="P279" s="238"/>
      <c r="R279" s="239"/>
      <c r="S279" s="238"/>
      <c r="T279" s="238"/>
      <c r="V279" s="239"/>
      <c r="W279" s="238"/>
      <c r="X279" s="238"/>
      <c r="Z279" s="239"/>
      <c r="AA279" s="238"/>
      <c r="AB279" s="238"/>
      <c r="AD279" s="239"/>
      <c r="AE279" s="238"/>
      <c r="AF279" s="238"/>
      <c r="AH279" s="239"/>
      <c r="AI279" s="238"/>
      <c r="AJ279" s="238"/>
      <c r="AL279" s="239"/>
      <c r="AM279" s="238"/>
      <c r="AN279" s="238"/>
      <c r="AP279" s="239"/>
      <c r="AQ279" s="238"/>
      <c r="AR279" s="238"/>
      <c r="AT279" s="12"/>
      <c r="AU279" s="238"/>
      <c r="AV279" s="238"/>
      <c r="AX279" s="12"/>
    </row>
    <row r="280" spans="2:50" hidden="1">
      <c r="B280" s="207"/>
      <c r="C280" s="239"/>
      <c r="D280" s="238"/>
      <c r="F280" s="239"/>
      <c r="G280" s="238"/>
      <c r="H280" s="238"/>
      <c r="J280" s="239"/>
      <c r="K280" s="238"/>
      <c r="L280" s="238"/>
      <c r="N280" s="239"/>
      <c r="O280" s="238"/>
      <c r="P280" s="238"/>
      <c r="R280" s="239"/>
      <c r="S280" s="238"/>
      <c r="T280" s="238"/>
      <c r="V280" s="239"/>
      <c r="W280" s="238"/>
      <c r="X280" s="238"/>
      <c r="Z280" s="239"/>
      <c r="AA280" s="238"/>
      <c r="AB280" s="238"/>
      <c r="AD280" s="239"/>
      <c r="AE280" s="238"/>
      <c r="AF280" s="238"/>
      <c r="AH280" s="239"/>
      <c r="AI280" s="238"/>
      <c r="AJ280" s="238"/>
      <c r="AL280" s="239"/>
      <c r="AM280" s="238"/>
      <c r="AN280" s="238"/>
      <c r="AP280" s="239"/>
      <c r="AQ280" s="238"/>
      <c r="AR280" s="238"/>
      <c r="AT280" s="12"/>
      <c r="AU280" s="238"/>
      <c r="AV280" s="238"/>
      <c r="AX280" s="12"/>
    </row>
    <row r="281" spans="2:50" hidden="1">
      <c r="B281" s="207"/>
      <c r="C281" s="239"/>
      <c r="D281" s="238"/>
      <c r="F281" s="239"/>
      <c r="G281" s="238"/>
      <c r="H281" s="238"/>
      <c r="J281" s="239"/>
      <c r="K281" s="238"/>
      <c r="L281" s="238"/>
      <c r="N281" s="239"/>
      <c r="O281" s="238"/>
      <c r="P281" s="238"/>
      <c r="R281" s="239"/>
      <c r="S281" s="238"/>
      <c r="T281" s="238"/>
      <c r="V281" s="239"/>
      <c r="W281" s="238"/>
      <c r="X281" s="238"/>
      <c r="Z281" s="239"/>
      <c r="AA281" s="238"/>
      <c r="AB281" s="238"/>
      <c r="AD281" s="239"/>
      <c r="AE281" s="238"/>
      <c r="AF281" s="238"/>
      <c r="AH281" s="239"/>
      <c r="AI281" s="238"/>
      <c r="AJ281" s="238"/>
      <c r="AL281" s="239"/>
      <c r="AM281" s="238"/>
      <c r="AN281" s="238"/>
      <c r="AP281" s="239"/>
      <c r="AQ281" s="238"/>
      <c r="AR281" s="238"/>
      <c r="AT281" s="12"/>
      <c r="AU281" s="238"/>
      <c r="AV281" s="238"/>
      <c r="AX281" s="12"/>
    </row>
    <row r="282" spans="2:50" hidden="1">
      <c r="B282" s="207"/>
      <c r="C282" s="239"/>
      <c r="D282" s="238"/>
      <c r="F282" s="239"/>
      <c r="G282" s="238"/>
      <c r="H282" s="238"/>
      <c r="J282" s="239"/>
      <c r="K282" s="238"/>
      <c r="L282" s="238"/>
      <c r="N282" s="239"/>
      <c r="O282" s="238"/>
      <c r="P282" s="238"/>
      <c r="R282" s="239"/>
      <c r="S282" s="238"/>
      <c r="T282" s="238"/>
      <c r="V282" s="239"/>
      <c r="W282" s="238"/>
      <c r="X282" s="238"/>
      <c r="Z282" s="239"/>
      <c r="AA282" s="238"/>
      <c r="AB282" s="238"/>
      <c r="AD282" s="239"/>
      <c r="AE282" s="238"/>
      <c r="AF282" s="238"/>
      <c r="AH282" s="239"/>
      <c r="AI282" s="238"/>
      <c r="AJ282" s="238"/>
      <c r="AL282" s="239"/>
      <c r="AM282" s="238"/>
      <c r="AN282" s="238"/>
      <c r="AP282" s="239"/>
      <c r="AQ282" s="238"/>
      <c r="AR282" s="238"/>
      <c r="AT282" s="12"/>
      <c r="AU282" s="238"/>
      <c r="AV282" s="238"/>
      <c r="AX282" s="12"/>
    </row>
    <row r="283" spans="2:50" hidden="1">
      <c r="B283" s="207"/>
      <c r="C283" s="239"/>
      <c r="D283" s="238"/>
      <c r="F283" s="239"/>
      <c r="G283" s="238"/>
      <c r="H283" s="238"/>
      <c r="J283" s="239"/>
      <c r="K283" s="238"/>
      <c r="L283" s="238"/>
      <c r="N283" s="239"/>
      <c r="O283" s="238"/>
      <c r="P283" s="238"/>
      <c r="R283" s="239"/>
      <c r="S283" s="238"/>
      <c r="T283" s="238"/>
      <c r="V283" s="239"/>
      <c r="W283" s="238"/>
      <c r="X283" s="238"/>
      <c r="Z283" s="239"/>
      <c r="AA283" s="238"/>
      <c r="AB283" s="238"/>
      <c r="AD283" s="239"/>
      <c r="AE283" s="238"/>
      <c r="AF283" s="238"/>
      <c r="AH283" s="239"/>
      <c r="AI283" s="238"/>
      <c r="AJ283" s="238"/>
      <c r="AL283" s="239"/>
      <c r="AM283" s="238"/>
      <c r="AN283" s="238"/>
      <c r="AP283" s="239"/>
      <c r="AQ283" s="238"/>
      <c r="AR283" s="238"/>
      <c r="AT283" s="12"/>
      <c r="AU283" s="238"/>
      <c r="AV283" s="238"/>
      <c r="AX283" s="12"/>
    </row>
    <row r="284" spans="2:50" hidden="1">
      <c r="B284" s="207"/>
      <c r="C284" s="239"/>
      <c r="D284" s="238"/>
      <c r="F284" s="239"/>
      <c r="G284" s="238"/>
      <c r="H284" s="238"/>
      <c r="J284" s="239"/>
      <c r="K284" s="238"/>
      <c r="L284" s="238"/>
      <c r="N284" s="239"/>
      <c r="O284" s="238"/>
      <c r="P284" s="238"/>
      <c r="R284" s="239"/>
      <c r="S284" s="238"/>
      <c r="T284" s="238"/>
      <c r="V284" s="239"/>
      <c r="W284" s="238"/>
      <c r="X284" s="238"/>
      <c r="Z284" s="239"/>
      <c r="AA284" s="238"/>
      <c r="AB284" s="238"/>
      <c r="AD284" s="239"/>
      <c r="AE284" s="238"/>
      <c r="AF284" s="238"/>
      <c r="AH284" s="239"/>
      <c r="AI284" s="238"/>
      <c r="AJ284" s="238"/>
      <c r="AL284" s="239"/>
      <c r="AM284" s="238"/>
      <c r="AN284" s="238"/>
      <c r="AP284" s="239"/>
      <c r="AQ284" s="238"/>
      <c r="AR284" s="238"/>
      <c r="AT284" s="12"/>
      <c r="AU284" s="238"/>
      <c r="AV284" s="238"/>
      <c r="AX284" s="12"/>
    </row>
    <row r="285" spans="2:50" hidden="1">
      <c r="B285" s="207"/>
      <c r="C285" s="239"/>
      <c r="D285" s="238"/>
      <c r="F285" s="239"/>
      <c r="G285" s="238"/>
      <c r="H285" s="238"/>
      <c r="J285" s="239"/>
      <c r="K285" s="238"/>
      <c r="L285" s="238"/>
      <c r="N285" s="239"/>
      <c r="O285" s="238"/>
      <c r="P285" s="238"/>
      <c r="R285" s="239"/>
      <c r="S285" s="238"/>
      <c r="T285" s="238"/>
      <c r="V285" s="239"/>
      <c r="W285" s="238"/>
      <c r="X285" s="238"/>
      <c r="Z285" s="239"/>
      <c r="AA285" s="238"/>
      <c r="AB285" s="238"/>
      <c r="AD285" s="239"/>
      <c r="AE285" s="238"/>
      <c r="AF285" s="238"/>
      <c r="AH285" s="239"/>
      <c r="AI285" s="238"/>
      <c r="AJ285" s="238"/>
      <c r="AL285" s="239"/>
      <c r="AM285" s="238"/>
      <c r="AN285" s="238"/>
      <c r="AP285" s="239"/>
      <c r="AQ285" s="238"/>
      <c r="AR285" s="238"/>
      <c r="AT285" s="12"/>
      <c r="AU285" s="238"/>
      <c r="AV285" s="238"/>
      <c r="AX285" s="12"/>
    </row>
    <row r="286" spans="2:50" hidden="1">
      <c r="B286" s="207"/>
      <c r="C286" s="239"/>
      <c r="D286" s="238"/>
      <c r="F286" s="239"/>
      <c r="G286" s="238"/>
      <c r="H286" s="238"/>
      <c r="J286" s="239"/>
      <c r="K286" s="238"/>
      <c r="L286" s="238"/>
      <c r="N286" s="239"/>
      <c r="O286" s="238"/>
      <c r="P286" s="238"/>
      <c r="R286" s="239"/>
      <c r="S286" s="238"/>
      <c r="T286" s="238"/>
      <c r="V286" s="239"/>
      <c r="W286" s="238"/>
      <c r="X286" s="238"/>
      <c r="Z286" s="239"/>
      <c r="AA286" s="238"/>
      <c r="AB286" s="238"/>
      <c r="AD286" s="239"/>
      <c r="AE286" s="238"/>
      <c r="AF286" s="238"/>
      <c r="AH286" s="239"/>
      <c r="AI286" s="238"/>
      <c r="AJ286" s="238"/>
      <c r="AL286" s="239"/>
      <c r="AM286" s="238"/>
      <c r="AN286" s="238"/>
      <c r="AP286" s="239"/>
      <c r="AQ286" s="238"/>
      <c r="AR286" s="238"/>
      <c r="AT286" s="12"/>
      <c r="AU286" s="238"/>
      <c r="AV286" s="238"/>
      <c r="AX286" s="12"/>
    </row>
    <row r="287" spans="2:50" hidden="1">
      <c r="B287" s="207"/>
      <c r="C287" s="239"/>
      <c r="D287" s="238"/>
      <c r="F287" s="239"/>
      <c r="G287" s="238"/>
      <c r="H287" s="238"/>
      <c r="J287" s="239"/>
      <c r="K287" s="238"/>
      <c r="L287" s="238"/>
      <c r="N287" s="239"/>
      <c r="O287" s="238"/>
      <c r="P287" s="238"/>
      <c r="R287" s="239"/>
      <c r="S287" s="238"/>
      <c r="T287" s="238"/>
      <c r="V287" s="239"/>
      <c r="W287" s="238"/>
      <c r="X287" s="238"/>
      <c r="Z287" s="239"/>
      <c r="AA287" s="238"/>
      <c r="AB287" s="238"/>
      <c r="AD287" s="239"/>
      <c r="AE287" s="238"/>
      <c r="AF287" s="238"/>
      <c r="AH287" s="239"/>
      <c r="AI287" s="238"/>
      <c r="AJ287" s="238"/>
      <c r="AL287" s="239"/>
      <c r="AM287" s="238"/>
      <c r="AN287" s="238"/>
      <c r="AP287" s="239"/>
      <c r="AQ287" s="238"/>
      <c r="AR287" s="238"/>
      <c r="AT287" s="12"/>
      <c r="AU287" s="238"/>
      <c r="AV287" s="238"/>
      <c r="AX287" s="12"/>
    </row>
    <row r="288" spans="2:50" hidden="1">
      <c r="B288" s="207"/>
      <c r="C288" s="239"/>
      <c r="D288" s="238"/>
      <c r="F288" s="239"/>
      <c r="G288" s="238"/>
      <c r="H288" s="238"/>
      <c r="J288" s="239"/>
      <c r="K288" s="238"/>
      <c r="L288" s="238"/>
      <c r="N288" s="239"/>
      <c r="O288" s="238"/>
      <c r="P288" s="238"/>
      <c r="R288" s="239"/>
      <c r="S288" s="238"/>
      <c r="T288" s="238"/>
      <c r="V288" s="239"/>
      <c r="W288" s="238"/>
      <c r="X288" s="238"/>
      <c r="Z288" s="239"/>
      <c r="AA288" s="238"/>
      <c r="AB288" s="238"/>
      <c r="AD288" s="239"/>
      <c r="AE288" s="238"/>
      <c r="AF288" s="238"/>
      <c r="AH288" s="239"/>
      <c r="AI288" s="238"/>
      <c r="AJ288" s="238"/>
      <c r="AL288" s="239"/>
      <c r="AM288" s="238"/>
      <c r="AN288" s="238"/>
      <c r="AP288" s="239"/>
      <c r="AQ288" s="238"/>
      <c r="AR288" s="238"/>
      <c r="AT288" s="12"/>
      <c r="AU288" s="238"/>
      <c r="AV288" s="238"/>
      <c r="AX288" s="12"/>
    </row>
    <row r="289" spans="2:50" hidden="1">
      <c r="B289" s="207"/>
      <c r="C289" s="239"/>
      <c r="D289" s="238"/>
      <c r="F289" s="239"/>
      <c r="G289" s="238"/>
      <c r="H289" s="238"/>
      <c r="J289" s="239"/>
      <c r="K289" s="238"/>
      <c r="L289" s="238"/>
      <c r="N289" s="239"/>
      <c r="O289" s="238"/>
      <c r="P289" s="238"/>
      <c r="R289" s="239"/>
      <c r="S289" s="238"/>
      <c r="T289" s="238"/>
      <c r="V289" s="239"/>
      <c r="W289" s="238"/>
      <c r="X289" s="238"/>
      <c r="Z289" s="239"/>
      <c r="AA289" s="238"/>
      <c r="AB289" s="238"/>
      <c r="AD289" s="239"/>
      <c r="AE289" s="238"/>
      <c r="AF289" s="238"/>
      <c r="AH289" s="239"/>
      <c r="AI289" s="238"/>
      <c r="AJ289" s="238"/>
      <c r="AL289" s="239"/>
      <c r="AM289" s="238"/>
      <c r="AN289" s="238"/>
      <c r="AP289" s="239"/>
      <c r="AQ289" s="238"/>
      <c r="AR289" s="238"/>
      <c r="AT289" s="12"/>
      <c r="AU289" s="238"/>
      <c r="AV289" s="238"/>
      <c r="AX289" s="12"/>
    </row>
    <row r="290" spans="2:50" hidden="1">
      <c r="B290" s="207"/>
      <c r="C290" s="239"/>
      <c r="D290" s="238"/>
      <c r="F290" s="239"/>
      <c r="G290" s="238"/>
      <c r="H290" s="238"/>
      <c r="J290" s="239"/>
      <c r="K290" s="238"/>
      <c r="L290" s="238"/>
      <c r="N290" s="239"/>
      <c r="O290" s="238"/>
      <c r="P290" s="238"/>
      <c r="R290" s="239"/>
      <c r="S290" s="238"/>
      <c r="T290" s="238"/>
      <c r="V290" s="239"/>
      <c r="W290" s="238"/>
      <c r="X290" s="238"/>
      <c r="Z290" s="239"/>
      <c r="AA290" s="238"/>
      <c r="AB290" s="238"/>
      <c r="AD290" s="239"/>
      <c r="AE290" s="238"/>
      <c r="AF290" s="238"/>
      <c r="AH290" s="239"/>
      <c r="AI290" s="238"/>
      <c r="AJ290" s="238"/>
      <c r="AL290" s="239"/>
      <c r="AM290" s="238"/>
      <c r="AN290" s="238"/>
      <c r="AP290" s="239"/>
      <c r="AQ290" s="238"/>
      <c r="AR290" s="238"/>
      <c r="AT290" s="12"/>
      <c r="AU290" s="238"/>
      <c r="AV290" s="238"/>
      <c r="AX290" s="12"/>
    </row>
    <row r="291" spans="2:50" hidden="1">
      <c r="B291" s="207"/>
      <c r="C291" s="239"/>
      <c r="D291" s="238"/>
      <c r="F291" s="239"/>
      <c r="G291" s="238"/>
      <c r="H291" s="238"/>
      <c r="J291" s="239"/>
      <c r="K291" s="238"/>
      <c r="L291" s="238"/>
      <c r="N291" s="239"/>
      <c r="O291" s="238"/>
      <c r="P291" s="238"/>
      <c r="R291" s="239"/>
      <c r="S291" s="238"/>
      <c r="T291" s="238"/>
      <c r="V291" s="239"/>
      <c r="W291" s="238"/>
      <c r="X291" s="238"/>
      <c r="Z291" s="239"/>
      <c r="AA291" s="238"/>
      <c r="AB291" s="238"/>
      <c r="AD291" s="239"/>
      <c r="AE291" s="238"/>
      <c r="AF291" s="238"/>
      <c r="AH291" s="239"/>
      <c r="AI291" s="238"/>
      <c r="AJ291" s="238"/>
      <c r="AL291" s="239"/>
      <c r="AM291" s="238"/>
      <c r="AN291" s="238"/>
      <c r="AP291" s="239"/>
      <c r="AQ291" s="238"/>
      <c r="AR291" s="238"/>
      <c r="AT291" s="12"/>
      <c r="AU291" s="238"/>
      <c r="AV291" s="238"/>
      <c r="AX291" s="12"/>
    </row>
    <row r="292" spans="2:50" hidden="1">
      <c r="B292" s="207"/>
      <c r="C292" s="239"/>
      <c r="D292" s="238"/>
      <c r="F292" s="239"/>
      <c r="G292" s="238"/>
      <c r="H292" s="238"/>
      <c r="J292" s="239"/>
      <c r="K292" s="238"/>
      <c r="L292" s="238"/>
      <c r="N292" s="239"/>
      <c r="O292" s="238"/>
      <c r="P292" s="238"/>
      <c r="R292" s="239"/>
      <c r="S292" s="238"/>
      <c r="T292" s="238"/>
      <c r="V292" s="239"/>
      <c r="W292" s="238"/>
      <c r="X292" s="238"/>
      <c r="Z292" s="239"/>
      <c r="AA292" s="238"/>
      <c r="AB292" s="238"/>
      <c r="AD292" s="239"/>
      <c r="AE292" s="238"/>
      <c r="AF292" s="238"/>
      <c r="AH292" s="239"/>
      <c r="AI292" s="238"/>
      <c r="AJ292" s="238"/>
      <c r="AL292" s="239"/>
      <c r="AM292" s="238"/>
      <c r="AN292" s="238"/>
      <c r="AP292" s="239"/>
      <c r="AQ292" s="238"/>
      <c r="AR292" s="238"/>
      <c r="AT292" s="12"/>
      <c r="AU292" s="238"/>
      <c r="AV292" s="238"/>
      <c r="AX292" s="12"/>
    </row>
    <row r="293" spans="2:50" hidden="1">
      <c r="B293" s="207"/>
      <c r="C293" s="239"/>
      <c r="D293" s="238"/>
      <c r="F293" s="239"/>
      <c r="G293" s="238"/>
      <c r="H293" s="238"/>
      <c r="J293" s="239"/>
      <c r="K293" s="238"/>
      <c r="L293" s="238"/>
      <c r="N293" s="239"/>
      <c r="O293" s="238"/>
      <c r="P293" s="238"/>
      <c r="R293" s="239"/>
      <c r="S293" s="238"/>
      <c r="T293" s="238"/>
      <c r="V293" s="239"/>
      <c r="W293" s="238"/>
      <c r="X293" s="238"/>
      <c r="Z293" s="239"/>
      <c r="AA293" s="238"/>
      <c r="AB293" s="238"/>
      <c r="AD293" s="239"/>
      <c r="AE293" s="238"/>
      <c r="AF293" s="238"/>
      <c r="AH293" s="239"/>
      <c r="AI293" s="238"/>
      <c r="AJ293" s="238"/>
      <c r="AL293" s="239"/>
      <c r="AM293" s="238"/>
      <c r="AN293" s="238"/>
      <c r="AP293" s="239"/>
      <c r="AQ293" s="238"/>
      <c r="AR293" s="238"/>
      <c r="AT293" s="12"/>
      <c r="AU293" s="238"/>
      <c r="AV293" s="238"/>
      <c r="AX293" s="12"/>
    </row>
    <row r="294" spans="2:50" hidden="1">
      <c r="B294" s="207"/>
      <c r="C294" s="239"/>
      <c r="D294" s="238"/>
      <c r="F294" s="239"/>
      <c r="G294" s="238"/>
      <c r="H294" s="238"/>
      <c r="J294" s="239"/>
      <c r="K294" s="238"/>
      <c r="L294" s="238"/>
      <c r="N294" s="239"/>
      <c r="O294" s="238"/>
      <c r="P294" s="238"/>
      <c r="R294" s="239"/>
      <c r="S294" s="238"/>
      <c r="T294" s="238"/>
      <c r="V294" s="239"/>
      <c r="W294" s="238"/>
      <c r="X294" s="238"/>
      <c r="Z294" s="239"/>
      <c r="AA294" s="238"/>
      <c r="AB294" s="238"/>
      <c r="AD294" s="239"/>
      <c r="AE294" s="238"/>
      <c r="AF294" s="238"/>
      <c r="AH294" s="239"/>
      <c r="AI294" s="238"/>
      <c r="AJ294" s="238"/>
      <c r="AL294" s="239"/>
      <c r="AM294" s="238"/>
      <c r="AN294" s="238"/>
      <c r="AP294" s="239"/>
      <c r="AQ294" s="238"/>
      <c r="AR294" s="238"/>
      <c r="AT294" s="12"/>
      <c r="AU294" s="238"/>
      <c r="AV294" s="238"/>
      <c r="AX294" s="12"/>
    </row>
    <row r="295" spans="2:50" hidden="1">
      <c r="B295" s="207"/>
      <c r="C295" s="239"/>
      <c r="D295" s="238"/>
      <c r="F295" s="239"/>
      <c r="G295" s="238"/>
      <c r="H295" s="238"/>
      <c r="J295" s="239"/>
      <c r="K295" s="238"/>
      <c r="L295" s="238"/>
      <c r="N295" s="239"/>
      <c r="O295" s="238"/>
      <c r="P295" s="238"/>
      <c r="R295" s="239"/>
      <c r="S295" s="238"/>
      <c r="T295" s="238"/>
      <c r="V295" s="239"/>
      <c r="W295" s="238"/>
      <c r="X295" s="238"/>
      <c r="Z295" s="239"/>
      <c r="AA295" s="238"/>
      <c r="AB295" s="238"/>
      <c r="AD295" s="239"/>
      <c r="AE295" s="238"/>
      <c r="AF295" s="238"/>
      <c r="AH295" s="239"/>
      <c r="AI295" s="238"/>
      <c r="AJ295" s="238"/>
      <c r="AL295" s="239"/>
      <c r="AM295" s="238"/>
      <c r="AN295" s="238"/>
      <c r="AP295" s="239"/>
      <c r="AQ295" s="238"/>
      <c r="AR295" s="238"/>
      <c r="AT295" s="12"/>
      <c r="AU295" s="238"/>
      <c r="AV295" s="238"/>
      <c r="AX295" s="12"/>
    </row>
    <row r="296" spans="2:50" hidden="1">
      <c r="B296" s="207"/>
      <c r="C296" s="239"/>
      <c r="D296" s="238"/>
      <c r="F296" s="239"/>
      <c r="G296" s="238"/>
      <c r="H296" s="238"/>
      <c r="J296" s="239"/>
      <c r="K296" s="238"/>
      <c r="L296" s="238"/>
      <c r="N296" s="239"/>
      <c r="O296" s="238"/>
      <c r="P296" s="238"/>
      <c r="R296" s="239"/>
      <c r="S296" s="238"/>
      <c r="T296" s="238"/>
      <c r="V296" s="239"/>
      <c r="W296" s="238"/>
      <c r="X296" s="238"/>
      <c r="Z296" s="239"/>
      <c r="AA296" s="238"/>
      <c r="AB296" s="238"/>
      <c r="AD296" s="239"/>
      <c r="AE296" s="238"/>
      <c r="AF296" s="238"/>
      <c r="AH296" s="239"/>
      <c r="AI296" s="238"/>
      <c r="AJ296" s="238"/>
      <c r="AL296" s="239"/>
      <c r="AM296" s="238"/>
      <c r="AN296" s="238"/>
      <c r="AP296" s="239"/>
      <c r="AQ296" s="238"/>
      <c r="AR296" s="238"/>
      <c r="AT296" s="12"/>
      <c r="AU296" s="238"/>
      <c r="AV296" s="238"/>
      <c r="AX296" s="12"/>
    </row>
    <row r="297" spans="2:50" hidden="1">
      <c r="B297" s="207"/>
      <c r="C297" s="239"/>
      <c r="D297" s="238"/>
      <c r="F297" s="239"/>
      <c r="G297" s="238"/>
      <c r="H297" s="238"/>
      <c r="J297" s="239"/>
      <c r="K297" s="238"/>
      <c r="L297" s="238"/>
      <c r="N297" s="239"/>
      <c r="O297" s="238"/>
      <c r="P297" s="238"/>
      <c r="R297" s="239"/>
      <c r="S297" s="238"/>
      <c r="T297" s="238"/>
      <c r="V297" s="239"/>
      <c r="W297" s="238"/>
      <c r="X297" s="238"/>
      <c r="Z297" s="239"/>
      <c r="AA297" s="238"/>
      <c r="AB297" s="238"/>
      <c r="AD297" s="239"/>
      <c r="AE297" s="238"/>
      <c r="AF297" s="238"/>
      <c r="AH297" s="239"/>
      <c r="AI297" s="238"/>
      <c r="AJ297" s="238"/>
      <c r="AL297" s="239"/>
      <c r="AM297" s="238"/>
      <c r="AN297" s="238"/>
      <c r="AP297" s="239"/>
      <c r="AQ297" s="238"/>
      <c r="AR297" s="238"/>
      <c r="AT297" s="12"/>
      <c r="AU297" s="238"/>
      <c r="AV297" s="238"/>
      <c r="AX297" s="12"/>
    </row>
    <row r="298" spans="2:50" hidden="1">
      <c r="B298" s="207"/>
      <c r="C298" s="239"/>
      <c r="D298" s="238"/>
      <c r="F298" s="239"/>
      <c r="G298" s="238"/>
      <c r="H298" s="238"/>
      <c r="J298" s="239"/>
      <c r="K298" s="238"/>
      <c r="L298" s="238"/>
      <c r="N298" s="239"/>
      <c r="O298" s="238"/>
      <c r="P298" s="238"/>
      <c r="R298" s="239"/>
      <c r="S298" s="238"/>
      <c r="T298" s="238"/>
      <c r="V298" s="239"/>
      <c r="W298" s="238"/>
      <c r="X298" s="238"/>
      <c r="Z298" s="239"/>
      <c r="AA298" s="238"/>
      <c r="AB298" s="238"/>
      <c r="AD298" s="239"/>
      <c r="AE298" s="238"/>
      <c r="AF298" s="238"/>
      <c r="AH298" s="239"/>
      <c r="AI298" s="238"/>
      <c r="AJ298" s="238"/>
      <c r="AL298" s="239"/>
      <c r="AM298" s="238"/>
      <c r="AN298" s="238"/>
      <c r="AP298" s="239"/>
      <c r="AQ298" s="238"/>
      <c r="AR298" s="238"/>
      <c r="AT298" s="12"/>
      <c r="AU298" s="238"/>
      <c r="AV298" s="238"/>
      <c r="AX298" s="12"/>
    </row>
    <row r="299" spans="2:50" hidden="1">
      <c r="B299" s="207"/>
      <c r="C299" s="239"/>
      <c r="D299" s="238"/>
      <c r="F299" s="239"/>
      <c r="G299" s="238"/>
      <c r="H299" s="238"/>
      <c r="J299" s="239"/>
      <c r="K299" s="238"/>
      <c r="L299" s="238"/>
      <c r="N299" s="239"/>
      <c r="O299" s="238"/>
      <c r="P299" s="238"/>
      <c r="R299" s="239"/>
      <c r="S299" s="238"/>
      <c r="T299" s="238"/>
      <c r="V299" s="239"/>
      <c r="W299" s="238"/>
      <c r="X299" s="238"/>
      <c r="Z299" s="239"/>
      <c r="AA299" s="238"/>
      <c r="AB299" s="238"/>
      <c r="AD299" s="239"/>
      <c r="AE299" s="238"/>
      <c r="AF299" s="238"/>
      <c r="AH299" s="239"/>
      <c r="AI299" s="238"/>
      <c r="AJ299" s="238"/>
      <c r="AL299" s="239"/>
      <c r="AM299" s="238"/>
      <c r="AN299" s="238"/>
      <c r="AP299" s="239"/>
      <c r="AQ299" s="238"/>
      <c r="AR299" s="238"/>
      <c r="AT299" s="12"/>
      <c r="AU299" s="238"/>
      <c r="AV299" s="238"/>
      <c r="AX299" s="12"/>
    </row>
    <row r="300" spans="2:50" hidden="1">
      <c r="B300" s="207"/>
      <c r="C300" s="239"/>
      <c r="D300" s="238"/>
      <c r="F300" s="239"/>
      <c r="G300" s="238"/>
      <c r="H300" s="238"/>
      <c r="J300" s="239"/>
      <c r="K300" s="238"/>
      <c r="L300" s="238"/>
      <c r="N300" s="239"/>
      <c r="O300" s="238"/>
      <c r="P300" s="238"/>
      <c r="R300" s="239"/>
      <c r="S300" s="238"/>
      <c r="T300" s="238"/>
      <c r="V300" s="239"/>
      <c r="W300" s="238"/>
      <c r="X300" s="238"/>
      <c r="Z300" s="239"/>
      <c r="AA300" s="238"/>
      <c r="AB300" s="238"/>
      <c r="AD300" s="239"/>
      <c r="AE300" s="238"/>
      <c r="AF300" s="238"/>
      <c r="AH300" s="239"/>
      <c r="AI300" s="238"/>
      <c r="AJ300" s="238"/>
      <c r="AL300" s="239"/>
      <c r="AM300" s="238"/>
      <c r="AN300" s="238"/>
      <c r="AP300" s="239"/>
      <c r="AQ300" s="238"/>
      <c r="AR300" s="238"/>
      <c r="AT300" s="12"/>
      <c r="AU300" s="238"/>
      <c r="AV300" s="238"/>
      <c r="AX300" s="12"/>
    </row>
    <row r="301" spans="2:50" hidden="1">
      <c r="B301" s="207"/>
      <c r="C301" s="239"/>
      <c r="D301" s="238"/>
      <c r="F301" s="239"/>
      <c r="G301" s="238"/>
      <c r="H301" s="238"/>
      <c r="J301" s="239"/>
      <c r="K301" s="238"/>
      <c r="L301" s="238"/>
      <c r="N301" s="239"/>
      <c r="O301" s="238"/>
      <c r="P301" s="238"/>
      <c r="R301" s="239"/>
      <c r="S301" s="238"/>
      <c r="T301" s="238"/>
      <c r="V301" s="239"/>
      <c r="W301" s="238"/>
      <c r="X301" s="238"/>
      <c r="Z301" s="239"/>
      <c r="AA301" s="238"/>
      <c r="AB301" s="238"/>
      <c r="AD301" s="239"/>
      <c r="AE301" s="238"/>
      <c r="AF301" s="238"/>
      <c r="AH301" s="239"/>
      <c r="AI301" s="238"/>
      <c r="AJ301" s="238"/>
      <c r="AL301" s="239"/>
      <c r="AM301" s="238"/>
      <c r="AN301" s="238"/>
      <c r="AP301" s="239"/>
      <c r="AQ301" s="238"/>
      <c r="AR301" s="238"/>
      <c r="AT301" s="12"/>
      <c r="AU301" s="238"/>
      <c r="AV301" s="238"/>
      <c r="AX301" s="12"/>
    </row>
    <row r="302" spans="2:50" hidden="1">
      <c r="B302" s="207"/>
      <c r="C302" s="239"/>
      <c r="D302" s="238"/>
      <c r="F302" s="239"/>
      <c r="G302" s="238"/>
      <c r="H302" s="238"/>
      <c r="J302" s="239"/>
      <c r="K302" s="238"/>
      <c r="L302" s="238"/>
      <c r="N302" s="239"/>
      <c r="O302" s="238"/>
      <c r="P302" s="238"/>
      <c r="R302" s="239"/>
      <c r="S302" s="238"/>
      <c r="T302" s="238"/>
      <c r="V302" s="239"/>
      <c r="W302" s="238"/>
      <c r="X302" s="238"/>
      <c r="Z302" s="239"/>
      <c r="AA302" s="238"/>
      <c r="AB302" s="238"/>
      <c r="AD302" s="239"/>
      <c r="AE302" s="238"/>
      <c r="AF302" s="238"/>
      <c r="AH302" s="239"/>
      <c r="AI302" s="238"/>
      <c r="AJ302" s="238"/>
      <c r="AL302" s="239"/>
      <c r="AM302" s="238"/>
      <c r="AN302" s="238"/>
      <c r="AP302" s="239"/>
      <c r="AQ302" s="238"/>
      <c r="AR302" s="238"/>
      <c r="AT302" s="12"/>
      <c r="AU302" s="238"/>
      <c r="AV302" s="238"/>
      <c r="AX302" s="12"/>
    </row>
    <row r="303" spans="2:50" hidden="1">
      <c r="B303" s="207"/>
      <c r="C303" s="239"/>
      <c r="D303" s="238"/>
      <c r="F303" s="239"/>
      <c r="G303" s="238"/>
      <c r="H303" s="238"/>
      <c r="J303" s="239"/>
      <c r="K303" s="238"/>
      <c r="L303" s="238"/>
      <c r="N303" s="239"/>
      <c r="O303" s="238"/>
      <c r="P303" s="238"/>
      <c r="R303" s="239"/>
      <c r="S303" s="238"/>
      <c r="T303" s="238"/>
      <c r="V303" s="239"/>
      <c r="W303" s="238"/>
      <c r="X303" s="238"/>
      <c r="Z303" s="239"/>
      <c r="AA303" s="238"/>
      <c r="AB303" s="238"/>
      <c r="AD303" s="239"/>
      <c r="AE303" s="238"/>
      <c r="AF303" s="238"/>
      <c r="AH303" s="239"/>
      <c r="AI303" s="238"/>
      <c r="AJ303" s="238"/>
      <c r="AL303" s="239"/>
      <c r="AM303" s="238"/>
      <c r="AN303" s="238"/>
      <c r="AP303" s="239"/>
      <c r="AQ303" s="238"/>
      <c r="AR303" s="238"/>
      <c r="AT303" s="12"/>
      <c r="AU303" s="238"/>
      <c r="AV303" s="238"/>
      <c r="AX303" s="12"/>
    </row>
    <row r="304" spans="2:50" hidden="1">
      <c r="B304" s="207"/>
      <c r="C304" s="239"/>
      <c r="D304" s="238"/>
      <c r="F304" s="239"/>
      <c r="G304" s="238"/>
      <c r="H304" s="238"/>
      <c r="J304" s="239"/>
      <c r="K304" s="238"/>
      <c r="L304" s="238"/>
      <c r="N304" s="239"/>
      <c r="O304" s="238"/>
      <c r="P304" s="238"/>
      <c r="R304" s="239"/>
      <c r="S304" s="238"/>
      <c r="T304" s="238"/>
      <c r="V304" s="239"/>
      <c r="W304" s="238"/>
      <c r="X304" s="238"/>
      <c r="Z304" s="239"/>
      <c r="AA304" s="238"/>
      <c r="AB304" s="238"/>
      <c r="AD304" s="239"/>
      <c r="AE304" s="238"/>
      <c r="AF304" s="238"/>
      <c r="AH304" s="239"/>
      <c r="AI304" s="238"/>
      <c r="AJ304" s="238"/>
      <c r="AL304" s="239"/>
      <c r="AM304" s="238"/>
      <c r="AN304" s="238"/>
      <c r="AP304" s="239"/>
      <c r="AQ304" s="238"/>
      <c r="AR304" s="238"/>
      <c r="AT304" s="12"/>
      <c r="AU304" s="238"/>
      <c r="AV304" s="238"/>
      <c r="AX304" s="12"/>
    </row>
    <row r="305" spans="2:50" hidden="1">
      <c r="B305" s="207"/>
      <c r="C305" s="239"/>
      <c r="D305" s="238"/>
      <c r="F305" s="239"/>
      <c r="G305" s="238"/>
      <c r="H305" s="238"/>
      <c r="J305" s="239"/>
      <c r="K305" s="238"/>
      <c r="L305" s="238"/>
      <c r="N305" s="239"/>
      <c r="O305" s="238"/>
      <c r="P305" s="238"/>
      <c r="R305" s="239"/>
      <c r="S305" s="238"/>
      <c r="T305" s="238"/>
      <c r="V305" s="239"/>
      <c r="W305" s="238"/>
      <c r="X305" s="238"/>
      <c r="Z305" s="239"/>
      <c r="AA305" s="238"/>
      <c r="AB305" s="238"/>
      <c r="AD305" s="239"/>
      <c r="AE305" s="238"/>
      <c r="AF305" s="238"/>
      <c r="AH305" s="239"/>
      <c r="AI305" s="238"/>
      <c r="AJ305" s="238"/>
      <c r="AL305" s="239"/>
      <c r="AM305" s="238"/>
      <c r="AN305" s="238"/>
      <c r="AP305" s="239"/>
      <c r="AQ305" s="238"/>
      <c r="AR305" s="238"/>
      <c r="AT305" s="12"/>
      <c r="AU305" s="238"/>
      <c r="AV305" s="238"/>
      <c r="AX305" s="12"/>
    </row>
    <row r="306" spans="2:50" hidden="1">
      <c r="B306" s="207"/>
      <c r="C306" s="239"/>
      <c r="D306" s="238"/>
      <c r="F306" s="239"/>
      <c r="G306" s="238"/>
      <c r="H306" s="238"/>
      <c r="J306" s="239"/>
      <c r="K306" s="238"/>
      <c r="L306" s="238"/>
      <c r="N306" s="239"/>
      <c r="O306" s="238"/>
      <c r="P306" s="238"/>
      <c r="R306" s="239"/>
      <c r="S306" s="238"/>
      <c r="T306" s="238"/>
      <c r="V306" s="239"/>
      <c r="W306" s="238"/>
      <c r="X306" s="238"/>
      <c r="Z306" s="239"/>
      <c r="AA306" s="238"/>
      <c r="AB306" s="238"/>
      <c r="AD306" s="239"/>
      <c r="AE306" s="238"/>
      <c r="AF306" s="238"/>
      <c r="AH306" s="239"/>
      <c r="AI306" s="238"/>
      <c r="AJ306" s="238"/>
      <c r="AL306" s="239"/>
      <c r="AM306" s="238"/>
      <c r="AN306" s="238"/>
      <c r="AP306" s="239"/>
      <c r="AQ306" s="238"/>
      <c r="AR306" s="238"/>
      <c r="AT306" s="12"/>
      <c r="AU306" s="238"/>
      <c r="AV306" s="238"/>
      <c r="AX306" s="12"/>
    </row>
    <row r="307" spans="2:50" hidden="1">
      <c r="B307" s="207"/>
      <c r="C307" s="239"/>
      <c r="D307" s="238"/>
      <c r="F307" s="239"/>
      <c r="G307" s="238"/>
      <c r="H307" s="238"/>
      <c r="J307" s="239"/>
      <c r="K307" s="238"/>
      <c r="L307" s="238"/>
      <c r="N307" s="239"/>
      <c r="O307" s="238"/>
      <c r="P307" s="238"/>
      <c r="R307" s="239"/>
      <c r="S307" s="238"/>
      <c r="T307" s="238"/>
      <c r="V307" s="239"/>
      <c r="W307" s="238"/>
      <c r="X307" s="238"/>
      <c r="Z307" s="239"/>
      <c r="AA307" s="238"/>
      <c r="AB307" s="238"/>
      <c r="AD307" s="239"/>
      <c r="AE307" s="238"/>
      <c r="AF307" s="238"/>
      <c r="AH307" s="239"/>
      <c r="AI307" s="238"/>
      <c r="AJ307" s="238"/>
      <c r="AL307" s="239"/>
      <c r="AM307" s="238"/>
      <c r="AN307" s="238"/>
      <c r="AP307" s="239"/>
      <c r="AQ307" s="238"/>
      <c r="AR307" s="238"/>
      <c r="AT307" s="12"/>
      <c r="AU307" s="238"/>
      <c r="AV307" s="238"/>
      <c r="AX307" s="12"/>
    </row>
    <row r="308" spans="2:50" hidden="1">
      <c r="B308" s="207"/>
      <c r="C308" s="239"/>
      <c r="D308" s="238"/>
      <c r="F308" s="239"/>
      <c r="G308" s="238"/>
      <c r="H308" s="238"/>
      <c r="J308" s="239"/>
      <c r="K308" s="238"/>
      <c r="L308" s="238"/>
      <c r="N308" s="239"/>
      <c r="O308" s="238"/>
      <c r="P308" s="238"/>
      <c r="R308" s="239"/>
      <c r="S308" s="238"/>
      <c r="T308" s="238"/>
      <c r="V308" s="239"/>
      <c r="W308" s="238"/>
      <c r="X308" s="238"/>
      <c r="Z308" s="239"/>
      <c r="AA308" s="238"/>
      <c r="AB308" s="238"/>
      <c r="AD308" s="239"/>
      <c r="AE308" s="238"/>
      <c r="AF308" s="238"/>
      <c r="AH308" s="239"/>
      <c r="AI308" s="238"/>
      <c r="AJ308" s="238"/>
      <c r="AL308" s="239"/>
      <c r="AM308" s="238"/>
      <c r="AN308" s="238"/>
      <c r="AP308" s="239"/>
      <c r="AQ308" s="238"/>
      <c r="AR308" s="238"/>
      <c r="AT308" s="12"/>
      <c r="AU308" s="238"/>
      <c r="AV308" s="238"/>
      <c r="AX308" s="12"/>
    </row>
    <row r="309" spans="2:50" hidden="1">
      <c r="B309" s="207"/>
      <c r="C309" s="239"/>
      <c r="D309" s="238"/>
      <c r="F309" s="239"/>
      <c r="G309" s="238"/>
      <c r="H309" s="238"/>
      <c r="J309" s="239"/>
      <c r="K309" s="238"/>
      <c r="L309" s="238"/>
      <c r="N309" s="239"/>
      <c r="O309" s="238"/>
      <c r="P309" s="238"/>
      <c r="R309" s="239"/>
      <c r="S309" s="238"/>
      <c r="T309" s="238"/>
      <c r="V309" s="239"/>
      <c r="W309" s="238"/>
      <c r="X309" s="238"/>
      <c r="Z309" s="239"/>
      <c r="AA309" s="238"/>
      <c r="AB309" s="238"/>
      <c r="AD309" s="239"/>
      <c r="AE309" s="238"/>
      <c r="AF309" s="238"/>
      <c r="AH309" s="239"/>
      <c r="AI309" s="238"/>
      <c r="AJ309" s="238"/>
      <c r="AL309" s="239"/>
      <c r="AM309" s="238"/>
      <c r="AN309" s="238"/>
      <c r="AP309" s="239"/>
      <c r="AQ309" s="238"/>
      <c r="AR309" s="238"/>
      <c r="AT309" s="12"/>
      <c r="AU309" s="238"/>
      <c r="AV309" s="238"/>
      <c r="AX309" s="12"/>
    </row>
    <row r="310" spans="2:50" hidden="1">
      <c r="B310" s="207"/>
      <c r="C310" s="239"/>
      <c r="D310" s="238"/>
      <c r="F310" s="239"/>
      <c r="G310" s="238"/>
      <c r="H310" s="238"/>
      <c r="J310" s="239"/>
      <c r="K310" s="238"/>
      <c r="L310" s="238"/>
      <c r="N310" s="239"/>
      <c r="O310" s="238"/>
      <c r="P310" s="238"/>
      <c r="R310" s="239"/>
      <c r="S310" s="238"/>
      <c r="T310" s="238"/>
      <c r="V310" s="239"/>
      <c r="W310" s="238"/>
      <c r="X310" s="238"/>
      <c r="Z310" s="239"/>
      <c r="AA310" s="238"/>
      <c r="AB310" s="238"/>
      <c r="AD310" s="239"/>
      <c r="AE310" s="238"/>
      <c r="AF310" s="238"/>
      <c r="AH310" s="239"/>
      <c r="AI310" s="238"/>
      <c r="AJ310" s="238"/>
      <c r="AL310" s="239"/>
      <c r="AM310" s="238"/>
      <c r="AN310" s="238"/>
      <c r="AP310" s="239"/>
      <c r="AQ310" s="238"/>
      <c r="AR310" s="238"/>
      <c r="AT310" s="12"/>
      <c r="AU310" s="238"/>
      <c r="AV310" s="238"/>
      <c r="AX310" s="12"/>
    </row>
    <row r="311" spans="2:50" hidden="1">
      <c r="B311" s="207"/>
      <c r="C311" s="239"/>
      <c r="D311" s="238"/>
      <c r="F311" s="239"/>
      <c r="G311" s="238"/>
      <c r="H311" s="238"/>
      <c r="J311" s="239"/>
      <c r="K311" s="238"/>
      <c r="L311" s="238"/>
      <c r="N311" s="239"/>
      <c r="O311" s="238"/>
      <c r="P311" s="238"/>
      <c r="R311" s="239"/>
      <c r="S311" s="238"/>
      <c r="T311" s="238"/>
      <c r="V311" s="239"/>
      <c r="W311" s="238"/>
      <c r="X311" s="238"/>
      <c r="Z311" s="239"/>
      <c r="AA311" s="238"/>
      <c r="AB311" s="238"/>
      <c r="AD311" s="239"/>
      <c r="AE311" s="238"/>
      <c r="AF311" s="238"/>
      <c r="AH311" s="239"/>
      <c r="AI311" s="238"/>
      <c r="AJ311" s="238"/>
      <c r="AL311" s="239"/>
      <c r="AM311" s="238"/>
      <c r="AN311" s="238"/>
      <c r="AP311" s="239"/>
      <c r="AQ311" s="238"/>
      <c r="AR311" s="238"/>
      <c r="AT311" s="12"/>
      <c r="AU311" s="238"/>
      <c r="AV311" s="238"/>
      <c r="AX311" s="12"/>
    </row>
    <row r="312" spans="2:50" hidden="1">
      <c r="B312" s="207"/>
      <c r="C312" s="239"/>
      <c r="D312" s="238"/>
      <c r="F312" s="239"/>
      <c r="G312" s="238"/>
      <c r="H312" s="238"/>
      <c r="J312" s="239"/>
      <c r="K312" s="238"/>
      <c r="L312" s="238"/>
      <c r="N312" s="239"/>
      <c r="O312" s="238"/>
      <c r="P312" s="238"/>
      <c r="R312" s="239"/>
      <c r="S312" s="238"/>
      <c r="T312" s="238"/>
      <c r="V312" s="239"/>
      <c r="W312" s="238"/>
      <c r="X312" s="238"/>
      <c r="Z312" s="239"/>
      <c r="AA312" s="238"/>
      <c r="AB312" s="238"/>
      <c r="AD312" s="239"/>
      <c r="AE312" s="238"/>
      <c r="AF312" s="238"/>
      <c r="AH312" s="239"/>
      <c r="AI312" s="238"/>
      <c r="AJ312" s="238"/>
      <c r="AL312" s="239"/>
      <c r="AM312" s="238"/>
      <c r="AN312" s="238"/>
      <c r="AP312" s="239"/>
      <c r="AQ312" s="238"/>
      <c r="AR312" s="238"/>
      <c r="AT312" s="12"/>
      <c r="AU312" s="238"/>
      <c r="AV312" s="238"/>
      <c r="AX312" s="12"/>
    </row>
    <row r="313" spans="2:50" hidden="1">
      <c r="B313" s="207"/>
      <c r="C313" s="239"/>
      <c r="D313" s="238"/>
      <c r="F313" s="239"/>
      <c r="G313" s="238"/>
      <c r="H313" s="238"/>
      <c r="J313" s="239"/>
      <c r="K313" s="238"/>
      <c r="L313" s="238"/>
      <c r="N313" s="239"/>
      <c r="O313" s="238"/>
      <c r="P313" s="238"/>
      <c r="R313" s="239"/>
      <c r="S313" s="238"/>
      <c r="T313" s="238"/>
      <c r="V313" s="239"/>
      <c r="W313" s="238"/>
      <c r="X313" s="238"/>
      <c r="Z313" s="239"/>
      <c r="AA313" s="238"/>
      <c r="AB313" s="238"/>
      <c r="AD313" s="239"/>
      <c r="AE313" s="238"/>
      <c r="AF313" s="238"/>
      <c r="AH313" s="239"/>
      <c r="AI313" s="238"/>
      <c r="AJ313" s="238"/>
      <c r="AL313" s="239"/>
      <c r="AM313" s="238"/>
      <c r="AN313" s="238"/>
      <c r="AP313" s="239"/>
      <c r="AQ313" s="238"/>
      <c r="AR313" s="238"/>
      <c r="AT313" s="12"/>
      <c r="AU313" s="238"/>
      <c r="AV313" s="238"/>
      <c r="AX313" s="12"/>
    </row>
    <row r="314" spans="2:50" hidden="1">
      <c r="B314" s="207"/>
      <c r="C314" s="239"/>
      <c r="D314" s="238"/>
      <c r="F314" s="239"/>
      <c r="G314" s="238"/>
      <c r="H314" s="238"/>
      <c r="J314" s="239"/>
      <c r="K314" s="238"/>
      <c r="L314" s="238"/>
      <c r="N314" s="239"/>
      <c r="O314" s="238"/>
      <c r="P314" s="238"/>
      <c r="R314" s="239"/>
      <c r="S314" s="238"/>
      <c r="T314" s="238"/>
      <c r="V314" s="239"/>
      <c r="W314" s="238"/>
      <c r="X314" s="238"/>
      <c r="Z314" s="239"/>
      <c r="AA314" s="238"/>
      <c r="AB314" s="238"/>
      <c r="AD314" s="239"/>
      <c r="AE314" s="238"/>
      <c r="AF314" s="238"/>
      <c r="AH314" s="239"/>
      <c r="AI314" s="238"/>
      <c r="AJ314" s="238"/>
      <c r="AL314" s="239"/>
      <c r="AM314" s="238"/>
      <c r="AN314" s="238"/>
      <c r="AP314" s="239"/>
      <c r="AQ314" s="238"/>
      <c r="AR314" s="238"/>
      <c r="AT314" s="12"/>
      <c r="AU314" s="238"/>
      <c r="AV314" s="238"/>
      <c r="AX314" s="12"/>
    </row>
    <row r="315" spans="2:50" hidden="1">
      <c r="B315" s="207"/>
      <c r="C315" s="239"/>
      <c r="D315" s="238"/>
      <c r="F315" s="239"/>
      <c r="G315" s="238"/>
      <c r="H315" s="238"/>
      <c r="J315" s="239"/>
      <c r="K315" s="238"/>
      <c r="L315" s="238"/>
      <c r="N315" s="239"/>
      <c r="O315" s="238"/>
      <c r="P315" s="238"/>
      <c r="R315" s="239"/>
      <c r="S315" s="238"/>
      <c r="T315" s="238"/>
      <c r="V315" s="239"/>
      <c r="W315" s="238"/>
      <c r="X315" s="238"/>
      <c r="Z315" s="239"/>
      <c r="AA315" s="238"/>
      <c r="AB315" s="238"/>
      <c r="AD315" s="239"/>
      <c r="AE315" s="238"/>
      <c r="AF315" s="238"/>
      <c r="AH315" s="239"/>
      <c r="AI315" s="238"/>
      <c r="AJ315" s="238"/>
      <c r="AL315" s="239"/>
      <c r="AM315" s="238"/>
      <c r="AN315" s="238"/>
      <c r="AP315" s="239"/>
      <c r="AQ315" s="238"/>
      <c r="AR315" s="238"/>
      <c r="AT315" s="12"/>
      <c r="AU315" s="238"/>
      <c r="AV315" s="238"/>
      <c r="AX315" s="12"/>
    </row>
    <row r="316" spans="2:50" hidden="1">
      <c r="B316" s="207"/>
      <c r="C316" s="239"/>
      <c r="D316" s="238"/>
      <c r="F316" s="239"/>
      <c r="G316" s="238"/>
      <c r="H316" s="238"/>
      <c r="J316" s="239"/>
      <c r="K316" s="238"/>
      <c r="L316" s="238"/>
      <c r="N316" s="239"/>
      <c r="O316" s="238"/>
      <c r="P316" s="238"/>
      <c r="R316" s="239"/>
      <c r="S316" s="238"/>
      <c r="T316" s="238"/>
      <c r="V316" s="239"/>
      <c r="W316" s="238"/>
      <c r="X316" s="238"/>
      <c r="Z316" s="239"/>
      <c r="AA316" s="238"/>
      <c r="AB316" s="238"/>
      <c r="AD316" s="239"/>
      <c r="AE316" s="238"/>
      <c r="AF316" s="238"/>
      <c r="AH316" s="239"/>
      <c r="AI316" s="238"/>
      <c r="AJ316" s="238"/>
      <c r="AL316" s="239"/>
      <c r="AM316" s="238"/>
      <c r="AN316" s="238"/>
      <c r="AP316" s="239"/>
      <c r="AQ316" s="238"/>
      <c r="AR316" s="238"/>
      <c r="AT316" s="12"/>
      <c r="AU316" s="238"/>
      <c r="AV316" s="238"/>
      <c r="AX316" s="12"/>
    </row>
    <row r="317" spans="2:50" hidden="1">
      <c r="B317" s="207"/>
      <c r="C317" s="239"/>
      <c r="D317" s="238"/>
      <c r="F317" s="239"/>
      <c r="G317" s="238"/>
      <c r="H317" s="238"/>
      <c r="J317" s="239"/>
      <c r="K317" s="238"/>
      <c r="L317" s="238"/>
      <c r="N317" s="239"/>
      <c r="O317" s="238"/>
      <c r="P317" s="238"/>
      <c r="R317" s="239"/>
      <c r="S317" s="238"/>
      <c r="T317" s="238"/>
      <c r="V317" s="239"/>
      <c r="W317" s="238"/>
      <c r="X317" s="238"/>
      <c r="Z317" s="239"/>
      <c r="AA317" s="238"/>
      <c r="AB317" s="238"/>
      <c r="AD317" s="239"/>
      <c r="AE317" s="238"/>
      <c r="AF317" s="238"/>
      <c r="AH317" s="239"/>
      <c r="AI317" s="238"/>
      <c r="AJ317" s="238"/>
      <c r="AL317" s="239"/>
      <c r="AM317" s="238"/>
      <c r="AN317" s="238"/>
      <c r="AP317" s="239"/>
      <c r="AQ317" s="238"/>
      <c r="AR317" s="238"/>
      <c r="AT317" s="12"/>
      <c r="AU317" s="238"/>
      <c r="AV317" s="238"/>
      <c r="AX317" s="12"/>
    </row>
    <row r="318" spans="2:50" hidden="1">
      <c r="B318" s="207"/>
      <c r="C318" s="239"/>
      <c r="D318" s="238"/>
      <c r="F318" s="239"/>
      <c r="G318" s="238"/>
      <c r="H318" s="238"/>
      <c r="J318" s="239"/>
      <c r="K318" s="238"/>
      <c r="L318" s="238"/>
      <c r="N318" s="239"/>
      <c r="O318" s="238"/>
      <c r="P318" s="238"/>
      <c r="R318" s="239"/>
      <c r="S318" s="238"/>
      <c r="T318" s="238"/>
      <c r="V318" s="239"/>
      <c r="W318" s="238"/>
      <c r="X318" s="238"/>
      <c r="Z318" s="239"/>
      <c r="AA318" s="238"/>
      <c r="AB318" s="238"/>
      <c r="AD318" s="239"/>
      <c r="AE318" s="238"/>
      <c r="AF318" s="238"/>
      <c r="AH318" s="239"/>
      <c r="AI318" s="238"/>
      <c r="AJ318" s="238"/>
      <c r="AL318" s="239"/>
      <c r="AM318" s="238"/>
      <c r="AN318" s="238"/>
      <c r="AP318" s="239"/>
      <c r="AQ318" s="238"/>
      <c r="AR318" s="238"/>
      <c r="AT318" s="12"/>
      <c r="AU318" s="238"/>
      <c r="AV318" s="238"/>
      <c r="AX318" s="12"/>
    </row>
    <row r="319" spans="2:50" hidden="1">
      <c r="B319" s="207"/>
      <c r="C319" s="239"/>
      <c r="D319" s="238"/>
      <c r="F319" s="239"/>
      <c r="G319" s="238"/>
      <c r="H319" s="238"/>
      <c r="J319" s="239"/>
      <c r="K319" s="238"/>
      <c r="L319" s="238"/>
      <c r="N319" s="239"/>
      <c r="O319" s="238"/>
      <c r="P319" s="238"/>
      <c r="R319" s="239"/>
      <c r="S319" s="238"/>
      <c r="T319" s="238"/>
      <c r="V319" s="239"/>
      <c r="W319" s="238"/>
      <c r="X319" s="238"/>
      <c r="Z319" s="239"/>
      <c r="AA319" s="238"/>
      <c r="AB319" s="238"/>
      <c r="AD319" s="239"/>
      <c r="AE319" s="238"/>
      <c r="AF319" s="238"/>
      <c r="AH319" s="239"/>
      <c r="AI319" s="238"/>
      <c r="AJ319" s="238"/>
      <c r="AL319" s="239"/>
      <c r="AM319" s="238"/>
      <c r="AN319" s="238"/>
      <c r="AP319" s="239"/>
      <c r="AQ319" s="238"/>
      <c r="AR319" s="238"/>
      <c r="AT319" s="12"/>
      <c r="AU319" s="238"/>
      <c r="AV319" s="238"/>
      <c r="AX319" s="12"/>
    </row>
    <row r="320" spans="2:50" hidden="1">
      <c r="B320" s="207"/>
      <c r="C320" s="239"/>
      <c r="D320" s="238"/>
      <c r="F320" s="239"/>
      <c r="G320" s="238"/>
      <c r="H320" s="238"/>
      <c r="J320" s="239"/>
      <c r="K320" s="238"/>
      <c r="L320" s="238"/>
      <c r="N320" s="239"/>
      <c r="O320" s="238"/>
      <c r="P320" s="238"/>
      <c r="R320" s="239"/>
      <c r="S320" s="238"/>
      <c r="T320" s="238"/>
      <c r="V320" s="239"/>
      <c r="W320" s="238"/>
      <c r="X320" s="238"/>
      <c r="Z320" s="239"/>
      <c r="AA320" s="238"/>
      <c r="AB320" s="238"/>
      <c r="AD320" s="239"/>
      <c r="AE320" s="238"/>
      <c r="AF320" s="238"/>
      <c r="AH320" s="239"/>
      <c r="AI320" s="238"/>
      <c r="AJ320" s="238"/>
      <c r="AL320" s="239"/>
      <c r="AM320" s="238"/>
      <c r="AN320" s="238"/>
      <c r="AP320" s="239"/>
      <c r="AQ320" s="238"/>
      <c r="AR320" s="238"/>
      <c r="AT320" s="12"/>
      <c r="AU320" s="238"/>
      <c r="AV320" s="238"/>
      <c r="AX320" s="12"/>
    </row>
    <row r="321" spans="2:50" hidden="1">
      <c r="B321" s="207"/>
      <c r="C321" s="239"/>
      <c r="D321" s="238"/>
      <c r="F321" s="239"/>
      <c r="G321" s="238"/>
      <c r="H321" s="238"/>
      <c r="J321" s="239"/>
      <c r="K321" s="238"/>
      <c r="L321" s="238"/>
      <c r="N321" s="239"/>
      <c r="O321" s="238"/>
      <c r="P321" s="238"/>
      <c r="R321" s="239"/>
      <c r="S321" s="238"/>
      <c r="T321" s="238"/>
      <c r="V321" s="239"/>
      <c r="W321" s="238"/>
      <c r="X321" s="238"/>
      <c r="Z321" s="239"/>
      <c r="AA321" s="238"/>
      <c r="AB321" s="238"/>
      <c r="AD321" s="239"/>
      <c r="AE321" s="238"/>
      <c r="AF321" s="238"/>
      <c r="AH321" s="239"/>
      <c r="AI321" s="238"/>
      <c r="AJ321" s="238"/>
      <c r="AL321" s="239"/>
      <c r="AM321" s="238"/>
      <c r="AN321" s="238"/>
      <c r="AP321" s="239"/>
      <c r="AQ321" s="238"/>
      <c r="AR321" s="238"/>
      <c r="AT321" s="12"/>
      <c r="AU321" s="238"/>
      <c r="AV321" s="238"/>
      <c r="AX321" s="12"/>
    </row>
    <row r="322" spans="2:50" hidden="1">
      <c r="B322" s="207"/>
      <c r="C322" s="239"/>
      <c r="D322" s="238"/>
      <c r="F322" s="239"/>
      <c r="G322" s="238"/>
      <c r="H322" s="238"/>
      <c r="J322" s="239"/>
      <c r="K322" s="238"/>
      <c r="L322" s="238"/>
      <c r="N322" s="239"/>
      <c r="O322" s="238"/>
      <c r="P322" s="238"/>
      <c r="R322" s="239"/>
      <c r="S322" s="238"/>
      <c r="T322" s="238"/>
      <c r="V322" s="239"/>
      <c r="W322" s="238"/>
      <c r="X322" s="238"/>
      <c r="Z322" s="239"/>
      <c r="AA322" s="238"/>
      <c r="AB322" s="238"/>
      <c r="AD322" s="239"/>
      <c r="AE322" s="238"/>
      <c r="AF322" s="238"/>
      <c r="AH322" s="239"/>
      <c r="AI322" s="238"/>
      <c r="AJ322" s="238"/>
      <c r="AL322" s="239"/>
      <c r="AM322" s="238"/>
      <c r="AN322" s="238"/>
      <c r="AP322" s="239"/>
      <c r="AQ322" s="238"/>
      <c r="AR322" s="238"/>
      <c r="AT322" s="12"/>
      <c r="AU322" s="238"/>
      <c r="AV322" s="238"/>
      <c r="AX322" s="12"/>
    </row>
    <row r="323" spans="2:50" hidden="1">
      <c r="B323" s="207"/>
      <c r="C323" s="239"/>
      <c r="D323" s="238"/>
      <c r="F323" s="239"/>
      <c r="G323" s="238"/>
      <c r="H323" s="238"/>
      <c r="J323" s="239"/>
      <c r="K323" s="238"/>
      <c r="L323" s="238"/>
      <c r="N323" s="239"/>
      <c r="O323" s="238"/>
      <c r="P323" s="238"/>
      <c r="R323" s="239"/>
      <c r="S323" s="238"/>
      <c r="T323" s="238"/>
      <c r="V323" s="239"/>
      <c r="W323" s="238"/>
      <c r="X323" s="238"/>
      <c r="Z323" s="239"/>
      <c r="AA323" s="238"/>
      <c r="AB323" s="238"/>
      <c r="AD323" s="239"/>
      <c r="AE323" s="238"/>
      <c r="AF323" s="238"/>
      <c r="AH323" s="239"/>
      <c r="AI323" s="238"/>
      <c r="AJ323" s="238"/>
      <c r="AL323" s="239"/>
      <c r="AM323" s="238"/>
      <c r="AN323" s="238"/>
      <c r="AP323" s="239"/>
      <c r="AQ323" s="238"/>
      <c r="AR323" s="238"/>
      <c r="AT323" s="12"/>
      <c r="AU323" s="238"/>
      <c r="AV323" s="238"/>
      <c r="AX323" s="12"/>
    </row>
    <row r="324" spans="2:50" hidden="1">
      <c r="B324" s="207"/>
      <c r="C324" s="239"/>
      <c r="D324" s="238"/>
      <c r="F324" s="239"/>
      <c r="G324" s="238"/>
      <c r="H324" s="238"/>
      <c r="J324" s="239"/>
      <c r="K324" s="238"/>
      <c r="L324" s="238"/>
      <c r="N324" s="239"/>
      <c r="O324" s="238"/>
      <c r="P324" s="238"/>
      <c r="R324" s="239"/>
      <c r="S324" s="238"/>
      <c r="T324" s="238"/>
      <c r="V324" s="239"/>
      <c r="W324" s="238"/>
      <c r="X324" s="238"/>
      <c r="Z324" s="239"/>
      <c r="AA324" s="238"/>
      <c r="AB324" s="238"/>
      <c r="AD324" s="239"/>
      <c r="AE324" s="238"/>
      <c r="AF324" s="238"/>
      <c r="AH324" s="239"/>
      <c r="AI324" s="238"/>
      <c r="AJ324" s="238"/>
      <c r="AL324" s="239"/>
      <c r="AM324" s="238"/>
      <c r="AN324" s="238"/>
      <c r="AP324" s="239"/>
      <c r="AQ324" s="238"/>
      <c r="AR324" s="238"/>
      <c r="AT324" s="12"/>
      <c r="AU324" s="238"/>
      <c r="AV324" s="238"/>
      <c r="AX324" s="12"/>
    </row>
    <row r="325" spans="2:50" hidden="1">
      <c r="B325" s="207"/>
      <c r="C325" s="239"/>
      <c r="D325" s="238"/>
      <c r="F325" s="239"/>
      <c r="G325" s="238"/>
      <c r="H325" s="238"/>
      <c r="J325" s="239"/>
      <c r="K325" s="238"/>
      <c r="L325" s="238"/>
      <c r="N325" s="239"/>
      <c r="O325" s="238"/>
      <c r="P325" s="238"/>
      <c r="R325" s="239"/>
      <c r="S325" s="238"/>
      <c r="T325" s="238"/>
      <c r="V325" s="239"/>
      <c r="W325" s="238"/>
      <c r="X325" s="238"/>
      <c r="Z325" s="239"/>
      <c r="AA325" s="238"/>
      <c r="AB325" s="238"/>
      <c r="AD325" s="239"/>
      <c r="AE325" s="238"/>
      <c r="AF325" s="238"/>
      <c r="AH325" s="239"/>
      <c r="AI325" s="238"/>
      <c r="AJ325" s="238"/>
      <c r="AL325" s="239"/>
      <c r="AM325" s="238"/>
      <c r="AN325" s="238"/>
      <c r="AP325" s="239"/>
      <c r="AQ325" s="238"/>
      <c r="AR325" s="238"/>
      <c r="AT325" s="12"/>
      <c r="AU325" s="238"/>
      <c r="AV325" s="238"/>
      <c r="AX325" s="12"/>
    </row>
    <row r="326" spans="2:50" hidden="1">
      <c r="B326" s="207"/>
      <c r="C326" s="239"/>
      <c r="D326" s="238"/>
      <c r="F326" s="239"/>
      <c r="G326" s="238"/>
      <c r="H326" s="238"/>
      <c r="J326" s="239"/>
      <c r="K326" s="238"/>
      <c r="L326" s="238"/>
      <c r="N326" s="239"/>
      <c r="O326" s="238"/>
      <c r="P326" s="238"/>
      <c r="R326" s="239"/>
      <c r="S326" s="238"/>
      <c r="T326" s="238"/>
      <c r="V326" s="239"/>
      <c r="W326" s="238"/>
      <c r="X326" s="238"/>
      <c r="Z326" s="239"/>
      <c r="AA326" s="238"/>
      <c r="AB326" s="238"/>
      <c r="AD326" s="239"/>
      <c r="AE326" s="238"/>
      <c r="AF326" s="238"/>
      <c r="AH326" s="239"/>
      <c r="AI326" s="238"/>
      <c r="AJ326" s="238"/>
      <c r="AL326" s="239"/>
      <c r="AM326" s="238"/>
      <c r="AN326" s="238"/>
      <c r="AP326" s="239"/>
      <c r="AQ326" s="238"/>
      <c r="AR326" s="238"/>
      <c r="AT326" s="12"/>
      <c r="AU326" s="238"/>
      <c r="AV326" s="238"/>
      <c r="AX326" s="12"/>
    </row>
    <row r="327" spans="2:50" hidden="1">
      <c r="B327" s="207"/>
      <c r="C327" s="239"/>
      <c r="D327" s="238"/>
      <c r="F327" s="239"/>
      <c r="G327" s="238"/>
      <c r="H327" s="238"/>
      <c r="J327" s="239"/>
      <c r="K327" s="238"/>
      <c r="L327" s="238"/>
      <c r="N327" s="239"/>
      <c r="O327" s="238"/>
      <c r="P327" s="238"/>
      <c r="R327" s="239"/>
      <c r="S327" s="238"/>
      <c r="T327" s="238"/>
      <c r="V327" s="239"/>
      <c r="W327" s="238"/>
      <c r="X327" s="238"/>
      <c r="Z327" s="239"/>
      <c r="AA327" s="238"/>
      <c r="AB327" s="238"/>
      <c r="AD327" s="239"/>
      <c r="AE327" s="238"/>
      <c r="AF327" s="238"/>
      <c r="AH327" s="239"/>
      <c r="AI327" s="238"/>
      <c r="AJ327" s="238"/>
      <c r="AL327" s="239"/>
      <c r="AM327" s="238"/>
      <c r="AN327" s="238"/>
      <c r="AP327" s="239"/>
      <c r="AQ327" s="238"/>
      <c r="AR327" s="238"/>
      <c r="AT327" s="12"/>
      <c r="AU327" s="238"/>
      <c r="AV327" s="238"/>
      <c r="AX327" s="12"/>
    </row>
    <row r="328" spans="2:50" hidden="1">
      <c r="B328" s="207"/>
      <c r="C328" s="239"/>
      <c r="D328" s="238"/>
      <c r="F328" s="239"/>
      <c r="G328" s="238"/>
      <c r="H328" s="238"/>
      <c r="J328" s="239"/>
      <c r="K328" s="238"/>
      <c r="L328" s="238"/>
      <c r="N328" s="239"/>
      <c r="O328" s="238"/>
      <c r="P328" s="238"/>
      <c r="R328" s="239"/>
      <c r="S328" s="238"/>
      <c r="T328" s="238"/>
      <c r="V328" s="239"/>
      <c r="W328" s="238"/>
      <c r="X328" s="238"/>
      <c r="Z328" s="239"/>
      <c r="AA328" s="238"/>
      <c r="AB328" s="238"/>
      <c r="AD328" s="239"/>
      <c r="AE328" s="238"/>
      <c r="AF328" s="238"/>
      <c r="AH328" s="239"/>
      <c r="AI328" s="238"/>
      <c r="AJ328" s="238"/>
      <c r="AL328" s="239"/>
      <c r="AM328" s="238"/>
      <c r="AN328" s="238"/>
      <c r="AP328" s="239"/>
      <c r="AQ328" s="238"/>
      <c r="AR328" s="238"/>
      <c r="AT328" s="12"/>
      <c r="AU328" s="238"/>
      <c r="AV328" s="238"/>
      <c r="AX328" s="12"/>
    </row>
    <row r="329" spans="2:50" hidden="1">
      <c r="B329" s="207"/>
      <c r="C329" s="239"/>
      <c r="D329" s="238"/>
      <c r="F329" s="239"/>
      <c r="G329" s="238"/>
      <c r="H329" s="238"/>
      <c r="J329" s="239"/>
      <c r="K329" s="238"/>
      <c r="L329" s="238"/>
      <c r="N329" s="239"/>
      <c r="O329" s="238"/>
      <c r="P329" s="238"/>
      <c r="R329" s="239"/>
      <c r="S329" s="238"/>
      <c r="T329" s="238"/>
      <c r="V329" s="239"/>
      <c r="W329" s="238"/>
      <c r="X329" s="238"/>
      <c r="Z329" s="239"/>
      <c r="AA329" s="238"/>
      <c r="AB329" s="238"/>
      <c r="AD329" s="239"/>
      <c r="AE329" s="238"/>
      <c r="AF329" s="238"/>
      <c r="AH329" s="239"/>
      <c r="AI329" s="238"/>
      <c r="AJ329" s="238"/>
      <c r="AL329" s="239"/>
      <c r="AM329" s="238"/>
      <c r="AN329" s="238"/>
      <c r="AP329" s="239"/>
      <c r="AQ329" s="238"/>
      <c r="AR329" s="238"/>
      <c r="AT329" s="12"/>
      <c r="AU329" s="238"/>
      <c r="AV329" s="238"/>
      <c r="AX329" s="12"/>
    </row>
    <row r="330" spans="2:50" hidden="1">
      <c r="B330" s="207"/>
      <c r="C330" s="239"/>
      <c r="D330" s="238"/>
      <c r="F330" s="239"/>
      <c r="G330" s="238"/>
      <c r="H330" s="238"/>
      <c r="J330" s="239"/>
      <c r="K330" s="238"/>
      <c r="L330" s="238"/>
      <c r="N330" s="239"/>
      <c r="O330" s="238"/>
      <c r="P330" s="238"/>
      <c r="R330" s="239"/>
      <c r="S330" s="238"/>
      <c r="T330" s="238"/>
      <c r="V330" s="239"/>
      <c r="W330" s="238"/>
      <c r="X330" s="238"/>
      <c r="Z330" s="239"/>
      <c r="AA330" s="238"/>
      <c r="AB330" s="238"/>
      <c r="AD330" s="239"/>
      <c r="AE330" s="238"/>
      <c r="AF330" s="238"/>
      <c r="AH330" s="239"/>
      <c r="AI330" s="238"/>
      <c r="AJ330" s="238"/>
      <c r="AL330" s="239"/>
      <c r="AM330" s="238"/>
      <c r="AN330" s="238"/>
      <c r="AP330" s="239"/>
      <c r="AQ330" s="238"/>
      <c r="AR330" s="238"/>
      <c r="AT330" s="12"/>
      <c r="AU330" s="238"/>
      <c r="AV330" s="238"/>
      <c r="AX330" s="12"/>
    </row>
    <row r="331" spans="2:50" hidden="1">
      <c r="B331" s="207"/>
      <c r="C331" s="239"/>
      <c r="D331" s="238"/>
      <c r="F331" s="239"/>
      <c r="G331" s="238"/>
      <c r="H331" s="238"/>
      <c r="J331" s="239"/>
      <c r="K331" s="238"/>
      <c r="L331" s="238"/>
      <c r="N331" s="239"/>
      <c r="O331" s="238"/>
      <c r="P331" s="238"/>
      <c r="R331" s="239"/>
      <c r="S331" s="238"/>
      <c r="T331" s="238"/>
      <c r="V331" s="239"/>
      <c r="W331" s="238"/>
      <c r="X331" s="238"/>
      <c r="Z331" s="239"/>
      <c r="AA331" s="238"/>
      <c r="AB331" s="238"/>
      <c r="AD331" s="239"/>
      <c r="AE331" s="238"/>
      <c r="AF331" s="238"/>
      <c r="AH331" s="239"/>
      <c r="AI331" s="238"/>
      <c r="AJ331" s="238"/>
      <c r="AL331" s="239"/>
      <c r="AM331" s="238"/>
      <c r="AN331" s="238"/>
      <c r="AP331" s="239"/>
      <c r="AQ331" s="238"/>
      <c r="AR331" s="238"/>
      <c r="AT331" s="12"/>
      <c r="AU331" s="238"/>
      <c r="AV331" s="238"/>
      <c r="AX331" s="12"/>
    </row>
    <row r="332" spans="2:50" hidden="1">
      <c r="B332" s="207"/>
      <c r="C332" s="239"/>
      <c r="D332" s="238"/>
      <c r="F332" s="239"/>
      <c r="G332" s="238"/>
      <c r="H332" s="238"/>
      <c r="J332" s="239"/>
      <c r="K332" s="238"/>
      <c r="L332" s="238"/>
      <c r="N332" s="239"/>
      <c r="O332" s="238"/>
      <c r="P332" s="238"/>
      <c r="R332" s="239"/>
      <c r="S332" s="238"/>
      <c r="T332" s="238"/>
      <c r="V332" s="239"/>
      <c r="W332" s="238"/>
      <c r="X332" s="238"/>
      <c r="Z332" s="239"/>
      <c r="AA332" s="238"/>
      <c r="AB332" s="238"/>
      <c r="AD332" s="239"/>
      <c r="AE332" s="238"/>
      <c r="AF332" s="238"/>
      <c r="AH332" s="239"/>
      <c r="AI332" s="238"/>
      <c r="AJ332" s="238"/>
      <c r="AL332" s="239"/>
      <c r="AM332" s="238"/>
      <c r="AN332" s="238"/>
      <c r="AP332" s="239"/>
      <c r="AQ332" s="238"/>
      <c r="AR332" s="238"/>
      <c r="AT332" s="12"/>
      <c r="AU332" s="238"/>
      <c r="AV332" s="238"/>
      <c r="AX332" s="12"/>
    </row>
    <row r="333" spans="2:50" hidden="1">
      <c r="B333" s="207"/>
      <c r="C333" s="239"/>
      <c r="D333" s="238"/>
      <c r="F333" s="239"/>
      <c r="G333" s="238"/>
      <c r="H333" s="238"/>
      <c r="J333" s="239"/>
      <c r="K333" s="238"/>
      <c r="L333" s="238"/>
      <c r="N333" s="239"/>
      <c r="O333" s="238"/>
      <c r="P333" s="238"/>
      <c r="R333" s="239"/>
      <c r="S333" s="238"/>
      <c r="T333" s="238"/>
      <c r="V333" s="239"/>
      <c r="W333" s="238"/>
      <c r="X333" s="238"/>
      <c r="Z333" s="239"/>
      <c r="AA333" s="238"/>
      <c r="AB333" s="238"/>
      <c r="AD333" s="239"/>
      <c r="AE333" s="238"/>
      <c r="AF333" s="238"/>
      <c r="AH333" s="239"/>
      <c r="AI333" s="238"/>
      <c r="AJ333" s="238"/>
      <c r="AL333" s="239"/>
      <c r="AM333" s="238"/>
      <c r="AN333" s="238"/>
      <c r="AP333" s="239"/>
      <c r="AQ333" s="238"/>
      <c r="AR333" s="238"/>
      <c r="AT333" s="12"/>
      <c r="AU333" s="238"/>
      <c r="AV333" s="238"/>
      <c r="AX333" s="12"/>
    </row>
    <row r="334" spans="2:50" hidden="1">
      <c r="B334" s="207"/>
      <c r="C334" s="239"/>
      <c r="D334" s="238"/>
      <c r="F334" s="239"/>
      <c r="G334" s="238"/>
      <c r="H334" s="238"/>
      <c r="J334" s="239"/>
      <c r="K334" s="238"/>
      <c r="L334" s="238"/>
      <c r="N334" s="239"/>
      <c r="O334" s="238"/>
      <c r="P334" s="238"/>
      <c r="R334" s="239"/>
      <c r="S334" s="238"/>
      <c r="T334" s="238"/>
      <c r="V334" s="239"/>
      <c r="W334" s="238"/>
      <c r="X334" s="238"/>
      <c r="Z334" s="239"/>
      <c r="AA334" s="238"/>
      <c r="AB334" s="238"/>
      <c r="AD334" s="239"/>
      <c r="AE334" s="238"/>
      <c r="AF334" s="238"/>
      <c r="AH334" s="239"/>
      <c r="AI334" s="238"/>
      <c r="AJ334" s="238"/>
      <c r="AL334" s="239"/>
      <c r="AM334" s="238"/>
      <c r="AN334" s="238"/>
      <c r="AP334" s="239"/>
      <c r="AQ334" s="238"/>
      <c r="AR334" s="238"/>
      <c r="AT334" s="12"/>
      <c r="AU334" s="238"/>
      <c r="AV334" s="238"/>
      <c r="AX334" s="12"/>
    </row>
    <row r="335" spans="2:50" hidden="1">
      <c r="B335" s="207"/>
      <c r="C335" s="239"/>
      <c r="D335" s="238"/>
      <c r="F335" s="239"/>
      <c r="G335" s="238"/>
      <c r="H335" s="238"/>
      <c r="J335" s="239"/>
      <c r="K335" s="238"/>
      <c r="L335" s="238"/>
      <c r="N335" s="239"/>
      <c r="O335" s="238"/>
      <c r="P335" s="238"/>
      <c r="R335" s="239"/>
      <c r="S335" s="238"/>
      <c r="T335" s="238"/>
      <c r="V335" s="239"/>
      <c r="W335" s="238"/>
      <c r="X335" s="238"/>
      <c r="Z335" s="239"/>
      <c r="AA335" s="238"/>
      <c r="AB335" s="238"/>
      <c r="AD335" s="239"/>
      <c r="AE335" s="238"/>
      <c r="AF335" s="238"/>
      <c r="AH335" s="239"/>
      <c r="AI335" s="238"/>
      <c r="AJ335" s="238"/>
      <c r="AL335" s="239"/>
      <c r="AM335" s="238"/>
      <c r="AN335" s="238"/>
      <c r="AP335" s="239"/>
      <c r="AQ335" s="238"/>
      <c r="AR335" s="238"/>
      <c r="AT335" s="12"/>
      <c r="AU335" s="238"/>
      <c r="AV335" s="238"/>
      <c r="AX335" s="12"/>
    </row>
    <row r="336" spans="2:50" hidden="1">
      <c r="B336" s="207"/>
      <c r="C336" s="239"/>
      <c r="D336" s="238"/>
      <c r="F336" s="239"/>
      <c r="G336" s="238"/>
      <c r="H336" s="238"/>
      <c r="J336" s="239"/>
      <c r="K336" s="238"/>
      <c r="L336" s="238"/>
      <c r="N336" s="239"/>
      <c r="O336" s="238"/>
      <c r="P336" s="238"/>
      <c r="R336" s="239"/>
      <c r="S336" s="238"/>
      <c r="T336" s="238"/>
      <c r="V336" s="239"/>
      <c r="W336" s="238"/>
      <c r="X336" s="238"/>
      <c r="Z336" s="239"/>
      <c r="AA336" s="238"/>
      <c r="AB336" s="238"/>
      <c r="AD336" s="239"/>
      <c r="AE336" s="238"/>
      <c r="AF336" s="238"/>
      <c r="AH336" s="239"/>
      <c r="AI336" s="238"/>
      <c r="AJ336" s="238"/>
      <c r="AL336" s="239"/>
      <c r="AM336" s="238"/>
      <c r="AN336" s="238"/>
      <c r="AP336" s="239"/>
      <c r="AQ336" s="238"/>
      <c r="AR336" s="238"/>
      <c r="AT336" s="12"/>
      <c r="AU336" s="238"/>
      <c r="AV336" s="238"/>
      <c r="AX336" s="12"/>
    </row>
    <row r="337" spans="2:50" hidden="1">
      <c r="B337" s="207"/>
      <c r="C337" s="239"/>
      <c r="D337" s="238"/>
      <c r="F337" s="239"/>
      <c r="G337" s="238"/>
      <c r="H337" s="238"/>
      <c r="J337" s="239"/>
      <c r="K337" s="238"/>
      <c r="L337" s="238"/>
      <c r="N337" s="239"/>
      <c r="O337" s="238"/>
      <c r="P337" s="238"/>
      <c r="R337" s="239"/>
      <c r="S337" s="238"/>
      <c r="T337" s="238"/>
      <c r="V337" s="239"/>
      <c r="W337" s="238"/>
      <c r="X337" s="238"/>
      <c r="Z337" s="239"/>
      <c r="AA337" s="238"/>
      <c r="AB337" s="238"/>
      <c r="AD337" s="239"/>
      <c r="AE337" s="238"/>
      <c r="AF337" s="238"/>
      <c r="AH337" s="239"/>
      <c r="AI337" s="238"/>
      <c r="AJ337" s="238"/>
      <c r="AL337" s="239"/>
      <c r="AM337" s="238"/>
      <c r="AN337" s="238"/>
      <c r="AP337" s="239"/>
      <c r="AQ337" s="238"/>
      <c r="AR337" s="238"/>
      <c r="AT337" s="12"/>
      <c r="AU337" s="238"/>
      <c r="AV337" s="238"/>
      <c r="AX337" s="12"/>
    </row>
    <row r="338" spans="2:50" hidden="1">
      <c r="B338" s="207"/>
      <c r="C338" s="239"/>
      <c r="D338" s="238"/>
      <c r="F338" s="239"/>
      <c r="G338" s="238"/>
      <c r="H338" s="238"/>
      <c r="J338" s="239"/>
      <c r="K338" s="238"/>
      <c r="L338" s="238"/>
      <c r="N338" s="239"/>
      <c r="O338" s="238"/>
      <c r="P338" s="238"/>
      <c r="R338" s="239"/>
      <c r="S338" s="238"/>
      <c r="T338" s="238"/>
      <c r="V338" s="239"/>
      <c r="W338" s="238"/>
      <c r="X338" s="238"/>
      <c r="Z338" s="239"/>
      <c r="AA338" s="238"/>
      <c r="AB338" s="238"/>
      <c r="AD338" s="239"/>
      <c r="AE338" s="238"/>
      <c r="AF338" s="238"/>
      <c r="AH338" s="239"/>
      <c r="AI338" s="238"/>
      <c r="AJ338" s="238"/>
      <c r="AL338" s="239"/>
      <c r="AM338" s="238"/>
      <c r="AN338" s="238"/>
      <c r="AP338" s="239"/>
      <c r="AQ338" s="238"/>
      <c r="AR338" s="238"/>
      <c r="AT338" s="12"/>
      <c r="AU338" s="238"/>
      <c r="AV338" s="238"/>
      <c r="AX338" s="12"/>
    </row>
    <row r="339" spans="2:50" hidden="1">
      <c r="B339" s="207"/>
      <c r="C339" s="239"/>
      <c r="D339" s="238"/>
      <c r="F339" s="239"/>
      <c r="G339" s="238"/>
      <c r="H339" s="238"/>
      <c r="J339" s="239"/>
      <c r="K339" s="238"/>
      <c r="L339" s="238"/>
      <c r="N339" s="239"/>
      <c r="O339" s="238"/>
      <c r="P339" s="238"/>
      <c r="R339" s="239"/>
      <c r="S339" s="238"/>
      <c r="T339" s="238"/>
      <c r="V339" s="239"/>
      <c r="W339" s="238"/>
      <c r="X339" s="238"/>
      <c r="Z339" s="239"/>
      <c r="AA339" s="238"/>
      <c r="AB339" s="238"/>
      <c r="AD339" s="239"/>
      <c r="AE339" s="238"/>
      <c r="AF339" s="238"/>
      <c r="AH339" s="239"/>
      <c r="AI339" s="238"/>
      <c r="AJ339" s="238"/>
      <c r="AL339" s="239"/>
      <c r="AM339" s="238"/>
      <c r="AN339" s="238"/>
      <c r="AP339" s="239"/>
      <c r="AQ339" s="238"/>
      <c r="AR339" s="238"/>
      <c r="AT339" s="12"/>
      <c r="AU339" s="238"/>
      <c r="AV339" s="238"/>
      <c r="AX339" s="12"/>
    </row>
    <row r="340" spans="2:50" hidden="1">
      <c r="B340" s="207"/>
      <c r="C340" s="239"/>
      <c r="D340" s="238"/>
      <c r="F340" s="239"/>
      <c r="G340" s="238"/>
      <c r="H340" s="238"/>
      <c r="J340" s="239"/>
      <c r="K340" s="238"/>
      <c r="L340" s="238"/>
      <c r="N340" s="239"/>
      <c r="O340" s="238"/>
      <c r="P340" s="238"/>
      <c r="R340" s="239"/>
      <c r="S340" s="238"/>
      <c r="T340" s="238"/>
      <c r="V340" s="239"/>
      <c r="W340" s="238"/>
      <c r="X340" s="238"/>
      <c r="Z340" s="239"/>
      <c r="AA340" s="238"/>
      <c r="AB340" s="238"/>
      <c r="AD340" s="239"/>
      <c r="AE340" s="238"/>
      <c r="AF340" s="238"/>
      <c r="AH340" s="239"/>
      <c r="AI340" s="238"/>
      <c r="AJ340" s="238"/>
      <c r="AL340" s="239"/>
      <c r="AM340" s="238"/>
      <c r="AN340" s="238"/>
      <c r="AP340" s="239"/>
      <c r="AQ340" s="238"/>
      <c r="AR340" s="238"/>
      <c r="AT340" s="12"/>
      <c r="AU340" s="238"/>
      <c r="AV340" s="238"/>
      <c r="AX340" s="12"/>
    </row>
    <row r="341" spans="2:50" hidden="1">
      <c r="B341" s="207"/>
      <c r="C341" s="239"/>
      <c r="D341" s="238"/>
      <c r="F341" s="239"/>
      <c r="G341" s="238"/>
      <c r="H341" s="238"/>
      <c r="J341" s="239"/>
      <c r="K341" s="238"/>
      <c r="L341" s="238"/>
      <c r="N341" s="239"/>
      <c r="O341" s="238"/>
      <c r="P341" s="238"/>
      <c r="R341" s="239"/>
      <c r="S341" s="238"/>
      <c r="T341" s="238"/>
      <c r="V341" s="239"/>
      <c r="W341" s="238"/>
      <c r="X341" s="238"/>
      <c r="Z341" s="239"/>
      <c r="AA341" s="238"/>
      <c r="AB341" s="238"/>
      <c r="AD341" s="239"/>
      <c r="AE341" s="238"/>
      <c r="AF341" s="238"/>
      <c r="AH341" s="239"/>
      <c r="AI341" s="238"/>
      <c r="AJ341" s="238"/>
      <c r="AL341" s="239"/>
      <c r="AM341" s="238"/>
      <c r="AN341" s="238"/>
      <c r="AP341" s="239"/>
      <c r="AQ341" s="238"/>
      <c r="AR341" s="238"/>
      <c r="AT341" s="12"/>
      <c r="AU341" s="238"/>
      <c r="AV341" s="238"/>
      <c r="AX341" s="12"/>
    </row>
    <row r="342" spans="2:50" hidden="1">
      <c r="B342" s="207"/>
      <c r="C342" s="239"/>
      <c r="D342" s="238"/>
      <c r="F342" s="239"/>
      <c r="G342" s="238"/>
      <c r="H342" s="238"/>
      <c r="J342" s="239"/>
      <c r="K342" s="238"/>
      <c r="L342" s="238"/>
      <c r="N342" s="239"/>
      <c r="O342" s="238"/>
      <c r="P342" s="238"/>
      <c r="R342" s="239"/>
      <c r="S342" s="238"/>
      <c r="T342" s="238"/>
      <c r="V342" s="239"/>
      <c r="W342" s="238"/>
      <c r="X342" s="238"/>
      <c r="Z342" s="239"/>
      <c r="AA342" s="238"/>
      <c r="AB342" s="238"/>
      <c r="AD342" s="239"/>
      <c r="AE342" s="238"/>
      <c r="AF342" s="238"/>
      <c r="AH342" s="239"/>
      <c r="AI342" s="238"/>
      <c r="AJ342" s="238"/>
      <c r="AL342" s="239"/>
      <c r="AM342" s="238"/>
      <c r="AN342" s="238"/>
      <c r="AP342" s="239"/>
      <c r="AQ342" s="238"/>
      <c r="AR342" s="238"/>
      <c r="AT342" s="12"/>
      <c r="AU342" s="238"/>
      <c r="AV342" s="238"/>
      <c r="AX342" s="12"/>
    </row>
    <row r="343" spans="2:50" hidden="1">
      <c r="B343" s="207"/>
      <c r="C343" s="239"/>
      <c r="D343" s="238"/>
      <c r="F343" s="239"/>
      <c r="G343" s="238"/>
      <c r="H343" s="238"/>
      <c r="J343" s="239"/>
      <c r="K343" s="238"/>
      <c r="L343" s="238"/>
      <c r="N343" s="239"/>
      <c r="O343" s="238"/>
      <c r="P343" s="238"/>
      <c r="R343" s="239"/>
      <c r="S343" s="238"/>
      <c r="T343" s="238"/>
      <c r="V343" s="239"/>
      <c r="W343" s="238"/>
      <c r="X343" s="238"/>
      <c r="Z343" s="239"/>
      <c r="AA343" s="238"/>
      <c r="AB343" s="238"/>
      <c r="AD343" s="239"/>
      <c r="AE343" s="238"/>
      <c r="AF343" s="238"/>
      <c r="AH343" s="239"/>
      <c r="AI343" s="238"/>
      <c r="AJ343" s="238"/>
      <c r="AL343" s="239"/>
      <c r="AM343" s="238"/>
      <c r="AN343" s="238"/>
      <c r="AP343" s="239"/>
      <c r="AQ343" s="238"/>
      <c r="AR343" s="238"/>
      <c r="AT343" s="12"/>
      <c r="AU343" s="238"/>
      <c r="AV343" s="238"/>
      <c r="AX343" s="12"/>
    </row>
    <row r="344" spans="2:50" hidden="1">
      <c r="B344" s="207"/>
      <c r="C344" s="239"/>
      <c r="D344" s="238"/>
      <c r="F344" s="239"/>
      <c r="G344" s="238"/>
      <c r="H344" s="238"/>
      <c r="J344" s="239"/>
      <c r="K344" s="238"/>
      <c r="L344" s="238"/>
      <c r="N344" s="239"/>
      <c r="O344" s="238"/>
      <c r="P344" s="238"/>
      <c r="R344" s="239"/>
      <c r="S344" s="238"/>
      <c r="T344" s="238"/>
      <c r="V344" s="239"/>
      <c r="W344" s="238"/>
      <c r="X344" s="238"/>
      <c r="Z344" s="239"/>
      <c r="AA344" s="238"/>
      <c r="AB344" s="238"/>
      <c r="AD344" s="239"/>
      <c r="AE344" s="238"/>
      <c r="AF344" s="238"/>
      <c r="AH344" s="239"/>
      <c r="AI344" s="238"/>
      <c r="AJ344" s="238"/>
      <c r="AL344" s="239"/>
      <c r="AM344" s="238"/>
      <c r="AN344" s="238"/>
      <c r="AP344" s="239"/>
      <c r="AQ344" s="238"/>
      <c r="AR344" s="238"/>
      <c r="AT344" s="12"/>
      <c r="AU344" s="238"/>
      <c r="AV344" s="238"/>
      <c r="AX344" s="12"/>
    </row>
    <row r="345" spans="2:50" hidden="1">
      <c r="B345" s="207"/>
      <c r="C345" s="239"/>
      <c r="D345" s="238"/>
      <c r="F345" s="239"/>
      <c r="G345" s="238"/>
      <c r="H345" s="238"/>
      <c r="J345" s="239"/>
      <c r="K345" s="238"/>
      <c r="L345" s="238"/>
      <c r="N345" s="239"/>
      <c r="O345" s="238"/>
      <c r="P345" s="238"/>
      <c r="R345" s="239"/>
      <c r="S345" s="238"/>
      <c r="T345" s="238"/>
      <c r="V345" s="239"/>
      <c r="W345" s="238"/>
      <c r="X345" s="238"/>
      <c r="Z345" s="239"/>
      <c r="AA345" s="238"/>
      <c r="AB345" s="238"/>
      <c r="AD345" s="239"/>
      <c r="AE345" s="238"/>
      <c r="AF345" s="238"/>
      <c r="AH345" s="239"/>
      <c r="AI345" s="238"/>
      <c r="AJ345" s="238"/>
      <c r="AL345" s="239"/>
      <c r="AM345" s="238"/>
      <c r="AN345" s="238"/>
      <c r="AP345" s="239"/>
      <c r="AQ345" s="238"/>
      <c r="AR345" s="238"/>
      <c r="AT345" s="12"/>
      <c r="AU345" s="238"/>
      <c r="AV345" s="238"/>
      <c r="AX345" s="12"/>
    </row>
    <row r="346" spans="2:50" hidden="1">
      <c r="B346" s="207"/>
      <c r="C346" s="239"/>
      <c r="D346" s="238"/>
      <c r="F346" s="239"/>
      <c r="G346" s="238"/>
      <c r="H346" s="238"/>
      <c r="J346" s="239"/>
      <c r="K346" s="238"/>
      <c r="L346" s="238"/>
      <c r="N346" s="239"/>
      <c r="O346" s="238"/>
      <c r="P346" s="238"/>
      <c r="R346" s="239"/>
      <c r="S346" s="238"/>
      <c r="T346" s="238"/>
      <c r="V346" s="239"/>
      <c r="W346" s="238"/>
      <c r="X346" s="238"/>
      <c r="Z346" s="239"/>
      <c r="AA346" s="238"/>
      <c r="AB346" s="238"/>
      <c r="AD346" s="239"/>
      <c r="AE346" s="238"/>
      <c r="AF346" s="238"/>
      <c r="AH346" s="239"/>
      <c r="AI346" s="238"/>
      <c r="AJ346" s="238"/>
      <c r="AL346" s="239"/>
      <c r="AM346" s="238"/>
      <c r="AN346" s="238"/>
      <c r="AP346" s="239"/>
      <c r="AQ346" s="238"/>
      <c r="AR346" s="238"/>
      <c r="AT346" s="12"/>
      <c r="AU346" s="238"/>
      <c r="AV346" s="238"/>
      <c r="AX346" s="12"/>
    </row>
    <row r="347" spans="2:50" hidden="1">
      <c r="B347" s="207"/>
      <c r="C347" s="239"/>
      <c r="D347" s="238"/>
      <c r="F347" s="239"/>
      <c r="G347" s="238"/>
      <c r="H347" s="238"/>
      <c r="J347" s="239"/>
      <c r="K347" s="238"/>
      <c r="L347" s="238"/>
      <c r="N347" s="239"/>
      <c r="O347" s="238"/>
      <c r="P347" s="238"/>
      <c r="R347" s="239"/>
      <c r="S347" s="238"/>
      <c r="T347" s="238"/>
      <c r="V347" s="239"/>
      <c r="W347" s="238"/>
      <c r="X347" s="238"/>
      <c r="Z347" s="239"/>
      <c r="AA347" s="238"/>
      <c r="AB347" s="238"/>
      <c r="AD347" s="239"/>
      <c r="AE347" s="238"/>
      <c r="AF347" s="238"/>
      <c r="AH347" s="239"/>
      <c r="AI347" s="238"/>
      <c r="AJ347" s="238"/>
      <c r="AL347" s="239"/>
      <c r="AM347" s="238"/>
      <c r="AN347" s="238"/>
      <c r="AP347" s="239"/>
      <c r="AQ347" s="238"/>
      <c r="AR347" s="238"/>
      <c r="AT347" s="12"/>
      <c r="AU347" s="238"/>
      <c r="AV347" s="238"/>
      <c r="AX347" s="12"/>
    </row>
    <row r="348" spans="2:50" hidden="1">
      <c r="B348" s="207"/>
      <c r="C348" s="239"/>
      <c r="D348" s="238"/>
      <c r="F348" s="239"/>
      <c r="G348" s="238"/>
      <c r="H348" s="238"/>
      <c r="J348" s="239"/>
      <c r="K348" s="238"/>
      <c r="L348" s="238"/>
      <c r="N348" s="239"/>
      <c r="O348" s="238"/>
      <c r="P348" s="238"/>
      <c r="R348" s="239"/>
      <c r="S348" s="238"/>
      <c r="T348" s="238"/>
      <c r="V348" s="239"/>
      <c r="W348" s="238"/>
      <c r="X348" s="238"/>
      <c r="Z348" s="239"/>
      <c r="AA348" s="238"/>
      <c r="AB348" s="238"/>
      <c r="AD348" s="239"/>
      <c r="AE348" s="238"/>
      <c r="AF348" s="238"/>
      <c r="AH348" s="239"/>
      <c r="AI348" s="238"/>
      <c r="AJ348" s="238"/>
      <c r="AL348" s="239"/>
      <c r="AM348" s="238"/>
      <c r="AN348" s="238"/>
      <c r="AP348" s="239"/>
      <c r="AQ348" s="238"/>
      <c r="AR348" s="238"/>
      <c r="AT348" s="12"/>
      <c r="AU348" s="238"/>
      <c r="AV348" s="238"/>
      <c r="AX348" s="12"/>
    </row>
    <row r="349" spans="2:50" hidden="1">
      <c r="B349" s="207"/>
      <c r="C349" s="239"/>
      <c r="D349" s="238"/>
      <c r="F349" s="239"/>
      <c r="G349" s="238"/>
      <c r="H349" s="238"/>
      <c r="J349" s="239"/>
      <c r="K349" s="238"/>
      <c r="L349" s="238"/>
      <c r="N349" s="239"/>
      <c r="O349" s="238"/>
      <c r="P349" s="238"/>
      <c r="R349" s="239"/>
      <c r="S349" s="238"/>
      <c r="T349" s="238"/>
      <c r="V349" s="239"/>
      <c r="W349" s="238"/>
      <c r="X349" s="238"/>
      <c r="Z349" s="239"/>
      <c r="AA349" s="238"/>
      <c r="AB349" s="238"/>
      <c r="AD349" s="239"/>
      <c r="AE349" s="238"/>
      <c r="AF349" s="238"/>
      <c r="AH349" s="239"/>
      <c r="AI349" s="238"/>
      <c r="AJ349" s="238"/>
      <c r="AL349" s="239"/>
      <c r="AM349" s="238"/>
      <c r="AN349" s="238"/>
      <c r="AP349" s="239"/>
      <c r="AQ349" s="238"/>
      <c r="AR349" s="238"/>
      <c r="AT349" s="12"/>
      <c r="AU349" s="238"/>
      <c r="AV349" s="238"/>
      <c r="AX349" s="12"/>
    </row>
    <row r="350" spans="2:50" hidden="1">
      <c r="B350" s="207"/>
      <c r="C350" s="239"/>
      <c r="D350" s="238"/>
      <c r="F350" s="239"/>
      <c r="G350" s="238"/>
      <c r="H350" s="238"/>
      <c r="J350" s="239"/>
      <c r="K350" s="238"/>
      <c r="L350" s="238"/>
      <c r="N350" s="239"/>
      <c r="O350" s="238"/>
      <c r="P350" s="238"/>
      <c r="R350" s="239"/>
      <c r="S350" s="238"/>
      <c r="T350" s="238"/>
      <c r="V350" s="239"/>
      <c r="W350" s="238"/>
      <c r="X350" s="238"/>
      <c r="Z350" s="239"/>
      <c r="AA350" s="238"/>
      <c r="AB350" s="238"/>
      <c r="AD350" s="239"/>
      <c r="AE350" s="238"/>
      <c r="AF350" s="238"/>
      <c r="AH350" s="239"/>
      <c r="AI350" s="238"/>
      <c r="AJ350" s="238"/>
      <c r="AL350" s="239"/>
      <c r="AM350" s="238"/>
      <c r="AN350" s="238"/>
      <c r="AP350" s="239"/>
      <c r="AQ350" s="238"/>
      <c r="AR350" s="238"/>
      <c r="AT350" s="12"/>
      <c r="AU350" s="238"/>
      <c r="AV350" s="238"/>
      <c r="AX350" s="12"/>
    </row>
    <row r="351" spans="2:50" hidden="1">
      <c r="B351" s="207"/>
      <c r="C351" s="239"/>
      <c r="D351" s="238"/>
      <c r="F351" s="239"/>
      <c r="G351" s="238"/>
      <c r="H351" s="238"/>
      <c r="J351" s="239"/>
      <c r="K351" s="238"/>
      <c r="L351" s="238"/>
      <c r="N351" s="239"/>
      <c r="O351" s="238"/>
      <c r="P351" s="238"/>
      <c r="R351" s="239"/>
      <c r="S351" s="238"/>
      <c r="T351" s="238"/>
      <c r="V351" s="239"/>
      <c r="W351" s="238"/>
      <c r="X351" s="238"/>
      <c r="Z351" s="239"/>
      <c r="AA351" s="238"/>
      <c r="AB351" s="238"/>
      <c r="AD351" s="239"/>
      <c r="AE351" s="238"/>
      <c r="AF351" s="238"/>
      <c r="AH351" s="239"/>
      <c r="AI351" s="238"/>
      <c r="AJ351" s="238"/>
      <c r="AL351" s="239"/>
      <c r="AM351" s="238"/>
      <c r="AN351" s="238"/>
      <c r="AP351" s="239"/>
      <c r="AQ351" s="238"/>
      <c r="AR351" s="238"/>
      <c r="AT351" s="12"/>
      <c r="AU351" s="238"/>
      <c r="AV351" s="238"/>
      <c r="AX351" s="12"/>
    </row>
    <row r="352" spans="2:50" hidden="1">
      <c r="B352" s="207"/>
      <c r="C352" s="239"/>
      <c r="D352" s="238"/>
      <c r="F352" s="239"/>
      <c r="G352" s="238"/>
      <c r="H352" s="238"/>
      <c r="J352" s="239"/>
      <c r="K352" s="238"/>
      <c r="L352" s="238"/>
      <c r="N352" s="239"/>
      <c r="O352" s="238"/>
      <c r="P352" s="238"/>
      <c r="R352" s="239"/>
      <c r="S352" s="238"/>
      <c r="T352" s="238"/>
      <c r="V352" s="239"/>
      <c r="W352" s="238"/>
      <c r="X352" s="238"/>
      <c r="Z352" s="239"/>
      <c r="AA352" s="238"/>
      <c r="AB352" s="238"/>
      <c r="AD352" s="239"/>
      <c r="AE352" s="238"/>
      <c r="AF352" s="238"/>
      <c r="AH352" s="239"/>
      <c r="AI352" s="238"/>
      <c r="AJ352" s="238"/>
      <c r="AL352" s="239"/>
      <c r="AM352" s="238"/>
      <c r="AN352" s="238"/>
      <c r="AP352" s="239"/>
      <c r="AQ352" s="238"/>
      <c r="AR352" s="238"/>
      <c r="AT352" s="12"/>
      <c r="AU352" s="238"/>
      <c r="AV352" s="238"/>
      <c r="AX352" s="12"/>
    </row>
    <row r="353" spans="2:50" hidden="1">
      <c r="B353" s="207"/>
      <c r="C353" s="239"/>
      <c r="D353" s="238"/>
      <c r="F353" s="239"/>
      <c r="G353" s="238"/>
      <c r="H353" s="238"/>
      <c r="J353" s="239"/>
      <c r="K353" s="238"/>
      <c r="L353" s="238"/>
      <c r="N353" s="239"/>
      <c r="O353" s="238"/>
      <c r="P353" s="238"/>
      <c r="R353" s="239"/>
      <c r="S353" s="238"/>
      <c r="T353" s="238"/>
      <c r="V353" s="239"/>
      <c r="W353" s="238"/>
      <c r="X353" s="238"/>
      <c r="Z353" s="239"/>
      <c r="AA353" s="238"/>
      <c r="AB353" s="238"/>
      <c r="AD353" s="239"/>
      <c r="AE353" s="238"/>
      <c r="AF353" s="238"/>
      <c r="AH353" s="239"/>
      <c r="AI353" s="238"/>
      <c r="AJ353" s="238"/>
      <c r="AL353" s="239"/>
      <c r="AM353" s="238"/>
      <c r="AN353" s="238"/>
      <c r="AP353" s="239"/>
      <c r="AQ353" s="238"/>
      <c r="AR353" s="238"/>
      <c r="AT353" s="12"/>
      <c r="AU353" s="238"/>
      <c r="AV353" s="238"/>
      <c r="AX353" s="12"/>
    </row>
    <row r="354" spans="2:50" hidden="1">
      <c r="B354" s="207"/>
      <c r="C354" s="239"/>
      <c r="D354" s="238"/>
      <c r="F354" s="239"/>
      <c r="G354" s="238"/>
      <c r="H354" s="238"/>
      <c r="J354" s="239"/>
      <c r="K354" s="238"/>
      <c r="L354" s="238"/>
      <c r="N354" s="239"/>
      <c r="O354" s="238"/>
      <c r="P354" s="238"/>
      <c r="R354" s="239"/>
      <c r="S354" s="238"/>
      <c r="T354" s="238"/>
      <c r="V354" s="239"/>
      <c r="W354" s="238"/>
      <c r="X354" s="238"/>
      <c r="Z354" s="239"/>
      <c r="AA354" s="238"/>
      <c r="AB354" s="238"/>
      <c r="AD354" s="239"/>
      <c r="AE354" s="238"/>
      <c r="AF354" s="238"/>
      <c r="AH354" s="239"/>
      <c r="AI354" s="238"/>
      <c r="AJ354" s="238"/>
      <c r="AL354" s="239"/>
      <c r="AM354" s="238"/>
      <c r="AN354" s="238"/>
      <c r="AP354" s="239"/>
      <c r="AQ354" s="238"/>
      <c r="AR354" s="238"/>
      <c r="AT354" s="12"/>
      <c r="AU354" s="238"/>
      <c r="AV354" s="238"/>
      <c r="AX354" s="12"/>
    </row>
    <row r="355" spans="2:50" hidden="1">
      <c r="B355" s="207"/>
      <c r="C355" s="239"/>
      <c r="D355" s="238"/>
      <c r="F355" s="239"/>
      <c r="G355" s="238"/>
      <c r="H355" s="238"/>
      <c r="J355" s="239"/>
      <c r="K355" s="238"/>
      <c r="L355" s="238"/>
      <c r="N355" s="239"/>
      <c r="O355" s="238"/>
      <c r="P355" s="238"/>
      <c r="R355" s="239"/>
      <c r="S355" s="238"/>
      <c r="T355" s="238"/>
      <c r="V355" s="239"/>
      <c r="W355" s="238"/>
      <c r="X355" s="238"/>
      <c r="Z355" s="239"/>
      <c r="AA355" s="238"/>
      <c r="AB355" s="238"/>
      <c r="AD355" s="239"/>
      <c r="AE355" s="238"/>
      <c r="AF355" s="238"/>
      <c r="AH355" s="239"/>
      <c r="AI355" s="238"/>
      <c r="AJ355" s="238"/>
      <c r="AL355" s="239"/>
      <c r="AM355" s="238"/>
      <c r="AN355" s="238"/>
      <c r="AP355" s="239"/>
      <c r="AQ355" s="238"/>
      <c r="AR355" s="238"/>
      <c r="AT355" s="12"/>
      <c r="AU355" s="238"/>
      <c r="AV355" s="238"/>
      <c r="AX355" s="12"/>
    </row>
    <row r="356" spans="2:50" hidden="1">
      <c r="B356" s="207"/>
      <c r="C356" s="239"/>
      <c r="D356" s="238"/>
      <c r="F356" s="239"/>
      <c r="G356" s="238"/>
      <c r="H356" s="238"/>
      <c r="J356" s="239"/>
      <c r="K356" s="238"/>
      <c r="L356" s="238"/>
      <c r="N356" s="239"/>
      <c r="O356" s="238"/>
      <c r="P356" s="238"/>
      <c r="R356" s="239"/>
      <c r="S356" s="238"/>
      <c r="T356" s="238"/>
      <c r="V356" s="239"/>
      <c r="W356" s="238"/>
      <c r="X356" s="238"/>
      <c r="Z356" s="239"/>
      <c r="AA356" s="238"/>
      <c r="AB356" s="238"/>
      <c r="AD356" s="239"/>
      <c r="AE356" s="238"/>
      <c r="AF356" s="238"/>
      <c r="AH356" s="239"/>
      <c r="AI356" s="238"/>
      <c r="AJ356" s="238"/>
      <c r="AL356" s="239"/>
      <c r="AM356" s="238"/>
      <c r="AN356" s="238"/>
      <c r="AP356" s="239"/>
      <c r="AQ356" s="238"/>
      <c r="AR356" s="238"/>
      <c r="AT356" s="12"/>
      <c r="AU356" s="238"/>
      <c r="AV356" s="238"/>
      <c r="AX356" s="12"/>
    </row>
    <row r="357" spans="2:50" hidden="1">
      <c r="B357" s="207"/>
      <c r="C357" s="239"/>
      <c r="D357" s="238"/>
      <c r="F357" s="239"/>
      <c r="G357" s="238"/>
      <c r="H357" s="238"/>
      <c r="J357" s="239"/>
      <c r="K357" s="238"/>
      <c r="L357" s="238"/>
      <c r="N357" s="239"/>
      <c r="O357" s="238"/>
      <c r="P357" s="238"/>
      <c r="R357" s="239"/>
      <c r="S357" s="238"/>
      <c r="T357" s="238"/>
      <c r="V357" s="239"/>
      <c r="W357" s="238"/>
      <c r="X357" s="238"/>
      <c r="Z357" s="239"/>
      <c r="AA357" s="238"/>
      <c r="AB357" s="238"/>
      <c r="AD357" s="239"/>
      <c r="AE357" s="238"/>
      <c r="AF357" s="238"/>
      <c r="AH357" s="239"/>
      <c r="AI357" s="238"/>
      <c r="AJ357" s="238"/>
      <c r="AL357" s="239"/>
      <c r="AM357" s="238"/>
      <c r="AN357" s="238"/>
      <c r="AP357" s="239"/>
      <c r="AQ357" s="238"/>
      <c r="AR357" s="238"/>
      <c r="AT357" s="12"/>
      <c r="AU357" s="238"/>
      <c r="AV357" s="238"/>
      <c r="AX357" s="12"/>
    </row>
    <row r="358" spans="2:50" hidden="1">
      <c r="B358" s="207"/>
      <c r="C358" s="239"/>
      <c r="D358" s="238"/>
      <c r="F358" s="239"/>
      <c r="G358" s="238"/>
      <c r="H358" s="238"/>
      <c r="J358" s="239"/>
      <c r="K358" s="238"/>
      <c r="L358" s="238"/>
      <c r="N358" s="239"/>
      <c r="O358" s="238"/>
      <c r="P358" s="238"/>
      <c r="R358" s="239"/>
      <c r="S358" s="238"/>
      <c r="T358" s="238"/>
      <c r="V358" s="239"/>
      <c r="W358" s="238"/>
      <c r="X358" s="238"/>
      <c r="Z358" s="239"/>
      <c r="AA358" s="238"/>
      <c r="AB358" s="238"/>
      <c r="AD358" s="239"/>
      <c r="AE358" s="238"/>
      <c r="AF358" s="238"/>
      <c r="AH358" s="239"/>
      <c r="AI358" s="238"/>
      <c r="AJ358" s="238"/>
      <c r="AL358" s="239"/>
      <c r="AM358" s="238"/>
      <c r="AN358" s="238"/>
      <c r="AP358" s="239"/>
      <c r="AQ358" s="238"/>
      <c r="AR358" s="238"/>
      <c r="AT358" s="12"/>
      <c r="AU358" s="238"/>
      <c r="AV358" s="238"/>
      <c r="AX358" s="12"/>
    </row>
    <row r="359" spans="2:50" hidden="1">
      <c r="B359" s="207"/>
      <c r="C359" s="239"/>
      <c r="D359" s="238"/>
      <c r="F359" s="239"/>
      <c r="G359" s="238"/>
      <c r="H359" s="238"/>
      <c r="J359" s="239"/>
      <c r="K359" s="238"/>
      <c r="L359" s="238"/>
      <c r="N359" s="239"/>
      <c r="O359" s="238"/>
      <c r="P359" s="238"/>
      <c r="R359" s="239"/>
      <c r="S359" s="238"/>
      <c r="T359" s="238"/>
      <c r="V359" s="239"/>
      <c r="W359" s="238"/>
      <c r="X359" s="238"/>
      <c r="Z359" s="239"/>
      <c r="AA359" s="238"/>
      <c r="AB359" s="238"/>
      <c r="AD359" s="239"/>
      <c r="AE359" s="238"/>
      <c r="AF359" s="238"/>
      <c r="AH359" s="239"/>
      <c r="AI359" s="238"/>
      <c r="AJ359" s="238"/>
      <c r="AL359" s="239"/>
      <c r="AM359" s="238"/>
      <c r="AN359" s="238"/>
      <c r="AP359" s="239"/>
      <c r="AQ359" s="238"/>
      <c r="AR359" s="238"/>
      <c r="AT359" s="12"/>
      <c r="AU359" s="238"/>
      <c r="AV359" s="238"/>
      <c r="AX359" s="12"/>
    </row>
    <row r="360" spans="2:50" hidden="1">
      <c r="B360" s="207"/>
      <c r="C360" s="239"/>
      <c r="D360" s="238"/>
      <c r="F360" s="239"/>
      <c r="G360" s="238"/>
      <c r="H360" s="238"/>
      <c r="J360" s="239"/>
      <c r="K360" s="238"/>
      <c r="L360" s="238"/>
      <c r="N360" s="239"/>
      <c r="O360" s="238"/>
      <c r="P360" s="238"/>
      <c r="R360" s="239"/>
      <c r="S360" s="238"/>
      <c r="T360" s="238"/>
      <c r="V360" s="239"/>
      <c r="W360" s="238"/>
      <c r="X360" s="238"/>
      <c r="Z360" s="239"/>
      <c r="AA360" s="238"/>
      <c r="AB360" s="238"/>
      <c r="AD360" s="239"/>
      <c r="AE360" s="238"/>
      <c r="AF360" s="238"/>
      <c r="AH360" s="239"/>
      <c r="AI360" s="238"/>
      <c r="AJ360" s="238"/>
      <c r="AL360" s="239"/>
      <c r="AM360" s="238"/>
      <c r="AN360" s="238"/>
      <c r="AP360" s="239"/>
      <c r="AQ360" s="238"/>
      <c r="AR360" s="238"/>
      <c r="AT360" s="12"/>
      <c r="AU360" s="238"/>
      <c r="AV360" s="238"/>
      <c r="AX360" s="12"/>
    </row>
    <row r="361" spans="2:50" hidden="1">
      <c r="B361" s="207"/>
      <c r="C361" s="239"/>
      <c r="D361" s="238"/>
      <c r="F361" s="239"/>
      <c r="G361" s="238"/>
      <c r="H361" s="238"/>
      <c r="J361" s="239"/>
      <c r="K361" s="238"/>
      <c r="L361" s="238"/>
      <c r="N361" s="239"/>
      <c r="O361" s="238"/>
      <c r="P361" s="238"/>
      <c r="R361" s="239"/>
      <c r="S361" s="238"/>
      <c r="T361" s="238"/>
      <c r="V361" s="239"/>
      <c r="W361" s="238"/>
      <c r="X361" s="238"/>
      <c r="Z361" s="239"/>
      <c r="AA361" s="238"/>
      <c r="AB361" s="238"/>
      <c r="AD361" s="239"/>
      <c r="AE361" s="238"/>
      <c r="AF361" s="238"/>
      <c r="AH361" s="239"/>
      <c r="AI361" s="238"/>
      <c r="AJ361" s="238"/>
      <c r="AL361" s="239"/>
      <c r="AM361" s="238"/>
      <c r="AN361" s="238"/>
      <c r="AP361" s="239"/>
      <c r="AQ361" s="238"/>
      <c r="AR361" s="238"/>
      <c r="AT361" s="12"/>
      <c r="AU361" s="238"/>
      <c r="AV361" s="238"/>
      <c r="AX361" s="12"/>
    </row>
    <row r="362" spans="2:50" hidden="1">
      <c r="B362" s="207"/>
      <c r="C362" s="239"/>
      <c r="D362" s="238"/>
      <c r="F362" s="239"/>
      <c r="G362" s="238"/>
      <c r="H362" s="238"/>
      <c r="J362" s="239"/>
      <c r="K362" s="238"/>
      <c r="L362" s="238"/>
      <c r="N362" s="239"/>
      <c r="O362" s="238"/>
      <c r="P362" s="238"/>
      <c r="R362" s="239"/>
      <c r="S362" s="238"/>
      <c r="T362" s="238"/>
      <c r="V362" s="239"/>
      <c r="W362" s="238"/>
      <c r="X362" s="238"/>
      <c r="Z362" s="239"/>
      <c r="AA362" s="238"/>
      <c r="AB362" s="238"/>
      <c r="AD362" s="239"/>
      <c r="AE362" s="238"/>
      <c r="AF362" s="238"/>
      <c r="AH362" s="239"/>
      <c r="AI362" s="238"/>
      <c r="AJ362" s="238"/>
      <c r="AL362" s="239"/>
      <c r="AM362" s="238"/>
      <c r="AN362" s="238"/>
      <c r="AP362" s="239"/>
      <c r="AQ362" s="238"/>
      <c r="AR362" s="238"/>
      <c r="AT362" s="12"/>
      <c r="AU362" s="238"/>
      <c r="AV362" s="238"/>
      <c r="AX362" s="12"/>
    </row>
    <row r="363" spans="2:50" hidden="1">
      <c r="B363" s="207"/>
      <c r="C363" s="239"/>
      <c r="D363" s="238"/>
      <c r="F363" s="239"/>
      <c r="G363" s="238"/>
      <c r="H363" s="238"/>
      <c r="J363" s="239"/>
      <c r="K363" s="238"/>
      <c r="L363" s="238"/>
      <c r="N363" s="239"/>
      <c r="O363" s="238"/>
      <c r="P363" s="238"/>
      <c r="R363" s="239"/>
      <c r="S363" s="238"/>
      <c r="T363" s="238"/>
      <c r="V363" s="239"/>
      <c r="W363" s="238"/>
      <c r="X363" s="238"/>
      <c r="Z363" s="239"/>
      <c r="AA363" s="238"/>
      <c r="AB363" s="238"/>
      <c r="AD363" s="239"/>
      <c r="AE363" s="238"/>
      <c r="AF363" s="238"/>
      <c r="AH363" s="239"/>
      <c r="AI363" s="238"/>
      <c r="AJ363" s="238"/>
      <c r="AL363" s="239"/>
      <c r="AM363" s="238"/>
      <c r="AN363" s="238"/>
      <c r="AP363" s="239"/>
      <c r="AQ363" s="238"/>
      <c r="AR363" s="238"/>
      <c r="AT363" s="12"/>
      <c r="AU363" s="238"/>
      <c r="AV363" s="238"/>
      <c r="AX363" s="12"/>
    </row>
    <row r="364" spans="2:50" hidden="1">
      <c r="B364" s="207"/>
      <c r="C364" s="239"/>
      <c r="D364" s="238"/>
      <c r="F364" s="239"/>
      <c r="G364" s="238"/>
      <c r="H364" s="238"/>
      <c r="J364" s="239"/>
      <c r="K364" s="238"/>
      <c r="L364" s="238"/>
      <c r="N364" s="239"/>
      <c r="O364" s="238"/>
      <c r="P364" s="238"/>
      <c r="R364" s="239"/>
      <c r="S364" s="238"/>
      <c r="T364" s="238"/>
      <c r="V364" s="239"/>
      <c r="W364" s="238"/>
      <c r="X364" s="238"/>
      <c r="Z364" s="239"/>
      <c r="AA364" s="238"/>
      <c r="AB364" s="238"/>
      <c r="AD364" s="239"/>
      <c r="AE364" s="238"/>
      <c r="AF364" s="238"/>
      <c r="AH364" s="239"/>
      <c r="AI364" s="238"/>
      <c r="AJ364" s="238"/>
      <c r="AL364" s="239"/>
      <c r="AM364" s="238"/>
      <c r="AN364" s="238"/>
      <c r="AP364" s="239"/>
      <c r="AQ364" s="238"/>
      <c r="AR364" s="238"/>
      <c r="AT364" s="12"/>
      <c r="AU364" s="238"/>
      <c r="AV364" s="238"/>
      <c r="AX364" s="12"/>
    </row>
    <row r="365" spans="2:50" hidden="1">
      <c r="B365" s="207"/>
      <c r="C365" s="239"/>
      <c r="D365" s="238"/>
      <c r="F365" s="239"/>
      <c r="G365" s="238"/>
      <c r="H365" s="238"/>
      <c r="J365" s="239"/>
      <c r="K365" s="238"/>
      <c r="L365" s="238"/>
      <c r="N365" s="239"/>
      <c r="O365" s="238"/>
      <c r="P365" s="238"/>
      <c r="R365" s="239"/>
      <c r="S365" s="238"/>
      <c r="T365" s="238"/>
      <c r="V365" s="239"/>
      <c r="W365" s="238"/>
      <c r="X365" s="238"/>
      <c r="Z365" s="239"/>
      <c r="AA365" s="238"/>
      <c r="AB365" s="238"/>
      <c r="AD365" s="239"/>
      <c r="AE365" s="238"/>
      <c r="AF365" s="238"/>
      <c r="AH365" s="239"/>
      <c r="AI365" s="238"/>
      <c r="AJ365" s="238"/>
      <c r="AL365" s="239"/>
      <c r="AM365" s="238"/>
      <c r="AN365" s="238"/>
      <c r="AP365" s="239"/>
      <c r="AQ365" s="238"/>
      <c r="AR365" s="238"/>
      <c r="AT365" s="12"/>
      <c r="AU365" s="238"/>
      <c r="AV365" s="238"/>
      <c r="AX365" s="12"/>
    </row>
    <row r="366" spans="2:50" hidden="1">
      <c r="B366" s="207"/>
      <c r="C366" s="239"/>
      <c r="D366" s="238"/>
      <c r="F366" s="239"/>
      <c r="G366" s="238"/>
      <c r="H366" s="238"/>
      <c r="J366" s="239"/>
      <c r="K366" s="238"/>
      <c r="L366" s="238"/>
      <c r="N366" s="239"/>
      <c r="O366" s="238"/>
      <c r="P366" s="238"/>
      <c r="R366" s="239"/>
      <c r="S366" s="238"/>
      <c r="T366" s="238"/>
      <c r="V366" s="239"/>
      <c r="W366" s="238"/>
      <c r="X366" s="238"/>
      <c r="Z366" s="239"/>
      <c r="AA366" s="238"/>
      <c r="AB366" s="238"/>
      <c r="AD366" s="239"/>
      <c r="AE366" s="238"/>
      <c r="AF366" s="238"/>
      <c r="AH366" s="239"/>
      <c r="AI366" s="238"/>
      <c r="AJ366" s="238"/>
      <c r="AL366" s="239"/>
      <c r="AM366" s="238"/>
      <c r="AN366" s="238"/>
      <c r="AP366" s="239"/>
      <c r="AQ366" s="238"/>
      <c r="AR366" s="238"/>
      <c r="AT366" s="12"/>
      <c r="AU366" s="238"/>
      <c r="AV366" s="238"/>
      <c r="AX366" s="12"/>
    </row>
    <row r="367" spans="2:50" hidden="1">
      <c r="B367" s="207"/>
      <c r="C367" s="239"/>
      <c r="D367" s="238"/>
      <c r="F367" s="239"/>
      <c r="G367" s="238"/>
      <c r="H367" s="238"/>
      <c r="J367" s="239"/>
      <c r="K367" s="238"/>
      <c r="L367" s="238"/>
      <c r="N367" s="239"/>
      <c r="O367" s="238"/>
      <c r="P367" s="238"/>
      <c r="R367" s="239"/>
      <c r="S367" s="238"/>
      <c r="T367" s="238"/>
      <c r="V367" s="239"/>
      <c r="W367" s="238"/>
      <c r="X367" s="238"/>
      <c r="Z367" s="239"/>
      <c r="AA367" s="238"/>
      <c r="AB367" s="238"/>
      <c r="AD367" s="239"/>
      <c r="AE367" s="238"/>
      <c r="AF367" s="238"/>
      <c r="AH367" s="239"/>
      <c r="AI367" s="238"/>
      <c r="AJ367" s="238"/>
      <c r="AL367" s="239"/>
      <c r="AM367" s="238"/>
      <c r="AN367" s="238"/>
      <c r="AP367" s="239"/>
      <c r="AQ367" s="238"/>
      <c r="AR367" s="238"/>
      <c r="AT367" s="12"/>
      <c r="AU367" s="238"/>
      <c r="AV367" s="238"/>
      <c r="AX367" s="12"/>
    </row>
    <row r="368" spans="2:50" hidden="1">
      <c r="B368" s="207"/>
      <c r="C368" s="239"/>
      <c r="D368" s="238"/>
      <c r="F368" s="239"/>
      <c r="G368" s="238"/>
      <c r="H368" s="238"/>
      <c r="J368" s="239"/>
      <c r="K368" s="238"/>
      <c r="L368" s="238"/>
      <c r="N368" s="239"/>
      <c r="O368" s="238"/>
      <c r="P368" s="238"/>
      <c r="R368" s="239"/>
      <c r="S368" s="238"/>
      <c r="T368" s="238"/>
      <c r="V368" s="239"/>
      <c r="W368" s="238"/>
      <c r="X368" s="238"/>
      <c r="Z368" s="239"/>
      <c r="AA368" s="238"/>
      <c r="AB368" s="238"/>
      <c r="AD368" s="239"/>
      <c r="AE368" s="238"/>
      <c r="AF368" s="238"/>
      <c r="AH368" s="239"/>
      <c r="AI368" s="238"/>
      <c r="AJ368" s="238"/>
      <c r="AL368" s="239"/>
      <c r="AM368" s="238"/>
      <c r="AN368" s="238"/>
      <c r="AP368" s="239"/>
      <c r="AQ368" s="238"/>
      <c r="AR368" s="238"/>
      <c r="AT368" s="12"/>
      <c r="AU368" s="238"/>
      <c r="AV368" s="238"/>
      <c r="AX368" s="12"/>
    </row>
    <row r="369" spans="2:50" hidden="1">
      <c r="B369" s="207"/>
      <c r="C369" s="239"/>
      <c r="D369" s="238"/>
      <c r="F369" s="239"/>
      <c r="G369" s="238"/>
      <c r="H369" s="238"/>
      <c r="J369" s="239"/>
      <c r="K369" s="238"/>
      <c r="L369" s="238"/>
      <c r="N369" s="239"/>
      <c r="O369" s="238"/>
      <c r="P369" s="238"/>
      <c r="R369" s="239"/>
      <c r="S369" s="238"/>
      <c r="T369" s="238"/>
      <c r="V369" s="239"/>
      <c r="W369" s="238"/>
      <c r="X369" s="238"/>
      <c r="Z369" s="239"/>
      <c r="AA369" s="238"/>
      <c r="AB369" s="238"/>
      <c r="AD369" s="239"/>
      <c r="AE369" s="238"/>
      <c r="AF369" s="238"/>
      <c r="AH369" s="239"/>
      <c r="AI369" s="238"/>
      <c r="AJ369" s="238"/>
      <c r="AL369" s="239"/>
      <c r="AM369" s="238"/>
      <c r="AN369" s="238"/>
      <c r="AP369" s="239"/>
      <c r="AQ369" s="238"/>
      <c r="AR369" s="238"/>
      <c r="AT369" s="12"/>
      <c r="AU369" s="238"/>
      <c r="AV369" s="238"/>
      <c r="AX369" s="12"/>
    </row>
    <row r="370" spans="2:50" hidden="1">
      <c r="B370" s="207"/>
      <c r="C370" s="239"/>
      <c r="D370" s="238"/>
      <c r="F370" s="239"/>
      <c r="G370" s="238"/>
      <c r="H370" s="238"/>
      <c r="J370" s="239"/>
      <c r="K370" s="238"/>
      <c r="L370" s="238"/>
      <c r="N370" s="239"/>
      <c r="O370" s="238"/>
      <c r="P370" s="238"/>
      <c r="R370" s="239"/>
      <c r="S370" s="238"/>
      <c r="T370" s="238"/>
      <c r="V370" s="239"/>
      <c r="W370" s="238"/>
      <c r="X370" s="238"/>
      <c r="Z370" s="239"/>
      <c r="AA370" s="238"/>
      <c r="AB370" s="238"/>
      <c r="AD370" s="239"/>
      <c r="AE370" s="238"/>
      <c r="AF370" s="238"/>
      <c r="AH370" s="239"/>
      <c r="AI370" s="238"/>
      <c r="AJ370" s="238"/>
      <c r="AL370" s="239"/>
      <c r="AM370" s="238"/>
      <c r="AN370" s="238"/>
      <c r="AP370" s="239"/>
      <c r="AQ370" s="238"/>
      <c r="AR370" s="238"/>
      <c r="AT370" s="12"/>
      <c r="AU370" s="238"/>
      <c r="AV370" s="238"/>
      <c r="AX370" s="12"/>
    </row>
    <row r="371" spans="2:50" hidden="1">
      <c r="B371" s="207"/>
      <c r="C371" s="239"/>
      <c r="D371" s="238"/>
      <c r="F371" s="239"/>
      <c r="G371" s="238"/>
      <c r="H371" s="238"/>
      <c r="J371" s="239"/>
      <c r="K371" s="238"/>
      <c r="L371" s="238"/>
      <c r="N371" s="239"/>
      <c r="O371" s="238"/>
      <c r="P371" s="238"/>
      <c r="R371" s="239"/>
      <c r="S371" s="238"/>
      <c r="T371" s="238"/>
      <c r="V371" s="239"/>
      <c r="W371" s="238"/>
      <c r="X371" s="238"/>
      <c r="Z371" s="239"/>
      <c r="AA371" s="238"/>
      <c r="AB371" s="238"/>
      <c r="AD371" s="239"/>
      <c r="AE371" s="238"/>
      <c r="AF371" s="238"/>
      <c r="AH371" s="239"/>
      <c r="AI371" s="238"/>
      <c r="AJ371" s="238"/>
      <c r="AL371" s="239"/>
      <c r="AM371" s="238"/>
      <c r="AN371" s="238"/>
      <c r="AP371" s="239"/>
      <c r="AQ371" s="238"/>
      <c r="AR371" s="238"/>
      <c r="AT371" s="12"/>
      <c r="AU371" s="238"/>
      <c r="AV371" s="238"/>
      <c r="AX371" s="12"/>
    </row>
    <row r="372" spans="2:50" hidden="1">
      <c r="B372" s="207"/>
      <c r="C372" s="239"/>
      <c r="D372" s="238"/>
      <c r="F372" s="239"/>
      <c r="G372" s="238"/>
      <c r="H372" s="238"/>
      <c r="J372" s="239"/>
      <c r="K372" s="238"/>
      <c r="L372" s="238"/>
      <c r="N372" s="239"/>
      <c r="O372" s="238"/>
      <c r="P372" s="238"/>
      <c r="R372" s="239"/>
      <c r="S372" s="238"/>
      <c r="T372" s="238"/>
      <c r="V372" s="239"/>
      <c r="W372" s="238"/>
      <c r="X372" s="238"/>
      <c r="Z372" s="239"/>
      <c r="AA372" s="238"/>
      <c r="AB372" s="238"/>
      <c r="AD372" s="239"/>
      <c r="AE372" s="238"/>
      <c r="AF372" s="238"/>
      <c r="AH372" s="239"/>
      <c r="AI372" s="238"/>
      <c r="AJ372" s="238"/>
      <c r="AL372" s="239"/>
      <c r="AM372" s="238"/>
      <c r="AN372" s="238"/>
      <c r="AP372" s="239"/>
      <c r="AQ372" s="238"/>
      <c r="AR372" s="238"/>
      <c r="AT372" s="12"/>
      <c r="AU372" s="238"/>
      <c r="AV372" s="238"/>
      <c r="AX372" s="12"/>
    </row>
    <row r="373" spans="2:50" hidden="1">
      <c r="B373" s="207"/>
      <c r="C373" s="239"/>
      <c r="D373" s="238"/>
      <c r="F373" s="239"/>
      <c r="G373" s="238"/>
      <c r="H373" s="238"/>
      <c r="J373" s="239"/>
      <c r="K373" s="238"/>
      <c r="L373" s="238"/>
      <c r="N373" s="239"/>
      <c r="O373" s="238"/>
      <c r="P373" s="238"/>
      <c r="R373" s="239"/>
      <c r="S373" s="238"/>
      <c r="T373" s="238"/>
      <c r="V373" s="239"/>
      <c r="W373" s="238"/>
      <c r="X373" s="238"/>
      <c r="Z373" s="239"/>
      <c r="AA373" s="238"/>
      <c r="AB373" s="238"/>
      <c r="AD373" s="239"/>
      <c r="AE373" s="238"/>
      <c r="AF373" s="238"/>
      <c r="AH373" s="239"/>
      <c r="AI373" s="238"/>
      <c r="AJ373" s="238"/>
      <c r="AL373" s="239"/>
      <c r="AM373" s="238"/>
      <c r="AN373" s="238"/>
      <c r="AP373" s="239"/>
      <c r="AQ373" s="238"/>
      <c r="AR373" s="238"/>
      <c r="AT373" s="12"/>
      <c r="AU373" s="238"/>
      <c r="AV373" s="238"/>
      <c r="AX373" s="12"/>
    </row>
    <row r="374" spans="2:50" hidden="1">
      <c r="B374" s="207"/>
      <c r="C374" s="239"/>
      <c r="D374" s="238"/>
      <c r="F374" s="239"/>
      <c r="G374" s="238"/>
      <c r="H374" s="238"/>
      <c r="J374" s="239"/>
      <c r="K374" s="238"/>
      <c r="L374" s="238"/>
      <c r="N374" s="239"/>
      <c r="O374" s="238"/>
      <c r="P374" s="238"/>
      <c r="R374" s="239"/>
      <c r="S374" s="238"/>
      <c r="T374" s="238"/>
      <c r="V374" s="239"/>
      <c r="W374" s="238"/>
      <c r="X374" s="238"/>
      <c r="Z374" s="239"/>
      <c r="AA374" s="238"/>
      <c r="AB374" s="238"/>
      <c r="AD374" s="239"/>
      <c r="AE374" s="238"/>
      <c r="AF374" s="238"/>
      <c r="AH374" s="239"/>
      <c r="AI374" s="238"/>
      <c r="AJ374" s="238"/>
      <c r="AL374" s="239"/>
      <c r="AM374" s="238"/>
      <c r="AN374" s="238"/>
      <c r="AP374" s="239"/>
      <c r="AQ374" s="238"/>
      <c r="AR374" s="238"/>
      <c r="AT374" s="12"/>
      <c r="AU374" s="238"/>
      <c r="AV374" s="238"/>
      <c r="AX374" s="12"/>
    </row>
    <row r="375" spans="2:50" hidden="1">
      <c r="B375" s="207"/>
      <c r="C375" s="239"/>
      <c r="D375" s="238"/>
      <c r="F375" s="239"/>
      <c r="G375" s="238"/>
      <c r="H375" s="238"/>
      <c r="J375" s="239"/>
      <c r="K375" s="238"/>
      <c r="L375" s="238"/>
      <c r="N375" s="239"/>
      <c r="O375" s="238"/>
      <c r="P375" s="238"/>
      <c r="R375" s="239"/>
      <c r="S375" s="238"/>
      <c r="T375" s="238"/>
      <c r="V375" s="239"/>
      <c r="W375" s="238"/>
      <c r="X375" s="238"/>
      <c r="Z375" s="239"/>
      <c r="AA375" s="238"/>
      <c r="AB375" s="238"/>
      <c r="AD375" s="239"/>
      <c r="AE375" s="238"/>
      <c r="AF375" s="238"/>
      <c r="AH375" s="239"/>
      <c r="AI375" s="238"/>
      <c r="AJ375" s="238"/>
      <c r="AL375" s="239"/>
      <c r="AM375" s="238"/>
      <c r="AN375" s="238"/>
      <c r="AP375" s="239"/>
      <c r="AQ375" s="238"/>
      <c r="AR375" s="238"/>
      <c r="AT375" s="12"/>
      <c r="AU375" s="238"/>
      <c r="AV375" s="238"/>
      <c r="AX375" s="12"/>
    </row>
    <row r="376" spans="2:50" hidden="1">
      <c r="B376" s="207"/>
      <c r="C376" s="239"/>
      <c r="D376" s="238"/>
      <c r="F376" s="239"/>
      <c r="G376" s="238"/>
      <c r="H376" s="238"/>
      <c r="J376" s="239"/>
      <c r="K376" s="238"/>
      <c r="L376" s="238"/>
      <c r="N376" s="239"/>
      <c r="O376" s="238"/>
      <c r="P376" s="238"/>
      <c r="R376" s="239"/>
      <c r="S376" s="238"/>
      <c r="T376" s="238"/>
      <c r="V376" s="239"/>
      <c r="W376" s="238"/>
      <c r="X376" s="238"/>
      <c r="Z376" s="239"/>
      <c r="AA376" s="238"/>
      <c r="AB376" s="238"/>
      <c r="AD376" s="239"/>
      <c r="AE376" s="238"/>
      <c r="AF376" s="238"/>
      <c r="AH376" s="239"/>
      <c r="AI376" s="238"/>
      <c r="AJ376" s="238"/>
      <c r="AL376" s="239"/>
      <c r="AM376" s="238"/>
      <c r="AN376" s="238"/>
      <c r="AP376" s="239"/>
      <c r="AQ376" s="238"/>
      <c r="AR376" s="238"/>
      <c r="AT376" s="12"/>
      <c r="AU376" s="238"/>
      <c r="AV376" s="238"/>
      <c r="AX376" s="12"/>
    </row>
    <row r="377" spans="2:50" hidden="1">
      <c r="B377" s="207"/>
      <c r="C377" s="239"/>
      <c r="D377" s="238"/>
      <c r="F377" s="239"/>
      <c r="G377" s="238"/>
      <c r="H377" s="238"/>
      <c r="J377" s="239"/>
      <c r="K377" s="238"/>
      <c r="L377" s="238"/>
      <c r="N377" s="239"/>
      <c r="O377" s="238"/>
      <c r="P377" s="238"/>
      <c r="R377" s="239"/>
      <c r="S377" s="238"/>
      <c r="T377" s="238"/>
      <c r="V377" s="239"/>
      <c r="W377" s="238"/>
      <c r="X377" s="238"/>
      <c r="Z377" s="239"/>
      <c r="AA377" s="238"/>
      <c r="AB377" s="238"/>
      <c r="AD377" s="239"/>
      <c r="AE377" s="238"/>
      <c r="AF377" s="238"/>
      <c r="AH377" s="239"/>
      <c r="AI377" s="238"/>
      <c r="AJ377" s="238"/>
      <c r="AL377" s="239"/>
      <c r="AM377" s="238"/>
      <c r="AN377" s="238"/>
      <c r="AP377" s="239"/>
      <c r="AQ377" s="238"/>
      <c r="AR377" s="238"/>
      <c r="AT377" s="12"/>
      <c r="AU377" s="238"/>
      <c r="AV377" s="238"/>
      <c r="AX377" s="12"/>
    </row>
    <row r="378" spans="2:50" hidden="1">
      <c r="B378" s="207"/>
      <c r="C378" s="239"/>
      <c r="D378" s="238"/>
      <c r="F378" s="239"/>
      <c r="G378" s="238"/>
      <c r="H378" s="238"/>
      <c r="J378" s="239"/>
      <c r="K378" s="238"/>
      <c r="L378" s="238"/>
      <c r="N378" s="239"/>
      <c r="O378" s="238"/>
      <c r="P378" s="238"/>
      <c r="R378" s="239"/>
      <c r="S378" s="238"/>
      <c r="T378" s="238"/>
      <c r="V378" s="239"/>
      <c r="W378" s="238"/>
      <c r="X378" s="238"/>
      <c r="Z378" s="239"/>
      <c r="AA378" s="238"/>
      <c r="AB378" s="238"/>
      <c r="AD378" s="239"/>
      <c r="AE378" s="238"/>
      <c r="AF378" s="238"/>
      <c r="AH378" s="239"/>
      <c r="AI378" s="238"/>
      <c r="AJ378" s="238"/>
      <c r="AL378" s="239"/>
      <c r="AM378" s="238"/>
      <c r="AN378" s="238"/>
      <c r="AP378" s="239"/>
      <c r="AQ378" s="238"/>
      <c r="AR378" s="238"/>
      <c r="AT378" s="12"/>
      <c r="AU378" s="238"/>
      <c r="AV378" s="238"/>
      <c r="AX378" s="12"/>
    </row>
    <row r="379" spans="2:50" hidden="1">
      <c r="B379" s="207"/>
      <c r="C379" s="239"/>
      <c r="D379" s="238"/>
      <c r="F379" s="239"/>
      <c r="G379" s="238"/>
      <c r="H379" s="238"/>
      <c r="J379" s="239"/>
      <c r="K379" s="238"/>
      <c r="L379" s="238"/>
      <c r="N379" s="239"/>
      <c r="O379" s="238"/>
      <c r="P379" s="238"/>
      <c r="R379" s="239"/>
      <c r="S379" s="238"/>
      <c r="T379" s="238"/>
      <c r="V379" s="239"/>
      <c r="W379" s="238"/>
      <c r="X379" s="238"/>
      <c r="Z379" s="239"/>
      <c r="AA379" s="238"/>
      <c r="AB379" s="238"/>
      <c r="AD379" s="239"/>
      <c r="AE379" s="238"/>
      <c r="AF379" s="238"/>
      <c r="AH379" s="239"/>
      <c r="AI379" s="238"/>
      <c r="AJ379" s="238"/>
      <c r="AL379" s="239"/>
      <c r="AM379" s="238"/>
      <c r="AN379" s="238"/>
      <c r="AP379" s="239"/>
      <c r="AQ379" s="238"/>
      <c r="AR379" s="238"/>
      <c r="AT379" s="12"/>
      <c r="AU379" s="238"/>
      <c r="AV379" s="238"/>
      <c r="AX379" s="12"/>
    </row>
    <row r="380" spans="2:50" hidden="1">
      <c r="B380" s="207"/>
      <c r="C380" s="239"/>
      <c r="D380" s="238"/>
      <c r="F380" s="239"/>
      <c r="G380" s="238"/>
      <c r="H380" s="238"/>
      <c r="J380" s="239"/>
      <c r="K380" s="238"/>
      <c r="L380" s="238"/>
      <c r="N380" s="239"/>
      <c r="O380" s="238"/>
      <c r="P380" s="238"/>
      <c r="R380" s="239"/>
      <c r="S380" s="238"/>
      <c r="T380" s="238"/>
      <c r="V380" s="239"/>
      <c r="W380" s="238"/>
      <c r="X380" s="238"/>
      <c r="Z380" s="239"/>
      <c r="AA380" s="238"/>
      <c r="AB380" s="238"/>
      <c r="AD380" s="239"/>
      <c r="AE380" s="238"/>
      <c r="AF380" s="238"/>
      <c r="AH380" s="239"/>
      <c r="AI380" s="238"/>
      <c r="AJ380" s="238"/>
      <c r="AL380" s="239"/>
      <c r="AM380" s="238"/>
      <c r="AN380" s="238"/>
      <c r="AP380" s="239"/>
      <c r="AQ380" s="238"/>
      <c r="AR380" s="238"/>
      <c r="AT380" s="12"/>
      <c r="AU380" s="238"/>
      <c r="AV380" s="238"/>
      <c r="AX380" s="12"/>
    </row>
    <row r="381" spans="2:50" hidden="1">
      <c r="B381" s="207"/>
      <c r="C381" s="239"/>
      <c r="D381" s="238"/>
      <c r="F381" s="239"/>
      <c r="G381" s="238"/>
      <c r="H381" s="238"/>
      <c r="J381" s="239"/>
      <c r="K381" s="238"/>
      <c r="L381" s="238"/>
      <c r="N381" s="239"/>
      <c r="O381" s="238"/>
      <c r="P381" s="238"/>
      <c r="R381" s="239"/>
      <c r="S381" s="238"/>
      <c r="T381" s="238"/>
      <c r="V381" s="239"/>
      <c r="W381" s="238"/>
      <c r="X381" s="238"/>
      <c r="Z381" s="239"/>
      <c r="AA381" s="238"/>
      <c r="AB381" s="238"/>
      <c r="AD381" s="239"/>
      <c r="AE381" s="238"/>
      <c r="AF381" s="238"/>
      <c r="AH381" s="239"/>
      <c r="AI381" s="238"/>
      <c r="AJ381" s="238"/>
      <c r="AL381" s="239"/>
      <c r="AM381" s="238"/>
      <c r="AN381" s="238"/>
      <c r="AP381" s="239"/>
      <c r="AQ381" s="238"/>
      <c r="AR381" s="238"/>
      <c r="AT381" s="12"/>
      <c r="AU381" s="238"/>
      <c r="AV381" s="238"/>
      <c r="AX381" s="12"/>
    </row>
    <row r="382" spans="2:50" hidden="1">
      <c r="B382" s="207"/>
      <c r="C382" s="239"/>
      <c r="D382" s="238"/>
      <c r="F382" s="239"/>
      <c r="G382" s="238"/>
      <c r="H382" s="238"/>
      <c r="J382" s="239"/>
      <c r="K382" s="238"/>
      <c r="L382" s="238"/>
      <c r="N382" s="239"/>
      <c r="O382" s="238"/>
      <c r="P382" s="238"/>
      <c r="R382" s="239"/>
      <c r="S382" s="238"/>
      <c r="T382" s="238"/>
      <c r="V382" s="239"/>
      <c r="W382" s="238"/>
      <c r="X382" s="238"/>
      <c r="Z382" s="239"/>
      <c r="AA382" s="238"/>
      <c r="AB382" s="238"/>
      <c r="AD382" s="239"/>
      <c r="AE382" s="238"/>
      <c r="AF382" s="238"/>
      <c r="AH382" s="239"/>
      <c r="AI382" s="238"/>
      <c r="AJ382" s="238"/>
      <c r="AL382" s="239"/>
      <c r="AM382" s="238"/>
      <c r="AN382" s="238"/>
      <c r="AP382" s="239"/>
      <c r="AQ382" s="238"/>
      <c r="AR382" s="238"/>
      <c r="AT382" s="12"/>
      <c r="AU382" s="238"/>
      <c r="AV382" s="238"/>
      <c r="AX382" s="12"/>
    </row>
    <row r="383" spans="2:50" hidden="1">
      <c r="B383" s="207"/>
      <c r="C383" s="239"/>
      <c r="D383" s="238"/>
      <c r="F383" s="239"/>
      <c r="G383" s="238"/>
      <c r="H383" s="238"/>
      <c r="J383" s="239"/>
      <c r="K383" s="238"/>
      <c r="L383" s="238"/>
      <c r="N383" s="239"/>
      <c r="O383" s="238"/>
      <c r="P383" s="238"/>
      <c r="R383" s="239"/>
      <c r="S383" s="238"/>
      <c r="T383" s="238"/>
      <c r="V383" s="239"/>
      <c r="W383" s="238"/>
      <c r="X383" s="238"/>
      <c r="Z383" s="239"/>
      <c r="AA383" s="238"/>
      <c r="AB383" s="238"/>
      <c r="AD383" s="239"/>
      <c r="AE383" s="238"/>
      <c r="AF383" s="238"/>
      <c r="AH383" s="239"/>
      <c r="AI383" s="238"/>
      <c r="AJ383" s="238"/>
      <c r="AL383" s="239"/>
      <c r="AM383" s="238"/>
      <c r="AN383" s="238"/>
      <c r="AP383" s="239"/>
      <c r="AQ383" s="238"/>
      <c r="AR383" s="238"/>
      <c r="AT383" s="12"/>
      <c r="AU383" s="238"/>
      <c r="AV383" s="238"/>
      <c r="AX383" s="12"/>
    </row>
    <row r="384" spans="2:50" hidden="1">
      <c r="B384" s="207"/>
      <c r="C384" s="239"/>
      <c r="D384" s="238"/>
      <c r="F384" s="239"/>
      <c r="G384" s="238"/>
      <c r="H384" s="238"/>
      <c r="J384" s="239"/>
      <c r="K384" s="238"/>
      <c r="L384" s="238"/>
      <c r="N384" s="239"/>
      <c r="O384" s="238"/>
      <c r="P384" s="238"/>
      <c r="R384" s="239"/>
      <c r="S384" s="238"/>
      <c r="T384" s="238"/>
      <c r="V384" s="239"/>
      <c r="W384" s="238"/>
      <c r="X384" s="238"/>
      <c r="Z384" s="239"/>
      <c r="AA384" s="238"/>
      <c r="AB384" s="238"/>
      <c r="AD384" s="239"/>
      <c r="AE384" s="238"/>
      <c r="AF384" s="238"/>
      <c r="AH384" s="239"/>
      <c r="AI384" s="238"/>
      <c r="AJ384" s="238"/>
      <c r="AL384" s="239"/>
      <c r="AM384" s="238"/>
      <c r="AN384" s="238"/>
      <c r="AP384" s="239"/>
      <c r="AQ384" s="238"/>
      <c r="AR384" s="238"/>
      <c r="AT384" s="12"/>
      <c r="AU384" s="238"/>
      <c r="AV384" s="238"/>
      <c r="AX384" s="12"/>
    </row>
    <row r="385" spans="2:50" hidden="1">
      <c r="B385" s="207"/>
      <c r="C385" s="239"/>
      <c r="D385" s="238"/>
      <c r="F385" s="239"/>
      <c r="G385" s="238"/>
      <c r="H385" s="238"/>
      <c r="J385" s="239"/>
      <c r="K385" s="238"/>
      <c r="L385" s="238"/>
      <c r="N385" s="239"/>
      <c r="O385" s="238"/>
      <c r="P385" s="238"/>
      <c r="R385" s="239"/>
      <c r="S385" s="238"/>
      <c r="T385" s="238"/>
      <c r="V385" s="239"/>
      <c r="W385" s="238"/>
      <c r="X385" s="238"/>
      <c r="Z385" s="239"/>
      <c r="AA385" s="238"/>
      <c r="AB385" s="238"/>
      <c r="AD385" s="239"/>
      <c r="AE385" s="238"/>
      <c r="AF385" s="238"/>
      <c r="AH385" s="239"/>
      <c r="AI385" s="238"/>
      <c r="AJ385" s="238"/>
      <c r="AL385" s="239"/>
      <c r="AM385" s="238"/>
      <c r="AN385" s="238"/>
      <c r="AP385" s="239"/>
      <c r="AQ385" s="238"/>
      <c r="AR385" s="238"/>
      <c r="AT385" s="12"/>
      <c r="AU385" s="238"/>
      <c r="AV385" s="238"/>
      <c r="AX385" s="12"/>
    </row>
    <row r="386" spans="2:50" hidden="1">
      <c r="B386" s="207"/>
      <c r="C386" s="239"/>
      <c r="D386" s="238"/>
      <c r="F386" s="239"/>
      <c r="G386" s="238"/>
      <c r="H386" s="238"/>
      <c r="J386" s="239"/>
      <c r="K386" s="238"/>
      <c r="L386" s="238"/>
      <c r="N386" s="239"/>
      <c r="O386" s="238"/>
      <c r="P386" s="238"/>
      <c r="R386" s="239"/>
      <c r="S386" s="238"/>
      <c r="T386" s="238"/>
      <c r="V386" s="239"/>
      <c r="W386" s="238"/>
      <c r="X386" s="238"/>
      <c r="Z386" s="239"/>
      <c r="AA386" s="238"/>
      <c r="AB386" s="238"/>
      <c r="AD386" s="239"/>
      <c r="AE386" s="238"/>
      <c r="AF386" s="238"/>
      <c r="AH386" s="239"/>
      <c r="AI386" s="238"/>
      <c r="AJ386" s="238"/>
      <c r="AL386" s="239"/>
      <c r="AM386" s="238"/>
      <c r="AN386" s="238"/>
      <c r="AP386" s="239"/>
      <c r="AQ386" s="238"/>
      <c r="AR386" s="238"/>
      <c r="AT386" s="12"/>
      <c r="AU386" s="238"/>
      <c r="AV386" s="238"/>
      <c r="AX386" s="12"/>
    </row>
    <row r="387" spans="2:50" hidden="1">
      <c r="B387" s="207"/>
      <c r="C387" s="239"/>
      <c r="D387" s="238"/>
      <c r="F387" s="239"/>
      <c r="G387" s="238"/>
      <c r="H387" s="238"/>
      <c r="J387" s="239"/>
      <c r="K387" s="238"/>
      <c r="L387" s="238"/>
      <c r="N387" s="239"/>
      <c r="O387" s="238"/>
      <c r="P387" s="238"/>
      <c r="R387" s="239"/>
      <c r="S387" s="238"/>
      <c r="T387" s="238"/>
      <c r="V387" s="239"/>
      <c r="W387" s="238"/>
      <c r="X387" s="238"/>
      <c r="Z387" s="239"/>
      <c r="AA387" s="238"/>
      <c r="AB387" s="238"/>
      <c r="AD387" s="239"/>
      <c r="AE387" s="238"/>
      <c r="AF387" s="238"/>
      <c r="AH387" s="239"/>
      <c r="AI387" s="238"/>
      <c r="AJ387" s="238"/>
      <c r="AL387" s="239"/>
      <c r="AM387" s="238"/>
      <c r="AN387" s="238"/>
      <c r="AP387" s="239"/>
      <c r="AQ387" s="238"/>
      <c r="AR387" s="238"/>
      <c r="AT387" s="12"/>
      <c r="AU387" s="238"/>
      <c r="AV387" s="238"/>
      <c r="AX387" s="12"/>
    </row>
    <row r="388" spans="2:50" hidden="1">
      <c r="B388" s="207"/>
      <c r="C388" s="239"/>
      <c r="D388" s="238"/>
      <c r="F388" s="239"/>
      <c r="G388" s="238"/>
      <c r="H388" s="238"/>
      <c r="J388" s="239"/>
      <c r="K388" s="238"/>
      <c r="L388" s="238"/>
      <c r="N388" s="239"/>
      <c r="O388" s="238"/>
      <c r="P388" s="238"/>
      <c r="R388" s="239"/>
      <c r="S388" s="238"/>
      <c r="T388" s="238"/>
      <c r="V388" s="239"/>
      <c r="W388" s="238"/>
      <c r="X388" s="238"/>
      <c r="Z388" s="239"/>
      <c r="AA388" s="238"/>
      <c r="AB388" s="238"/>
      <c r="AD388" s="239"/>
      <c r="AE388" s="238"/>
      <c r="AF388" s="238"/>
      <c r="AH388" s="239"/>
      <c r="AI388" s="238"/>
      <c r="AJ388" s="238"/>
      <c r="AL388" s="239"/>
      <c r="AM388" s="238"/>
      <c r="AN388" s="238"/>
      <c r="AP388" s="239"/>
      <c r="AQ388" s="238"/>
      <c r="AR388" s="238"/>
      <c r="AT388" s="12"/>
      <c r="AU388" s="238"/>
      <c r="AV388" s="238"/>
      <c r="AX388" s="12"/>
    </row>
    <row r="389" spans="2:50" hidden="1">
      <c r="B389" s="207"/>
      <c r="C389" s="239"/>
      <c r="D389" s="238"/>
      <c r="F389" s="239"/>
      <c r="G389" s="238"/>
      <c r="H389" s="238"/>
      <c r="J389" s="239"/>
      <c r="K389" s="238"/>
      <c r="L389" s="238"/>
      <c r="N389" s="239"/>
      <c r="O389" s="238"/>
      <c r="P389" s="238"/>
      <c r="R389" s="239"/>
      <c r="S389" s="238"/>
      <c r="T389" s="238"/>
      <c r="V389" s="239"/>
      <c r="W389" s="238"/>
      <c r="X389" s="238"/>
      <c r="Z389" s="239"/>
      <c r="AA389" s="238"/>
      <c r="AB389" s="238"/>
      <c r="AD389" s="239"/>
      <c r="AE389" s="238"/>
      <c r="AF389" s="238"/>
      <c r="AH389" s="239"/>
      <c r="AI389" s="238"/>
      <c r="AJ389" s="238"/>
      <c r="AL389" s="239"/>
      <c r="AM389" s="238"/>
      <c r="AN389" s="238"/>
      <c r="AP389" s="239"/>
      <c r="AQ389" s="238"/>
      <c r="AR389" s="238"/>
      <c r="AT389" s="12"/>
      <c r="AU389" s="238"/>
      <c r="AV389" s="238"/>
      <c r="AX389" s="12"/>
    </row>
    <row r="390" spans="2:50" hidden="1">
      <c r="B390" s="207"/>
      <c r="C390" s="239"/>
      <c r="D390" s="238"/>
      <c r="F390" s="239"/>
      <c r="G390" s="238"/>
      <c r="H390" s="238"/>
      <c r="J390" s="239"/>
      <c r="K390" s="238"/>
      <c r="L390" s="238"/>
      <c r="N390" s="239"/>
      <c r="O390" s="238"/>
      <c r="P390" s="238"/>
      <c r="R390" s="239"/>
      <c r="S390" s="238"/>
      <c r="T390" s="238"/>
      <c r="V390" s="239"/>
      <c r="W390" s="238"/>
      <c r="X390" s="238"/>
      <c r="Z390" s="239"/>
      <c r="AA390" s="238"/>
      <c r="AB390" s="238"/>
      <c r="AD390" s="239"/>
      <c r="AE390" s="238"/>
      <c r="AF390" s="238"/>
      <c r="AH390" s="239"/>
      <c r="AI390" s="238"/>
      <c r="AJ390" s="238"/>
      <c r="AL390" s="239"/>
      <c r="AM390" s="238"/>
      <c r="AN390" s="238"/>
      <c r="AP390" s="239"/>
      <c r="AQ390" s="238"/>
      <c r="AR390" s="238"/>
      <c r="AT390" s="12"/>
      <c r="AU390" s="238"/>
      <c r="AV390" s="238"/>
      <c r="AX390" s="12"/>
    </row>
    <row r="391" spans="2:50" hidden="1">
      <c r="B391" s="207"/>
      <c r="C391" s="239"/>
      <c r="D391" s="238"/>
      <c r="F391" s="239"/>
      <c r="G391" s="238"/>
      <c r="H391" s="238"/>
      <c r="J391" s="239"/>
      <c r="K391" s="238"/>
      <c r="L391" s="238"/>
      <c r="N391" s="239"/>
      <c r="O391" s="238"/>
      <c r="P391" s="238"/>
      <c r="R391" s="239"/>
      <c r="S391" s="238"/>
      <c r="T391" s="238"/>
      <c r="V391" s="239"/>
      <c r="W391" s="238"/>
      <c r="X391" s="238"/>
      <c r="Z391" s="239"/>
      <c r="AA391" s="238"/>
      <c r="AB391" s="238"/>
      <c r="AD391" s="239"/>
      <c r="AE391" s="238"/>
      <c r="AF391" s="238"/>
      <c r="AH391" s="239"/>
      <c r="AI391" s="238"/>
      <c r="AJ391" s="238"/>
      <c r="AL391" s="239"/>
      <c r="AM391" s="238"/>
      <c r="AN391" s="238"/>
      <c r="AP391" s="239"/>
      <c r="AQ391" s="238"/>
      <c r="AR391" s="238"/>
      <c r="AT391" s="12"/>
      <c r="AU391" s="238"/>
      <c r="AV391" s="238"/>
      <c r="AX391" s="12"/>
    </row>
    <row r="392" spans="2:50" hidden="1">
      <c r="B392" s="207"/>
      <c r="C392" s="239"/>
      <c r="D392" s="238"/>
      <c r="F392" s="239"/>
      <c r="G392" s="238"/>
      <c r="H392" s="238"/>
      <c r="J392" s="239"/>
      <c r="K392" s="238"/>
      <c r="L392" s="238"/>
      <c r="N392" s="239"/>
      <c r="O392" s="238"/>
      <c r="P392" s="238"/>
      <c r="R392" s="239"/>
      <c r="S392" s="238"/>
      <c r="T392" s="238"/>
      <c r="V392" s="239"/>
      <c r="W392" s="238"/>
      <c r="X392" s="238"/>
      <c r="Z392" s="239"/>
      <c r="AA392" s="238"/>
      <c r="AB392" s="238"/>
      <c r="AD392" s="239"/>
      <c r="AE392" s="238"/>
      <c r="AF392" s="238"/>
      <c r="AH392" s="239"/>
      <c r="AI392" s="238"/>
      <c r="AJ392" s="238"/>
      <c r="AL392" s="239"/>
      <c r="AM392" s="238"/>
      <c r="AN392" s="238"/>
      <c r="AP392" s="239"/>
      <c r="AQ392" s="238"/>
      <c r="AR392" s="238"/>
      <c r="AT392" s="12"/>
      <c r="AU392" s="238"/>
      <c r="AV392" s="238"/>
      <c r="AX392" s="12"/>
    </row>
    <row r="393" spans="2:50" hidden="1">
      <c r="B393" s="207"/>
      <c r="C393" s="239"/>
      <c r="D393" s="238"/>
      <c r="F393" s="239"/>
      <c r="G393" s="238"/>
      <c r="H393" s="238"/>
      <c r="J393" s="239"/>
      <c r="K393" s="238"/>
      <c r="L393" s="238"/>
      <c r="N393" s="239"/>
      <c r="O393" s="238"/>
      <c r="P393" s="238"/>
      <c r="R393" s="239"/>
      <c r="S393" s="238"/>
      <c r="T393" s="238"/>
      <c r="V393" s="239"/>
      <c r="W393" s="238"/>
      <c r="X393" s="238"/>
      <c r="Z393" s="239"/>
      <c r="AA393" s="238"/>
      <c r="AB393" s="238"/>
      <c r="AD393" s="239"/>
      <c r="AE393" s="238"/>
      <c r="AF393" s="238"/>
      <c r="AH393" s="239"/>
      <c r="AI393" s="238"/>
      <c r="AJ393" s="238"/>
      <c r="AL393" s="239"/>
      <c r="AM393" s="238"/>
      <c r="AN393" s="238"/>
      <c r="AP393" s="239"/>
      <c r="AQ393" s="238"/>
      <c r="AR393" s="238"/>
      <c r="AT393" s="12"/>
      <c r="AU393" s="238"/>
      <c r="AV393" s="238"/>
      <c r="AX393" s="12"/>
    </row>
    <row r="394" spans="2:50" hidden="1">
      <c r="B394" s="207"/>
      <c r="C394" s="239"/>
      <c r="D394" s="238"/>
      <c r="F394" s="239"/>
      <c r="G394" s="238"/>
      <c r="H394" s="238"/>
      <c r="J394" s="239"/>
      <c r="K394" s="238"/>
      <c r="L394" s="238"/>
      <c r="N394" s="239"/>
      <c r="O394" s="238"/>
      <c r="P394" s="238"/>
      <c r="R394" s="239"/>
      <c r="S394" s="238"/>
      <c r="T394" s="238"/>
      <c r="V394" s="239"/>
      <c r="W394" s="238"/>
      <c r="X394" s="238"/>
      <c r="Z394" s="239"/>
      <c r="AA394" s="238"/>
      <c r="AB394" s="238"/>
      <c r="AD394" s="239"/>
      <c r="AE394" s="238"/>
      <c r="AF394" s="238"/>
      <c r="AH394" s="239"/>
      <c r="AI394" s="238"/>
      <c r="AJ394" s="238"/>
      <c r="AL394" s="239"/>
      <c r="AM394" s="238"/>
      <c r="AN394" s="238"/>
      <c r="AP394" s="239"/>
      <c r="AQ394" s="238"/>
      <c r="AR394" s="238"/>
      <c r="AT394" s="12"/>
      <c r="AU394" s="238"/>
      <c r="AV394" s="238"/>
      <c r="AX394" s="12"/>
    </row>
    <row r="395" spans="2:50" hidden="1">
      <c r="B395" s="207"/>
      <c r="C395" s="239"/>
      <c r="D395" s="238"/>
      <c r="F395" s="239"/>
      <c r="G395" s="238"/>
      <c r="H395" s="238"/>
      <c r="J395" s="239"/>
      <c r="K395" s="238"/>
      <c r="L395" s="238"/>
      <c r="N395" s="239"/>
      <c r="O395" s="238"/>
      <c r="P395" s="238"/>
      <c r="R395" s="239"/>
      <c r="S395" s="238"/>
      <c r="T395" s="238"/>
      <c r="V395" s="239"/>
      <c r="W395" s="238"/>
      <c r="X395" s="238"/>
      <c r="Z395" s="239"/>
      <c r="AA395" s="238"/>
      <c r="AB395" s="238"/>
      <c r="AD395" s="239"/>
      <c r="AE395" s="238"/>
      <c r="AF395" s="238"/>
      <c r="AH395" s="239"/>
      <c r="AI395" s="238"/>
      <c r="AJ395" s="238"/>
      <c r="AL395" s="239"/>
      <c r="AM395" s="238"/>
      <c r="AN395" s="238"/>
      <c r="AP395" s="239"/>
      <c r="AQ395" s="238"/>
      <c r="AR395" s="238"/>
      <c r="AT395" s="12"/>
      <c r="AU395" s="238"/>
      <c r="AV395" s="238"/>
      <c r="AX395" s="12"/>
    </row>
    <row r="396" spans="2:50" hidden="1">
      <c r="B396" s="207"/>
      <c r="C396" s="239"/>
      <c r="D396" s="238"/>
      <c r="F396" s="239"/>
      <c r="G396" s="238"/>
      <c r="H396" s="238"/>
      <c r="J396" s="239"/>
      <c r="K396" s="238"/>
      <c r="L396" s="238"/>
      <c r="N396" s="239"/>
      <c r="O396" s="238"/>
      <c r="P396" s="238"/>
      <c r="R396" s="239"/>
      <c r="S396" s="238"/>
      <c r="T396" s="238"/>
      <c r="V396" s="239"/>
      <c r="W396" s="238"/>
      <c r="X396" s="238"/>
      <c r="Z396" s="239"/>
      <c r="AA396" s="238"/>
      <c r="AB396" s="238"/>
      <c r="AD396" s="239"/>
      <c r="AE396" s="238"/>
      <c r="AF396" s="238"/>
      <c r="AH396" s="239"/>
      <c r="AI396" s="238"/>
      <c r="AJ396" s="238"/>
      <c r="AL396" s="239"/>
      <c r="AM396" s="238"/>
      <c r="AN396" s="238"/>
      <c r="AP396" s="239"/>
      <c r="AQ396" s="238"/>
      <c r="AR396" s="238"/>
      <c r="AT396" s="12"/>
      <c r="AU396" s="238"/>
      <c r="AV396" s="238"/>
      <c r="AX396" s="12"/>
    </row>
    <row r="397" spans="2:50" hidden="1">
      <c r="B397" s="207"/>
      <c r="C397" s="239"/>
      <c r="D397" s="238"/>
      <c r="F397" s="239"/>
      <c r="G397" s="238"/>
      <c r="H397" s="238"/>
      <c r="J397" s="239"/>
      <c r="K397" s="238"/>
      <c r="L397" s="238"/>
      <c r="N397" s="239"/>
      <c r="O397" s="238"/>
      <c r="P397" s="238"/>
      <c r="R397" s="239"/>
      <c r="S397" s="238"/>
      <c r="T397" s="238"/>
      <c r="V397" s="239"/>
      <c r="W397" s="238"/>
      <c r="X397" s="238"/>
      <c r="Z397" s="239"/>
      <c r="AA397" s="238"/>
      <c r="AB397" s="238"/>
      <c r="AD397" s="239"/>
      <c r="AE397" s="238"/>
      <c r="AF397" s="238"/>
      <c r="AH397" s="239"/>
      <c r="AI397" s="238"/>
      <c r="AJ397" s="238"/>
      <c r="AL397" s="239"/>
      <c r="AM397" s="238"/>
      <c r="AN397" s="238"/>
      <c r="AP397" s="239"/>
      <c r="AQ397" s="238"/>
      <c r="AR397" s="238"/>
      <c r="AT397" s="12"/>
      <c r="AU397" s="238"/>
      <c r="AV397" s="238"/>
      <c r="AX397" s="12"/>
    </row>
    <row r="398" spans="2:50" hidden="1">
      <c r="B398" s="207"/>
      <c r="C398" s="239"/>
      <c r="D398" s="238"/>
      <c r="F398" s="239"/>
      <c r="G398" s="238"/>
      <c r="H398" s="238"/>
      <c r="J398" s="239"/>
      <c r="K398" s="238"/>
      <c r="L398" s="238"/>
      <c r="N398" s="239"/>
      <c r="O398" s="238"/>
      <c r="P398" s="238"/>
      <c r="R398" s="239"/>
      <c r="S398" s="238"/>
      <c r="T398" s="238"/>
      <c r="V398" s="239"/>
      <c r="W398" s="238"/>
      <c r="X398" s="238"/>
      <c r="Z398" s="239"/>
      <c r="AA398" s="238"/>
      <c r="AB398" s="238"/>
      <c r="AD398" s="239"/>
      <c r="AE398" s="238"/>
      <c r="AF398" s="238"/>
      <c r="AH398" s="239"/>
      <c r="AI398" s="238"/>
      <c r="AJ398" s="238"/>
      <c r="AL398" s="239"/>
      <c r="AM398" s="238"/>
      <c r="AN398" s="238"/>
      <c r="AP398" s="239"/>
      <c r="AQ398" s="238"/>
      <c r="AR398" s="238"/>
      <c r="AT398" s="12"/>
      <c r="AU398" s="238"/>
      <c r="AV398" s="238"/>
      <c r="AX398" s="12"/>
    </row>
    <row r="399" spans="2:50" hidden="1">
      <c r="B399" s="207"/>
      <c r="C399" s="239"/>
      <c r="D399" s="238"/>
      <c r="F399" s="239"/>
      <c r="G399" s="238"/>
      <c r="H399" s="238"/>
      <c r="J399" s="239"/>
      <c r="K399" s="238"/>
      <c r="L399" s="238"/>
      <c r="N399" s="239"/>
      <c r="O399" s="238"/>
      <c r="P399" s="238"/>
      <c r="R399" s="239"/>
      <c r="S399" s="238"/>
      <c r="T399" s="238"/>
      <c r="V399" s="239"/>
      <c r="W399" s="238"/>
      <c r="X399" s="238"/>
      <c r="Z399" s="239"/>
      <c r="AA399" s="238"/>
      <c r="AB399" s="238"/>
      <c r="AD399" s="239"/>
      <c r="AE399" s="238"/>
      <c r="AF399" s="238"/>
      <c r="AH399" s="239"/>
      <c r="AI399" s="238"/>
      <c r="AJ399" s="238"/>
      <c r="AL399" s="239"/>
      <c r="AM399" s="238"/>
      <c r="AN399" s="238"/>
      <c r="AP399" s="239"/>
      <c r="AQ399" s="238"/>
      <c r="AR399" s="238"/>
      <c r="AT399" s="12"/>
      <c r="AU399" s="238"/>
      <c r="AV399" s="238"/>
      <c r="AX399" s="12"/>
    </row>
    <row r="400" spans="2:50" hidden="1">
      <c r="B400" s="207"/>
      <c r="C400" s="239"/>
      <c r="D400" s="238"/>
      <c r="F400" s="239"/>
      <c r="G400" s="238"/>
      <c r="H400" s="238"/>
      <c r="J400" s="239"/>
      <c r="K400" s="238"/>
      <c r="L400" s="238"/>
      <c r="N400" s="239"/>
      <c r="O400" s="238"/>
      <c r="P400" s="238"/>
      <c r="R400" s="239"/>
      <c r="S400" s="238"/>
      <c r="T400" s="238"/>
      <c r="V400" s="239"/>
      <c r="W400" s="238"/>
      <c r="X400" s="238"/>
      <c r="Z400" s="239"/>
      <c r="AA400" s="238"/>
      <c r="AB400" s="238"/>
      <c r="AD400" s="239"/>
      <c r="AE400" s="238"/>
      <c r="AF400" s="238"/>
      <c r="AH400" s="239"/>
      <c r="AI400" s="238"/>
      <c r="AJ400" s="238"/>
      <c r="AL400" s="239"/>
      <c r="AM400" s="238"/>
      <c r="AN400" s="238"/>
      <c r="AP400" s="239"/>
      <c r="AQ400" s="238"/>
      <c r="AR400" s="238"/>
      <c r="AT400" s="12"/>
      <c r="AU400" s="238"/>
      <c r="AV400" s="238"/>
      <c r="AX400" s="12"/>
    </row>
    <row r="401" spans="2:50" hidden="1">
      <c r="B401" s="207"/>
      <c r="C401" s="239"/>
      <c r="D401" s="238"/>
      <c r="F401" s="239"/>
      <c r="G401" s="238"/>
      <c r="H401" s="238"/>
      <c r="J401" s="239"/>
      <c r="K401" s="238"/>
      <c r="L401" s="238"/>
      <c r="N401" s="239"/>
      <c r="O401" s="238"/>
      <c r="P401" s="238"/>
      <c r="R401" s="239"/>
      <c r="S401" s="238"/>
      <c r="T401" s="238"/>
      <c r="V401" s="239"/>
      <c r="W401" s="238"/>
      <c r="X401" s="238"/>
      <c r="Z401" s="239"/>
      <c r="AA401" s="238"/>
      <c r="AB401" s="238"/>
      <c r="AD401" s="239"/>
      <c r="AE401" s="238"/>
      <c r="AF401" s="238"/>
      <c r="AH401" s="239"/>
      <c r="AI401" s="238"/>
      <c r="AJ401" s="238"/>
      <c r="AL401" s="239"/>
      <c r="AM401" s="238"/>
      <c r="AN401" s="238"/>
      <c r="AP401" s="239"/>
      <c r="AQ401" s="238"/>
      <c r="AR401" s="238"/>
      <c r="AT401" s="12"/>
      <c r="AU401" s="238"/>
      <c r="AV401" s="238"/>
      <c r="AX401" s="12"/>
    </row>
    <row r="402" spans="2:50" hidden="1">
      <c r="B402" s="207"/>
      <c r="C402" s="239"/>
      <c r="D402" s="238"/>
      <c r="F402" s="239"/>
      <c r="G402" s="238"/>
      <c r="H402" s="238"/>
      <c r="J402" s="239"/>
      <c r="K402" s="238"/>
      <c r="L402" s="238"/>
      <c r="N402" s="239"/>
      <c r="O402" s="238"/>
      <c r="P402" s="238"/>
      <c r="R402" s="239"/>
      <c r="S402" s="238"/>
      <c r="T402" s="238"/>
      <c r="V402" s="239"/>
      <c r="W402" s="238"/>
      <c r="X402" s="238"/>
      <c r="Z402" s="239"/>
      <c r="AA402" s="238"/>
      <c r="AB402" s="238"/>
      <c r="AD402" s="239"/>
      <c r="AE402" s="238"/>
      <c r="AF402" s="238"/>
      <c r="AH402" s="239"/>
      <c r="AI402" s="238"/>
      <c r="AJ402" s="238"/>
      <c r="AL402" s="239"/>
      <c r="AM402" s="238"/>
      <c r="AN402" s="238"/>
      <c r="AP402" s="239"/>
      <c r="AQ402" s="238"/>
      <c r="AR402" s="238"/>
      <c r="AT402" s="12"/>
      <c r="AU402" s="238"/>
      <c r="AV402" s="238"/>
      <c r="AX402" s="12"/>
    </row>
    <row r="403" spans="2:50" hidden="1">
      <c r="B403" s="207"/>
      <c r="C403" s="239"/>
      <c r="D403" s="238"/>
      <c r="F403" s="239"/>
      <c r="G403" s="238"/>
      <c r="H403" s="238"/>
      <c r="J403" s="239"/>
      <c r="K403" s="238"/>
      <c r="L403" s="238"/>
      <c r="N403" s="239"/>
      <c r="O403" s="238"/>
      <c r="P403" s="238"/>
      <c r="R403" s="239"/>
      <c r="S403" s="238"/>
      <c r="T403" s="238"/>
      <c r="V403" s="239"/>
      <c r="W403" s="238"/>
      <c r="X403" s="238"/>
      <c r="Z403" s="239"/>
      <c r="AA403" s="238"/>
      <c r="AB403" s="238"/>
      <c r="AD403" s="239"/>
      <c r="AE403" s="238"/>
      <c r="AF403" s="238"/>
      <c r="AH403" s="239"/>
      <c r="AI403" s="238"/>
      <c r="AJ403" s="238"/>
      <c r="AL403" s="239"/>
      <c r="AM403" s="238"/>
      <c r="AN403" s="238"/>
      <c r="AP403" s="239"/>
      <c r="AQ403" s="238"/>
      <c r="AR403" s="238"/>
      <c r="AT403" s="12"/>
      <c r="AU403" s="238"/>
      <c r="AV403" s="238"/>
      <c r="AX403" s="12"/>
    </row>
    <row r="404" spans="2:50" hidden="1">
      <c r="B404" s="207"/>
      <c r="C404" s="239"/>
      <c r="D404" s="238"/>
      <c r="F404" s="239"/>
      <c r="G404" s="238"/>
      <c r="H404" s="238"/>
      <c r="J404" s="239"/>
      <c r="K404" s="238"/>
      <c r="L404" s="238"/>
      <c r="N404" s="239"/>
      <c r="O404" s="238"/>
      <c r="P404" s="238"/>
      <c r="R404" s="239"/>
      <c r="S404" s="238"/>
      <c r="T404" s="238"/>
      <c r="V404" s="239"/>
      <c r="W404" s="238"/>
      <c r="X404" s="238"/>
      <c r="Z404" s="239"/>
      <c r="AA404" s="238"/>
      <c r="AB404" s="238"/>
      <c r="AD404" s="239"/>
      <c r="AE404" s="238"/>
      <c r="AF404" s="238"/>
      <c r="AH404" s="239"/>
      <c r="AI404" s="238"/>
      <c r="AJ404" s="238"/>
      <c r="AL404" s="239"/>
      <c r="AM404" s="238"/>
      <c r="AN404" s="238"/>
      <c r="AP404" s="239"/>
      <c r="AQ404" s="238"/>
      <c r="AR404" s="238"/>
      <c r="AT404" s="12"/>
      <c r="AU404" s="238"/>
      <c r="AV404" s="238"/>
      <c r="AX404" s="12"/>
    </row>
    <row r="405" spans="2:50" hidden="1">
      <c r="B405" s="207"/>
      <c r="C405" s="239"/>
      <c r="D405" s="238"/>
      <c r="F405" s="239"/>
      <c r="G405" s="238"/>
      <c r="H405" s="238"/>
      <c r="J405" s="239"/>
      <c r="K405" s="238"/>
      <c r="L405" s="238"/>
      <c r="N405" s="239"/>
      <c r="O405" s="238"/>
      <c r="P405" s="238"/>
      <c r="R405" s="239"/>
      <c r="S405" s="238"/>
      <c r="T405" s="238"/>
      <c r="V405" s="239"/>
      <c r="W405" s="238"/>
      <c r="X405" s="238"/>
      <c r="Z405" s="239"/>
      <c r="AA405" s="238"/>
      <c r="AB405" s="238"/>
      <c r="AD405" s="239"/>
      <c r="AE405" s="238"/>
      <c r="AF405" s="238"/>
      <c r="AH405" s="239"/>
      <c r="AI405" s="238"/>
      <c r="AJ405" s="238"/>
      <c r="AL405" s="239"/>
      <c r="AM405" s="238"/>
      <c r="AN405" s="238"/>
      <c r="AP405" s="239"/>
      <c r="AQ405" s="238"/>
      <c r="AR405" s="238"/>
      <c r="AT405" s="12"/>
      <c r="AU405" s="238"/>
      <c r="AV405" s="238"/>
      <c r="AX405" s="12"/>
    </row>
    <row r="406" spans="2:50" hidden="1">
      <c r="B406" s="207"/>
      <c r="C406" s="239"/>
      <c r="D406" s="238"/>
      <c r="F406" s="239"/>
      <c r="G406" s="238"/>
      <c r="H406" s="238"/>
      <c r="J406" s="239"/>
      <c r="K406" s="238"/>
      <c r="L406" s="238"/>
      <c r="N406" s="239"/>
      <c r="O406" s="238"/>
      <c r="P406" s="238"/>
      <c r="R406" s="239"/>
      <c r="S406" s="238"/>
      <c r="T406" s="238"/>
      <c r="V406" s="239"/>
      <c r="W406" s="238"/>
      <c r="X406" s="238"/>
      <c r="Z406" s="239"/>
      <c r="AA406" s="238"/>
      <c r="AB406" s="238"/>
      <c r="AD406" s="239"/>
      <c r="AE406" s="238"/>
      <c r="AF406" s="238"/>
      <c r="AH406" s="239"/>
      <c r="AI406" s="238"/>
      <c r="AJ406" s="238"/>
      <c r="AL406" s="239"/>
      <c r="AM406" s="238"/>
      <c r="AN406" s="238"/>
      <c r="AP406" s="239"/>
      <c r="AQ406" s="238"/>
      <c r="AR406" s="238"/>
      <c r="AT406" s="12"/>
      <c r="AU406" s="238"/>
      <c r="AV406" s="238"/>
      <c r="AX406" s="12"/>
    </row>
    <row r="407" spans="2:50" hidden="1">
      <c r="B407" s="207"/>
      <c r="C407" s="239"/>
      <c r="D407" s="238"/>
      <c r="F407" s="239"/>
      <c r="G407" s="238"/>
      <c r="H407" s="238"/>
      <c r="J407" s="239"/>
      <c r="K407" s="238"/>
      <c r="L407" s="238"/>
      <c r="N407" s="239"/>
      <c r="O407" s="238"/>
      <c r="P407" s="238"/>
      <c r="R407" s="239"/>
      <c r="S407" s="238"/>
      <c r="T407" s="238"/>
      <c r="V407" s="239"/>
      <c r="W407" s="238"/>
      <c r="X407" s="238"/>
      <c r="Z407" s="239"/>
      <c r="AA407" s="238"/>
      <c r="AB407" s="238"/>
      <c r="AD407" s="239"/>
      <c r="AE407" s="238"/>
      <c r="AF407" s="238"/>
      <c r="AH407" s="239"/>
      <c r="AI407" s="238"/>
      <c r="AJ407" s="238"/>
      <c r="AL407" s="239"/>
      <c r="AM407" s="238"/>
      <c r="AN407" s="238"/>
      <c r="AP407" s="239"/>
      <c r="AQ407" s="238"/>
      <c r="AR407" s="238"/>
      <c r="AT407" s="12"/>
      <c r="AU407" s="238"/>
      <c r="AV407" s="238"/>
      <c r="AX407" s="12"/>
    </row>
    <row r="408" spans="2:50" hidden="1">
      <c r="B408" s="207"/>
      <c r="C408" s="239"/>
      <c r="D408" s="238"/>
      <c r="F408" s="239"/>
      <c r="G408" s="238"/>
      <c r="H408" s="238"/>
      <c r="J408" s="239"/>
      <c r="K408" s="238"/>
      <c r="L408" s="238"/>
      <c r="N408" s="239"/>
      <c r="O408" s="238"/>
      <c r="P408" s="238"/>
      <c r="R408" s="239"/>
      <c r="S408" s="238"/>
      <c r="T408" s="238"/>
      <c r="V408" s="239"/>
      <c r="W408" s="238"/>
      <c r="X408" s="238"/>
      <c r="Z408" s="239"/>
      <c r="AA408" s="238"/>
      <c r="AB408" s="238"/>
      <c r="AD408" s="239"/>
      <c r="AE408" s="238"/>
      <c r="AF408" s="238"/>
      <c r="AH408" s="239"/>
      <c r="AI408" s="238"/>
      <c r="AJ408" s="238"/>
      <c r="AL408" s="239"/>
      <c r="AM408" s="238"/>
      <c r="AN408" s="238"/>
      <c r="AP408" s="239"/>
      <c r="AQ408" s="238"/>
      <c r="AR408" s="238"/>
      <c r="AT408" s="12"/>
      <c r="AU408" s="238"/>
      <c r="AV408" s="238"/>
      <c r="AX408" s="12"/>
    </row>
    <row r="409" spans="2:50" hidden="1">
      <c r="B409" s="207"/>
      <c r="C409" s="239"/>
      <c r="D409" s="238"/>
      <c r="F409" s="239"/>
      <c r="G409" s="238"/>
      <c r="H409" s="238"/>
      <c r="J409" s="239"/>
      <c r="K409" s="238"/>
      <c r="L409" s="238"/>
      <c r="N409" s="239"/>
      <c r="O409" s="238"/>
      <c r="P409" s="238"/>
      <c r="R409" s="239"/>
      <c r="S409" s="238"/>
      <c r="T409" s="238"/>
      <c r="V409" s="239"/>
      <c r="W409" s="238"/>
      <c r="X409" s="238"/>
      <c r="Z409" s="239"/>
      <c r="AA409" s="238"/>
      <c r="AB409" s="238"/>
      <c r="AD409" s="239"/>
      <c r="AE409" s="238"/>
      <c r="AF409" s="238"/>
      <c r="AH409" s="239"/>
      <c r="AI409" s="238"/>
      <c r="AJ409" s="238"/>
      <c r="AL409" s="239"/>
      <c r="AM409" s="238"/>
      <c r="AN409" s="238"/>
      <c r="AP409" s="239"/>
      <c r="AQ409" s="238"/>
      <c r="AR409" s="238"/>
      <c r="AT409" s="12"/>
      <c r="AU409" s="238"/>
      <c r="AV409" s="238"/>
      <c r="AX409" s="12"/>
    </row>
    <row r="410" spans="2:50" hidden="1">
      <c r="B410" s="207"/>
      <c r="C410" s="239"/>
      <c r="D410" s="238"/>
      <c r="F410" s="239"/>
      <c r="G410" s="238"/>
      <c r="H410" s="238"/>
      <c r="J410" s="239"/>
      <c r="K410" s="238"/>
      <c r="L410" s="238"/>
      <c r="N410" s="239"/>
      <c r="O410" s="238"/>
      <c r="P410" s="238"/>
      <c r="R410" s="239"/>
      <c r="S410" s="238"/>
      <c r="T410" s="238"/>
      <c r="V410" s="239"/>
      <c r="W410" s="238"/>
      <c r="X410" s="238"/>
      <c r="Z410" s="239"/>
      <c r="AA410" s="238"/>
      <c r="AB410" s="238"/>
      <c r="AD410" s="239"/>
      <c r="AE410" s="238"/>
      <c r="AF410" s="238"/>
      <c r="AH410" s="239"/>
      <c r="AI410" s="238"/>
      <c r="AJ410" s="238"/>
      <c r="AL410" s="239"/>
      <c r="AM410" s="238"/>
      <c r="AN410" s="238"/>
      <c r="AP410" s="239"/>
      <c r="AQ410" s="238"/>
      <c r="AR410" s="238"/>
      <c r="AT410" s="12"/>
      <c r="AU410" s="238"/>
      <c r="AV410" s="238"/>
      <c r="AX410" s="12"/>
    </row>
    <row r="411" spans="2:50" hidden="1">
      <c r="B411" s="207"/>
      <c r="C411" s="239"/>
      <c r="D411" s="238"/>
      <c r="F411" s="239"/>
      <c r="G411" s="238"/>
      <c r="H411" s="238"/>
      <c r="J411" s="239"/>
      <c r="K411" s="238"/>
      <c r="L411" s="238"/>
      <c r="N411" s="239"/>
      <c r="O411" s="238"/>
      <c r="P411" s="238"/>
      <c r="R411" s="239"/>
      <c r="S411" s="238"/>
      <c r="T411" s="238"/>
      <c r="V411" s="239"/>
      <c r="W411" s="238"/>
      <c r="X411" s="238"/>
      <c r="Z411" s="239"/>
      <c r="AA411" s="238"/>
      <c r="AB411" s="238"/>
      <c r="AD411" s="239"/>
      <c r="AE411" s="238"/>
      <c r="AF411" s="238"/>
      <c r="AH411" s="239"/>
      <c r="AI411" s="238"/>
      <c r="AJ411" s="238"/>
      <c r="AL411" s="239"/>
      <c r="AM411" s="238"/>
      <c r="AN411" s="238"/>
      <c r="AP411" s="239"/>
      <c r="AQ411" s="238"/>
      <c r="AR411" s="238"/>
      <c r="AT411" s="12"/>
      <c r="AU411" s="238"/>
      <c r="AV411" s="238"/>
      <c r="AX411" s="12"/>
    </row>
    <row r="412" spans="2:50" hidden="1">
      <c r="B412" s="207"/>
      <c r="C412" s="239"/>
      <c r="D412" s="238"/>
      <c r="F412" s="239"/>
      <c r="G412" s="238"/>
      <c r="H412" s="238"/>
      <c r="J412" s="239"/>
      <c r="K412" s="238"/>
      <c r="L412" s="238"/>
      <c r="N412" s="239"/>
      <c r="O412" s="238"/>
      <c r="P412" s="238"/>
      <c r="R412" s="239"/>
      <c r="S412" s="238"/>
      <c r="T412" s="238"/>
      <c r="V412" s="239"/>
      <c r="W412" s="238"/>
      <c r="X412" s="238"/>
      <c r="Z412" s="239"/>
      <c r="AA412" s="238"/>
      <c r="AB412" s="238"/>
      <c r="AD412" s="239"/>
      <c r="AE412" s="238"/>
      <c r="AF412" s="238"/>
      <c r="AH412" s="239"/>
      <c r="AI412" s="238"/>
      <c r="AJ412" s="238"/>
      <c r="AL412" s="239"/>
      <c r="AM412" s="238"/>
      <c r="AN412" s="238"/>
      <c r="AP412" s="239"/>
      <c r="AQ412" s="238"/>
      <c r="AR412" s="238"/>
      <c r="AT412" s="12"/>
      <c r="AU412" s="238"/>
      <c r="AV412" s="238"/>
      <c r="AX412" s="12"/>
    </row>
    <row r="413" spans="2:50" hidden="1">
      <c r="B413" s="207"/>
      <c r="C413" s="239"/>
      <c r="D413" s="238"/>
      <c r="F413" s="239"/>
      <c r="G413" s="238"/>
      <c r="H413" s="238"/>
      <c r="J413" s="239"/>
      <c r="K413" s="238"/>
      <c r="L413" s="238"/>
      <c r="N413" s="239"/>
      <c r="O413" s="238"/>
      <c r="P413" s="238"/>
      <c r="R413" s="239"/>
      <c r="S413" s="238"/>
      <c r="T413" s="238"/>
      <c r="V413" s="239"/>
      <c r="W413" s="238"/>
      <c r="X413" s="238"/>
      <c r="Z413" s="239"/>
      <c r="AA413" s="238"/>
      <c r="AB413" s="238"/>
      <c r="AD413" s="239"/>
      <c r="AE413" s="238"/>
      <c r="AF413" s="238"/>
      <c r="AH413" s="239"/>
      <c r="AI413" s="238"/>
      <c r="AJ413" s="238"/>
      <c r="AL413" s="239"/>
      <c r="AM413" s="238"/>
      <c r="AN413" s="238"/>
      <c r="AP413" s="239"/>
      <c r="AQ413" s="238"/>
      <c r="AR413" s="238"/>
      <c r="AT413" s="12"/>
      <c r="AU413" s="238"/>
      <c r="AV413" s="238"/>
      <c r="AX413" s="12"/>
    </row>
    <row r="414" spans="2:50" hidden="1">
      <c r="B414" s="207"/>
      <c r="C414" s="239"/>
      <c r="D414" s="238"/>
      <c r="F414" s="239"/>
      <c r="G414" s="238"/>
      <c r="H414" s="238"/>
      <c r="J414" s="239"/>
      <c r="K414" s="238"/>
      <c r="L414" s="238"/>
      <c r="N414" s="239"/>
      <c r="O414" s="238"/>
      <c r="P414" s="238"/>
      <c r="R414" s="239"/>
      <c r="S414" s="238"/>
      <c r="T414" s="238"/>
      <c r="V414" s="239"/>
      <c r="W414" s="238"/>
      <c r="X414" s="238"/>
      <c r="Z414" s="239"/>
      <c r="AA414" s="238"/>
      <c r="AB414" s="238"/>
      <c r="AD414" s="239"/>
      <c r="AE414" s="238"/>
      <c r="AF414" s="238"/>
      <c r="AH414" s="239"/>
      <c r="AI414" s="238"/>
      <c r="AJ414" s="238"/>
      <c r="AL414" s="239"/>
      <c r="AM414" s="238"/>
      <c r="AN414" s="238"/>
      <c r="AP414" s="239"/>
      <c r="AQ414" s="238"/>
      <c r="AR414" s="238"/>
      <c r="AT414" s="12"/>
      <c r="AU414" s="238"/>
      <c r="AV414" s="238"/>
      <c r="AX414" s="12"/>
    </row>
    <row r="415" spans="2:50" hidden="1">
      <c r="B415" s="207"/>
      <c r="C415" s="239"/>
      <c r="D415" s="238"/>
      <c r="F415" s="239"/>
      <c r="G415" s="238"/>
      <c r="H415" s="238"/>
      <c r="J415" s="239"/>
      <c r="K415" s="238"/>
      <c r="L415" s="238"/>
      <c r="N415" s="239"/>
      <c r="O415" s="238"/>
      <c r="P415" s="238"/>
      <c r="R415" s="239"/>
      <c r="S415" s="238"/>
      <c r="T415" s="238"/>
      <c r="V415" s="239"/>
      <c r="W415" s="238"/>
      <c r="X415" s="238"/>
      <c r="Z415" s="239"/>
      <c r="AA415" s="238"/>
      <c r="AB415" s="238"/>
      <c r="AD415" s="239"/>
      <c r="AE415" s="238"/>
      <c r="AF415" s="238"/>
      <c r="AH415" s="239"/>
      <c r="AI415" s="238"/>
      <c r="AJ415" s="238"/>
      <c r="AL415" s="239"/>
      <c r="AM415" s="238"/>
      <c r="AN415" s="238"/>
      <c r="AP415" s="239"/>
      <c r="AQ415" s="238"/>
      <c r="AR415" s="238"/>
      <c r="AT415" s="12"/>
      <c r="AU415" s="238"/>
      <c r="AV415" s="238"/>
      <c r="AX415" s="12"/>
    </row>
    <row r="416" spans="2:50" hidden="1">
      <c r="B416" s="207"/>
      <c r="C416" s="239"/>
      <c r="D416" s="238"/>
      <c r="F416" s="239"/>
      <c r="G416" s="238"/>
      <c r="H416" s="238"/>
      <c r="J416" s="239"/>
      <c r="K416" s="238"/>
      <c r="L416" s="238"/>
      <c r="N416" s="239"/>
      <c r="O416" s="238"/>
      <c r="P416" s="238"/>
      <c r="R416" s="239"/>
      <c r="S416" s="238"/>
      <c r="T416" s="238"/>
      <c r="V416" s="239"/>
      <c r="W416" s="238"/>
      <c r="X416" s="238"/>
      <c r="Z416" s="239"/>
      <c r="AA416" s="238"/>
      <c r="AB416" s="238"/>
      <c r="AD416" s="239"/>
      <c r="AE416" s="238"/>
      <c r="AF416" s="238"/>
      <c r="AH416" s="239"/>
      <c r="AI416" s="238"/>
      <c r="AJ416" s="238"/>
      <c r="AL416" s="239"/>
      <c r="AM416" s="238"/>
      <c r="AN416" s="238"/>
      <c r="AP416" s="239"/>
      <c r="AQ416" s="238"/>
      <c r="AR416" s="238"/>
      <c r="AT416" s="12"/>
      <c r="AU416" s="238"/>
      <c r="AV416" s="238"/>
      <c r="AX416" s="12"/>
    </row>
    <row r="417" spans="2:50" hidden="1">
      <c r="B417" s="207"/>
      <c r="C417" s="239"/>
      <c r="D417" s="238"/>
      <c r="F417" s="239"/>
      <c r="G417" s="238"/>
      <c r="H417" s="238"/>
      <c r="J417" s="239"/>
      <c r="K417" s="238"/>
      <c r="L417" s="238"/>
      <c r="N417" s="239"/>
      <c r="O417" s="238"/>
      <c r="P417" s="238"/>
      <c r="R417" s="239"/>
      <c r="S417" s="238"/>
      <c r="T417" s="238"/>
      <c r="V417" s="239"/>
      <c r="W417" s="238"/>
      <c r="X417" s="238"/>
      <c r="Z417" s="239"/>
      <c r="AA417" s="238"/>
      <c r="AB417" s="238"/>
      <c r="AD417" s="239"/>
      <c r="AE417" s="238"/>
      <c r="AF417" s="238"/>
      <c r="AH417" s="239"/>
      <c r="AI417" s="238"/>
      <c r="AJ417" s="238"/>
      <c r="AL417" s="239"/>
      <c r="AM417" s="238"/>
      <c r="AN417" s="238"/>
      <c r="AP417" s="239"/>
      <c r="AQ417" s="238"/>
      <c r="AR417" s="238"/>
      <c r="AT417" s="12"/>
      <c r="AU417" s="238"/>
      <c r="AV417" s="238"/>
      <c r="AX417" s="12"/>
    </row>
    <row r="418" spans="2:50" hidden="1">
      <c r="B418" s="207"/>
      <c r="C418" s="239"/>
      <c r="D418" s="238"/>
      <c r="F418" s="239"/>
      <c r="G418" s="238"/>
      <c r="H418" s="238"/>
      <c r="J418" s="239"/>
      <c r="K418" s="238"/>
      <c r="L418" s="238"/>
      <c r="N418" s="239"/>
      <c r="O418" s="238"/>
      <c r="P418" s="238"/>
      <c r="R418" s="239"/>
      <c r="S418" s="238"/>
      <c r="T418" s="238"/>
      <c r="V418" s="239"/>
      <c r="W418" s="238"/>
      <c r="X418" s="238"/>
      <c r="Z418" s="239"/>
      <c r="AA418" s="238"/>
      <c r="AB418" s="238"/>
      <c r="AD418" s="239"/>
      <c r="AE418" s="238"/>
      <c r="AF418" s="238"/>
      <c r="AH418" s="239"/>
      <c r="AI418" s="238"/>
      <c r="AJ418" s="238"/>
      <c r="AL418" s="239"/>
      <c r="AM418" s="238"/>
      <c r="AN418" s="238"/>
      <c r="AP418" s="239"/>
      <c r="AQ418" s="238"/>
      <c r="AR418" s="238"/>
      <c r="AT418" s="12"/>
      <c r="AU418" s="238"/>
      <c r="AV418" s="238"/>
      <c r="AX418" s="12"/>
    </row>
    <row r="419" spans="2:50" hidden="1">
      <c r="B419" s="207"/>
      <c r="C419" s="239"/>
      <c r="D419" s="238"/>
      <c r="F419" s="239"/>
      <c r="G419" s="238"/>
      <c r="H419" s="238"/>
      <c r="J419" s="239"/>
      <c r="K419" s="238"/>
      <c r="L419" s="238"/>
      <c r="N419" s="239"/>
      <c r="O419" s="238"/>
      <c r="P419" s="238"/>
      <c r="R419" s="239"/>
      <c r="S419" s="238"/>
      <c r="T419" s="238"/>
      <c r="V419" s="239"/>
      <c r="W419" s="238"/>
      <c r="X419" s="238"/>
      <c r="Z419" s="239"/>
      <c r="AA419" s="238"/>
      <c r="AB419" s="238"/>
      <c r="AD419" s="239"/>
      <c r="AE419" s="238"/>
      <c r="AF419" s="238"/>
      <c r="AH419" s="239"/>
      <c r="AI419" s="238"/>
      <c r="AJ419" s="238"/>
      <c r="AL419" s="239"/>
      <c r="AM419" s="238"/>
      <c r="AN419" s="238"/>
      <c r="AP419" s="239"/>
      <c r="AQ419" s="238"/>
      <c r="AR419" s="238"/>
      <c r="AT419" s="12"/>
      <c r="AU419" s="238"/>
      <c r="AV419" s="238"/>
      <c r="AX419" s="12"/>
    </row>
    <row r="420" spans="2:50" hidden="1">
      <c r="B420" s="207"/>
      <c r="C420" s="239"/>
      <c r="D420" s="238"/>
      <c r="F420" s="239"/>
      <c r="G420" s="238"/>
      <c r="H420" s="238"/>
      <c r="J420" s="239"/>
      <c r="K420" s="238"/>
      <c r="L420" s="238"/>
      <c r="N420" s="239"/>
      <c r="O420" s="238"/>
      <c r="P420" s="238"/>
      <c r="R420" s="239"/>
      <c r="S420" s="238"/>
      <c r="T420" s="238"/>
      <c r="V420" s="239"/>
      <c r="W420" s="238"/>
      <c r="X420" s="238"/>
      <c r="Z420" s="239"/>
      <c r="AA420" s="238"/>
      <c r="AB420" s="238"/>
      <c r="AD420" s="239"/>
      <c r="AE420" s="238"/>
      <c r="AF420" s="238"/>
      <c r="AH420" s="239"/>
      <c r="AI420" s="238"/>
      <c r="AJ420" s="238"/>
      <c r="AL420" s="239"/>
      <c r="AM420" s="238"/>
      <c r="AN420" s="238"/>
      <c r="AP420" s="239"/>
      <c r="AQ420" s="238"/>
      <c r="AR420" s="238"/>
      <c r="AT420" s="12"/>
      <c r="AU420" s="238"/>
      <c r="AV420" s="238"/>
      <c r="AX420" s="12"/>
    </row>
    <row r="421" spans="2:50" hidden="1">
      <c r="B421" s="207"/>
      <c r="C421" s="239"/>
      <c r="D421" s="238"/>
      <c r="F421" s="239"/>
      <c r="G421" s="238"/>
      <c r="H421" s="238"/>
      <c r="J421" s="239"/>
      <c r="K421" s="238"/>
      <c r="L421" s="238"/>
      <c r="N421" s="239"/>
      <c r="O421" s="238"/>
      <c r="P421" s="238"/>
      <c r="R421" s="239"/>
      <c r="S421" s="238"/>
      <c r="T421" s="238"/>
      <c r="V421" s="239"/>
      <c r="W421" s="238"/>
      <c r="X421" s="238"/>
      <c r="Z421" s="239"/>
      <c r="AA421" s="238"/>
      <c r="AB421" s="238"/>
      <c r="AD421" s="239"/>
      <c r="AE421" s="238"/>
      <c r="AF421" s="238"/>
      <c r="AH421" s="239"/>
      <c r="AI421" s="238"/>
      <c r="AJ421" s="238"/>
      <c r="AL421" s="239"/>
      <c r="AM421" s="238"/>
      <c r="AN421" s="238"/>
      <c r="AP421" s="239"/>
      <c r="AQ421" s="238"/>
      <c r="AR421" s="238"/>
      <c r="AT421" s="12"/>
      <c r="AU421" s="238"/>
      <c r="AV421" s="238"/>
      <c r="AX421" s="12"/>
    </row>
    <row r="422" spans="2:50" hidden="1">
      <c r="B422" s="207"/>
      <c r="C422" s="239"/>
      <c r="D422" s="238"/>
      <c r="F422" s="239"/>
      <c r="G422" s="238"/>
      <c r="H422" s="238"/>
      <c r="J422" s="239"/>
      <c r="K422" s="238"/>
      <c r="L422" s="238"/>
      <c r="N422" s="239"/>
      <c r="O422" s="238"/>
      <c r="P422" s="238"/>
      <c r="R422" s="239"/>
      <c r="S422" s="238"/>
      <c r="T422" s="238"/>
      <c r="V422" s="239"/>
      <c r="W422" s="238"/>
      <c r="X422" s="238"/>
      <c r="Z422" s="239"/>
      <c r="AA422" s="238"/>
      <c r="AB422" s="238"/>
      <c r="AD422" s="239"/>
      <c r="AE422" s="238"/>
      <c r="AF422" s="238"/>
      <c r="AH422" s="239"/>
      <c r="AI422" s="238"/>
      <c r="AJ422" s="238"/>
      <c r="AL422" s="239"/>
      <c r="AM422" s="238"/>
      <c r="AN422" s="238"/>
      <c r="AP422" s="239"/>
      <c r="AQ422" s="238"/>
      <c r="AR422" s="238"/>
      <c r="AT422" s="12"/>
      <c r="AU422" s="238"/>
      <c r="AV422" s="238"/>
      <c r="AX422" s="12"/>
    </row>
    <row r="423" spans="2:50" hidden="1">
      <c r="B423" s="207"/>
      <c r="C423" s="239"/>
      <c r="D423" s="238"/>
      <c r="F423" s="239"/>
      <c r="G423" s="238"/>
      <c r="H423" s="238"/>
      <c r="J423" s="239"/>
      <c r="K423" s="238"/>
      <c r="L423" s="238"/>
      <c r="N423" s="239"/>
      <c r="O423" s="238"/>
      <c r="P423" s="238"/>
      <c r="R423" s="239"/>
      <c r="S423" s="238"/>
      <c r="T423" s="238"/>
      <c r="V423" s="239"/>
      <c r="W423" s="238"/>
      <c r="X423" s="238"/>
      <c r="Z423" s="239"/>
      <c r="AA423" s="238"/>
      <c r="AB423" s="238"/>
      <c r="AD423" s="239"/>
      <c r="AE423" s="238"/>
      <c r="AF423" s="238"/>
      <c r="AH423" s="239"/>
      <c r="AI423" s="238"/>
      <c r="AJ423" s="238"/>
      <c r="AL423" s="239"/>
      <c r="AM423" s="238"/>
      <c r="AN423" s="238"/>
      <c r="AP423" s="239"/>
      <c r="AQ423" s="238"/>
      <c r="AR423" s="238"/>
      <c r="AT423" s="12"/>
      <c r="AU423" s="238"/>
      <c r="AV423" s="238"/>
      <c r="AX423" s="12"/>
    </row>
    <row r="424" spans="2:50" hidden="1">
      <c r="B424" s="207"/>
      <c r="C424" s="239"/>
      <c r="D424" s="238"/>
      <c r="F424" s="239"/>
      <c r="G424" s="238"/>
      <c r="H424" s="238"/>
      <c r="J424" s="239"/>
      <c r="K424" s="238"/>
      <c r="L424" s="238"/>
      <c r="N424" s="239"/>
      <c r="O424" s="238"/>
      <c r="P424" s="238"/>
      <c r="R424" s="239"/>
      <c r="S424" s="238"/>
      <c r="T424" s="238"/>
      <c r="V424" s="239"/>
      <c r="W424" s="238"/>
      <c r="X424" s="238"/>
      <c r="Z424" s="239"/>
      <c r="AA424" s="238"/>
      <c r="AB424" s="238"/>
      <c r="AD424" s="239"/>
      <c r="AE424" s="238"/>
      <c r="AF424" s="238"/>
      <c r="AH424" s="239"/>
      <c r="AI424" s="238"/>
      <c r="AJ424" s="238"/>
      <c r="AL424" s="239"/>
      <c r="AM424" s="238"/>
      <c r="AN424" s="238"/>
      <c r="AP424" s="239"/>
      <c r="AQ424" s="238"/>
      <c r="AR424" s="238"/>
      <c r="AT424" s="12"/>
      <c r="AU424" s="238"/>
      <c r="AV424" s="238"/>
      <c r="AX424" s="12"/>
    </row>
    <row r="425" spans="2:50" hidden="1">
      <c r="B425" s="207"/>
      <c r="C425" s="239"/>
      <c r="D425" s="238"/>
      <c r="F425" s="239"/>
      <c r="G425" s="238"/>
      <c r="H425" s="238"/>
      <c r="J425" s="239"/>
      <c r="K425" s="238"/>
      <c r="L425" s="238"/>
      <c r="N425" s="239"/>
      <c r="O425" s="238"/>
      <c r="P425" s="238"/>
      <c r="R425" s="239"/>
      <c r="S425" s="238"/>
      <c r="T425" s="238"/>
      <c r="V425" s="239"/>
      <c r="W425" s="238"/>
      <c r="X425" s="238"/>
      <c r="Z425" s="239"/>
      <c r="AA425" s="238"/>
      <c r="AB425" s="238"/>
      <c r="AD425" s="239"/>
      <c r="AE425" s="238"/>
      <c r="AF425" s="238"/>
      <c r="AH425" s="239"/>
      <c r="AI425" s="238"/>
      <c r="AJ425" s="238"/>
      <c r="AL425" s="239"/>
      <c r="AM425" s="238"/>
      <c r="AN425" s="238"/>
      <c r="AP425" s="239"/>
      <c r="AQ425" s="238"/>
      <c r="AR425" s="238"/>
      <c r="AT425" s="12"/>
      <c r="AU425" s="238"/>
      <c r="AV425" s="238"/>
      <c r="AX425" s="12"/>
    </row>
    <row r="426" spans="2:50" hidden="1">
      <c r="B426" s="207"/>
      <c r="C426" s="239"/>
      <c r="D426" s="238"/>
      <c r="F426" s="239"/>
      <c r="G426" s="238"/>
      <c r="H426" s="238"/>
      <c r="J426" s="239"/>
      <c r="K426" s="238"/>
      <c r="L426" s="238"/>
      <c r="N426" s="239"/>
      <c r="O426" s="238"/>
      <c r="P426" s="238"/>
      <c r="R426" s="239"/>
      <c r="S426" s="238"/>
      <c r="T426" s="238"/>
      <c r="V426" s="239"/>
      <c r="W426" s="238"/>
      <c r="X426" s="238"/>
      <c r="Z426" s="239"/>
      <c r="AA426" s="238"/>
      <c r="AB426" s="238"/>
      <c r="AD426" s="239"/>
      <c r="AE426" s="238"/>
      <c r="AF426" s="238"/>
      <c r="AH426" s="239"/>
      <c r="AI426" s="238"/>
      <c r="AJ426" s="238"/>
      <c r="AL426" s="239"/>
      <c r="AM426" s="238"/>
      <c r="AN426" s="238"/>
      <c r="AP426" s="239"/>
      <c r="AQ426" s="238"/>
      <c r="AR426" s="238"/>
      <c r="AT426" s="12"/>
      <c r="AU426" s="238"/>
      <c r="AV426" s="238"/>
      <c r="AX426" s="12"/>
    </row>
    <row r="427" spans="2:50" hidden="1">
      <c r="B427" s="207"/>
      <c r="C427" s="239"/>
      <c r="D427" s="238"/>
      <c r="F427" s="239"/>
      <c r="G427" s="238"/>
      <c r="H427" s="238"/>
      <c r="J427" s="239"/>
      <c r="K427" s="238"/>
      <c r="L427" s="238"/>
      <c r="N427" s="239"/>
      <c r="O427" s="238"/>
      <c r="P427" s="238"/>
      <c r="R427" s="239"/>
      <c r="S427" s="238"/>
      <c r="T427" s="238"/>
      <c r="V427" s="239"/>
      <c r="W427" s="238"/>
      <c r="X427" s="238"/>
      <c r="Z427" s="239"/>
      <c r="AA427" s="238"/>
      <c r="AB427" s="238"/>
      <c r="AD427" s="239"/>
      <c r="AE427" s="238"/>
      <c r="AF427" s="238"/>
      <c r="AH427" s="239"/>
      <c r="AI427" s="238"/>
      <c r="AJ427" s="238"/>
      <c r="AL427" s="239"/>
      <c r="AM427" s="238"/>
      <c r="AN427" s="238"/>
      <c r="AP427" s="239"/>
      <c r="AQ427" s="238"/>
      <c r="AR427" s="238"/>
      <c r="AT427" s="12"/>
      <c r="AU427" s="238"/>
      <c r="AV427" s="238"/>
      <c r="AX427" s="12"/>
    </row>
    <row r="428" spans="2:50" hidden="1">
      <c r="B428" s="207"/>
      <c r="C428" s="239"/>
      <c r="D428" s="238"/>
      <c r="F428" s="239"/>
      <c r="G428" s="238"/>
      <c r="H428" s="238"/>
      <c r="J428" s="239"/>
      <c r="K428" s="238"/>
      <c r="L428" s="238"/>
      <c r="N428" s="239"/>
      <c r="O428" s="238"/>
      <c r="P428" s="238"/>
      <c r="R428" s="239"/>
      <c r="S428" s="238"/>
      <c r="T428" s="238"/>
      <c r="V428" s="239"/>
      <c r="W428" s="238"/>
      <c r="X428" s="238"/>
      <c r="Z428" s="239"/>
      <c r="AA428" s="238"/>
      <c r="AB428" s="238"/>
      <c r="AD428" s="239"/>
      <c r="AE428" s="238"/>
      <c r="AF428" s="238"/>
      <c r="AH428" s="239"/>
      <c r="AI428" s="238"/>
      <c r="AJ428" s="238"/>
      <c r="AL428" s="239"/>
      <c r="AM428" s="238"/>
      <c r="AN428" s="238"/>
      <c r="AP428" s="239"/>
      <c r="AQ428" s="238"/>
      <c r="AR428" s="238"/>
      <c r="AT428" s="12"/>
      <c r="AU428" s="238"/>
      <c r="AV428" s="238"/>
      <c r="AX428" s="12"/>
    </row>
    <row r="429" spans="2:50" hidden="1">
      <c r="B429" s="207"/>
      <c r="C429" s="239"/>
      <c r="D429" s="238"/>
      <c r="F429" s="239"/>
      <c r="G429" s="238"/>
      <c r="H429" s="238"/>
      <c r="J429" s="239"/>
      <c r="K429" s="238"/>
      <c r="L429" s="238"/>
      <c r="N429" s="239"/>
      <c r="O429" s="238"/>
      <c r="P429" s="238"/>
      <c r="R429" s="239"/>
      <c r="S429" s="238"/>
      <c r="T429" s="238"/>
      <c r="V429" s="239"/>
      <c r="W429" s="238"/>
      <c r="X429" s="238"/>
      <c r="Z429" s="239"/>
      <c r="AA429" s="238"/>
      <c r="AB429" s="238"/>
      <c r="AD429" s="239"/>
      <c r="AE429" s="238"/>
      <c r="AF429" s="238"/>
      <c r="AH429" s="239"/>
      <c r="AI429" s="238"/>
      <c r="AJ429" s="238"/>
      <c r="AL429" s="239"/>
      <c r="AM429" s="238"/>
      <c r="AN429" s="238"/>
      <c r="AP429" s="239"/>
      <c r="AQ429" s="238"/>
      <c r="AR429" s="238"/>
      <c r="AT429" s="12"/>
      <c r="AU429" s="238"/>
      <c r="AV429" s="238"/>
      <c r="AX429" s="12"/>
    </row>
    <row r="430" spans="2:50" hidden="1">
      <c r="B430" s="207"/>
      <c r="C430" s="239"/>
      <c r="D430" s="238"/>
      <c r="F430" s="239"/>
      <c r="G430" s="238"/>
      <c r="H430" s="238"/>
      <c r="J430" s="239"/>
      <c r="K430" s="238"/>
      <c r="L430" s="238"/>
      <c r="N430" s="239"/>
      <c r="O430" s="238"/>
      <c r="P430" s="238"/>
      <c r="R430" s="239"/>
      <c r="S430" s="238"/>
      <c r="T430" s="238"/>
      <c r="V430" s="239"/>
      <c r="W430" s="238"/>
      <c r="X430" s="238"/>
      <c r="Z430" s="239"/>
      <c r="AA430" s="238"/>
      <c r="AB430" s="238"/>
      <c r="AD430" s="239"/>
      <c r="AE430" s="238"/>
      <c r="AF430" s="238"/>
      <c r="AH430" s="239"/>
      <c r="AI430" s="238"/>
      <c r="AJ430" s="238"/>
      <c r="AL430" s="239"/>
      <c r="AM430" s="238"/>
      <c r="AN430" s="238"/>
      <c r="AP430" s="239"/>
      <c r="AQ430" s="238"/>
      <c r="AR430" s="238"/>
      <c r="AT430" s="12"/>
      <c r="AU430" s="238"/>
      <c r="AV430" s="238"/>
      <c r="AX430" s="12"/>
    </row>
    <row r="431" spans="2:50" hidden="1">
      <c r="B431" s="207"/>
      <c r="C431" s="239"/>
      <c r="D431" s="238"/>
      <c r="F431" s="239"/>
      <c r="G431" s="238"/>
      <c r="H431" s="238"/>
      <c r="J431" s="239"/>
      <c r="K431" s="238"/>
      <c r="L431" s="238"/>
      <c r="N431" s="239"/>
      <c r="O431" s="238"/>
      <c r="P431" s="238"/>
      <c r="R431" s="239"/>
      <c r="S431" s="238"/>
      <c r="T431" s="238"/>
      <c r="V431" s="239"/>
      <c r="W431" s="238"/>
      <c r="X431" s="238"/>
      <c r="Z431" s="239"/>
      <c r="AA431" s="238"/>
      <c r="AB431" s="238"/>
      <c r="AD431" s="239"/>
      <c r="AE431" s="238"/>
      <c r="AF431" s="238"/>
      <c r="AH431" s="239"/>
      <c r="AI431" s="238"/>
      <c r="AJ431" s="238"/>
      <c r="AL431" s="239"/>
      <c r="AM431" s="238"/>
      <c r="AN431" s="238"/>
      <c r="AP431" s="239"/>
      <c r="AQ431" s="238"/>
      <c r="AR431" s="238"/>
      <c r="AT431" s="12"/>
      <c r="AU431" s="238"/>
      <c r="AV431" s="238"/>
      <c r="AX431" s="12"/>
    </row>
    <row r="432" spans="2:50" hidden="1">
      <c r="B432" s="207"/>
      <c r="C432" s="239"/>
      <c r="D432" s="238"/>
      <c r="F432" s="239"/>
      <c r="G432" s="238"/>
      <c r="H432" s="238"/>
      <c r="J432" s="239"/>
      <c r="K432" s="238"/>
      <c r="L432" s="238"/>
      <c r="N432" s="239"/>
      <c r="O432" s="238"/>
      <c r="P432" s="238"/>
      <c r="R432" s="239"/>
      <c r="S432" s="238"/>
      <c r="T432" s="238"/>
      <c r="V432" s="239"/>
      <c r="W432" s="238"/>
      <c r="X432" s="238"/>
      <c r="Z432" s="239"/>
      <c r="AA432" s="238"/>
      <c r="AB432" s="238"/>
      <c r="AD432" s="239"/>
      <c r="AE432" s="238"/>
      <c r="AF432" s="238"/>
      <c r="AH432" s="239"/>
      <c r="AI432" s="238"/>
      <c r="AJ432" s="238"/>
      <c r="AL432" s="239"/>
      <c r="AM432" s="238"/>
      <c r="AN432" s="238"/>
      <c r="AP432" s="239"/>
      <c r="AQ432" s="238"/>
      <c r="AR432" s="238"/>
      <c r="AT432" s="12"/>
      <c r="AU432" s="238"/>
      <c r="AV432" s="238"/>
      <c r="AX432" s="12"/>
    </row>
    <row r="433" spans="2:50" hidden="1">
      <c r="B433" s="207"/>
      <c r="C433" s="239"/>
      <c r="D433" s="238"/>
      <c r="F433" s="239"/>
      <c r="G433" s="238"/>
      <c r="H433" s="238"/>
      <c r="J433" s="239"/>
      <c r="K433" s="238"/>
      <c r="L433" s="238"/>
      <c r="N433" s="239"/>
      <c r="O433" s="238"/>
      <c r="P433" s="238"/>
      <c r="R433" s="239"/>
      <c r="S433" s="238"/>
      <c r="T433" s="238"/>
      <c r="V433" s="239"/>
      <c r="W433" s="238"/>
      <c r="X433" s="238"/>
      <c r="Z433" s="239"/>
      <c r="AA433" s="238"/>
      <c r="AB433" s="238"/>
      <c r="AD433" s="239"/>
      <c r="AE433" s="238"/>
      <c r="AF433" s="238"/>
      <c r="AH433" s="239"/>
      <c r="AI433" s="238"/>
      <c r="AJ433" s="238"/>
      <c r="AL433" s="239"/>
      <c r="AM433" s="238"/>
      <c r="AN433" s="238"/>
      <c r="AP433" s="239"/>
      <c r="AQ433" s="238"/>
      <c r="AR433" s="238"/>
      <c r="AT433" s="12"/>
      <c r="AU433" s="238"/>
      <c r="AV433" s="238"/>
      <c r="AX433" s="12"/>
    </row>
    <row r="434" spans="2:50" hidden="1">
      <c r="B434" s="207"/>
      <c r="C434" s="239"/>
      <c r="D434" s="238"/>
      <c r="F434" s="239"/>
      <c r="G434" s="238"/>
      <c r="H434" s="238"/>
      <c r="J434" s="239"/>
      <c r="K434" s="238"/>
      <c r="L434" s="238"/>
      <c r="N434" s="239"/>
      <c r="O434" s="238"/>
      <c r="P434" s="238"/>
      <c r="R434" s="239"/>
      <c r="S434" s="238"/>
      <c r="T434" s="238"/>
      <c r="V434" s="239"/>
      <c r="W434" s="238"/>
      <c r="X434" s="238"/>
      <c r="Z434" s="239"/>
      <c r="AA434" s="238"/>
      <c r="AB434" s="238"/>
      <c r="AD434" s="239"/>
      <c r="AE434" s="238"/>
      <c r="AF434" s="238"/>
      <c r="AH434" s="239"/>
      <c r="AI434" s="238"/>
      <c r="AJ434" s="238"/>
      <c r="AL434" s="239"/>
      <c r="AM434" s="238"/>
      <c r="AN434" s="238"/>
      <c r="AP434" s="239"/>
      <c r="AQ434" s="238"/>
      <c r="AR434" s="238"/>
      <c r="AT434" s="12"/>
      <c r="AU434" s="238"/>
      <c r="AV434" s="238"/>
      <c r="AX434" s="12"/>
    </row>
    <row r="435" spans="2:50" hidden="1">
      <c r="B435" s="207"/>
      <c r="C435" s="239"/>
      <c r="D435" s="238"/>
      <c r="F435" s="239"/>
      <c r="G435" s="238"/>
      <c r="H435" s="238"/>
      <c r="J435" s="239"/>
      <c r="K435" s="238"/>
      <c r="L435" s="238"/>
      <c r="N435" s="239"/>
      <c r="O435" s="238"/>
      <c r="P435" s="238"/>
      <c r="R435" s="239"/>
      <c r="S435" s="238"/>
      <c r="T435" s="238"/>
      <c r="V435" s="239"/>
      <c r="W435" s="238"/>
      <c r="X435" s="238"/>
      <c r="Z435" s="239"/>
      <c r="AA435" s="238"/>
      <c r="AB435" s="238"/>
      <c r="AD435" s="239"/>
      <c r="AE435" s="238"/>
      <c r="AF435" s="238"/>
      <c r="AH435" s="239"/>
      <c r="AI435" s="238"/>
      <c r="AJ435" s="238"/>
      <c r="AL435" s="239"/>
      <c r="AM435" s="238"/>
      <c r="AN435" s="238"/>
      <c r="AP435" s="239"/>
      <c r="AQ435" s="238"/>
      <c r="AR435" s="238"/>
      <c r="AT435" s="12"/>
      <c r="AU435" s="238"/>
      <c r="AV435" s="238"/>
      <c r="AX435" s="12"/>
    </row>
    <row r="436" spans="2:50" hidden="1">
      <c r="B436" s="207"/>
      <c r="C436" s="239"/>
      <c r="D436" s="238"/>
      <c r="F436" s="239"/>
      <c r="G436" s="238"/>
      <c r="H436" s="238"/>
      <c r="J436" s="239"/>
      <c r="K436" s="238"/>
      <c r="L436" s="238"/>
      <c r="N436" s="239"/>
      <c r="O436" s="238"/>
      <c r="P436" s="238"/>
      <c r="R436" s="239"/>
      <c r="S436" s="238"/>
      <c r="T436" s="238"/>
      <c r="V436" s="239"/>
      <c r="W436" s="238"/>
      <c r="X436" s="238"/>
      <c r="Z436" s="239"/>
      <c r="AA436" s="238"/>
      <c r="AB436" s="238"/>
      <c r="AD436" s="239"/>
      <c r="AE436" s="238"/>
      <c r="AF436" s="238"/>
      <c r="AH436" s="239"/>
      <c r="AI436" s="238"/>
      <c r="AJ436" s="238"/>
      <c r="AL436" s="239"/>
      <c r="AM436" s="238"/>
      <c r="AN436" s="238"/>
      <c r="AP436" s="239"/>
      <c r="AQ436" s="238"/>
      <c r="AR436" s="238"/>
      <c r="AT436" s="12"/>
      <c r="AU436" s="238"/>
      <c r="AV436" s="238"/>
      <c r="AX436" s="12"/>
    </row>
    <row r="437" spans="2:50" hidden="1">
      <c r="B437" s="207"/>
      <c r="C437" s="239"/>
      <c r="D437" s="238"/>
      <c r="F437" s="239"/>
      <c r="G437" s="238"/>
      <c r="H437" s="238"/>
      <c r="J437" s="239"/>
      <c r="K437" s="238"/>
      <c r="L437" s="238"/>
      <c r="N437" s="239"/>
      <c r="O437" s="238"/>
      <c r="P437" s="238"/>
      <c r="R437" s="239"/>
      <c r="S437" s="238"/>
      <c r="T437" s="238"/>
      <c r="V437" s="239"/>
      <c r="W437" s="238"/>
      <c r="X437" s="238"/>
      <c r="Z437" s="239"/>
      <c r="AA437" s="238"/>
      <c r="AB437" s="238"/>
      <c r="AD437" s="239"/>
      <c r="AE437" s="238"/>
      <c r="AF437" s="238"/>
      <c r="AH437" s="239"/>
      <c r="AI437" s="238"/>
      <c r="AJ437" s="238"/>
      <c r="AL437" s="239"/>
      <c r="AM437" s="238"/>
      <c r="AN437" s="238"/>
      <c r="AP437" s="239"/>
      <c r="AQ437" s="238"/>
      <c r="AR437" s="238"/>
      <c r="AT437" s="12"/>
      <c r="AU437" s="238"/>
      <c r="AV437" s="238"/>
      <c r="AX437" s="12"/>
    </row>
    <row r="438" spans="2:50" hidden="1">
      <c r="B438" s="207"/>
      <c r="C438" s="239"/>
      <c r="D438" s="238"/>
      <c r="F438" s="239"/>
      <c r="G438" s="238"/>
      <c r="H438" s="238"/>
      <c r="J438" s="239"/>
      <c r="K438" s="238"/>
      <c r="L438" s="238"/>
      <c r="N438" s="239"/>
      <c r="O438" s="238"/>
      <c r="P438" s="238"/>
      <c r="R438" s="239"/>
      <c r="S438" s="238"/>
      <c r="T438" s="238"/>
      <c r="V438" s="239"/>
      <c r="W438" s="238"/>
      <c r="X438" s="238"/>
      <c r="Z438" s="239"/>
      <c r="AA438" s="238"/>
      <c r="AB438" s="238"/>
      <c r="AD438" s="239"/>
      <c r="AE438" s="238"/>
      <c r="AF438" s="238"/>
      <c r="AH438" s="239"/>
      <c r="AI438" s="238"/>
      <c r="AJ438" s="238"/>
      <c r="AL438" s="239"/>
      <c r="AM438" s="238"/>
      <c r="AN438" s="238"/>
      <c r="AP438" s="239"/>
      <c r="AQ438" s="238"/>
      <c r="AR438" s="238"/>
      <c r="AT438" s="12"/>
      <c r="AU438" s="238"/>
      <c r="AV438" s="238"/>
      <c r="AX438" s="12"/>
    </row>
    <row r="439" spans="2:50" hidden="1">
      <c r="B439" s="207"/>
      <c r="C439" s="239"/>
      <c r="D439" s="238"/>
      <c r="F439" s="239"/>
      <c r="G439" s="238"/>
      <c r="H439" s="238"/>
      <c r="J439" s="239"/>
      <c r="K439" s="238"/>
      <c r="L439" s="238"/>
      <c r="N439" s="239"/>
      <c r="O439" s="238"/>
      <c r="P439" s="238"/>
      <c r="R439" s="239"/>
      <c r="S439" s="238"/>
      <c r="T439" s="238"/>
      <c r="V439" s="239"/>
      <c r="W439" s="238"/>
      <c r="X439" s="238"/>
      <c r="Z439" s="239"/>
      <c r="AA439" s="238"/>
      <c r="AB439" s="238"/>
      <c r="AD439" s="239"/>
      <c r="AE439" s="238"/>
      <c r="AF439" s="238"/>
      <c r="AH439" s="239"/>
      <c r="AI439" s="238"/>
      <c r="AJ439" s="238"/>
      <c r="AL439" s="239"/>
      <c r="AM439" s="238"/>
      <c r="AN439" s="238"/>
      <c r="AP439" s="239"/>
      <c r="AQ439" s="238"/>
      <c r="AR439" s="238"/>
      <c r="AT439" s="12"/>
      <c r="AU439" s="238"/>
      <c r="AV439" s="238"/>
      <c r="AX439" s="12"/>
    </row>
    <row r="440" spans="2:50" hidden="1">
      <c r="B440" s="207"/>
      <c r="C440" s="239"/>
      <c r="D440" s="238"/>
      <c r="F440" s="239"/>
      <c r="G440" s="238"/>
      <c r="H440" s="238"/>
      <c r="J440" s="239"/>
      <c r="K440" s="238"/>
      <c r="L440" s="238"/>
      <c r="N440" s="239"/>
      <c r="O440" s="238"/>
      <c r="P440" s="238"/>
      <c r="R440" s="239"/>
      <c r="S440" s="238"/>
      <c r="T440" s="238"/>
      <c r="V440" s="239"/>
      <c r="W440" s="238"/>
      <c r="X440" s="238"/>
      <c r="Z440" s="239"/>
      <c r="AA440" s="238"/>
      <c r="AB440" s="238"/>
      <c r="AD440" s="239"/>
      <c r="AE440" s="238"/>
      <c r="AF440" s="238"/>
      <c r="AH440" s="239"/>
      <c r="AI440" s="238"/>
      <c r="AJ440" s="238"/>
      <c r="AL440" s="239"/>
      <c r="AM440" s="238"/>
      <c r="AN440" s="238"/>
      <c r="AP440" s="239"/>
      <c r="AQ440" s="238"/>
      <c r="AR440" s="238"/>
      <c r="AT440" s="12"/>
      <c r="AU440" s="238"/>
      <c r="AV440" s="238"/>
      <c r="AX440" s="12"/>
    </row>
    <row r="441" spans="2:50" hidden="1">
      <c r="B441" s="207"/>
      <c r="C441" s="239"/>
      <c r="D441" s="238"/>
      <c r="F441" s="239"/>
      <c r="G441" s="238"/>
      <c r="H441" s="238"/>
      <c r="J441" s="239"/>
      <c r="K441" s="238"/>
      <c r="L441" s="238"/>
      <c r="N441" s="239"/>
      <c r="O441" s="238"/>
      <c r="P441" s="238"/>
      <c r="R441" s="239"/>
      <c r="S441" s="238"/>
      <c r="T441" s="238"/>
      <c r="V441" s="239"/>
      <c r="W441" s="238"/>
      <c r="X441" s="238"/>
      <c r="Z441" s="239"/>
      <c r="AA441" s="238"/>
      <c r="AB441" s="238"/>
      <c r="AD441" s="239"/>
      <c r="AE441" s="238"/>
      <c r="AF441" s="238"/>
      <c r="AH441" s="239"/>
      <c r="AI441" s="238"/>
      <c r="AJ441" s="238"/>
      <c r="AL441" s="239"/>
      <c r="AM441" s="238"/>
      <c r="AN441" s="238"/>
      <c r="AP441" s="239"/>
      <c r="AQ441" s="238"/>
      <c r="AR441" s="238"/>
      <c r="AT441" s="12"/>
      <c r="AU441" s="238"/>
      <c r="AV441" s="238"/>
      <c r="AX441" s="12"/>
    </row>
    <row r="442" spans="2:50" hidden="1">
      <c r="B442" s="207"/>
      <c r="C442" s="239"/>
      <c r="D442" s="238"/>
      <c r="F442" s="239"/>
      <c r="G442" s="238"/>
      <c r="H442" s="238"/>
      <c r="J442" s="239"/>
      <c r="K442" s="238"/>
      <c r="L442" s="238"/>
      <c r="N442" s="239"/>
      <c r="O442" s="238"/>
      <c r="P442" s="238"/>
      <c r="R442" s="239"/>
      <c r="S442" s="238"/>
      <c r="T442" s="238"/>
      <c r="V442" s="239"/>
      <c r="W442" s="238"/>
      <c r="X442" s="238"/>
      <c r="Z442" s="239"/>
      <c r="AA442" s="238"/>
      <c r="AB442" s="238"/>
      <c r="AD442" s="239"/>
      <c r="AE442" s="238"/>
      <c r="AF442" s="238"/>
      <c r="AH442" s="239"/>
      <c r="AI442" s="238"/>
      <c r="AJ442" s="238"/>
      <c r="AL442" s="239"/>
      <c r="AM442" s="238"/>
      <c r="AN442" s="238"/>
      <c r="AP442" s="239"/>
      <c r="AQ442" s="238"/>
      <c r="AR442" s="238"/>
      <c r="AT442" s="12"/>
      <c r="AU442" s="238"/>
      <c r="AV442" s="238"/>
      <c r="AX442" s="12"/>
    </row>
    <row r="443" spans="2:50" hidden="1">
      <c r="B443" s="207"/>
      <c r="C443" s="239"/>
      <c r="D443" s="238"/>
      <c r="F443" s="239"/>
      <c r="G443" s="238"/>
      <c r="H443" s="238"/>
      <c r="J443" s="239"/>
      <c r="K443" s="238"/>
      <c r="L443" s="238"/>
      <c r="N443" s="239"/>
      <c r="O443" s="238"/>
      <c r="P443" s="238"/>
      <c r="R443" s="239"/>
      <c r="S443" s="238"/>
      <c r="T443" s="238"/>
      <c r="V443" s="239"/>
      <c r="W443" s="238"/>
      <c r="X443" s="238"/>
      <c r="Z443" s="239"/>
      <c r="AA443" s="238"/>
      <c r="AB443" s="238"/>
      <c r="AD443" s="239"/>
      <c r="AE443" s="238"/>
      <c r="AF443" s="238"/>
      <c r="AH443" s="239"/>
      <c r="AI443" s="238"/>
      <c r="AJ443" s="238"/>
      <c r="AL443" s="239"/>
      <c r="AM443" s="238"/>
      <c r="AN443" s="238"/>
      <c r="AP443" s="239"/>
      <c r="AQ443" s="238"/>
      <c r="AR443" s="238"/>
      <c r="AT443" s="12"/>
      <c r="AU443" s="238"/>
      <c r="AV443" s="238"/>
      <c r="AX443" s="12"/>
    </row>
    <row r="444" spans="2:50" hidden="1">
      <c r="B444" s="207"/>
      <c r="C444" s="239"/>
      <c r="D444" s="238"/>
      <c r="F444" s="239"/>
      <c r="G444" s="238"/>
      <c r="H444" s="238"/>
      <c r="J444" s="239"/>
      <c r="K444" s="238"/>
      <c r="L444" s="238"/>
      <c r="N444" s="239"/>
      <c r="O444" s="238"/>
      <c r="P444" s="238"/>
      <c r="R444" s="239"/>
      <c r="S444" s="238"/>
      <c r="T444" s="238"/>
      <c r="V444" s="239"/>
      <c r="W444" s="238"/>
      <c r="X444" s="238"/>
      <c r="Z444" s="239"/>
      <c r="AA444" s="238"/>
      <c r="AB444" s="238"/>
      <c r="AD444" s="239"/>
      <c r="AE444" s="238"/>
      <c r="AF444" s="238"/>
      <c r="AH444" s="239"/>
      <c r="AI444" s="238"/>
      <c r="AJ444" s="238"/>
      <c r="AL444" s="239"/>
      <c r="AM444" s="238"/>
      <c r="AN444" s="238"/>
      <c r="AP444" s="239"/>
      <c r="AQ444" s="238"/>
      <c r="AR444" s="238"/>
      <c r="AT444" s="12"/>
      <c r="AU444" s="238"/>
      <c r="AV444" s="238"/>
      <c r="AX444" s="12"/>
    </row>
    <row r="445" spans="2:50" hidden="1">
      <c r="B445" s="207"/>
      <c r="C445" s="239"/>
      <c r="D445" s="238"/>
      <c r="F445" s="239"/>
      <c r="G445" s="238"/>
      <c r="H445" s="238"/>
      <c r="J445" s="239"/>
      <c r="K445" s="238"/>
      <c r="L445" s="238"/>
      <c r="N445" s="239"/>
      <c r="O445" s="238"/>
      <c r="P445" s="238"/>
      <c r="R445" s="239"/>
      <c r="S445" s="238"/>
      <c r="T445" s="238"/>
      <c r="V445" s="239"/>
      <c r="W445" s="238"/>
      <c r="X445" s="238"/>
      <c r="Z445" s="239"/>
      <c r="AA445" s="238"/>
      <c r="AB445" s="238"/>
      <c r="AD445" s="239"/>
      <c r="AE445" s="238"/>
      <c r="AF445" s="238"/>
      <c r="AH445" s="239"/>
      <c r="AI445" s="238"/>
      <c r="AJ445" s="238"/>
      <c r="AL445" s="239"/>
      <c r="AM445" s="238"/>
      <c r="AN445" s="238"/>
      <c r="AP445" s="239"/>
      <c r="AQ445" s="238"/>
      <c r="AR445" s="238"/>
      <c r="AT445" s="12"/>
      <c r="AU445" s="238"/>
      <c r="AV445" s="238"/>
      <c r="AX445" s="12"/>
    </row>
    <row r="446" spans="2:50" hidden="1">
      <c r="B446" s="207"/>
      <c r="C446" s="239"/>
      <c r="D446" s="238"/>
      <c r="F446" s="239"/>
      <c r="G446" s="238"/>
      <c r="H446" s="238"/>
      <c r="J446" s="239"/>
      <c r="K446" s="238"/>
      <c r="L446" s="238"/>
      <c r="N446" s="239"/>
      <c r="O446" s="238"/>
      <c r="P446" s="238"/>
      <c r="R446" s="239"/>
      <c r="S446" s="238"/>
      <c r="T446" s="238"/>
      <c r="V446" s="239"/>
      <c r="W446" s="238"/>
      <c r="X446" s="238"/>
      <c r="Z446" s="239"/>
      <c r="AA446" s="238"/>
      <c r="AB446" s="238"/>
      <c r="AD446" s="239"/>
      <c r="AE446" s="238"/>
      <c r="AF446" s="238"/>
      <c r="AH446" s="239"/>
      <c r="AI446" s="238"/>
      <c r="AJ446" s="238"/>
      <c r="AL446" s="239"/>
      <c r="AM446" s="238"/>
      <c r="AN446" s="238"/>
      <c r="AP446" s="239"/>
      <c r="AQ446" s="238"/>
      <c r="AR446" s="238"/>
      <c r="AT446" s="12"/>
      <c r="AU446" s="238"/>
      <c r="AV446" s="238"/>
      <c r="AX446" s="12"/>
    </row>
    <row r="447" spans="2:50" hidden="1">
      <c r="B447" s="207"/>
      <c r="C447" s="239"/>
      <c r="D447" s="238"/>
      <c r="F447" s="239"/>
      <c r="G447" s="238"/>
      <c r="H447" s="238"/>
      <c r="J447" s="239"/>
      <c r="K447" s="238"/>
      <c r="L447" s="238"/>
      <c r="N447" s="239"/>
      <c r="O447" s="238"/>
      <c r="P447" s="238"/>
      <c r="R447" s="239"/>
      <c r="S447" s="238"/>
      <c r="T447" s="238"/>
      <c r="V447" s="239"/>
      <c r="W447" s="238"/>
      <c r="X447" s="238"/>
      <c r="Z447" s="239"/>
      <c r="AA447" s="238"/>
      <c r="AB447" s="238"/>
      <c r="AD447" s="239"/>
      <c r="AE447" s="238"/>
      <c r="AF447" s="238"/>
      <c r="AH447" s="239"/>
      <c r="AI447" s="238"/>
      <c r="AJ447" s="238"/>
      <c r="AL447" s="239"/>
      <c r="AM447" s="238"/>
      <c r="AN447" s="238"/>
      <c r="AP447" s="239"/>
      <c r="AQ447" s="238"/>
      <c r="AR447" s="238"/>
      <c r="AT447" s="12"/>
      <c r="AU447" s="238"/>
      <c r="AV447" s="238"/>
      <c r="AX447" s="12"/>
    </row>
    <row r="448" spans="2:50" hidden="1">
      <c r="B448" s="207"/>
      <c r="C448" s="239"/>
      <c r="D448" s="238"/>
      <c r="F448" s="239"/>
      <c r="G448" s="238"/>
      <c r="H448" s="238"/>
      <c r="J448" s="239"/>
      <c r="K448" s="238"/>
      <c r="L448" s="238"/>
      <c r="N448" s="239"/>
      <c r="O448" s="238"/>
      <c r="P448" s="238"/>
      <c r="R448" s="239"/>
      <c r="S448" s="238"/>
      <c r="T448" s="238"/>
      <c r="V448" s="239"/>
      <c r="W448" s="238"/>
      <c r="X448" s="238"/>
      <c r="Z448" s="239"/>
      <c r="AA448" s="238"/>
      <c r="AB448" s="238"/>
      <c r="AD448" s="239"/>
      <c r="AE448" s="238"/>
      <c r="AF448" s="238"/>
      <c r="AH448" s="239"/>
      <c r="AI448" s="238"/>
      <c r="AJ448" s="238"/>
      <c r="AL448" s="239"/>
      <c r="AM448" s="238"/>
      <c r="AN448" s="238"/>
      <c r="AP448" s="239"/>
      <c r="AQ448" s="238"/>
      <c r="AR448" s="238"/>
      <c r="AT448" s="12"/>
      <c r="AU448" s="238"/>
      <c r="AV448" s="238"/>
      <c r="AX448" s="12"/>
    </row>
    <row r="449" spans="2:50" hidden="1">
      <c r="B449" s="207"/>
      <c r="C449" s="239"/>
      <c r="D449" s="238"/>
      <c r="F449" s="239"/>
      <c r="G449" s="238"/>
      <c r="H449" s="238"/>
      <c r="J449" s="239"/>
      <c r="K449" s="238"/>
      <c r="L449" s="238"/>
      <c r="N449" s="239"/>
      <c r="O449" s="238"/>
      <c r="P449" s="238"/>
      <c r="R449" s="239"/>
      <c r="S449" s="238"/>
      <c r="T449" s="238"/>
      <c r="V449" s="239"/>
      <c r="W449" s="238"/>
      <c r="X449" s="238"/>
      <c r="Z449" s="239"/>
      <c r="AA449" s="238"/>
      <c r="AB449" s="238"/>
      <c r="AD449" s="239"/>
      <c r="AE449" s="238"/>
      <c r="AF449" s="238"/>
      <c r="AH449" s="239"/>
      <c r="AI449" s="238"/>
      <c r="AJ449" s="238"/>
      <c r="AL449" s="239"/>
      <c r="AM449" s="238"/>
      <c r="AN449" s="238"/>
      <c r="AP449" s="239"/>
      <c r="AQ449" s="238"/>
      <c r="AR449" s="238"/>
      <c r="AT449" s="12"/>
      <c r="AU449" s="238"/>
      <c r="AV449" s="238"/>
      <c r="AX449" s="12"/>
    </row>
    <row r="450" spans="2:50" hidden="1">
      <c r="B450" s="207"/>
      <c r="C450" s="239"/>
      <c r="D450" s="238"/>
      <c r="F450" s="239"/>
      <c r="G450" s="238"/>
      <c r="H450" s="238"/>
      <c r="J450" s="239"/>
      <c r="K450" s="238"/>
      <c r="L450" s="238"/>
      <c r="N450" s="239"/>
      <c r="O450" s="238"/>
      <c r="P450" s="238"/>
      <c r="R450" s="239"/>
      <c r="S450" s="238"/>
      <c r="T450" s="238"/>
      <c r="V450" s="239"/>
      <c r="W450" s="238"/>
      <c r="X450" s="238"/>
      <c r="Z450" s="239"/>
      <c r="AA450" s="238"/>
      <c r="AB450" s="238"/>
      <c r="AD450" s="239"/>
      <c r="AE450" s="238"/>
      <c r="AF450" s="238"/>
      <c r="AH450" s="239"/>
      <c r="AI450" s="238"/>
      <c r="AJ450" s="238"/>
      <c r="AL450" s="239"/>
      <c r="AM450" s="238"/>
      <c r="AN450" s="238"/>
      <c r="AP450" s="239"/>
      <c r="AQ450" s="238"/>
      <c r="AR450" s="238"/>
      <c r="AT450" s="12"/>
      <c r="AU450" s="238"/>
      <c r="AV450" s="238"/>
      <c r="AX450" s="12"/>
    </row>
    <row r="451" spans="2:50" hidden="1">
      <c r="B451" s="207"/>
      <c r="C451" s="239"/>
      <c r="D451" s="238"/>
      <c r="F451" s="239"/>
      <c r="G451" s="238"/>
      <c r="H451" s="238"/>
      <c r="J451" s="239"/>
      <c r="K451" s="238"/>
      <c r="L451" s="238"/>
      <c r="N451" s="239"/>
      <c r="O451" s="238"/>
      <c r="P451" s="238"/>
      <c r="R451" s="239"/>
      <c r="S451" s="238"/>
      <c r="T451" s="238"/>
      <c r="V451" s="239"/>
      <c r="W451" s="238"/>
      <c r="X451" s="238"/>
      <c r="Z451" s="239"/>
      <c r="AA451" s="238"/>
      <c r="AB451" s="238"/>
      <c r="AD451" s="239"/>
      <c r="AE451" s="238"/>
      <c r="AF451" s="238"/>
      <c r="AH451" s="239"/>
      <c r="AI451" s="238"/>
      <c r="AJ451" s="238"/>
      <c r="AL451" s="239"/>
      <c r="AM451" s="238"/>
      <c r="AN451" s="238"/>
      <c r="AP451" s="239"/>
      <c r="AQ451" s="238"/>
      <c r="AR451" s="238"/>
      <c r="AT451" s="12"/>
      <c r="AU451" s="238"/>
      <c r="AV451" s="238"/>
      <c r="AX451" s="12"/>
    </row>
    <row r="452" spans="2:50" hidden="1">
      <c r="B452" s="207"/>
      <c r="C452" s="239"/>
      <c r="D452" s="238"/>
      <c r="F452" s="239"/>
      <c r="G452" s="238"/>
      <c r="H452" s="238"/>
      <c r="J452" s="239"/>
      <c r="K452" s="238"/>
      <c r="L452" s="238"/>
      <c r="N452" s="239"/>
      <c r="O452" s="238"/>
      <c r="P452" s="238"/>
      <c r="R452" s="239"/>
      <c r="S452" s="238"/>
      <c r="T452" s="238"/>
      <c r="V452" s="239"/>
      <c r="W452" s="238"/>
      <c r="X452" s="238"/>
      <c r="Z452" s="239"/>
      <c r="AA452" s="238"/>
      <c r="AB452" s="238"/>
      <c r="AD452" s="239"/>
      <c r="AE452" s="238"/>
      <c r="AF452" s="238"/>
      <c r="AH452" s="239"/>
      <c r="AI452" s="238"/>
      <c r="AJ452" s="238"/>
      <c r="AL452" s="239"/>
      <c r="AM452" s="238"/>
      <c r="AN452" s="238"/>
      <c r="AP452" s="239"/>
      <c r="AQ452" s="238"/>
      <c r="AR452" s="238"/>
      <c r="AT452" s="12"/>
      <c r="AU452" s="238"/>
      <c r="AV452" s="238"/>
      <c r="AX452" s="12"/>
    </row>
    <row r="453" spans="2:50" hidden="1">
      <c r="B453" s="207"/>
      <c r="C453" s="239"/>
      <c r="D453" s="238"/>
      <c r="F453" s="239"/>
      <c r="G453" s="238"/>
      <c r="H453" s="238"/>
      <c r="J453" s="239"/>
      <c r="K453" s="238"/>
      <c r="L453" s="238"/>
      <c r="N453" s="239"/>
      <c r="O453" s="238"/>
      <c r="P453" s="238"/>
      <c r="R453" s="239"/>
      <c r="S453" s="238"/>
      <c r="T453" s="238"/>
      <c r="V453" s="239"/>
      <c r="W453" s="238"/>
      <c r="X453" s="238"/>
      <c r="Z453" s="239"/>
      <c r="AA453" s="238"/>
      <c r="AB453" s="238"/>
      <c r="AD453" s="239"/>
      <c r="AE453" s="238"/>
      <c r="AF453" s="238"/>
      <c r="AH453" s="239"/>
      <c r="AI453" s="238"/>
      <c r="AJ453" s="238"/>
      <c r="AL453" s="239"/>
      <c r="AM453" s="238"/>
      <c r="AN453" s="238"/>
      <c r="AP453" s="239"/>
      <c r="AQ453" s="238"/>
      <c r="AR453" s="238"/>
      <c r="AT453" s="12"/>
      <c r="AU453" s="238"/>
      <c r="AV453" s="238"/>
      <c r="AX453" s="12"/>
    </row>
    <row r="454" spans="2:50" hidden="1">
      <c r="B454" s="207"/>
      <c r="C454" s="239"/>
      <c r="D454" s="238"/>
      <c r="F454" s="239"/>
      <c r="G454" s="238"/>
      <c r="H454" s="238"/>
      <c r="J454" s="239"/>
      <c r="K454" s="238"/>
      <c r="L454" s="238"/>
      <c r="N454" s="239"/>
      <c r="O454" s="238"/>
      <c r="P454" s="238"/>
      <c r="R454" s="239"/>
      <c r="S454" s="238"/>
      <c r="T454" s="238"/>
      <c r="V454" s="239"/>
      <c r="W454" s="238"/>
      <c r="X454" s="238"/>
      <c r="Z454" s="239"/>
      <c r="AA454" s="238"/>
      <c r="AB454" s="238"/>
      <c r="AD454" s="239"/>
      <c r="AE454" s="238"/>
      <c r="AF454" s="238"/>
      <c r="AH454" s="239"/>
      <c r="AI454" s="238"/>
      <c r="AJ454" s="238"/>
      <c r="AL454" s="239"/>
      <c r="AM454" s="238"/>
      <c r="AN454" s="238"/>
      <c r="AP454" s="239"/>
      <c r="AQ454" s="238"/>
      <c r="AR454" s="238"/>
      <c r="AT454" s="12"/>
      <c r="AU454" s="238"/>
      <c r="AV454" s="238"/>
      <c r="AX454" s="12"/>
    </row>
    <row r="455" spans="2:50" hidden="1">
      <c r="B455" s="207"/>
      <c r="C455" s="239"/>
      <c r="D455" s="238"/>
      <c r="F455" s="239"/>
      <c r="G455" s="238"/>
      <c r="H455" s="238"/>
      <c r="J455" s="239"/>
      <c r="K455" s="238"/>
      <c r="L455" s="238"/>
      <c r="N455" s="239"/>
      <c r="O455" s="238"/>
      <c r="P455" s="238"/>
      <c r="R455" s="239"/>
      <c r="S455" s="238"/>
      <c r="T455" s="238"/>
      <c r="V455" s="239"/>
      <c r="W455" s="238"/>
      <c r="X455" s="238"/>
      <c r="Z455" s="239"/>
      <c r="AA455" s="238"/>
      <c r="AB455" s="238"/>
      <c r="AD455" s="239"/>
      <c r="AE455" s="238"/>
      <c r="AF455" s="238"/>
      <c r="AH455" s="239"/>
      <c r="AI455" s="238"/>
      <c r="AJ455" s="238"/>
      <c r="AL455" s="239"/>
      <c r="AM455" s="238"/>
      <c r="AN455" s="238"/>
      <c r="AP455" s="239"/>
      <c r="AQ455" s="238"/>
      <c r="AR455" s="238"/>
      <c r="AT455" s="12"/>
      <c r="AU455" s="238"/>
      <c r="AV455" s="238"/>
      <c r="AX455" s="12"/>
    </row>
    <row r="456" spans="2:50" hidden="1">
      <c r="B456" s="207"/>
      <c r="C456" s="239"/>
      <c r="D456" s="238"/>
      <c r="F456" s="239"/>
      <c r="G456" s="238"/>
      <c r="H456" s="238"/>
      <c r="J456" s="239"/>
      <c r="K456" s="238"/>
      <c r="L456" s="238"/>
      <c r="N456" s="239"/>
      <c r="O456" s="238"/>
      <c r="P456" s="238"/>
      <c r="R456" s="239"/>
      <c r="S456" s="238"/>
      <c r="T456" s="238"/>
      <c r="V456" s="239"/>
      <c r="W456" s="238"/>
      <c r="X456" s="238"/>
      <c r="Z456" s="239"/>
      <c r="AA456" s="238"/>
      <c r="AB456" s="238"/>
      <c r="AD456" s="239"/>
      <c r="AE456" s="238"/>
      <c r="AF456" s="238"/>
      <c r="AH456" s="239"/>
      <c r="AI456" s="238"/>
      <c r="AJ456" s="238"/>
      <c r="AL456" s="239"/>
      <c r="AM456" s="238"/>
      <c r="AN456" s="238"/>
      <c r="AP456" s="239"/>
      <c r="AQ456" s="238"/>
      <c r="AR456" s="238"/>
      <c r="AT456" s="12"/>
      <c r="AU456" s="238"/>
      <c r="AV456" s="238"/>
      <c r="AX456" s="12"/>
    </row>
    <row r="457" spans="2:50" hidden="1">
      <c r="B457" s="207"/>
      <c r="C457" s="239"/>
      <c r="D457" s="238"/>
      <c r="F457" s="239"/>
      <c r="G457" s="238"/>
      <c r="H457" s="238"/>
      <c r="J457" s="239"/>
      <c r="K457" s="238"/>
      <c r="L457" s="238"/>
      <c r="N457" s="239"/>
      <c r="O457" s="238"/>
      <c r="P457" s="238"/>
      <c r="R457" s="239"/>
      <c r="S457" s="238"/>
      <c r="T457" s="238"/>
      <c r="V457" s="239"/>
      <c r="W457" s="238"/>
      <c r="X457" s="238"/>
      <c r="Z457" s="239"/>
      <c r="AA457" s="238"/>
      <c r="AB457" s="238"/>
      <c r="AD457" s="239"/>
      <c r="AE457" s="238"/>
      <c r="AF457" s="238"/>
      <c r="AH457" s="239"/>
      <c r="AI457" s="238"/>
      <c r="AJ457" s="238"/>
      <c r="AL457" s="239"/>
      <c r="AM457" s="238"/>
      <c r="AN457" s="238"/>
      <c r="AP457" s="239"/>
      <c r="AQ457" s="238"/>
      <c r="AR457" s="238"/>
      <c r="AT457" s="12"/>
      <c r="AU457" s="238"/>
      <c r="AV457" s="238"/>
      <c r="AX457" s="12"/>
    </row>
    <row r="458" spans="2:50" hidden="1">
      <c r="B458" s="207"/>
      <c r="C458" s="239"/>
      <c r="D458" s="238"/>
      <c r="F458" s="239"/>
      <c r="G458" s="238"/>
      <c r="H458" s="238"/>
      <c r="J458" s="239"/>
      <c r="K458" s="238"/>
      <c r="L458" s="238"/>
      <c r="N458" s="239"/>
      <c r="O458" s="238"/>
      <c r="P458" s="238"/>
      <c r="R458" s="239"/>
      <c r="S458" s="238"/>
      <c r="T458" s="238"/>
      <c r="V458" s="239"/>
      <c r="W458" s="238"/>
      <c r="X458" s="238"/>
      <c r="Z458" s="239"/>
      <c r="AA458" s="238"/>
      <c r="AB458" s="238"/>
      <c r="AD458" s="239"/>
      <c r="AE458" s="238"/>
      <c r="AF458" s="238"/>
      <c r="AH458" s="239"/>
      <c r="AI458" s="238"/>
      <c r="AJ458" s="238"/>
      <c r="AL458" s="239"/>
      <c r="AM458" s="238"/>
      <c r="AN458" s="238"/>
      <c r="AP458" s="239"/>
      <c r="AQ458" s="238"/>
      <c r="AR458" s="238"/>
      <c r="AT458" s="12"/>
      <c r="AU458" s="238"/>
      <c r="AV458" s="238"/>
      <c r="AX458" s="12"/>
    </row>
    <row r="459" spans="2:50" hidden="1">
      <c r="B459" s="207"/>
      <c r="C459" s="239"/>
      <c r="D459" s="238"/>
      <c r="F459" s="239"/>
      <c r="G459" s="238"/>
      <c r="H459" s="238"/>
      <c r="J459" s="239"/>
      <c r="K459" s="238"/>
      <c r="L459" s="238"/>
      <c r="N459" s="239"/>
      <c r="O459" s="238"/>
      <c r="P459" s="238"/>
      <c r="R459" s="239"/>
      <c r="S459" s="238"/>
      <c r="T459" s="238"/>
      <c r="V459" s="239"/>
      <c r="W459" s="238"/>
      <c r="X459" s="238"/>
      <c r="Z459" s="239"/>
      <c r="AA459" s="238"/>
      <c r="AB459" s="238"/>
      <c r="AD459" s="239"/>
      <c r="AE459" s="238"/>
      <c r="AF459" s="238"/>
      <c r="AH459" s="239"/>
      <c r="AI459" s="238"/>
      <c r="AJ459" s="238"/>
      <c r="AL459" s="239"/>
      <c r="AM459" s="238"/>
      <c r="AN459" s="238"/>
      <c r="AP459" s="239"/>
      <c r="AQ459" s="238"/>
      <c r="AR459" s="238"/>
      <c r="AT459" s="12"/>
      <c r="AU459" s="238"/>
      <c r="AV459" s="238"/>
      <c r="AX459" s="12"/>
    </row>
    <row r="460" spans="2:50" hidden="1">
      <c r="B460" s="207"/>
      <c r="C460" s="239"/>
      <c r="D460" s="238"/>
      <c r="F460" s="239"/>
      <c r="G460" s="238"/>
      <c r="H460" s="238"/>
      <c r="J460" s="239"/>
      <c r="K460" s="238"/>
      <c r="L460" s="238"/>
      <c r="N460" s="239"/>
      <c r="O460" s="238"/>
      <c r="P460" s="238"/>
      <c r="R460" s="239"/>
      <c r="S460" s="238"/>
      <c r="T460" s="238"/>
      <c r="V460" s="239"/>
      <c r="W460" s="238"/>
      <c r="X460" s="238"/>
      <c r="Z460" s="239"/>
      <c r="AA460" s="238"/>
      <c r="AB460" s="238"/>
      <c r="AD460" s="239"/>
      <c r="AE460" s="238"/>
      <c r="AF460" s="238"/>
      <c r="AH460" s="239"/>
      <c r="AI460" s="238"/>
      <c r="AJ460" s="238"/>
      <c r="AL460" s="239"/>
      <c r="AM460" s="238"/>
      <c r="AN460" s="238"/>
      <c r="AP460" s="239"/>
      <c r="AQ460" s="238"/>
      <c r="AR460" s="238"/>
      <c r="AT460" s="12"/>
      <c r="AU460" s="238"/>
      <c r="AV460" s="238"/>
      <c r="AX460" s="12"/>
    </row>
    <row r="461" spans="2:50" hidden="1">
      <c r="B461" s="207"/>
      <c r="C461" s="239"/>
      <c r="D461" s="238"/>
      <c r="F461" s="239"/>
      <c r="G461" s="238"/>
      <c r="H461" s="238"/>
      <c r="J461" s="239"/>
      <c r="K461" s="238"/>
      <c r="L461" s="238"/>
      <c r="N461" s="239"/>
      <c r="O461" s="238"/>
      <c r="P461" s="238"/>
      <c r="R461" s="239"/>
      <c r="S461" s="238"/>
      <c r="T461" s="238"/>
      <c r="V461" s="239"/>
      <c r="W461" s="238"/>
      <c r="X461" s="238"/>
      <c r="Z461" s="239"/>
      <c r="AA461" s="238"/>
      <c r="AB461" s="238"/>
      <c r="AD461" s="239"/>
      <c r="AE461" s="238"/>
      <c r="AF461" s="238"/>
      <c r="AH461" s="239"/>
      <c r="AI461" s="238"/>
      <c r="AJ461" s="238"/>
      <c r="AL461" s="239"/>
      <c r="AM461" s="238"/>
      <c r="AN461" s="238"/>
      <c r="AP461" s="239"/>
      <c r="AQ461" s="238"/>
      <c r="AR461" s="238"/>
      <c r="AT461" s="12"/>
      <c r="AU461" s="238"/>
      <c r="AV461" s="238"/>
      <c r="AX461" s="12"/>
    </row>
    <row r="462" spans="2:50" hidden="1">
      <c r="B462" s="207"/>
      <c r="C462" s="239"/>
      <c r="D462" s="238"/>
      <c r="F462" s="239"/>
      <c r="G462" s="238"/>
      <c r="H462" s="238"/>
      <c r="J462" s="239"/>
      <c r="K462" s="238"/>
      <c r="L462" s="238"/>
      <c r="N462" s="239"/>
      <c r="O462" s="238"/>
      <c r="P462" s="238"/>
      <c r="R462" s="239"/>
      <c r="S462" s="238"/>
      <c r="T462" s="238"/>
      <c r="V462" s="239"/>
      <c r="W462" s="238"/>
      <c r="X462" s="238"/>
      <c r="Z462" s="239"/>
      <c r="AA462" s="238"/>
      <c r="AB462" s="238"/>
      <c r="AD462" s="239"/>
      <c r="AE462" s="238"/>
      <c r="AF462" s="238"/>
      <c r="AH462" s="239"/>
      <c r="AI462" s="238"/>
      <c r="AJ462" s="238"/>
      <c r="AL462" s="239"/>
      <c r="AM462" s="238"/>
      <c r="AN462" s="238"/>
      <c r="AP462" s="239"/>
      <c r="AQ462" s="238"/>
      <c r="AR462" s="238"/>
      <c r="AT462" s="12"/>
      <c r="AU462" s="238"/>
      <c r="AV462" s="238"/>
      <c r="AX462" s="12"/>
    </row>
    <row r="463" spans="2:50" hidden="1">
      <c r="B463" s="207"/>
      <c r="C463" s="239"/>
      <c r="D463" s="238"/>
      <c r="F463" s="239"/>
      <c r="G463" s="238"/>
      <c r="H463" s="238"/>
      <c r="J463" s="239"/>
      <c r="K463" s="238"/>
      <c r="L463" s="238"/>
      <c r="N463" s="239"/>
      <c r="O463" s="238"/>
      <c r="P463" s="238"/>
      <c r="R463" s="239"/>
      <c r="S463" s="238"/>
      <c r="T463" s="238"/>
      <c r="V463" s="239"/>
      <c r="W463" s="238"/>
      <c r="X463" s="238"/>
      <c r="Z463" s="239"/>
      <c r="AA463" s="238"/>
      <c r="AB463" s="238"/>
      <c r="AD463" s="239"/>
      <c r="AE463" s="238"/>
      <c r="AF463" s="238"/>
      <c r="AH463" s="239"/>
      <c r="AI463" s="238"/>
      <c r="AJ463" s="238"/>
      <c r="AL463" s="239"/>
      <c r="AM463" s="238"/>
      <c r="AN463" s="238"/>
      <c r="AP463" s="239"/>
      <c r="AQ463" s="238"/>
      <c r="AR463" s="238"/>
      <c r="AT463" s="12"/>
      <c r="AU463" s="238"/>
      <c r="AV463" s="238"/>
      <c r="AX463" s="12"/>
    </row>
    <row r="464" spans="2:50" hidden="1">
      <c r="B464" s="207"/>
      <c r="C464" s="239"/>
      <c r="D464" s="238"/>
      <c r="F464" s="239"/>
      <c r="G464" s="238"/>
      <c r="H464" s="238"/>
      <c r="J464" s="239"/>
      <c r="K464" s="238"/>
      <c r="L464" s="238"/>
      <c r="N464" s="239"/>
      <c r="O464" s="238"/>
      <c r="P464" s="238"/>
      <c r="R464" s="239"/>
      <c r="S464" s="238"/>
      <c r="T464" s="238"/>
      <c r="V464" s="239"/>
      <c r="W464" s="238"/>
      <c r="X464" s="238"/>
      <c r="Z464" s="239"/>
      <c r="AA464" s="238"/>
      <c r="AB464" s="238"/>
      <c r="AD464" s="239"/>
      <c r="AE464" s="238"/>
      <c r="AF464" s="238"/>
      <c r="AH464" s="239"/>
      <c r="AI464" s="238"/>
      <c r="AJ464" s="238"/>
      <c r="AL464" s="239"/>
      <c r="AM464" s="238"/>
      <c r="AN464" s="238"/>
      <c r="AP464" s="239"/>
      <c r="AQ464" s="238"/>
      <c r="AR464" s="238"/>
      <c r="AT464" s="12"/>
      <c r="AU464" s="238"/>
      <c r="AV464" s="238"/>
      <c r="AX464" s="12"/>
    </row>
    <row r="465" spans="2:50" hidden="1">
      <c r="B465" s="207"/>
      <c r="C465" s="239"/>
      <c r="D465" s="238"/>
      <c r="F465" s="239"/>
      <c r="G465" s="238"/>
      <c r="H465" s="238"/>
      <c r="J465" s="239"/>
      <c r="K465" s="238"/>
      <c r="L465" s="238"/>
      <c r="N465" s="239"/>
      <c r="O465" s="238"/>
      <c r="P465" s="238"/>
      <c r="R465" s="239"/>
      <c r="S465" s="238"/>
      <c r="T465" s="238"/>
      <c r="V465" s="239"/>
      <c r="W465" s="238"/>
      <c r="X465" s="238"/>
      <c r="Z465" s="239"/>
      <c r="AA465" s="238"/>
      <c r="AB465" s="238"/>
      <c r="AD465" s="239"/>
      <c r="AE465" s="238"/>
      <c r="AF465" s="238"/>
      <c r="AH465" s="239"/>
      <c r="AI465" s="238"/>
      <c r="AJ465" s="238"/>
      <c r="AL465" s="239"/>
      <c r="AM465" s="238"/>
      <c r="AN465" s="238"/>
      <c r="AP465" s="239"/>
      <c r="AQ465" s="238"/>
      <c r="AR465" s="238"/>
      <c r="AT465" s="12"/>
      <c r="AU465" s="238"/>
      <c r="AV465" s="238"/>
      <c r="AX465" s="12"/>
    </row>
    <row r="466" spans="2:50" hidden="1">
      <c r="B466" s="207"/>
      <c r="C466" s="239"/>
      <c r="D466" s="238"/>
      <c r="F466" s="239"/>
      <c r="G466" s="238"/>
      <c r="H466" s="238"/>
      <c r="J466" s="239"/>
      <c r="K466" s="238"/>
      <c r="L466" s="238"/>
      <c r="N466" s="239"/>
      <c r="O466" s="238"/>
      <c r="P466" s="238"/>
      <c r="R466" s="239"/>
      <c r="S466" s="238"/>
      <c r="T466" s="238"/>
      <c r="V466" s="239"/>
      <c r="W466" s="238"/>
      <c r="X466" s="238"/>
      <c r="Z466" s="239"/>
      <c r="AA466" s="238"/>
      <c r="AB466" s="238"/>
      <c r="AD466" s="239"/>
      <c r="AE466" s="238"/>
      <c r="AF466" s="238"/>
      <c r="AH466" s="239"/>
      <c r="AI466" s="238"/>
      <c r="AJ466" s="238"/>
      <c r="AL466" s="239"/>
      <c r="AM466" s="238"/>
      <c r="AN466" s="238"/>
      <c r="AP466" s="239"/>
      <c r="AQ466" s="238"/>
      <c r="AR466" s="238"/>
      <c r="AT466" s="12"/>
      <c r="AU466" s="238"/>
      <c r="AV466" s="238"/>
      <c r="AX466" s="12"/>
    </row>
    <row r="467" spans="2:50" hidden="1">
      <c r="B467" s="207"/>
      <c r="C467" s="239"/>
      <c r="D467" s="238"/>
      <c r="F467" s="239"/>
      <c r="G467" s="238"/>
      <c r="H467" s="238"/>
      <c r="J467" s="239"/>
      <c r="K467" s="238"/>
      <c r="L467" s="238"/>
      <c r="N467" s="239"/>
      <c r="O467" s="238"/>
      <c r="P467" s="238"/>
      <c r="R467" s="239"/>
      <c r="S467" s="238"/>
      <c r="T467" s="238"/>
      <c r="V467" s="239"/>
      <c r="W467" s="238"/>
      <c r="X467" s="238"/>
      <c r="Z467" s="239"/>
      <c r="AA467" s="238"/>
      <c r="AB467" s="238"/>
      <c r="AD467" s="239"/>
      <c r="AE467" s="238"/>
      <c r="AF467" s="238"/>
      <c r="AH467" s="239"/>
      <c r="AI467" s="238"/>
      <c r="AJ467" s="238"/>
      <c r="AL467" s="239"/>
      <c r="AM467" s="238"/>
      <c r="AN467" s="238"/>
      <c r="AP467" s="239"/>
      <c r="AQ467" s="238"/>
      <c r="AR467" s="238"/>
      <c r="AT467" s="12"/>
      <c r="AU467" s="238"/>
      <c r="AV467" s="238"/>
      <c r="AX467" s="12"/>
    </row>
    <row r="468" spans="2:50" hidden="1">
      <c r="B468" s="207"/>
      <c r="C468" s="239"/>
      <c r="D468" s="238"/>
      <c r="F468" s="239"/>
      <c r="G468" s="238"/>
      <c r="H468" s="238"/>
      <c r="J468" s="239"/>
      <c r="K468" s="238"/>
      <c r="L468" s="238"/>
      <c r="N468" s="239"/>
      <c r="O468" s="238"/>
      <c r="P468" s="238"/>
      <c r="R468" s="239"/>
      <c r="S468" s="238"/>
      <c r="T468" s="238"/>
      <c r="V468" s="239"/>
      <c r="W468" s="238"/>
      <c r="X468" s="238"/>
      <c r="Z468" s="239"/>
      <c r="AA468" s="238"/>
      <c r="AB468" s="238"/>
      <c r="AD468" s="239"/>
      <c r="AE468" s="238"/>
      <c r="AF468" s="238"/>
      <c r="AH468" s="239"/>
      <c r="AI468" s="238"/>
      <c r="AJ468" s="238"/>
      <c r="AL468" s="239"/>
      <c r="AM468" s="238"/>
      <c r="AN468" s="238"/>
      <c r="AP468" s="239"/>
      <c r="AQ468" s="238"/>
      <c r="AR468" s="238"/>
      <c r="AT468" s="12"/>
      <c r="AU468" s="238"/>
      <c r="AV468" s="238"/>
      <c r="AX468" s="12"/>
    </row>
    <row r="469" spans="2:50" hidden="1">
      <c r="B469" s="207"/>
      <c r="C469" s="239"/>
      <c r="D469" s="238"/>
      <c r="F469" s="239"/>
      <c r="G469" s="238"/>
      <c r="H469" s="238"/>
      <c r="J469" s="239"/>
      <c r="K469" s="238"/>
      <c r="L469" s="238"/>
      <c r="N469" s="239"/>
      <c r="O469" s="238"/>
      <c r="P469" s="238"/>
      <c r="R469" s="239"/>
      <c r="S469" s="238"/>
      <c r="T469" s="238"/>
      <c r="V469" s="239"/>
      <c r="W469" s="238"/>
      <c r="X469" s="238"/>
      <c r="Z469" s="239"/>
      <c r="AA469" s="238"/>
      <c r="AB469" s="238"/>
      <c r="AD469" s="239"/>
      <c r="AE469" s="238"/>
      <c r="AF469" s="238"/>
      <c r="AH469" s="239"/>
      <c r="AI469" s="238"/>
      <c r="AJ469" s="238"/>
      <c r="AL469" s="239"/>
      <c r="AM469" s="238"/>
      <c r="AN469" s="238"/>
      <c r="AP469" s="239"/>
      <c r="AQ469" s="238"/>
      <c r="AR469" s="238"/>
      <c r="AT469" s="12"/>
      <c r="AU469" s="238"/>
      <c r="AV469" s="238"/>
      <c r="AX469" s="12"/>
    </row>
    <row r="470" spans="2:50" hidden="1">
      <c r="B470" s="207"/>
      <c r="C470" s="239"/>
      <c r="D470" s="238"/>
      <c r="F470" s="239"/>
      <c r="G470" s="238"/>
      <c r="H470" s="238"/>
      <c r="J470" s="239"/>
      <c r="K470" s="238"/>
      <c r="L470" s="238"/>
      <c r="N470" s="239"/>
      <c r="O470" s="238"/>
      <c r="P470" s="238"/>
      <c r="R470" s="239"/>
      <c r="S470" s="238"/>
      <c r="T470" s="238"/>
      <c r="V470" s="239"/>
      <c r="W470" s="238"/>
      <c r="X470" s="238"/>
      <c r="Z470" s="239"/>
      <c r="AA470" s="238"/>
      <c r="AB470" s="238"/>
      <c r="AD470" s="239"/>
      <c r="AE470" s="238"/>
      <c r="AF470" s="238"/>
      <c r="AH470" s="239"/>
      <c r="AI470" s="238"/>
      <c r="AJ470" s="238"/>
      <c r="AL470" s="239"/>
      <c r="AM470" s="238"/>
      <c r="AN470" s="238"/>
      <c r="AP470" s="239"/>
      <c r="AQ470" s="238"/>
      <c r="AR470" s="238"/>
      <c r="AT470" s="12"/>
      <c r="AU470" s="238"/>
      <c r="AV470" s="238"/>
      <c r="AX470" s="12"/>
    </row>
    <row r="471" spans="2:50" hidden="1">
      <c r="B471" s="207"/>
      <c r="C471" s="239"/>
      <c r="D471" s="238"/>
      <c r="F471" s="239"/>
      <c r="G471" s="238"/>
      <c r="H471" s="238"/>
      <c r="J471" s="239"/>
      <c r="K471" s="238"/>
      <c r="L471" s="238"/>
      <c r="N471" s="239"/>
      <c r="O471" s="238"/>
      <c r="P471" s="238"/>
      <c r="R471" s="239"/>
      <c r="S471" s="238"/>
      <c r="T471" s="238"/>
      <c r="V471" s="239"/>
      <c r="W471" s="238"/>
      <c r="X471" s="238"/>
      <c r="Z471" s="239"/>
      <c r="AA471" s="238"/>
      <c r="AB471" s="238"/>
      <c r="AD471" s="239"/>
      <c r="AE471" s="238"/>
      <c r="AF471" s="238"/>
      <c r="AH471" s="239"/>
      <c r="AI471" s="238"/>
      <c r="AJ471" s="238"/>
      <c r="AL471" s="239"/>
      <c r="AM471" s="238"/>
      <c r="AN471" s="238"/>
      <c r="AP471" s="239"/>
      <c r="AQ471" s="238"/>
      <c r="AR471" s="238"/>
      <c r="AT471" s="12"/>
      <c r="AU471" s="238"/>
      <c r="AV471" s="238"/>
      <c r="AX471" s="12"/>
    </row>
    <row r="472" spans="2:50" hidden="1">
      <c r="B472" s="207"/>
      <c r="C472" s="239"/>
      <c r="D472" s="238"/>
      <c r="F472" s="239"/>
      <c r="G472" s="238"/>
      <c r="H472" s="238"/>
      <c r="J472" s="239"/>
      <c r="K472" s="238"/>
      <c r="L472" s="238"/>
      <c r="N472" s="239"/>
      <c r="O472" s="238"/>
      <c r="P472" s="238"/>
      <c r="R472" s="239"/>
      <c r="S472" s="238"/>
      <c r="T472" s="238"/>
      <c r="V472" s="239"/>
      <c r="W472" s="238"/>
      <c r="X472" s="238"/>
      <c r="Z472" s="239"/>
      <c r="AA472" s="238"/>
      <c r="AB472" s="238"/>
      <c r="AD472" s="239"/>
      <c r="AE472" s="238"/>
      <c r="AF472" s="238"/>
      <c r="AH472" s="239"/>
      <c r="AI472" s="238"/>
      <c r="AJ472" s="238"/>
      <c r="AL472" s="239"/>
      <c r="AM472" s="238"/>
      <c r="AN472" s="238"/>
      <c r="AP472" s="239"/>
      <c r="AQ472" s="238"/>
      <c r="AR472" s="238"/>
      <c r="AT472" s="12"/>
      <c r="AU472" s="238"/>
      <c r="AV472" s="238"/>
      <c r="AX472" s="12"/>
    </row>
    <row r="473" spans="2:50" hidden="1">
      <c r="B473" s="207"/>
      <c r="C473" s="239"/>
      <c r="D473" s="238"/>
      <c r="F473" s="239"/>
      <c r="G473" s="238"/>
      <c r="H473" s="238"/>
      <c r="J473" s="239"/>
      <c r="K473" s="238"/>
      <c r="L473" s="238"/>
      <c r="N473" s="239"/>
      <c r="O473" s="238"/>
      <c r="P473" s="238"/>
      <c r="R473" s="239"/>
      <c r="S473" s="238"/>
      <c r="T473" s="238"/>
      <c r="V473" s="239"/>
      <c r="W473" s="238"/>
      <c r="X473" s="238"/>
      <c r="Z473" s="239"/>
      <c r="AA473" s="238"/>
      <c r="AB473" s="238"/>
      <c r="AD473" s="239"/>
      <c r="AE473" s="238"/>
      <c r="AF473" s="238"/>
      <c r="AH473" s="239"/>
      <c r="AI473" s="238"/>
      <c r="AJ473" s="238"/>
      <c r="AL473" s="239"/>
      <c r="AM473" s="238"/>
      <c r="AN473" s="238"/>
      <c r="AP473" s="239"/>
      <c r="AQ473" s="238"/>
      <c r="AR473" s="238"/>
      <c r="AT473" s="12"/>
      <c r="AU473" s="238"/>
      <c r="AV473" s="238"/>
      <c r="AX473" s="12"/>
    </row>
    <row r="474" spans="2:50" hidden="1">
      <c r="B474" s="207"/>
      <c r="C474" s="239"/>
      <c r="D474" s="238"/>
      <c r="F474" s="239"/>
      <c r="G474" s="238"/>
      <c r="H474" s="238"/>
      <c r="J474" s="239"/>
      <c r="K474" s="238"/>
      <c r="L474" s="238"/>
      <c r="N474" s="239"/>
      <c r="O474" s="238"/>
      <c r="P474" s="238"/>
      <c r="R474" s="239"/>
      <c r="S474" s="238"/>
      <c r="T474" s="238"/>
      <c r="V474" s="239"/>
      <c r="W474" s="238"/>
      <c r="X474" s="238"/>
      <c r="Z474" s="239"/>
      <c r="AA474" s="238"/>
      <c r="AB474" s="238"/>
      <c r="AD474" s="239"/>
      <c r="AE474" s="238"/>
      <c r="AF474" s="238"/>
      <c r="AH474" s="239"/>
      <c r="AI474" s="238"/>
      <c r="AJ474" s="238"/>
      <c r="AL474" s="239"/>
      <c r="AM474" s="238"/>
      <c r="AN474" s="238"/>
      <c r="AP474" s="239"/>
      <c r="AQ474" s="238"/>
      <c r="AR474" s="238"/>
      <c r="AT474" s="12"/>
      <c r="AU474" s="238"/>
      <c r="AV474" s="238"/>
      <c r="AX474" s="12"/>
    </row>
    <row r="475" spans="2:50" hidden="1">
      <c r="B475" s="207"/>
      <c r="C475" s="239"/>
      <c r="D475" s="238"/>
      <c r="F475" s="239"/>
      <c r="G475" s="238"/>
      <c r="H475" s="238"/>
      <c r="J475" s="239"/>
      <c r="K475" s="238"/>
      <c r="L475" s="238"/>
      <c r="N475" s="239"/>
      <c r="O475" s="238"/>
      <c r="P475" s="238"/>
      <c r="R475" s="239"/>
      <c r="S475" s="238"/>
      <c r="T475" s="238"/>
      <c r="V475" s="239"/>
      <c r="W475" s="238"/>
      <c r="X475" s="238"/>
      <c r="Z475" s="239"/>
      <c r="AA475" s="238"/>
      <c r="AB475" s="238"/>
      <c r="AD475" s="239"/>
      <c r="AE475" s="238"/>
      <c r="AF475" s="238"/>
      <c r="AH475" s="239"/>
      <c r="AI475" s="238"/>
      <c r="AJ475" s="238"/>
      <c r="AL475" s="239"/>
      <c r="AM475" s="238"/>
      <c r="AN475" s="238"/>
      <c r="AP475" s="239"/>
      <c r="AQ475" s="238"/>
      <c r="AR475" s="238"/>
      <c r="AT475" s="12"/>
      <c r="AU475" s="238"/>
      <c r="AV475" s="238"/>
      <c r="AX475" s="12"/>
    </row>
    <row r="476" spans="2:50" hidden="1">
      <c r="B476" s="207"/>
      <c r="C476" s="239"/>
      <c r="D476" s="238"/>
      <c r="F476" s="239"/>
      <c r="G476" s="238"/>
      <c r="H476" s="238"/>
      <c r="J476" s="239"/>
      <c r="K476" s="238"/>
      <c r="L476" s="238"/>
      <c r="N476" s="239"/>
      <c r="O476" s="238"/>
      <c r="P476" s="238"/>
      <c r="R476" s="239"/>
      <c r="S476" s="238"/>
      <c r="T476" s="238"/>
      <c r="V476" s="239"/>
      <c r="W476" s="238"/>
      <c r="X476" s="238"/>
      <c r="Z476" s="239"/>
      <c r="AA476" s="238"/>
      <c r="AB476" s="238"/>
      <c r="AD476" s="239"/>
      <c r="AE476" s="238"/>
      <c r="AF476" s="238"/>
      <c r="AH476" s="239"/>
      <c r="AI476" s="238"/>
      <c r="AJ476" s="238"/>
      <c r="AL476" s="239"/>
      <c r="AM476" s="238"/>
      <c r="AN476" s="238"/>
      <c r="AP476" s="239"/>
      <c r="AQ476" s="238"/>
      <c r="AR476" s="238"/>
      <c r="AT476" s="12"/>
      <c r="AU476" s="238"/>
      <c r="AV476" s="238"/>
      <c r="AX476" s="12"/>
    </row>
    <row r="477" spans="2:50" hidden="1">
      <c r="B477" s="207"/>
      <c r="C477" s="239"/>
      <c r="D477" s="238"/>
      <c r="F477" s="239"/>
      <c r="G477" s="238"/>
      <c r="H477" s="238"/>
      <c r="J477" s="239"/>
      <c r="K477" s="238"/>
      <c r="L477" s="238"/>
      <c r="N477" s="239"/>
      <c r="O477" s="238"/>
      <c r="P477" s="238"/>
      <c r="R477" s="239"/>
      <c r="S477" s="238"/>
      <c r="T477" s="238"/>
      <c r="V477" s="239"/>
      <c r="W477" s="238"/>
      <c r="X477" s="238"/>
      <c r="Z477" s="239"/>
      <c r="AA477" s="238"/>
      <c r="AB477" s="238"/>
      <c r="AD477" s="239"/>
      <c r="AE477" s="238"/>
      <c r="AF477" s="238"/>
      <c r="AH477" s="239"/>
      <c r="AI477" s="238"/>
      <c r="AJ477" s="238"/>
      <c r="AL477" s="239"/>
      <c r="AM477" s="238"/>
      <c r="AN477" s="238"/>
      <c r="AP477" s="239"/>
      <c r="AQ477" s="238"/>
      <c r="AR477" s="238"/>
      <c r="AT477" s="12"/>
      <c r="AU477" s="238"/>
      <c r="AV477" s="238"/>
      <c r="AX477" s="12"/>
    </row>
    <row r="478" spans="2:50" hidden="1">
      <c r="B478" s="207"/>
      <c r="C478" s="239"/>
      <c r="D478" s="238"/>
      <c r="F478" s="239"/>
      <c r="G478" s="238"/>
      <c r="H478" s="238"/>
      <c r="J478" s="239"/>
      <c r="K478" s="238"/>
      <c r="L478" s="238"/>
      <c r="N478" s="239"/>
      <c r="O478" s="238"/>
      <c r="P478" s="238"/>
      <c r="R478" s="239"/>
      <c r="S478" s="238"/>
      <c r="T478" s="238"/>
      <c r="V478" s="239"/>
      <c r="W478" s="238"/>
      <c r="X478" s="238"/>
      <c r="Z478" s="239"/>
      <c r="AA478" s="238"/>
      <c r="AB478" s="238"/>
      <c r="AD478" s="239"/>
      <c r="AE478" s="238"/>
      <c r="AF478" s="238"/>
      <c r="AH478" s="239"/>
      <c r="AI478" s="238"/>
      <c r="AJ478" s="238"/>
      <c r="AL478" s="239"/>
      <c r="AM478" s="238"/>
      <c r="AN478" s="238"/>
      <c r="AP478" s="239"/>
      <c r="AQ478" s="238"/>
      <c r="AR478" s="238"/>
      <c r="AT478" s="12"/>
      <c r="AU478" s="238"/>
      <c r="AV478" s="238"/>
      <c r="AX478" s="12"/>
    </row>
    <row r="479" spans="2:50" hidden="1">
      <c r="B479" s="207"/>
      <c r="C479" s="239"/>
      <c r="D479" s="238"/>
      <c r="F479" s="239"/>
      <c r="G479" s="238"/>
      <c r="H479" s="238"/>
      <c r="J479" s="239"/>
      <c r="K479" s="238"/>
      <c r="L479" s="238"/>
      <c r="N479" s="239"/>
      <c r="O479" s="238"/>
      <c r="P479" s="238"/>
      <c r="R479" s="239"/>
      <c r="S479" s="238"/>
      <c r="T479" s="238"/>
      <c r="V479" s="239"/>
      <c r="W479" s="238"/>
      <c r="X479" s="238"/>
      <c r="Z479" s="239"/>
      <c r="AA479" s="238"/>
      <c r="AB479" s="238"/>
      <c r="AD479" s="239"/>
      <c r="AE479" s="238"/>
      <c r="AF479" s="238"/>
      <c r="AH479" s="239"/>
      <c r="AI479" s="238"/>
      <c r="AJ479" s="238"/>
      <c r="AL479" s="239"/>
      <c r="AM479" s="238"/>
      <c r="AN479" s="238"/>
      <c r="AP479" s="239"/>
      <c r="AQ479" s="238"/>
      <c r="AR479" s="238"/>
      <c r="AT479" s="12"/>
      <c r="AU479" s="238"/>
      <c r="AV479" s="238"/>
      <c r="AX479" s="12"/>
    </row>
    <row r="480" spans="2:50" hidden="1">
      <c r="B480" s="207"/>
      <c r="C480" s="239"/>
      <c r="D480" s="238"/>
      <c r="F480" s="239"/>
      <c r="G480" s="238"/>
      <c r="H480" s="238"/>
      <c r="J480" s="239"/>
      <c r="K480" s="238"/>
      <c r="L480" s="238"/>
      <c r="N480" s="239"/>
      <c r="O480" s="238"/>
      <c r="P480" s="238"/>
      <c r="R480" s="239"/>
      <c r="S480" s="238"/>
      <c r="T480" s="238"/>
      <c r="V480" s="239"/>
      <c r="W480" s="238"/>
      <c r="X480" s="238"/>
      <c r="Z480" s="239"/>
      <c r="AA480" s="238"/>
      <c r="AB480" s="238"/>
      <c r="AD480" s="239"/>
      <c r="AE480" s="238"/>
      <c r="AF480" s="238"/>
      <c r="AH480" s="239"/>
      <c r="AI480" s="238"/>
      <c r="AJ480" s="238"/>
      <c r="AL480" s="239"/>
      <c r="AM480" s="238"/>
      <c r="AN480" s="238"/>
      <c r="AP480" s="239"/>
      <c r="AQ480" s="238"/>
      <c r="AR480" s="238"/>
      <c r="AT480" s="12"/>
      <c r="AU480" s="238"/>
      <c r="AV480" s="238"/>
      <c r="AX480" s="12"/>
    </row>
    <row r="481" spans="2:50" hidden="1">
      <c r="B481" s="207"/>
      <c r="C481" s="239"/>
      <c r="D481" s="238"/>
      <c r="F481" s="239"/>
      <c r="G481" s="238"/>
      <c r="H481" s="238"/>
      <c r="J481" s="239"/>
      <c r="K481" s="238"/>
      <c r="L481" s="238"/>
      <c r="N481" s="239"/>
      <c r="O481" s="238"/>
      <c r="P481" s="238"/>
      <c r="R481" s="239"/>
      <c r="S481" s="238"/>
      <c r="T481" s="238"/>
      <c r="V481" s="239"/>
      <c r="W481" s="238"/>
      <c r="X481" s="238"/>
      <c r="Z481" s="239"/>
      <c r="AA481" s="238"/>
      <c r="AB481" s="238"/>
      <c r="AD481" s="239"/>
      <c r="AE481" s="238"/>
      <c r="AF481" s="238"/>
      <c r="AH481" s="239"/>
      <c r="AI481" s="238"/>
      <c r="AJ481" s="238"/>
      <c r="AL481" s="239"/>
      <c r="AM481" s="238"/>
      <c r="AN481" s="238"/>
      <c r="AP481" s="239"/>
      <c r="AQ481" s="238"/>
      <c r="AR481" s="238"/>
      <c r="AT481" s="12"/>
      <c r="AU481" s="238"/>
      <c r="AV481" s="238"/>
      <c r="AX481" s="12"/>
    </row>
    <row r="482" spans="2:50" hidden="1">
      <c r="B482" s="207"/>
      <c r="C482" s="239"/>
      <c r="D482" s="238"/>
      <c r="F482" s="239"/>
      <c r="G482" s="238"/>
      <c r="H482" s="238"/>
      <c r="J482" s="239"/>
      <c r="K482" s="238"/>
      <c r="L482" s="238"/>
      <c r="N482" s="239"/>
      <c r="O482" s="238"/>
      <c r="P482" s="238"/>
      <c r="R482" s="239"/>
      <c r="S482" s="238"/>
      <c r="T482" s="238"/>
      <c r="V482" s="239"/>
      <c r="W482" s="238"/>
      <c r="X482" s="238"/>
      <c r="Z482" s="239"/>
      <c r="AA482" s="238"/>
      <c r="AB482" s="238"/>
      <c r="AD482" s="239"/>
      <c r="AE482" s="238"/>
      <c r="AF482" s="238"/>
      <c r="AH482" s="239"/>
      <c r="AI482" s="238"/>
      <c r="AJ482" s="238"/>
      <c r="AL482" s="239"/>
      <c r="AM482" s="238"/>
      <c r="AN482" s="238"/>
      <c r="AP482" s="239"/>
      <c r="AQ482" s="238"/>
      <c r="AR482" s="238"/>
      <c r="AT482" s="12"/>
      <c r="AU482" s="238"/>
      <c r="AV482" s="238"/>
      <c r="AX482" s="12"/>
    </row>
    <row r="483" spans="2:50" hidden="1">
      <c r="B483" s="207"/>
      <c r="C483" s="239"/>
      <c r="D483" s="238"/>
      <c r="F483" s="239"/>
      <c r="G483" s="238"/>
      <c r="H483" s="238"/>
      <c r="J483" s="239"/>
      <c r="K483" s="238"/>
      <c r="L483" s="238"/>
      <c r="N483" s="239"/>
      <c r="O483" s="238"/>
      <c r="P483" s="238"/>
      <c r="R483" s="239"/>
      <c r="S483" s="238"/>
      <c r="T483" s="238"/>
      <c r="V483" s="239"/>
      <c r="W483" s="238"/>
      <c r="X483" s="238"/>
      <c r="Z483" s="239"/>
      <c r="AA483" s="238"/>
      <c r="AB483" s="238"/>
      <c r="AD483" s="239"/>
      <c r="AE483" s="238"/>
      <c r="AF483" s="238"/>
      <c r="AH483" s="239"/>
      <c r="AI483" s="238"/>
      <c r="AJ483" s="238"/>
      <c r="AL483" s="239"/>
      <c r="AM483" s="238"/>
      <c r="AN483" s="238"/>
      <c r="AP483" s="239"/>
      <c r="AQ483" s="238"/>
      <c r="AR483" s="238"/>
      <c r="AT483" s="12"/>
      <c r="AU483" s="238"/>
      <c r="AV483" s="238"/>
      <c r="AX483" s="12"/>
    </row>
    <row r="484" spans="2:50" hidden="1">
      <c r="B484" s="207"/>
      <c r="C484" s="239"/>
      <c r="D484" s="238"/>
      <c r="F484" s="239"/>
      <c r="G484" s="238"/>
      <c r="H484" s="238"/>
      <c r="J484" s="239"/>
      <c r="K484" s="238"/>
      <c r="L484" s="238"/>
      <c r="N484" s="239"/>
      <c r="O484" s="238"/>
      <c r="P484" s="238"/>
      <c r="R484" s="239"/>
      <c r="S484" s="238"/>
      <c r="T484" s="238"/>
      <c r="V484" s="239"/>
      <c r="W484" s="238"/>
      <c r="X484" s="238"/>
      <c r="Z484" s="239"/>
      <c r="AA484" s="238"/>
      <c r="AB484" s="238"/>
      <c r="AD484" s="239"/>
      <c r="AE484" s="238"/>
      <c r="AF484" s="238"/>
      <c r="AH484" s="239"/>
      <c r="AI484" s="238"/>
      <c r="AJ484" s="238"/>
      <c r="AL484" s="239"/>
      <c r="AM484" s="238"/>
      <c r="AN484" s="238"/>
      <c r="AP484" s="239"/>
      <c r="AQ484" s="238"/>
      <c r="AR484" s="238"/>
      <c r="AT484" s="12"/>
      <c r="AU484" s="238"/>
      <c r="AV484" s="238"/>
      <c r="AX484" s="12"/>
    </row>
    <row r="485" spans="2:50" hidden="1">
      <c r="B485" s="207"/>
      <c r="C485" s="239"/>
      <c r="D485" s="238"/>
      <c r="F485" s="239"/>
      <c r="G485" s="238"/>
      <c r="H485" s="238"/>
      <c r="J485" s="239"/>
      <c r="K485" s="238"/>
      <c r="L485" s="238"/>
      <c r="N485" s="239"/>
      <c r="O485" s="238"/>
      <c r="P485" s="238"/>
      <c r="R485" s="239"/>
      <c r="S485" s="238"/>
      <c r="T485" s="238"/>
      <c r="V485" s="239"/>
      <c r="W485" s="238"/>
      <c r="X485" s="238"/>
      <c r="Z485" s="239"/>
      <c r="AA485" s="238"/>
      <c r="AB485" s="238"/>
      <c r="AD485" s="239"/>
      <c r="AE485" s="238"/>
      <c r="AF485" s="238"/>
      <c r="AH485" s="239"/>
      <c r="AI485" s="238"/>
      <c r="AJ485" s="238"/>
      <c r="AL485" s="239"/>
      <c r="AM485" s="238"/>
      <c r="AN485" s="238"/>
      <c r="AP485" s="239"/>
      <c r="AQ485" s="238"/>
      <c r="AR485" s="238"/>
      <c r="AT485" s="12"/>
      <c r="AU485" s="238"/>
      <c r="AV485" s="238"/>
      <c r="AX485" s="12"/>
    </row>
    <row r="486" spans="2:50" hidden="1">
      <c r="B486" s="207"/>
      <c r="C486" s="239"/>
      <c r="D486" s="238"/>
      <c r="F486" s="239"/>
      <c r="G486" s="238"/>
      <c r="H486" s="238"/>
      <c r="J486" s="239"/>
      <c r="K486" s="238"/>
      <c r="L486" s="238"/>
      <c r="N486" s="239"/>
      <c r="O486" s="238"/>
      <c r="P486" s="238"/>
      <c r="R486" s="239"/>
      <c r="S486" s="238"/>
      <c r="T486" s="238"/>
      <c r="V486" s="239"/>
      <c r="W486" s="238"/>
      <c r="X486" s="238"/>
      <c r="Z486" s="239"/>
      <c r="AA486" s="238"/>
      <c r="AB486" s="238"/>
      <c r="AD486" s="239"/>
      <c r="AE486" s="238"/>
      <c r="AF486" s="238"/>
      <c r="AH486" s="239"/>
      <c r="AI486" s="238"/>
      <c r="AJ486" s="238"/>
      <c r="AL486" s="239"/>
      <c r="AM486" s="238"/>
      <c r="AN486" s="238"/>
      <c r="AP486" s="239"/>
      <c r="AQ486" s="238"/>
      <c r="AR486" s="238"/>
      <c r="AT486" s="12"/>
      <c r="AU486" s="238"/>
      <c r="AV486" s="238"/>
      <c r="AX486" s="12"/>
    </row>
    <row r="487" spans="2:50" hidden="1">
      <c r="B487" s="207"/>
      <c r="C487" s="239"/>
      <c r="D487" s="238"/>
      <c r="F487" s="239"/>
      <c r="G487" s="238"/>
      <c r="H487" s="238"/>
      <c r="J487" s="239"/>
      <c r="K487" s="238"/>
      <c r="L487" s="238"/>
      <c r="N487" s="239"/>
      <c r="O487" s="238"/>
      <c r="P487" s="238"/>
      <c r="R487" s="239"/>
      <c r="S487" s="238"/>
      <c r="T487" s="238"/>
      <c r="V487" s="239"/>
      <c r="W487" s="238"/>
      <c r="X487" s="238"/>
      <c r="Z487" s="239"/>
      <c r="AA487" s="238"/>
      <c r="AB487" s="238"/>
      <c r="AD487" s="239"/>
      <c r="AE487" s="238"/>
      <c r="AF487" s="238"/>
      <c r="AH487" s="239"/>
      <c r="AI487" s="238"/>
      <c r="AJ487" s="238"/>
      <c r="AL487" s="239"/>
      <c r="AM487" s="238"/>
      <c r="AN487" s="238"/>
      <c r="AP487" s="239"/>
      <c r="AQ487" s="238"/>
      <c r="AR487" s="238"/>
      <c r="AT487" s="12"/>
      <c r="AU487" s="238"/>
      <c r="AV487" s="238"/>
      <c r="AX487" s="12"/>
    </row>
    <row r="488" spans="2:50" hidden="1">
      <c r="B488" s="207"/>
      <c r="C488" s="239"/>
      <c r="D488" s="238"/>
      <c r="F488" s="239"/>
      <c r="G488" s="238"/>
      <c r="H488" s="238"/>
      <c r="J488" s="239"/>
      <c r="K488" s="238"/>
      <c r="L488" s="238"/>
      <c r="N488" s="239"/>
      <c r="O488" s="238"/>
      <c r="P488" s="238"/>
      <c r="R488" s="239"/>
      <c r="S488" s="238"/>
      <c r="T488" s="238"/>
      <c r="V488" s="239"/>
      <c r="W488" s="238"/>
      <c r="X488" s="238"/>
      <c r="Z488" s="239"/>
      <c r="AA488" s="238"/>
      <c r="AB488" s="238"/>
      <c r="AD488" s="239"/>
      <c r="AE488" s="238"/>
      <c r="AF488" s="238"/>
      <c r="AH488" s="239"/>
      <c r="AI488" s="238"/>
      <c r="AJ488" s="238"/>
      <c r="AL488" s="239"/>
      <c r="AM488" s="238"/>
      <c r="AN488" s="238"/>
      <c r="AP488" s="239"/>
      <c r="AQ488" s="238"/>
      <c r="AR488" s="238"/>
      <c r="AT488" s="12"/>
      <c r="AU488" s="238"/>
      <c r="AV488" s="238"/>
      <c r="AX488" s="12"/>
    </row>
    <row r="489" spans="2:50" hidden="1">
      <c r="B489" s="207"/>
      <c r="C489" s="239"/>
      <c r="D489" s="238"/>
      <c r="F489" s="239"/>
      <c r="G489" s="238"/>
      <c r="H489" s="238"/>
      <c r="J489" s="239"/>
      <c r="K489" s="238"/>
      <c r="L489" s="238"/>
      <c r="N489" s="239"/>
      <c r="O489" s="238"/>
      <c r="P489" s="238"/>
      <c r="R489" s="239"/>
      <c r="S489" s="238"/>
      <c r="T489" s="238"/>
      <c r="V489" s="239"/>
      <c r="W489" s="238"/>
      <c r="X489" s="238"/>
      <c r="Z489" s="239"/>
      <c r="AA489" s="238"/>
      <c r="AB489" s="238"/>
      <c r="AD489" s="239"/>
      <c r="AE489" s="238"/>
      <c r="AF489" s="238"/>
      <c r="AH489" s="239"/>
      <c r="AI489" s="238"/>
      <c r="AJ489" s="238"/>
      <c r="AL489" s="239"/>
      <c r="AM489" s="238"/>
      <c r="AN489" s="238"/>
      <c r="AP489" s="239"/>
      <c r="AQ489" s="238"/>
      <c r="AR489" s="238"/>
      <c r="AT489" s="12"/>
      <c r="AU489" s="238"/>
      <c r="AV489" s="238"/>
      <c r="AX489" s="12"/>
    </row>
    <row r="490" spans="2:50" hidden="1">
      <c r="B490" s="207"/>
      <c r="C490" s="239"/>
      <c r="D490" s="238"/>
      <c r="F490" s="239"/>
      <c r="G490" s="238"/>
      <c r="H490" s="238"/>
      <c r="J490" s="239"/>
      <c r="K490" s="238"/>
      <c r="L490" s="238"/>
      <c r="N490" s="239"/>
      <c r="O490" s="238"/>
      <c r="P490" s="238"/>
      <c r="R490" s="239"/>
      <c r="S490" s="238"/>
      <c r="T490" s="238"/>
      <c r="V490" s="239"/>
      <c r="W490" s="238"/>
      <c r="X490" s="238"/>
      <c r="Z490" s="239"/>
      <c r="AA490" s="238"/>
      <c r="AB490" s="238"/>
      <c r="AD490" s="239"/>
      <c r="AE490" s="238"/>
      <c r="AF490" s="238"/>
      <c r="AH490" s="239"/>
      <c r="AI490" s="238"/>
      <c r="AJ490" s="238"/>
      <c r="AL490" s="239"/>
      <c r="AM490" s="238"/>
      <c r="AN490" s="238"/>
      <c r="AP490" s="239"/>
      <c r="AQ490" s="238"/>
      <c r="AR490" s="238"/>
      <c r="AT490" s="12"/>
      <c r="AU490" s="238"/>
      <c r="AV490" s="238"/>
      <c r="AX490" s="12"/>
    </row>
    <row r="491" spans="2:50" hidden="1">
      <c r="B491" s="207"/>
      <c r="C491" s="239"/>
      <c r="D491" s="238"/>
      <c r="F491" s="239"/>
      <c r="G491" s="238"/>
      <c r="H491" s="238"/>
      <c r="J491" s="239"/>
      <c r="K491" s="238"/>
      <c r="L491" s="238"/>
      <c r="N491" s="239"/>
      <c r="O491" s="238"/>
      <c r="P491" s="238"/>
      <c r="R491" s="239"/>
      <c r="S491" s="238"/>
      <c r="T491" s="238"/>
      <c r="V491" s="239"/>
      <c r="W491" s="238"/>
      <c r="X491" s="238"/>
      <c r="Z491" s="239"/>
      <c r="AA491" s="238"/>
      <c r="AB491" s="238"/>
      <c r="AD491" s="239"/>
      <c r="AE491" s="238"/>
      <c r="AF491" s="238"/>
      <c r="AH491" s="239"/>
      <c r="AI491" s="238"/>
      <c r="AJ491" s="238"/>
      <c r="AL491" s="239"/>
      <c r="AM491" s="238"/>
      <c r="AN491" s="238"/>
      <c r="AP491" s="239"/>
      <c r="AQ491" s="238"/>
      <c r="AR491" s="238"/>
      <c r="AT491" s="12"/>
      <c r="AU491" s="238"/>
      <c r="AV491" s="238"/>
      <c r="AX491" s="12"/>
    </row>
    <row r="492" spans="2:50" hidden="1">
      <c r="B492" s="207"/>
      <c r="C492" s="239"/>
      <c r="D492" s="238"/>
      <c r="F492" s="239"/>
      <c r="G492" s="238"/>
      <c r="H492" s="238"/>
      <c r="J492" s="239"/>
      <c r="K492" s="238"/>
      <c r="L492" s="238"/>
      <c r="N492" s="239"/>
      <c r="O492" s="238"/>
      <c r="P492" s="238"/>
      <c r="R492" s="239"/>
      <c r="S492" s="238"/>
      <c r="T492" s="238"/>
      <c r="V492" s="239"/>
      <c r="W492" s="238"/>
      <c r="X492" s="238"/>
      <c r="Z492" s="239"/>
      <c r="AA492" s="238"/>
      <c r="AB492" s="238"/>
      <c r="AD492" s="239"/>
      <c r="AE492" s="238"/>
      <c r="AF492" s="238"/>
      <c r="AH492" s="239"/>
      <c r="AI492" s="238"/>
      <c r="AJ492" s="238"/>
      <c r="AL492" s="239"/>
      <c r="AM492" s="238"/>
      <c r="AN492" s="238"/>
      <c r="AP492" s="239"/>
      <c r="AQ492" s="238"/>
      <c r="AR492" s="238"/>
      <c r="AT492" s="12"/>
      <c r="AU492" s="238"/>
      <c r="AV492" s="238"/>
      <c r="AX492" s="12"/>
    </row>
    <row r="493" spans="2:50" hidden="1">
      <c r="B493" s="207"/>
      <c r="C493" s="239"/>
      <c r="D493" s="238"/>
      <c r="F493" s="239"/>
      <c r="G493" s="238"/>
      <c r="H493" s="238"/>
      <c r="J493" s="239"/>
      <c r="K493" s="238"/>
      <c r="L493" s="238"/>
      <c r="N493" s="239"/>
      <c r="O493" s="238"/>
      <c r="P493" s="238"/>
      <c r="R493" s="239"/>
      <c r="S493" s="238"/>
      <c r="T493" s="238"/>
      <c r="V493" s="239"/>
      <c r="W493" s="238"/>
      <c r="X493" s="238"/>
      <c r="Z493" s="239"/>
      <c r="AA493" s="238"/>
      <c r="AB493" s="238"/>
      <c r="AD493" s="239"/>
      <c r="AE493" s="238"/>
      <c r="AF493" s="238"/>
      <c r="AH493" s="239"/>
      <c r="AI493" s="238"/>
      <c r="AJ493" s="238"/>
      <c r="AL493" s="239"/>
      <c r="AM493" s="238"/>
      <c r="AN493" s="238"/>
      <c r="AP493" s="239"/>
      <c r="AQ493" s="238"/>
      <c r="AR493" s="238"/>
      <c r="AT493" s="12"/>
      <c r="AU493" s="238"/>
      <c r="AV493" s="238"/>
      <c r="AX493" s="12"/>
    </row>
    <row r="494" spans="2:50" hidden="1">
      <c r="B494" s="207"/>
      <c r="C494" s="239"/>
      <c r="D494" s="238"/>
      <c r="F494" s="239"/>
      <c r="G494" s="238"/>
      <c r="H494" s="238"/>
      <c r="J494" s="239"/>
      <c r="K494" s="238"/>
      <c r="L494" s="238"/>
      <c r="N494" s="239"/>
      <c r="O494" s="238"/>
      <c r="P494" s="238"/>
      <c r="R494" s="239"/>
      <c r="S494" s="238"/>
      <c r="T494" s="238"/>
      <c r="V494" s="239"/>
      <c r="W494" s="238"/>
      <c r="X494" s="238"/>
      <c r="Z494" s="239"/>
      <c r="AA494" s="238"/>
      <c r="AB494" s="238"/>
      <c r="AD494" s="239"/>
      <c r="AE494" s="238"/>
      <c r="AF494" s="238"/>
      <c r="AH494" s="239"/>
      <c r="AI494" s="238"/>
      <c r="AJ494" s="238"/>
      <c r="AL494" s="239"/>
      <c r="AM494" s="238"/>
      <c r="AN494" s="238"/>
      <c r="AP494" s="239"/>
      <c r="AQ494" s="238"/>
      <c r="AR494" s="238"/>
      <c r="AT494" s="12"/>
      <c r="AU494" s="238"/>
      <c r="AV494" s="238"/>
      <c r="AX494" s="12"/>
    </row>
    <row r="495" spans="2:50" hidden="1">
      <c r="B495" s="207"/>
      <c r="C495" s="239"/>
      <c r="D495" s="238"/>
      <c r="F495" s="239"/>
      <c r="G495" s="238"/>
      <c r="H495" s="238"/>
      <c r="J495" s="239"/>
      <c r="K495" s="238"/>
      <c r="L495" s="238"/>
      <c r="N495" s="239"/>
      <c r="O495" s="238"/>
      <c r="P495" s="238"/>
      <c r="R495" s="239"/>
      <c r="S495" s="238"/>
      <c r="T495" s="238"/>
      <c r="V495" s="239"/>
      <c r="W495" s="238"/>
      <c r="X495" s="238"/>
      <c r="Z495" s="239"/>
      <c r="AA495" s="238"/>
      <c r="AB495" s="238"/>
      <c r="AD495" s="239"/>
      <c r="AE495" s="238"/>
      <c r="AF495" s="238"/>
      <c r="AH495" s="239"/>
      <c r="AI495" s="238"/>
      <c r="AJ495" s="238"/>
      <c r="AL495" s="239"/>
      <c r="AM495" s="238"/>
      <c r="AN495" s="238"/>
      <c r="AP495" s="239"/>
      <c r="AQ495" s="238"/>
      <c r="AR495" s="238"/>
      <c r="AT495" s="12"/>
      <c r="AU495" s="238"/>
      <c r="AV495" s="238"/>
      <c r="AX495" s="12"/>
    </row>
    <row r="496" spans="2:50" hidden="1">
      <c r="B496" s="207"/>
      <c r="C496" s="239"/>
      <c r="D496" s="238"/>
      <c r="F496" s="239"/>
      <c r="G496" s="238"/>
      <c r="H496" s="238"/>
      <c r="J496" s="239"/>
      <c r="K496" s="238"/>
      <c r="L496" s="238"/>
      <c r="N496" s="239"/>
      <c r="O496" s="238"/>
      <c r="P496" s="238"/>
      <c r="R496" s="239"/>
      <c r="S496" s="238"/>
      <c r="T496" s="238"/>
      <c r="V496" s="239"/>
      <c r="W496" s="238"/>
      <c r="X496" s="238"/>
      <c r="Z496" s="239"/>
      <c r="AA496" s="238"/>
      <c r="AB496" s="238"/>
      <c r="AD496" s="239"/>
      <c r="AE496" s="238"/>
      <c r="AF496" s="238"/>
      <c r="AH496" s="239"/>
      <c r="AI496" s="238"/>
      <c r="AJ496" s="238"/>
      <c r="AL496" s="239"/>
      <c r="AM496" s="238"/>
      <c r="AN496" s="238"/>
      <c r="AP496" s="239"/>
      <c r="AQ496" s="238"/>
      <c r="AR496" s="238"/>
      <c r="AT496" s="12"/>
      <c r="AU496" s="238"/>
      <c r="AV496" s="238"/>
      <c r="AX496" s="12"/>
    </row>
    <row r="497" spans="2:50" hidden="1">
      <c r="B497" s="207"/>
      <c r="C497" s="239"/>
      <c r="D497" s="238"/>
      <c r="F497" s="239"/>
      <c r="G497" s="238"/>
      <c r="H497" s="238"/>
      <c r="J497" s="239"/>
      <c r="K497" s="238"/>
      <c r="L497" s="238"/>
      <c r="N497" s="239"/>
      <c r="O497" s="238"/>
      <c r="P497" s="238"/>
      <c r="R497" s="239"/>
      <c r="S497" s="238"/>
      <c r="T497" s="238"/>
      <c r="V497" s="239"/>
      <c r="W497" s="238"/>
      <c r="X497" s="238"/>
      <c r="Z497" s="239"/>
      <c r="AA497" s="238"/>
      <c r="AB497" s="238"/>
      <c r="AD497" s="239"/>
      <c r="AE497" s="238"/>
      <c r="AF497" s="238"/>
      <c r="AH497" s="239"/>
      <c r="AI497" s="238"/>
      <c r="AJ497" s="238"/>
      <c r="AL497" s="239"/>
      <c r="AM497" s="238"/>
      <c r="AN497" s="238"/>
      <c r="AP497" s="239"/>
      <c r="AQ497" s="238"/>
      <c r="AR497" s="238"/>
      <c r="AT497" s="12"/>
      <c r="AU497" s="238"/>
      <c r="AV497" s="238"/>
      <c r="AX497" s="12"/>
    </row>
    <row r="498" spans="2:50" hidden="1">
      <c r="B498" s="207"/>
      <c r="C498" s="239"/>
      <c r="D498" s="238"/>
      <c r="F498" s="239"/>
      <c r="G498" s="238"/>
      <c r="H498" s="238"/>
      <c r="J498" s="239"/>
      <c r="K498" s="238"/>
      <c r="L498" s="238"/>
      <c r="N498" s="239"/>
      <c r="O498" s="238"/>
      <c r="P498" s="238"/>
      <c r="R498" s="239"/>
      <c r="S498" s="238"/>
      <c r="T498" s="238"/>
      <c r="V498" s="239"/>
      <c r="W498" s="238"/>
      <c r="X498" s="238"/>
      <c r="Z498" s="239"/>
      <c r="AA498" s="238"/>
      <c r="AB498" s="238"/>
      <c r="AD498" s="239"/>
      <c r="AE498" s="238"/>
      <c r="AF498" s="238"/>
      <c r="AH498" s="239"/>
      <c r="AI498" s="238"/>
      <c r="AJ498" s="238"/>
      <c r="AL498" s="239"/>
      <c r="AM498" s="238"/>
      <c r="AN498" s="238"/>
      <c r="AP498" s="239"/>
      <c r="AQ498" s="238"/>
      <c r="AR498" s="238"/>
      <c r="AT498" s="12"/>
      <c r="AU498" s="238"/>
      <c r="AV498" s="238"/>
      <c r="AX498" s="12"/>
    </row>
    <row r="499" spans="2:50" hidden="1">
      <c r="B499" s="207"/>
      <c r="C499" s="239"/>
      <c r="D499" s="238"/>
      <c r="F499" s="239"/>
      <c r="G499" s="238"/>
      <c r="H499" s="238"/>
      <c r="J499" s="239"/>
      <c r="K499" s="238"/>
      <c r="L499" s="238"/>
      <c r="N499" s="239"/>
      <c r="O499" s="238"/>
      <c r="P499" s="238"/>
      <c r="R499" s="239"/>
      <c r="S499" s="238"/>
      <c r="T499" s="238"/>
      <c r="V499" s="239"/>
      <c r="W499" s="238"/>
      <c r="X499" s="238"/>
      <c r="Z499" s="239"/>
      <c r="AA499" s="238"/>
      <c r="AB499" s="238"/>
      <c r="AD499" s="239"/>
      <c r="AE499" s="238"/>
      <c r="AF499" s="238"/>
      <c r="AH499" s="239"/>
      <c r="AI499" s="238"/>
      <c r="AJ499" s="238"/>
      <c r="AL499" s="239"/>
      <c r="AM499" s="238"/>
      <c r="AN499" s="238"/>
      <c r="AP499" s="239"/>
      <c r="AQ499" s="238"/>
      <c r="AR499" s="238"/>
      <c r="AT499" s="12"/>
      <c r="AU499" s="238"/>
      <c r="AV499" s="238"/>
      <c r="AX499" s="12"/>
    </row>
    <row r="500" spans="2:50" hidden="1">
      <c r="B500" s="207"/>
      <c r="C500" s="239"/>
      <c r="D500" s="238"/>
      <c r="F500" s="239"/>
      <c r="G500" s="238"/>
      <c r="H500" s="238"/>
      <c r="J500" s="239"/>
      <c r="K500" s="238"/>
      <c r="L500" s="238"/>
      <c r="N500" s="239"/>
      <c r="O500" s="238"/>
      <c r="P500" s="238"/>
      <c r="R500" s="239"/>
      <c r="S500" s="238"/>
      <c r="T500" s="238"/>
      <c r="V500" s="239"/>
      <c r="W500" s="238"/>
      <c r="X500" s="238"/>
      <c r="Z500" s="239"/>
      <c r="AA500" s="238"/>
      <c r="AB500" s="238"/>
      <c r="AD500" s="239"/>
      <c r="AE500" s="238"/>
      <c r="AF500" s="238"/>
      <c r="AH500" s="239"/>
      <c r="AI500" s="238"/>
      <c r="AJ500" s="238"/>
      <c r="AL500" s="239"/>
      <c r="AM500" s="238"/>
      <c r="AN500" s="238"/>
      <c r="AP500" s="239"/>
      <c r="AQ500" s="238"/>
      <c r="AR500" s="238"/>
      <c r="AT500" s="12"/>
      <c r="AU500" s="238"/>
      <c r="AV500" s="238"/>
      <c r="AX500" s="12"/>
    </row>
    <row r="501" spans="2:50" hidden="1">
      <c r="B501" s="207"/>
      <c r="C501" s="239"/>
      <c r="D501" s="238"/>
      <c r="F501" s="239"/>
      <c r="G501" s="238"/>
      <c r="H501" s="238"/>
      <c r="J501" s="239"/>
      <c r="K501" s="238"/>
      <c r="L501" s="238"/>
      <c r="N501" s="239"/>
      <c r="O501" s="238"/>
      <c r="P501" s="238"/>
      <c r="R501" s="239"/>
      <c r="S501" s="238"/>
      <c r="T501" s="238"/>
      <c r="V501" s="239"/>
      <c r="W501" s="238"/>
      <c r="X501" s="238"/>
      <c r="Z501" s="239"/>
      <c r="AA501" s="238"/>
      <c r="AB501" s="238"/>
      <c r="AD501" s="239"/>
      <c r="AE501" s="238"/>
      <c r="AF501" s="238"/>
      <c r="AH501" s="239"/>
      <c r="AI501" s="238"/>
      <c r="AJ501" s="238"/>
      <c r="AL501" s="239"/>
      <c r="AM501" s="238"/>
      <c r="AN501" s="238"/>
      <c r="AP501" s="239"/>
      <c r="AQ501" s="238"/>
      <c r="AR501" s="238"/>
      <c r="AT501" s="12"/>
      <c r="AU501" s="238"/>
      <c r="AV501" s="238"/>
      <c r="AX501" s="12"/>
    </row>
    <row r="502" spans="2:50" hidden="1">
      <c r="B502" s="207"/>
      <c r="C502" s="239"/>
      <c r="D502" s="238"/>
      <c r="F502" s="239"/>
      <c r="G502" s="238"/>
      <c r="H502" s="238"/>
      <c r="J502" s="239"/>
      <c r="K502" s="238"/>
      <c r="L502" s="238"/>
      <c r="N502" s="239"/>
      <c r="O502" s="238"/>
      <c r="P502" s="238"/>
      <c r="R502" s="239"/>
      <c r="S502" s="238"/>
      <c r="T502" s="238"/>
      <c r="V502" s="239"/>
      <c r="W502" s="238"/>
      <c r="X502" s="238"/>
      <c r="Z502" s="239"/>
      <c r="AA502" s="238"/>
      <c r="AB502" s="238"/>
      <c r="AD502" s="239"/>
      <c r="AE502" s="238"/>
      <c r="AF502" s="238"/>
      <c r="AH502" s="239"/>
      <c r="AI502" s="238"/>
      <c r="AJ502" s="238"/>
      <c r="AL502" s="239"/>
      <c r="AM502" s="238"/>
      <c r="AN502" s="238"/>
      <c r="AP502" s="239"/>
      <c r="AQ502" s="238"/>
      <c r="AR502" s="238"/>
      <c r="AT502" s="12"/>
      <c r="AU502" s="238"/>
      <c r="AV502" s="238"/>
      <c r="AX502" s="12"/>
    </row>
    <row r="503" spans="2:50" hidden="1">
      <c r="B503" s="207"/>
      <c r="C503" s="239"/>
      <c r="D503" s="238"/>
      <c r="F503" s="239"/>
      <c r="G503" s="238"/>
      <c r="H503" s="238"/>
      <c r="J503" s="239"/>
      <c r="K503" s="238"/>
      <c r="L503" s="238"/>
      <c r="N503" s="239"/>
      <c r="O503" s="238"/>
      <c r="P503" s="238"/>
      <c r="R503" s="239"/>
      <c r="S503" s="238"/>
      <c r="T503" s="238"/>
      <c r="V503" s="239"/>
      <c r="W503" s="238"/>
      <c r="X503" s="238"/>
      <c r="Z503" s="239"/>
      <c r="AA503" s="238"/>
      <c r="AB503" s="238"/>
      <c r="AD503" s="239"/>
      <c r="AE503" s="238"/>
      <c r="AF503" s="238"/>
      <c r="AH503" s="239"/>
      <c r="AI503" s="238"/>
      <c r="AJ503" s="238"/>
      <c r="AL503" s="239"/>
      <c r="AM503" s="238"/>
      <c r="AN503" s="238"/>
      <c r="AP503" s="239"/>
      <c r="AQ503" s="238"/>
      <c r="AR503" s="238"/>
      <c r="AT503" s="12"/>
      <c r="AU503" s="238"/>
      <c r="AV503" s="238"/>
      <c r="AX503" s="12"/>
    </row>
    <row r="504" spans="2:50" hidden="1">
      <c r="B504" s="207"/>
      <c r="C504" s="239"/>
      <c r="D504" s="238"/>
      <c r="F504" s="239"/>
      <c r="G504" s="238"/>
      <c r="H504" s="238"/>
      <c r="J504" s="239"/>
      <c r="K504" s="238"/>
      <c r="L504" s="238"/>
      <c r="N504" s="239"/>
      <c r="O504" s="238"/>
      <c r="P504" s="238"/>
      <c r="R504" s="239"/>
      <c r="S504" s="238"/>
      <c r="T504" s="238"/>
      <c r="V504" s="239"/>
      <c r="W504" s="238"/>
      <c r="X504" s="238"/>
      <c r="Z504" s="239"/>
      <c r="AA504" s="238"/>
      <c r="AB504" s="238"/>
      <c r="AD504" s="239"/>
      <c r="AE504" s="238"/>
      <c r="AF504" s="238"/>
      <c r="AH504" s="239"/>
      <c r="AI504" s="238"/>
      <c r="AJ504" s="238"/>
      <c r="AL504" s="239"/>
      <c r="AM504" s="238"/>
      <c r="AN504" s="238"/>
      <c r="AP504" s="239"/>
      <c r="AQ504" s="238"/>
      <c r="AR504" s="238"/>
      <c r="AT504" s="12"/>
      <c r="AU504" s="238"/>
      <c r="AV504" s="238"/>
      <c r="AX504" s="12"/>
    </row>
    <row r="505" spans="2:50" hidden="1">
      <c r="B505" s="207"/>
      <c r="C505" s="239"/>
      <c r="D505" s="238"/>
      <c r="F505" s="239"/>
      <c r="G505" s="238"/>
      <c r="H505" s="238"/>
      <c r="J505" s="239"/>
      <c r="K505" s="238"/>
      <c r="L505" s="238"/>
      <c r="N505" s="239"/>
      <c r="O505" s="238"/>
      <c r="P505" s="238"/>
      <c r="R505" s="239"/>
      <c r="S505" s="238"/>
      <c r="T505" s="238"/>
      <c r="V505" s="239"/>
      <c r="W505" s="238"/>
      <c r="X505" s="238"/>
      <c r="Z505" s="239"/>
      <c r="AA505" s="238"/>
      <c r="AB505" s="238"/>
      <c r="AD505" s="239"/>
      <c r="AE505" s="238"/>
      <c r="AF505" s="238"/>
      <c r="AH505" s="239"/>
      <c r="AI505" s="238"/>
      <c r="AJ505" s="238"/>
      <c r="AL505" s="239"/>
      <c r="AM505" s="238"/>
      <c r="AN505" s="238"/>
      <c r="AP505" s="239"/>
      <c r="AQ505" s="238"/>
      <c r="AR505" s="238"/>
      <c r="AT505" s="12"/>
      <c r="AU505" s="238"/>
      <c r="AV505" s="238"/>
      <c r="AX505" s="12"/>
    </row>
    <row r="506" spans="2:50" hidden="1">
      <c r="B506" s="207"/>
      <c r="C506" s="239"/>
      <c r="D506" s="238"/>
      <c r="F506" s="239"/>
      <c r="G506" s="238"/>
      <c r="H506" s="238"/>
      <c r="J506" s="239"/>
      <c r="K506" s="238"/>
      <c r="L506" s="238"/>
      <c r="N506" s="239"/>
      <c r="O506" s="238"/>
      <c r="P506" s="238"/>
      <c r="R506" s="239"/>
      <c r="S506" s="238"/>
      <c r="T506" s="238"/>
      <c r="V506" s="239"/>
      <c r="W506" s="238"/>
      <c r="X506" s="238"/>
      <c r="Z506" s="239"/>
      <c r="AA506" s="238"/>
      <c r="AB506" s="238"/>
      <c r="AD506" s="239"/>
      <c r="AE506" s="238"/>
      <c r="AF506" s="238"/>
      <c r="AH506" s="239"/>
      <c r="AI506" s="238"/>
      <c r="AJ506" s="238"/>
      <c r="AL506" s="239"/>
      <c r="AM506" s="238"/>
      <c r="AN506" s="238"/>
      <c r="AP506" s="239"/>
      <c r="AQ506" s="238"/>
      <c r="AR506" s="238"/>
      <c r="AT506" s="12"/>
      <c r="AU506" s="238"/>
      <c r="AV506" s="238"/>
      <c r="AX506" s="12"/>
    </row>
    <row r="507" spans="2:50" hidden="1">
      <c r="B507" s="207"/>
      <c r="C507" s="239"/>
      <c r="D507" s="238"/>
      <c r="F507" s="239"/>
      <c r="G507" s="238"/>
      <c r="H507" s="238"/>
      <c r="J507" s="239"/>
      <c r="K507" s="238"/>
      <c r="L507" s="238"/>
      <c r="N507" s="239"/>
      <c r="O507" s="238"/>
      <c r="P507" s="238"/>
      <c r="R507" s="239"/>
      <c r="S507" s="238"/>
      <c r="T507" s="238"/>
      <c r="V507" s="239"/>
      <c r="W507" s="238"/>
      <c r="X507" s="238"/>
      <c r="Z507" s="239"/>
      <c r="AA507" s="238"/>
      <c r="AB507" s="238"/>
      <c r="AD507" s="239"/>
      <c r="AE507" s="238"/>
      <c r="AF507" s="238"/>
      <c r="AH507" s="239"/>
      <c r="AI507" s="238"/>
      <c r="AJ507" s="238"/>
      <c r="AL507" s="239"/>
      <c r="AM507" s="238"/>
      <c r="AN507" s="238"/>
      <c r="AP507" s="239"/>
      <c r="AQ507" s="238"/>
      <c r="AR507" s="238"/>
      <c r="AT507" s="12"/>
      <c r="AU507" s="238"/>
      <c r="AV507" s="238"/>
      <c r="AX507" s="12"/>
    </row>
    <row r="508" spans="2:50" hidden="1">
      <c r="B508" s="207"/>
      <c r="C508" s="239"/>
      <c r="D508" s="238"/>
      <c r="F508" s="239"/>
      <c r="G508" s="238"/>
      <c r="H508" s="238"/>
      <c r="J508" s="239"/>
      <c r="K508" s="238"/>
      <c r="L508" s="238"/>
      <c r="N508" s="239"/>
      <c r="O508" s="238"/>
      <c r="P508" s="238"/>
      <c r="R508" s="239"/>
      <c r="S508" s="238"/>
      <c r="T508" s="238"/>
      <c r="V508" s="239"/>
      <c r="W508" s="238"/>
      <c r="X508" s="238"/>
      <c r="Z508" s="239"/>
      <c r="AA508" s="238"/>
      <c r="AB508" s="238"/>
      <c r="AD508" s="239"/>
      <c r="AE508" s="238"/>
      <c r="AF508" s="238"/>
      <c r="AH508" s="239"/>
      <c r="AI508" s="238"/>
      <c r="AJ508" s="238"/>
      <c r="AL508" s="239"/>
      <c r="AM508" s="238"/>
      <c r="AN508" s="238"/>
      <c r="AP508" s="239"/>
      <c r="AQ508" s="238"/>
      <c r="AR508" s="238"/>
      <c r="AT508" s="12"/>
      <c r="AU508" s="238"/>
      <c r="AV508" s="238"/>
      <c r="AX508" s="12"/>
    </row>
    <row r="509" spans="2:50" hidden="1">
      <c r="B509" s="207"/>
      <c r="C509" s="239"/>
      <c r="D509" s="238"/>
      <c r="F509" s="239"/>
      <c r="G509" s="238"/>
      <c r="H509" s="238"/>
      <c r="J509" s="239"/>
      <c r="K509" s="238"/>
      <c r="L509" s="238"/>
      <c r="N509" s="239"/>
      <c r="O509" s="238"/>
      <c r="P509" s="238"/>
      <c r="R509" s="239"/>
      <c r="S509" s="238"/>
      <c r="T509" s="238"/>
      <c r="V509" s="239"/>
      <c r="W509" s="238"/>
      <c r="X509" s="238"/>
      <c r="Z509" s="239"/>
      <c r="AA509" s="238"/>
      <c r="AB509" s="238"/>
      <c r="AD509" s="239"/>
      <c r="AE509" s="238"/>
      <c r="AF509" s="238"/>
      <c r="AH509" s="239"/>
      <c r="AI509" s="238"/>
      <c r="AJ509" s="238"/>
      <c r="AL509" s="239"/>
      <c r="AM509" s="238"/>
      <c r="AN509" s="238"/>
      <c r="AP509" s="239"/>
      <c r="AQ509" s="238"/>
      <c r="AR509" s="238"/>
      <c r="AT509" s="12"/>
      <c r="AU509" s="238"/>
      <c r="AV509" s="238"/>
      <c r="AX509" s="12"/>
    </row>
    <row r="510" spans="2:50" hidden="1">
      <c r="B510" s="207"/>
      <c r="C510" s="239"/>
      <c r="D510" s="238"/>
      <c r="F510" s="239"/>
      <c r="G510" s="238"/>
      <c r="H510" s="238"/>
      <c r="J510" s="239"/>
      <c r="K510" s="238"/>
      <c r="L510" s="238"/>
      <c r="N510" s="239"/>
      <c r="O510" s="238"/>
      <c r="P510" s="238"/>
      <c r="R510" s="239"/>
      <c r="S510" s="238"/>
      <c r="T510" s="238"/>
      <c r="V510" s="239"/>
      <c r="W510" s="238"/>
      <c r="X510" s="238"/>
      <c r="Z510" s="239"/>
      <c r="AA510" s="238"/>
      <c r="AB510" s="238"/>
      <c r="AD510" s="239"/>
      <c r="AE510" s="238"/>
      <c r="AF510" s="238"/>
      <c r="AH510" s="239"/>
      <c r="AI510" s="238"/>
      <c r="AJ510" s="238"/>
      <c r="AL510" s="239"/>
      <c r="AM510" s="238"/>
      <c r="AN510" s="238"/>
      <c r="AP510" s="239"/>
      <c r="AQ510" s="238"/>
      <c r="AR510" s="238"/>
      <c r="AT510" s="12"/>
      <c r="AU510" s="238"/>
      <c r="AV510" s="238"/>
      <c r="AX510" s="12"/>
    </row>
    <row r="511" spans="2:50" hidden="1">
      <c r="B511" s="207"/>
      <c r="C511" s="239"/>
      <c r="D511" s="238"/>
      <c r="F511" s="239"/>
      <c r="G511" s="238"/>
      <c r="H511" s="238"/>
      <c r="J511" s="239"/>
      <c r="K511" s="238"/>
      <c r="L511" s="238"/>
      <c r="N511" s="239"/>
      <c r="O511" s="238"/>
      <c r="P511" s="238"/>
      <c r="R511" s="239"/>
      <c r="S511" s="238"/>
      <c r="T511" s="238"/>
      <c r="V511" s="239"/>
      <c r="W511" s="238"/>
      <c r="X511" s="238"/>
      <c r="Z511" s="239"/>
      <c r="AA511" s="238"/>
      <c r="AB511" s="238"/>
      <c r="AD511" s="239"/>
      <c r="AE511" s="238"/>
      <c r="AF511" s="238"/>
      <c r="AH511" s="239"/>
      <c r="AI511" s="238"/>
      <c r="AJ511" s="238"/>
      <c r="AL511" s="239"/>
      <c r="AM511" s="238"/>
      <c r="AN511" s="238"/>
      <c r="AP511" s="239"/>
      <c r="AQ511" s="238"/>
      <c r="AR511" s="238"/>
      <c r="AT511" s="12"/>
      <c r="AU511" s="238"/>
      <c r="AV511" s="238"/>
      <c r="AX511" s="12"/>
    </row>
    <row r="512" spans="2:50" hidden="1">
      <c r="B512" s="207"/>
      <c r="C512" s="239"/>
      <c r="D512" s="238"/>
      <c r="F512" s="239"/>
      <c r="G512" s="238"/>
      <c r="H512" s="238"/>
      <c r="J512" s="239"/>
      <c r="K512" s="238"/>
      <c r="L512" s="238"/>
      <c r="N512" s="239"/>
      <c r="O512" s="238"/>
      <c r="P512" s="238"/>
      <c r="R512" s="239"/>
      <c r="S512" s="238"/>
      <c r="T512" s="238"/>
      <c r="V512" s="239"/>
      <c r="W512" s="238"/>
      <c r="X512" s="238"/>
      <c r="Z512" s="239"/>
      <c r="AA512" s="238"/>
      <c r="AB512" s="238"/>
      <c r="AD512" s="239"/>
      <c r="AE512" s="238"/>
      <c r="AF512" s="238"/>
      <c r="AH512" s="239"/>
      <c r="AI512" s="238"/>
      <c r="AJ512" s="238"/>
      <c r="AL512" s="239"/>
      <c r="AM512" s="238"/>
      <c r="AN512" s="238"/>
      <c r="AP512" s="239"/>
      <c r="AQ512" s="238"/>
      <c r="AR512" s="238"/>
      <c r="AT512" s="12"/>
      <c r="AU512" s="238"/>
      <c r="AV512" s="238"/>
      <c r="AX512" s="12"/>
    </row>
    <row r="513" spans="2:50" hidden="1">
      <c r="B513" s="207"/>
      <c r="C513" s="239"/>
      <c r="D513" s="238"/>
      <c r="F513" s="239"/>
      <c r="G513" s="238"/>
      <c r="H513" s="238"/>
      <c r="J513" s="239"/>
      <c r="K513" s="238"/>
      <c r="L513" s="238"/>
      <c r="N513" s="239"/>
      <c r="O513" s="238"/>
      <c r="P513" s="238"/>
      <c r="R513" s="239"/>
      <c r="S513" s="238"/>
      <c r="T513" s="238"/>
      <c r="V513" s="239"/>
      <c r="W513" s="238"/>
      <c r="X513" s="238"/>
      <c r="Z513" s="239"/>
      <c r="AA513" s="238"/>
      <c r="AB513" s="238"/>
      <c r="AD513" s="239"/>
      <c r="AE513" s="238"/>
      <c r="AF513" s="238"/>
      <c r="AH513" s="239"/>
      <c r="AI513" s="238"/>
      <c r="AJ513" s="238"/>
      <c r="AL513" s="239"/>
      <c r="AM513" s="238"/>
      <c r="AN513" s="238"/>
      <c r="AP513" s="239"/>
      <c r="AQ513" s="238"/>
      <c r="AR513" s="238"/>
      <c r="AT513" s="12"/>
      <c r="AU513" s="238"/>
      <c r="AV513" s="238"/>
      <c r="AX513" s="12"/>
    </row>
    <row r="514" spans="2:50" hidden="1">
      <c r="B514" s="207"/>
      <c r="C514" s="239"/>
      <c r="D514" s="238"/>
      <c r="F514" s="239"/>
      <c r="G514" s="238"/>
      <c r="H514" s="238"/>
      <c r="J514" s="239"/>
      <c r="K514" s="238"/>
      <c r="L514" s="238"/>
      <c r="N514" s="239"/>
      <c r="O514" s="238"/>
      <c r="P514" s="238"/>
      <c r="R514" s="239"/>
      <c r="S514" s="238"/>
      <c r="T514" s="238"/>
      <c r="V514" s="239"/>
      <c r="W514" s="238"/>
      <c r="X514" s="238"/>
      <c r="Z514" s="239"/>
      <c r="AA514" s="238"/>
      <c r="AB514" s="238"/>
      <c r="AD514" s="239"/>
      <c r="AE514" s="238"/>
      <c r="AF514" s="238"/>
      <c r="AH514" s="239"/>
      <c r="AI514" s="238"/>
      <c r="AJ514" s="238"/>
      <c r="AL514" s="239"/>
      <c r="AM514" s="238"/>
      <c r="AN514" s="238"/>
      <c r="AP514" s="239"/>
      <c r="AQ514" s="238"/>
      <c r="AR514" s="238"/>
      <c r="AT514" s="12"/>
      <c r="AU514" s="238"/>
      <c r="AV514" s="238"/>
      <c r="AX514" s="12"/>
    </row>
    <row r="515" spans="2:50" hidden="1">
      <c r="B515" s="207"/>
      <c r="C515" s="239"/>
      <c r="D515" s="238"/>
      <c r="F515" s="239"/>
      <c r="G515" s="238"/>
      <c r="H515" s="238"/>
      <c r="J515" s="239"/>
      <c r="K515" s="238"/>
      <c r="L515" s="238"/>
      <c r="N515" s="239"/>
      <c r="O515" s="238"/>
      <c r="P515" s="238"/>
      <c r="R515" s="239"/>
      <c r="S515" s="238"/>
      <c r="T515" s="238"/>
      <c r="V515" s="239"/>
      <c r="W515" s="238"/>
      <c r="X515" s="238"/>
      <c r="Z515" s="239"/>
      <c r="AA515" s="238"/>
      <c r="AB515" s="238"/>
      <c r="AD515" s="239"/>
      <c r="AE515" s="238"/>
      <c r="AF515" s="238"/>
      <c r="AH515" s="239"/>
      <c r="AI515" s="238"/>
      <c r="AJ515" s="238"/>
      <c r="AL515" s="239"/>
      <c r="AM515" s="238"/>
      <c r="AN515" s="238"/>
      <c r="AP515" s="239"/>
      <c r="AQ515" s="238"/>
      <c r="AR515" s="238"/>
      <c r="AT515" s="12"/>
      <c r="AU515" s="238"/>
      <c r="AV515" s="238"/>
      <c r="AX515" s="12"/>
    </row>
    <row r="516" spans="2:50" hidden="1">
      <c r="B516" s="207"/>
      <c r="C516" s="239"/>
      <c r="D516" s="238"/>
      <c r="F516" s="239"/>
      <c r="G516" s="238"/>
      <c r="H516" s="238"/>
      <c r="J516" s="239"/>
      <c r="K516" s="238"/>
      <c r="L516" s="238"/>
      <c r="N516" s="239"/>
      <c r="O516" s="238"/>
      <c r="P516" s="238"/>
      <c r="R516" s="239"/>
      <c r="S516" s="238"/>
      <c r="T516" s="238"/>
      <c r="V516" s="239"/>
      <c r="W516" s="238"/>
      <c r="X516" s="238"/>
      <c r="Z516" s="239"/>
      <c r="AA516" s="238"/>
      <c r="AB516" s="238"/>
      <c r="AD516" s="239"/>
      <c r="AE516" s="238"/>
      <c r="AF516" s="238"/>
      <c r="AH516" s="239"/>
      <c r="AI516" s="238"/>
      <c r="AJ516" s="238"/>
      <c r="AL516" s="239"/>
      <c r="AM516" s="238"/>
      <c r="AN516" s="238"/>
      <c r="AP516" s="239"/>
      <c r="AQ516" s="238"/>
      <c r="AR516" s="238"/>
      <c r="AT516" s="12"/>
      <c r="AU516" s="238"/>
      <c r="AV516" s="238"/>
      <c r="AX516" s="12"/>
    </row>
    <row r="517" spans="2:50" hidden="1">
      <c r="B517" s="207"/>
      <c r="C517" s="239"/>
      <c r="D517" s="238"/>
      <c r="F517" s="239"/>
      <c r="G517" s="238"/>
      <c r="H517" s="238"/>
      <c r="J517" s="239"/>
      <c r="K517" s="238"/>
      <c r="L517" s="238"/>
      <c r="N517" s="239"/>
      <c r="O517" s="238"/>
      <c r="P517" s="238"/>
      <c r="R517" s="239"/>
      <c r="S517" s="238"/>
      <c r="T517" s="238"/>
      <c r="V517" s="239"/>
      <c r="W517" s="238"/>
      <c r="X517" s="238"/>
      <c r="Z517" s="239"/>
      <c r="AA517" s="238"/>
      <c r="AB517" s="238"/>
      <c r="AD517" s="239"/>
      <c r="AE517" s="238"/>
      <c r="AF517" s="238"/>
      <c r="AH517" s="239"/>
      <c r="AI517" s="238"/>
      <c r="AJ517" s="238"/>
      <c r="AL517" s="239"/>
      <c r="AM517" s="238"/>
      <c r="AN517" s="238"/>
      <c r="AP517" s="239"/>
      <c r="AQ517" s="238"/>
      <c r="AR517" s="238"/>
      <c r="AT517" s="12"/>
      <c r="AU517" s="238"/>
      <c r="AV517" s="238"/>
      <c r="AX517" s="12"/>
    </row>
    <row r="518" spans="2:50" hidden="1">
      <c r="B518" s="207"/>
      <c r="C518" s="239"/>
      <c r="D518" s="238"/>
      <c r="F518" s="239"/>
      <c r="G518" s="238"/>
      <c r="H518" s="238"/>
      <c r="J518" s="239"/>
      <c r="K518" s="238"/>
      <c r="L518" s="238"/>
      <c r="N518" s="239"/>
      <c r="O518" s="238"/>
      <c r="P518" s="238"/>
      <c r="R518" s="239"/>
      <c r="S518" s="238"/>
      <c r="T518" s="238"/>
      <c r="V518" s="239"/>
      <c r="W518" s="238"/>
      <c r="X518" s="238"/>
      <c r="Z518" s="239"/>
      <c r="AA518" s="238"/>
      <c r="AB518" s="238"/>
      <c r="AD518" s="239"/>
      <c r="AE518" s="238"/>
      <c r="AF518" s="238"/>
      <c r="AH518" s="239"/>
      <c r="AI518" s="238"/>
      <c r="AJ518" s="238"/>
      <c r="AL518" s="239"/>
      <c r="AM518" s="238"/>
      <c r="AN518" s="238"/>
      <c r="AP518" s="239"/>
      <c r="AQ518" s="238"/>
      <c r="AR518" s="238"/>
      <c r="AT518" s="12"/>
      <c r="AU518" s="238"/>
      <c r="AV518" s="238"/>
      <c r="AX518" s="12"/>
    </row>
    <row r="519" spans="2:50" hidden="1">
      <c r="B519" s="207"/>
      <c r="C519" s="239"/>
      <c r="D519" s="238"/>
      <c r="F519" s="239"/>
      <c r="G519" s="238"/>
      <c r="H519" s="238"/>
      <c r="J519" s="239"/>
      <c r="K519" s="238"/>
      <c r="L519" s="238"/>
      <c r="N519" s="239"/>
      <c r="O519" s="238"/>
      <c r="P519" s="238"/>
      <c r="R519" s="239"/>
      <c r="S519" s="238"/>
      <c r="T519" s="238"/>
      <c r="V519" s="239"/>
      <c r="W519" s="238"/>
      <c r="X519" s="238"/>
      <c r="Z519" s="239"/>
      <c r="AA519" s="238"/>
      <c r="AB519" s="238"/>
      <c r="AD519" s="239"/>
      <c r="AE519" s="238"/>
      <c r="AF519" s="238"/>
      <c r="AH519" s="239"/>
      <c r="AI519" s="238"/>
      <c r="AJ519" s="238"/>
      <c r="AL519" s="239"/>
      <c r="AM519" s="238"/>
      <c r="AN519" s="238"/>
      <c r="AP519" s="239"/>
      <c r="AQ519" s="238"/>
      <c r="AR519" s="238"/>
      <c r="AT519" s="12"/>
      <c r="AU519" s="238"/>
      <c r="AV519" s="238"/>
      <c r="AX519" s="12"/>
    </row>
    <row r="520" spans="2:50" hidden="1">
      <c r="B520" s="207"/>
      <c r="C520" s="239"/>
      <c r="D520" s="238"/>
      <c r="F520" s="239"/>
      <c r="G520" s="238"/>
      <c r="H520" s="238"/>
      <c r="J520" s="239"/>
      <c r="K520" s="238"/>
      <c r="L520" s="238"/>
      <c r="N520" s="239"/>
      <c r="O520" s="238"/>
      <c r="P520" s="238"/>
      <c r="R520" s="239"/>
      <c r="S520" s="238"/>
      <c r="T520" s="238"/>
      <c r="V520" s="239"/>
      <c r="W520" s="238"/>
      <c r="X520" s="238"/>
      <c r="Z520" s="239"/>
      <c r="AA520" s="238"/>
      <c r="AB520" s="238"/>
      <c r="AD520" s="239"/>
      <c r="AE520" s="238"/>
      <c r="AF520" s="238"/>
      <c r="AH520" s="239"/>
      <c r="AI520" s="238"/>
      <c r="AJ520" s="238"/>
      <c r="AL520" s="239"/>
      <c r="AM520" s="238"/>
      <c r="AN520" s="238"/>
      <c r="AP520" s="239"/>
      <c r="AQ520" s="238"/>
      <c r="AR520" s="238"/>
      <c r="AT520" s="12"/>
      <c r="AU520" s="238"/>
      <c r="AV520" s="238"/>
      <c r="AX520" s="12"/>
    </row>
    <row r="521" spans="2:50" hidden="1">
      <c r="B521" s="207"/>
      <c r="C521" s="239"/>
      <c r="D521" s="238"/>
      <c r="F521" s="239"/>
      <c r="G521" s="238"/>
      <c r="H521" s="238"/>
      <c r="J521" s="239"/>
      <c r="K521" s="238"/>
      <c r="L521" s="238"/>
      <c r="N521" s="239"/>
      <c r="O521" s="238"/>
      <c r="P521" s="238"/>
      <c r="R521" s="239"/>
      <c r="S521" s="238"/>
      <c r="T521" s="238"/>
      <c r="V521" s="239"/>
      <c r="W521" s="238"/>
      <c r="X521" s="238"/>
      <c r="Z521" s="239"/>
      <c r="AA521" s="238"/>
      <c r="AB521" s="238"/>
      <c r="AD521" s="239"/>
      <c r="AE521" s="238"/>
      <c r="AF521" s="238"/>
      <c r="AH521" s="239"/>
      <c r="AI521" s="238"/>
      <c r="AJ521" s="238"/>
      <c r="AL521" s="239"/>
      <c r="AM521" s="238"/>
      <c r="AN521" s="238"/>
      <c r="AP521" s="239"/>
      <c r="AQ521" s="238"/>
      <c r="AR521" s="238"/>
      <c r="AT521" s="12"/>
      <c r="AU521" s="238"/>
      <c r="AV521" s="238"/>
      <c r="AX521" s="12"/>
    </row>
    <row r="522" spans="2:50" hidden="1">
      <c r="B522" s="207"/>
      <c r="C522" s="239"/>
      <c r="D522" s="238"/>
      <c r="F522" s="239"/>
      <c r="G522" s="238"/>
      <c r="H522" s="238"/>
      <c r="J522" s="239"/>
      <c r="K522" s="238"/>
      <c r="L522" s="238"/>
      <c r="N522" s="239"/>
      <c r="O522" s="238"/>
      <c r="P522" s="238"/>
      <c r="R522" s="239"/>
      <c r="S522" s="238"/>
      <c r="T522" s="238"/>
      <c r="V522" s="239"/>
      <c r="W522" s="238"/>
      <c r="X522" s="238"/>
      <c r="Z522" s="239"/>
      <c r="AA522" s="238"/>
      <c r="AB522" s="238"/>
      <c r="AD522" s="239"/>
      <c r="AE522" s="238"/>
      <c r="AF522" s="238"/>
      <c r="AH522" s="239"/>
      <c r="AI522" s="238"/>
      <c r="AJ522" s="238"/>
      <c r="AL522" s="239"/>
      <c r="AM522" s="238"/>
      <c r="AN522" s="238"/>
      <c r="AP522" s="239"/>
      <c r="AQ522" s="238"/>
      <c r="AR522" s="238"/>
      <c r="AT522" s="12"/>
      <c r="AU522" s="238"/>
      <c r="AV522" s="238"/>
      <c r="AX522" s="12"/>
    </row>
    <row r="523" spans="2:50" hidden="1">
      <c r="B523" s="207"/>
      <c r="C523" s="239"/>
      <c r="D523" s="238"/>
      <c r="F523" s="239"/>
      <c r="G523" s="238"/>
      <c r="H523" s="238"/>
      <c r="J523" s="239"/>
      <c r="K523" s="238"/>
      <c r="L523" s="238"/>
      <c r="N523" s="239"/>
      <c r="O523" s="238"/>
      <c r="P523" s="238"/>
      <c r="R523" s="239"/>
      <c r="S523" s="238"/>
      <c r="T523" s="238"/>
      <c r="V523" s="239"/>
      <c r="W523" s="238"/>
      <c r="X523" s="238"/>
      <c r="Z523" s="239"/>
      <c r="AA523" s="238"/>
      <c r="AB523" s="238"/>
      <c r="AD523" s="239"/>
      <c r="AE523" s="238"/>
      <c r="AF523" s="238"/>
      <c r="AH523" s="239"/>
      <c r="AI523" s="238"/>
      <c r="AJ523" s="238"/>
      <c r="AL523" s="239"/>
      <c r="AM523" s="238"/>
      <c r="AN523" s="238"/>
      <c r="AP523" s="239"/>
      <c r="AQ523" s="238"/>
      <c r="AR523" s="238"/>
      <c r="AT523" s="12"/>
      <c r="AU523" s="238"/>
      <c r="AV523" s="238"/>
      <c r="AX523" s="12"/>
    </row>
    <row r="524" spans="2:50" hidden="1">
      <c r="B524" s="207"/>
      <c r="C524" s="239"/>
      <c r="D524" s="238"/>
      <c r="F524" s="239"/>
      <c r="G524" s="238"/>
      <c r="H524" s="238"/>
      <c r="J524" s="239"/>
      <c r="K524" s="238"/>
      <c r="L524" s="238"/>
      <c r="N524" s="239"/>
      <c r="O524" s="238"/>
      <c r="P524" s="238"/>
      <c r="R524" s="239"/>
      <c r="S524" s="238"/>
      <c r="T524" s="238"/>
      <c r="V524" s="239"/>
      <c r="W524" s="238"/>
      <c r="X524" s="238"/>
      <c r="Z524" s="239"/>
      <c r="AA524" s="238"/>
      <c r="AB524" s="238"/>
      <c r="AD524" s="239"/>
      <c r="AE524" s="238"/>
      <c r="AF524" s="238"/>
      <c r="AH524" s="239"/>
      <c r="AI524" s="238"/>
      <c r="AJ524" s="238"/>
      <c r="AL524" s="239"/>
      <c r="AM524" s="238"/>
      <c r="AN524" s="238"/>
      <c r="AP524" s="239"/>
      <c r="AQ524" s="238"/>
      <c r="AR524" s="238"/>
      <c r="AT524" s="12"/>
      <c r="AU524" s="238"/>
      <c r="AV524" s="238"/>
      <c r="AX524" s="12"/>
    </row>
    <row r="525" spans="2:50" hidden="1">
      <c r="B525" s="207"/>
      <c r="C525" s="239"/>
      <c r="D525" s="238"/>
      <c r="F525" s="239"/>
      <c r="G525" s="238"/>
      <c r="H525" s="238"/>
      <c r="J525" s="239"/>
      <c r="K525" s="238"/>
      <c r="L525" s="238"/>
      <c r="N525" s="239"/>
      <c r="O525" s="238"/>
      <c r="P525" s="238"/>
      <c r="R525" s="239"/>
      <c r="S525" s="238"/>
      <c r="T525" s="238"/>
      <c r="V525" s="239"/>
      <c r="W525" s="238"/>
      <c r="X525" s="238"/>
      <c r="Z525" s="239"/>
      <c r="AA525" s="238"/>
      <c r="AB525" s="238"/>
      <c r="AD525" s="239"/>
      <c r="AE525" s="238"/>
      <c r="AF525" s="238"/>
      <c r="AH525" s="239"/>
      <c r="AI525" s="238"/>
      <c r="AJ525" s="238"/>
      <c r="AL525" s="239"/>
      <c r="AM525" s="238"/>
      <c r="AN525" s="238"/>
      <c r="AP525" s="239"/>
      <c r="AQ525" s="238"/>
      <c r="AR525" s="238"/>
      <c r="AT525" s="12"/>
      <c r="AU525" s="238"/>
      <c r="AV525" s="238"/>
      <c r="AX525" s="12"/>
    </row>
    <row r="526" spans="2:50" hidden="1">
      <c r="B526" s="207"/>
      <c r="C526" s="239"/>
      <c r="D526" s="238"/>
      <c r="F526" s="239"/>
      <c r="G526" s="238"/>
      <c r="H526" s="238"/>
      <c r="J526" s="239"/>
      <c r="K526" s="238"/>
      <c r="L526" s="238"/>
      <c r="N526" s="239"/>
      <c r="O526" s="238"/>
      <c r="P526" s="238"/>
      <c r="R526" s="239"/>
      <c r="S526" s="238"/>
      <c r="T526" s="238"/>
      <c r="V526" s="239"/>
      <c r="W526" s="238"/>
      <c r="X526" s="238"/>
      <c r="Z526" s="239"/>
      <c r="AA526" s="238"/>
      <c r="AB526" s="238"/>
      <c r="AD526" s="239"/>
      <c r="AE526" s="238"/>
      <c r="AF526" s="238"/>
      <c r="AH526" s="239"/>
      <c r="AI526" s="238"/>
      <c r="AJ526" s="238"/>
      <c r="AL526" s="239"/>
      <c r="AM526" s="238"/>
      <c r="AN526" s="238"/>
      <c r="AP526" s="239"/>
      <c r="AQ526" s="238"/>
      <c r="AR526" s="238"/>
      <c r="AT526" s="12"/>
      <c r="AU526" s="238"/>
      <c r="AV526" s="238"/>
      <c r="AX526" s="12"/>
    </row>
    <row r="527" spans="2:50" hidden="1">
      <c r="B527" s="207"/>
      <c r="C527" s="239"/>
      <c r="D527" s="238"/>
      <c r="F527" s="239"/>
      <c r="G527" s="238"/>
      <c r="H527" s="238"/>
      <c r="J527" s="239"/>
      <c r="K527" s="238"/>
      <c r="L527" s="238"/>
      <c r="N527" s="239"/>
      <c r="O527" s="238"/>
      <c r="P527" s="238"/>
      <c r="R527" s="239"/>
      <c r="S527" s="238"/>
      <c r="T527" s="238"/>
      <c r="V527" s="239"/>
      <c r="W527" s="238"/>
      <c r="X527" s="238"/>
      <c r="Z527" s="239"/>
      <c r="AA527" s="238"/>
      <c r="AB527" s="238"/>
      <c r="AD527" s="239"/>
      <c r="AE527" s="238"/>
      <c r="AF527" s="238"/>
      <c r="AH527" s="239"/>
      <c r="AI527" s="238"/>
      <c r="AJ527" s="238"/>
      <c r="AL527" s="239"/>
      <c r="AM527" s="238"/>
      <c r="AN527" s="238"/>
      <c r="AP527" s="239"/>
      <c r="AQ527" s="238"/>
      <c r="AR527" s="238"/>
      <c r="AT527" s="12"/>
      <c r="AU527" s="238"/>
      <c r="AV527" s="238"/>
      <c r="AX527" s="12"/>
    </row>
    <row r="528" spans="2:50" hidden="1">
      <c r="B528" s="207"/>
      <c r="C528" s="239"/>
      <c r="D528" s="238"/>
      <c r="F528" s="239"/>
      <c r="G528" s="238"/>
      <c r="H528" s="238"/>
      <c r="J528" s="239"/>
      <c r="K528" s="238"/>
      <c r="L528" s="238"/>
      <c r="N528" s="239"/>
      <c r="O528" s="238"/>
      <c r="P528" s="238"/>
      <c r="R528" s="239"/>
      <c r="S528" s="238"/>
      <c r="T528" s="238"/>
      <c r="V528" s="239"/>
      <c r="W528" s="238"/>
      <c r="X528" s="238"/>
      <c r="Z528" s="239"/>
      <c r="AA528" s="238"/>
      <c r="AB528" s="238"/>
      <c r="AD528" s="239"/>
      <c r="AE528" s="238"/>
      <c r="AF528" s="238"/>
      <c r="AH528" s="239"/>
      <c r="AI528" s="238"/>
      <c r="AJ528" s="238"/>
      <c r="AL528" s="239"/>
      <c r="AM528" s="238"/>
      <c r="AN528" s="238"/>
      <c r="AP528" s="239"/>
      <c r="AQ528" s="238"/>
      <c r="AR528" s="238"/>
      <c r="AT528" s="12"/>
      <c r="AU528" s="238"/>
      <c r="AV528" s="238"/>
      <c r="AX528" s="12"/>
    </row>
    <row r="529" spans="2:50" hidden="1">
      <c r="B529" s="207"/>
      <c r="C529" s="239"/>
      <c r="D529" s="238"/>
      <c r="F529" s="239"/>
      <c r="G529" s="238"/>
      <c r="H529" s="238"/>
      <c r="J529" s="239"/>
      <c r="K529" s="238"/>
      <c r="L529" s="238"/>
      <c r="N529" s="239"/>
      <c r="O529" s="238"/>
      <c r="P529" s="238"/>
      <c r="R529" s="239"/>
      <c r="S529" s="238"/>
      <c r="T529" s="238"/>
      <c r="V529" s="239"/>
      <c r="W529" s="238"/>
      <c r="X529" s="238"/>
      <c r="Z529" s="239"/>
      <c r="AA529" s="238"/>
      <c r="AB529" s="238"/>
      <c r="AD529" s="239"/>
      <c r="AE529" s="238"/>
      <c r="AF529" s="238"/>
      <c r="AH529" s="239"/>
      <c r="AI529" s="238"/>
      <c r="AJ529" s="238"/>
      <c r="AL529" s="239"/>
      <c r="AM529" s="238"/>
      <c r="AN529" s="238"/>
      <c r="AP529" s="239"/>
      <c r="AQ529" s="238"/>
      <c r="AR529" s="238"/>
      <c r="AT529" s="12"/>
      <c r="AU529" s="238"/>
      <c r="AV529" s="238"/>
      <c r="AX529" s="12"/>
    </row>
    <row r="530" spans="2:50" hidden="1">
      <c r="B530" s="207"/>
      <c r="C530" s="239"/>
      <c r="D530" s="238"/>
      <c r="F530" s="239"/>
      <c r="G530" s="238"/>
      <c r="H530" s="238"/>
      <c r="J530" s="239"/>
      <c r="K530" s="238"/>
      <c r="L530" s="238"/>
      <c r="N530" s="239"/>
      <c r="O530" s="238"/>
      <c r="P530" s="238"/>
      <c r="R530" s="239"/>
      <c r="S530" s="238"/>
      <c r="T530" s="238"/>
      <c r="V530" s="239"/>
      <c r="W530" s="238"/>
      <c r="X530" s="238"/>
      <c r="Z530" s="239"/>
      <c r="AA530" s="238"/>
      <c r="AB530" s="238"/>
      <c r="AD530" s="239"/>
      <c r="AE530" s="238"/>
      <c r="AF530" s="238"/>
      <c r="AH530" s="239"/>
      <c r="AI530" s="238"/>
      <c r="AJ530" s="238"/>
      <c r="AL530" s="239"/>
      <c r="AM530" s="238"/>
      <c r="AN530" s="238"/>
      <c r="AP530" s="239"/>
      <c r="AQ530" s="238"/>
      <c r="AR530" s="238"/>
      <c r="AT530" s="12"/>
      <c r="AU530" s="238"/>
      <c r="AV530" s="238"/>
      <c r="AX530" s="12"/>
    </row>
    <row r="531" spans="2:50" hidden="1">
      <c r="B531" s="207"/>
      <c r="C531" s="239"/>
      <c r="D531" s="238"/>
      <c r="F531" s="239"/>
      <c r="G531" s="238"/>
      <c r="H531" s="238"/>
      <c r="J531" s="239"/>
      <c r="K531" s="238"/>
      <c r="L531" s="238"/>
      <c r="N531" s="239"/>
      <c r="O531" s="238"/>
      <c r="P531" s="238"/>
      <c r="R531" s="239"/>
      <c r="S531" s="238"/>
      <c r="T531" s="238"/>
      <c r="V531" s="239"/>
      <c r="W531" s="238"/>
      <c r="X531" s="238"/>
      <c r="Z531" s="239"/>
      <c r="AA531" s="238"/>
      <c r="AB531" s="238"/>
      <c r="AD531" s="239"/>
      <c r="AE531" s="238"/>
      <c r="AF531" s="238"/>
      <c r="AH531" s="239"/>
      <c r="AI531" s="238"/>
      <c r="AJ531" s="238"/>
      <c r="AL531" s="239"/>
      <c r="AM531" s="238"/>
      <c r="AN531" s="238"/>
      <c r="AP531" s="239"/>
      <c r="AQ531" s="238"/>
      <c r="AR531" s="238"/>
      <c r="AT531" s="12"/>
      <c r="AU531" s="238"/>
      <c r="AV531" s="238"/>
      <c r="AX531" s="12"/>
    </row>
    <row r="532" spans="2:50" hidden="1">
      <c r="B532" s="207"/>
      <c r="C532" s="239"/>
      <c r="D532" s="238"/>
      <c r="F532" s="239"/>
      <c r="G532" s="238"/>
      <c r="H532" s="238"/>
      <c r="J532" s="239"/>
      <c r="K532" s="238"/>
      <c r="L532" s="238"/>
      <c r="N532" s="239"/>
      <c r="O532" s="238"/>
      <c r="P532" s="238"/>
      <c r="R532" s="239"/>
      <c r="S532" s="238"/>
      <c r="T532" s="238"/>
      <c r="V532" s="239"/>
      <c r="W532" s="238"/>
      <c r="X532" s="238"/>
      <c r="Z532" s="239"/>
      <c r="AA532" s="238"/>
      <c r="AB532" s="238"/>
      <c r="AD532" s="239"/>
      <c r="AE532" s="238"/>
      <c r="AF532" s="238"/>
      <c r="AH532" s="239"/>
      <c r="AI532" s="238"/>
      <c r="AJ532" s="238"/>
      <c r="AL532" s="239"/>
      <c r="AM532" s="238"/>
      <c r="AN532" s="238"/>
      <c r="AP532" s="239"/>
      <c r="AQ532" s="238"/>
      <c r="AR532" s="238"/>
      <c r="AT532" s="12"/>
      <c r="AU532" s="238"/>
      <c r="AV532" s="238"/>
      <c r="AX532" s="12"/>
    </row>
    <row r="533" spans="2:50" hidden="1">
      <c r="B533" s="207"/>
      <c r="C533" s="239"/>
      <c r="D533" s="238"/>
      <c r="F533" s="239"/>
      <c r="G533" s="238"/>
      <c r="H533" s="238"/>
      <c r="J533" s="239"/>
      <c r="K533" s="238"/>
      <c r="L533" s="238"/>
      <c r="N533" s="239"/>
      <c r="O533" s="238"/>
      <c r="P533" s="238"/>
      <c r="R533" s="239"/>
      <c r="S533" s="238"/>
      <c r="T533" s="238"/>
      <c r="V533" s="239"/>
      <c r="W533" s="238"/>
      <c r="X533" s="238"/>
      <c r="Z533" s="239"/>
      <c r="AA533" s="238"/>
      <c r="AB533" s="238"/>
      <c r="AD533" s="239"/>
      <c r="AE533" s="238"/>
      <c r="AF533" s="238"/>
      <c r="AH533" s="239"/>
      <c r="AI533" s="238"/>
      <c r="AJ533" s="238"/>
      <c r="AL533" s="239"/>
      <c r="AM533" s="238"/>
      <c r="AN533" s="238"/>
      <c r="AP533" s="239"/>
      <c r="AQ533" s="238"/>
      <c r="AR533" s="238"/>
      <c r="AT533" s="12"/>
      <c r="AU533" s="238"/>
      <c r="AV533" s="238"/>
      <c r="AX533" s="12"/>
    </row>
    <row r="534" spans="2:50" hidden="1">
      <c r="B534" s="207"/>
      <c r="C534" s="239"/>
      <c r="D534" s="238"/>
      <c r="F534" s="239"/>
      <c r="G534" s="238"/>
      <c r="H534" s="238"/>
      <c r="J534" s="239"/>
      <c r="K534" s="238"/>
      <c r="L534" s="238"/>
      <c r="N534" s="239"/>
      <c r="O534" s="238"/>
      <c r="P534" s="238"/>
      <c r="R534" s="239"/>
      <c r="S534" s="238"/>
      <c r="T534" s="238"/>
      <c r="V534" s="239"/>
      <c r="W534" s="238"/>
      <c r="X534" s="238"/>
      <c r="Z534" s="239"/>
      <c r="AA534" s="238"/>
      <c r="AB534" s="238"/>
      <c r="AD534" s="239"/>
      <c r="AE534" s="238"/>
      <c r="AF534" s="238"/>
      <c r="AH534" s="239"/>
      <c r="AI534" s="238"/>
      <c r="AJ534" s="238"/>
      <c r="AL534" s="239"/>
      <c r="AM534" s="238"/>
      <c r="AN534" s="238"/>
      <c r="AP534" s="239"/>
      <c r="AQ534" s="238"/>
      <c r="AR534" s="238"/>
      <c r="AT534" s="12"/>
      <c r="AU534" s="238"/>
      <c r="AV534" s="238"/>
      <c r="AX534" s="12"/>
    </row>
    <row r="535" spans="2:50" hidden="1">
      <c r="B535" s="207"/>
      <c r="C535" s="239"/>
      <c r="D535" s="238"/>
      <c r="F535" s="239"/>
      <c r="G535" s="238"/>
      <c r="H535" s="238"/>
      <c r="J535" s="239"/>
      <c r="K535" s="238"/>
      <c r="L535" s="238"/>
      <c r="N535" s="239"/>
      <c r="O535" s="238"/>
      <c r="P535" s="238"/>
      <c r="R535" s="239"/>
      <c r="S535" s="238"/>
      <c r="T535" s="238"/>
      <c r="V535" s="239"/>
      <c r="W535" s="238"/>
      <c r="X535" s="238"/>
      <c r="Z535" s="239"/>
      <c r="AA535" s="238"/>
      <c r="AB535" s="238"/>
      <c r="AD535" s="239"/>
      <c r="AE535" s="238"/>
      <c r="AF535" s="238"/>
      <c r="AH535" s="239"/>
      <c r="AI535" s="238"/>
      <c r="AJ535" s="238"/>
      <c r="AL535" s="239"/>
      <c r="AM535" s="238"/>
      <c r="AN535" s="238"/>
      <c r="AP535" s="239"/>
      <c r="AQ535" s="238"/>
      <c r="AR535" s="238"/>
      <c r="AT535" s="12"/>
      <c r="AU535" s="238"/>
      <c r="AV535" s="238"/>
      <c r="AX535" s="12"/>
    </row>
    <row r="536" spans="2:50" hidden="1">
      <c r="B536" s="207"/>
      <c r="C536" s="239"/>
      <c r="D536" s="238"/>
      <c r="F536" s="239"/>
      <c r="G536" s="238"/>
      <c r="H536" s="238"/>
      <c r="J536" s="239"/>
      <c r="K536" s="238"/>
      <c r="L536" s="238"/>
      <c r="N536" s="239"/>
      <c r="O536" s="238"/>
      <c r="P536" s="238"/>
      <c r="R536" s="239"/>
      <c r="S536" s="238"/>
      <c r="T536" s="238"/>
      <c r="V536" s="239"/>
      <c r="W536" s="238"/>
      <c r="X536" s="238"/>
      <c r="Z536" s="239"/>
      <c r="AA536" s="238"/>
      <c r="AB536" s="238"/>
      <c r="AD536" s="239"/>
      <c r="AE536" s="238"/>
      <c r="AF536" s="238"/>
      <c r="AH536" s="239"/>
      <c r="AI536" s="238"/>
      <c r="AJ536" s="238"/>
      <c r="AL536" s="239"/>
      <c r="AM536" s="238"/>
      <c r="AN536" s="238"/>
      <c r="AP536" s="239"/>
      <c r="AQ536" s="238"/>
      <c r="AR536" s="238"/>
      <c r="AT536" s="12"/>
      <c r="AU536" s="238"/>
      <c r="AV536" s="238"/>
      <c r="AX536" s="12"/>
    </row>
    <row r="537" spans="2:50" hidden="1">
      <c r="B537" s="207"/>
      <c r="C537" s="239"/>
      <c r="D537" s="238"/>
      <c r="F537" s="239"/>
      <c r="G537" s="238"/>
      <c r="H537" s="238"/>
      <c r="J537" s="239"/>
      <c r="K537" s="238"/>
      <c r="L537" s="238"/>
      <c r="N537" s="239"/>
      <c r="O537" s="238"/>
      <c r="P537" s="238"/>
      <c r="R537" s="239"/>
      <c r="S537" s="238"/>
      <c r="T537" s="238"/>
      <c r="V537" s="239"/>
      <c r="W537" s="238"/>
      <c r="X537" s="238"/>
      <c r="Z537" s="239"/>
      <c r="AA537" s="238"/>
      <c r="AB537" s="238"/>
      <c r="AD537" s="239"/>
      <c r="AE537" s="238"/>
      <c r="AF537" s="238"/>
      <c r="AH537" s="239"/>
      <c r="AI537" s="238"/>
      <c r="AJ537" s="238"/>
      <c r="AL537" s="239"/>
      <c r="AM537" s="238"/>
      <c r="AN537" s="238"/>
      <c r="AP537" s="239"/>
      <c r="AQ537" s="238"/>
      <c r="AR537" s="238"/>
      <c r="AT537" s="12"/>
      <c r="AU537" s="238"/>
      <c r="AV537" s="238"/>
      <c r="AX537" s="12"/>
    </row>
    <row r="538" spans="2:50" hidden="1">
      <c r="B538" s="207"/>
      <c r="C538" s="239"/>
      <c r="D538" s="238"/>
      <c r="F538" s="239"/>
      <c r="G538" s="238"/>
      <c r="H538" s="238"/>
      <c r="J538" s="239"/>
      <c r="K538" s="238"/>
      <c r="L538" s="238"/>
      <c r="N538" s="239"/>
      <c r="O538" s="238"/>
      <c r="P538" s="238"/>
      <c r="R538" s="239"/>
      <c r="S538" s="238"/>
      <c r="T538" s="238"/>
      <c r="V538" s="239"/>
      <c r="W538" s="238"/>
      <c r="X538" s="238"/>
      <c r="Z538" s="239"/>
      <c r="AA538" s="238"/>
      <c r="AB538" s="238"/>
      <c r="AD538" s="239"/>
      <c r="AE538" s="238"/>
      <c r="AF538" s="238"/>
      <c r="AH538" s="239"/>
      <c r="AI538" s="238"/>
      <c r="AJ538" s="238"/>
      <c r="AL538" s="239"/>
      <c r="AM538" s="238"/>
      <c r="AN538" s="238"/>
      <c r="AP538" s="239"/>
      <c r="AQ538" s="238"/>
      <c r="AR538" s="238"/>
      <c r="AT538" s="12"/>
      <c r="AU538" s="238"/>
      <c r="AV538" s="238"/>
      <c r="AX538" s="12"/>
    </row>
    <row r="539" spans="2:50" hidden="1">
      <c r="B539" s="207"/>
      <c r="C539" s="239"/>
      <c r="D539" s="238"/>
      <c r="F539" s="239"/>
      <c r="G539" s="238"/>
      <c r="H539" s="238"/>
      <c r="J539" s="239"/>
      <c r="K539" s="238"/>
      <c r="L539" s="238"/>
      <c r="N539" s="239"/>
      <c r="O539" s="238"/>
      <c r="P539" s="238"/>
      <c r="R539" s="239"/>
      <c r="S539" s="238"/>
      <c r="T539" s="238"/>
      <c r="V539" s="239"/>
      <c r="W539" s="238"/>
      <c r="X539" s="238"/>
      <c r="Z539" s="239"/>
      <c r="AA539" s="238"/>
      <c r="AB539" s="238"/>
      <c r="AD539" s="239"/>
      <c r="AE539" s="238"/>
      <c r="AF539" s="238"/>
      <c r="AH539" s="239"/>
      <c r="AI539" s="238"/>
      <c r="AJ539" s="238"/>
      <c r="AL539" s="239"/>
      <c r="AM539" s="238"/>
      <c r="AN539" s="238"/>
      <c r="AP539" s="239"/>
      <c r="AQ539" s="238"/>
      <c r="AR539" s="238"/>
      <c r="AT539" s="12"/>
      <c r="AU539" s="238"/>
      <c r="AV539" s="238"/>
      <c r="AX539" s="12"/>
    </row>
    <row r="540" spans="2:50" hidden="1">
      <c r="B540" s="207"/>
      <c r="C540" s="239"/>
      <c r="D540" s="238"/>
      <c r="F540" s="239"/>
      <c r="G540" s="238"/>
      <c r="H540" s="238"/>
      <c r="J540" s="239"/>
      <c r="K540" s="238"/>
      <c r="L540" s="238"/>
      <c r="N540" s="239"/>
      <c r="O540" s="238"/>
      <c r="P540" s="238"/>
      <c r="R540" s="239"/>
      <c r="S540" s="238"/>
      <c r="T540" s="238"/>
      <c r="V540" s="239"/>
      <c r="W540" s="238"/>
      <c r="X540" s="238"/>
      <c r="Z540" s="239"/>
      <c r="AA540" s="238"/>
      <c r="AB540" s="238"/>
      <c r="AD540" s="239"/>
      <c r="AE540" s="238"/>
      <c r="AF540" s="238"/>
      <c r="AH540" s="239"/>
      <c r="AI540" s="238"/>
      <c r="AJ540" s="238"/>
      <c r="AL540" s="239"/>
      <c r="AM540" s="238"/>
      <c r="AN540" s="238"/>
      <c r="AP540" s="239"/>
      <c r="AQ540" s="238"/>
      <c r="AR540" s="238"/>
      <c r="AT540" s="12"/>
      <c r="AU540" s="238"/>
      <c r="AV540" s="238"/>
      <c r="AX540" s="12"/>
    </row>
    <row r="541" spans="2:50" hidden="1">
      <c r="B541" s="207"/>
      <c r="C541" s="239"/>
      <c r="D541" s="238"/>
      <c r="F541" s="239"/>
      <c r="G541" s="238"/>
      <c r="H541" s="238"/>
      <c r="J541" s="239"/>
      <c r="K541" s="238"/>
      <c r="L541" s="238"/>
      <c r="N541" s="239"/>
      <c r="O541" s="238"/>
      <c r="P541" s="238"/>
      <c r="R541" s="239"/>
      <c r="S541" s="238"/>
      <c r="T541" s="238"/>
      <c r="V541" s="239"/>
      <c r="W541" s="238"/>
      <c r="X541" s="238"/>
      <c r="Z541" s="239"/>
      <c r="AA541" s="238"/>
      <c r="AB541" s="238"/>
      <c r="AD541" s="239"/>
      <c r="AE541" s="238"/>
      <c r="AF541" s="238"/>
      <c r="AH541" s="239"/>
      <c r="AI541" s="238"/>
      <c r="AJ541" s="238"/>
      <c r="AL541" s="239"/>
      <c r="AM541" s="238"/>
      <c r="AN541" s="238"/>
      <c r="AP541" s="239"/>
      <c r="AQ541" s="238"/>
      <c r="AR541" s="238"/>
      <c r="AT541" s="12"/>
      <c r="AU541" s="238"/>
      <c r="AV541" s="238"/>
      <c r="AX541" s="12"/>
    </row>
    <row r="542" spans="2:50" hidden="1">
      <c r="B542" s="207"/>
      <c r="C542" s="239"/>
      <c r="D542" s="238"/>
      <c r="F542" s="239"/>
      <c r="G542" s="238"/>
      <c r="H542" s="238"/>
      <c r="J542" s="239"/>
      <c r="K542" s="238"/>
      <c r="L542" s="238"/>
      <c r="N542" s="239"/>
      <c r="O542" s="238"/>
      <c r="P542" s="238"/>
      <c r="R542" s="239"/>
      <c r="S542" s="238"/>
      <c r="T542" s="238"/>
      <c r="V542" s="239"/>
      <c r="W542" s="238"/>
      <c r="X542" s="238"/>
      <c r="Z542" s="239"/>
      <c r="AA542" s="238"/>
      <c r="AB542" s="238"/>
      <c r="AD542" s="239"/>
      <c r="AE542" s="238"/>
      <c r="AF542" s="238"/>
      <c r="AH542" s="239"/>
      <c r="AI542" s="238"/>
      <c r="AJ542" s="238"/>
      <c r="AL542" s="239"/>
      <c r="AM542" s="238"/>
      <c r="AN542" s="238"/>
      <c r="AP542" s="239"/>
      <c r="AQ542" s="238"/>
      <c r="AR542" s="238"/>
      <c r="AT542" s="12"/>
      <c r="AU542" s="238"/>
      <c r="AV542" s="238"/>
      <c r="AX542" s="12"/>
    </row>
    <row r="543" spans="2:50" hidden="1">
      <c r="B543" s="207"/>
      <c r="C543" s="239"/>
      <c r="D543" s="238"/>
      <c r="F543" s="239"/>
      <c r="G543" s="238"/>
      <c r="H543" s="238"/>
      <c r="J543" s="239"/>
      <c r="K543" s="238"/>
      <c r="L543" s="238"/>
      <c r="N543" s="239"/>
      <c r="O543" s="238"/>
      <c r="P543" s="238"/>
      <c r="R543" s="239"/>
      <c r="S543" s="238"/>
      <c r="T543" s="238"/>
      <c r="V543" s="239"/>
      <c r="W543" s="238"/>
      <c r="X543" s="238"/>
      <c r="Z543" s="239"/>
      <c r="AA543" s="238"/>
      <c r="AB543" s="238"/>
      <c r="AD543" s="239"/>
      <c r="AE543" s="238"/>
      <c r="AF543" s="238"/>
      <c r="AH543" s="239"/>
      <c r="AI543" s="238"/>
      <c r="AJ543" s="238"/>
      <c r="AL543" s="239"/>
      <c r="AM543" s="238"/>
      <c r="AN543" s="238"/>
      <c r="AP543" s="239"/>
      <c r="AQ543" s="238"/>
      <c r="AR543" s="238"/>
      <c r="AT543" s="12"/>
      <c r="AU543" s="238"/>
      <c r="AV543" s="238"/>
      <c r="AX543" s="12"/>
    </row>
    <row r="544" spans="2:50" hidden="1">
      <c r="B544" s="207"/>
      <c r="C544" s="239"/>
      <c r="D544" s="238"/>
      <c r="F544" s="239"/>
      <c r="G544" s="238"/>
      <c r="H544" s="238"/>
      <c r="J544" s="239"/>
      <c r="K544" s="238"/>
      <c r="L544" s="238"/>
      <c r="N544" s="239"/>
      <c r="O544" s="238"/>
      <c r="P544" s="238"/>
      <c r="R544" s="239"/>
      <c r="S544" s="238"/>
      <c r="T544" s="238"/>
      <c r="V544" s="239"/>
      <c r="W544" s="238"/>
      <c r="X544" s="238"/>
      <c r="Z544" s="239"/>
      <c r="AA544" s="238"/>
      <c r="AB544" s="238"/>
      <c r="AD544" s="239"/>
      <c r="AE544" s="238"/>
      <c r="AF544" s="238"/>
      <c r="AH544" s="239"/>
      <c r="AI544" s="238"/>
      <c r="AJ544" s="238"/>
      <c r="AL544" s="239"/>
      <c r="AM544" s="238"/>
      <c r="AN544" s="238"/>
      <c r="AP544" s="239"/>
      <c r="AQ544" s="238"/>
      <c r="AR544" s="238"/>
      <c r="AT544" s="12"/>
      <c r="AU544" s="238"/>
      <c r="AV544" s="238"/>
      <c r="AX544" s="12"/>
    </row>
    <row r="545" spans="2:50" hidden="1">
      <c r="B545" s="207"/>
      <c r="C545" s="239"/>
      <c r="D545" s="238"/>
      <c r="F545" s="239"/>
      <c r="G545" s="238"/>
      <c r="H545" s="238"/>
      <c r="J545" s="239"/>
      <c r="K545" s="238"/>
      <c r="L545" s="238"/>
      <c r="N545" s="239"/>
      <c r="O545" s="238"/>
      <c r="P545" s="238"/>
      <c r="R545" s="239"/>
      <c r="S545" s="238"/>
      <c r="T545" s="238"/>
      <c r="V545" s="239"/>
      <c r="W545" s="238"/>
      <c r="X545" s="238"/>
      <c r="Z545" s="239"/>
      <c r="AA545" s="238"/>
      <c r="AB545" s="238"/>
      <c r="AD545" s="239"/>
      <c r="AE545" s="238"/>
      <c r="AF545" s="238"/>
      <c r="AH545" s="239"/>
      <c r="AI545" s="238"/>
      <c r="AJ545" s="238"/>
      <c r="AL545" s="239"/>
      <c r="AM545" s="238"/>
      <c r="AN545" s="238"/>
      <c r="AP545" s="239"/>
      <c r="AQ545" s="238"/>
      <c r="AR545" s="238"/>
      <c r="AT545" s="12"/>
      <c r="AU545" s="238"/>
      <c r="AV545" s="238"/>
      <c r="AX545" s="12"/>
    </row>
    <row r="546" spans="2:50" hidden="1">
      <c r="B546" s="207"/>
      <c r="C546" s="239"/>
      <c r="D546" s="238"/>
      <c r="F546" s="239"/>
      <c r="G546" s="238"/>
      <c r="H546" s="238"/>
      <c r="J546" s="239"/>
      <c r="K546" s="238"/>
      <c r="L546" s="238"/>
      <c r="N546" s="239"/>
      <c r="O546" s="238"/>
      <c r="P546" s="238"/>
      <c r="R546" s="239"/>
      <c r="S546" s="238"/>
      <c r="T546" s="238"/>
      <c r="V546" s="239"/>
      <c r="W546" s="238"/>
      <c r="X546" s="238"/>
      <c r="Z546" s="239"/>
      <c r="AA546" s="238"/>
      <c r="AB546" s="238"/>
      <c r="AD546" s="239"/>
      <c r="AE546" s="238"/>
      <c r="AF546" s="238"/>
      <c r="AH546" s="239"/>
      <c r="AI546" s="238"/>
      <c r="AJ546" s="238"/>
      <c r="AL546" s="239"/>
      <c r="AM546" s="238"/>
      <c r="AN546" s="238"/>
      <c r="AP546" s="239"/>
      <c r="AQ546" s="238"/>
      <c r="AR546" s="238"/>
      <c r="AT546" s="12"/>
      <c r="AU546" s="238"/>
      <c r="AV546" s="238"/>
      <c r="AX546" s="12"/>
    </row>
    <row r="547" spans="2:50" hidden="1">
      <c r="B547" s="207"/>
      <c r="C547" s="239"/>
      <c r="D547" s="238"/>
      <c r="F547" s="239"/>
      <c r="G547" s="238"/>
      <c r="H547" s="238"/>
      <c r="J547" s="239"/>
      <c r="K547" s="238"/>
      <c r="L547" s="238"/>
      <c r="N547" s="239"/>
      <c r="O547" s="238"/>
      <c r="P547" s="238"/>
      <c r="R547" s="239"/>
      <c r="S547" s="238"/>
      <c r="T547" s="238"/>
      <c r="V547" s="239"/>
      <c r="W547" s="238"/>
      <c r="X547" s="238"/>
      <c r="Z547" s="239"/>
      <c r="AA547" s="238"/>
      <c r="AB547" s="238"/>
      <c r="AD547" s="239"/>
      <c r="AE547" s="238"/>
      <c r="AF547" s="238"/>
      <c r="AH547" s="239"/>
      <c r="AI547" s="238"/>
      <c r="AJ547" s="238"/>
      <c r="AL547" s="239"/>
      <c r="AM547" s="238"/>
      <c r="AN547" s="238"/>
      <c r="AP547" s="239"/>
      <c r="AQ547" s="238"/>
      <c r="AR547" s="238"/>
      <c r="AT547" s="12"/>
      <c r="AU547" s="238"/>
      <c r="AV547" s="238"/>
      <c r="AX547" s="12"/>
    </row>
    <row r="548" spans="2:50" hidden="1">
      <c r="B548" s="207"/>
      <c r="C548" s="239"/>
      <c r="D548" s="238"/>
      <c r="F548" s="239"/>
      <c r="G548" s="238"/>
      <c r="H548" s="238"/>
      <c r="J548" s="239"/>
      <c r="K548" s="238"/>
      <c r="L548" s="238"/>
      <c r="N548" s="239"/>
      <c r="O548" s="238"/>
      <c r="P548" s="238"/>
      <c r="R548" s="239"/>
      <c r="S548" s="238"/>
      <c r="T548" s="238"/>
      <c r="V548" s="239"/>
      <c r="W548" s="238"/>
      <c r="X548" s="238"/>
      <c r="Z548" s="239"/>
      <c r="AA548" s="238"/>
      <c r="AB548" s="238"/>
      <c r="AD548" s="239"/>
      <c r="AE548" s="238"/>
      <c r="AF548" s="238"/>
      <c r="AH548" s="239"/>
      <c r="AI548" s="238"/>
      <c r="AJ548" s="238"/>
      <c r="AL548" s="239"/>
      <c r="AM548" s="238"/>
      <c r="AN548" s="238"/>
      <c r="AP548" s="239"/>
      <c r="AQ548" s="238"/>
      <c r="AR548" s="238"/>
      <c r="AT548" s="12"/>
      <c r="AU548" s="238"/>
      <c r="AV548" s="238"/>
      <c r="AX548" s="12"/>
    </row>
    <row r="549" spans="2:50" hidden="1">
      <c r="B549" s="207"/>
      <c r="C549" s="239"/>
      <c r="D549" s="238"/>
      <c r="F549" s="239"/>
      <c r="G549" s="238"/>
      <c r="H549" s="238"/>
      <c r="J549" s="239"/>
      <c r="K549" s="238"/>
      <c r="L549" s="238"/>
      <c r="N549" s="239"/>
      <c r="O549" s="238"/>
      <c r="P549" s="238"/>
      <c r="R549" s="239"/>
      <c r="S549" s="238"/>
      <c r="T549" s="238"/>
      <c r="V549" s="239"/>
      <c r="W549" s="238"/>
      <c r="X549" s="238"/>
      <c r="Z549" s="239"/>
      <c r="AA549" s="238"/>
      <c r="AB549" s="238"/>
      <c r="AD549" s="239"/>
      <c r="AE549" s="238"/>
      <c r="AF549" s="238"/>
      <c r="AH549" s="239"/>
      <c r="AI549" s="238"/>
      <c r="AJ549" s="238"/>
      <c r="AL549" s="239"/>
      <c r="AM549" s="238"/>
      <c r="AN549" s="238"/>
      <c r="AP549" s="239"/>
      <c r="AQ549" s="238"/>
      <c r="AR549" s="238"/>
      <c r="AT549" s="12"/>
      <c r="AU549" s="238"/>
      <c r="AV549" s="238"/>
      <c r="AX549" s="12"/>
    </row>
    <row r="550" spans="2:50" hidden="1">
      <c r="B550" s="207"/>
      <c r="C550" s="239"/>
      <c r="D550" s="238"/>
      <c r="F550" s="239"/>
      <c r="G550" s="238"/>
      <c r="H550" s="238"/>
      <c r="J550" s="239"/>
      <c r="K550" s="238"/>
      <c r="L550" s="238"/>
      <c r="N550" s="239"/>
      <c r="O550" s="238"/>
      <c r="P550" s="238"/>
      <c r="R550" s="239"/>
      <c r="S550" s="238"/>
      <c r="T550" s="238"/>
      <c r="V550" s="239"/>
      <c r="W550" s="238"/>
      <c r="X550" s="238"/>
      <c r="Z550" s="239"/>
      <c r="AA550" s="238"/>
      <c r="AB550" s="238"/>
      <c r="AD550" s="239"/>
      <c r="AE550" s="238"/>
      <c r="AF550" s="238"/>
      <c r="AH550" s="239"/>
      <c r="AI550" s="238"/>
      <c r="AJ550" s="238"/>
      <c r="AL550" s="239"/>
      <c r="AM550" s="238"/>
      <c r="AN550" s="238"/>
      <c r="AP550" s="239"/>
      <c r="AQ550" s="238"/>
      <c r="AR550" s="238"/>
      <c r="AT550" s="12"/>
      <c r="AU550" s="238"/>
      <c r="AV550" s="238"/>
      <c r="AX550" s="12"/>
    </row>
    <row r="551" spans="2:50" hidden="1">
      <c r="B551" s="207"/>
      <c r="C551" s="239"/>
      <c r="D551" s="238"/>
      <c r="F551" s="239"/>
      <c r="G551" s="238"/>
      <c r="H551" s="238"/>
      <c r="J551" s="239"/>
      <c r="K551" s="238"/>
      <c r="L551" s="238"/>
      <c r="N551" s="239"/>
      <c r="O551" s="238"/>
      <c r="P551" s="238"/>
      <c r="R551" s="239"/>
      <c r="S551" s="238"/>
      <c r="T551" s="238"/>
      <c r="V551" s="239"/>
      <c r="W551" s="238"/>
      <c r="X551" s="238"/>
      <c r="Z551" s="239"/>
      <c r="AA551" s="238"/>
      <c r="AB551" s="238"/>
      <c r="AD551" s="239"/>
      <c r="AE551" s="238"/>
      <c r="AF551" s="238"/>
      <c r="AH551" s="239"/>
      <c r="AI551" s="238"/>
      <c r="AJ551" s="238"/>
      <c r="AL551" s="239"/>
      <c r="AM551" s="238"/>
      <c r="AN551" s="238"/>
      <c r="AP551" s="239"/>
      <c r="AQ551" s="238"/>
      <c r="AR551" s="238"/>
      <c r="AT551" s="12"/>
      <c r="AU551" s="238"/>
      <c r="AV551" s="238"/>
      <c r="AX551" s="12"/>
    </row>
    <row r="552" spans="2:50" hidden="1">
      <c r="B552" s="207"/>
      <c r="C552" s="239"/>
      <c r="D552" s="238"/>
      <c r="F552" s="239"/>
      <c r="G552" s="238"/>
      <c r="H552" s="238"/>
      <c r="J552" s="239"/>
      <c r="K552" s="238"/>
      <c r="L552" s="238"/>
      <c r="N552" s="239"/>
      <c r="O552" s="238"/>
      <c r="P552" s="238"/>
      <c r="R552" s="239"/>
      <c r="S552" s="238"/>
      <c r="T552" s="238"/>
      <c r="V552" s="239"/>
      <c r="W552" s="238"/>
      <c r="X552" s="238"/>
      <c r="Z552" s="239"/>
      <c r="AA552" s="238"/>
      <c r="AB552" s="238"/>
      <c r="AD552" s="239"/>
      <c r="AE552" s="238"/>
      <c r="AF552" s="238"/>
      <c r="AH552" s="239"/>
      <c r="AI552" s="238"/>
      <c r="AJ552" s="238"/>
      <c r="AL552" s="239"/>
      <c r="AM552" s="238"/>
      <c r="AN552" s="238"/>
      <c r="AP552" s="239"/>
      <c r="AQ552" s="238"/>
      <c r="AR552" s="238"/>
      <c r="AT552" s="12"/>
      <c r="AU552" s="238"/>
      <c r="AV552" s="238"/>
      <c r="AX552" s="12"/>
    </row>
    <row r="553" spans="2:50" hidden="1">
      <c r="B553" s="207"/>
      <c r="C553" s="239"/>
      <c r="D553" s="238"/>
      <c r="F553" s="239"/>
      <c r="G553" s="238"/>
      <c r="H553" s="238"/>
      <c r="J553" s="239"/>
      <c r="K553" s="238"/>
      <c r="L553" s="238"/>
      <c r="N553" s="239"/>
      <c r="O553" s="238"/>
      <c r="P553" s="238"/>
      <c r="R553" s="239"/>
      <c r="S553" s="238"/>
      <c r="T553" s="238"/>
      <c r="V553" s="239"/>
      <c r="W553" s="238"/>
      <c r="X553" s="238"/>
      <c r="Z553" s="239"/>
      <c r="AA553" s="238"/>
      <c r="AB553" s="238"/>
      <c r="AD553" s="239"/>
      <c r="AE553" s="238"/>
      <c r="AF553" s="238"/>
      <c r="AH553" s="239"/>
      <c r="AI553" s="238"/>
      <c r="AJ553" s="238"/>
      <c r="AL553" s="239"/>
      <c r="AM553" s="238"/>
      <c r="AN553" s="238"/>
      <c r="AP553" s="239"/>
      <c r="AQ553" s="238"/>
      <c r="AR553" s="238"/>
      <c r="AT553" s="12"/>
      <c r="AU553" s="238"/>
      <c r="AV553" s="238"/>
      <c r="AX553" s="12"/>
    </row>
    <row r="554" spans="2:50" hidden="1">
      <c r="B554" s="207"/>
      <c r="C554" s="239"/>
      <c r="D554" s="238"/>
      <c r="F554" s="239"/>
      <c r="G554" s="238"/>
      <c r="H554" s="238"/>
      <c r="J554" s="239"/>
      <c r="K554" s="238"/>
      <c r="L554" s="238"/>
      <c r="N554" s="239"/>
      <c r="O554" s="238"/>
      <c r="P554" s="238"/>
      <c r="R554" s="239"/>
      <c r="S554" s="238"/>
      <c r="T554" s="238"/>
      <c r="V554" s="239"/>
      <c r="W554" s="238"/>
      <c r="X554" s="238"/>
      <c r="Z554" s="239"/>
      <c r="AA554" s="238"/>
      <c r="AB554" s="238"/>
      <c r="AD554" s="239"/>
      <c r="AE554" s="238"/>
      <c r="AF554" s="238"/>
      <c r="AH554" s="239"/>
      <c r="AI554" s="238"/>
      <c r="AJ554" s="238"/>
      <c r="AL554" s="239"/>
      <c r="AM554" s="238"/>
      <c r="AN554" s="238"/>
      <c r="AP554" s="239"/>
      <c r="AQ554" s="238"/>
      <c r="AR554" s="238"/>
      <c r="AT554" s="12"/>
      <c r="AU554" s="238"/>
      <c r="AV554" s="238"/>
      <c r="AX554" s="12"/>
    </row>
    <row r="555" spans="2:50" hidden="1">
      <c r="B555" s="207"/>
      <c r="C555" s="239"/>
      <c r="D555" s="238"/>
      <c r="F555" s="239"/>
      <c r="G555" s="238"/>
      <c r="H555" s="238"/>
      <c r="J555" s="239"/>
      <c r="K555" s="238"/>
      <c r="L555" s="238"/>
      <c r="N555" s="239"/>
      <c r="O555" s="238"/>
      <c r="P555" s="238"/>
      <c r="R555" s="239"/>
      <c r="S555" s="238"/>
      <c r="T555" s="238"/>
      <c r="V555" s="239"/>
      <c r="W555" s="238"/>
      <c r="X555" s="238"/>
      <c r="Z555" s="239"/>
      <c r="AA555" s="238"/>
      <c r="AB555" s="238"/>
      <c r="AD555" s="239"/>
      <c r="AE555" s="238"/>
      <c r="AF555" s="238"/>
      <c r="AH555" s="239"/>
      <c r="AI555" s="238"/>
      <c r="AJ555" s="238"/>
      <c r="AL555" s="239"/>
      <c r="AM555" s="238"/>
      <c r="AN555" s="238"/>
      <c r="AP555" s="239"/>
      <c r="AQ555" s="238"/>
      <c r="AR555" s="238"/>
      <c r="AT555" s="12"/>
      <c r="AU555" s="238"/>
      <c r="AV555" s="238"/>
      <c r="AX555" s="12"/>
    </row>
    <row r="556" spans="2:50" hidden="1">
      <c r="B556" s="207"/>
      <c r="C556" s="239"/>
      <c r="D556" s="238"/>
      <c r="F556" s="239"/>
      <c r="G556" s="238"/>
      <c r="H556" s="238"/>
      <c r="J556" s="239"/>
      <c r="K556" s="238"/>
      <c r="L556" s="238"/>
      <c r="N556" s="239"/>
      <c r="O556" s="238"/>
      <c r="P556" s="238"/>
      <c r="R556" s="239"/>
      <c r="S556" s="238"/>
      <c r="T556" s="238"/>
      <c r="V556" s="239"/>
      <c r="W556" s="238"/>
      <c r="X556" s="238"/>
      <c r="Z556" s="239"/>
      <c r="AA556" s="238"/>
      <c r="AB556" s="238"/>
      <c r="AD556" s="239"/>
      <c r="AE556" s="238"/>
      <c r="AF556" s="238"/>
      <c r="AH556" s="239"/>
      <c r="AI556" s="238"/>
      <c r="AJ556" s="238"/>
      <c r="AL556" s="239"/>
      <c r="AM556" s="238"/>
      <c r="AN556" s="238"/>
      <c r="AP556" s="239"/>
      <c r="AQ556" s="238"/>
      <c r="AR556" s="238"/>
      <c r="AT556" s="12"/>
      <c r="AU556" s="238"/>
      <c r="AV556" s="238"/>
      <c r="AX556" s="12"/>
    </row>
    <row r="557" spans="2:50" hidden="1">
      <c r="B557" s="207"/>
      <c r="C557" s="239"/>
      <c r="D557" s="238"/>
      <c r="F557" s="239"/>
      <c r="G557" s="238"/>
      <c r="H557" s="238"/>
      <c r="J557" s="239"/>
      <c r="K557" s="238"/>
      <c r="L557" s="238"/>
      <c r="N557" s="239"/>
      <c r="O557" s="238"/>
      <c r="P557" s="238"/>
      <c r="R557" s="239"/>
      <c r="S557" s="238"/>
      <c r="T557" s="238"/>
      <c r="V557" s="239"/>
      <c r="W557" s="238"/>
      <c r="X557" s="238"/>
      <c r="Z557" s="239"/>
      <c r="AA557" s="238"/>
      <c r="AB557" s="238"/>
      <c r="AD557" s="239"/>
      <c r="AE557" s="238"/>
      <c r="AF557" s="238"/>
      <c r="AH557" s="239"/>
      <c r="AI557" s="238"/>
      <c r="AJ557" s="238"/>
      <c r="AL557" s="239"/>
      <c r="AM557" s="238"/>
      <c r="AN557" s="238"/>
      <c r="AP557" s="239"/>
      <c r="AQ557" s="238"/>
      <c r="AR557" s="238"/>
      <c r="AT557" s="12"/>
      <c r="AU557" s="238"/>
      <c r="AV557" s="238"/>
      <c r="AX557" s="12"/>
    </row>
    <row r="558" spans="2:50" hidden="1">
      <c r="B558" s="207"/>
      <c r="C558" s="239"/>
      <c r="D558" s="238"/>
      <c r="F558" s="239"/>
      <c r="G558" s="238"/>
      <c r="H558" s="238"/>
      <c r="J558" s="239"/>
      <c r="K558" s="238"/>
      <c r="L558" s="238"/>
      <c r="N558" s="239"/>
      <c r="O558" s="238"/>
      <c r="P558" s="238"/>
      <c r="R558" s="239"/>
      <c r="S558" s="238"/>
      <c r="T558" s="238"/>
      <c r="V558" s="239"/>
      <c r="W558" s="238"/>
      <c r="X558" s="238"/>
      <c r="Z558" s="239"/>
      <c r="AA558" s="238"/>
      <c r="AB558" s="238"/>
      <c r="AD558" s="239"/>
      <c r="AE558" s="238"/>
      <c r="AF558" s="238"/>
      <c r="AH558" s="239"/>
      <c r="AI558" s="238"/>
      <c r="AJ558" s="238"/>
      <c r="AL558" s="239"/>
      <c r="AM558" s="238"/>
      <c r="AN558" s="238"/>
      <c r="AP558" s="239"/>
      <c r="AQ558" s="238"/>
      <c r="AR558" s="238"/>
      <c r="AT558" s="12"/>
      <c r="AU558" s="238"/>
      <c r="AV558" s="238"/>
      <c r="AX558" s="12"/>
    </row>
    <row r="559" spans="2:50" hidden="1">
      <c r="B559" s="207"/>
      <c r="C559" s="239"/>
      <c r="D559" s="238"/>
      <c r="F559" s="239"/>
      <c r="G559" s="238"/>
      <c r="H559" s="238"/>
      <c r="J559" s="239"/>
      <c r="K559" s="238"/>
      <c r="L559" s="238"/>
      <c r="N559" s="239"/>
      <c r="O559" s="238"/>
      <c r="P559" s="238"/>
      <c r="R559" s="239"/>
      <c r="S559" s="238"/>
      <c r="T559" s="238"/>
      <c r="V559" s="239"/>
      <c r="W559" s="238"/>
      <c r="X559" s="238"/>
      <c r="Z559" s="239"/>
      <c r="AA559" s="238"/>
      <c r="AB559" s="238"/>
      <c r="AD559" s="239"/>
      <c r="AE559" s="238"/>
      <c r="AF559" s="238"/>
      <c r="AH559" s="239"/>
      <c r="AI559" s="238"/>
      <c r="AJ559" s="238"/>
      <c r="AL559" s="239"/>
      <c r="AM559" s="238"/>
      <c r="AN559" s="238"/>
      <c r="AP559" s="239"/>
      <c r="AQ559" s="238"/>
      <c r="AR559" s="238"/>
      <c r="AT559" s="12"/>
      <c r="AU559" s="238"/>
      <c r="AV559" s="238"/>
      <c r="AX559" s="12"/>
    </row>
    <row r="560" spans="2:50" hidden="1">
      <c r="B560" s="207"/>
      <c r="C560" s="239"/>
      <c r="D560" s="238"/>
      <c r="F560" s="239"/>
      <c r="G560" s="238"/>
      <c r="H560" s="238"/>
      <c r="J560" s="239"/>
      <c r="K560" s="238"/>
      <c r="L560" s="238"/>
      <c r="N560" s="239"/>
      <c r="O560" s="238"/>
      <c r="P560" s="238"/>
      <c r="R560" s="239"/>
      <c r="S560" s="238"/>
      <c r="T560" s="238"/>
      <c r="V560" s="239"/>
      <c r="W560" s="238"/>
      <c r="X560" s="238"/>
      <c r="Z560" s="239"/>
      <c r="AA560" s="238"/>
      <c r="AB560" s="238"/>
      <c r="AD560" s="239"/>
      <c r="AE560" s="238"/>
      <c r="AF560" s="238"/>
      <c r="AH560" s="239"/>
      <c r="AI560" s="238"/>
      <c r="AJ560" s="238"/>
      <c r="AL560" s="239"/>
      <c r="AM560" s="238"/>
      <c r="AN560" s="238"/>
      <c r="AP560" s="239"/>
      <c r="AQ560" s="238"/>
      <c r="AR560" s="238"/>
      <c r="AT560" s="12"/>
      <c r="AU560" s="238"/>
      <c r="AV560" s="238"/>
      <c r="AX560" s="12"/>
    </row>
    <row r="561" spans="2:50" hidden="1">
      <c r="B561" s="207"/>
      <c r="C561" s="239"/>
      <c r="D561" s="238"/>
      <c r="F561" s="239"/>
      <c r="G561" s="238"/>
      <c r="H561" s="238"/>
      <c r="J561" s="239"/>
      <c r="K561" s="238"/>
      <c r="L561" s="238"/>
      <c r="N561" s="239"/>
      <c r="O561" s="238"/>
      <c r="P561" s="238"/>
      <c r="R561" s="239"/>
      <c r="S561" s="238"/>
      <c r="T561" s="238"/>
      <c r="V561" s="239"/>
      <c r="W561" s="238"/>
      <c r="X561" s="238"/>
      <c r="Z561" s="239"/>
      <c r="AA561" s="238"/>
      <c r="AB561" s="238"/>
      <c r="AD561" s="239"/>
      <c r="AE561" s="238"/>
      <c r="AF561" s="238"/>
      <c r="AH561" s="239"/>
      <c r="AI561" s="238"/>
      <c r="AJ561" s="238"/>
      <c r="AL561" s="239"/>
      <c r="AM561" s="238"/>
      <c r="AN561" s="238"/>
      <c r="AP561" s="239"/>
      <c r="AQ561" s="238"/>
      <c r="AR561" s="238"/>
      <c r="AT561" s="12"/>
      <c r="AU561" s="238"/>
      <c r="AV561" s="238"/>
      <c r="AX561" s="12"/>
    </row>
    <row r="562" spans="2:50" hidden="1">
      <c r="B562" s="207"/>
      <c r="C562" s="239"/>
      <c r="D562" s="238"/>
      <c r="F562" s="239"/>
      <c r="G562" s="238"/>
      <c r="H562" s="238"/>
      <c r="J562" s="239"/>
      <c r="K562" s="238"/>
      <c r="L562" s="238"/>
      <c r="N562" s="239"/>
      <c r="O562" s="238"/>
      <c r="P562" s="238"/>
      <c r="R562" s="239"/>
      <c r="S562" s="238"/>
      <c r="T562" s="238"/>
      <c r="V562" s="239"/>
      <c r="W562" s="238"/>
      <c r="X562" s="238"/>
      <c r="Z562" s="239"/>
      <c r="AA562" s="238"/>
      <c r="AB562" s="238"/>
      <c r="AD562" s="239"/>
      <c r="AE562" s="238"/>
      <c r="AF562" s="238"/>
      <c r="AH562" s="239"/>
      <c r="AI562" s="238"/>
      <c r="AJ562" s="238"/>
      <c r="AL562" s="239"/>
      <c r="AM562" s="238"/>
      <c r="AN562" s="238"/>
      <c r="AP562" s="239"/>
      <c r="AQ562" s="238"/>
      <c r="AR562" s="238"/>
      <c r="AT562" s="12"/>
      <c r="AU562" s="238"/>
      <c r="AV562" s="238"/>
      <c r="AX562" s="12"/>
    </row>
    <row r="563" spans="2:50" hidden="1">
      <c r="B563" s="207"/>
      <c r="C563" s="239"/>
      <c r="D563" s="238"/>
      <c r="F563" s="239"/>
      <c r="G563" s="238"/>
      <c r="H563" s="238"/>
      <c r="J563" s="239"/>
      <c r="K563" s="238"/>
      <c r="L563" s="238"/>
      <c r="N563" s="239"/>
      <c r="O563" s="238"/>
      <c r="P563" s="238"/>
      <c r="R563" s="239"/>
      <c r="S563" s="238"/>
      <c r="T563" s="238"/>
      <c r="V563" s="239"/>
      <c r="W563" s="238"/>
      <c r="X563" s="238"/>
      <c r="Z563" s="239"/>
      <c r="AA563" s="238"/>
      <c r="AB563" s="238"/>
      <c r="AD563" s="239"/>
      <c r="AE563" s="238"/>
      <c r="AF563" s="238"/>
      <c r="AH563" s="239"/>
      <c r="AI563" s="238"/>
      <c r="AJ563" s="238"/>
      <c r="AL563" s="239"/>
      <c r="AM563" s="238"/>
      <c r="AN563" s="238"/>
      <c r="AP563" s="239"/>
      <c r="AQ563" s="238"/>
      <c r="AR563" s="238"/>
      <c r="AT563" s="12"/>
      <c r="AU563" s="238"/>
      <c r="AV563" s="238"/>
      <c r="AX563" s="12"/>
    </row>
    <row r="564" spans="2:50" hidden="1">
      <c r="B564" s="207"/>
      <c r="C564" s="239"/>
      <c r="D564" s="238"/>
      <c r="F564" s="239"/>
      <c r="G564" s="238"/>
      <c r="H564" s="238"/>
      <c r="J564" s="239"/>
      <c r="K564" s="238"/>
      <c r="L564" s="238"/>
      <c r="N564" s="239"/>
      <c r="O564" s="238"/>
      <c r="P564" s="238"/>
      <c r="R564" s="239"/>
      <c r="S564" s="238"/>
      <c r="T564" s="238"/>
      <c r="V564" s="239"/>
      <c r="W564" s="238"/>
      <c r="X564" s="238"/>
      <c r="Z564" s="239"/>
      <c r="AA564" s="238"/>
      <c r="AB564" s="238"/>
      <c r="AD564" s="239"/>
      <c r="AE564" s="238"/>
      <c r="AF564" s="238"/>
      <c r="AH564" s="239"/>
      <c r="AI564" s="238"/>
      <c r="AJ564" s="238"/>
      <c r="AL564" s="239"/>
      <c r="AM564" s="238"/>
      <c r="AN564" s="238"/>
      <c r="AP564" s="239"/>
      <c r="AQ564" s="238"/>
      <c r="AR564" s="238"/>
      <c r="AT564" s="12"/>
      <c r="AU564" s="238"/>
      <c r="AV564" s="238"/>
      <c r="AX564" s="12"/>
    </row>
    <row r="565" spans="2:50" hidden="1">
      <c r="B565" s="207"/>
      <c r="C565" s="239"/>
      <c r="D565" s="238"/>
      <c r="F565" s="239"/>
      <c r="G565" s="238"/>
      <c r="H565" s="238"/>
      <c r="J565" s="239"/>
      <c r="K565" s="238"/>
      <c r="L565" s="238"/>
      <c r="N565" s="239"/>
      <c r="O565" s="238"/>
      <c r="P565" s="238"/>
      <c r="R565" s="239"/>
      <c r="S565" s="238"/>
      <c r="T565" s="238"/>
      <c r="V565" s="239"/>
      <c r="W565" s="238"/>
      <c r="X565" s="238"/>
      <c r="Z565" s="239"/>
      <c r="AA565" s="238"/>
      <c r="AB565" s="238"/>
      <c r="AD565" s="239"/>
      <c r="AE565" s="238"/>
      <c r="AF565" s="238"/>
      <c r="AH565" s="239"/>
      <c r="AI565" s="238"/>
      <c r="AJ565" s="238"/>
      <c r="AL565" s="239"/>
      <c r="AM565" s="238"/>
      <c r="AN565" s="238"/>
      <c r="AP565" s="239"/>
      <c r="AQ565" s="238"/>
      <c r="AR565" s="238"/>
      <c r="AT565" s="12"/>
      <c r="AU565" s="238"/>
      <c r="AV565" s="238"/>
      <c r="AX565" s="12"/>
    </row>
    <row r="566" spans="2:50" hidden="1">
      <c r="B566" s="207"/>
      <c r="C566" s="239"/>
      <c r="D566" s="238"/>
      <c r="F566" s="239"/>
      <c r="G566" s="238"/>
      <c r="H566" s="238"/>
      <c r="J566" s="239"/>
      <c r="K566" s="238"/>
      <c r="L566" s="238"/>
      <c r="N566" s="239"/>
      <c r="O566" s="238"/>
      <c r="P566" s="238"/>
      <c r="R566" s="239"/>
      <c r="S566" s="238"/>
      <c r="T566" s="238"/>
      <c r="V566" s="239"/>
      <c r="W566" s="238"/>
      <c r="X566" s="238"/>
      <c r="Z566" s="239"/>
      <c r="AA566" s="238"/>
      <c r="AB566" s="238"/>
      <c r="AD566" s="239"/>
      <c r="AE566" s="238"/>
      <c r="AF566" s="238"/>
      <c r="AH566" s="239"/>
      <c r="AI566" s="238"/>
      <c r="AJ566" s="238"/>
      <c r="AL566" s="239"/>
      <c r="AM566" s="238"/>
      <c r="AN566" s="238"/>
      <c r="AP566" s="239"/>
      <c r="AQ566" s="238"/>
      <c r="AR566" s="238"/>
      <c r="AT566" s="12"/>
      <c r="AU566" s="238"/>
      <c r="AV566" s="238"/>
      <c r="AX566" s="12"/>
    </row>
    <row r="567" spans="2:50" hidden="1">
      <c r="B567" s="207"/>
      <c r="C567" s="239"/>
      <c r="D567" s="238"/>
      <c r="F567" s="239"/>
      <c r="G567" s="238"/>
      <c r="H567" s="238"/>
      <c r="J567" s="239"/>
      <c r="K567" s="238"/>
      <c r="L567" s="238"/>
      <c r="N567" s="239"/>
      <c r="O567" s="238"/>
      <c r="P567" s="238"/>
      <c r="R567" s="239"/>
      <c r="S567" s="238"/>
      <c r="T567" s="238"/>
      <c r="V567" s="239"/>
      <c r="W567" s="238"/>
      <c r="X567" s="238"/>
      <c r="Z567" s="239"/>
      <c r="AA567" s="238"/>
      <c r="AB567" s="238"/>
      <c r="AD567" s="239"/>
      <c r="AE567" s="238"/>
      <c r="AF567" s="238"/>
      <c r="AH567" s="239"/>
      <c r="AI567" s="238"/>
      <c r="AJ567" s="238"/>
      <c r="AL567" s="239"/>
      <c r="AM567" s="238"/>
      <c r="AN567" s="238"/>
      <c r="AP567" s="239"/>
      <c r="AQ567" s="238"/>
      <c r="AR567" s="238"/>
      <c r="AT567" s="12"/>
      <c r="AU567" s="238"/>
      <c r="AV567" s="238"/>
      <c r="AX567" s="12"/>
    </row>
    <row r="568" spans="2:50" hidden="1">
      <c r="B568" s="207"/>
      <c r="C568" s="239"/>
      <c r="D568" s="238"/>
      <c r="F568" s="239"/>
      <c r="G568" s="238"/>
      <c r="H568" s="238"/>
      <c r="J568" s="239"/>
      <c r="K568" s="238"/>
      <c r="L568" s="238"/>
      <c r="N568" s="239"/>
      <c r="O568" s="238"/>
      <c r="P568" s="238"/>
      <c r="R568" s="239"/>
      <c r="S568" s="238"/>
      <c r="T568" s="238"/>
      <c r="V568" s="239"/>
      <c r="W568" s="238"/>
      <c r="X568" s="238"/>
      <c r="Z568" s="239"/>
      <c r="AA568" s="238"/>
      <c r="AB568" s="238"/>
      <c r="AD568" s="239"/>
      <c r="AE568" s="238"/>
      <c r="AF568" s="238"/>
      <c r="AH568" s="239"/>
      <c r="AI568" s="238"/>
      <c r="AJ568" s="238"/>
      <c r="AL568" s="239"/>
      <c r="AM568" s="238"/>
      <c r="AN568" s="238"/>
      <c r="AP568" s="239"/>
      <c r="AQ568" s="238"/>
      <c r="AR568" s="238"/>
      <c r="AT568" s="12"/>
      <c r="AU568" s="238"/>
      <c r="AV568" s="238"/>
      <c r="AX568" s="12"/>
    </row>
    <row r="569" spans="2:50" hidden="1">
      <c r="B569" s="207"/>
      <c r="C569" s="239"/>
      <c r="D569" s="238"/>
      <c r="F569" s="239"/>
      <c r="G569" s="238"/>
      <c r="H569" s="238"/>
      <c r="J569" s="239"/>
      <c r="K569" s="238"/>
      <c r="L569" s="238"/>
      <c r="N569" s="239"/>
      <c r="O569" s="238"/>
      <c r="P569" s="238"/>
      <c r="R569" s="239"/>
      <c r="S569" s="238"/>
      <c r="T569" s="238"/>
      <c r="V569" s="239"/>
      <c r="W569" s="238"/>
      <c r="X569" s="238"/>
      <c r="Z569" s="239"/>
      <c r="AA569" s="238"/>
      <c r="AB569" s="238"/>
      <c r="AD569" s="239"/>
      <c r="AE569" s="238"/>
      <c r="AF569" s="238"/>
      <c r="AH569" s="239"/>
      <c r="AI569" s="238"/>
      <c r="AJ569" s="238"/>
      <c r="AL569" s="239"/>
      <c r="AM569" s="238"/>
      <c r="AN569" s="238"/>
      <c r="AP569" s="239"/>
      <c r="AQ569" s="238"/>
      <c r="AR569" s="238"/>
      <c r="AT569" s="12"/>
      <c r="AU569" s="238"/>
      <c r="AV569" s="238"/>
      <c r="AX569" s="12"/>
    </row>
    <row r="570" spans="2:50" hidden="1">
      <c r="B570" s="207"/>
      <c r="C570" s="239"/>
      <c r="D570" s="238"/>
      <c r="F570" s="239"/>
      <c r="G570" s="238"/>
      <c r="H570" s="238"/>
      <c r="J570" s="239"/>
      <c r="K570" s="238"/>
      <c r="L570" s="238"/>
      <c r="N570" s="239"/>
      <c r="O570" s="238"/>
      <c r="P570" s="238"/>
      <c r="R570" s="239"/>
      <c r="S570" s="238"/>
      <c r="T570" s="238"/>
      <c r="V570" s="239"/>
      <c r="W570" s="238"/>
      <c r="X570" s="238"/>
      <c r="Z570" s="239"/>
      <c r="AA570" s="238"/>
      <c r="AB570" s="238"/>
      <c r="AD570" s="239"/>
      <c r="AE570" s="238"/>
      <c r="AF570" s="238"/>
      <c r="AH570" s="239"/>
      <c r="AI570" s="238"/>
      <c r="AJ570" s="238"/>
      <c r="AL570" s="239"/>
      <c r="AM570" s="238"/>
      <c r="AN570" s="238"/>
      <c r="AP570" s="239"/>
      <c r="AQ570" s="238"/>
      <c r="AR570" s="238"/>
      <c r="AT570" s="12"/>
      <c r="AU570" s="238"/>
      <c r="AV570" s="238"/>
      <c r="AX570" s="12"/>
    </row>
    <row r="571" spans="2:50" hidden="1">
      <c r="B571" s="207"/>
      <c r="C571" s="239"/>
      <c r="D571" s="238"/>
      <c r="F571" s="239"/>
      <c r="G571" s="238"/>
      <c r="H571" s="238"/>
      <c r="J571" s="239"/>
      <c r="K571" s="238"/>
      <c r="L571" s="238"/>
      <c r="N571" s="239"/>
      <c r="O571" s="238"/>
      <c r="P571" s="238"/>
      <c r="R571" s="239"/>
      <c r="S571" s="238"/>
      <c r="T571" s="238"/>
      <c r="V571" s="239"/>
      <c r="W571" s="238"/>
      <c r="X571" s="238"/>
      <c r="Z571" s="239"/>
      <c r="AA571" s="238"/>
      <c r="AB571" s="238"/>
      <c r="AD571" s="239"/>
      <c r="AE571" s="238"/>
      <c r="AF571" s="238"/>
      <c r="AH571" s="239"/>
      <c r="AI571" s="238"/>
      <c r="AJ571" s="238"/>
      <c r="AL571" s="239"/>
      <c r="AM571" s="238"/>
      <c r="AN571" s="238"/>
      <c r="AP571" s="239"/>
      <c r="AQ571" s="238"/>
      <c r="AR571" s="238"/>
      <c r="AT571" s="12"/>
      <c r="AU571" s="238"/>
      <c r="AV571" s="238"/>
      <c r="AX571" s="12"/>
    </row>
    <row r="572" spans="2:50" hidden="1">
      <c r="B572" s="207"/>
      <c r="C572" s="239"/>
      <c r="D572" s="238"/>
      <c r="F572" s="239"/>
      <c r="G572" s="238"/>
      <c r="H572" s="238"/>
      <c r="J572" s="239"/>
      <c r="K572" s="238"/>
      <c r="L572" s="238"/>
      <c r="N572" s="239"/>
      <c r="O572" s="238"/>
      <c r="P572" s="238"/>
      <c r="R572" s="239"/>
      <c r="S572" s="238"/>
      <c r="T572" s="238"/>
      <c r="V572" s="239"/>
      <c r="W572" s="238"/>
      <c r="X572" s="238"/>
      <c r="Z572" s="239"/>
      <c r="AA572" s="238"/>
      <c r="AB572" s="238"/>
      <c r="AD572" s="239"/>
      <c r="AE572" s="238"/>
      <c r="AF572" s="238"/>
      <c r="AH572" s="239"/>
      <c r="AI572" s="238"/>
      <c r="AJ572" s="238"/>
      <c r="AL572" s="239"/>
      <c r="AM572" s="238"/>
      <c r="AN572" s="238"/>
      <c r="AP572" s="239"/>
      <c r="AQ572" s="238"/>
      <c r="AR572" s="238"/>
      <c r="AT572" s="12"/>
      <c r="AU572" s="238"/>
      <c r="AV572" s="238"/>
      <c r="AX572" s="12"/>
    </row>
    <row r="573" spans="2:50" hidden="1">
      <c r="B573" s="207"/>
      <c r="C573" s="239"/>
      <c r="D573" s="238"/>
      <c r="F573" s="239"/>
      <c r="G573" s="238"/>
      <c r="H573" s="238"/>
      <c r="J573" s="239"/>
      <c r="K573" s="238"/>
      <c r="L573" s="238"/>
      <c r="N573" s="239"/>
      <c r="O573" s="238"/>
      <c r="P573" s="238"/>
      <c r="R573" s="239"/>
      <c r="S573" s="238"/>
      <c r="T573" s="238"/>
      <c r="V573" s="239"/>
      <c r="W573" s="238"/>
      <c r="X573" s="238"/>
      <c r="Z573" s="239"/>
      <c r="AA573" s="238"/>
      <c r="AB573" s="238"/>
      <c r="AD573" s="239"/>
      <c r="AE573" s="238"/>
      <c r="AF573" s="238"/>
      <c r="AH573" s="239"/>
      <c r="AI573" s="238"/>
      <c r="AJ573" s="238"/>
      <c r="AL573" s="239"/>
      <c r="AM573" s="238"/>
      <c r="AN573" s="238"/>
      <c r="AP573" s="239"/>
      <c r="AQ573" s="238"/>
      <c r="AR573" s="238"/>
      <c r="AT573" s="12"/>
      <c r="AU573" s="238"/>
      <c r="AV573" s="238"/>
      <c r="AX573" s="12"/>
    </row>
    <row r="574" spans="2:50" hidden="1">
      <c r="B574" s="207"/>
      <c r="C574" s="239"/>
      <c r="D574" s="238"/>
      <c r="F574" s="239"/>
      <c r="G574" s="238"/>
      <c r="H574" s="238"/>
      <c r="J574" s="239"/>
      <c r="K574" s="238"/>
      <c r="L574" s="238"/>
      <c r="N574" s="239"/>
      <c r="O574" s="238"/>
      <c r="P574" s="238"/>
      <c r="R574" s="239"/>
      <c r="S574" s="238"/>
      <c r="T574" s="238"/>
      <c r="V574" s="239"/>
      <c r="W574" s="238"/>
      <c r="X574" s="238"/>
      <c r="Z574" s="239"/>
      <c r="AA574" s="238"/>
      <c r="AB574" s="238"/>
      <c r="AD574" s="239"/>
      <c r="AE574" s="238"/>
      <c r="AF574" s="238"/>
      <c r="AH574" s="239"/>
      <c r="AI574" s="238"/>
      <c r="AJ574" s="238"/>
      <c r="AL574" s="239"/>
      <c r="AM574" s="238"/>
      <c r="AN574" s="238"/>
      <c r="AP574" s="239"/>
      <c r="AQ574" s="238"/>
      <c r="AR574" s="238"/>
      <c r="AT574" s="12"/>
      <c r="AU574" s="238"/>
      <c r="AV574" s="238"/>
      <c r="AX574" s="12"/>
    </row>
    <row r="575" spans="2:50" hidden="1">
      <c r="B575" s="207"/>
      <c r="C575" s="239"/>
      <c r="D575" s="238"/>
      <c r="F575" s="239"/>
      <c r="G575" s="238"/>
      <c r="H575" s="238"/>
      <c r="J575" s="239"/>
      <c r="K575" s="238"/>
      <c r="L575" s="238"/>
      <c r="N575" s="239"/>
      <c r="O575" s="238"/>
      <c r="P575" s="238"/>
      <c r="R575" s="239"/>
      <c r="S575" s="238"/>
      <c r="T575" s="238"/>
      <c r="V575" s="239"/>
      <c r="W575" s="238"/>
      <c r="X575" s="238"/>
      <c r="Z575" s="239"/>
      <c r="AA575" s="238"/>
      <c r="AB575" s="238"/>
      <c r="AD575" s="239"/>
      <c r="AE575" s="238"/>
      <c r="AF575" s="238"/>
      <c r="AH575" s="239"/>
      <c r="AI575" s="238"/>
      <c r="AJ575" s="238"/>
      <c r="AL575" s="239"/>
      <c r="AM575" s="238"/>
      <c r="AN575" s="238"/>
      <c r="AP575" s="239"/>
      <c r="AQ575" s="238"/>
      <c r="AR575" s="238"/>
      <c r="AT575" s="12"/>
      <c r="AU575" s="238"/>
      <c r="AV575" s="238"/>
      <c r="AX575" s="12"/>
    </row>
    <row r="576" spans="2:50" hidden="1">
      <c r="B576" s="207"/>
      <c r="C576" s="239"/>
      <c r="D576" s="238"/>
      <c r="F576" s="239"/>
      <c r="G576" s="238"/>
      <c r="H576" s="238"/>
      <c r="J576" s="239"/>
      <c r="K576" s="238"/>
      <c r="L576" s="238"/>
      <c r="N576" s="239"/>
      <c r="O576" s="238"/>
      <c r="P576" s="238"/>
      <c r="R576" s="239"/>
      <c r="S576" s="238"/>
      <c r="T576" s="238"/>
      <c r="V576" s="239"/>
      <c r="W576" s="238"/>
      <c r="X576" s="238"/>
      <c r="Z576" s="239"/>
      <c r="AA576" s="238"/>
      <c r="AB576" s="238"/>
      <c r="AD576" s="239"/>
      <c r="AE576" s="238"/>
      <c r="AF576" s="238"/>
      <c r="AH576" s="239"/>
      <c r="AI576" s="238"/>
      <c r="AJ576" s="238"/>
      <c r="AL576" s="239"/>
      <c r="AM576" s="238"/>
      <c r="AN576" s="238"/>
      <c r="AP576" s="239"/>
      <c r="AQ576" s="238"/>
      <c r="AR576" s="238"/>
      <c r="AT576" s="12"/>
      <c r="AU576" s="238"/>
      <c r="AV576" s="238"/>
      <c r="AX576" s="12"/>
    </row>
    <row r="577" spans="2:50" hidden="1">
      <c r="B577" s="207"/>
      <c r="C577" s="239"/>
      <c r="D577" s="238"/>
      <c r="F577" s="239"/>
      <c r="G577" s="238"/>
      <c r="H577" s="238"/>
      <c r="J577" s="239"/>
      <c r="K577" s="238"/>
      <c r="L577" s="238"/>
      <c r="N577" s="239"/>
      <c r="O577" s="238"/>
      <c r="P577" s="238"/>
      <c r="R577" s="239"/>
      <c r="S577" s="238"/>
      <c r="T577" s="238"/>
      <c r="V577" s="239"/>
      <c r="W577" s="238"/>
      <c r="X577" s="238"/>
      <c r="Z577" s="239"/>
      <c r="AA577" s="238"/>
      <c r="AB577" s="238"/>
      <c r="AD577" s="239"/>
      <c r="AE577" s="238"/>
      <c r="AF577" s="238"/>
      <c r="AH577" s="239"/>
      <c r="AI577" s="238"/>
      <c r="AJ577" s="238"/>
      <c r="AL577" s="239"/>
      <c r="AM577" s="238"/>
      <c r="AN577" s="238"/>
      <c r="AP577" s="239"/>
      <c r="AQ577" s="238"/>
      <c r="AR577" s="238"/>
      <c r="AT577" s="12"/>
      <c r="AU577" s="238"/>
      <c r="AV577" s="238"/>
      <c r="AX577" s="12"/>
    </row>
    <row r="578" spans="2:50" hidden="1">
      <c r="B578" s="207"/>
      <c r="C578" s="239"/>
      <c r="D578" s="238"/>
      <c r="F578" s="239"/>
      <c r="G578" s="238"/>
      <c r="H578" s="238"/>
      <c r="J578" s="239"/>
      <c r="K578" s="238"/>
      <c r="L578" s="238"/>
      <c r="N578" s="239"/>
      <c r="O578" s="238"/>
      <c r="P578" s="238"/>
      <c r="R578" s="239"/>
      <c r="S578" s="238"/>
      <c r="T578" s="238"/>
      <c r="V578" s="239"/>
      <c r="W578" s="238"/>
      <c r="X578" s="238"/>
      <c r="Z578" s="239"/>
      <c r="AA578" s="238"/>
      <c r="AB578" s="238"/>
      <c r="AD578" s="239"/>
      <c r="AE578" s="238"/>
      <c r="AF578" s="238"/>
      <c r="AH578" s="239"/>
      <c r="AI578" s="238"/>
      <c r="AJ578" s="238"/>
      <c r="AL578" s="239"/>
      <c r="AM578" s="238"/>
      <c r="AN578" s="238"/>
      <c r="AP578" s="239"/>
      <c r="AQ578" s="238"/>
      <c r="AR578" s="238"/>
      <c r="AT578" s="12"/>
      <c r="AU578" s="238"/>
      <c r="AV578" s="238"/>
      <c r="AX578" s="12"/>
    </row>
    <row r="579" spans="2:50" hidden="1">
      <c r="B579" s="207"/>
      <c r="C579" s="239"/>
      <c r="D579" s="238"/>
      <c r="F579" s="239"/>
      <c r="G579" s="238"/>
      <c r="H579" s="238"/>
      <c r="J579" s="239"/>
      <c r="K579" s="238"/>
      <c r="L579" s="238"/>
      <c r="N579" s="239"/>
      <c r="O579" s="238"/>
      <c r="P579" s="238"/>
      <c r="R579" s="239"/>
      <c r="S579" s="238"/>
      <c r="T579" s="238"/>
      <c r="V579" s="239"/>
      <c r="W579" s="238"/>
      <c r="X579" s="238"/>
      <c r="Z579" s="239"/>
      <c r="AA579" s="238"/>
      <c r="AB579" s="238"/>
      <c r="AD579" s="239"/>
      <c r="AE579" s="238"/>
      <c r="AF579" s="238"/>
      <c r="AH579" s="239"/>
      <c r="AI579" s="238"/>
      <c r="AJ579" s="238"/>
      <c r="AL579" s="239"/>
      <c r="AM579" s="238"/>
      <c r="AN579" s="238"/>
      <c r="AP579" s="239"/>
      <c r="AQ579" s="238"/>
      <c r="AR579" s="238"/>
      <c r="AT579" s="12"/>
      <c r="AU579" s="238"/>
      <c r="AV579" s="238"/>
      <c r="AX579" s="12"/>
    </row>
    <row r="580" spans="2:50" hidden="1">
      <c r="B580" s="207"/>
      <c r="C580" s="239"/>
      <c r="D580" s="238"/>
      <c r="F580" s="239"/>
      <c r="G580" s="238"/>
      <c r="H580" s="238"/>
      <c r="J580" s="239"/>
      <c r="K580" s="238"/>
      <c r="L580" s="238"/>
      <c r="N580" s="239"/>
      <c r="O580" s="238"/>
      <c r="P580" s="238"/>
      <c r="R580" s="239"/>
      <c r="S580" s="238"/>
      <c r="T580" s="238"/>
      <c r="V580" s="239"/>
      <c r="W580" s="238"/>
      <c r="X580" s="238"/>
      <c r="Z580" s="239"/>
      <c r="AA580" s="238"/>
      <c r="AB580" s="238"/>
      <c r="AD580" s="239"/>
      <c r="AE580" s="238"/>
      <c r="AF580" s="238"/>
      <c r="AH580" s="239"/>
      <c r="AI580" s="238"/>
      <c r="AJ580" s="238"/>
      <c r="AL580" s="239"/>
      <c r="AM580" s="238"/>
      <c r="AN580" s="238"/>
      <c r="AP580" s="239"/>
      <c r="AQ580" s="238"/>
      <c r="AR580" s="238"/>
      <c r="AT580" s="12"/>
      <c r="AU580" s="238"/>
      <c r="AV580" s="238"/>
      <c r="AX580" s="12"/>
    </row>
    <row r="581" spans="2:50" hidden="1">
      <c r="B581" s="207"/>
      <c r="C581" s="239"/>
      <c r="D581" s="238"/>
      <c r="F581" s="239"/>
      <c r="G581" s="238"/>
      <c r="H581" s="238"/>
      <c r="J581" s="239"/>
      <c r="K581" s="238"/>
      <c r="L581" s="238"/>
      <c r="N581" s="239"/>
      <c r="O581" s="238"/>
      <c r="P581" s="238"/>
      <c r="R581" s="239"/>
      <c r="S581" s="238"/>
      <c r="T581" s="238"/>
      <c r="V581" s="239"/>
      <c r="W581" s="238"/>
      <c r="X581" s="238"/>
      <c r="Z581" s="239"/>
      <c r="AA581" s="238"/>
      <c r="AB581" s="238"/>
      <c r="AD581" s="239"/>
      <c r="AE581" s="238"/>
      <c r="AF581" s="238"/>
      <c r="AH581" s="239"/>
      <c r="AI581" s="238"/>
      <c r="AJ581" s="238"/>
      <c r="AL581" s="239"/>
      <c r="AM581" s="238"/>
      <c r="AN581" s="238"/>
      <c r="AP581" s="239"/>
      <c r="AQ581" s="238"/>
      <c r="AR581" s="238"/>
      <c r="AT581" s="12"/>
      <c r="AU581" s="238"/>
      <c r="AV581" s="238"/>
      <c r="AX581" s="12"/>
    </row>
    <row r="582" spans="2:50" hidden="1">
      <c r="B582" s="207"/>
      <c r="C582" s="239"/>
      <c r="D582" s="238"/>
      <c r="F582" s="239"/>
      <c r="G582" s="238"/>
      <c r="H582" s="238"/>
      <c r="J582" s="239"/>
      <c r="K582" s="238"/>
      <c r="L582" s="238"/>
      <c r="N582" s="239"/>
      <c r="O582" s="238"/>
      <c r="P582" s="238"/>
      <c r="R582" s="239"/>
      <c r="S582" s="238"/>
      <c r="T582" s="238"/>
      <c r="V582" s="239"/>
      <c r="W582" s="238"/>
      <c r="X582" s="238"/>
      <c r="Z582" s="239"/>
      <c r="AA582" s="238"/>
      <c r="AB582" s="238"/>
      <c r="AD582" s="239"/>
      <c r="AE582" s="238"/>
      <c r="AF582" s="238"/>
      <c r="AH582" s="239"/>
      <c r="AI582" s="238"/>
      <c r="AJ582" s="238"/>
      <c r="AL582" s="239"/>
      <c r="AM582" s="238"/>
      <c r="AN582" s="238"/>
      <c r="AP582" s="239"/>
      <c r="AQ582" s="238"/>
      <c r="AR582" s="238"/>
      <c r="AT582" s="12"/>
      <c r="AU582" s="238"/>
      <c r="AV582" s="238"/>
      <c r="AX582" s="12"/>
    </row>
    <row r="583" spans="2:50" hidden="1">
      <c r="B583" s="207"/>
      <c r="C583" s="239"/>
      <c r="D583" s="238"/>
      <c r="F583" s="239"/>
      <c r="G583" s="238"/>
      <c r="H583" s="238"/>
      <c r="J583" s="239"/>
      <c r="K583" s="238"/>
      <c r="L583" s="238"/>
      <c r="N583" s="239"/>
      <c r="O583" s="238"/>
      <c r="P583" s="238"/>
      <c r="R583" s="239"/>
      <c r="S583" s="238"/>
      <c r="T583" s="238"/>
      <c r="V583" s="239"/>
      <c r="W583" s="238"/>
      <c r="X583" s="238"/>
      <c r="Z583" s="239"/>
      <c r="AA583" s="238"/>
      <c r="AB583" s="238"/>
      <c r="AD583" s="239"/>
      <c r="AE583" s="238"/>
      <c r="AF583" s="238"/>
      <c r="AH583" s="239"/>
      <c r="AI583" s="238"/>
      <c r="AJ583" s="238"/>
      <c r="AL583" s="239"/>
      <c r="AM583" s="238"/>
      <c r="AN583" s="238"/>
      <c r="AP583" s="239"/>
      <c r="AQ583" s="238"/>
      <c r="AR583" s="238"/>
      <c r="AT583" s="12"/>
      <c r="AU583" s="238"/>
      <c r="AV583" s="238"/>
      <c r="AX583" s="12"/>
    </row>
    <row r="584" spans="2:50" hidden="1">
      <c r="B584" s="207"/>
      <c r="C584" s="239"/>
      <c r="D584" s="238"/>
      <c r="F584" s="239"/>
      <c r="G584" s="238"/>
      <c r="H584" s="238"/>
      <c r="J584" s="239"/>
      <c r="K584" s="238"/>
      <c r="L584" s="238"/>
      <c r="N584" s="239"/>
      <c r="O584" s="238"/>
      <c r="P584" s="238"/>
      <c r="R584" s="239"/>
      <c r="S584" s="238"/>
      <c r="T584" s="238"/>
      <c r="V584" s="239"/>
      <c r="W584" s="238"/>
      <c r="X584" s="238"/>
      <c r="Z584" s="239"/>
      <c r="AA584" s="238"/>
      <c r="AB584" s="238"/>
      <c r="AD584" s="239"/>
      <c r="AE584" s="238"/>
      <c r="AF584" s="238"/>
      <c r="AH584" s="239"/>
      <c r="AI584" s="238"/>
      <c r="AJ584" s="238"/>
      <c r="AL584" s="239"/>
      <c r="AM584" s="238"/>
      <c r="AN584" s="238"/>
      <c r="AP584" s="239"/>
      <c r="AQ584" s="238"/>
      <c r="AR584" s="238"/>
      <c r="AT584" s="12"/>
      <c r="AU584" s="238"/>
      <c r="AV584" s="238"/>
      <c r="AX584" s="12"/>
    </row>
    <row r="585" spans="2:50" hidden="1">
      <c r="B585" s="207"/>
      <c r="C585" s="239"/>
      <c r="D585" s="238"/>
      <c r="F585" s="239"/>
      <c r="G585" s="238"/>
      <c r="H585" s="238"/>
      <c r="J585" s="239"/>
      <c r="K585" s="238"/>
      <c r="L585" s="238"/>
      <c r="N585" s="239"/>
      <c r="O585" s="238"/>
      <c r="P585" s="238"/>
      <c r="R585" s="239"/>
      <c r="S585" s="238"/>
      <c r="T585" s="238"/>
      <c r="V585" s="239"/>
      <c r="W585" s="238"/>
      <c r="X585" s="238"/>
      <c r="Z585" s="239"/>
      <c r="AA585" s="238"/>
      <c r="AB585" s="238"/>
      <c r="AD585" s="239"/>
      <c r="AE585" s="238"/>
      <c r="AF585" s="238"/>
      <c r="AH585" s="239"/>
      <c r="AI585" s="238"/>
      <c r="AJ585" s="238"/>
      <c r="AL585" s="239"/>
      <c r="AM585" s="238"/>
      <c r="AN585" s="238"/>
      <c r="AP585" s="239"/>
      <c r="AQ585" s="238"/>
      <c r="AR585" s="238"/>
      <c r="AT585" s="12"/>
      <c r="AU585" s="238"/>
      <c r="AV585" s="238"/>
      <c r="AX585" s="12"/>
    </row>
    <row r="586" spans="2:50" hidden="1">
      <c r="B586" s="207"/>
      <c r="C586" s="239"/>
      <c r="D586" s="238"/>
      <c r="F586" s="239"/>
      <c r="G586" s="238"/>
      <c r="H586" s="238"/>
      <c r="J586" s="239"/>
      <c r="K586" s="238"/>
      <c r="L586" s="238"/>
      <c r="N586" s="239"/>
      <c r="O586" s="238"/>
      <c r="P586" s="238"/>
      <c r="R586" s="239"/>
      <c r="S586" s="238"/>
      <c r="T586" s="238"/>
      <c r="V586" s="239"/>
      <c r="W586" s="238"/>
      <c r="X586" s="238"/>
      <c r="Z586" s="239"/>
      <c r="AA586" s="238"/>
      <c r="AB586" s="238"/>
      <c r="AD586" s="239"/>
      <c r="AE586" s="238"/>
      <c r="AF586" s="238"/>
      <c r="AH586" s="239"/>
      <c r="AI586" s="238"/>
      <c r="AJ586" s="238"/>
      <c r="AL586" s="239"/>
      <c r="AM586" s="238"/>
      <c r="AN586" s="238"/>
      <c r="AP586" s="239"/>
      <c r="AQ586" s="238"/>
      <c r="AR586" s="238"/>
      <c r="AT586" s="12"/>
      <c r="AU586" s="238"/>
      <c r="AV586" s="238"/>
      <c r="AX586" s="12"/>
    </row>
    <row r="587" spans="2:50" hidden="1">
      <c r="B587" s="207"/>
      <c r="C587" s="239"/>
      <c r="D587" s="238"/>
      <c r="F587" s="239"/>
      <c r="G587" s="238"/>
      <c r="H587" s="238"/>
      <c r="J587" s="239"/>
      <c r="K587" s="238"/>
      <c r="L587" s="238"/>
      <c r="N587" s="239"/>
      <c r="O587" s="238"/>
      <c r="P587" s="238"/>
      <c r="R587" s="239"/>
      <c r="S587" s="238"/>
      <c r="T587" s="238"/>
      <c r="V587" s="239"/>
      <c r="W587" s="238"/>
      <c r="X587" s="238"/>
      <c r="Z587" s="239"/>
      <c r="AA587" s="238"/>
      <c r="AB587" s="238"/>
      <c r="AD587" s="239"/>
      <c r="AE587" s="238"/>
      <c r="AF587" s="238"/>
      <c r="AH587" s="239"/>
      <c r="AI587" s="238"/>
      <c r="AJ587" s="238"/>
      <c r="AL587" s="239"/>
      <c r="AM587" s="238"/>
      <c r="AN587" s="238"/>
      <c r="AP587" s="239"/>
      <c r="AQ587" s="238"/>
      <c r="AR587" s="238"/>
      <c r="AT587" s="12"/>
      <c r="AU587" s="238"/>
      <c r="AV587" s="238"/>
      <c r="AX587" s="12"/>
    </row>
    <row r="588" spans="2:50" hidden="1">
      <c r="B588" s="207"/>
      <c r="C588" s="239"/>
      <c r="D588" s="238"/>
      <c r="F588" s="239"/>
      <c r="G588" s="238"/>
      <c r="H588" s="238"/>
      <c r="J588" s="239"/>
      <c r="K588" s="238"/>
      <c r="L588" s="238"/>
      <c r="N588" s="239"/>
      <c r="O588" s="238"/>
      <c r="P588" s="238"/>
      <c r="R588" s="239"/>
      <c r="S588" s="238"/>
      <c r="T588" s="238"/>
      <c r="V588" s="239"/>
      <c r="W588" s="238"/>
      <c r="X588" s="238"/>
      <c r="Z588" s="239"/>
      <c r="AA588" s="238"/>
      <c r="AB588" s="238"/>
      <c r="AD588" s="239"/>
      <c r="AE588" s="238"/>
      <c r="AF588" s="238"/>
      <c r="AH588" s="239"/>
      <c r="AI588" s="238"/>
      <c r="AJ588" s="238"/>
      <c r="AL588" s="239"/>
      <c r="AM588" s="238"/>
      <c r="AN588" s="238"/>
      <c r="AP588" s="239"/>
      <c r="AQ588" s="238"/>
      <c r="AR588" s="238"/>
      <c r="AT588" s="12"/>
      <c r="AU588" s="238"/>
      <c r="AV588" s="238"/>
      <c r="AX588" s="12"/>
    </row>
    <row r="589" spans="2:50" hidden="1">
      <c r="B589" s="207"/>
      <c r="C589" s="239"/>
      <c r="D589" s="238"/>
      <c r="F589" s="239"/>
      <c r="G589" s="238"/>
      <c r="H589" s="238"/>
      <c r="J589" s="239"/>
      <c r="K589" s="238"/>
      <c r="L589" s="238"/>
      <c r="N589" s="239"/>
      <c r="O589" s="238"/>
      <c r="P589" s="238"/>
      <c r="R589" s="239"/>
      <c r="S589" s="238"/>
      <c r="T589" s="238"/>
      <c r="V589" s="239"/>
      <c r="W589" s="238"/>
      <c r="X589" s="238"/>
      <c r="Z589" s="239"/>
      <c r="AA589" s="238"/>
      <c r="AB589" s="238"/>
      <c r="AD589" s="239"/>
      <c r="AE589" s="238"/>
      <c r="AF589" s="238"/>
      <c r="AH589" s="239"/>
      <c r="AI589" s="238"/>
      <c r="AJ589" s="238"/>
      <c r="AL589" s="239"/>
      <c r="AM589" s="238"/>
      <c r="AN589" s="238"/>
      <c r="AP589" s="239"/>
      <c r="AQ589" s="238"/>
      <c r="AR589" s="238"/>
      <c r="AT589" s="12"/>
      <c r="AU589" s="238"/>
      <c r="AV589" s="238"/>
      <c r="AX589" s="12"/>
    </row>
    <row r="590" spans="2:50" hidden="1">
      <c r="B590" s="207"/>
      <c r="C590" s="239"/>
      <c r="D590" s="238"/>
      <c r="F590" s="239"/>
      <c r="G590" s="238"/>
      <c r="H590" s="238"/>
      <c r="J590" s="239"/>
      <c r="K590" s="238"/>
      <c r="L590" s="238"/>
      <c r="N590" s="239"/>
      <c r="O590" s="238"/>
      <c r="P590" s="238"/>
      <c r="R590" s="239"/>
      <c r="S590" s="238"/>
      <c r="T590" s="238"/>
      <c r="V590" s="239"/>
      <c r="W590" s="238"/>
      <c r="X590" s="238"/>
      <c r="Z590" s="239"/>
      <c r="AA590" s="238"/>
      <c r="AB590" s="238"/>
      <c r="AD590" s="239"/>
      <c r="AE590" s="238"/>
      <c r="AF590" s="238"/>
      <c r="AH590" s="239"/>
      <c r="AI590" s="238"/>
      <c r="AJ590" s="238"/>
      <c r="AL590" s="239"/>
      <c r="AM590" s="238"/>
      <c r="AN590" s="238"/>
      <c r="AP590" s="239"/>
      <c r="AQ590" s="238"/>
      <c r="AR590" s="238"/>
      <c r="AT590" s="12"/>
      <c r="AU590" s="238"/>
      <c r="AV590" s="238"/>
      <c r="AX590" s="12"/>
    </row>
    <row r="591" spans="2:50" hidden="1">
      <c r="B591" s="207"/>
      <c r="C591" s="239"/>
      <c r="D591" s="238"/>
      <c r="F591" s="239"/>
      <c r="G591" s="238"/>
      <c r="H591" s="238"/>
      <c r="J591" s="239"/>
      <c r="K591" s="238"/>
      <c r="L591" s="238"/>
      <c r="N591" s="239"/>
      <c r="O591" s="238"/>
      <c r="P591" s="238"/>
      <c r="R591" s="239"/>
      <c r="S591" s="238"/>
      <c r="T591" s="238"/>
      <c r="V591" s="239"/>
      <c r="W591" s="238"/>
      <c r="X591" s="238"/>
      <c r="Z591" s="239"/>
      <c r="AA591" s="238"/>
      <c r="AB591" s="238"/>
      <c r="AD591" s="239"/>
      <c r="AE591" s="238"/>
      <c r="AF591" s="238"/>
      <c r="AH591" s="239"/>
      <c r="AI591" s="238"/>
      <c r="AJ591" s="238"/>
      <c r="AL591" s="239"/>
      <c r="AM591" s="238"/>
      <c r="AN591" s="238"/>
      <c r="AP591" s="239"/>
      <c r="AQ591" s="238"/>
      <c r="AR591" s="238"/>
      <c r="AT591" s="12"/>
      <c r="AU591" s="238"/>
      <c r="AV591" s="238"/>
      <c r="AX591" s="12"/>
    </row>
    <row r="592" spans="2:50" hidden="1">
      <c r="B592" s="207"/>
      <c r="C592" s="239"/>
      <c r="D592" s="238"/>
      <c r="F592" s="239"/>
      <c r="G592" s="238"/>
      <c r="H592" s="238"/>
      <c r="J592" s="239"/>
      <c r="K592" s="238"/>
      <c r="L592" s="238"/>
      <c r="N592" s="239"/>
      <c r="O592" s="238"/>
      <c r="P592" s="238"/>
      <c r="R592" s="239"/>
      <c r="S592" s="238"/>
      <c r="T592" s="238"/>
      <c r="V592" s="239"/>
      <c r="W592" s="238"/>
      <c r="X592" s="238"/>
      <c r="Z592" s="239"/>
      <c r="AA592" s="238"/>
      <c r="AB592" s="238"/>
      <c r="AD592" s="239"/>
      <c r="AE592" s="238"/>
      <c r="AF592" s="238"/>
      <c r="AH592" s="239"/>
      <c r="AI592" s="238"/>
      <c r="AJ592" s="238"/>
      <c r="AL592" s="239"/>
      <c r="AM592" s="238"/>
      <c r="AN592" s="238"/>
      <c r="AP592" s="239"/>
      <c r="AQ592" s="238"/>
      <c r="AR592" s="238"/>
      <c r="AT592" s="12"/>
      <c r="AU592" s="238"/>
      <c r="AV592" s="238"/>
      <c r="AX592" s="12"/>
    </row>
    <row r="593" spans="2:50" hidden="1">
      <c r="B593" s="207"/>
      <c r="C593" s="239"/>
      <c r="D593" s="238"/>
      <c r="F593" s="239"/>
      <c r="G593" s="238"/>
      <c r="H593" s="238"/>
      <c r="J593" s="239"/>
      <c r="K593" s="238"/>
      <c r="L593" s="238"/>
      <c r="N593" s="239"/>
      <c r="O593" s="238"/>
      <c r="P593" s="238"/>
      <c r="R593" s="239"/>
      <c r="S593" s="238"/>
      <c r="T593" s="238"/>
      <c r="V593" s="239"/>
      <c r="W593" s="238"/>
      <c r="X593" s="238"/>
      <c r="Z593" s="239"/>
      <c r="AA593" s="238"/>
      <c r="AB593" s="238"/>
      <c r="AD593" s="239"/>
      <c r="AE593" s="238"/>
      <c r="AF593" s="238"/>
      <c r="AH593" s="239"/>
      <c r="AI593" s="238"/>
      <c r="AJ593" s="238"/>
      <c r="AL593" s="239"/>
      <c r="AM593" s="238"/>
      <c r="AN593" s="238"/>
      <c r="AP593" s="239"/>
      <c r="AQ593" s="238"/>
      <c r="AR593" s="238"/>
      <c r="AT593" s="12"/>
      <c r="AU593" s="238"/>
      <c r="AV593" s="238"/>
      <c r="AX593" s="12"/>
    </row>
    <row r="594" spans="2:50" hidden="1">
      <c r="B594" s="207"/>
      <c r="C594" s="239"/>
      <c r="D594" s="238"/>
      <c r="F594" s="239"/>
      <c r="G594" s="238"/>
      <c r="H594" s="238"/>
      <c r="J594" s="239"/>
      <c r="K594" s="238"/>
      <c r="L594" s="238"/>
      <c r="N594" s="239"/>
      <c r="O594" s="238"/>
      <c r="P594" s="238"/>
      <c r="R594" s="239"/>
      <c r="S594" s="238"/>
      <c r="T594" s="238"/>
      <c r="V594" s="239"/>
      <c r="W594" s="238"/>
      <c r="X594" s="238"/>
      <c r="Z594" s="239"/>
      <c r="AA594" s="238"/>
      <c r="AB594" s="238"/>
      <c r="AD594" s="239"/>
      <c r="AE594" s="238"/>
      <c r="AF594" s="238"/>
      <c r="AH594" s="239"/>
      <c r="AI594" s="238"/>
      <c r="AJ594" s="238"/>
      <c r="AL594" s="239"/>
      <c r="AM594" s="238"/>
      <c r="AN594" s="238"/>
      <c r="AP594" s="239"/>
      <c r="AQ594" s="238"/>
      <c r="AR594" s="238"/>
      <c r="AT594" s="12"/>
      <c r="AU594" s="238"/>
      <c r="AV594" s="238"/>
      <c r="AX594" s="12"/>
    </row>
    <row r="595" spans="2:50" hidden="1">
      <c r="B595" s="207"/>
      <c r="C595" s="239"/>
      <c r="D595" s="238"/>
      <c r="F595" s="239"/>
      <c r="G595" s="238"/>
      <c r="H595" s="238"/>
      <c r="J595" s="239"/>
      <c r="K595" s="238"/>
      <c r="L595" s="238"/>
      <c r="N595" s="239"/>
      <c r="O595" s="238"/>
      <c r="P595" s="238"/>
      <c r="R595" s="239"/>
      <c r="S595" s="238"/>
      <c r="T595" s="238"/>
      <c r="V595" s="239"/>
      <c r="W595" s="238"/>
      <c r="X595" s="238"/>
      <c r="Z595" s="239"/>
      <c r="AA595" s="238"/>
      <c r="AB595" s="238"/>
      <c r="AD595" s="239"/>
      <c r="AE595" s="238"/>
      <c r="AF595" s="238"/>
      <c r="AH595" s="239"/>
      <c r="AI595" s="238"/>
      <c r="AJ595" s="238"/>
      <c r="AL595" s="239"/>
      <c r="AM595" s="238"/>
      <c r="AN595" s="238"/>
      <c r="AP595" s="239"/>
      <c r="AQ595" s="238"/>
      <c r="AR595" s="238"/>
      <c r="AT595" s="12"/>
      <c r="AU595" s="238"/>
      <c r="AV595" s="238"/>
      <c r="AX595" s="12"/>
    </row>
    <row r="596" spans="2:50" hidden="1">
      <c r="B596" s="207"/>
      <c r="C596" s="239"/>
      <c r="D596" s="238"/>
      <c r="F596" s="239"/>
      <c r="G596" s="238"/>
      <c r="H596" s="238"/>
      <c r="J596" s="239"/>
      <c r="K596" s="238"/>
      <c r="L596" s="238"/>
      <c r="N596" s="239"/>
      <c r="O596" s="238"/>
      <c r="P596" s="238"/>
      <c r="R596" s="239"/>
      <c r="S596" s="238"/>
      <c r="T596" s="238"/>
      <c r="V596" s="239"/>
      <c r="W596" s="238"/>
      <c r="X596" s="238"/>
      <c r="Z596" s="239"/>
      <c r="AA596" s="238"/>
      <c r="AB596" s="238"/>
      <c r="AD596" s="239"/>
      <c r="AE596" s="238"/>
      <c r="AF596" s="238"/>
      <c r="AH596" s="239"/>
      <c r="AI596" s="238"/>
      <c r="AJ596" s="238"/>
      <c r="AL596" s="239"/>
      <c r="AM596" s="238"/>
      <c r="AN596" s="238"/>
      <c r="AP596" s="239"/>
      <c r="AQ596" s="238"/>
      <c r="AR596" s="238"/>
      <c r="AT596" s="12"/>
      <c r="AU596" s="238"/>
      <c r="AV596" s="238"/>
      <c r="AX596" s="12"/>
    </row>
    <row r="597" spans="2:50" hidden="1">
      <c r="B597" s="207"/>
      <c r="C597" s="239"/>
      <c r="D597" s="238"/>
      <c r="F597" s="239"/>
      <c r="G597" s="238"/>
      <c r="H597" s="238"/>
      <c r="J597" s="239"/>
      <c r="K597" s="238"/>
      <c r="L597" s="238"/>
      <c r="N597" s="239"/>
      <c r="O597" s="238"/>
      <c r="P597" s="238"/>
      <c r="R597" s="239"/>
      <c r="S597" s="238"/>
      <c r="T597" s="238"/>
      <c r="V597" s="239"/>
      <c r="W597" s="238"/>
      <c r="X597" s="238"/>
      <c r="Z597" s="239"/>
      <c r="AA597" s="238"/>
      <c r="AB597" s="238"/>
      <c r="AD597" s="239"/>
      <c r="AE597" s="238"/>
      <c r="AF597" s="238"/>
      <c r="AH597" s="239"/>
      <c r="AI597" s="238"/>
      <c r="AJ597" s="238"/>
      <c r="AL597" s="239"/>
      <c r="AM597" s="238"/>
      <c r="AN597" s="238"/>
      <c r="AP597" s="239"/>
      <c r="AQ597" s="238"/>
      <c r="AR597" s="238"/>
      <c r="AT597" s="12"/>
      <c r="AU597" s="238"/>
      <c r="AV597" s="238"/>
      <c r="AX597" s="12"/>
    </row>
    <row r="598" spans="2:50" hidden="1">
      <c r="B598" s="207"/>
      <c r="C598" s="239"/>
      <c r="D598" s="238"/>
      <c r="F598" s="239"/>
      <c r="G598" s="238"/>
      <c r="H598" s="238"/>
      <c r="J598" s="239"/>
      <c r="K598" s="238"/>
      <c r="L598" s="238"/>
      <c r="N598" s="239"/>
      <c r="O598" s="238"/>
      <c r="P598" s="238"/>
      <c r="R598" s="239"/>
      <c r="S598" s="238"/>
      <c r="T598" s="238"/>
      <c r="V598" s="239"/>
      <c r="W598" s="238"/>
      <c r="X598" s="238"/>
      <c r="Z598" s="239"/>
      <c r="AA598" s="238"/>
      <c r="AB598" s="238"/>
      <c r="AD598" s="239"/>
      <c r="AE598" s="238"/>
      <c r="AF598" s="238"/>
      <c r="AH598" s="239"/>
      <c r="AI598" s="238"/>
      <c r="AJ598" s="238"/>
      <c r="AL598" s="239"/>
      <c r="AM598" s="238"/>
      <c r="AN598" s="238"/>
      <c r="AP598" s="239"/>
      <c r="AQ598" s="238"/>
      <c r="AR598" s="238"/>
      <c r="AT598" s="12"/>
      <c r="AU598" s="238"/>
      <c r="AV598" s="238"/>
      <c r="AX598" s="12"/>
    </row>
    <row r="599" spans="2:50" hidden="1">
      <c r="B599" s="207"/>
      <c r="C599" s="239"/>
      <c r="D599" s="238"/>
      <c r="F599" s="239"/>
      <c r="G599" s="238"/>
      <c r="H599" s="238"/>
      <c r="J599" s="239"/>
      <c r="K599" s="238"/>
      <c r="L599" s="238"/>
      <c r="N599" s="239"/>
      <c r="O599" s="238"/>
      <c r="P599" s="238"/>
      <c r="R599" s="239"/>
      <c r="S599" s="238"/>
      <c r="T599" s="238"/>
      <c r="V599" s="239"/>
      <c r="W599" s="238"/>
      <c r="X599" s="238"/>
      <c r="Z599" s="239"/>
      <c r="AA599" s="238"/>
      <c r="AB599" s="238"/>
      <c r="AD599" s="239"/>
      <c r="AE599" s="238"/>
      <c r="AF599" s="238"/>
      <c r="AH599" s="239"/>
      <c r="AI599" s="238"/>
      <c r="AJ599" s="238"/>
      <c r="AL599" s="239"/>
      <c r="AM599" s="238"/>
      <c r="AN599" s="238"/>
      <c r="AP599" s="239"/>
      <c r="AQ599" s="238"/>
      <c r="AR599" s="238"/>
      <c r="AT599" s="12"/>
      <c r="AU599" s="238"/>
      <c r="AV599" s="238"/>
      <c r="AX599" s="12"/>
    </row>
    <row r="600" spans="2:50" hidden="1">
      <c r="B600" s="207"/>
      <c r="C600" s="239"/>
      <c r="D600" s="238"/>
      <c r="F600" s="239"/>
      <c r="G600" s="238"/>
      <c r="H600" s="238"/>
      <c r="J600" s="239"/>
      <c r="K600" s="238"/>
      <c r="L600" s="238"/>
      <c r="N600" s="239"/>
      <c r="O600" s="238"/>
      <c r="P600" s="238"/>
      <c r="R600" s="239"/>
      <c r="S600" s="238"/>
      <c r="T600" s="238"/>
      <c r="V600" s="239"/>
      <c r="W600" s="238"/>
      <c r="X600" s="238"/>
      <c r="Z600" s="239"/>
      <c r="AA600" s="238"/>
      <c r="AB600" s="238"/>
      <c r="AD600" s="239"/>
      <c r="AE600" s="238"/>
      <c r="AF600" s="238"/>
      <c r="AH600" s="239"/>
      <c r="AI600" s="238"/>
      <c r="AJ600" s="238"/>
      <c r="AL600" s="239"/>
      <c r="AM600" s="238"/>
      <c r="AN600" s="238"/>
      <c r="AP600" s="239"/>
      <c r="AQ600" s="238"/>
      <c r="AR600" s="238"/>
      <c r="AT600" s="12"/>
      <c r="AU600" s="238"/>
      <c r="AV600" s="238"/>
      <c r="AX600" s="12"/>
    </row>
    <row r="601" spans="2:50" hidden="1">
      <c r="B601" s="207"/>
      <c r="C601" s="239"/>
      <c r="D601" s="238"/>
      <c r="F601" s="239"/>
      <c r="G601" s="238"/>
      <c r="H601" s="238"/>
      <c r="J601" s="239"/>
      <c r="K601" s="238"/>
      <c r="L601" s="238"/>
      <c r="N601" s="239"/>
      <c r="O601" s="238"/>
      <c r="P601" s="238"/>
      <c r="R601" s="239"/>
      <c r="S601" s="238"/>
      <c r="T601" s="238"/>
      <c r="V601" s="239"/>
      <c r="W601" s="238"/>
      <c r="X601" s="238"/>
      <c r="Z601" s="239"/>
      <c r="AA601" s="238"/>
      <c r="AB601" s="238"/>
      <c r="AD601" s="239"/>
      <c r="AE601" s="238"/>
      <c r="AF601" s="238"/>
      <c r="AH601" s="239"/>
      <c r="AI601" s="238"/>
      <c r="AJ601" s="238"/>
      <c r="AL601" s="239"/>
      <c r="AM601" s="238"/>
      <c r="AN601" s="238"/>
      <c r="AP601" s="239"/>
      <c r="AQ601" s="238"/>
      <c r="AR601" s="238"/>
      <c r="AT601" s="12"/>
      <c r="AU601" s="238"/>
      <c r="AV601" s="238"/>
      <c r="AX601" s="12"/>
    </row>
    <row r="602" spans="2:50" hidden="1">
      <c r="B602" s="207"/>
      <c r="C602" s="239"/>
      <c r="D602" s="238"/>
      <c r="F602" s="239"/>
      <c r="G602" s="238"/>
      <c r="H602" s="238"/>
      <c r="J602" s="239"/>
      <c r="K602" s="238"/>
      <c r="L602" s="238"/>
      <c r="N602" s="239"/>
      <c r="O602" s="238"/>
      <c r="P602" s="238"/>
      <c r="R602" s="239"/>
      <c r="S602" s="238"/>
      <c r="T602" s="238"/>
      <c r="V602" s="239"/>
      <c r="W602" s="238"/>
      <c r="X602" s="238"/>
      <c r="Z602" s="239"/>
      <c r="AA602" s="238"/>
      <c r="AB602" s="238"/>
      <c r="AD602" s="239"/>
      <c r="AE602" s="238"/>
      <c r="AF602" s="238"/>
      <c r="AH602" s="239"/>
      <c r="AI602" s="238"/>
      <c r="AJ602" s="238"/>
      <c r="AL602" s="239"/>
      <c r="AM602" s="238"/>
      <c r="AN602" s="238"/>
      <c r="AP602" s="239"/>
      <c r="AQ602" s="238"/>
      <c r="AR602" s="238"/>
      <c r="AT602" s="12"/>
      <c r="AU602" s="238"/>
      <c r="AV602" s="238"/>
      <c r="AX602" s="12"/>
    </row>
    <row r="603" spans="2:50" hidden="1">
      <c r="B603" s="207"/>
      <c r="C603" s="239"/>
      <c r="D603" s="238"/>
      <c r="F603" s="239"/>
      <c r="G603" s="238"/>
      <c r="H603" s="238"/>
      <c r="J603" s="239"/>
      <c r="K603" s="238"/>
      <c r="L603" s="238"/>
      <c r="N603" s="239"/>
      <c r="O603" s="238"/>
      <c r="P603" s="238"/>
      <c r="R603" s="239"/>
      <c r="S603" s="238"/>
      <c r="T603" s="238"/>
      <c r="V603" s="239"/>
      <c r="W603" s="238"/>
      <c r="X603" s="238"/>
      <c r="Z603" s="239"/>
      <c r="AA603" s="238"/>
      <c r="AB603" s="238"/>
      <c r="AD603" s="239"/>
      <c r="AE603" s="238"/>
      <c r="AF603" s="238"/>
      <c r="AH603" s="239"/>
      <c r="AI603" s="238"/>
      <c r="AJ603" s="238"/>
      <c r="AL603" s="239"/>
      <c r="AM603" s="238"/>
      <c r="AN603" s="238"/>
      <c r="AP603" s="239"/>
      <c r="AQ603" s="238"/>
      <c r="AR603" s="238"/>
      <c r="AT603" s="12"/>
      <c r="AU603" s="238"/>
      <c r="AV603" s="238"/>
      <c r="AX603" s="12"/>
    </row>
    <row r="604" spans="2:50" hidden="1">
      <c r="B604" s="207"/>
      <c r="C604" s="239"/>
      <c r="D604" s="238"/>
      <c r="F604" s="239"/>
      <c r="G604" s="238"/>
      <c r="H604" s="238"/>
      <c r="J604" s="239"/>
      <c r="K604" s="238"/>
      <c r="L604" s="238"/>
      <c r="N604" s="239"/>
      <c r="O604" s="238"/>
      <c r="P604" s="238"/>
      <c r="R604" s="239"/>
      <c r="S604" s="238"/>
      <c r="T604" s="238"/>
      <c r="V604" s="239"/>
      <c r="W604" s="238"/>
      <c r="X604" s="238"/>
      <c r="Z604" s="239"/>
      <c r="AA604" s="238"/>
      <c r="AB604" s="238"/>
      <c r="AD604" s="239"/>
      <c r="AE604" s="238"/>
      <c r="AF604" s="238"/>
      <c r="AH604" s="239"/>
      <c r="AI604" s="238"/>
      <c r="AJ604" s="238"/>
      <c r="AL604" s="239"/>
      <c r="AM604" s="238"/>
      <c r="AN604" s="238"/>
      <c r="AP604" s="239"/>
      <c r="AQ604" s="238"/>
      <c r="AR604" s="238"/>
      <c r="AT604" s="12"/>
      <c r="AU604" s="238"/>
      <c r="AV604" s="238"/>
      <c r="AX604" s="12"/>
    </row>
    <row r="605" spans="2:50" hidden="1">
      <c r="B605" s="207"/>
      <c r="C605" s="239"/>
      <c r="D605" s="238"/>
      <c r="F605" s="239"/>
      <c r="G605" s="238"/>
      <c r="H605" s="238"/>
      <c r="J605" s="239"/>
      <c r="K605" s="238"/>
      <c r="L605" s="238"/>
      <c r="N605" s="239"/>
      <c r="O605" s="238"/>
      <c r="P605" s="238"/>
      <c r="R605" s="239"/>
      <c r="S605" s="238"/>
      <c r="T605" s="238"/>
      <c r="V605" s="239"/>
      <c r="W605" s="238"/>
      <c r="X605" s="238"/>
      <c r="Z605" s="239"/>
      <c r="AA605" s="238"/>
      <c r="AB605" s="238"/>
      <c r="AD605" s="239"/>
      <c r="AE605" s="238"/>
      <c r="AF605" s="238"/>
      <c r="AH605" s="239"/>
      <c r="AI605" s="238"/>
      <c r="AJ605" s="238"/>
      <c r="AL605" s="239"/>
      <c r="AM605" s="238"/>
      <c r="AN605" s="238"/>
      <c r="AP605" s="239"/>
      <c r="AQ605" s="238"/>
      <c r="AR605" s="238"/>
      <c r="AT605" s="12"/>
      <c r="AU605" s="238"/>
      <c r="AV605" s="238"/>
      <c r="AX605" s="12"/>
    </row>
    <row r="606" spans="2:50" hidden="1">
      <c r="B606" s="207"/>
      <c r="C606" s="239"/>
      <c r="D606" s="238"/>
      <c r="F606" s="239"/>
      <c r="G606" s="238"/>
      <c r="H606" s="238"/>
      <c r="J606" s="239"/>
      <c r="K606" s="238"/>
      <c r="L606" s="238"/>
      <c r="N606" s="239"/>
      <c r="O606" s="238"/>
      <c r="P606" s="238"/>
      <c r="R606" s="239"/>
      <c r="S606" s="238"/>
      <c r="T606" s="238"/>
      <c r="V606" s="239"/>
      <c r="W606" s="238"/>
      <c r="X606" s="238"/>
      <c r="Z606" s="239"/>
      <c r="AA606" s="238"/>
      <c r="AB606" s="238"/>
      <c r="AD606" s="239"/>
      <c r="AE606" s="238"/>
      <c r="AF606" s="238"/>
      <c r="AH606" s="239"/>
      <c r="AI606" s="238"/>
      <c r="AJ606" s="238"/>
      <c r="AL606" s="239"/>
      <c r="AM606" s="238"/>
      <c r="AN606" s="238"/>
      <c r="AP606" s="239"/>
      <c r="AQ606" s="238"/>
      <c r="AR606" s="238"/>
      <c r="AT606" s="12"/>
      <c r="AU606" s="238"/>
      <c r="AV606" s="238"/>
      <c r="AX606" s="12"/>
    </row>
    <row r="607" spans="2:50" hidden="1">
      <c r="B607" s="207"/>
      <c r="C607" s="239"/>
      <c r="D607" s="238"/>
      <c r="F607" s="239"/>
      <c r="G607" s="238"/>
      <c r="H607" s="238"/>
      <c r="J607" s="239"/>
      <c r="K607" s="238"/>
      <c r="L607" s="238"/>
      <c r="N607" s="239"/>
      <c r="O607" s="238"/>
      <c r="P607" s="238"/>
      <c r="R607" s="239"/>
      <c r="S607" s="238"/>
      <c r="T607" s="238"/>
      <c r="V607" s="239"/>
      <c r="W607" s="238"/>
      <c r="X607" s="238"/>
      <c r="Z607" s="239"/>
      <c r="AA607" s="238"/>
      <c r="AB607" s="238"/>
      <c r="AD607" s="239"/>
      <c r="AE607" s="238"/>
      <c r="AF607" s="238"/>
      <c r="AH607" s="239"/>
      <c r="AI607" s="238"/>
      <c r="AJ607" s="238"/>
      <c r="AL607" s="239"/>
      <c r="AM607" s="238"/>
      <c r="AN607" s="238"/>
      <c r="AP607" s="239"/>
      <c r="AQ607" s="238"/>
      <c r="AR607" s="238"/>
      <c r="AT607" s="12"/>
      <c r="AU607" s="238"/>
      <c r="AV607" s="238"/>
      <c r="AX607" s="12"/>
    </row>
    <row r="608" spans="2:50" hidden="1">
      <c r="B608" s="207"/>
      <c r="C608" s="239"/>
      <c r="D608" s="238"/>
      <c r="F608" s="239"/>
      <c r="G608" s="238"/>
      <c r="H608" s="238"/>
      <c r="J608" s="239"/>
      <c r="K608" s="238"/>
      <c r="L608" s="238"/>
      <c r="N608" s="239"/>
      <c r="O608" s="238"/>
      <c r="P608" s="238"/>
      <c r="R608" s="239"/>
      <c r="S608" s="238"/>
      <c r="T608" s="238"/>
      <c r="V608" s="239"/>
      <c r="W608" s="238"/>
      <c r="X608" s="238"/>
      <c r="Z608" s="239"/>
      <c r="AA608" s="238"/>
      <c r="AB608" s="238"/>
      <c r="AD608" s="239"/>
      <c r="AE608" s="238"/>
      <c r="AF608" s="238"/>
      <c r="AH608" s="239"/>
      <c r="AI608" s="238"/>
      <c r="AJ608" s="238"/>
      <c r="AL608" s="239"/>
      <c r="AM608" s="238"/>
      <c r="AN608" s="238"/>
      <c r="AP608" s="239"/>
      <c r="AQ608" s="238"/>
      <c r="AR608" s="238"/>
      <c r="AT608" s="12"/>
      <c r="AU608" s="238"/>
      <c r="AV608" s="238"/>
      <c r="AX608" s="12"/>
    </row>
    <row r="609" spans="2:50" hidden="1">
      <c r="B609" s="207"/>
      <c r="C609" s="239"/>
      <c r="D609" s="238"/>
      <c r="F609" s="239"/>
      <c r="G609" s="238"/>
      <c r="H609" s="238"/>
      <c r="J609" s="239"/>
      <c r="K609" s="238"/>
      <c r="L609" s="238"/>
      <c r="N609" s="239"/>
      <c r="O609" s="238"/>
      <c r="P609" s="238"/>
      <c r="R609" s="239"/>
      <c r="S609" s="238"/>
      <c r="T609" s="238"/>
      <c r="V609" s="239"/>
      <c r="W609" s="238"/>
      <c r="X609" s="238"/>
      <c r="Z609" s="239"/>
      <c r="AA609" s="238"/>
      <c r="AB609" s="238"/>
      <c r="AD609" s="239"/>
      <c r="AE609" s="238"/>
      <c r="AF609" s="238"/>
      <c r="AH609" s="239"/>
      <c r="AI609" s="238"/>
      <c r="AJ609" s="238"/>
      <c r="AL609" s="239"/>
      <c r="AM609" s="238"/>
      <c r="AN609" s="238"/>
      <c r="AP609" s="239"/>
      <c r="AQ609" s="238"/>
      <c r="AR609" s="238"/>
      <c r="AT609" s="12"/>
      <c r="AU609" s="238"/>
      <c r="AV609" s="238"/>
      <c r="AX609" s="12"/>
    </row>
    <row r="610" spans="2:50" hidden="1">
      <c r="B610" s="207"/>
      <c r="C610" s="239"/>
      <c r="D610" s="238"/>
      <c r="F610" s="239"/>
      <c r="G610" s="238"/>
      <c r="H610" s="238"/>
      <c r="J610" s="239"/>
      <c r="K610" s="238"/>
      <c r="L610" s="238"/>
      <c r="N610" s="239"/>
      <c r="O610" s="238"/>
      <c r="P610" s="238"/>
      <c r="R610" s="239"/>
      <c r="S610" s="238"/>
      <c r="T610" s="238"/>
      <c r="V610" s="239"/>
      <c r="W610" s="238"/>
      <c r="X610" s="238"/>
      <c r="Z610" s="239"/>
      <c r="AA610" s="238"/>
      <c r="AB610" s="238"/>
      <c r="AD610" s="239"/>
      <c r="AE610" s="238"/>
      <c r="AF610" s="238"/>
      <c r="AH610" s="239"/>
      <c r="AI610" s="238"/>
      <c r="AJ610" s="238"/>
      <c r="AL610" s="239"/>
      <c r="AM610" s="238"/>
      <c r="AN610" s="238"/>
      <c r="AP610" s="239"/>
      <c r="AQ610" s="238"/>
      <c r="AR610" s="238"/>
      <c r="AT610" s="12"/>
      <c r="AU610" s="238"/>
      <c r="AV610" s="238"/>
      <c r="AX610" s="12"/>
    </row>
    <row r="611" spans="2:50" hidden="1">
      <c r="B611" s="207"/>
      <c r="C611" s="239"/>
      <c r="D611" s="238"/>
      <c r="F611" s="239"/>
      <c r="G611" s="238"/>
      <c r="H611" s="238"/>
      <c r="J611" s="239"/>
      <c r="K611" s="238"/>
      <c r="L611" s="238"/>
      <c r="N611" s="239"/>
      <c r="O611" s="238"/>
      <c r="P611" s="238"/>
      <c r="R611" s="239"/>
      <c r="S611" s="238"/>
      <c r="T611" s="238"/>
      <c r="V611" s="239"/>
      <c r="W611" s="238"/>
      <c r="X611" s="238"/>
      <c r="Z611" s="239"/>
      <c r="AA611" s="238"/>
      <c r="AB611" s="238"/>
      <c r="AD611" s="239"/>
      <c r="AE611" s="238"/>
      <c r="AF611" s="238"/>
      <c r="AH611" s="239"/>
      <c r="AI611" s="238"/>
      <c r="AJ611" s="238"/>
      <c r="AL611" s="239"/>
      <c r="AM611" s="238"/>
      <c r="AN611" s="238"/>
      <c r="AP611" s="239"/>
      <c r="AQ611" s="238"/>
      <c r="AR611" s="238"/>
      <c r="AT611" s="12"/>
      <c r="AU611" s="238"/>
      <c r="AV611" s="238"/>
      <c r="AX611" s="12"/>
    </row>
    <row r="612" spans="2:50" hidden="1">
      <c r="B612" s="207"/>
      <c r="C612" s="239"/>
      <c r="D612" s="238"/>
      <c r="F612" s="239"/>
      <c r="G612" s="238"/>
      <c r="H612" s="238"/>
      <c r="J612" s="239"/>
      <c r="K612" s="238"/>
      <c r="L612" s="238"/>
      <c r="N612" s="239"/>
      <c r="O612" s="238"/>
      <c r="P612" s="238"/>
      <c r="R612" s="239"/>
      <c r="S612" s="238"/>
      <c r="T612" s="238"/>
      <c r="V612" s="239"/>
      <c r="W612" s="238"/>
      <c r="X612" s="238"/>
      <c r="Z612" s="239"/>
      <c r="AA612" s="238"/>
      <c r="AB612" s="238"/>
      <c r="AD612" s="239"/>
      <c r="AE612" s="238"/>
      <c r="AF612" s="238"/>
      <c r="AH612" s="239"/>
      <c r="AI612" s="238"/>
      <c r="AJ612" s="238"/>
      <c r="AL612" s="239"/>
      <c r="AM612" s="238"/>
      <c r="AN612" s="238"/>
      <c r="AP612" s="239"/>
      <c r="AQ612" s="238"/>
      <c r="AR612" s="238"/>
      <c r="AT612" s="12"/>
      <c r="AU612" s="238"/>
      <c r="AV612" s="238"/>
      <c r="AX612" s="12"/>
    </row>
    <row r="613" spans="2:50" hidden="1">
      <c r="B613" s="207"/>
      <c r="C613" s="239"/>
      <c r="D613" s="238"/>
      <c r="F613" s="239"/>
      <c r="G613" s="238"/>
      <c r="H613" s="238"/>
      <c r="J613" s="239"/>
      <c r="K613" s="238"/>
      <c r="L613" s="238"/>
      <c r="N613" s="239"/>
      <c r="O613" s="238"/>
      <c r="P613" s="238"/>
      <c r="R613" s="239"/>
      <c r="S613" s="238"/>
      <c r="T613" s="238"/>
      <c r="V613" s="239"/>
      <c r="W613" s="238"/>
      <c r="X613" s="238"/>
      <c r="Z613" s="239"/>
      <c r="AA613" s="238"/>
      <c r="AB613" s="238"/>
      <c r="AD613" s="239"/>
      <c r="AE613" s="238"/>
      <c r="AF613" s="238"/>
      <c r="AH613" s="239"/>
      <c r="AI613" s="238"/>
      <c r="AJ613" s="238"/>
      <c r="AL613" s="239"/>
      <c r="AM613" s="238"/>
      <c r="AN613" s="238"/>
      <c r="AP613" s="239"/>
      <c r="AQ613" s="238"/>
      <c r="AR613" s="238"/>
      <c r="AT613" s="12"/>
      <c r="AU613" s="238"/>
      <c r="AV613" s="238"/>
      <c r="AX613" s="12"/>
    </row>
    <row r="614" spans="2:50" hidden="1">
      <c r="B614" s="207"/>
      <c r="C614" s="239"/>
      <c r="D614" s="238"/>
      <c r="F614" s="239"/>
      <c r="G614" s="238"/>
      <c r="H614" s="238"/>
      <c r="J614" s="239"/>
      <c r="K614" s="238"/>
      <c r="L614" s="238"/>
      <c r="N614" s="239"/>
      <c r="O614" s="238"/>
      <c r="P614" s="238"/>
      <c r="R614" s="239"/>
      <c r="S614" s="238"/>
      <c r="T614" s="238"/>
      <c r="V614" s="239"/>
      <c r="W614" s="238"/>
      <c r="X614" s="238"/>
      <c r="Z614" s="239"/>
      <c r="AA614" s="238"/>
      <c r="AB614" s="238"/>
      <c r="AD614" s="239"/>
      <c r="AE614" s="238"/>
      <c r="AF614" s="238"/>
      <c r="AH614" s="239"/>
      <c r="AI614" s="238"/>
      <c r="AJ614" s="238"/>
      <c r="AL614" s="239"/>
      <c r="AM614" s="238"/>
      <c r="AN614" s="238"/>
      <c r="AP614" s="239"/>
      <c r="AQ614" s="238"/>
      <c r="AR614" s="238"/>
      <c r="AT614" s="12"/>
      <c r="AU614" s="238"/>
      <c r="AV614" s="238"/>
      <c r="AX614" s="12"/>
    </row>
    <row r="615" spans="2:50" hidden="1">
      <c r="B615" s="207"/>
      <c r="C615" s="239"/>
      <c r="D615" s="238"/>
      <c r="F615" s="239"/>
      <c r="G615" s="238"/>
      <c r="H615" s="238"/>
      <c r="J615" s="239"/>
      <c r="K615" s="238"/>
      <c r="L615" s="238"/>
      <c r="N615" s="239"/>
      <c r="O615" s="238"/>
      <c r="P615" s="238"/>
      <c r="R615" s="239"/>
      <c r="S615" s="238"/>
      <c r="T615" s="238"/>
      <c r="V615" s="239"/>
      <c r="W615" s="238"/>
      <c r="X615" s="238"/>
      <c r="Z615" s="239"/>
      <c r="AA615" s="238"/>
      <c r="AB615" s="238"/>
      <c r="AD615" s="239"/>
      <c r="AE615" s="238"/>
      <c r="AF615" s="238"/>
      <c r="AH615" s="239"/>
      <c r="AI615" s="238"/>
      <c r="AJ615" s="238"/>
      <c r="AL615" s="239"/>
      <c r="AM615" s="238"/>
      <c r="AN615" s="238"/>
      <c r="AP615" s="239"/>
      <c r="AQ615" s="238"/>
      <c r="AR615" s="238"/>
      <c r="AT615" s="12"/>
      <c r="AU615" s="238"/>
      <c r="AV615" s="238"/>
      <c r="AX615" s="12"/>
    </row>
    <row r="616" spans="2:50" hidden="1">
      <c r="B616" s="207"/>
      <c r="C616" s="239"/>
      <c r="D616" s="238"/>
      <c r="F616" s="239"/>
      <c r="G616" s="238"/>
      <c r="H616" s="238"/>
      <c r="J616" s="239"/>
      <c r="K616" s="238"/>
      <c r="L616" s="238"/>
      <c r="N616" s="239"/>
      <c r="O616" s="238"/>
      <c r="P616" s="238"/>
      <c r="R616" s="239"/>
      <c r="S616" s="238"/>
      <c r="T616" s="238"/>
      <c r="V616" s="239"/>
      <c r="W616" s="238"/>
      <c r="X616" s="238"/>
      <c r="Z616" s="239"/>
      <c r="AA616" s="238"/>
      <c r="AB616" s="238"/>
      <c r="AD616" s="239"/>
      <c r="AE616" s="238"/>
      <c r="AF616" s="238"/>
      <c r="AH616" s="239"/>
      <c r="AI616" s="238"/>
      <c r="AJ616" s="238"/>
      <c r="AL616" s="239"/>
      <c r="AM616" s="238"/>
      <c r="AN616" s="238"/>
      <c r="AP616" s="239"/>
      <c r="AQ616" s="238"/>
      <c r="AR616" s="238"/>
      <c r="AT616" s="12"/>
      <c r="AU616" s="238"/>
      <c r="AV616" s="238"/>
      <c r="AX616" s="12"/>
    </row>
    <row r="617" spans="2:50" hidden="1">
      <c r="B617" s="207"/>
      <c r="C617" s="239"/>
      <c r="D617" s="238"/>
      <c r="F617" s="239"/>
      <c r="G617" s="238"/>
      <c r="H617" s="238"/>
      <c r="J617" s="239"/>
      <c r="K617" s="238"/>
      <c r="L617" s="238"/>
      <c r="N617" s="239"/>
      <c r="O617" s="238"/>
      <c r="P617" s="238"/>
      <c r="R617" s="239"/>
      <c r="S617" s="238"/>
      <c r="T617" s="238"/>
      <c r="V617" s="239"/>
      <c r="W617" s="238"/>
      <c r="X617" s="238"/>
      <c r="Z617" s="239"/>
      <c r="AA617" s="238"/>
      <c r="AB617" s="238"/>
      <c r="AD617" s="239"/>
      <c r="AE617" s="238"/>
      <c r="AF617" s="238"/>
      <c r="AH617" s="239"/>
      <c r="AI617" s="238"/>
      <c r="AJ617" s="238"/>
      <c r="AL617" s="239"/>
      <c r="AM617" s="238"/>
      <c r="AN617" s="238"/>
      <c r="AP617" s="239"/>
      <c r="AQ617" s="238"/>
      <c r="AR617" s="238"/>
      <c r="AT617" s="12"/>
      <c r="AU617" s="238"/>
      <c r="AV617" s="238"/>
      <c r="AX617" s="12"/>
    </row>
    <row r="618" spans="2:50" hidden="1">
      <c r="B618" s="207"/>
      <c r="C618" s="239"/>
      <c r="D618" s="238"/>
      <c r="F618" s="239"/>
      <c r="G618" s="238"/>
      <c r="H618" s="238"/>
      <c r="J618" s="239"/>
      <c r="K618" s="238"/>
      <c r="L618" s="238"/>
      <c r="N618" s="239"/>
      <c r="O618" s="238"/>
      <c r="P618" s="238"/>
      <c r="R618" s="239"/>
      <c r="S618" s="238"/>
      <c r="T618" s="238"/>
      <c r="V618" s="239"/>
      <c r="W618" s="238"/>
      <c r="X618" s="238"/>
      <c r="Z618" s="239"/>
      <c r="AA618" s="238"/>
      <c r="AB618" s="238"/>
      <c r="AD618" s="239"/>
      <c r="AE618" s="238"/>
      <c r="AF618" s="238"/>
      <c r="AH618" s="239"/>
      <c r="AI618" s="238"/>
      <c r="AJ618" s="238"/>
      <c r="AL618" s="239"/>
      <c r="AM618" s="238"/>
      <c r="AN618" s="238"/>
      <c r="AP618" s="239"/>
      <c r="AQ618" s="238"/>
      <c r="AR618" s="238"/>
      <c r="AT618" s="12"/>
      <c r="AU618" s="238"/>
      <c r="AV618" s="238"/>
      <c r="AX618" s="12"/>
    </row>
    <row r="619" spans="2:50" hidden="1">
      <c r="B619" s="207"/>
      <c r="C619" s="239"/>
      <c r="D619" s="238"/>
      <c r="F619" s="239"/>
      <c r="G619" s="238"/>
      <c r="H619" s="238"/>
      <c r="J619" s="239"/>
      <c r="K619" s="238"/>
      <c r="L619" s="238"/>
      <c r="N619" s="239"/>
      <c r="O619" s="238"/>
      <c r="P619" s="238"/>
      <c r="R619" s="239"/>
      <c r="S619" s="238"/>
      <c r="T619" s="238"/>
      <c r="V619" s="239"/>
      <c r="W619" s="238"/>
      <c r="X619" s="238"/>
      <c r="Z619" s="239"/>
      <c r="AA619" s="238"/>
      <c r="AB619" s="238"/>
      <c r="AD619" s="239"/>
      <c r="AE619" s="238"/>
      <c r="AF619" s="238"/>
      <c r="AH619" s="239"/>
      <c r="AI619" s="238"/>
      <c r="AJ619" s="238"/>
      <c r="AL619" s="239"/>
      <c r="AM619" s="238"/>
      <c r="AN619" s="238"/>
      <c r="AP619" s="239"/>
      <c r="AQ619" s="238"/>
      <c r="AR619" s="238"/>
      <c r="AT619" s="12"/>
      <c r="AU619" s="238"/>
      <c r="AV619" s="238"/>
      <c r="AX619" s="12"/>
    </row>
    <row r="620" spans="2:50" hidden="1">
      <c r="B620" s="207"/>
      <c r="C620" s="239"/>
      <c r="D620" s="238"/>
      <c r="F620" s="239"/>
      <c r="G620" s="238"/>
      <c r="H620" s="238"/>
      <c r="J620" s="239"/>
      <c r="K620" s="238"/>
      <c r="L620" s="238"/>
      <c r="N620" s="239"/>
      <c r="O620" s="238"/>
      <c r="P620" s="238"/>
      <c r="R620" s="239"/>
      <c r="S620" s="238"/>
      <c r="T620" s="238"/>
      <c r="V620" s="239"/>
      <c r="W620" s="238"/>
      <c r="X620" s="238"/>
      <c r="Z620" s="239"/>
      <c r="AA620" s="238"/>
      <c r="AB620" s="238"/>
      <c r="AD620" s="239"/>
      <c r="AE620" s="238"/>
      <c r="AF620" s="238"/>
      <c r="AH620" s="239"/>
      <c r="AI620" s="238"/>
      <c r="AJ620" s="238"/>
      <c r="AL620" s="239"/>
      <c r="AM620" s="238"/>
      <c r="AN620" s="238"/>
      <c r="AP620" s="239"/>
      <c r="AQ620" s="238"/>
      <c r="AR620" s="238"/>
      <c r="AT620" s="12"/>
      <c r="AU620" s="238"/>
      <c r="AV620" s="238"/>
      <c r="AX620" s="12"/>
    </row>
    <row r="621" spans="2:50" hidden="1">
      <c r="B621" s="207"/>
      <c r="C621" s="239"/>
      <c r="D621" s="238"/>
      <c r="F621" s="239"/>
      <c r="G621" s="238"/>
      <c r="H621" s="238"/>
      <c r="J621" s="239"/>
      <c r="K621" s="238"/>
      <c r="L621" s="238"/>
      <c r="N621" s="239"/>
      <c r="O621" s="238"/>
      <c r="P621" s="238"/>
      <c r="R621" s="239"/>
      <c r="S621" s="238"/>
      <c r="T621" s="238"/>
      <c r="V621" s="239"/>
      <c r="W621" s="238"/>
      <c r="X621" s="238"/>
      <c r="Z621" s="239"/>
      <c r="AA621" s="238"/>
      <c r="AB621" s="238"/>
      <c r="AD621" s="239"/>
      <c r="AE621" s="238"/>
      <c r="AF621" s="238"/>
      <c r="AH621" s="239"/>
      <c r="AI621" s="238"/>
      <c r="AJ621" s="238"/>
      <c r="AL621" s="239"/>
      <c r="AM621" s="238"/>
      <c r="AN621" s="238"/>
      <c r="AP621" s="239"/>
      <c r="AQ621" s="238"/>
      <c r="AR621" s="238"/>
      <c r="AT621" s="12"/>
      <c r="AU621" s="238"/>
      <c r="AV621" s="238"/>
      <c r="AX621" s="12"/>
    </row>
    <row r="622" spans="2:50" hidden="1">
      <c r="B622" s="207"/>
      <c r="C622" s="239"/>
      <c r="D622" s="238"/>
      <c r="F622" s="239"/>
      <c r="G622" s="238"/>
      <c r="H622" s="238"/>
      <c r="J622" s="239"/>
      <c r="K622" s="238"/>
      <c r="L622" s="238"/>
      <c r="N622" s="239"/>
      <c r="O622" s="238"/>
      <c r="P622" s="238"/>
      <c r="R622" s="239"/>
      <c r="S622" s="238"/>
      <c r="T622" s="238"/>
      <c r="V622" s="239"/>
      <c r="W622" s="238"/>
      <c r="X622" s="238"/>
      <c r="Z622" s="239"/>
      <c r="AA622" s="238"/>
      <c r="AB622" s="238"/>
      <c r="AD622" s="239"/>
      <c r="AE622" s="238"/>
      <c r="AF622" s="238"/>
      <c r="AH622" s="239"/>
      <c r="AI622" s="238"/>
      <c r="AJ622" s="238"/>
      <c r="AL622" s="239"/>
      <c r="AM622" s="238"/>
      <c r="AN622" s="238"/>
      <c r="AP622" s="239"/>
      <c r="AQ622" s="238"/>
      <c r="AR622" s="238"/>
      <c r="AT622" s="12"/>
      <c r="AU622" s="238"/>
      <c r="AV622" s="238"/>
      <c r="AX622" s="12"/>
    </row>
    <row r="623" spans="2:50" hidden="1">
      <c r="B623" s="207"/>
      <c r="C623" s="239"/>
      <c r="D623" s="238"/>
      <c r="F623" s="239"/>
      <c r="G623" s="238"/>
      <c r="H623" s="238"/>
      <c r="J623" s="239"/>
      <c r="K623" s="238"/>
      <c r="L623" s="238"/>
      <c r="N623" s="239"/>
      <c r="O623" s="238"/>
      <c r="P623" s="238"/>
      <c r="R623" s="239"/>
      <c r="S623" s="238"/>
      <c r="T623" s="238"/>
      <c r="V623" s="239"/>
      <c r="W623" s="238"/>
      <c r="X623" s="238"/>
      <c r="Z623" s="239"/>
      <c r="AA623" s="238"/>
      <c r="AB623" s="238"/>
      <c r="AD623" s="239"/>
      <c r="AE623" s="238"/>
      <c r="AF623" s="238"/>
      <c r="AH623" s="239"/>
      <c r="AI623" s="238"/>
      <c r="AJ623" s="238"/>
      <c r="AL623" s="239"/>
      <c r="AM623" s="238"/>
      <c r="AN623" s="238"/>
      <c r="AP623" s="239"/>
      <c r="AQ623" s="238"/>
      <c r="AR623" s="238"/>
      <c r="AT623" s="12"/>
      <c r="AU623" s="238"/>
      <c r="AV623" s="238"/>
      <c r="AX623" s="12"/>
    </row>
    <row r="624" spans="2:50" hidden="1">
      <c r="B624" s="207"/>
      <c r="C624" s="239"/>
      <c r="D624" s="238"/>
      <c r="F624" s="239"/>
      <c r="G624" s="238"/>
      <c r="H624" s="238"/>
      <c r="J624" s="239"/>
      <c r="K624" s="238"/>
      <c r="L624" s="238"/>
      <c r="N624" s="239"/>
      <c r="O624" s="238"/>
      <c r="P624" s="238"/>
      <c r="R624" s="239"/>
      <c r="S624" s="238"/>
      <c r="T624" s="238"/>
      <c r="V624" s="239"/>
      <c r="W624" s="238"/>
      <c r="X624" s="238"/>
      <c r="Z624" s="239"/>
      <c r="AA624" s="238"/>
      <c r="AB624" s="238"/>
      <c r="AD624" s="239"/>
      <c r="AE624" s="238"/>
      <c r="AF624" s="238"/>
      <c r="AH624" s="239"/>
      <c r="AI624" s="238"/>
      <c r="AJ624" s="238"/>
      <c r="AL624" s="239"/>
      <c r="AM624" s="238"/>
      <c r="AN624" s="238"/>
      <c r="AP624" s="239"/>
      <c r="AQ624" s="238"/>
      <c r="AR624" s="238"/>
      <c r="AT624" s="12"/>
      <c r="AU624" s="238"/>
      <c r="AV624" s="238"/>
      <c r="AX624" s="12"/>
    </row>
    <row r="625" spans="2:50" hidden="1">
      <c r="B625" s="207"/>
      <c r="C625" s="239"/>
      <c r="D625" s="238"/>
      <c r="F625" s="239"/>
      <c r="G625" s="238"/>
      <c r="H625" s="238"/>
      <c r="J625" s="239"/>
      <c r="K625" s="238"/>
      <c r="L625" s="238"/>
      <c r="N625" s="239"/>
      <c r="O625" s="238"/>
      <c r="P625" s="238"/>
      <c r="R625" s="239"/>
      <c r="S625" s="238"/>
      <c r="T625" s="238"/>
      <c r="V625" s="239"/>
      <c r="W625" s="238"/>
      <c r="X625" s="238"/>
      <c r="Z625" s="239"/>
      <c r="AA625" s="238"/>
      <c r="AB625" s="238"/>
      <c r="AD625" s="239"/>
      <c r="AE625" s="238"/>
      <c r="AF625" s="238"/>
      <c r="AH625" s="239"/>
      <c r="AI625" s="238"/>
      <c r="AJ625" s="238"/>
      <c r="AL625" s="239"/>
      <c r="AM625" s="238"/>
      <c r="AN625" s="238"/>
      <c r="AP625" s="239"/>
      <c r="AQ625" s="238"/>
      <c r="AR625" s="238"/>
      <c r="AT625" s="12"/>
      <c r="AU625" s="238"/>
      <c r="AV625" s="238"/>
      <c r="AX625" s="12"/>
    </row>
    <row r="626" spans="2:50" hidden="1">
      <c r="B626" s="207"/>
      <c r="C626" s="239"/>
      <c r="D626" s="238"/>
      <c r="F626" s="239"/>
      <c r="G626" s="238"/>
      <c r="H626" s="238"/>
      <c r="J626" s="239"/>
      <c r="K626" s="238"/>
      <c r="L626" s="238"/>
      <c r="N626" s="239"/>
      <c r="O626" s="238"/>
      <c r="P626" s="238"/>
      <c r="R626" s="239"/>
      <c r="S626" s="238"/>
      <c r="T626" s="238"/>
      <c r="V626" s="239"/>
      <c r="W626" s="238"/>
      <c r="X626" s="238"/>
      <c r="Z626" s="239"/>
      <c r="AA626" s="238"/>
      <c r="AB626" s="238"/>
      <c r="AD626" s="239"/>
      <c r="AE626" s="238"/>
      <c r="AF626" s="238"/>
      <c r="AH626" s="239"/>
      <c r="AI626" s="238"/>
      <c r="AJ626" s="238"/>
      <c r="AL626" s="239"/>
      <c r="AM626" s="238"/>
      <c r="AN626" s="238"/>
      <c r="AP626" s="239"/>
      <c r="AQ626" s="238"/>
      <c r="AR626" s="238"/>
      <c r="AT626" s="12"/>
      <c r="AU626" s="238"/>
      <c r="AV626" s="238"/>
      <c r="AX626" s="12"/>
    </row>
    <row r="627" spans="2:50" hidden="1">
      <c r="B627" s="207"/>
      <c r="C627" s="239"/>
      <c r="D627" s="238"/>
      <c r="F627" s="239"/>
      <c r="G627" s="238"/>
      <c r="H627" s="238"/>
      <c r="J627" s="239"/>
      <c r="K627" s="238"/>
      <c r="L627" s="238"/>
      <c r="N627" s="239"/>
      <c r="O627" s="238"/>
      <c r="P627" s="238"/>
      <c r="R627" s="239"/>
      <c r="S627" s="238"/>
      <c r="T627" s="238"/>
      <c r="V627" s="239"/>
      <c r="W627" s="238"/>
      <c r="X627" s="238"/>
      <c r="Z627" s="239"/>
      <c r="AA627" s="238"/>
      <c r="AB627" s="238"/>
      <c r="AD627" s="239"/>
      <c r="AE627" s="238"/>
      <c r="AF627" s="238"/>
      <c r="AH627" s="239"/>
      <c r="AI627" s="238"/>
      <c r="AJ627" s="238"/>
      <c r="AL627" s="239"/>
      <c r="AM627" s="238"/>
      <c r="AN627" s="238"/>
      <c r="AP627" s="239"/>
      <c r="AQ627" s="238"/>
      <c r="AR627" s="238"/>
      <c r="AT627" s="12"/>
      <c r="AU627" s="238"/>
      <c r="AV627" s="238"/>
      <c r="AX627" s="12"/>
    </row>
    <row r="628" spans="2:50" hidden="1">
      <c r="B628" s="207"/>
      <c r="C628" s="239"/>
      <c r="D628" s="238"/>
      <c r="F628" s="239"/>
      <c r="G628" s="238"/>
      <c r="H628" s="238"/>
      <c r="J628" s="239"/>
      <c r="K628" s="238"/>
      <c r="L628" s="238"/>
      <c r="N628" s="239"/>
      <c r="O628" s="238"/>
      <c r="P628" s="238"/>
      <c r="R628" s="239"/>
      <c r="S628" s="238"/>
      <c r="T628" s="238"/>
      <c r="V628" s="239"/>
      <c r="W628" s="238"/>
      <c r="X628" s="238"/>
      <c r="Z628" s="239"/>
      <c r="AA628" s="238"/>
      <c r="AB628" s="238"/>
      <c r="AD628" s="239"/>
      <c r="AE628" s="238"/>
      <c r="AF628" s="238"/>
      <c r="AH628" s="239"/>
      <c r="AI628" s="238"/>
      <c r="AJ628" s="238"/>
      <c r="AL628" s="239"/>
      <c r="AM628" s="238"/>
      <c r="AN628" s="238"/>
      <c r="AP628" s="239"/>
      <c r="AQ628" s="238"/>
      <c r="AR628" s="238"/>
      <c r="AT628" s="12"/>
      <c r="AU628" s="238"/>
      <c r="AV628" s="238"/>
      <c r="AX628" s="12"/>
    </row>
    <row r="629" spans="2:50" hidden="1">
      <c r="B629" s="207"/>
      <c r="C629" s="239"/>
      <c r="D629" s="238"/>
      <c r="F629" s="239"/>
      <c r="G629" s="238"/>
      <c r="H629" s="238"/>
      <c r="J629" s="239"/>
      <c r="K629" s="238"/>
      <c r="L629" s="238"/>
      <c r="N629" s="239"/>
      <c r="O629" s="238"/>
      <c r="P629" s="238"/>
      <c r="R629" s="239"/>
      <c r="S629" s="238"/>
      <c r="T629" s="238"/>
      <c r="V629" s="239"/>
      <c r="W629" s="238"/>
      <c r="X629" s="238"/>
      <c r="Z629" s="239"/>
      <c r="AA629" s="238"/>
      <c r="AB629" s="238"/>
      <c r="AD629" s="239"/>
      <c r="AE629" s="238"/>
      <c r="AF629" s="238"/>
      <c r="AH629" s="239"/>
      <c r="AI629" s="238"/>
      <c r="AJ629" s="238"/>
      <c r="AL629" s="239"/>
      <c r="AM629" s="238"/>
      <c r="AN629" s="238"/>
      <c r="AP629" s="239"/>
      <c r="AQ629" s="238"/>
      <c r="AR629" s="238"/>
      <c r="AT629" s="12"/>
      <c r="AU629" s="238"/>
      <c r="AV629" s="238"/>
      <c r="AX629" s="12"/>
    </row>
    <row r="630" spans="2:50" hidden="1">
      <c r="B630" s="207"/>
      <c r="C630" s="239"/>
      <c r="D630" s="238"/>
      <c r="F630" s="239"/>
      <c r="G630" s="238"/>
      <c r="H630" s="238"/>
      <c r="J630" s="239"/>
      <c r="K630" s="238"/>
      <c r="L630" s="238"/>
      <c r="N630" s="239"/>
      <c r="O630" s="238"/>
      <c r="P630" s="238"/>
      <c r="R630" s="239"/>
      <c r="S630" s="238"/>
      <c r="T630" s="238"/>
      <c r="V630" s="239"/>
      <c r="W630" s="238"/>
      <c r="X630" s="238"/>
      <c r="Z630" s="239"/>
      <c r="AA630" s="238"/>
      <c r="AB630" s="238"/>
      <c r="AD630" s="239"/>
      <c r="AE630" s="238"/>
      <c r="AF630" s="238"/>
      <c r="AH630" s="239"/>
      <c r="AI630" s="238"/>
      <c r="AJ630" s="238"/>
      <c r="AL630" s="239"/>
      <c r="AM630" s="238"/>
      <c r="AN630" s="238"/>
      <c r="AP630" s="239"/>
      <c r="AQ630" s="238"/>
      <c r="AR630" s="238"/>
      <c r="AT630" s="12"/>
      <c r="AU630" s="238"/>
      <c r="AV630" s="238"/>
      <c r="AX630" s="12"/>
    </row>
    <row r="631" spans="2:50" hidden="1">
      <c r="B631" s="207"/>
      <c r="C631" s="239"/>
      <c r="D631" s="238"/>
      <c r="F631" s="239"/>
      <c r="G631" s="238"/>
      <c r="H631" s="238"/>
      <c r="J631" s="239"/>
      <c r="K631" s="238"/>
      <c r="L631" s="238"/>
      <c r="N631" s="239"/>
      <c r="O631" s="238"/>
      <c r="P631" s="238"/>
      <c r="R631" s="239"/>
      <c r="S631" s="238"/>
      <c r="T631" s="238"/>
      <c r="V631" s="239"/>
      <c r="W631" s="238"/>
      <c r="X631" s="238"/>
      <c r="Z631" s="239"/>
      <c r="AA631" s="238"/>
      <c r="AB631" s="238"/>
      <c r="AD631" s="239"/>
      <c r="AE631" s="238"/>
      <c r="AF631" s="238"/>
      <c r="AH631" s="239"/>
      <c r="AI631" s="238"/>
      <c r="AJ631" s="238"/>
      <c r="AL631" s="239"/>
      <c r="AM631" s="238"/>
      <c r="AN631" s="238"/>
      <c r="AP631" s="239"/>
      <c r="AQ631" s="238"/>
      <c r="AR631" s="238"/>
      <c r="AT631" s="12"/>
      <c r="AU631" s="238"/>
      <c r="AV631" s="238"/>
      <c r="AX631" s="12"/>
    </row>
    <row r="632" spans="2:50" hidden="1">
      <c r="B632" s="207"/>
      <c r="C632" s="239"/>
      <c r="D632" s="238"/>
      <c r="F632" s="239"/>
      <c r="G632" s="238"/>
      <c r="H632" s="238"/>
      <c r="J632" s="239"/>
      <c r="K632" s="238"/>
      <c r="L632" s="238"/>
      <c r="N632" s="239"/>
      <c r="O632" s="238"/>
      <c r="P632" s="238"/>
      <c r="R632" s="239"/>
      <c r="S632" s="238"/>
      <c r="T632" s="238"/>
      <c r="V632" s="239"/>
      <c r="W632" s="238"/>
      <c r="X632" s="238"/>
      <c r="Z632" s="239"/>
      <c r="AA632" s="238"/>
      <c r="AB632" s="238"/>
      <c r="AD632" s="239"/>
      <c r="AE632" s="238"/>
      <c r="AF632" s="238"/>
      <c r="AH632" s="239"/>
      <c r="AI632" s="238"/>
      <c r="AJ632" s="238"/>
      <c r="AL632" s="239"/>
      <c r="AM632" s="238"/>
      <c r="AN632" s="238"/>
      <c r="AP632" s="239"/>
      <c r="AQ632" s="238"/>
      <c r="AR632" s="238"/>
      <c r="AT632" s="12"/>
      <c r="AU632" s="238"/>
      <c r="AV632" s="238"/>
      <c r="AX632" s="12"/>
    </row>
    <row r="633" spans="2:50" hidden="1">
      <c r="B633" s="207"/>
      <c r="C633" s="239"/>
      <c r="D633" s="238"/>
      <c r="F633" s="239"/>
      <c r="G633" s="238"/>
      <c r="H633" s="238"/>
      <c r="J633" s="239"/>
      <c r="K633" s="238"/>
      <c r="L633" s="238"/>
      <c r="N633" s="239"/>
      <c r="O633" s="238"/>
      <c r="P633" s="238"/>
      <c r="R633" s="239"/>
      <c r="S633" s="238"/>
      <c r="T633" s="238"/>
      <c r="V633" s="239"/>
      <c r="W633" s="238"/>
      <c r="X633" s="238"/>
      <c r="Z633" s="239"/>
      <c r="AA633" s="238"/>
      <c r="AB633" s="238"/>
      <c r="AD633" s="239"/>
      <c r="AE633" s="238"/>
      <c r="AF633" s="238"/>
      <c r="AH633" s="239"/>
      <c r="AI633" s="238"/>
      <c r="AJ633" s="238"/>
      <c r="AL633" s="239"/>
      <c r="AM633" s="238"/>
      <c r="AN633" s="238"/>
      <c r="AP633" s="239"/>
      <c r="AQ633" s="238"/>
      <c r="AR633" s="238"/>
      <c r="AT633" s="12"/>
      <c r="AU633" s="238"/>
      <c r="AV633" s="238"/>
      <c r="AX633" s="12"/>
    </row>
    <row r="634" spans="2:50" hidden="1">
      <c r="B634" s="207"/>
      <c r="C634" s="239"/>
      <c r="D634" s="238"/>
      <c r="F634" s="239"/>
      <c r="G634" s="238"/>
      <c r="H634" s="238"/>
      <c r="J634" s="239"/>
      <c r="K634" s="238"/>
      <c r="L634" s="238"/>
      <c r="N634" s="239"/>
      <c r="O634" s="238"/>
      <c r="P634" s="238"/>
      <c r="R634" s="239"/>
      <c r="S634" s="238"/>
      <c r="T634" s="238"/>
      <c r="V634" s="239"/>
      <c r="W634" s="238"/>
      <c r="X634" s="238"/>
      <c r="Z634" s="239"/>
      <c r="AA634" s="238"/>
      <c r="AB634" s="238"/>
      <c r="AD634" s="239"/>
      <c r="AE634" s="238"/>
      <c r="AF634" s="238"/>
      <c r="AH634" s="239"/>
      <c r="AI634" s="238"/>
      <c r="AJ634" s="238"/>
      <c r="AL634" s="239"/>
      <c r="AM634" s="238"/>
      <c r="AN634" s="238"/>
      <c r="AP634" s="239"/>
      <c r="AQ634" s="238"/>
      <c r="AR634" s="238"/>
      <c r="AT634" s="12"/>
      <c r="AU634" s="238"/>
      <c r="AV634" s="238"/>
      <c r="AX634" s="12"/>
    </row>
    <row r="635" spans="2:50" hidden="1">
      <c r="B635" s="207"/>
      <c r="C635" s="239"/>
      <c r="D635" s="238"/>
      <c r="F635" s="239"/>
      <c r="G635" s="238"/>
      <c r="H635" s="238"/>
      <c r="J635" s="239"/>
      <c r="K635" s="238"/>
      <c r="L635" s="238"/>
      <c r="N635" s="239"/>
      <c r="O635" s="238"/>
      <c r="P635" s="238"/>
      <c r="R635" s="239"/>
      <c r="S635" s="238"/>
      <c r="T635" s="238"/>
      <c r="V635" s="239"/>
      <c r="W635" s="238"/>
      <c r="X635" s="238"/>
      <c r="Z635" s="239"/>
      <c r="AA635" s="238"/>
      <c r="AB635" s="238"/>
      <c r="AD635" s="239"/>
      <c r="AE635" s="238"/>
      <c r="AF635" s="238"/>
      <c r="AH635" s="239"/>
      <c r="AI635" s="238"/>
      <c r="AJ635" s="238"/>
      <c r="AL635" s="239"/>
      <c r="AM635" s="238"/>
      <c r="AN635" s="238"/>
      <c r="AP635" s="239"/>
      <c r="AQ635" s="238"/>
      <c r="AR635" s="238"/>
      <c r="AT635" s="12"/>
      <c r="AU635" s="238"/>
      <c r="AV635" s="238"/>
      <c r="AX635" s="12"/>
    </row>
    <row r="636" spans="2:50" hidden="1">
      <c r="B636" s="207"/>
      <c r="C636" s="239"/>
      <c r="D636" s="238"/>
      <c r="F636" s="239"/>
      <c r="G636" s="238"/>
      <c r="H636" s="238"/>
      <c r="J636" s="239"/>
      <c r="K636" s="238"/>
      <c r="L636" s="238"/>
      <c r="N636" s="239"/>
      <c r="O636" s="238"/>
      <c r="P636" s="238"/>
      <c r="R636" s="239"/>
      <c r="S636" s="238"/>
      <c r="T636" s="238"/>
      <c r="V636" s="239"/>
      <c r="W636" s="238"/>
      <c r="X636" s="238"/>
      <c r="Z636" s="239"/>
      <c r="AA636" s="238"/>
      <c r="AB636" s="238"/>
      <c r="AD636" s="239"/>
      <c r="AE636" s="238"/>
      <c r="AF636" s="238"/>
      <c r="AH636" s="239"/>
      <c r="AI636" s="238"/>
      <c r="AJ636" s="238"/>
      <c r="AL636" s="239"/>
      <c r="AM636" s="238"/>
      <c r="AN636" s="238"/>
      <c r="AP636" s="239"/>
      <c r="AQ636" s="238"/>
      <c r="AR636" s="238"/>
      <c r="AT636" s="12"/>
      <c r="AU636" s="238"/>
      <c r="AV636" s="238"/>
      <c r="AX636" s="12"/>
    </row>
    <row r="637" spans="2:50" hidden="1">
      <c r="B637" s="207"/>
      <c r="C637" s="239"/>
      <c r="D637" s="238"/>
      <c r="F637" s="239"/>
      <c r="G637" s="238"/>
      <c r="H637" s="238"/>
      <c r="J637" s="239"/>
      <c r="K637" s="238"/>
      <c r="L637" s="238"/>
      <c r="N637" s="239"/>
      <c r="O637" s="238"/>
      <c r="P637" s="238"/>
      <c r="R637" s="239"/>
      <c r="S637" s="238"/>
      <c r="T637" s="238"/>
      <c r="V637" s="239"/>
      <c r="W637" s="238"/>
      <c r="X637" s="238"/>
      <c r="Z637" s="239"/>
      <c r="AA637" s="238"/>
      <c r="AB637" s="238"/>
      <c r="AD637" s="239"/>
      <c r="AE637" s="238"/>
      <c r="AF637" s="238"/>
      <c r="AH637" s="239"/>
      <c r="AI637" s="238"/>
      <c r="AJ637" s="238"/>
      <c r="AL637" s="239"/>
      <c r="AM637" s="238"/>
      <c r="AN637" s="238"/>
      <c r="AP637" s="239"/>
      <c r="AQ637" s="238"/>
      <c r="AR637" s="238"/>
      <c r="AT637" s="12"/>
      <c r="AU637" s="238"/>
      <c r="AV637" s="238"/>
      <c r="AX637" s="12"/>
    </row>
    <row r="638" spans="2:50" hidden="1">
      <c r="B638" s="207"/>
      <c r="C638" s="239"/>
      <c r="D638" s="238"/>
      <c r="F638" s="239"/>
      <c r="G638" s="238"/>
      <c r="H638" s="238"/>
      <c r="J638" s="239"/>
      <c r="K638" s="238"/>
      <c r="L638" s="238"/>
      <c r="N638" s="239"/>
      <c r="O638" s="238"/>
      <c r="P638" s="238"/>
      <c r="R638" s="239"/>
      <c r="S638" s="238"/>
      <c r="T638" s="238"/>
      <c r="V638" s="239"/>
      <c r="W638" s="238"/>
      <c r="X638" s="238"/>
      <c r="Z638" s="239"/>
      <c r="AA638" s="238"/>
      <c r="AB638" s="238"/>
      <c r="AD638" s="239"/>
      <c r="AE638" s="238"/>
      <c r="AF638" s="238"/>
      <c r="AH638" s="239"/>
      <c r="AI638" s="238"/>
      <c r="AJ638" s="238"/>
      <c r="AL638" s="239"/>
      <c r="AM638" s="238"/>
      <c r="AN638" s="238"/>
      <c r="AP638" s="239"/>
      <c r="AQ638" s="238"/>
      <c r="AR638" s="238"/>
      <c r="AT638" s="12"/>
      <c r="AU638" s="238"/>
      <c r="AV638" s="238"/>
      <c r="AX638" s="12"/>
    </row>
    <row r="639" spans="2:50" hidden="1">
      <c r="B639" s="207"/>
      <c r="C639" s="239"/>
      <c r="D639" s="238"/>
      <c r="F639" s="239"/>
      <c r="G639" s="238"/>
      <c r="H639" s="238"/>
      <c r="J639" s="239"/>
      <c r="K639" s="238"/>
      <c r="L639" s="238"/>
      <c r="N639" s="239"/>
      <c r="O639" s="238"/>
      <c r="P639" s="238"/>
      <c r="R639" s="239"/>
      <c r="S639" s="238"/>
      <c r="T639" s="238"/>
      <c r="V639" s="239"/>
      <c r="W639" s="238"/>
      <c r="X639" s="238"/>
      <c r="Z639" s="239"/>
      <c r="AA639" s="238"/>
      <c r="AB639" s="238"/>
      <c r="AD639" s="239"/>
      <c r="AE639" s="238"/>
      <c r="AF639" s="238"/>
      <c r="AH639" s="239"/>
      <c r="AI639" s="238"/>
      <c r="AJ639" s="238"/>
      <c r="AL639" s="239"/>
      <c r="AM639" s="238"/>
      <c r="AN639" s="238"/>
      <c r="AP639" s="239"/>
      <c r="AQ639" s="238"/>
      <c r="AR639" s="238"/>
      <c r="AT639" s="12"/>
      <c r="AU639" s="238"/>
      <c r="AV639" s="238"/>
      <c r="AX639" s="12"/>
    </row>
    <row r="640" spans="2:50" hidden="1">
      <c r="B640" s="207"/>
      <c r="C640" s="239"/>
      <c r="D640" s="238"/>
      <c r="F640" s="239"/>
      <c r="G640" s="238"/>
      <c r="H640" s="238"/>
      <c r="J640" s="239"/>
      <c r="K640" s="238"/>
      <c r="L640" s="238"/>
      <c r="N640" s="239"/>
      <c r="O640" s="238"/>
      <c r="P640" s="238"/>
      <c r="R640" s="239"/>
      <c r="S640" s="238"/>
      <c r="T640" s="238"/>
      <c r="V640" s="239"/>
      <c r="W640" s="238"/>
      <c r="X640" s="238"/>
      <c r="Z640" s="239"/>
      <c r="AA640" s="238"/>
      <c r="AB640" s="238"/>
      <c r="AD640" s="239"/>
      <c r="AE640" s="238"/>
      <c r="AF640" s="238"/>
      <c r="AH640" s="239"/>
      <c r="AI640" s="238"/>
      <c r="AJ640" s="238"/>
      <c r="AL640" s="239"/>
      <c r="AM640" s="238"/>
      <c r="AN640" s="238"/>
      <c r="AP640" s="239"/>
      <c r="AQ640" s="238"/>
      <c r="AR640" s="238"/>
      <c r="AT640" s="12"/>
      <c r="AU640" s="238"/>
      <c r="AV640" s="238"/>
      <c r="AX640" s="12"/>
    </row>
    <row r="641" spans="2:50" hidden="1">
      <c r="B641" s="207"/>
      <c r="C641" s="239"/>
      <c r="D641" s="238"/>
      <c r="F641" s="239"/>
      <c r="G641" s="238"/>
      <c r="H641" s="238"/>
      <c r="J641" s="239"/>
      <c r="K641" s="238"/>
      <c r="L641" s="238"/>
      <c r="N641" s="239"/>
      <c r="O641" s="238"/>
      <c r="P641" s="238"/>
      <c r="R641" s="239"/>
      <c r="S641" s="238"/>
      <c r="T641" s="238"/>
      <c r="V641" s="239"/>
      <c r="W641" s="238"/>
      <c r="X641" s="238"/>
      <c r="Z641" s="239"/>
      <c r="AA641" s="238"/>
      <c r="AB641" s="238"/>
      <c r="AD641" s="239"/>
      <c r="AE641" s="238"/>
      <c r="AF641" s="238"/>
      <c r="AH641" s="239"/>
      <c r="AI641" s="238"/>
      <c r="AJ641" s="238"/>
      <c r="AL641" s="239"/>
      <c r="AM641" s="238"/>
      <c r="AN641" s="238"/>
      <c r="AP641" s="239"/>
      <c r="AQ641" s="238"/>
      <c r="AR641" s="238"/>
      <c r="AT641" s="12"/>
      <c r="AU641" s="238"/>
      <c r="AV641" s="238"/>
      <c r="AX641" s="12"/>
    </row>
    <row r="642" spans="2:50" hidden="1">
      <c r="B642" s="207"/>
      <c r="C642" s="239"/>
      <c r="D642" s="238"/>
      <c r="F642" s="239"/>
      <c r="G642" s="238"/>
      <c r="H642" s="238"/>
      <c r="J642" s="239"/>
      <c r="K642" s="238"/>
      <c r="L642" s="238"/>
      <c r="N642" s="239"/>
      <c r="O642" s="238"/>
      <c r="P642" s="238"/>
      <c r="R642" s="239"/>
      <c r="S642" s="238"/>
      <c r="T642" s="238"/>
      <c r="V642" s="239"/>
      <c r="W642" s="238"/>
      <c r="X642" s="238"/>
      <c r="Z642" s="239"/>
      <c r="AA642" s="238"/>
      <c r="AB642" s="238"/>
      <c r="AD642" s="239"/>
      <c r="AE642" s="238"/>
      <c r="AF642" s="238"/>
      <c r="AH642" s="239"/>
      <c r="AI642" s="238"/>
      <c r="AJ642" s="238"/>
      <c r="AL642" s="239"/>
      <c r="AM642" s="238"/>
      <c r="AN642" s="238"/>
      <c r="AP642" s="239"/>
      <c r="AQ642" s="238"/>
      <c r="AR642" s="238"/>
      <c r="AT642" s="12"/>
      <c r="AU642" s="238"/>
      <c r="AV642" s="238"/>
      <c r="AX642" s="12"/>
    </row>
    <row r="643" spans="2:50" hidden="1">
      <c r="B643" s="207"/>
      <c r="C643" s="239"/>
      <c r="D643" s="238"/>
      <c r="F643" s="239"/>
      <c r="G643" s="238"/>
      <c r="H643" s="238"/>
      <c r="J643" s="239"/>
      <c r="K643" s="238"/>
      <c r="L643" s="238"/>
      <c r="N643" s="239"/>
      <c r="O643" s="238"/>
      <c r="P643" s="238"/>
      <c r="R643" s="239"/>
      <c r="S643" s="238"/>
      <c r="T643" s="238"/>
      <c r="V643" s="239"/>
      <c r="W643" s="238"/>
      <c r="X643" s="238"/>
      <c r="Z643" s="239"/>
      <c r="AA643" s="238"/>
      <c r="AB643" s="238"/>
      <c r="AD643" s="239"/>
      <c r="AE643" s="238"/>
      <c r="AF643" s="238"/>
      <c r="AH643" s="239"/>
      <c r="AI643" s="238"/>
      <c r="AJ643" s="238"/>
      <c r="AL643" s="239"/>
      <c r="AM643" s="238"/>
      <c r="AN643" s="238"/>
      <c r="AP643" s="239"/>
      <c r="AQ643" s="238"/>
      <c r="AR643" s="238"/>
      <c r="AT643" s="12"/>
      <c r="AU643" s="238"/>
      <c r="AV643" s="238"/>
      <c r="AX643" s="12"/>
    </row>
    <row r="644" spans="2:50" hidden="1">
      <c r="B644" s="207"/>
      <c r="C644" s="239"/>
      <c r="D644" s="238"/>
      <c r="F644" s="239"/>
      <c r="G644" s="238"/>
      <c r="H644" s="238"/>
      <c r="J644" s="239"/>
      <c r="K644" s="238"/>
      <c r="L644" s="238"/>
      <c r="N644" s="239"/>
      <c r="O644" s="238"/>
      <c r="P644" s="238"/>
      <c r="R644" s="239"/>
      <c r="S644" s="238"/>
      <c r="T644" s="238"/>
      <c r="V644" s="239"/>
      <c r="W644" s="238"/>
      <c r="X644" s="238"/>
      <c r="Z644" s="239"/>
      <c r="AA644" s="238"/>
      <c r="AB644" s="238"/>
      <c r="AD644" s="239"/>
      <c r="AE644" s="238"/>
      <c r="AF644" s="238"/>
      <c r="AH644" s="239"/>
      <c r="AI644" s="238"/>
      <c r="AJ644" s="238"/>
      <c r="AL644" s="239"/>
      <c r="AM644" s="238"/>
      <c r="AN644" s="238"/>
      <c r="AP644" s="239"/>
      <c r="AQ644" s="238"/>
      <c r="AR644" s="238"/>
      <c r="AT644" s="12"/>
      <c r="AU644" s="238"/>
      <c r="AV644" s="238"/>
      <c r="AX644" s="12"/>
    </row>
    <row r="645" spans="2:50" hidden="1">
      <c r="B645" s="207"/>
      <c r="C645" s="239"/>
      <c r="D645" s="238"/>
      <c r="F645" s="239"/>
      <c r="G645" s="238"/>
      <c r="H645" s="238"/>
      <c r="J645" s="239"/>
      <c r="K645" s="238"/>
      <c r="L645" s="238"/>
      <c r="N645" s="239"/>
      <c r="O645" s="238"/>
      <c r="P645" s="238"/>
      <c r="R645" s="239"/>
      <c r="S645" s="238"/>
      <c r="T645" s="238"/>
      <c r="V645" s="239"/>
      <c r="W645" s="238"/>
      <c r="X645" s="238"/>
      <c r="Z645" s="239"/>
      <c r="AA645" s="238"/>
      <c r="AB645" s="238"/>
      <c r="AD645" s="239"/>
      <c r="AE645" s="238"/>
      <c r="AF645" s="238"/>
      <c r="AH645" s="239"/>
      <c r="AI645" s="238"/>
      <c r="AJ645" s="238"/>
      <c r="AL645" s="239"/>
      <c r="AM645" s="238"/>
      <c r="AN645" s="238"/>
      <c r="AP645" s="239"/>
      <c r="AQ645" s="238"/>
      <c r="AR645" s="238"/>
      <c r="AT645" s="12"/>
      <c r="AU645" s="238"/>
      <c r="AV645" s="238"/>
      <c r="AX645" s="12"/>
    </row>
    <row r="646" spans="2:50" hidden="1">
      <c r="B646" s="207"/>
      <c r="C646" s="239"/>
      <c r="D646" s="238"/>
      <c r="F646" s="239"/>
      <c r="G646" s="238"/>
      <c r="H646" s="238"/>
      <c r="J646" s="239"/>
      <c r="K646" s="238"/>
      <c r="L646" s="238"/>
      <c r="N646" s="239"/>
      <c r="O646" s="238"/>
      <c r="P646" s="238"/>
      <c r="R646" s="239"/>
      <c r="S646" s="238"/>
      <c r="T646" s="238"/>
      <c r="V646" s="239"/>
      <c r="W646" s="238"/>
      <c r="X646" s="238"/>
      <c r="Z646" s="239"/>
      <c r="AA646" s="238"/>
      <c r="AB646" s="238"/>
      <c r="AD646" s="239"/>
      <c r="AE646" s="238"/>
      <c r="AF646" s="238"/>
      <c r="AH646" s="239"/>
      <c r="AI646" s="238"/>
      <c r="AJ646" s="238"/>
      <c r="AL646" s="239"/>
      <c r="AM646" s="238"/>
      <c r="AN646" s="238"/>
      <c r="AP646" s="239"/>
      <c r="AQ646" s="238"/>
      <c r="AR646" s="238"/>
      <c r="AT646" s="12"/>
      <c r="AU646" s="238"/>
      <c r="AV646" s="238"/>
      <c r="AX646" s="12"/>
    </row>
    <row r="647" spans="2:50" hidden="1">
      <c r="B647" s="207"/>
      <c r="C647" s="239"/>
      <c r="D647" s="238"/>
      <c r="F647" s="239"/>
      <c r="G647" s="238"/>
      <c r="H647" s="238"/>
      <c r="J647" s="239"/>
      <c r="K647" s="238"/>
      <c r="L647" s="238"/>
      <c r="N647" s="239"/>
      <c r="O647" s="238"/>
      <c r="P647" s="238"/>
      <c r="R647" s="239"/>
      <c r="S647" s="238"/>
      <c r="T647" s="238"/>
      <c r="V647" s="239"/>
      <c r="W647" s="238"/>
      <c r="X647" s="238"/>
      <c r="Z647" s="239"/>
      <c r="AA647" s="238"/>
      <c r="AB647" s="238"/>
      <c r="AD647" s="239"/>
      <c r="AE647" s="238"/>
      <c r="AF647" s="238"/>
      <c r="AH647" s="239"/>
      <c r="AI647" s="238"/>
      <c r="AJ647" s="238"/>
      <c r="AL647" s="239"/>
      <c r="AM647" s="238"/>
      <c r="AN647" s="238"/>
      <c r="AP647" s="239"/>
      <c r="AQ647" s="238"/>
      <c r="AR647" s="238"/>
      <c r="AT647" s="12"/>
      <c r="AU647" s="238"/>
      <c r="AV647" s="238"/>
      <c r="AX647" s="12"/>
    </row>
    <row r="648" spans="2:50" hidden="1">
      <c r="B648" s="207"/>
      <c r="C648" s="239"/>
      <c r="D648" s="238"/>
      <c r="F648" s="239"/>
      <c r="G648" s="238"/>
      <c r="H648" s="238"/>
      <c r="J648" s="239"/>
      <c r="K648" s="238"/>
      <c r="L648" s="238"/>
      <c r="N648" s="239"/>
      <c r="O648" s="238"/>
      <c r="P648" s="238"/>
      <c r="R648" s="239"/>
      <c r="S648" s="238"/>
      <c r="T648" s="238"/>
      <c r="V648" s="239"/>
      <c r="W648" s="238"/>
      <c r="X648" s="238"/>
      <c r="Z648" s="239"/>
      <c r="AA648" s="238"/>
      <c r="AB648" s="238"/>
      <c r="AD648" s="239"/>
      <c r="AE648" s="238"/>
      <c r="AF648" s="238"/>
      <c r="AH648" s="239"/>
      <c r="AI648" s="238"/>
      <c r="AJ648" s="238"/>
      <c r="AL648" s="239"/>
      <c r="AM648" s="238"/>
      <c r="AN648" s="238"/>
      <c r="AP648" s="239"/>
      <c r="AQ648" s="238"/>
      <c r="AR648" s="238"/>
      <c r="AT648" s="12"/>
      <c r="AU648" s="238"/>
      <c r="AV648" s="238"/>
      <c r="AX648" s="12"/>
    </row>
    <row r="649" spans="2:50" hidden="1">
      <c r="B649" s="207"/>
      <c r="C649" s="239"/>
      <c r="D649" s="238"/>
      <c r="F649" s="239"/>
      <c r="G649" s="238"/>
      <c r="H649" s="238"/>
      <c r="J649" s="239"/>
      <c r="K649" s="238"/>
      <c r="L649" s="238"/>
      <c r="N649" s="239"/>
      <c r="O649" s="238"/>
      <c r="P649" s="238"/>
      <c r="R649" s="239"/>
      <c r="S649" s="238"/>
      <c r="T649" s="238"/>
      <c r="V649" s="239"/>
      <c r="W649" s="238"/>
      <c r="X649" s="238"/>
      <c r="Z649" s="239"/>
      <c r="AA649" s="238"/>
      <c r="AB649" s="238"/>
      <c r="AD649" s="239"/>
      <c r="AE649" s="238"/>
      <c r="AF649" s="238"/>
      <c r="AH649" s="239"/>
      <c r="AI649" s="238"/>
      <c r="AJ649" s="238"/>
      <c r="AL649" s="239"/>
      <c r="AM649" s="238"/>
      <c r="AN649" s="238"/>
      <c r="AP649" s="239"/>
      <c r="AQ649" s="238"/>
      <c r="AR649" s="238"/>
      <c r="AT649" s="12"/>
      <c r="AU649" s="238"/>
      <c r="AV649" s="238"/>
      <c r="AX649" s="12"/>
    </row>
    <row r="650" spans="2:50" hidden="1">
      <c r="B650" s="207"/>
      <c r="C650" s="239"/>
      <c r="D650" s="238"/>
      <c r="F650" s="239"/>
      <c r="G650" s="238"/>
      <c r="H650" s="238"/>
      <c r="J650" s="239"/>
      <c r="K650" s="238"/>
      <c r="L650" s="238"/>
      <c r="N650" s="239"/>
      <c r="O650" s="238"/>
      <c r="P650" s="238"/>
      <c r="R650" s="239"/>
      <c r="S650" s="238"/>
      <c r="T650" s="238"/>
      <c r="V650" s="239"/>
      <c r="W650" s="238"/>
      <c r="X650" s="238"/>
      <c r="Z650" s="239"/>
      <c r="AA650" s="238"/>
      <c r="AB650" s="238"/>
      <c r="AD650" s="239"/>
      <c r="AE650" s="238"/>
      <c r="AF650" s="238"/>
      <c r="AH650" s="239"/>
      <c r="AI650" s="238"/>
      <c r="AJ650" s="238"/>
      <c r="AL650" s="239"/>
      <c r="AM650" s="238"/>
      <c r="AN650" s="238"/>
      <c r="AP650" s="239"/>
      <c r="AQ650" s="238"/>
      <c r="AR650" s="238"/>
      <c r="AT650" s="12"/>
      <c r="AU650" s="238"/>
      <c r="AV650" s="238"/>
      <c r="AX650" s="12"/>
    </row>
    <row r="651" spans="2:50" hidden="1">
      <c r="B651" s="207"/>
      <c r="C651" s="239"/>
      <c r="D651" s="238"/>
      <c r="F651" s="239"/>
      <c r="G651" s="238"/>
      <c r="H651" s="238"/>
      <c r="J651" s="239"/>
      <c r="K651" s="238"/>
      <c r="L651" s="238"/>
      <c r="N651" s="239"/>
      <c r="O651" s="238"/>
      <c r="P651" s="238"/>
      <c r="R651" s="239"/>
      <c r="S651" s="238"/>
      <c r="T651" s="238"/>
      <c r="V651" s="239"/>
      <c r="W651" s="238"/>
      <c r="X651" s="238"/>
      <c r="Z651" s="239"/>
      <c r="AA651" s="238"/>
      <c r="AB651" s="238"/>
      <c r="AD651" s="239"/>
      <c r="AE651" s="238"/>
      <c r="AF651" s="238"/>
      <c r="AH651" s="239"/>
      <c r="AI651" s="238"/>
      <c r="AJ651" s="238"/>
      <c r="AL651" s="239"/>
      <c r="AM651" s="238"/>
      <c r="AN651" s="238"/>
      <c r="AP651" s="239"/>
      <c r="AQ651" s="238"/>
      <c r="AR651" s="238"/>
      <c r="AT651" s="12"/>
      <c r="AU651" s="238"/>
      <c r="AV651" s="238"/>
      <c r="AX651" s="12"/>
    </row>
    <row r="652" spans="2:50" hidden="1">
      <c r="B652" s="207"/>
      <c r="C652" s="239"/>
      <c r="D652" s="238"/>
      <c r="F652" s="239"/>
      <c r="G652" s="238"/>
      <c r="H652" s="238"/>
      <c r="J652" s="239"/>
      <c r="K652" s="238"/>
      <c r="L652" s="238"/>
      <c r="N652" s="239"/>
      <c r="O652" s="238"/>
      <c r="P652" s="238"/>
      <c r="R652" s="239"/>
      <c r="S652" s="238"/>
      <c r="T652" s="238"/>
      <c r="V652" s="239"/>
      <c r="W652" s="238"/>
      <c r="X652" s="238"/>
      <c r="Z652" s="239"/>
      <c r="AA652" s="238"/>
      <c r="AB652" s="238"/>
      <c r="AD652" s="239"/>
      <c r="AE652" s="238"/>
      <c r="AF652" s="238"/>
      <c r="AH652" s="239"/>
      <c r="AI652" s="238"/>
      <c r="AJ652" s="238"/>
      <c r="AL652" s="239"/>
      <c r="AM652" s="238"/>
      <c r="AN652" s="238"/>
      <c r="AP652" s="239"/>
      <c r="AQ652" s="238"/>
      <c r="AR652" s="238"/>
      <c r="AT652" s="12"/>
      <c r="AU652" s="238"/>
      <c r="AV652" s="238"/>
      <c r="AX652" s="12"/>
    </row>
    <row r="653" spans="2:50" hidden="1">
      <c r="B653" s="207"/>
      <c r="C653" s="239"/>
      <c r="D653" s="238"/>
      <c r="F653" s="239"/>
      <c r="G653" s="238"/>
      <c r="H653" s="238"/>
      <c r="J653" s="239"/>
      <c r="K653" s="238"/>
      <c r="L653" s="238"/>
      <c r="N653" s="239"/>
      <c r="O653" s="238"/>
      <c r="P653" s="238"/>
      <c r="R653" s="239"/>
      <c r="S653" s="238"/>
      <c r="T653" s="238"/>
      <c r="V653" s="239"/>
      <c r="W653" s="238"/>
      <c r="X653" s="238"/>
      <c r="Z653" s="239"/>
      <c r="AA653" s="238"/>
      <c r="AB653" s="238"/>
      <c r="AD653" s="239"/>
      <c r="AE653" s="238"/>
      <c r="AF653" s="238"/>
      <c r="AH653" s="239"/>
      <c r="AI653" s="238"/>
      <c r="AJ653" s="238"/>
      <c r="AL653" s="239"/>
      <c r="AM653" s="238"/>
      <c r="AN653" s="238"/>
      <c r="AP653" s="239"/>
      <c r="AQ653" s="238"/>
      <c r="AR653" s="238"/>
      <c r="AT653" s="12"/>
      <c r="AU653" s="238"/>
      <c r="AV653" s="238"/>
      <c r="AX653" s="12"/>
    </row>
    <row r="654" spans="2:50" hidden="1">
      <c r="B654" s="207"/>
      <c r="C654" s="239"/>
      <c r="D654" s="238"/>
      <c r="F654" s="239"/>
      <c r="G654" s="238"/>
      <c r="H654" s="238"/>
      <c r="J654" s="239"/>
      <c r="K654" s="238"/>
      <c r="L654" s="238"/>
      <c r="N654" s="239"/>
      <c r="O654" s="238"/>
      <c r="P654" s="238"/>
      <c r="R654" s="239"/>
      <c r="S654" s="238"/>
      <c r="T654" s="238"/>
      <c r="V654" s="239"/>
      <c r="W654" s="238"/>
      <c r="X654" s="238"/>
      <c r="Z654" s="239"/>
      <c r="AA654" s="238"/>
      <c r="AB654" s="238"/>
      <c r="AD654" s="239"/>
      <c r="AE654" s="238"/>
      <c r="AF654" s="238"/>
      <c r="AH654" s="239"/>
      <c r="AI654" s="238"/>
      <c r="AJ654" s="238"/>
      <c r="AL654" s="239"/>
      <c r="AM654" s="238"/>
      <c r="AN654" s="238"/>
      <c r="AP654" s="239"/>
      <c r="AQ654" s="238"/>
      <c r="AR654" s="238"/>
      <c r="AT654" s="12"/>
      <c r="AU654" s="238"/>
      <c r="AV654" s="238"/>
      <c r="AX654" s="12"/>
    </row>
    <row r="655" spans="2:50" hidden="1">
      <c r="B655" s="207"/>
      <c r="C655" s="239"/>
      <c r="D655" s="238"/>
      <c r="F655" s="239"/>
      <c r="G655" s="238"/>
      <c r="H655" s="238"/>
      <c r="J655" s="239"/>
      <c r="K655" s="238"/>
      <c r="L655" s="238"/>
      <c r="N655" s="239"/>
      <c r="O655" s="238"/>
      <c r="P655" s="238"/>
      <c r="R655" s="239"/>
      <c r="S655" s="238"/>
      <c r="T655" s="238"/>
      <c r="V655" s="239"/>
      <c r="W655" s="238"/>
      <c r="X655" s="238"/>
      <c r="Z655" s="239"/>
      <c r="AA655" s="238"/>
      <c r="AB655" s="238"/>
      <c r="AD655" s="239"/>
      <c r="AE655" s="238"/>
      <c r="AF655" s="238"/>
      <c r="AH655" s="239"/>
      <c r="AI655" s="238"/>
      <c r="AJ655" s="238"/>
      <c r="AL655" s="239"/>
      <c r="AM655" s="238"/>
      <c r="AN655" s="238"/>
      <c r="AP655" s="239"/>
      <c r="AQ655" s="238"/>
      <c r="AR655" s="238"/>
      <c r="AT655" s="12"/>
      <c r="AU655" s="238"/>
      <c r="AV655" s="238"/>
      <c r="AX655" s="12"/>
    </row>
    <row r="656" spans="2:50" hidden="1">
      <c r="B656" s="207"/>
      <c r="C656" s="239"/>
      <c r="D656" s="238"/>
      <c r="F656" s="239"/>
      <c r="G656" s="238"/>
      <c r="H656" s="238"/>
      <c r="J656" s="239"/>
      <c r="K656" s="238"/>
      <c r="L656" s="238"/>
      <c r="N656" s="239"/>
      <c r="O656" s="238"/>
      <c r="P656" s="238"/>
      <c r="R656" s="239"/>
      <c r="S656" s="238"/>
      <c r="T656" s="238"/>
      <c r="V656" s="239"/>
      <c r="W656" s="238"/>
      <c r="X656" s="238"/>
      <c r="Z656" s="239"/>
      <c r="AA656" s="238"/>
      <c r="AB656" s="238"/>
      <c r="AD656" s="239"/>
      <c r="AE656" s="238"/>
      <c r="AF656" s="238"/>
      <c r="AH656" s="239"/>
      <c r="AI656" s="238"/>
      <c r="AJ656" s="238"/>
      <c r="AL656" s="239"/>
      <c r="AM656" s="238"/>
      <c r="AN656" s="238"/>
      <c r="AP656" s="239"/>
      <c r="AQ656" s="238"/>
      <c r="AR656" s="238"/>
      <c r="AT656" s="12"/>
      <c r="AU656" s="238"/>
      <c r="AV656" s="238"/>
      <c r="AX656" s="12"/>
    </row>
    <row r="657" spans="2:50" hidden="1">
      <c r="B657" s="207"/>
      <c r="C657" s="239"/>
      <c r="D657" s="238"/>
      <c r="F657" s="239"/>
      <c r="G657" s="238"/>
      <c r="H657" s="238"/>
      <c r="J657" s="239"/>
      <c r="K657" s="238"/>
      <c r="L657" s="238"/>
      <c r="N657" s="239"/>
      <c r="O657" s="238"/>
      <c r="P657" s="238"/>
      <c r="R657" s="239"/>
      <c r="S657" s="238"/>
      <c r="T657" s="238"/>
      <c r="V657" s="239"/>
      <c r="W657" s="238"/>
      <c r="X657" s="238"/>
      <c r="Z657" s="239"/>
      <c r="AA657" s="238"/>
      <c r="AB657" s="238"/>
      <c r="AD657" s="239"/>
      <c r="AE657" s="238"/>
      <c r="AF657" s="238"/>
      <c r="AH657" s="239"/>
      <c r="AI657" s="238"/>
      <c r="AJ657" s="238"/>
      <c r="AL657" s="239"/>
      <c r="AM657" s="238"/>
      <c r="AN657" s="238"/>
      <c r="AP657" s="239"/>
      <c r="AQ657" s="238"/>
      <c r="AR657" s="238"/>
      <c r="AT657" s="12"/>
      <c r="AU657" s="238"/>
      <c r="AV657" s="238"/>
      <c r="AX657" s="12"/>
    </row>
    <row r="658" spans="2:50" hidden="1">
      <c r="B658" s="207"/>
      <c r="C658" s="239"/>
      <c r="D658" s="238"/>
      <c r="F658" s="239"/>
      <c r="G658" s="238"/>
      <c r="H658" s="238"/>
      <c r="J658" s="239"/>
      <c r="K658" s="238"/>
      <c r="L658" s="238"/>
      <c r="N658" s="239"/>
      <c r="O658" s="238"/>
      <c r="P658" s="238"/>
      <c r="R658" s="239"/>
      <c r="S658" s="238"/>
      <c r="T658" s="238"/>
      <c r="V658" s="239"/>
      <c r="W658" s="238"/>
      <c r="X658" s="238"/>
      <c r="Z658" s="239"/>
      <c r="AA658" s="238"/>
      <c r="AB658" s="238"/>
      <c r="AD658" s="239"/>
      <c r="AE658" s="238"/>
      <c r="AF658" s="238"/>
      <c r="AH658" s="239"/>
      <c r="AI658" s="238"/>
      <c r="AJ658" s="238"/>
      <c r="AL658" s="239"/>
      <c r="AM658" s="238"/>
      <c r="AN658" s="238"/>
      <c r="AP658" s="239"/>
      <c r="AQ658" s="238"/>
      <c r="AR658" s="238"/>
      <c r="AT658" s="12"/>
      <c r="AU658" s="238"/>
      <c r="AV658" s="238"/>
      <c r="AX658" s="12"/>
    </row>
    <row r="659" spans="2:50" hidden="1">
      <c r="B659" s="207"/>
      <c r="C659" s="239"/>
      <c r="D659" s="238"/>
      <c r="F659" s="239"/>
      <c r="G659" s="238"/>
      <c r="H659" s="238"/>
      <c r="J659" s="239"/>
      <c r="K659" s="238"/>
      <c r="L659" s="238"/>
      <c r="N659" s="239"/>
      <c r="O659" s="238"/>
      <c r="P659" s="238"/>
      <c r="R659" s="239"/>
      <c r="S659" s="238"/>
      <c r="T659" s="238"/>
      <c r="V659" s="239"/>
      <c r="W659" s="238"/>
      <c r="X659" s="238"/>
      <c r="Z659" s="239"/>
      <c r="AA659" s="238"/>
      <c r="AB659" s="238"/>
      <c r="AD659" s="239"/>
      <c r="AE659" s="238"/>
      <c r="AF659" s="238"/>
      <c r="AH659" s="239"/>
      <c r="AI659" s="238"/>
      <c r="AJ659" s="238"/>
      <c r="AL659" s="239"/>
      <c r="AM659" s="238"/>
      <c r="AN659" s="238"/>
      <c r="AP659" s="239"/>
      <c r="AQ659" s="238"/>
      <c r="AR659" s="238"/>
      <c r="AT659" s="12"/>
      <c r="AU659" s="238"/>
      <c r="AV659" s="238"/>
      <c r="AX659" s="12"/>
    </row>
    <row r="660" spans="2:50" hidden="1">
      <c r="B660" s="207"/>
      <c r="C660" s="239"/>
      <c r="D660" s="238"/>
      <c r="F660" s="239"/>
      <c r="G660" s="238"/>
      <c r="H660" s="238"/>
      <c r="J660" s="239"/>
      <c r="K660" s="238"/>
      <c r="L660" s="238"/>
      <c r="N660" s="239"/>
      <c r="O660" s="238"/>
      <c r="P660" s="238"/>
      <c r="R660" s="239"/>
      <c r="S660" s="238"/>
      <c r="T660" s="238"/>
      <c r="V660" s="239"/>
      <c r="W660" s="238"/>
      <c r="X660" s="238"/>
      <c r="Z660" s="239"/>
      <c r="AA660" s="238"/>
      <c r="AB660" s="238"/>
      <c r="AD660" s="239"/>
      <c r="AE660" s="238"/>
      <c r="AF660" s="238"/>
      <c r="AH660" s="239"/>
      <c r="AI660" s="238"/>
      <c r="AJ660" s="238"/>
      <c r="AL660" s="239"/>
      <c r="AM660" s="238"/>
      <c r="AN660" s="238"/>
      <c r="AP660" s="239"/>
      <c r="AQ660" s="238"/>
      <c r="AR660" s="238"/>
      <c r="AT660" s="12"/>
      <c r="AU660" s="238"/>
      <c r="AV660" s="238"/>
      <c r="AX660" s="12"/>
    </row>
    <row r="661" spans="2:50" hidden="1">
      <c r="B661" s="207"/>
      <c r="C661" s="239"/>
      <c r="D661" s="238"/>
      <c r="F661" s="239"/>
      <c r="G661" s="238"/>
      <c r="H661" s="238"/>
      <c r="J661" s="239"/>
      <c r="K661" s="238"/>
      <c r="L661" s="238"/>
      <c r="N661" s="239"/>
      <c r="O661" s="238"/>
      <c r="P661" s="238"/>
      <c r="R661" s="239"/>
      <c r="S661" s="238"/>
      <c r="T661" s="238"/>
      <c r="V661" s="239"/>
      <c r="W661" s="238"/>
      <c r="X661" s="238"/>
      <c r="Z661" s="239"/>
      <c r="AA661" s="238"/>
      <c r="AB661" s="238"/>
      <c r="AD661" s="239"/>
      <c r="AE661" s="238"/>
      <c r="AF661" s="238"/>
      <c r="AH661" s="239"/>
      <c r="AI661" s="238"/>
      <c r="AJ661" s="238"/>
      <c r="AL661" s="239"/>
      <c r="AM661" s="238"/>
      <c r="AN661" s="238"/>
      <c r="AP661" s="239"/>
      <c r="AQ661" s="238"/>
      <c r="AR661" s="238"/>
      <c r="AT661" s="12"/>
      <c r="AU661" s="238"/>
      <c r="AV661" s="238"/>
      <c r="AX661" s="12"/>
    </row>
    <row r="662" spans="2:50" hidden="1">
      <c r="B662" s="207"/>
      <c r="C662" s="239"/>
      <c r="D662" s="238"/>
      <c r="F662" s="239"/>
      <c r="G662" s="238"/>
      <c r="H662" s="238"/>
      <c r="J662" s="239"/>
      <c r="K662" s="238"/>
      <c r="L662" s="238"/>
      <c r="N662" s="239"/>
      <c r="O662" s="238"/>
      <c r="P662" s="238"/>
      <c r="R662" s="239"/>
      <c r="S662" s="238"/>
      <c r="T662" s="238"/>
      <c r="V662" s="239"/>
      <c r="W662" s="238"/>
      <c r="X662" s="238"/>
      <c r="Z662" s="239"/>
      <c r="AA662" s="238"/>
      <c r="AB662" s="238"/>
      <c r="AD662" s="239"/>
      <c r="AE662" s="238"/>
      <c r="AF662" s="238"/>
      <c r="AH662" s="239"/>
      <c r="AI662" s="238"/>
      <c r="AJ662" s="238"/>
      <c r="AL662" s="239"/>
      <c r="AM662" s="238"/>
      <c r="AN662" s="238"/>
      <c r="AP662" s="239"/>
      <c r="AQ662" s="238"/>
      <c r="AR662" s="238"/>
      <c r="AT662" s="12"/>
      <c r="AU662" s="238"/>
      <c r="AV662" s="238"/>
      <c r="AX662" s="12"/>
    </row>
    <row r="663" spans="2:50" hidden="1">
      <c r="B663" s="207"/>
      <c r="C663" s="239"/>
      <c r="D663" s="238"/>
      <c r="F663" s="239"/>
      <c r="G663" s="238"/>
      <c r="H663" s="238"/>
      <c r="J663" s="239"/>
      <c r="K663" s="238"/>
      <c r="L663" s="238"/>
      <c r="N663" s="239"/>
      <c r="O663" s="238"/>
      <c r="P663" s="238"/>
      <c r="R663" s="239"/>
      <c r="S663" s="238"/>
      <c r="T663" s="238"/>
      <c r="V663" s="239"/>
      <c r="W663" s="238"/>
      <c r="X663" s="238"/>
      <c r="Z663" s="239"/>
      <c r="AA663" s="238"/>
      <c r="AB663" s="238"/>
      <c r="AD663" s="239"/>
      <c r="AE663" s="238"/>
      <c r="AF663" s="238"/>
      <c r="AH663" s="239"/>
      <c r="AI663" s="238"/>
      <c r="AJ663" s="238"/>
      <c r="AL663" s="239"/>
      <c r="AM663" s="238"/>
      <c r="AN663" s="238"/>
      <c r="AP663" s="239"/>
      <c r="AQ663" s="238"/>
      <c r="AR663" s="238"/>
      <c r="AT663" s="12"/>
      <c r="AU663" s="238"/>
      <c r="AV663" s="238"/>
      <c r="AX663" s="12"/>
    </row>
    <row r="664" spans="2:50" hidden="1">
      <c r="B664" s="207"/>
      <c r="C664" s="239"/>
      <c r="D664" s="238"/>
      <c r="F664" s="239"/>
      <c r="G664" s="238"/>
      <c r="H664" s="238"/>
      <c r="J664" s="239"/>
      <c r="K664" s="238"/>
      <c r="L664" s="238"/>
      <c r="N664" s="239"/>
      <c r="O664" s="238"/>
      <c r="P664" s="238"/>
      <c r="R664" s="239"/>
      <c r="S664" s="238"/>
      <c r="T664" s="238"/>
      <c r="V664" s="239"/>
      <c r="W664" s="238"/>
      <c r="X664" s="238"/>
      <c r="Z664" s="239"/>
      <c r="AA664" s="238"/>
      <c r="AB664" s="238"/>
      <c r="AD664" s="239"/>
      <c r="AE664" s="238"/>
      <c r="AF664" s="238"/>
      <c r="AH664" s="239"/>
      <c r="AI664" s="238"/>
      <c r="AJ664" s="238"/>
      <c r="AL664" s="239"/>
      <c r="AM664" s="238"/>
      <c r="AN664" s="238"/>
      <c r="AP664" s="239"/>
      <c r="AQ664" s="238"/>
      <c r="AR664" s="238"/>
      <c r="AT664" s="12"/>
      <c r="AU664" s="238"/>
      <c r="AV664" s="238"/>
      <c r="AX664" s="12"/>
    </row>
    <row r="665" spans="2:50" hidden="1">
      <c r="B665" s="207"/>
      <c r="C665" s="239"/>
      <c r="D665" s="238"/>
      <c r="F665" s="239"/>
      <c r="G665" s="238"/>
      <c r="H665" s="238"/>
      <c r="J665" s="239"/>
      <c r="K665" s="238"/>
      <c r="L665" s="238"/>
      <c r="N665" s="239"/>
      <c r="O665" s="238"/>
      <c r="P665" s="238"/>
      <c r="R665" s="239"/>
      <c r="S665" s="238"/>
      <c r="T665" s="238"/>
      <c r="V665" s="239"/>
      <c r="W665" s="238"/>
      <c r="X665" s="238"/>
      <c r="Z665" s="239"/>
      <c r="AA665" s="238"/>
      <c r="AB665" s="238"/>
      <c r="AD665" s="239"/>
      <c r="AE665" s="238"/>
      <c r="AF665" s="238"/>
      <c r="AH665" s="239"/>
      <c r="AI665" s="238"/>
      <c r="AJ665" s="238"/>
      <c r="AL665" s="239"/>
      <c r="AM665" s="238"/>
      <c r="AN665" s="238"/>
      <c r="AP665" s="239"/>
      <c r="AQ665" s="238"/>
      <c r="AR665" s="238"/>
      <c r="AT665" s="12"/>
      <c r="AU665" s="238"/>
      <c r="AV665" s="238"/>
      <c r="AX665" s="12"/>
    </row>
    <row r="666" spans="2:50" hidden="1">
      <c r="B666" s="207"/>
      <c r="C666" s="239"/>
      <c r="D666" s="238"/>
      <c r="F666" s="239"/>
      <c r="G666" s="238"/>
      <c r="H666" s="238"/>
      <c r="J666" s="239"/>
      <c r="K666" s="238"/>
      <c r="L666" s="238"/>
      <c r="N666" s="239"/>
      <c r="O666" s="238"/>
      <c r="P666" s="238"/>
      <c r="R666" s="239"/>
      <c r="S666" s="238"/>
      <c r="T666" s="238"/>
      <c r="V666" s="239"/>
      <c r="W666" s="238"/>
      <c r="X666" s="238"/>
      <c r="Z666" s="239"/>
      <c r="AA666" s="238"/>
      <c r="AB666" s="238"/>
      <c r="AD666" s="239"/>
      <c r="AE666" s="238"/>
      <c r="AF666" s="238"/>
      <c r="AH666" s="239"/>
      <c r="AI666" s="238"/>
      <c r="AJ666" s="238"/>
      <c r="AL666" s="239"/>
      <c r="AM666" s="238"/>
      <c r="AN666" s="238"/>
      <c r="AP666" s="239"/>
      <c r="AQ666" s="238"/>
      <c r="AR666" s="238"/>
      <c r="AT666" s="12"/>
      <c r="AU666" s="238"/>
      <c r="AV666" s="238"/>
      <c r="AX666" s="12"/>
    </row>
    <row r="667" spans="2:50" hidden="1">
      <c r="B667" s="207"/>
      <c r="C667" s="239"/>
      <c r="D667" s="238"/>
      <c r="F667" s="239"/>
      <c r="G667" s="238"/>
      <c r="H667" s="238"/>
      <c r="J667" s="239"/>
      <c r="K667" s="238"/>
      <c r="L667" s="238"/>
      <c r="N667" s="239"/>
      <c r="O667" s="238"/>
      <c r="P667" s="238"/>
      <c r="R667" s="239"/>
      <c r="S667" s="238"/>
      <c r="T667" s="238"/>
      <c r="V667" s="239"/>
      <c r="W667" s="238"/>
      <c r="X667" s="238"/>
      <c r="Z667" s="239"/>
      <c r="AA667" s="238"/>
      <c r="AB667" s="238"/>
      <c r="AD667" s="239"/>
      <c r="AE667" s="238"/>
      <c r="AF667" s="238"/>
      <c r="AH667" s="239"/>
      <c r="AI667" s="238"/>
      <c r="AJ667" s="238"/>
      <c r="AL667" s="239"/>
      <c r="AM667" s="238"/>
      <c r="AN667" s="238"/>
      <c r="AP667" s="239"/>
      <c r="AQ667" s="238"/>
      <c r="AR667" s="238"/>
      <c r="AT667" s="12"/>
      <c r="AU667" s="238"/>
      <c r="AV667" s="238"/>
      <c r="AX667" s="12"/>
    </row>
    <row r="668" spans="2:50" hidden="1">
      <c r="B668" s="207"/>
      <c r="C668" s="239"/>
      <c r="D668" s="238"/>
      <c r="F668" s="239"/>
      <c r="G668" s="238"/>
      <c r="H668" s="238"/>
      <c r="J668" s="239"/>
      <c r="K668" s="238"/>
      <c r="L668" s="238"/>
      <c r="N668" s="239"/>
      <c r="O668" s="238"/>
      <c r="P668" s="238"/>
      <c r="R668" s="239"/>
      <c r="S668" s="238"/>
      <c r="T668" s="238"/>
      <c r="V668" s="239"/>
      <c r="W668" s="238"/>
      <c r="X668" s="238"/>
      <c r="Z668" s="239"/>
      <c r="AA668" s="238"/>
      <c r="AB668" s="238"/>
      <c r="AD668" s="239"/>
      <c r="AE668" s="238"/>
      <c r="AF668" s="238"/>
      <c r="AH668" s="239"/>
      <c r="AI668" s="238"/>
      <c r="AJ668" s="238"/>
      <c r="AL668" s="239"/>
      <c r="AM668" s="238"/>
      <c r="AN668" s="238"/>
      <c r="AP668" s="239"/>
      <c r="AQ668" s="238"/>
      <c r="AR668" s="238"/>
      <c r="AT668" s="12"/>
      <c r="AU668" s="238"/>
      <c r="AV668" s="238"/>
      <c r="AX668" s="12"/>
    </row>
    <row r="669" spans="2:50" hidden="1">
      <c r="B669" s="207"/>
      <c r="C669" s="239"/>
      <c r="D669" s="238"/>
      <c r="F669" s="239"/>
      <c r="G669" s="238"/>
      <c r="H669" s="238"/>
      <c r="J669" s="239"/>
      <c r="K669" s="238"/>
      <c r="L669" s="238"/>
      <c r="N669" s="239"/>
      <c r="O669" s="238"/>
      <c r="P669" s="238"/>
      <c r="R669" s="239"/>
      <c r="S669" s="238"/>
      <c r="T669" s="238"/>
      <c r="V669" s="239"/>
      <c r="W669" s="238"/>
      <c r="X669" s="238"/>
      <c r="Z669" s="239"/>
      <c r="AA669" s="238"/>
      <c r="AB669" s="238"/>
      <c r="AD669" s="239"/>
      <c r="AE669" s="238"/>
      <c r="AF669" s="238"/>
      <c r="AH669" s="239"/>
      <c r="AI669" s="238"/>
      <c r="AJ669" s="238"/>
      <c r="AL669" s="239"/>
      <c r="AM669" s="238"/>
      <c r="AN669" s="238"/>
      <c r="AP669" s="239"/>
      <c r="AQ669" s="238"/>
      <c r="AR669" s="238"/>
      <c r="AT669" s="12"/>
      <c r="AU669" s="238"/>
      <c r="AV669" s="238"/>
      <c r="AX669" s="12"/>
    </row>
    <row r="670" spans="2:50" hidden="1">
      <c r="B670" s="207"/>
      <c r="C670" s="239"/>
      <c r="D670" s="238"/>
      <c r="F670" s="239"/>
      <c r="G670" s="238"/>
      <c r="H670" s="238"/>
      <c r="J670" s="239"/>
      <c r="K670" s="238"/>
      <c r="L670" s="238"/>
      <c r="N670" s="239"/>
      <c r="O670" s="238"/>
      <c r="P670" s="238"/>
      <c r="R670" s="239"/>
      <c r="S670" s="238"/>
      <c r="T670" s="238"/>
      <c r="V670" s="239"/>
      <c r="W670" s="238"/>
      <c r="X670" s="238"/>
      <c r="Z670" s="239"/>
      <c r="AA670" s="238"/>
      <c r="AB670" s="238"/>
      <c r="AD670" s="239"/>
      <c r="AE670" s="238"/>
      <c r="AF670" s="238"/>
      <c r="AH670" s="239"/>
      <c r="AI670" s="238"/>
      <c r="AJ670" s="238"/>
      <c r="AL670" s="239"/>
      <c r="AM670" s="238"/>
      <c r="AN670" s="238"/>
      <c r="AP670" s="239"/>
      <c r="AQ670" s="238"/>
      <c r="AR670" s="238"/>
      <c r="AT670" s="12"/>
      <c r="AU670" s="238"/>
      <c r="AV670" s="238"/>
      <c r="AX670" s="12"/>
    </row>
    <row r="671" spans="2:50" hidden="1">
      <c r="B671" s="207"/>
      <c r="C671" s="239"/>
      <c r="D671" s="238"/>
      <c r="F671" s="239"/>
      <c r="G671" s="238"/>
      <c r="H671" s="238"/>
      <c r="J671" s="239"/>
      <c r="K671" s="238"/>
      <c r="L671" s="238"/>
      <c r="N671" s="239"/>
      <c r="O671" s="238"/>
      <c r="P671" s="238"/>
      <c r="R671" s="239"/>
      <c r="S671" s="238"/>
      <c r="T671" s="238"/>
      <c r="V671" s="239"/>
      <c r="W671" s="238"/>
      <c r="X671" s="238"/>
      <c r="Z671" s="239"/>
      <c r="AA671" s="238"/>
      <c r="AB671" s="238"/>
      <c r="AD671" s="239"/>
      <c r="AE671" s="238"/>
      <c r="AF671" s="238"/>
      <c r="AH671" s="239"/>
      <c r="AI671" s="238"/>
      <c r="AJ671" s="238"/>
      <c r="AL671" s="239"/>
      <c r="AM671" s="238"/>
      <c r="AN671" s="238"/>
      <c r="AP671" s="239"/>
      <c r="AQ671" s="238"/>
      <c r="AR671" s="238"/>
      <c r="AT671" s="12"/>
      <c r="AU671" s="238"/>
      <c r="AV671" s="238"/>
      <c r="AX671" s="12"/>
    </row>
    <row r="672" spans="2:50" hidden="1">
      <c r="B672" s="207"/>
      <c r="C672" s="239"/>
      <c r="D672" s="238"/>
      <c r="F672" s="239"/>
      <c r="G672" s="238"/>
      <c r="H672" s="238"/>
      <c r="J672" s="239"/>
      <c r="K672" s="238"/>
      <c r="L672" s="238"/>
      <c r="N672" s="239"/>
      <c r="O672" s="238"/>
      <c r="P672" s="238"/>
      <c r="R672" s="239"/>
      <c r="S672" s="238"/>
      <c r="T672" s="238"/>
      <c r="V672" s="239"/>
      <c r="W672" s="238"/>
      <c r="X672" s="238"/>
      <c r="Z672" s="239"/>
      <c r="AA672" s="238"/>
      <c r="AB672" s="238"/>
      <c r="AD672" s="239"/>
      <c r="AE672" s="238"/>
      <c r="AF672" s="238"/>
      <c r="AH672" s="239"/>
      <c r="AI672" s="238"/>
      <c r="AJ672" s="238"/>
      <c r="AL672" s="239"/>
      <c r="AM672" s="238"/>
      <c r="AN672" s="238"/>
      <c r="AP672" s="239"/>
      <c r="AQ672" s="238"/>
      <c r="AR672" s="238"/>
      <c r="AT672" s="12"/>
      <c r="AU672" s="238"/>
      <c r="AV672" s="238"/>
      <c r="AX672" s="12"/>
    </row>
    <row r="673" spans="2:50" hidden="1">
      <c r="B673" s="207"/>
      <c r="C673" s="239"/>
      <c r="D673" s="238"/>
      <c r="F673" s="239"/>
      <c r="G673" s="238"/>
      <c r="H673" s="238"/>
      <c r="J673" s="239"/>
      <c r="K673" s="238"/>
      <c r="L673" s="238"/>
      <c r="N673" s="239"/>
      <c r="O673" s="238"/>
      <c r="P673" s="238"/>
      <c r="R673" s="239"/>
      <c r="S673" s="238"/>
      <c r="T673" s="238"/>
      <c r="V673" s="239"/>
      <c r="W673" s="238"/>
      <c r="X673" s="238"/>
      <c r="Z673" s="239"/>
      <c r="AA673" s="238"/>
      <c r="AB673" s="238"/>
      <c r="AD673" s="239"/>
      <c r="AE673" s="238"/>
      <c r="AF673" s="238"/>
      <c r="AH673" s="239"/>
      <c r="AI673" s="238"/>
      <c r="AJ673" s="238"/>
      <c r="AL673" s="239"/>
      <c r="AM673" s="238"/>
      <c r="AN673" s="238"/>
      <c r="AP673" s="239"/>
      <c r="AQ673" s="238"/>
      <c r="AR673" s="238"/>
      <c r="AT673" s="12"/>
      <c r="AU673" s="238"/>
      <c r="AV673" s="238"/>
      <c r="AX673" s="12"/>
    </row>
    <row r="674" spans="2:50" hidden="1">
      <c r="B674" s="207"/>
      <c r="C674" s="239"/>
      <c r="D674" s="238"/>
      <c r="F674" s="239"/>
      <c r="G674" s="238"/>
      <c r="H674" s="238"/>
      <c r="J674" s="239"/>
      <c r="K674" s="238"/>
      <c r="L674" s="238"/>
      <c r="N674" s="239"/>
      <c r="O674" s="238"/>
      <c r="P674" s="238"/>
      <c r="R674" s="239"/>
      <c r="S674" s="238"/>
      <c r="T674" s="238"/>
      <c r="V674" s="239"/>
      <c r="W674" s="238"/>
      <c r="X674" s="238"/>
      <c r="Z674" s="239"/>
      <c r="AA674" s="238"/>
      <c r="AB674" s="238"/>
      <c r="AD674" s="239"/>
      <c r="AE674" s="238"/>
      <c r="AF674" s="238"/>
      <c r="AH674" s="239"/>
      <c r="AI674" s="238"/>
      <c r="AJ674" s="238"/>
      <c r="AL674" s="239"/>
      <c r="AM674" s="238"/>
      <c r="AN674" s="238"/>
      <c r="AP674" s="239"/>
      <c r="AQ674" s="238"/>
      <c r="AR674" s="238"/>
      <c r="AT674" s="12"/>
      <c r="AU674" s="238"/>
      <c r="AV674" s="238"/>
      <c r="AX674" s="12"/>
    </row>
    <row r="675" spans="2:50" hidden="1">
      <c r="B675" s="207"/>
      <c r="C675" s="239"/>
      <c r="D675" s="238"/>
      <c r="F675" s="239"/>
      <c r="G675" s="238"/>
      <c r="H675" s="238"/>
      <c r="J675" s="239"/>
      <c r="K675" s="238"/>
      <c r="L675" s="238"/>
      <c r="N675" s="239"/>
      <c r="O675" s="238"/>
      <c r="P675" s="238"/>
      <c r="R675" s="239"/>
      <c r="S675" s="238"/>
      <c r="T675" s="238"/>
      <c r="V675" s="239"/>
      <c r="W675" s="238"/>
      <c r="X675" s="238"/>
      <c r="Z675" s="239"/>
      <c r="AA675" s="238"/>
      <c r="AB675" s="238"/>
      <c r="AD675" s="239"/>
      <c r="AE675" s="238"/>
      <c r="AF675" s="238"/>
      <c r="AH675" s="239"/>
      <c r="AI675" s="238"/>
      <c r="AJ675" s="238"/>
      <c r="AL675" s="239"/>
      <c r="AM675" s="238"/>
      <c r="AN675" s="238"/>
      <c r="AP675" s="239"/>
      <c r="AQ675" s="238"/>
      <c r="AR675" s="238"/>
      <c r="AT675" s="12"/>
      <c r="AU675" s="238"/>
      <c r="AV675" s="238"/>
      <c r="AX675" s="12"/>
    </row>
    <row r="676" spans="2:50" hidden="1">
      <c r="B676" s="207"/>
      <c r="C676" s="239"/>
      <c r="D676" s="238"/>
      <c r="F676" s="239"/>
      <c r="G676" s="238"/>
      <c r="H676" s="238"/>
      <c r="J676" s="239"/>
      <c r="K676" s="238"/>
      <c r="L676" s="238"/>
      <c r="N676" s="239"/>
      <c r="O676" s="238"/>
      <c r="P676" s="238"/>
      <c r="R676" s="239"/>
      <c r="S676" s="238"/>
      <c r="T676" s="238"/>
      <c r="V676" s="239"/>
      <c r="W676" s="238"/>
      <c r="X676" s="238"/>
      <c r="Z676" s="239"/>
      <c r="AA676" s="238"/>
      <c r="AB676" s="238"/>
      <c r="AD676" s="239"/>
      <c r="AE676" s="238"/>
      <c r="AF676" s="238"/>
      <c r="AH676" s="239"/>
      <c r="AI676" s="238"/>
      <c r="AJ676" s="238"/>
      <c r="AL676" s="239"/>
      <c r="AM676" s="238"/>
      <c r="AN676" s="238"/>
      <c r="AP676" s="239"/>
      <c r="AQ676" s="238"/>
      <c r="AR676" s="238"/>
      <c r="AT676" s="12"/>
      <c r="AU676" s="238"/>
      <c r="AV676" s="238"/>
      <c r="AX676" s="12"/>
    </row>
    <row r="677" spans="2:50" hidden="1">
      <c r="B677" s="207"/>
      <c r="C677" s="239"/>
      <c r="D677" s="238"/>
      <c r="F677" s="239"/>
      <c r="G677" s="238"/>
      <c r="H677" s="238"/>
      <c r="J677" s="239"/>
      <c r="K677" s="238"/>
      <c r="L677" s="238"/>
      <c r="N677" s="239"/>
      <c r="O677" s="238"/>
      <c r="P677" s="238"/>
      <c r="R677" s="239"/>
      <c r="S677" s="238"/>
      <c r="T677" s="238"/>
      <c r="V677" s="239"/>
      <c r="W677" s="238"/>
      <c r="X677" s="238"/>
      <c r="Z677" s="239"/>
      <c r="AA677" s="238"/>
      <c r="AB677" s="238"/>
      <c r="AD677" s="239"/>
      <c r="AE677" s="238"/>
      <c r="AF677" s="238"/>
      <c r="AH677" s="239"/>
      <c r="AI677" s="238"/>
      <c r="AJ677" s="238"/>
      <c r="AL677" s="239"/>
      <c r="AM677" s="238"/>
      <c r="AN677" s="238"/>
      <c r="AP677" s="239"/>
      <c r="AQ677" s="238"/>
      <c r="AR677" s="238"/>
      <c r="AT677" s="12"/>
      <c r="AU677" s="238"/>
      <c r="AV677" s="238"/>
      <c r="AX677" s="12"/>
    </row>
    <row r="678" spans="2:50" hidden="1">
      <c r="B678" s="207"/>
      <c r="C678" s="239"/>
      <c r="D678" s="238"/>
      <c r="F678" s="239"/>
      <c r="G678" s="238"/>
      <c r="H678" s="238"/>
      <c r="J678" s="239"/>
      <c r="K678" s="238"/>
      <c r="L678" s="238"/>
      <c r="N678" s="239"/>
      <c r="O678" s="238"/>
      <c r="P678" s="238"/>
      <c r="R678" s="239"/>
      <c r="S678" s="238"/>
      <c r="T678" s="238"/>
      <c r="V678" s="239"/>
      <c r="W678" s="238"/>
      <c r="X678" s="238"/>
      <c r="Z678" s="239"/>
      <c r="AA678" s="238"/>
      <c r="AB678" s="238"/>
      <c r="AD678" s="239"/>
      <c r="AE678" s="238"/>
      <c r="AF678" s="238"/>
      <c r="AH678" s="239"/>
      <c r="AI678" s="238"/>
      <c r="AJ678" s="238"/>
      <c r="AL678" s="239"/>
      <c r="AM678" s="238"/>
      <c r="AN678" s="238"/>
      <c r="AP678" s="239"/>
      <c r="AQ678" s="238"/>
      <c r="AR678" s="238"/>
      <c r="AT678" s="12"/>
      <c r="AU678" s="238"/>
      <c r="AV678" s="238"/>
      <c r="AX678" s="12"/>
    </row>
    <row r="679" spans="2:50" hidden="1">
      <c r="B679" s="207"/>
      <c r="C679" s="239"/>
      <c r="D679" s="238"/>
      <c r="F679" s="239"/>
      <c r="G679" s="238"/>
      <c r="H679" s="238"/>
      <c r="J679" s="239"/>
      <c r="K679" s="238"/>
      <c r="L679" s="238"/>
      <c r="N679" s="239"/>
      <c r="O679" s="238"/>
      <c r="P679" s="238"/>
      <c r="R679" s="239"/>
      <c r="S679" s="238"/>
      <c r="T679" s="238"/>
      <c r="V679" s="239"/>
      <c r="W679" s="238"/>
      <c r="X679" s="238"/>
      <c r="Z679" s="239"/>
      <c r="AA679" s="238"/>
      <c r="AB679" s="238"/>
      <c r="AD679" s="239"/>
      <c r="AE679" s="238"/>
      <c r="AF679" s="238"/>
      <c r="AH679" s="239"/>
      <c r="AI679" s="238"/>
      <c r="AJ679" s="238"/>
      <c r="AL679" s="239"/>
      <c r="AM679" s="238"/>
      <c r="AN679" s="238"/>
      <c r="AP679" s="239"/>
      <c r="AQ679" s="238"/>
      <c r="AR679" s="238"/>
      <c r="AT679" s="12"/>
      <c r="AU679" s="238"/>
      <c r="AV679" s="238"/>
      <c r="AX679" s="12"/>
    </row>
    <row r="680" spans="2:50" hidden="1">
      <c r="B680" s="207"/>
      <c r="C680" s="239"/>
      <c r="D680" s="238"/>
      <c r="F680" s="239"/>
      <c r="G680" s="238"/>
      <c r="H680" s="238"/>
      <c r="J680" s="239"/>
      <c r="K680" s="238"/>
      <c r="L680" s="238"/>
      <c r="N680" s="239"/>
      <c r="O680" s="238"/>
      <c r="P680" s="238"/>
      <c r="R680" s="239"/>
      <c r="S680" s="238"/>
      <c r="T680" s="238"/>
      <c r="V680" s="239"/>
      <c r="W680" s="238"/>
      <c r="X680" s="238"/>
      <c r="Z680" s="239"/>
      <c r="AA680" s="238"/>
      <c r="AB680" s="238"/>
      <c r="AD680" s="239"/>
      <c r="AE680" s="238"/>
      <c r="AF680" s="238"/>
      <c r="AH680" s="239"/>
      <c r="AI680" s="238"/>
      <c r="AJ680" s="238"/>
      <c r="AL680" s="239"/>
      <c r="AM680" s="238"/>
      <c r="AN680" s="238"/>
      <c r="AP680" s="239"/>
      <c r="AQ680" s="238"/>
      <c r="AR680" s="238"/>
      <c r="AT680" s="12"/>
      <c r="AU680" s="238"/>
      <c r="AV680" s="238"/>
      <c r="AX680" s="12"/>
    </row>
    <row r="681" spans="2:50" hidden="1">
      <c r="B681" s="207"/>
      <c r="C681" s="239"/>
      <c r="D681" s="238"/>
      <c r="F681" s="239"/>
      <c r="G681" s="238"/>
      <c r="H681" s="238"/>
      <c r="J681" s="239"/>
      <c r="K681" s="238"/>
      <c r="L681" s="238"/>
      <c r="N681" s="239"/>
      <c r="O681" s="238"/>
      <c r="P681" s="238"/>
      <c r="R681" s="239"/>
      <c r="S681" s="238"/>
      <c r="T681" s="238"/>
      <c r="V681" s="239"/>
      <c r="W681" s="238"/>
      <c r="X681" s="238"/>
      <c r="Z681" s="239"/>
      <c r="AA681" s="238"/>
      <c r="AB681" s="238"/>
      <c r="AD681" s="239"/>
      <c r="AE681" s="238"/>
      <c r="AF681" s="238"/>
      <c r="AH681" s="239"/>
      <c r="AI681" s="238"/>
      <c r="AJ681" s="238"/>
      <c r="AL681" s="239"/>
      <c r="AM681" s="238"/>
      <c r="AN681" s="238"/>
      <c r="AP681" s="239"/>
      <c r="AQ681" s="238"/>
      <c r="AR681" s="238"/>
      <c r="AT681" s="12"/>
      <c r="AU681" s="238"/>
      <c r="AV681" s="238"/>
      <c r="AX681" s="12"/>
    </row>
    <row r="682" spans="2:50" hidden="1">
      <c r="B682" s="207"/>
      <c r="C682" s="239"/>
      <c r="D682" s="238"/>
      <c r="F682" s="239"/>
      <c r="G682" s="238"/>
      <c r="H682" s="238"/>
      <c r="J682" s="239"/>
      <c r="K682" s="238"/>
      <c r="L682" s="238"/>
      <c r="N682" s="239"/>
      <c r="O682" s="238"/>
      <c r="P682" s="238"/>
      <c r="R682" s="239"/>
      <c r="S682" s="238"/>
      <c r="T682" s="238"/>
      <c r="V682" s="239"/>
      <c r="W682" s="238"/>
      <c r="X682" s="238"/>
      <c r="Z682" s="239"/>
      <c r="AA682" s="238"/>
      <c r="AB682" s="238"/>
      <c r="AD682" s="239"/>
      <c r="AE682" s="238"/>
      <c r="AF682" s="238"/>
      <c r="AH682" s="239"/>
      <c r="AI682" s="238"/>
      <c r="AJ682" s="238"/>
      <c r="AL682" s="239"/>
      <c r="AM682" s="238"/>
      <c r="AN682" s="238"/>
      <c r="AP682" s="239"/>
      <c r="AQ682" s="238"/>
      <c r="AR682" s="238"/>
      <c r="AT682" s="12"/>
      <c r="AU682" s="238"/>
      <c r="AV682" s="238"/>
      <c r="AX682" s="12"/>
    </row>
    <row r="683" spans="2:50" hidden="1">
      <c r="B683" s="207"/>
      <c r="C683" s="239"/>
      <c r="D683" s="238"/>
      <c r="F683" s="239"/>
      <c r="G683" s="238"/>
      <c r="H683" s="238"/>
      <c r="J683" s="239"/>
      <c r="K683" s="238"/>
      <c r="L683" s="238"/>
      <c r="N683" s="239"/>
      <c r="O683" s="238"/>
      <c r="P683" s="238"/>
      <c r="R683" s="239"/>
      <c r="S683" s="238"/>
      <c r="T683" s="238"/>
      <c r="V683" s="239"/>
      <c r="W683" s="238"/>
      <c r="X683" s="238"/>
      <c r="Z683" s="239"/>
      <c r="AA683" s="238"/>
      <c r="AB683" s="238"/>
      <c r="AD683" s="239"/>
      <c r="AE683" s="238"/>
      <c r="AF683" s="238"/>
      <c r="AH683" s="239"/>
      <c r="AI683" s="238"/>
      <c r="AJ683" s="238"/>
      <c r="AL683" s="239"/>
      <c r="AM683" s="238"/>
      <c r="AN683" s="238"/>
      <c r="AP683" s="239"/>
      <c r="AQ683" s="238"/>
      <c r="AR683" s="238"/>
      <c r="AT683" s="12"/>
      <c r="AU683" s="238"/>
      <c r="AV683" s="238"/>
      <c r="AX683" s="12"/>
    </row>
    <row r="684" spans="2:50" hidden="1">
      <c r="B684" s="207"/>
      <c r="C684" s="239"/>
      <c r="D684" s="238"/>
      <c r="F684" s="239"/>
      <c r="G684" s="238"/>
      <c r="H684" s="238"/>
      <c r="J684" s="239"/>
      <c r="K684" s="238"/>
      <c r="L684" s="238"/>
      <c r="N684" s="239"/>
      <c r="O684" s="238"/>
      <c r="P684" s="238"/>
      <c r="R684" s="239"/>
      <c r="S684" s="238"/>
      <c r="T684" s="238"/>
      <c r="V684" s="239"/>
      <c r="W684" s="238"/>
      <c r="X684" s="238"/>
      <c r="Z684" s="239"/>
      <c r="AA684" s="238"/>
      <c r="AB684" s="238"/>
      <c r="AD684" s="239"/>
      <c r="AE684" s="238"/>
      <c r="AF684" s="238"/>
      <c r="AH684" s="239"/>
      <c r="AI684" s="238"/>
      <c r="AJ684" s="238"/>
      <c r="AL684" s="239"/>
      <c r="AM684" s="238"/>
      <c r="AN684" s="238"/>
      <c r="AP684" s="239"/>
      <c r="AQ684" s="238"/>
      <c r="AR684" s="238"/>
      <c r="AT684" s="12"/>
      <c r="AU684" s="238"/>
      <c r="AV684" s="238"/>
      <c r="AX684" s="12"/>
    </row>
    <row r="685" spans="2:50" hidden="1">
      <c r="B685" s="207"/>
      <c r="C685" s="239"/>
      <c r="D685" s="238"/>
      <c r="F685" s="239"/>
      <c r="G685" s="238"/>
      <c r="H685" s="238"/>
      <c r="J685" s="239"/>
      <c r="K685" s="238"/>
      <c r="L685" s="238"/>
      <c r="N685" s="239"/>
      <c r="O685" s="238"/>
      <c r="P685" s="238"/>
      <c r="R685" s="239"/>
      <c r="S685" s="238"/>
      <c r="T685" s="238"/>
      <c r="V685" s="239"/>
      <c r="W685" s="238"/>
      <c r="X685" s="238"/>
      <c r="Z685" s="239"/>
      <c r="AA685" s="238"/>
      <c r="AB685" s="238"/>
      <c r="AD685" s="239"/>
      <c r="AE685" s="238"/>
      <c r="AF685" s="238"/>
      <c r="AH685" s="239"/>
      <c r="AI685" s="238"/>
      <c r="AJ685" s="238"/>
      <c r="AL685" s="239"/>
      <c r="AM685" s="238"/>
      <c r="AN685" s="238"/>
      <c r="AP685" s="239"/>
      <c r="AQ685" s="238"/>
      <c r="AR685" s="238"/>
      <c r="AT685" s="12"/>
      <c r="AU685" s="238"/>
      <c r="AV685" s="238"/>
      <c r="AX685" s="12"/>
    </row>
    <row r="686" spans="2:50" hidden="1">
      <c r="B686" s="207"/>
      <c r="C686" s="239"/>
      <c r="D686" s="238"/>
      <c r="F686" s="239"/>
      <c r="G686" s="238"/>
      <c r="H686" s="238"/>
      <c r="J686" s="239"/>
      <c r="K686" s="238"/>
      <c r="L686" s="238"/>
      <c r="N686" s="239"/>
      <c r="O686" s="238"/>
      <c r="P686" s="238"/>
      <c r="R686" s="239"/>
      <c r="S686" s="238"/>
      <c r="T686" s="238"/>
      <c r="V686" s="239"/>
      <c r="W686" s="238"/>
      <c r="X686" s="238"/>
      <c r="Z686" s="239"/>
      <c r="AA686" s="238"/>
      <c r="AB686" s="238"/>
      <c r="AD686" s="239"/>
      <c r="AE686" s="238"/>
      <c r="AF686" s="238"/>
      <c r="AH686" s="239"/>
      <c r="AI686" s="238"/>
      <c r="AJ686" s="238"/>
      <c r="AL686" s="239"/>
      <c r="AM686" s="238"/>
      <c r="AN686" s="238"/>
      <c r="AP686" s="239"/>
      <c r="AQ686" s="238"/>
      <c r="AR686" s="238"/>
      <c r="AT686" s="12"/>
      <c r="AU686" s="238"/>
      <c r="AV686" s="238"/>
      <c r="AX686" s="12"/>
    </row>
    <row r="687" spans="2:50" hidden="1">
      <c r="B687" s="207"/>
      <c r="C687" s="239"/>
      <c r="D687" s="238"/>
      <c r="F687" s="239"/>
      <c r="G687" s="238"/>
      <c r="H687" s="238"/>
      <c r="J687" s="239"/>
      <c r="K687" s="238"/>
      <c r="L687" s="238"/>
      <c r="N687" s="239"/>
      <c r="O687" s="238"/>
      <c r="P687" s="238"/>
      <c r="R687" s="239"/>
      <c r="S687" s="238"/>
      <c r="T687" s="238"/>
      <c r="V687" s="239"/>
      <c r="W687" s="238"/>
      <c r="X687" s="238"/>
      <c r="Z687" s="239"/>
      <c r="AA687" s="238"/>
      <c r="AB687" s="238"/>
      <c r="AD687" s="239"/>
      <c r="AE687" s="238"/>
      <c r="AF687" s="238"/>
      <c r="AH687" s="239"/>
      <c r="AI687" s="238"/>
      <c r="AJ687" s="238"/>
      <c r="AL687" s="239"/>
      <c r="AM687" s="238"/>
      <c r="AN687" s="238"/>
      <c r="AP687" s="239"/>
      <c r="AQ687" s="238"/>
      <c r="AR687" s="238"/>
      <c r="AT687" s="12"/>
      <c r="AU687" s="238"/>
      <c r="AV687" s="238"/>
      <c r="AX687" s="12"/>
    </row>
    <row r="688" spans="2:50" hidden="1">
      <c r="B688" s="207"/>
      <c r="C688" s="239"/>
      <c r="D688" s="238"/>
      <c r="F688" s="239"/>
      <c r="G688" s="238"/>
      <c r="H688" s="238"/>
      <c r="J688" s="239"/>
      <c r="K688" s="238"/>
      <c r="L688" s="238"/>
      <c r="N688" s="239"/>
      <c r="O688" s="238"/>
      <c r="P688" s="238"/>
      <c r="R688" s="239"/>
      <c r="S688" s="238"/>
      <c r="T688" s="238"/>
      <c r="V688" s="239"/>
      <c r="W688" s="238"/>
      <c r="X688" s="238"/>
      <c r="Z688" s="239"/>
      <c r="AA688" s="238"/>
      <c r="AB688" s="238"/>
      <c r="AD688" s="239"/>
      <c r="AE688" s="238"/>
      <c r="AF688" s="238"/>
      <c r="AH688" s="239"/>
      <c r="AI688" s="238"/>
      <c r="AJ688" s="238"/>
      <c r="AL688" s="239"/>
      <c r="AM688" s="238"/>
      <c r="AN688" s="238"/>
      <c r="AP688" s="239"/>
      <c r="AQ688" s="238"/>
      <c r="AR688" s="238"/>
      <c r="AT688" s="12"/>
      <c r="AU688" s="238"/>
      <c r="AV688" s="238"/>
      <c r="AX688" s="12"/>
    </row>
    <row r="689" spans="2:50" hidden="1">
      <c r="B689" s="207"/>
      <c r="C689" s="239"/>
      <c r="D689" s="238"/>
      <c r="F689" s="239"/>
      <c r="G689" s="238"/>
      <c r="H689" s="238"/>
      <c r="J689" s="239"/>
      <c r="K689" s="238"/>
      <c r="L689" s="238"/>
      <c r="N689" s="239"/>
      <c r="O689" s="238"/>
      <c r="P689" s="238"/>
      <c r="R689" s="239"/>
      <c r="S689" s="238"/>
      <c r="T689" s="238"/>
      <c r="V689" s="239"/>
      <c r="W689" s="238"/>
      <c r="X689" s="238"/>
      <c r="Z689" s="239"/>
      <c r="AA689" s="238"/>
      <c r="AB689" s="238"/>
      <c r="AD689" s="239"/>
      <c r="AE689" s="238"/>
      <c r="AF689" s="238"/>
      <c r="AH689" s="239"/>
      <c r="AI689" s="238"/>
      <c r="AJ689" s="238"/>
      <c r="AL689" s="239"/>
      <c r="AM689" s="238"/>
      <c r="AN689" s="238"/>
      <c r="AP689" s="239"/>
      <c r="AQ689" s="238"/>
      <c r="AR689" s="238"/>
      <c r="AT689" s="12"/>
      <c r="AU689" s="238"/>
      <c r="AV689" s="238"/>
      <c r="AX689" s="12"/>
    </row>
    <row r="690" spans="2:50" hidden="1">
      <c r="B690" s="207"/>
      <c r="C690" s="239"/>
      <c r="D690" s="238"/>
      <c r="F690" s="239"/>
      <c r="G690" s="238"/>
      <c r="H690" s="238"/>
      <c r="J690" s="239"/>
      <c r="K690" s="238"/>
      <c r="L690" s="238"/>
      <c r="N690" s="239"/>
      <c r="O690" s="238"/>
      <c r="P690" s="238"/>
      <c r="R690" s="239"/>
      <c r="S690" s="238"/>
      <c r="T690" s="238"/>
      <c r="V690" s="239"/>
      <c r="W690" s="238"/>
      <c r="X690" s="238"/>
      <c r="Z690" s="239"/>
      <c r="AA690" s="238"/>
      <c r="AB690" s="238"/>
      <c r="AD690" s="239"/>
      <c r="AE690" s="238"/>
      <c r="AF690" s="238"/>
      <c r="AH690" s="239"/>
      <c r="AI690" s="238"/>
      <c r="AJ690" s="238"/>
      <c r="AL690" s="239"/>
      <c r="AM690" s="238"/>
      <c r="AN690" s="238"/>
      <c r="AP690" s="239"/>
      <c r="AQ690" s="238"/>
      <c r="AR690" s="238"/>
      <c r="AT690" s="12"/>
      <c r="AU690" s="238"/>
      <c r="AV690" s="238"/>
      <c r="AX690" s="12"/>
    </row>
    <row r="691" spans="2:50" hidden="1">
      <c r="B691" s="207"/>
      <c r="C691" s="239"/>
      <c r="D691" s="238"/>
      <c r="F691" s="239"/>
      <c r="G691" s="238"/>
      <c r="H691" s="238"/>
      <c r="J691" s="239"/>
      <c r="K691" s="238"/>
      <c r="L691" s="238"/>
      <c r="N691" s="239"/>
      <c r="O691" s="238"/>
      <c r="P691" s="238"/>
      <c r="R691" s="239"/>
      <c r="S691" s="238"/>
      <c r="T691" s="238"/>
      <c r="V691" s="239"/>
      <c r="W691" s="238"/>
      <c r="X691" s="238"/>
      <c r="Z691" s="239"/>
      <c r="AA691" s="238"/>
      <c r="AB691" s="238"/>
      <c r="AD691" s="239"/>
      <c r="AE691" s="238"/>
      <c r="AF691" s="238"/>
      <c r="AH691" s="239"/>
      <c r="AI691" s="238"/>
      <c r="AJ691" s="238"/>
      <c r="AL691" s="239"/>
      <c r="AM691" s="238"/>
      <c r="AN691" s="238"/>
      <c r="AP691" s="239"/>
      <c r="AQ691" s="238"/>
      <c r="AR691" s="238"/>
      <c r="AT691" s="12"/>
      <c r="AU691" s="238"/>
      <c r="AV691" s="238"/>
      <c r="AX691" s="12"/>
    </row>
    <row r="692" spans="2:50" hidden="1">
      <c r="B692" s="207"/>
      <c r="C692" s="239"/>
      <c r="D692" s="238"/>
      <c r="F692" s="239"/>
      <c r="G692" s="238"/>
      <c r="H692" s="238"/>
      <c r="J692" s="239"/>
      <c r="K692" s="238"/>
      <c r="L692" s="238"/>
      <c r="N692" s="239"/>
      <c r="O692" s="238"/>
      <c r="P692" s="238"/>
      <c r="R692" s="239"/>
      <c r="S692" s="238"/>
      <c r="T692" s="238"/>
      <c r="V692" s="239"/>
      <c r="W692" s="238"/>
      <c r="X692" s="238"/>
      <c r="Z692" s="239"/>
      <c r="AA692" s="238"/>
      <c r="AB692" s="238"/>
      <c r="AD692" s="239"/>
      <c r="AE692" s="238"/>
      <c r="AF692" s="238"/>
      <c r="AH692" s="239"/>
      <c r="AI692" s="238"/>
      <c r="AJ692" s="238"/>
      <c r="AL692" s="239"/>
      <c r="AM692" s="238"/>
      <c r="AN692" s="238"/>
      <c r="AP692" s="239"/>
      <c r="AQ692" s="238"/>
      <c r="AR692" s="238"/>
      <c r="AT692" s="12"/>
      <c r="AU692" s="238"/>
      <c r="AV692" s="238"/>
      <c r="AX692" s="12"/>
    </row>
    <row r="693" spans="2:50" hidden="1">
      <c r="B693" s="207"/>
      <c r="C693" s="239"/>
      <c r="D693" s="238"/>
      <c r="F693" s="239"/>
      <c r="G693" s="238"/>
      <c r="H693" s="238"/>
      <c r="J693" s="239"/>
      <c r="K693" s="238"/>
      <c r="L693" s="238"/>
      <c r="N693" s="239"/>
      <c r="O693" s="238"/>
      <c r="P693" s="238"/>
      <c r="R693" s="239"/>
      <c r="S693" s="238"/>
      <c r="T693" s="238"/>
      <c r="V693" s="239"/>
      <c r="W693" s="238"/>
      <c r="X693" s="238"/>
      <c r="Z693" s="239"/>
      <c r="AA693" s="238"/>
      <c r="AB693" s="238"/>
      <c r="AD693" s="239"/>
      <c r="AE693" s="238"/>
      <c r="AF693" s="238"/>
      <c r="AH693" s="239"/>
      <c r="AI693" s="238"/>
      <c r="AJ693" s="238"/>
      <c r="AL693" s="239"/>
      <c r="AM693" s="238"/>
      <c r="AN693" s="238"/>
      <c r="AP693" s="239"/>
      <c r="AQ693" s="238"/>
      <c r="AR693" s="238"/>
      <c r="AT693" s="12"/>
      <c r="AU693" s="238"/>
      <c r="AV693" s="238"/>
      <c r="AX693" s="12"/>
    </row>
    <row r="694" spans="2:50" hidden="1">
      <c r="B694" s="207"/>
      <c r="C694" s="239"/>
      <c r="D694" s="238"/>
      <c r="F694" s="239"/>
      <c r="G694" s="238"/>
      <c r="H694" s="238"/>
      <c r="J694" s="239"/>
      <c r="K694" s="238"/>
      <c r="L694" s="238"/>
      <c r="N694" s="239"/>
      <c r="O694" s="238"/>
      <c r="P694" s="238"/>
      <c r="R694" s="239"/>
      <c r="S694" s="238"/>
      <c r="T694" s="238"/>
      <c r="V694" s="239"/>
      <c r="W694" s="238"/>
      <c r="X694" s="238"/>
      <c r="Z694" s="239"/>
      <c r="AA694" s="238"/>
      <c r="AB694" s="238"/>
      <c r="AD694" s="239"/>
      <c r="AE694" s="238"/>
      <c r="AF694" s="238"/>
      <c r="AH694" s="239"/>
      <c r="AI694" s="238"/>
      <c r="AJ694" s="238"/>
      <c r="AL694" s="239"/>
      <c r="AM694" s="238"/>
      <c r="AN694" s="238"/>
      <c r="AP694" s="239"/>
      <c r="AQ694" s="238"/>
      <c r="AR694" s="238"/>
      <c r="AT694" s="12"/>
      <c r="AU694" s="238"/>
      <c r="AV694" s="238"/>
      <c r="AX694" s="12"/>
    </row>
    <row r="695" spans="2:50" hidden="1">
      <c r="B695" s="207"/>
      <c r="C695" s="239"/>
      <c r="D695" s="238"/>
      <c r="F695" s="239"/>
      <c r="G695" s="238"/>
      <c r="H695" s="238"/>
      <c r="J695" s="239"/>
      <c r="K695" s="238"/>
      <c r="L695" s="238"/>
      <c r="N695" s="239"/>
      <c r="O695" s="238"/>
      <c r="P695" s="238"/>
      <c r="R695" s="239"/>
      <c r="S695" s="238"/>
      <c r="T695" s="238"/>
      <c r="V695" s="239"/>
      <c r="W695" s="238"/>
      <c r="X695" s="238"/>
      <c r="Z695" s="239"/>
      <c r="AA695" s="238"/>
      <c r="AB695" s="238"/>
      <c r="AD695" s="239"/>
      <c r="AE695" s="238"/>
      <c r="AF695" s="238"/>
      <c r="AH695" s="239"/>
      <c r="AI695" s="238"/>
      <c r="AJ695" s="238"/>
      <c r="AL695" s="239"/>
      <c r="AM695" s="238"/>
      <c r="AN695" s="238"/>
      <c r="AP695" s="239"/>
      <c r="AQ695" s="238"/>
      <c r="AR695" s="238"/>
      <c r="AT695" s="12"/>
      <c r="AU695" s="238"/>
      <c r="AV695" s="238"/>
      <c r="AX695" s="12"/>
    </row>
    <row r="696" spans="2:50" hidden="1">
      <c r="B696" s="207"/>
      <c r="C696" s="239"/>
      <c r="D696" s="238"/>
      <c r="F696" s="239"/>
      <c r="G696" s="238"/>
      <c r="H696" s="238"/>
      <c r="J696" s="239"/>
      <c r="K696" s="238"/>
      <c r="L696" s="238"/>
      <c r="N696" s="239"/>
      <c r="O696" s="238"/>
      <c r="P696" s="238"/>
      <c r="R696" s="239"/>
      <c r="S696" s="238"/>
      <c r="T696" s="238"/>
      <c r="V696" s="239"/>
      <c r="W696" s="238"/>
      <c r="X696" s="238"/>
      <c r="Z696" s="239"/>
      <c r="AA696" s="238"/>
      <c r="AB696" s="238"/>
      <c r="AD696" s="239"/>
      <c r="AE696" s="238"/>
      <c r="AF696" s="238"/>
      <c r="AH696" s="239"/>
      <c r="AI696" s="238"/>
      <c r="AJ696" s="238"/>
      <c r="AL696" s="239"/>
      <c r="AM696" s="238"/>
      <c r="AN696" s="238"/>
      <c r="AP696" s="239"/>
      <c r="AQ696" s="238"/>
      <c r="AR696" s="238"/>
      <c r="AT696" s="12"/>
      <c r="AU696" s="238"/>
      <c r="AV696" s="238"/>
      <c r="AX696" s="12"/>
    </row>
    <row r="697" spans="2:50" hidden="1">
      <c r="B697" s="207"/>
      <c r="C697" s="239"/>
      <c r="D697" s="238"/>
      <c r="F697" s="239"/>
      <c r="G697" s="238"/>
      <c r="H697" s="238"/>
      <c r="J697" s="239"/>
      <c r="K697" s="238"/>
      <c r="L697" s="238"/>
      <c r="N697" s="239"/>
      <c r="O697" s="238"/>
      <c r="P697" s="238"/>
      <c r="R697" s="239"/>
      <c r="S697" s="238"/>
      <c r="T697" s="238"/>
      <c r="V697" s="239"/>
      <c r="W697" s="238"/>
      <c r="X697" s="238"/>
      <c r="Z697" s="239"/>
      <c r="AA697" s="238"/>
      <c r="AB697" s="238"/>
      <c r="AD697" s="239"/>
      <c r="AE697" s="238"/>
      <c r="AF697" s="238"/>
      <c r="AH697" s="239"/>
      <c r="AI697" s="238"/>
      <c r="AJ697" s="238"/>
      <c r="AL697" s="239"/>
      <c r="AM697" s="238"/>
      <c r="AN697" s="238"/>
      <c r="AP697" s="239"/>
      <c r="AQ697" s="238"/>
      <c r="AR697" s="238"/>
      <c r="AT697" s="12"/>
      <c r="AU697" s="238"/>
      <c r="AV697" s="238"/>
      <c r="AX697" s="12"/>
    </row>
    <row r="698" spans="2:50" hidden="1">
      <c r="B698" s="207"/>
      <c r="C698" s="239"/>
      <c r="D698" s="238"/>
      <c r="F698" s="239"/>
      <c r="G698" s="238"/>
      <c r="H698" s="238"/>
      <c r="J698" s="239"/>
      <c r="K698" s="238"/>
      <c r="L698" s="238"/>
      <c r="N698" s="239"/>
      <c r="O698" s="238"/>
      <c r="P698" s="238"/>
      <c r="R698" s="239"/>
      <c r="S698" s="238"/>
      <c r="T698" s="238"/>
      <c r="V698" s="239"/>
      <c r="W698" s="238"/>
      <c r="X698" s="238"/>
      <c r="Z698" s="239"/>
      <c r="AA698" s="238"/>
      <c r="AB698" s="238"/>
      <c r="AD698" s="239"/>
      <c r="AE698" s="238"/>
      <c r="AF698" s="238"/>
      <c r="AH698" s="239"/>
      <c r="AI698" s="238"/>
      <c r="AJ698" s="238"/>
      <c r="AL698" s="239"/>
      <c r="AM698" s="238"/>
      <c r="AN698" s="238"/>
      <c r="AP698" s="239"/>
      <c r="AQ698" s="238"/>
      <c r="AR698" s="238"/>
      <c r="AT698" s="12"/>
      <c r="AU698" s="238"/>
      <c r="AV698" s="238"/>
      <c r="AX698" s="12"/>
    </row>
    <row r="699" spans="2:50" hidden="1">
      <c r="B699" s="207"/>
      <c r="C699" s="239"/>
      <c r="D699" s="238"/>
      <c r="F699" s="239"/>
      <c r="G699" s="238"/>
      <c r="H699" s="238"/>
      <c r="J699" s="239"/>
      <c r="K699" s="238"/>
      <c r="L699" s="238"/>
      <c r="N699" s="239"/>
      <c r="O699" s="238"/>
      <c r="P699" s="238"/>
      <c r="R699" s="239"/>
      <c r="S699" s="238"/>
      <c r="T699" s="238"/>
      <c r="V699" s="239"/>
      <c r="W699" s="238"/>
      <c r="X699" s="238"/>
      <c r="Z699" s="239"/>
      <c r="AA699" s="238"/>
      <c r="AB699" s="238"/>
      <c r="AD699" s="239"/>
      <c r="AE699" s="238"/>
      <c r="AF699" s="238"/>
      <c r="AH699" s="239"/>
      <c r="AI699" s="238"/>
      <c r="AJ699" s="238"/>
      <c r="AL699" s="239"/>
      <c r="AM699" s="238"/>
      <c r="AN699" s="238"/>
      <c r="AP699" s="239"/>
      <c r="AQ699" s="238"/>
      <c r="AR699" s="238"/>
      <c r="AT699" s="12"/>
      <c r="AU699" s="238"/>
      <c r="AV699" s="238"/>
      <c r="AX699" s="12"/>
    </row>
    <row r="700" spans="2:50" hidden="1">
      <c r="B700" s="207"/>
      <c r="C700" s="239"/>
      <c r="D700" s="238"/>
      <c r="F700" s="239"/>
      <c r="G700" s="238"/>
      <c r="H700" s="238"/>
      <c r="J700" s="239"/>
      <c r="K700" s="238"/>
      <c r="L700" s="238"/>
      <c r="N700" s="239"/>
      <c r="O700" s="238"/>
      <c r="P700" s="238"/>
      <c r="R700" s="239"/>
      <c r="S700" s="238"/>
      <c r="T700" s="238"/>
      <c r="V700" s="239"/>
      <c r="W700" s="238"/>
      <c r="X700" s="238"/>
      <c r="Z700" s="239"/>
      <c r="AA700" s="238"/>
      <c r="AB700" s="238"/>
      <c r="AD700" s="239"/>
      <c r="AE700" s="238"/>
      <c r="AF700" s="238"/>
      <c r="AH700" s="239"/>
      <c r="AI700" s="238"/>
      <c r="AJ700" s="238"/>
      <c r="AL700" s="239"/>
      <c r="AM700" s="238"/>
      <c r="AN700" s="238"/>
      <c r="AP700" s="239"/>
      <c r="AQ700" s="238"/>
      <c r="AR700" s="238"/>
      <c r="AT700" s="12"/>
      <c r="AU700" s="238"/>
      <c r="AV700" s="238"/>
      <c r="AX700" s="12"/>
    </row>
    <row r="701" spans="2:50" hidden="1">
      <c r="B701" s="207"/>
      <c r="C701" s="239"/>
      <c r="D701" s="238"/>
      <c r="F701" s="239"/>
      <c r="G701" s="238"/>
      <c r="H701" s="238"/>
      <c r="J701" s="239"/>
      <c r="K701" s="238"/>
      <c r="L701" s="238"/>
      <c r="N701" s="239"/>
      <c r="O701" s="238"/>
      <c r="P701" s="238"/>
      <c r="R701" s="239"/>
      <c r="S701" s="238"/>
      <c r="T701" s="238"/>
      <c r="V701" s="239"/>
      <c r="W701" s="238"/>
      <c r="X701" s="238"/>
      <c r="Z701" s="239"/>
      <c r="AA701" s="238"/>
      <c r="AB701" s="238"/>
      <c r="AD701" s="239"/>
      <c r="AE701" s="238"/>
      <c r="AF701" s="238"/>
      <c r="AH701" s="239"/>
      <c r="AI701" s="238"/>
      <c r="AJ701" s="238"/>
      <c r="AL701" s="239"/>
      <c r="AM701" s="238"/>
      <c r="AN701" s="238"/>
      <c r="AP701" s="239"/>
      <c r="AQ701" s="238"/>
      <c r="AR701" s="238"/>
      <c r="AT701" s="12"/>
      <c r="AU701" s="238"/>
      <c r="AV701" s="238"/>
      <c r="AX701" s="12"/>
    </row>
    <row r="702" spans="2:50" hidden="1">
      <c r="B702" s="207"/>
      <c r="C702" s="239"/>
      <c r="D702" s="238"/>
      <c r="F702" s="239"/>
      <c r="G702" s="238"/>
      <c r="H702" s="238"/>
      <c r="J702" s="239"/>
      <c r="K702" s="238"/>
      <c r="L702" s="238"/>
      <c r="N702" s="239"/>
      <c r="O702" s="238"/>
      <c r="P702" s="238"/>
      <c r="R702" s="239"/>
      <c r="S702" s="238"/>
      <c r="T702" s="238"/>
      <c r="V702" s="239"/>
      <c r="W702" s="238"/>
      <c r="X702" s="238"/>
      <c r="Z702" s="239"/>
      <c r="AA702" s="238"/>
      <c r="AB702" s="238"/>
      <c r="AD702" s="239"/>
      <c r="AE702" s="238"/>
      <c r="AF702" s="238"/>
      <c r="AH702" s="239"/>
      <c r="AI702" s="238"/>
      <c r="AJ702" s="238"/>
      <c r="AL702" s="239"/>
      <c r="AM702" s="238"/>
      <c r="AN702" s="238"/>
      <c r="AP702" s="239"/>
      <c r="AQ702" s="238"/>
      <c r="AR702" s="238"/>
      <c r="AT702" s="12"/>
      <c r="AU702" s="238"/>
      <c r="AV702" s="238"/>
      <c r="AX702" s="12"/>
    </row>
    <row r="703" spans="2:50" hidden="1">
      <c r="B703" s="207"/>
      <c r="C703" s="239"/>
      <c r="D703" s="238"/>
      <c r="F703" s="239"/>
      <c r="G703" s="238"/>
      <c r="H703" s="238"/>
      <c r="J703" s="239"/>
      <c r="K703" s="238"/>
      <c r="L703" s="238"/>
      <c r="N703" s="239"/>
      <c r="O703" s="238"/>
      <c r="P703" s="238"/>
      <c r="R703" s="239"/>
      <c r="S703" s="238"/>
      <c r="T703" s="238"/>
      <c r="V703" s="239"/>
      <c r="W703" s="238"/>
      <c r="X703" s="238"/>
      <c r="Z703" s="239"/>
      <c r="AA703" s="238"/>
      <c r="AB703" s="238"/>
      <c r="AD703" s="239"/>
      <c r="AE703" s="238"/>
      <c r="AF703" s="238"/>
      <c r="AH703" s="239"/>
      <c r="AI703" s="238"/>
      <c r="AJ703" s="238"/>
      <c r="AL703" s="239"/>
      <c r="AM703" s="238"/>
      <c r="AN703" s="238"/>
      <c r="AP703" s="239"/>
      <c r="AQ703" s="238"/>
      <c r="AR703" s="238"/>
      <c r="AT703" s="12"/>
      <c r="AU703" s="238"/>
      <c r="AV703" s="238"/>
      <c r="AX703" s="12"/>
    </row>
    <row r="704" spans="2:50" hidden="1">
      <c r="B704" s="207"/>
      <c r="C704" s="239"/>
      <c r="D704" s="238"/>
      <c r="F704" s="239"/>
      <c r="G704" s="238"/>
      <c r="H704" s="238"/>
      <c r="J704" s="239"/>
      <c r="K704" s="238"/>
      <c r="L704" s="238"/>
      <c r="N704" s="239"/>
      <c r="O704" s="238"/>
      <c r="P704" s="238"/>
      <c r="R704" s="239"/>
      <c r="S704" s="238"/>
      <c r="T704" s="238"/>
      <c r="V704" s="239"/>
      <c r="W704" s="238"/>
      <c r="X704" s="238"/>
      <c r="Z704" s="239"/>
      <c r="AA704" s="238"/>
      <c r="AB704" s="238"/>
      <c r="AD704" s="239"/>
      <c r="AE704" s="238"/>
      <c r="AF704" s="238"/>
      <c r="AH704" s="239"/>
      <c r="AI704" s="238"/>
      <c r="AJ704" s="238"/>
      <c r="AL704" s="239"/>
      <c r="AM704" s="238"/>
      <c r="AN704" s="238"/>
      <c r="AP704" s="239"/>
      <c r="AQ704" s="238"/>
      <c r="AR704" s="238"/>
      <c r="AT704" s="12"/>
      <c r="AU704" s="238"/>
      <c r="AV704" s="238"/>
      <c r="AX704" s="12"/>
    </row>
    <row r="705" spans="2:50" hidden="1">
      <c r="B705" s="207"/>
      <c r="C705" s="239"/>
      <c r="D705" s="238"/>
      <c r="F705" s="239"/>
      <c r="G705" s="238"/>
      <c r="H705" s="238"/>
      <c r="J705" s="239"/>
      <c r="K705" s="238"/>
      <c r="L705" s="238"/>
      <c r="N705" s="239"/>
      <c r="O705" s="238"/>
      <c r="P705" s="238"/>
      <c r="R705" s="239"/>
      <c r="S705" s="238"/>
      <c r="T705" s="238"/>
      <c r="V705" s="239"/>
      <c r="W705" s="238"/>
      <c r="X705" s="238"/>
      <c r="Z705" s="239"/>
      <c r="AA705" s="238"/>
      <c r="AB705" s="238"/>
      <c r="AD705" s="239"/>
      <c r="AE705" s="238"/>
      <c r="AF705" s="238"/>
      <c r="AH705" s="239"/>
      <c r="AI705" s="238"/>
      <c r="AJ705" s="238"/>
      <c r="AL705" s="239"/>
      <c r="AM705" s="238"/>
      <c r="AN705" s="238"/>
      <c r="AP705" s="239"/>
      <c r="AQ705" s="238"/>
      <c r="AR705" s="238"/>
      <c r="AT705" s="12"/>
      <c r="AU705" s="238"/>
      <c r="AV705" s="238"/>
      <c r="AX705" s="12"/>
    </row>
    <row r="706" spans="2:50" hidden="1">
      <c r="B706" s="207"/>
      <c r="C706" s="239"/>
      <c r="D706" s="238"/>
      <c r="F706" s="239"/>
      <c r="G706" s="238"/>
      <c r="H706" s="238"/>
      <c r="J706" s="239"/>
      <c r="K706" s="238"/>
      <c r="L706" s="238"/>
      <c r="N706" s="239"/>
      <c r="O706" s="238"/>
      <c r="P706" s="238"/>
      <c r="R706" s="239"/>
      <c r="S706" s="238"/>
      <c r="T706" s="238"/>
      <c r="V706" s="239"/>
      <c r="W706" s="238"/>
      <c r="X706" s="238"/>
      <c r="Z706" s="239"/>
      <c r="AA706" s="238"/>
      <c r="AB706" s="238"/>
      <c r="AD706" s="239"/>
      <c r="AE706" s="238"/>
      <c r="AF706" s="238"/>
      <c r="AH706" s="239"/>
      <c r="AI706" s="238"/>
      <c r="AJ706" s="238"/>
      <c r="AL706" s="239"/>
      <c r="AM706" s="238"/>
      <c r="AN706" s="238"/>
      <c r="AP706" s="239"/>
      <c r="AQ706" s="238"/>
      <c r="AR706" s="238"/>
      <c r="AT706" s="12"/>
      <c r="AU706" s="238"/>
      <c r="AV706" s="238"/>
      <c r="AX706" s="12"/>
    </row>
    <row r="707" spans="2:50" hidden="1">
      <c r="B707" s="207"/>
      <c r="C707" s="239"/>
      <c r="D707" s="238"/>
      <c r="F707" s="239"/>
      <c r="G707" s="238"/>
      <c r="H707" s="238"/>
      <c r="J707" s="239"/>
      <c r="K707" s="238"/>
      <c r="L707" s="238"/>
      <c r="N707" s="239"/>
      <c r="O707" s="238"/>
      <c r="P707" s="238"/>
      <c r="R707" s="239"/>
      <c r="S707" s="238"/>
      <c r="T707" s="238"/>
      <c r="V707" s="239"/>
      <c r="W707" s="238"/>
      <c r="X707" s="238"/>
      <c r="Z707" s="239"/>
      <c r="AA707" s="238"/>
      <c r="AB707" s="238"/>
      <c r="AD707" s="239"/>
      <c r="AE707" s="238"/>
      <c r="AF707" s="238"/>
      <c r="AH707" s="239"/>
      <c r="AI707" s="238"/>
      <c r="AJ707" s="238"/>
      <c r="AL707" s="239"/>
      <c r="AM707" s="238"/>
      <c r="AN707" s="238"/>
      <c r="AP707" s="239"/>
      <c r="AQ707" s="238"/>
      <c r="AR707" s="238"/>
      <c r="AT707" s="12"/>
      <c r="AU707" s="238"/>
      <c r="AV707" s="238"/>
      <c r="AX707" s="12"/>
    </row>
    <row r="708" spans="2:50" hidden="1">
      <c r="B708" s="207"/>
      <c r="C708" s="239"/>
      <c r="D708" s="238"/>
      <c r="F708" s="239"/>
      <c r="G708" s="238"/>
      <c r="H708" s="238"/>
      <c r="J708" s="239"/>
      <c r="K708" s="238"/>
      <c r="L708" s="238"/>
      <c r="N708" s="239"/>
      <c r="O708" s="238"/>
      <c r="P708" s="238"/>
      <c r="R708" s="239"/>
      <c r="S708" s="238"/>
      <c r="T708" s="238"/>
      <c r="V708" s="239"/>
      <c r="W708" s="238"/>
      <c r="X708" s="238"/>
      <c r="Z708" s="239"/>
      <c r="AA708" s="238"/>
      <c r="AB708" s="238"/>
      <c r="AD708" s="239"/>
      <c r="AE708" s="238"/>
      <c r="AF708" s="238"/>
      <c r="AH708" s="239"/>
      <c r="AI708" s="238"/>
      <c r="AJ708" s="238"/>
      <c r="AL708" s="239"/>
      <c r="AM708" s="238"/>
      <c r="AN708" s="238"/>
      <c r="AP708" s="239"/>
      <c r="AQ708" s="238"/>
      <c r="AR708" s="238"/>
      <c r="AT708" s="12"/>
      <c r="AU708" s="238"/>
      <c r="AV708" s="238"/>
      <c r="AX708" s="12"/>
    </row>
    <row r="709" spans="2:50" hidden="1">
      <c r="B709" s="207"/>
      <c r="C709" s="239"/>
      <c r="D709" s="238"/>
      <c r="F709" s="239"/>
      <c r="G709" s="238"/>
      <c r="H709" s="238"/>
      <c r="J709" s="239"/>
      <c r="K709" s="238"/>
      <c r="L709" s="238"/>
      <c r="N709" s="239"/>
      <c r="O709" s="238"/>
      <c r="P709" s="238"/>
      <c r="R709" s="239"/>
      <c r="S709" s="238"/>
      <c r="T709" s="238"/>
      <c r="V709" s="239"/>
      <c r="W709" s="238"/>
      <c r="X709" s="238"/>
      <c r="Z709" s="239"/>
      <c r="AA709" s="238"/>
      <c r="AB709" s="238"/>
      <c r="AD709" s="239"/>
      <c r="AE709" s="238"/>
      <c r="AF709" s="238"/>
      <c r="AH709" s="239"/>
      <c r="AI709" s="238"/>
      <c r="AJ709" s="238"/>
      <c r="AL709" s="239"/>
      <c r="AM709" s="238"/>
      <c r="AN709" s="238"/>
      <c r="AP709" s="239"/>
      <c r="AQ709" s="238"/>
      <c r="AR709" s="238"/>
      <c r="AT709" s="12"/>
      <c r="AU709" s="238"/>
      <c r="AV709" s="238"/>
      <c r="AX709" s="12"/>
    </row>
    <row r="710" spans="2:50" hidden="1">
      <c r="B710" s="207"/>
      <c r="C710" s="239"/>
      <c r="D710" s="238"/>
      <c r="F710" s="239"/>
      <c r="G710" s="238"/>
      <c r="H710" s="238"/>
      <c r="J710" s="239"/>
      <c r="K710" s="238"/>
      <c r="L710" s="238"/>
      <c r="N710" s="239"/>
      <c r="O710" s="238"/>
      <c r="P710" s="238"/>
      <c r="R710" s="239"/>
      <c r="S710" s="238"/>
      <c r="T710" s="238"/>
      <c r="V710" s="239"/>
      <c r="W710" s="238"/>
      <c r="X710" s="238"/>
      <c r="Z710" s="239"/>
      <c r="AA710" s="238"/>
      <c r="AB710" s="238"/>
      <c r="AD710" s="239"/>
      <c r="AE710" s="238"/>
      <c r="AF710" s="238"/>
      <c r="AH710" s="239"/>
      <c r="AI710" s="238"/>
      <c r="AJ710" s="238"/>
      <c r="AL710" s="239"/>
      <c r="AM710" s="238"/>
      <c r="AN710" s="238"/>
      <c r="AP710" s="239"/>
      <c r="AQ710" s="238"/>
      <c r="AR710" s="238"/>
      <c r="AT710" s="12"/>
      <c r="AU710" s="238"/>
      <c r="AV710" s="238"/>
      <c r="AX710" s="12"/>
    </row>
    <row r="711" spans="2:50" hidden="1">
      <c r="B711" s="207"/>
      <c r="C711" s="239"/>
      <c r="D711" s="238"/>
      <c r="F711" s="239"/>
      <c r="G711" s="238"/>
      <c r="H711" s="238"/>
      <c r="J711" s="239"/>
      <c r="K711" s="238"/>
      <c r="L711" s="238"/>
      <c r="N711" s="239"/>
      <c r="O711" s="238"/>
      <c r="P711" s="238"/>
      <c r="R711" s="239"/>
      <c r="S711" s="238"/>
      <c r="T711" s="238"/>
      <c r="V711" s="239"/>
      <c r="W711" s="238"/>
      <c r="X711" s="238"/>
      <c r="Z711" s="239"/>
      <c r="AA711" s="238"/>
      <c r="AB711" s="238"/>
      <c r="AD711" s="239"/>
      <c r="AE711" s="238"/>
      <c r="AF711" s="238"/>
      <c r="AH711" s="239"/>
      <c r="AI711" s="238"/>
      <c r="AJ711" s="238"/>
      <c r="AL711" s="239"/>
      <c r="AM711" s="238"/>
      <c r="AN711" s="238"/>
      <c r="AP711" s="239"/>
      <c r="AQ711" s="238"/>
      <c r="AR711" s="238"/>
      <c r="AT711" s="12"/>
      <c r="AU711" s="238"/>
      <c r="AV711" s="238"/>
      <c r="AX711" s="12"/>
    </row>
    <row r="712" spans="2:50" hidden="1">
      <c r="B712" s="207"/>
      <c r="C712" s="239"/>
      <c r="D712" s="238"/>
      <c r="F712" s="239"/>
      <c r="G712" s="238"/>
      <c r="H712" s="238"/>
      <c r="J712" s="239"/>
      <c r="K712" s="238"/>
      <c r="L712" s="238"/>
      <c r="N712" s="239"/>
      <c r="O712" s="238"/>
      <c r="P712" s="238"/>
      <c r="R712" s="239"/>
      <c r="S712" s="238"/>
      <c r="T712" s="238"/>
      <c r="V712" s="239"/>
      <c r="W712" s="238"/>
      <c r="X712" s="238"/>
      <c r="Z712" s="239"/>
      <c r="AA712" s="238"/>
      <c r="AB712" s="238"/>
      <c r="AD712" s="239"/>
      <c r="AE712" s="238"/>
      <c r="AF712" s="238"/>
      <c r="AH712" s="239"/>
      <c r="AI712" s="238"/>
      <c r="AJ712" s="238"/>
      <c r="AL712" s="239"/>
      <c r="AM712" s="238"/>
      <c r="AN712" s="238"/>
      <c r="AP712" s="239"/>
      <c r="AQ712" s="238"/>
      <c r="AR712" s="238"/>
      <c r="AT712" s="12"/>
      <c r="AU712" s="238"/>
      <c r="AV712" s="238"/>
      <c r="AX712" s="12"/>
    </row>
    <row r="713" spans="2:50" hidden="1">
      <c r="B713" s="207"/>
      <c r="C713" s="239"/>
      <c r="D713" s="238"/>
      <c r="F713" s="239"/>
      <c r="G713" s="238"/>
      <c r="H713" s="238"/>
      <c r="J713" s="239"/>
      <c r="K713" s="238"/>
      <c r="L713" s="238"/>
      <c r="N713" s="239"/>
      <c r="O713" s="238"/>
      <c r="P713" s="238"/>
      <c r="R713" s="239"/>
      <c r="S713" s="238"/>
      <c r="T713" s="238"/>
      <c r="V713" s="239"/>
      <c r="W713" s="238"/>
      <c r="X713" s="238"/>
      <c r="Z713" s="239"/>
      <c r="AA713" s="238"/>
      <c r="AB713" s="238"/>
      <c r="AD713" s="239"/>
      <c r="AE713" s="238"/>
      <c r="AF713" s="238"/>
      <c r="AH713" s="239"/>
      <c r="AI713" s="238"/>
      <c r="AJ713" s="238"/>
      <c r="AL713" s="239"/>
      <c r="AM713" s="238"/>
      <c r="AN713" s="238"/>
      <c r="AP713" s="239"/>
      <c r="AQ713" s="238"/>
      <c r="AR713" s="238"/>
      <c r="AT713" s="12"/>
      <c r="AU713" s="238"/>
      <c r="AV713" s="238"/>
      <c r="AX713" s="12"/>
    </row>
    <row r="714" spans="2:50" hidden="1">
      <c r="B714" s="207"/>
      <c r="C714" s="239"/>
      <c r="D714" s="238"/>
      <c r="F714" s="239"/>
      <c r="G714" s="238"/>
      <c r="H714" s="238"/>
      <c r="J714" s="239"/>
      <c r="K714" s="238"/>
      <c r="L714" s="238"/>
      <c r="N714" s="239"/>
      <c r="O714" s="238"/>
      <c r="P714" s="238"/>
      <c r="R714" s="239"/>
      <c r="S714" s="238"/>
      <c r="T714" s="238"/>
      <c r="V714" s="239"/>
      <c r="W714" s="238"/>
      <c r="X714" s="238"/>
      <c r="Z714" s="239"/>
      <c r="AA714" s="238"/>
      <c r="AB714" s="238"/>
      <c r="AD714" s="239"/>
      <c r="AE714" s="238"/>
      <c r="AF714" s="238"/>
      <c r="AH714" s="239"/>
      <c r="AI714" s="238"/>
      <c r="AJ714" s="238"/>
      <c r="AL714" s="239"/>
      <c r="AM714" s="238"/>
      <c r="AN714" s="238"/>
      <c r="AP714" s="239"/>
      <c r="AQ714" s="238"/>
      <c r="AR714" s="238"/>
      <c r="AT714" s="12"/>
      <c r="AU714" s="238"/>
      <c r="AV714" s="238"/>
      <c r="AX714" s="12"/>
    </row>
    <row r="715" spans="2:50" hidden="1">
      <c r="B715" s="207"/>
      <c r="C715" s="239"/>
      <c r="D715" s="238"/>
      <c r="F715" s="239"/>
      <c r="G715" s="238"/>
      <c r="H715" s="238"/>
      <c r="J715" s="239"/>
      <c r="K715" s="238"/>
      <c r="L715" s="238"/>
      <c r="N715" s="239"/>
      <c r="O715" s="238"/>
      <c r="P715" s="238"/>
      <c r="R715" s="239"/>
      <c r="S715" s="238"/>
      <c r="T715" s="238"/>
      <c r="V715" s="239"/>
      <c r="W715" s="238"/>
      <c r="X715" s="238"/>
      <c r="Z715" s="239"/>
      <c r="AA715" s="238"/>
      <c r="AB715" s="238"/>
      <c r="AD715" s="239"/>
      <c r="AE715" s="238"/>
      <c r="AF715" s="238"/>
      <c r="AH715" s="239"/>
      <c r="AI715" s="238"/>
      <c r="AJ715" s="238"/>
      <c r="AL715" s="239"/>
      <c r="AM715" s="238"/>
      <c r="AN715" s="238"/>
      <c r="AP715" s="239"/>
      <c r="AQ715" s="238"/>
      <c r="AR715" s="238"/>
      <c r="AT715" s="12"/>
      <c r="AU715" s="238"/>
      <c r="AV715" s="238"/>
      <c r="AX715" s="12"/>
    </row>
    <row r="716" spans="2:50" hidden="1">
      <c r="B716" s="207"/>
      <c r="C716" s="239"/>
      <c r="D716" s="238"/>
      <c r="F716" s="239"/>
      <c r="G716" s="238"/>
      <c r="H716" s="238"/>
      <c r="J716" s="239"/>
      <c r="K716" s="238"/>
      <c r="L716" s="238"/>
      <c r="N716" s="239"/>
      <c r="O716" s="238"/>
      <c r="P716" s="238"/>
      <c r="R716" s="239"/>
      <c r="S716" s="238"/>
      <c r="T716" s="238"/>
      <c r="V716" s="239"/>
      <c r="W716" s="238"/>
      <c r="X716" s="238"/>
      <c r="Z716" s="239"/>
      <c r="AA716" s="238"/>
      <c r="AB716" s="238"/>
      <c r="AD716" s="239"/>
      <c r="AE716" s="238"/>
      <c r="AF716" s="238"/>
      <c r="AH716" s="239"/>
      <c r="AI716" s="238"/>
      <c r="AJ716" s="238"/>
      <c r="AL716" s="239"/>
      <c r="AM716" s="238"/>
      <c r="AN716" s="238"/>
      <c r="AP716" s="239"/>
      <c r="AQ716" s="238"/>
      <c r="AR716" s="238"/>
      <c r="AT716" s="12"/>
      <c r="AU716" s="238"/>
      <c r="AV716" s="238"/>
      <c r="AX716" s="12"/>
    </row>
    <row r="717" spans="2:50" hidden="1">
      <c r="B717" s="207"/>
      <c r="C717" s="239"/>
      <c r="D717" s="238"/>
      <c r="F717" s="239"/>
      <c r="G717" s="238"/>
      <c r="H717" s="238"/>
      <c r="J717" s="239"/>
      <c r="K717" s="238"/>
      <c r="L717" s="238"/>
      <c r="N717" s="239"/>
      <c r="O717" s="238"/>
      <c r="P717" s="238"/>
      <c r="R717" s="239"/>
      <c r="S717" s="238"/>
      <c r="T717" s="238"/>
      <c r="V717" s="239"/>
      <c r="W717" s="238"/>
      <c r="X717" s="238"/>
      <c r="Z717" s="239"/>
      <c r="AA717" s="238"/>
      <c r="AB717" s="238"/>
      <c r="AD717" s="239"/>
      <c r="AE717" s="238"/>
      <c r="AF717" s="238"/>
      <c r="AH717" s="239"/>
      <c r="AI717" s="238"/>
      <c r="AJ717" s="238"/>
      <c r="AL717" s="239"/>
      <c r="AM717" s="238"/>
      <c r="AN717" s="238"/>
      <c r="AP717" s="239"/>
      <c r="AQ717" s="238"/>
      <c r="AR717" s="238"/>
      <c r="AT717" s="12"/>
      <c r="AU717" s="238"/>
      <c r="AV717" s="238"/>
      <c r="AX717" s="12"/>
    </row>
    <row r="718" spans="2:50" hidden="1">
      <c r="B718" s="207"/>
      <c r="C718" s="239"/>
      <c r="D718" s="238"/>
      <c r="F718" s="239"/>
      <c r="G718" s="238"/>
      <c r="H718" s="238"/>
      <c r="J718" s="239"/>
      <c r="K718" s="238"/>
      <c r="L718" s="238"/>
      <c r="N718" s="239"/>
      <c r="O718" s="238"/>
      <c r="P718" s="238"/>
      <c r="R718" s="239"/>
      <c r="S718" s="238"/>
      <c r="T718" s="238"/>
      <c r="V718" s="239"/>
      <c r="W718" s="238"/>
      <c r="X718" s="238"/>
      <c r="Z718" s="239"/>
      <c r="AA718" s="238"/>
      <c r="AB718" s="238"/>
      <c r="AD718" s="239"/>
      <c r="AE718" s="238"/>
      <c r="AF718" s="238"/>
      <c r="AH718" s="239"/>
      <c r="AI718" s="238"/>
      <c r="AJ718" s="238"/>
      <c r="AL718" s="239"/>
      <c r="AM718" s="238"/>
      <c r="AN718" s="238"/>
      <c r="AP718" s="239"/>
      <c r="AQ718" s="238"/>
      <c r="AR718" s="238"/>
      <c r="AT718" s="12"/>
      <c r="AU718" s="238"/>
      <c r="AV718" s="238"/>
      <c r="AX718" s="12"/>
    </row>
    <row r="719" spans="2:50" hidden="1">
      <c r="B719" s="207"/>
      <c r="C719" s="239"/>
      <c r="D719" s="238"/>
      <c r="F719" s="239"/>
      <c r="G719" s="238"/>
      <c r="H719" s="238"/>
      <c r="J719" s="239"/>
      <c r="K719" s="238"/>
      <c r="L719" s="238"/>
      <c r="N719" s="239"/>
      <c r="O719" s="238"/>
      <c r="P719" s="238"/>
      <c r="R719" s="239"/>
      <c r="S719" s="238"/>
      <c r="T719" s="238"/>
      <c r="V719" s="239"/>
      <c r="W719" s="238"/>
      <c r="X719" s="238"/>
      <c r="Z719" s="239"/>
      <c r="AA719" s="238"/>
      <c r="AB719" s="238"/>
      <c r="AD719" s="239"/>
      <c r="AE719" s="238"/>
      <c r="AF719" s="238"/>
      <c r="AH719" s="239"/>
      <c r="AI719" s="238"/>
      <c r="AJ719" s="238"/>
      <c r="AL719" s="239"/>
      <c r="AM719" s="238"/>
      <c r="AN719" s="238"/>
      <c r="AP719" s="239"/>
      <c r="AQ719" s="238"/>
      <c r="AR719" s="238"/>
      <c r="AT719" s="12"/>
      <c r="AU719" s="238"/>
      <c r="AV719" s="238"/>
      <c r="AX719" s="12"/>
    </row>
    <row r="720" spans="2:50" hidden="1">
      <c r="B720" s="207"/>
      <c r="C720" s="239"/>
      <c r="D720" s="238"/>
      <c r="F720" s="239"/>
      <c r="G720" s="238"/>
      <c r="H720" s="238"/>
      <c r="J720" s="239"/>
      <c r="K720" s="238"/>
      <c r="L720" s="238"/>
      <c r="N720" s="239"/>
      <c r="O720" s="238"/>
      <c r="P720" s="238"/>
      <c r="R720" s="239"/>
      <c r="S720" s="238"/>
      <c r="T720" s="238"/>
      <c r="V720" s="239"/>
      <c r="W720" s="238"/>
      <c r="X720" s="238"/>
      <c r="Z720" s="239"/>
      <c r="AA720" s="238"/>
      <c r="AB720" s="238"/>
      <c r="AD720" s="239"/>
      <c r="AE720" s="238"/>
      <c r="AF720" s="238"/>
      <c r="AH720" s="239"/>
      <c r="AI720" s="238"/>
      <c r="AJ720" s="238"/>
      <c r="AL720" s="239"/>
      <c r="AM720" s="238"/>
      <c r="AN720" s="238"/>
      <c r="AP720" s="239"/>
      <c r="AQ720" s="238"/>
      <c r="AR720" s="238"/>
      <c r="AT720" s="12"/>
      <c r="AU720" s="238"/>
      <c r="AV720" s="238"/>
      <c r="AX720" s="12"/>
    </row>
    <row r="721" spans="2:50" hidden="1">
      <c r="B721" s="207"/>
      <c r="C721" s="239"/>
      <c r="D721" s="238"/>
      <c r="F721" s="239"/>
      <c r="G721" s="238"/>
      <c r="H721" s="238"/>
      <c r="J721" s="239"/>
      <c r="K721" s="238"/>
      <c r="L721" s="238"/>
      <c r="N721" s="239"/>
      <c r="O721" s="238"/>
      <c r="P721" s="238"/>
      <c r="R721" s="239"/>
      <c r="S721" s="238"/>
      <c r="T721" s="238"/>
      <c r="V721" s="239"/>
      <c r="W721" s="238"/>
      <c r="X721" s="238"/>
      <c r="Z721" s="239"/>
      <c r="AA721" s="238"/>
      <c r="AB721" s="238"/>
      <c r="AD721" s="239"/>
      <c r="AE721" s="238"/>
      <c r="AF721" s="238"/>
      <c r="AH721" s="239"/>
      <c r="AI721" s="238"/>
      <c r="AJ721" s="238"/>
      <c r="AL721" s="239"/>
      <c r="AM721" s="238"/>
      <c r="AN721" s="238"/>
      <c r="AP721" s="239"/>
      <c r="AQ721" s="238"/>
      <c r="AR721" s="238"/>
      <c r="AT721" s="12"/>
      <c r="AU721" s="238"/>
      <c r="AV721" s="238"/>
      <c r="AX721" s="12"/>
    </row>
    <row r="722" spans="2:50" hidden="1">
      <c r="B722" s="207"/>
      <c r="C722" s="239"/>
      <c r="D722" s="238"/>
      <c r="F722" s="239"/>
      <c r="G722" s="238"/>
      <c r="H722" s="238"/>
      <c r="J722" s="239"/>
      <c r="K722" s="238"/>
      <c r="L722" s="238"/>
      <c r="N722" s="239"/>
      <c r="O722" s="238"/>
      <c r="P722" s="238"/>
      <c r="R722" s="239"/>
      <c r="S722" s="238"/>
      <c r="T722" s="238"/>
      <c r="V722" s="239"/>
      <c r="W722" s="238"/>
      <c r="X722" s="238"/>
      <c r="Z722" s="239"/>
      <c r="AA722" s="238"/>
      <c r="AB722" s="238"/>
      <c r="AD722" s="239"/>
      <c r="AE722" s="238"/>
      <c r="AF722" s="238"/>
      <c r="AH722" s="239"/>
      <c r="AI722" s="238"/>
      <c r="AJ722" s="238"/>
      <c r="AL722" s="239"/>
      <c r="AM722" s="238"/>
      <c r="AN722" s="238"/>
      <c r="AP722" s="239"/>
      <c r="AQ722" s="238"/>
      <c r="AR722" s="238"/>
      <c r="AT722" s="12"/>
      <c r="AU722" s="238"/>
      <c r="AV722" s="238"/>
      <c r="AX722" s="12"/>
    </row>
    <row r="723" spans="2:50" hidden="1">
      <c r="B723" s="207"/>
      <c r="C723" s="239"/>
      <c r="D723" s="238"/>
      <c r="F723" s="239"/>
      <c r="G723" s="238"/>
      <c r="H723" s="238"/>
      <c r="J723" s="239"/>
      <c r="K723" s="238"/>
      <c r="L723" s="238"/>
      <c r="N723" s="239"/>
      <c r="O723" s="238"/>
      <c r="P723" s="238"/>
      <c r="R723" s="239"/>
      <c r="S723" s="238"/>
      <c r="T723" s="238"/>
      <c r="V723" s="239"/>
      <c r="W723" s="238"/>
      <c r="X723" s="238"/>
      <c r="Z723" s="239"/>
      <c r="AA723" s="238"/>
      <c r="AB723" s="238"/>
      <c r="AD723" s="239"/>
      <c r="AE723" s="238"/>
      <c r="AF723" s="238"/>
      <c r="AH723" s="239"/>
      <c r="AI723" s="238"/>
      <c r="AJ723" s="238"/>
      <c r="AL723" s="239"/>
      <c r="AM723" s="238"/>
      <c r="AN723" s="238"/>
      <c r="AP723" s="239"/>
      <c r="AQ723" s="238"/>
      <c r="AR723" s="238"/>
      <c r="AT723" s="12"/>
      <c r="AU723" s="238"/>
      <c r="AV723" s="238"/>
      <c r="AX723" s="12"/>
    </row>
    <row r="724" spans="2:50" hidden="1">
      <c r="B724" s="207"/>
      <c r="C724" s="239"/>
      <c r="D724" s="238"/>
      <c r="F724" s="239"/>
      <c r="G724" s="238"/>
      <c r="H724" s="238"/>
      <c r="J724" s="239"/>
      <c r="K724" s="238"/>
      <c r="L724" s="238"/>
      <c r="N724" s="239"/>
      <c r="O724" s="238"/>
      <c r="P724" s="238"/>
      <c r="R724" s="239"/>
      <c r="S724" s="238"/>
      <c r="T724" s="238"/>
      <c r="V724" s="239"/>
      <c r="W724" s="238"/>
      <c r="X724" s="238"/>
      <c r="Z724" s="239"/>
      <c r="AA724" s="238"/>
      <c r="AB724" s="238"/>
      <c r="AD724" s="239"/>
      <c r="AE724" s="238"/>
      <c r="AF724" s="238"/>
      <c r="AH724" s="239"/>
      <c r="AI724" s="238"/>
      <c r="AJ724" s="238"/>
      <c r="AL724" s="239"/>
      <c r="AM724" s="238"/>
      <c r="AN724" s="238"/>
      <c r="AP724" s="239"/>
      <c r="AQ724" s="238"/>
      <c r="AR724" s="238"/>
      <c r="AT724" s="12"/>
      <c r="AU724" s="238"/>
      <c r="AV724" s="238"/>
      <c r="AX724" s="12"/>
    </row>
    <row r="725" spans="2:50" hidden="1">
      <c r="B725" s="207"/>
      <c r="C725" s="239"/>
      <c r="D725" s="238"/>
      <c r="F725" s="239"/>
      <c r="G725" s="238"/>
      <c r="H725" s="238"/>
      <c r="J725" s="239"/>
      <c r="K725" s="238"/>
      <c r="L725" s="238"/>
      <c r="N725" s="239"/>
      <c r="O725" s="238"/>
      <c r="P725" s="238"/>
      <c r="R725" s="239"/>
      <c r="S725" s="238"/>
      <c r="T725" s="238"/>
      <c r="V725" s="239"/>
      <c r="W725" s="238"/>
      <c r="X725" s="238"/>
      <c r="Z725" s="239"/>
      <c r="AA725" s="238"/>
      <c r="AB725" s="238"/>
      <c r="AD725" s="239"/>
      <c r="AE725" s="238"/>
      <c r="AF725" s="238"/>
      <c r="AH725" s="239"/>
      <c r="AI725" s="238"/>
      <c r="AJ725" s="238"/>
      <c r="AL725" s="239"/>
      <c r="AM725" s="238"/>
      <c r="AN725" s="238"/>
      <c r="AP725" s="239"/>
      <c r="AQ725" s="238"/>
      <c r="AR725" s="238"/>
      <c r="AT725" s="12"/>
      <c r="AU725" s="238"/>
      <c r="AV725" s="238"/>
      <c r="AX725" s="12"/>
    </row>
    <row r="726" spans="2:50" hidden="1">
      <c r="B726" s="207"/>
      <c r="C726" s="239"/>
      <c r="D726" s="238"/>
      <c r="F726" s="239"/>
      <c r="G726" s="238"/>
      <c r="H726" s="238"/>
      <c r="J726" s="239"/>
      <c r="K726" s="238"/>
      <c r="L726" s="238"/>
      <c r="N726" s="239"/>
      <c r="O726" s="238"/>
      <c r="P726" s="238"/>
      <c r="R726" s="239"/>
      <c r="S726" s="238"/>
      <c r="T726" s="238"/>
      <c r="V726" s="239"/>
      <c r="W726" s="238"/>
      <c r="X726" s="238"/>
      <c r="Z726" s="239"/>
      <c r="AA726" s="238"/>
      <c r="AB726" s="238"/>
      <c r="AD726" s="239"/>
      <c r="AE726" s="238"/>
      <c r="AF726" s="238"/>
      <c r="AH726" s="239"/>
      <c r="AI726" s="238"/>
      <c r="AJ726" s="238"/>
      <c r="AL726" s="239"/>
      <c r="AM726" s="238"/>
      <c r="AN726" s="238"/>
      <c r="AP726" s="239"/>
      <c r="AQ726" s="238"/>
      <c r="AR726" s="238"/>
      <c r="AT726" s="12"/>
      <c r="AU726" s="238"/>
      <c r="AV726" s="238"/>
      <c r="AX726" s="12"/>
    </row>
    <row r="727" spans="2:50" hidden="1">
      <c r="B727" s="207"/>
      <c r="C727" s="239"/>
      <c r="D727" s="238"/>
      <c r="F727" s="239"/>
      <c r="G727" s="238"/>
      <c r="H727" s="238"/>
      <c r="J727" s="239"/>
      <c r="K727" s="238"/>
      <c r="L727" s="238"/>
      <c r="N727" s="239"/>
      <c r="O727" s="238"/>
      <c r="P727" s="238"/>
      <c r="R727" s="239"/>
      <c r="S727" s="238"/>
      <c r="T727" s="238"/>
      <c r="V727" s="239"/>
      <c r="W727" s="238"/>
      <c r="X727" s="238"/>
      <c r="Z727" s="239"/>
      <c r="AA727" s="238"/>
      <c r="AB727" s="238"/>
      <c r="AD727" s="239"/>
      <c r="AE727" s="238"/>
      <c r="AF727" s="238"/>
      <c r="AH727" s="239"/>
      <c r="AI727" s="238"/>
      <c r="AJ727" s="238"/>
      <c r="AL727" s="239"/>
      <c r="AM727" s="238"/>
      <c r="AN727" s="238"/>
      <c r="AP727" s="239"/>
      <c r="AQ727" s="238"/>
      <c r="AR727" s="238"/>
      <c r="AT727" s="12"/>
      <c r="AU727" s="238"/>
      <c r="AV727" s="238"/>
      <c r="AX727" s="12"/>
    </row>
    <row r="728" spans="2:50" hidden="1">
      <c r="B728" s="207"/>
      <c r="C728" s="239"/>
      <c r="D728" s="238"/>
      <c r="F728" s="239"/>
      <c r="G728" s="238"/>
      <c r="H728" s="238"/>
      <c r="J728" s="239"/>
      <c r="K728" s="238"/>
      <c r="L728" s="238"/>
      <c r="N728" s="239"/>
      <c r="O728" s="238"/>
      <c r="P728" s="238"/>
      <c r="R728" s="239"/>
      <c r="S728" s="238"/>
      <c r="T728" s="238"/>
      <c r="V728" s="239"/>
      <c r="W728" s="238"/>
      <c r="X728" s="238"/>
      <c r="Z728" s="239"/>
      <c r="AA728" s="238"/>
      <c r="AB728" s="238"/>
      <c r="AD728" s="239"/>
      <c r="AE728" s="238"/>
      <c r="AF728" s="238"/>
      <c r="AH728" s="239"/>
      <c r="AI728" s="238"/>
      <c r="AJ728" s="238"/>
      <c r="AL728" s="239"/>
      <c r="AM728" s="238"/>
      <c r="AN728" s="238"/>
      <c r="AP728" s="239"/>
      <c r="AQ728" s="238"/>
      <c r="AR728" s="238"/>
      <c r="AT728" s="12"/>
      <c r="AU728" s="238"/>
      <c r="AV728" s="238"/>
      <c r="AX728" s="12"/>
    </row>
    <row r="729" spans="2:50" hidden="1">
      <c r="B729" s="207"/>
      <c r="C729" s="239"/>
      <c r="D729" s="238"/>
      <c r="F729" s="239"/>
      <c r="G729" s="238"/>
      <c r="H729" s="238"/>
      <c r="J729" s="239"/>
      <c r="K729" s="238"/>
      <c r="L729" s="238"/>
      <c r="N729" s="239"/>
      <c r="O729" s="238"/>
      <c r="P729" s="238"/>
      <c r="R729" s="239"/>
      <c r="S729" s="238"/>
      <c r="T729" s="238"/>
      <c r="V729" s="239"/>
      <c r="W729" s="238"/>
      <c r="X729" s="238"/>
      <c r="Z729" s="239"/>
      <c r="AA729" s="238"/>
      <c r="AB729" s="238"/>
      <c r="AD729" s="239"/>
      <c r="AE729" s="238"/>
      <c r="AF729" s="238"/>
      <c r="AH729" s="239"/>
      <c r="AI729" s="238"/>
      <c r="AJ729" s="238"/>
      <c r="AL729" s="239"/>
      <c r="AM729" s="238"/>
      <c r="AN729" s="238"/>
      <c r="AP729" s="239"/>
      <c r="AQ729" s="238"/>
      <c r="AR729" s="238"/>
      <c r="AT729" s="12"/>
      <c r="AU729" s="238"/>
      <c r="AV729" s="238"/>
      <c r="AX729" s="12"/>
    </row>
    <row r="730" spans="2:50" hidden="1">
      <c r="B730" s="207"/>
      <c r="C730" s="239"/>
      <c r="D730" s="238"/>
      <c r="F730" s="239"/>
      <c r="G730" s="238"/>
      <c r="H730" s="238"/>
      <c r="J730" s="239"/>
      <c r="K730" s="238"/>
      <c r="L730" s="238"/>
      <c r="N730" s="239"/>
      <c r="O730" s="238"/>
      <c r="P730" s="238"/>
      <c r="R730" s="239"/>
      <c r="S730" s="238"/>
      <c r="T730" s="238"/>
      <c r="V730" s="239"/>
      <c r="W730" s="238"/>
      <c r="X730" s="238"/>
      <c r="Z730" s="239"/>
      <c r="AA730" s="238"/>
      <c r="AB730" s="238"/>
      <c r="AD730" s="239"/>
      <c r="AE730" s="238"/>
      <c r="AF730" s="238"/>
      <c r="AH730" s="239"/>
      <c r="AI730" s="238"/>
      <c r="AJ730" s="238"/>
      <c r="AL730" s="239"/>
      <c r="AM730" s="238"/>
      <c r="AN730" s="238"/>
      <c r="AP730" s="239"/>
      <c r="AQ730" s="238"/>
      <c r="AR730" s="238"/>
      <c r="AT730" s="12"/>
      <c r="AU730" s="238"/>
      <c r="AV730" s="238"/>
      <c r="AX730" s="12"/>
    </row>
    <row r="731" spans="2:50" hidden="1">
      <c r="B731" s="207"/>
      <c r="C731" s="239"/>
      <c r="D731" s="238"/>
      <c r="F731" s="239"/>
      <c r="G731" s="238"/>
      <c r="H731" s="238"/>
      <c r="J731" s="239"/>
      <c r="K731" s="238"/>
      <c r="L731" s="238"/>
      <c r="N731" s="239"/>
      <c r="O731" s="238"/>
      <c r="P731" s="238"/>
      <c r="R731" s="239"/>
      <c r="S731" s="238"/>
      <c r="T731" s="238"/>
      <c r="V731" s="239"/>
      <c r="W731" s="238"/>
      <c r="X731" s="238"/>
      <c r="Z731" s="239"/>
      <c r="AA731" s="238"/>
      <c r="AB731" s="238"/>
      <c r="AD731" s="239"/>
      <c r="AE731" s="238"/>
      <c r="AF731" s="238"/>
      <c r="AH731" s="239"/>
      <c r="AI731" s="238"/>
      <c r="AJ731" s="238"/>
      <c r="AL731" s="239"/>
      <c r="AM731" s="238"/>
      <c r="AN731" s="238"/>
      <c r="AP731" s="239"/>
      <c r="AQ731" s="238"/>
      <c r="AR731" s="238"/>
      <c r="AT731" s="12"/>
      <c r="AU731" s="238"/>
      <c r="AV731" s="238"/>
      <c r="AX731" s="12"/>
    </row>
    <row r="732" spans="2:50" hidden="1">
      <c r="B732" s="207"/>
      <c r="C732" s="239"/>
      <c r="D732" s="238"/>
      <c r="F732" s="239"/>
      <c r="G732" s="238"/>
      <c r="H732" s="238"/>
      <c r="J732" s="239"/>
      <c r="K732" s="238"/>
      <c r="L732" s="238"/>
      <c r="N732" s="239"/>
      <c r="O732" s="238"/>
      <c r="P732" s="238"/>
      <c r="R732" s="239"/>
      <c r="S732" s="238"/>
      <c r="T732" s="238"/>
      <c r="V732" s="239"/>
      <c r="W732" s="238"/>
      <c r="X732" s="238"/>
      <c r="Z732" s="239"/>
      <c r="AA732" s="238"/>
      <c r="AB732" s="238"/>
      <c r="AD732" s="239"/>
      <c r="AE732" s="238"/>
      <c r="AF732" s="238"/>
      <c r="AH732" s="239"/>
      <c r="AI732" s="238"/>
      <c r="AJ732" s="238"/>
      <c r="AL732" s="239"/>
      <c r="AM732" s="238"/>
      <c r="AN732" s="238"/>
      <c r="AP732" s="239"/>
      <c r="AQ732" s="238"/>
      <c r="AR732" s="238"/>
      <c r="AT732" s="12"/>
      <c r="AU732" s="238"/>
      <c r="AV732" s="238"/>
      <c r="AX732" s="12"/>
    </row>
    <row r="733" spans="2:50" hidden="1">
      <c r="B733" s="207"/>
      <c r="C733" s="239"/>
      <c r="D733" s="238"/>
      <c r="F733" s="239"/>
      <c r="G733" s="238"/>
      <c r="H733" s="238"/>
      <c r="J733" s="239"/>
      <c r="K733" s="238"/>
      <c r="L733" s="238"/>
      <c r="N733" s="239"/>
      <c r="O733" s="238"/>
      <c r="P733" s="238"/>
      <c r="R733" s="239"/>
      <c r="S733" s="238"/>
      <c r="T733" s="238"/>
      <c r="V733" s="239"/>
      <c r="W733" s="238"/>
      <c r="X733" s="238"/>
      <c r="Z733" s="239"/>
      <c r="AA733" s="238"/>
      <c r="AB733" s="238"/>
      <c r="AD733" s="239"/>
      <c r="AE733" s="238"/>
      <c r="AF733" s="238"/>
      <c r="AH733" s="239"/>
      <c r="AI733" s="238"/>
      <c r="AJ733" s="238"/>
      <c r="AL733" s="239"/>
      <c r="AM733" s="238"/>
      <c r="AN733" s="238"/>
      <c r="AP733" s="239"/>
      <c r="AQ733" s="238"/>
      <c r="AR733" s="238"/>
      <c r="AT733" s="12"/>
      <c r="AU733" s="238"/>
      <c r="AV733" s="238"/>
      <c r="AX733" s="12"/>
    </row>
    <row r="734" spans="2:50" hidden="1">
      <c r="B734" s="207"/>
      <c r="C734" s="239"/>
      <c r="D734" s="238"/>
      <c r="F734" s="239"/>
      <c r="G734" s="238"/>
      <c r="H734" s="238"/>
      <c r="J734" s="239"/>
      <c r="K734" s="238"/>
      <c r="L734" s="238"/>
      <c r="N734" s="239"/>
      <c r="O734" s="238"/>
      <c r="P734" s="238"/>
      <c r="R734" s="239"/>
      <c r="S734" s="238"/>
      <c r="T734" s="238"/>
      <c r="V734" s="239"/>
      <c r="W734" s="238"/>
      <c r="X734" s="238"/>
      <c r="Z734" s="239"/>
      <c r="AA734" s="238"/>
      <c r="AB734" s="238"/>
      <c r="AD734" s="239"/>
      <c r="AE734" s="238"/>
      <c r="AF734" s="238"/>
      <c r="AH734" s="239"/>
      <c r="AI734" s="238"/>
      <c r="AJ734" s="238"/>
      <c r="AL734" s="239"/>
      <c r="AM734" s="238"/>
      <c r="AN734" s="238"/>
      <c r="AP734" s="239"/>
      <c r="AQ734" s="238"/>
      <c r="AR734" s="238"/>
      <c r="AT734" s="12"/>
      <c r="AU734" s="238"/>
      <c r="AV734" s="238"/>
      <c r="AX734" s="12"/>
    </row>
    <row r="735" spans="2:50" hidden="1">
      <c r="B735" s="207"/>
      <c r="C735" s="239"/>
      <c r="D735" s="238"/>
      <c r="F735" s="239"/>
      <c r="G735" s="238"/>
      <c r="H735" s="238"/>
      <c r="J735" s="239"/>
      <c r="K735" s="238"/>
      <c r="L735" s="238"/>
      <c r="N735" s="239"/>
      <c r="O735" s="238"/>
      <c r="P735" s="238"/>
      <c r="R735" s="239"/>
      <c r="S735" s="238"/>
      <c r="T735" s="238"/>
      <c r="V735" s="239"/>
      <c r="W735" s="238"/>
      <c r="X735" s="238"/>
      <c r="Z735" s="239"/>
      <c r="AA735" s="238"/>
      <c r="AB735" s="238"/>
      <c r="AD735" s="239"/>
      <c r="AE735" s="238"/>
      <c r="AF735" s="238"/>
      <c r="AH735" s="239"/>
      <c r="AI735" s="238"/>
      <c r="AJ735" s="238"/>
      <c r="AL735" s="239"/>
      <c r="AM735" s="238"/>
      <c r="AN735" s="238"/>
      <c r="AP735" s="239"/>
      <c r="AQ735" s="238"/>
      <c r="AR735" s="238"/>
      <c r="AT735" s="12"/>
      <c r="AU735" s="238"/>
      <c r="AV735" s="238"/>
      <c r="AX735" s="12"/>
    </row>
    <row r="736" spans="2:50" hidden="1">
      <c r="B736" s="207"/>
      <c r="C736" s="239"/>
      <c r="D736" s="238"/>
      <c r="F736" s="239"/>
      <c r="G736" s="238"/>
      <c r="H736" s="238"/>
      <c r="J736" s="239"/>
      <c r="K736" s="238"/>
      <c r="L736" s="238"/>
      <c r="N736" s="239"/>
      <c r="O736" s="238"/>
      <c r="P736" s="238"/>
      <c r="R736" s="239"/>
      <c r="S736" s="238"/>
      <c r="T736" s="238"/>
      <c r="V736" s="239"/>
      <c r="W736" s="238"/>
      <c r="X736" s="238"/>
      <c r="Z736" s="239"/>
      <c r="AA736" s="238"/>
      <c r="AB736" s="238"/>
      <c r="AD736" s="239"/>
      <c r="AE736" s="238"/>
      <c r="AF736" s="238"/>
      <c r="AH736" s="239"/>
      <c r="AI736" s="238"/>
      <c r="AJ736" s="238"/>
      <c r="AL736" s="239"/>
      <c r="AM736" s="238"/>
      <c r="AN736" s="238"/>
      <c r="AP736" s="239"/>
      <c r="AQ736" s="238"/>
      <c r="AR736" s="238"/>
      <c r="AT736" s="12"/>
      <c r="AU736" s="238"/>
      <c r="AV736" s="238"/>
      <c r="AX736" s="12"/>
    </row>
    <row r="737" spans="2:50" hidden="1">
      <c r="B737" s="207"/>
      <c r="C737" s="239"/>
      <c r="D737" s="238"/>
      <c r="F737" s="239"/>
      <c r="G737" s="238"/>
      <c r="H737" s="238"/>
      <c r="J737" s="239"/>
      <c r="K737" s="238"/>
      <c r="L737" s="238"/>
      <c r="N737" s="239"/>
      <c r="O737" s="238"/>
      <c r="P737" s="238"/>
      <c r="R737" s="239"/>
      <c r="S737" s="238"/>
      <c r="T737" s="238"/>
      <c r="V737" s="239"/>
      <c r="W737" s="238"/>
      <c r="X737" s="238"/>
      <c r="Z737" s="239"/>
      <c r="AA737" s="238"/>
      <c r="AB737" s="238"/>
      <c r="AD737" s="239"/>
      <c r="AE737" s="238"/>
      <c r="AF737" s="238"/>
      <c r="AH737" s="239"/>
      <c r="AI737" s="238"/>
      <c r="AJ737" s="238"/>
      <c r="AL737" s="239"/>
      <c r="AM737" s="238"/>
      <c r="AN737" s="238"/>
      <c r="AP737" s="239"/>
      <c r="AQ737" s="238"/>
      <c r="AR737" s="238"/>
      <c r="AT737" s="12"/>
      <c r="AU737" s="238"/>
      <c r="AV737" s="238"/>
      <c r="AX737" s="12"/>
    </row>
    <row r="738" spans="2:50" hidden="1">
      <c r="B738" s="207"/>
      <c r="C738" s="239"/>
      <c r="D738" s="238"/>
      <c r="F738" s="239"/>
      <c r="G738" s="238"/>
      <c r="H738" s="238"/>
      <c r="J738" s="239"/>
      <c r="K738" s="238"/>
      <c r="L738" s="238"/>
      <c r="N738" s="239"/>
      <c r="O738" s="238"/>
      <c r="P738" s="238"/>
      <c r="R738" s="239"/>
      <c r="S738" s="238"/>
      <c r="T738" s="238"/>
      <c r="V738" s="239"/>
      <c r="W738" s="238"/>
      <c r="X738" s="238"/>
      <c r="Z738" s="239"/>
      <c r="AA738" s="238"/>
      <c r="AB738" s="238"/>
      <c r="AD738" s="239"/>
      <c r="AE738" s="238"/>
      <c r="AF738" s="238"/>
      <c r="AH738" s="239"/>
      <c r="AI738" s="238"/>
      <c r="AJ738" s="238"/>
      <c r="AL738" s="239"/>
      <c r="AM738" s="238"/>
      <c r="AN738" s="238"/>
      <c r="AP738" s="239"/>
      <c r="AQ738" s="238"/>
      <c r="AR738" s="238"/>
      <c r="AT738" s="12"/>
      <c r="AU738" s="238"/>
      <c r="AV738" s="238"/>
      <c r="AX738" s="12"/>
    </row>
    <row r="739" spans="2:50" hidden="1">
      <c r="B739" s="207"/>
      <c r="C739" s="239"/>
      <c r="D739" s="238"/>
      <c r="F739" s="239"/>
      <c r="G739" s="238"/>
      <c r="H739" s="238"/>
      <c r="J739" s="239"/>
      <c r="K739" s="238"/>
      <c r="L739" s="238"/>
      <c r="N739" s="239"/>
      <c r="O739" s="238"/>
      <c r="P739" s="238"/>
      <c r="R739" s="239"/>
      <c r="S739" s="238"/>
      <c r="T739" s="238"/>
      <c r="V739" s="239"/>
      <c r="W739" s="238"/>
      <c r="X739" s="238"/>
      <c r="Z739" s="239"/>
      <c r="AA739" s="238"/>
      <c r="AB739" s="238"/>
      <c r="AD739" s="239"/>
      <c r="AE739" s="238"/>
      <c r="AF739" s="238"/>
      <c r="AH739" s="239"/>
      <c r="AI739" s="238"/>
      <c r="AJ739" s="238"/>
      <c r="AL739" s="239"/>
      <c r="AM739" s="238"/>
      <c r="AN739" s="238"/>
      <c r="AP739" s="239"/>
      <c r="AQ739" s="238"/>
      <c r="AR739" s="238"/>
      <c r="AT739" s="12"/>
      <c r="AU739" s="238"/>
      <c r="AV739" s="238"/>
      <c r="AX739" s="12"/>
    </row>
    <row r="740" spans="2:50" hidden="1">
      <c r="B740" s="207"/>
      <c r="C740" s="239"/>
      <c r="D740" s="238"/>
      <c r="F740" s="239"/>
      <c r="G740" s="238"/>
      <c r="H740" s="238"/>
      <c r="J740" s="239"/>
      <c r="K740" s="238"/>
      <c r="L740" s="238"/>
      <c r="N740" s="239"/>
      <c r="O740" s="238"/>
      <c r="P740" s="238"/>
      <c r="R740" s="239"/>
      <c r="S740" s="238"/>
      <c r="T740" s="238"/>
      <c r="V740" s="239"/>
      <c r="W740" s="238"/>
      <c r="X740" s="238"/>
      <c r="Z740" s="239"/>
      <c r="AA740" s="238"/>
      <c r="AB740" s="238"/>
      <c r="AD740" s="239"/>
      <c r="AE740" s="238"/>
      <c r="AF740" s="238"/>
      <c r="AH740" s="239"/>
      <c r="AI740" s="238"/>
      <c r="AJ740" s="238"/>
      <c r="AL740" s="239"/>
      <c r="AM740" s="238"/>
      <c r="AN740" s="238"/>
      <c r="AP740" s="239"/>
      <c r="AQ740" s="238"/>
      <c r="AR740" s="238"/>
      <c r="AT740" s="12"/>
      <c r="AU740" s="238"/>
      <c r="AV740" s="238"/>
      <c r="AX740" s="12"/>
    </row>
    <row r="741" spans="2:50" hidden="1">
      <c r="B741" s="207"/>
      <c r="C741" s="239"/>
      <c r="D741" s="238"/>
      <c r="F741" s="239"/>
      <c r="G741" s="238"/>
      <c r="H741" s="238"/>
      <c r="J741" s="239"/>
      <c r="K741" s="238"/>
      <c r="L741" s="238"/>
      <c r="N741" s="239"/>
      <c r="O741" s="238"/>
      <c r="P741" s="238"/>
      <c r="R741" s="239"/>
      <c r="S741" s="238"/>
      <c r="T741" s="238"/>
      <c r="V741" s="239"/>
      <c r="W741" s="238"/>
      <c r="X741" s="238"/>
      <c r="Z741" s="239"/>
      <c r="AA741" s="238"/>
      <c r="AB741" s="238"/>
      <c r="AD741" s="239"/>
      <c r="AE741" s="238"/>
      <c r="AF741" s="238"/>
      <c r="AH741" s="239"/>
      <c r="AI741" s="238"/>
      <c r="AJ741" s="238"/>
      <c r="AL741" s="239"/>
      <c r="AM741" s="238"/>
      <c r="AN741" s="238"/>
      <c r="AP741" s="239"/>
      <c r="AQ741" s="238"/>
      <c r="AR741" s="238"/>
      <c r="AT741" s="12"/>
      <c r="AU741" s="238"/>
      <c r="AV741" s="238"/>
      <c r="AX741" s="12"/>
    </row>
    <row r="742" spans="2:50" hidden="1">
      <c r="B742" s="207"/>
      <c r="C742" s="239"/>
      <c r="D742" s="238"/>
      <c r="F742" s="239"/>
      <c r="G742" s="238"/>
      <c r="H742" s="238"/>
      <c r="J742" s="239"/>
      <c r="K742" s="238"/>
      <c r="L742" s="238"/>
      <c r="N742" s="239"/>
      <c r="O742" s="238"/>
      <c r="P742" s="238"/>
      <c r="R742" s="239"/>
      <c r="S742" s="238"/>
      <c r="T742" s="238"/>
      <c r="V742" s="239"/>
      <c r="W742" s="238"/>
      <c r="X742" s="238"/>
      <c r="Z742" s="239"/>
      <c r="AA742" s="238"/>
      <c r="AB742" s="238"/>
      <c r="AD742" s="239"/>
      <c r="AE742" s="238"/>
      <c r="AF742" s="238"/>
      <c r="AH742" s="239"/>
      <c r="AI742" s="238"/>
      <c r="AJ742" s="238"/>
      <c r="AL742" s="239"/>
      <c r="AM742" s="238"/>
      <c r="AN742" s="238"/>
      <c r="AP742" s="239"/>
      <c r="AQ742" s="238"/>
      <c r="AR742" s="238"/>
      <c r="AT742" s="12"/>
      <c r="AU742" s="238"/>
      <c r="AV742" s="238"/>
      <c r="AX742" s="12"/>
    </row>
    <row r="743" spans="2:50" hidden="1">
      <c r="B743" s="207"/>
      <c r="C743" s="239"/>
      <c r="D743" s="238"/>
      <c r="F743" s="239"/>
      <c r="G743" s="238"/>
      <c r="H743" s="238"/>
      <c r="J743" s="239"/>
      <c r="K743" s="238"/>
      <c r="L743" s="238"/>
      <c r="N743" s="239"/>
      <c r="O743" s="238"/>
      <c r="P743" s="238"/>
      <c r="R743" s="239"/>
      <c r="S743" s="238"/>
      <c r="T743" s="238"/>
      <c r="V743" s="239"/>
      <c r="W743" s="238"/>
      <c r="X743" s="238"/>
      <c r="Z743" s="239"/>
      <c r="AA743" s="238"/>
      <c r="AB743" s="238"/>
      <c r="AD743" s="239"/>
      <c r="AE743" s="238"/>
      <c r="AF743" s="238"/>
      <c r="AH743" s="239"/>
      <c r="AI743" s="238"/>
      <c r="AJ743" s="238"/>
      <c r="AL743" s="239"/>
      <c r="AM743" s="238"/>
      <c r="AN743" s="238"/>
      <c r="AP743" s="239"/>
      <c r="AQ743" s="238"/>
      <c r="AR743" s="238"/>
      <c r="AT743" s="12"/>
      <c r="AU743" s="238"/>
      <c r="AV743" s="238"/>
      <c r="AX743" s="12"/>
    </row>
    <row r="744" spans="2:50" hidden="1">
      <c r="B744" s="207"/>
      <c r="C744" s="239"/>
      <c r="D744" s="238"/>
      <c r="F744" s="239"/>
      <c r="G744" s="238"/>
      <c r="H744" s="238"/>
      <c r="J744" s="239"/>
      <c r="K744" s="238"/>
      <c r="L744" s="238"/>
      <c r="N744" s="239"/>
      <c r="O744" s="238"/>
      <c r="P744" s="238"/>
      <c r="R744" s="239"/>
      <c r="S744" s="238"/>
      <c r="T744" s="238"/>
      <c r="V744" s="239"/>
      <c r="W744" s="238"/>
      <c r="X744" s="238"/>
      <c r="Z744" s="239"/>
      <c r="AA744" s="238"/>
      <c r="AB744" s="238"/>
      <c r="AD744" s="239"/>
      <c r="AE744" s="238"/>
      <c r="AF744" s="238"/>
      <c r="AH744" s="239"/>
      <c r="AI744" s="238"/>
      <c r="AJ744" s="238"/>
      <c r="AL744" s="239"/>
      <c r="AM744" s="238"/>
      <c r="AN744" s="238"/>
      <c r="AP744" s="239"/>
      <c r="AQ744" s="238"/>
      <c r="AR744" s="238"/>
      <c r="AT744" s="12"/>
      <c r="AU744" s="238"/>
      <c r="AV744" s="238"/>
      <c r="AX744" s="12"/>
    </row>
    <row r="745" spans="2:50" hidden="1">
      <c r="B745" s="207"/>
      <c r="C745" s="239"/>
      <c r="D745" s="238"/>
      <c r="F745" s="239"/>
      <c r="G745" s="238"/>
      <c r="H745" s="238"/>
      <c r="J745" s="239"/>
      <c r="K745" s="238"/>
      <c r="L745" s="238"/>
      <c r="N745" s="239"/>
      <c r="O745" s="238"/>
      <c r="P745" s="238"/>
      <c r="R745" s="239"/>
      <c r="S745" s="238"/>
      <c r="T745" s="238"/>
      <c r="V745" s="239"/>
      <c r="W745" s="238"/>
      <c r="X745" s="238"/>
      <c r="Z745" s="239"/>
      <c r="AA745" s="238"/>
      <c r="AB745" s="238"/>
      <c r="AD745" s="239"/>
      <c r="AE745" s="238"/>
      <c r="AF745" s="238"/>
      <c r="AH745" s="239"/>
      <c r="AI745" s="238"/>
      <c r="AJ745" s="238"/>
      <c r="AL745" s="239"/>
      <c r="AM745" s="238"/>
      <c r="AN745" s="238"/>
      <c r="AP745" s="239"/>
      <c r="AQ745" s="238"/>
      <c r="AR745" s="238"/>
      <c r="AT745" s="12"/>
      <c r="AU745" s="238"/>
      <c r="AV745" s="238"/>
      <c r="AX745" s="12"/>
    </row>
    <row r="746" spans="2:50" hidden="1">
      <c r="B746" s="207"/>
      <c r="C746" s="239"/>
      <c r="D746" s="238"/>
      <c r="F746" s="239"/>
      <c r="G746" s="238"/>
      <c r="H746" s="238"/>
      <c r="J746" s="239"/>
      <c r="K746" s="238"/>
      <c r="L746" s="238"/>
      <c r="N746" s="239"/>
      <c r="O746" s="238"/>
      <c r="P746" s="238"/>
      <c r="R746" s="239"/>
      <c r="S746" s="238"/>
      <c r="T746" s="238"/>
      <c r="V746" s="239"/>
      <c r="W746" s="238"/>
      <c r="X746" s="238"/>
      <c r="Z746" s="239"/>
      <c r="AA746" s="238"/>
      <c r="AB746" s="238"/>
      <c r="AD746" s="239"/>
      <c r="AE746" s="238"/>
      <c r="AF746" s="238"/>
      <c r="AH746" s="239"/>
      <c r="AI746" s="238"/>
      <c r="AJ746" s="238"/>
      <c r="AL746" s="239"/>
      <c r="AM746" s="238"/>
      <c r="AN746" s="238"/>
      <c r="AP746" s="239"/>
      <c r="AQ746" s="238"/>
      <c r="AR746" s="238"/>
      <c r="AT746" s="12"/>
      <c r="AU746" s="238"/>
      <c r="AV746" s="238"/>
      <c r="AX746" s="12"/>
    </row>
    <row r="747" spans="2:50" hidden="1">
      <c r="B747" s="207"/>
      <c r="C747" s="239"/>
      <c r="D747" s="238"/>
      <c r="F747" s="239"/>
      <c r="G747" s="238"/>
      <c r="H747" s="238"/>
      <c r="J747" s="239"/>
      <c r="K747" s="238"/>
      <c r="L747" s="238"/>
      <c r="N747" s="239"/>
      <c r="O747" s="238"/>
      <c r="P747" s="238"/>
      <c r="R747" s="239"/>
      <c r="S747" s="238"/>
      <c r="T747" s="238"/>
      <c r="V747" s="239"/>
      <c r="W747" s="238"/>
      <c r="X747" s="238"/>
      <c r="Z747" s="239"/>
      <c r="AA747" s="238"/>
      <c r="AB747" s="238"/>
      <c r="AD747" s="239"/>
      <c r="AE747" s="238"/>
      <c r="AF747" s="238"/>
      <c r="AH747" s="239"/>
      <c r="AI747" s="238"/>
      <c r="AJ747" s="238"/>
      <c r="AL747" s="239"/>
      <c r="AM747" s="238"/>
      <c r="AN747" s="238"/>
      <c r="AP747" s="239"/>
      <c r="AQ747" s="238"/>
      <c r="AR747" s="238"/>
      <c r="AT747" s="12"/>
      <c r="AU747" s="238"/>
      <c r="AV747" s="238"/>
      <c r="AX747" s="12"/>
    </row>
    <row r="748" spans="2:50" hidden="1">
      <c r="B748" s="207"/>
      <c r="C748" s="239"/>
      <c r="D748" s="238"/>
      <c r="F748" s="239"/>
      <c r="G748" s="238"/>
      <c r="H748" s="238"/>
      <c r="J748" s="239"/>
      <c r="K748" s="238"/>
      <c r="L748" s="238"/>
      <c r="N748" s="239"/>
      <c r="O748" s="238"/>
      <c r="P748" s="238"/>
      <c r="R748" s="239"/>
      <c r="S748" s="238"/>
      <c r="T748" s="238"/>
      <c r="V748" s="239"/>
      <c r="W748" s="238"/>
      <c r="X748" s="238"/>
      <c r="Z748" s="239"/>
      <c r="AA748" s="238"/>
      <c r="AB748" s="238"/>
      <c r="AD748" s="239"/>
      <c r="AE748" s="238"/>
      <c r="AF748" s="238"/>
      <c r="AH748" s="239"/>
      <c r="AI748" s="238"/>
      <c r="AJ748" s="238"/>
      <c r="AL748" s="239"/>
      <c r="AM748" s="238"/>
      <c r="AN748" s="238"/>
      <c r="AP748" s="239"/>
      <c r="AQ748" s="238"/>
      <c r="AR748" s="238"/>
      <c r="AT748" s="12"/>
      <c r="AU748" s="238"/>
      <c r="AV748" s="238"/>
      <c r="AX748" s="12"/>
    </row>
    <row r="749" spans="2:50" hidden="1">
      <c r="B749" s="207"/>
      <c r="C749" s="239"/>
      <c r="D749" s="238"/>
      <c r="F749" s="239"/>
      <c r="G749" s="238"/>
      <c r="H749" s="238"/>
      <c r="J749" s="239"/>
      <c r="K749" s="238"/>
      <c r="L749" s="238"/>
      <c r="N749" s="239"/>
      <c r="O749" s="238"/>
      <c r="P749" s="238"/>
      <c r="R749" s="239"/>
      <c r="S749" s="238"/>
      <c r="T749" s="238"/>
      <c r="V749" s="239"/>
      <c r="W749" s="238"/>
      <c r="X749" s="238"/>
      <c r="Z749" s="239"/>
      <c r="AA749" s="238"/>
      <c r="AB749" s="238"/>
      <c r="AD749" s="239"/>
      <c r="AE749" s="238"/>
      <c r="AF749" s="238"/>
      <c r="AH749" s="239"/>
      <c r="AI749" s="238"/>
      <c r="AJ749" s="238"/>
      <c r="AL749" s="239"/>
      <c r="AM749" s="238"/>
      <c r="AN749" s="238"/>
      <c r="AP749" s="239"/>
      <c r="AQ749" s="238"/>
      <c r="AR749" s="238"/>
      <c r="AT749" s="12"/>
      <c r="AU749" s="238"/>
      <c r="AV749" s="238"/>
      <c r="AX749" s="12"/>
    </row>
    <row r="750" spans="2:50" hidden="1">
      <c r="B750" s="207"/>
      <c r="C750" s="239"/>
      <c r="D750" s="238"/>
      <c r="F750" s="239"/>
      <c r="G750" s="238"/>
      <c r="H750" s="238"/>
      <c r="J750" s="239"/>
      <c r="K750" s="238"/>
      <c r="L750" s="238"/>
      <c r="N750" s="239"/>
      <c r="O750" s="238"/>
      <c r="P750" s="238"/>
      <c r="R750" s="239"/>
      <c r="S750" s="238"/>
      <c r="T750" s="238"/>
      <c r="V750" s="239"/>
      <c r="W750" s="238"/>
      <c r="X750" s="238"/>
      <c r="Z750" s="239"/>
      <c r="AA750" s="238"/>
      <c r="AB750" s="238"/>
      <c r="AD750" s="239"/>
      <c r="AE750" s="238"/>
      <c r="AF750" s="238"/>
      <c r="AH750" s="239"/>
      <c r="AI750" s="238"/>
      <c r="AJ750" s="238"/>
      <c r="AL750" s="239"/>
      <c r="AM750" s="238"/>
      <c r="AN750" s="238"/>
      <c r="AP750" s="239"/>
      <c r="AQ750" s="238"/>
      <c r="AR750" s="238"/>
      <c r="AT750" s="12"/>
      <c r="AU750" s="238"/>
      <c r="AV750" s="238"/>
      <c r="AX750" s="12"/>
    </row>
    <row r="751" spans="2:50" hidden="1">
      <c r="B751" s="207"/>
      <c r="C751" s="239"/>
      <c r="D751" s="238"/>
      <c r="F751" s="239"/>
      <c r="G751" s="238"/>
      <c r="H751" s="238"/>
      <c r="J751" s="239"/>
      <c r="K751" s="238"/>
      <c r="L751" s="238"/>
      <c r="N751" s="239"/>
      <c r="O751" s="238"/>
      <c r="P751" s="238"/>
      <c r="R751" s="239"/>
      <c r="S751" s="238"/>
      <c r="T751" s="238"/>
      <c r="V751" s="239"/>
      <c r="W751" s="238"/>
      <c r="X751" s="238"/>
      <c r="Z751" s="239"/>
      <c r="AA751" s="238"/>
      <c r="AB751" s="238"/>
      <c r="AD751" s="239"/>
      <c r="AE751" s="238"/>
      <c r="AF751" s="238"/>
      <c r="AH751" s="239"/>
      <c r="AI751" s="238"/>
      <c r="AJ751" s="238"/>
      <c r="AL751" s="239"/>
      <c r="AM751" s="238"/>
      <c r="AN751" s="238"/>
      <c r="AP751" s="239"/>
      <c r="AQ751" s="238"/>
      <c r="AR751" s="238"/>
      <c r="AT751" s="12"/>
      <c r="AU751" s="238"/>
      <c r="AV751" s="238"/>
      <c r="AX751" s="12"/>
    </row>
    <row r="752" spans="2:50" hidden="1">
      <c r="B752" s="207"/>
      <c r="C752" s="239"/>
      <c r="D752" s="238"/>
      <c r="F752" s="239"/>
      <c r="G752" s="238"/>
      <c r="H752" s="238"/>
      <c r="J752" s="239"/>
      <c r="K752" s="238"/>
      <c r="L752" s="238"/>
      <c r="N752" s="239"/>
      <c r="O752" s="238"/>
      <c r="P752" s="238"/>
      <c r="R752" s="239"/>
      <c r="S752" s="238"/>
      <c r="T752" s="238"/>
      <c r="V752" s="239"/>
      <c r="W752" s="238"/>
      <c r="X752" s="238"/>
      <c r="Z752" s="239"/>
      <c r="AA752" s="238"/>
      <c r="AB752" s="238"/>
      <c r="AD752" s="239"/>
      <c r="AE752" s="238"/>
      <c r="AF752" s="238"/>
      <c r="AH752" s="239"/>
      <c r="AI752" s="238"/>
      <c r="AJ752" s="238"/>
      <c r="AL752" s="239"/>
      <c r="AM752" s="238"/>
      <c r="AN752" s="238"/>
      <c r="AP752" s="239"/>
      <c r="AQ752" s="238"/>
      <c r="AR752" s="238"/>
      <c r="AT752" s="12"/>
      <c r="AU752" s="238"/>
      <c r="AV752" s="238"/>
      <c r="AX752" s="12"/>
    </row>
    <row r="753" spans="2:50" hidden="1">
      <c r="B753" s="207"/>
      <c r="C753" s="239"/>
      <c r="D753" s="238"/>
      <c r="F753" s="239"/>
      <c r="G753" s="238"/>
      <c r="H753" s="238"/>
      <c r="J753" s="239"/>
      <c r="K753" s="238"/>
      <c r="L753" s="238"/>
      <c r="N753" s="239"/>
      <c r="O753" s="238"/>
      <c r="P753" s="238"/>
      <c r="R753" s="239"/>
      <c r="S753" s="238"/>
      <c r="T753" s="238"/>
      <c r="V753" s="239"/>
      <c r="W753" s="238"/>
      <c r="X753" s="238"/>
      <c r="Z753" s="239"/>
      <c r="AA753" s="238"/>
      <c r="AB753" s="238"/>
      <c r="AD753" s="239"/>
      <c r="AE753" s="238"/>
      <c r="AF753" s="238"/>
      <c r="AH753" s="239"/>
      <c r="AI753" s="238"/>
      <c r="AJ753" s="238"/>
      <c r="AL753" s="239"/>
      <c r="AM753" s="238"/>
      <c r="AN753" s="238"/>
      <c r="AP753" s="239"/>
      <c r="AQ753" s="238"/>
      <c r="AR753" s="238"/>
      <c r="AT753" s="12"/>
      <c r="AU753" s="238"/>
      <c r="AV753" s="238"/>
      <c r="AX753" s="12"/>
    </row>
    <row r="754" spans="2:50" hidden="1">
      <c r="B754" s="207"/>
      <c r="C754" s="239"/>
      <c r="D754" s="238"/>
      <c r="F754" s="239"/>
      <c r="G754" s="238"/>
      <c r="H754" s="238"/>
      <c r="J754" s="239"/>
      <c r="K754" s="238"/>
      <c r="L754" s="238"/>
      <c r="N754" s="239"/>
      <c r="O754" s="238"/>
      <c r="P754" s="238"/>
      <c r="R754" s="239"/>
      <c r="S754" s="238"/>
      <c r="T754" s="238"/>
      <c r="V754" s="239"/>
      <c r="W754" s="238"/>
      <c r="X754" s="238"/>
      <c r="Z754" s="239"/>
      <c r="AA754" s="238"/>
      <c r="AB754" s="238"/>
      <c r="AD754" s="239"/>
      <c r="AE754" s="238"/>
      <c r="AF754" s="238"/>
      <c r="AH754" s="239"/>
      <c r="AI754" s="238"/>
      <c r="AJ754" s="238"/>
      <c r="AL754" s="239"/>
      <c r="AM754" s="238"/>
      <c r="AN754" s="238"/>
      <c r="AP754" s="239"/>
      <c r="AQ754" s="238"/>
      <c r="AR754" s="238"/>
      <c r="AT754" s="12"/>
      <c r="AU754" s="238"/>
      <c r="AV754" s="238"/>
      <c r="AX754" s="12"/>
    </row>
    <row r="755" spans="2:50" hidden="1">
      <c r="B755" s="207"/>
      <c r="C755" s="239"/>
      <c r="D755" s="238"/>
      <c r="F755" s="239"/>
      <c r="G755" s="238"/>
      <c r="H755" s="238"/>
      <c r="J755" s="239"/>
      <c r="K755" s="238"/>
      <c r="L755" s="238"/>
      <c r="N755" s="239"/>
      <c r="O755" s="238"/>
      <c r="P755" s="238"/>
      <c r="R755" s="239"/>
      <c r="S755" s="238"/>
      <c r="T755" s="238"/>
      <c r="V755" s="239"/>
      <c r="W755" s="238"/>
      <c r="X755" s="238"/>
      <c r="Z755" s="239"/>
      <c r="AA755" s="238"/>
      <c r="AB755" s="238"/>
      <c r="AD755" s="239"/>
      <c r="AE755" s="238"/>
      <c r="AF755" s="238"/>
      <c r="AH755" s="239"/>
      <c r="AI755" s="238"/>
      <c r="AJ755" s="238"/>
      <c r="AL755" s="239"/>
      <c r="AM755" s="238"/>
      <c r="AN755" s="238"/>
      <c r="AP755" s="239"/>
      <c r="AQ755" s="238"/>
      <c r="AR755" s="238"/>
      <c r="AT755" s="12"/>
      <c r="AU755" s="238"/>
      <c r="AV755" s="238"/>
      <c r="AX755" s="12"/>
    </row>
    <row r="756" spans="2:50" hidden="1">
      <c r="B756" s="207"/>
      <c r="C756" s="239"/>
      <c r="D756" s="238"/>
      <c r="F756" s="239"/>
      <c r="G756" s="238"/>
      <c r="H756" s="238"/>
      <c r="J756" s="239"/>
      <c r="K756" s="238"/>
      <c r="L756" s="238"/>
      <c r="N756" s="239"/>
      <c r="O756" s="238"/>
      <c r="P756" s="238"/>
      <c r="R756" s="239"/>
      <c r="S756" s="238"/>
      <c r="T756" s="238"/>
      <c r="V756" s="239"/>
      <c r="W756" s="238"/>
      <c r="X756" s="238"/>
      <c r="Z756" s="239"/>
      <c r="AA756" s="238"/>
      <c r="AB756" s="238"/>
      <c r="AD756" s="239"/>
      <c r="AE756" s="238"/>
      <c r="AF756" s="238"/>
      <c r="AH756" s="239"/>
      <c r="AI756" s="238"/>
      <c r="AJ756" s="238"/>
      <c r="AL756" s="239"/>
      <c r="AM756" s="238"/>
      <c r="AN756" s="238"/>
      <c r="AP756" s="239"/>
      <c r="AQ756" s="238"/>
      <c r="AR756" s="238"/>
      <c r="AT756" s="12"/>
      <c r="AU756" s="238"/>
      <c r="AV756" s="238"/>
      <c r="AX756" s="12"/>
    </row>
    <row r="757" spans="2:50" hidden="1">
      <c r="B757" s="207"/>
      <c r="C757" s="239"/>
      <c r="D757" s="238"/>
      <c r="F757" s="239"/>
      <c r="G757" s="238"/>
      <c r="H757" s="238"/>
      <c r="J757" s="239"/>
      <c r="K757" s="238"/>
      <c r="L757" s="238"/>
      <c r="N757" s="239"/>
      <c r="O757" s="238"/>
      <c r="P757" s="238"/>
      <c r="R757" s="239"/>
      <c r="S757" s="238"/>
      <c r="T757" s="238"/>
      <c r="V757" s="239"/>
      <c r="W757" s="238"/>
      <c r="X757" s="238"/>
      <c r="Z757" s="239"/>
      <c r="AA757" s="238"/>
      <c r="AB757" s="238"/>
      <c r="AD757" s="239"/>
      <c r="AE757" s="238"/>
      <c r="AF757" s="238"/>
      <c r="AH757" s="239"/>
      <c r="AI757" s="238"/>
      <c r="AJ757" s="238"/>
      <c r="AL757" s="239"/>
      <c r="AM757" s="238"/>
      <c r="AN757" s="238"/>
      <c r="AP757" s="239"/>
      <c r="AQ757" s="238"/>
      <c r="AR757" s="238"/>
      <c r="AT757" s="12"/>
      <c r="AU757" s="238"/>
      <c r="AV757" s="238"/>
      <c r="AX757" s="12"/>
    </row>
    <row r="758" spans="2:50" hidden="1">
      <c r="B758" s="207"/>
      <c r="C758" s="239"/>
      <c r="D758" s="238"/>
      <c r="F758" s="239"/>
      <c r="G758" s="238"/>
      <c r="H758" s="238"/>
      <c r="J758" s="239"/>
      <c r="K758" s="238"/>
      <c r="L758" s="238"/>
      <c r="N758" s="239"/>
      <c r="O758" s="238"/>
      <c r="P758" s="238"/>
      <c r="R758" s="239"/>
      <c r="S758" s="238"/>
      <c r="T758" s="238"/>
      <c r="V758" s="239"/>
      <c r="W758" s="238"/>
      <c r="X758" s="238"/>
      <c r="Z758" s="239"/>
      <c r="AA758" s="238"/>
      <c r="AB758" s="238"/>
      <c r="AD758" s="239"/>
      <c r="AE758" s="238"/>
      <c r="AF758" s="238"/>
      <c r="AH758" s="239"/>
      <c r="AI758" s="238"/>
      <c r="AJ758" s="238"/>
      <c r="AL758" s="239"/>
      <c r="AM758" s="238"/>
      <c r="AN758" s="238"/>
      <c r="AP758" s="239"/>
      <c r="AQ758" s="238"/>
      <c r="AR758" s="238"/>
      <c r="AT758" s="12"/>
      <c r="AU758" s="238"/>
      <c r="AV758" s="238"/>
      <c r="AX758" s="12"/>
    </row>
    <row r="759" spans="2:50" hidden="1">
      <c r="B759" s="207"/>
      <c r="C759" s="239"/>
      <c r="D759" s="238"/>
      <c r="F759" s="239"/>
      <c r="G759" s="238"/>
      <c r="H759" s="238"/>
      <c r="J759" s="239"/>
      <c r="K759" s="238"/>
      <c r="L759" s="238"/>
      <c r="N759" s="239"/>
      <c r="O759" s="238"/>
      <c r="P759" s="238"/>
      <c r="R759" s="239"/>
      <c r="S759" s="238"/>
      <c r="T759" s="238"/>
      <c r="V759" s="239"/>
      <c r="W759" s="238"/>
      <c r="X759" s="238"/>
      <c r="Z759" s="239"/>
      <c r="AA759" s="238"/>
      <c r="AB759" s="238"/>
      <c r="AD759" s="239"/>
      <c r="AE759" s="238"/>
      <c r="AF759" s="238"/>
      <c r="AH759" s="239"/>
      <c r="AI759" s="238"/>
      <c r="AJ759" s="238"/>
      <c r="AL759" s="239"/>
      <c r="AM759" s="238"/>
      <c r="AN759" s="238"/>
      <c r="AP759" s="239"/>
      <c r="AQ759" s="238"/>
      <c r="AR759" s="238"/>
      <c r="AT759" s="12"/>
      <c r="AU759" s="238"/>
      <c r="AV759" s="238"/>
      <c r="AX759" s="12"/>
    </row>
    <row r="760" spans="2:50" hidden="1">
      <c r="B760" s="207"/>
      <c r="C760" s="239"/>
      <c r="D760" s="238"/>
      <c r="F760" s="239"/>
      <c r="G760" s="238"/>
      <c r="H760" s="238"/>
      <c r="J760" s="239"/>
      <c r="K760" s="238"/>
      <c r="L760" s="238"/>
      <c r="N760" s="239"/>
      <c r="O760" s="238"/>
      <c r="P760" s="238"/>
      <c r="R760" s="239"/>
      <c r="S760" s="238"/>
      <c r="T760" s="238"/>
      <c r="V760" s="239"/>
      <c r="W760" s="238"/>
      <c r="X760" s="238"/>
      <c r="Z760" s="239"/>
      <c r="AA760" s="238"/>
      <c r="AB760" s="238"/>
      <c r="AD760" s="239"/>
      <c r="AE760" s="238"/>
      <c r="AF760" s="238"/>
      <c r="AH760" s="239"/>
      <c r="AI760" s="238"/>
      <c r="AJ760" s="238"/>
      <c r="AL760" s="239"/>
      <c r="AM760" s="238"/>
      <c r="AN760" s="238"/>
      <c r="AP760" s="239"/>
      <c r="AQ760" s="238"/>
      <c r="AR760" s="238"/>
      <c r="AT760" s="12"/>
      <c r="AU760" s="238"/>
      <c r="AV760" s="238"/>
      <c r="AX760" s="12"/>
    </row>
    <row r="761" spans="2:50" hidden="1">
      <c r="B761" s="207"/>
      <c r="C761" s="239"/>
      <c r="D761" s="238"/>
      <c r="F761" s="239"/>
      <c r="G761" s="238"/>
      <c r="H761" s="238"/>
      <c r="J761" s="239"/>
      <c r="K761" s="238"/>
      <c r="L761" s="238"/>
      <c r="N761" s="239"/>
      <c r="O761" s="238"/>
      <c r="P761" s="238"/>
      <c r="R761" s="239"/>
      <c r="S761" s="238"/>
      <c r="T761" s="238"/>
      <c r="V761" s="239"/>
      <c r="W761" s="238"/>
      <c r="X761" s="238"/>
      <c r="Z761" s="239"/>
      <c r="AA761" s="238"/>
      <c r="AB761" s="238"/>
      <c r="AD761" s="239"/>
      <c r="AE761" s="238"/>
      <c r="AF761" s="238"/>
      <c r="AH761" s="239"/>
      <c r="AI761" s="238"/>
      <c r="AJ761" s="238"/>
      <c r="AL761" s="239"/>
      <c r="AM761" s="238"/>
      <c r="AN761" s="238"/>
      <c r="AP761" s="239"/>
      <c r="AQ761" s="238"/>
      <c r="AR761" s="238"/>
      <c r="AT761" s="12"/>
      <c r="AU761" s="238"/>
      <c r="AV761" s="238"/>
      <c r="AX761" s="12"/>
    </row>
    <row r="762" spans="2:50" hidden="1">
      <c r="B762" s="207"/>
      <c r="C762" s="239"/>
      <c r="D762" s="238"/>
      <c r="F762" s="239"/>
      <c r="G762" s="238"/>
      <c r="H762" s="238"/>
      <c r="J762" s="239"/>
      <c r="K762" s="238"/>
      <c r="L762" s="238"/>
      <c r="N762" s="239"/>
      <c r="O762" s="238"/>
      <c r="P762" s="238"/>
      <c r="R762" s="239"/>
      <c r="S762" s="238"/>
      <c r="T762" s="238"/>
      <c r="V762" s="239"/>
      <c r="W762" s="238"/>
      <c r="X762" s="238"/>
      <c r="Z762" s="239"/>
      <c r="AA762" s="238"/>
      <c r="AB762" s="238"/>
      <c r="AD762" s="239"/>
      <c r="AE762" s="238"/>
      <c r="AF762" s="238"/>
      <c r="AH762" s="239"/>
      <c r="AI762" s="238"/>
      <c r="AJ762" s="238"/>
      <c r="AL762" s="239"/>
      <c r="AM762" s="238"/>
      <c r="AN762" s="238"/>
      <c r="AP762" s="239"/>
      <c r="AQ762" s="238"/>
      <c r="AR762" s="238"/>
      <c r="AT762" s="12"/>
      <c r="AU762" s="238"/>
      <c r="AV762" s="238"/>
      <c r="AX762" s="12"/>
    </row>
    <row r="763" spans="2:50" hidden="1">
      <c r="B763" s="207"/>
      <c r="C763" s="239"/>
      <c r="D763" s="238"/>
      <c r="F763" s="239"/>
      <c r="G763" s="238"/>
      <c r="H763" s="238"/>
      <c r="J763" s="239"/>
      <c r="K763" s="238"/>
      <c r="L763" s="238"/>
      <c r="N763" s="239"/>
      <c r="O763" s="238"/>
      <c r="P763" s="238"/>
      <c r="R763" s="239"/>
      <c r="S763" s="238"/>
      <c r="T763" s="238"/>
      <c r="V763" s="239"/>
      <c r="W763" s="238"/>
      <c r="X763" s="238"/>
      <c r="Z763" s="239"/>
      <c r="AA763" s="238"/>
      <c r="AB763" s="238"/>
      <c r="AD763" s="239"/>
      <c r="AE763" s="238"/>
      <c r="AF763" s="238"/>
      <c r="AH763" s="239"/>
      <c r="AI763" s="238"/>
      <c r="AJ763" s="238"/>
      <c r="AL763" s="239"/>
      <c r="AM763" s="238"/>
      <c r="AN763" s="238"/>
      <c r="AP763" s="239"/>
      <c r="AQ763" s="238"/>
      <c r="AR763" s="238"/>
      <c r="AT763" s="12"/>
      <c r="AU763" s="238"/>
      <c r="AV763" s="238"/>
      <c r="AX763" s="12"/>
    </row>
    <row r="764" spans="2:50" hidden="1">
      <c r="B764" s="207"/>
      <c r="C764" s="239"/>
      <c r="D764" s="238"/>
      <c r="F764" s="239"/>
      <c r="G764" s="238"/>
      <c r="H764" s="238"/>
      <c r="J764" s="239"/>
      <c r="K764" s="238"/>
      <c r="L764" s="238"/>
      <c r="N764" s="239"/>
      <c r="O764" s="238"/>
      <c r="P764" s="238"/>
      <c r="R764" s="239"/>
      <c r="S764" s="238"/>
      <c r="T764" s="238"/>
      <c r="V764" s="239"/>
      <c r="W764" s="238"/>
      <c r="X764" s="238"/>
      <c r="Z764" s="239"/>
      <c r="AA764" s="238"/>
      <c r="AB764" s="238"/>
      <c r="AD764" s="239"/>
      <c r="AE764" s="238"/>
      <c r="AF764" s="238"/>
      <c r="AH764" s="239"/>
      <c r="AI764" s="238"/>
      <c r="AJ764" s="238"/>
      <c r="AL764" s="239"/>
      <c r="AM764" s="238"/>
      <c r="AN764" s="238"/>
      <c r="AP764" s="239"/>
      <c r="AQ764" s="238"/>
      <c r="AR764" s="238"/>
      <c r="AT764" s="12"/>
      <c r="AU764" s="238"/>
      <c r="AV764" s="238"/>
      <c r="AX764" s="12"/>
    </row>
    <row r="765" spans="2:50" hidden="1">
      <c r="B765" s="207"/>
      <c r="C765" s="239"/>
      <c r="D765" s="238"/>
      <c r="F765" s="239"/>
      <c r="G765" s="238"/>
      <c r="H765" s="238"/>
      <c r="J765" s="239"/>
      <c r="K765" s="238"/>
      <c r="L765" s="238"/>
      <c r="N765" s="239"/>
      <c r="O765" s="238"/>
      <c r="P765" s="238"/>
      <c r="R765" s="239"/>
      <c r="S765" s="238"/>
      <c r="T765" s="238"/>
      <c r="V765" s="239"/>
      <c r="W765" s="238"/>
      <c r="X765" s="238"/>
      <c r="Z765" s="239"/>
      <c r="AA765" s="238"/>
      <c r="AB765" s="238"/>
      <c r="AD765" s="239"/>
      <c r="AE765" s="238"/>
      <c r="AF765" s="238"/>
      <c r="AH765" s="239"/>
      <c r="AI765" s="238"/>
      <c r="AJ765" s="238"/>
      <c r="AL765" s="239"/>
      <c r="AM765" s="238"/>
      <c r="AN765" s="238"/>
      <c r="AP765" s="239"/>
      <c r="AQ765" s="238"/>
      <c r="AR765" s="238"/>
      <c r="AT765" s="12"/>
      <c r="AU765" s="238"/>
      <c r="AV765" s="238"/>
      <c r="AX765" s="12"/>
    </row>
    <row r="766" spans="2:50" hidden="1">
      <c r="B766" s="207"/>
      <c r="C766" s="239"/>
      <c r="D766" s="238"/>
      <c r="F766" s="239"/>
      <c r="G766" s="238"/>
      <c r="H766" s="238"/>
      <c r="J766" s="239"/>
      <c r="K766" s="238"/>
      <c r="L766" s="238"/>
      <c r="N766" s="239"/>
      <c r="O766" s="238"/>
      <c r="P766" s="238"/>
      <c r="R766" s="239"/>
      <c r="S766" s="238"/>
      <c r="T766" s="238"/>
      <c r="V766" s="239"/>
      <c r="W766" s="238"/>
      <c r="X766" s="238"/>
      <c r="Z766" s="239"/>
      <c r="AA766" s="238"/>
      <c r="AB766" s="238"/>
      <c r="AD766" s="239"/>
      <c r="AE766" s="238"/>
      <c r="AF766" s="238"/>
      <c r="AH766" s="239"/>
      <c r="AI766" s="238"/>
      <c r="AJ766" s="238"/>
      <c r="AL766" s="239"/>
      <c r="AM766" s="238"/>
      <c r="AN766" s="238"/>
      <c r="AP766" s="239"/>
      <c r="AQ766" s="238"/>
      <c r="AR766" s="238"/>
      <c r="AT766" s="12"/>
      <c r="AU766" s="238"/>
      <c r="AV766" s="238"/>
      <c r="AX766" s="12"/>
    </row>
    <row r="767" spans="2:50" hidden="1">
      <c r="B767" s="207"/>
      <c r="C767" s="239"/>
      <c r="D767" s="238"/>
      <c r="F767" s="239"/>
      <c r="G767" s="238"/>
      <c r="H767" s="238"/>
      <c r="J767" s="239"/>
      <c r="K767" s="238"/>
      <c r="L767" s="238"/>
      <c r="N767" s="239"/>
      <c r="O767" s="238"/>
      <c r="P767" s="238"/>
      <c r="R767" s="239"/>
      <c r="S767" s="238"/>
      <c r="T767" s="238"/>
      <c r="V767" s="239"/>
      <c r="W767" s="238"/>
      <c r="X767" s="238"/>
      <c r="Z767" s="239"/>
      <c r="AA767" s="238"/>
      <c r="AB767" s="238"/>
      <c r="AD767" s="239"/>
      <c r="AE767" s="238"/>
      <c r="AF767" s="238"/>
      <c r="AH767" s="239"/>
      <c r="AI767" s="238"/>
      <c r="AJ767" s="238"/>
      <c r="AL767" s="239"/>
      <c r="AM767" s="238"/>
      <c r="AN767" s="238"/>
      <c r="AP767" s="239"/>
      <c r="AQ767" s="238"/>
      <c r="AR767" s="238"/>
      <c r="AT767" s="12"/>
      <c r="AU767" s="238"/>
      <c r="AV767" s="238"/>
      <c r="AX767" s="12"/>
    </row>
    <row r="768" spans="2:50" hidden="1">
      <c r="B768" s="207"/>
      <c r="C768" s="239"/>
      <c r="D768" s="238"/>
      <c r="F768" s="239"/>
      <c r="G768" s="238"/>
      <c r="H768" s="238"/>
      <c r="J768" s="239"/>
      <c r="K768" s="238"/>
      <c r="L768" s="238"/>
      <c r="N768" s="239"/>
      <c r="O768" s="238"/>
      <c r="P768" s="238"/>
      <c r="R768" s="239"/>
      <c r="S768" s="238"/>
      <c r="T768" s="238"/>
      <c r="V768" s="239"/>
      <c r="W768" s="238"/>
      <c r="X768" s="238"/>
      <c r="Z768" s="239"/>
      <c r="AA768" s="238"/>
      <c r="AB768" s="238"/>
      <c r="AD768" s="239"/>
      <c r="AE768" s="238"/>
      <c r="AF768" s="238"/>
      <c r="AH768" s="239"/>
      <c r="AI768" s="238"/>
      <c r="AJ768" s="238"/>
      <c r="AL768" s="239"/>
      <c r="AM768" s="238"/>
      <c r="AN768" s="238"/>
      <c r="AP768" s="239"/>
      <c r="AQ768" s="238"/>
      <c r="AR768" s="238"/>
      <c r="AT768" s="12"/>
      <c r="AU768" s="238"/>
      <c r="AV768" s="238"/>
      <c r="AX768" s="12"/>
    </row>
    <row r="769" spans="2:50" hidden="1">
      <c r="B769" s="207"/>
      <c r="C769" s="239"/>
      <c r="D769" s="238"/>
      <c r="F769" s="239"/>
      <c r="G769" s="238"/>
      <c r="H769" s="238"/>
      <c r="J769" s="239"/>
      <c r="K769" s="238"/>
      <c r="L769" s="238"/>
      <c r="N769" s="239"/>
      <c r="O769" s="238"/>
      <c r="P769" s="238"/>
      <c r="R769" s="239"/>
      <c r="S769" s="238"/>
      <c r="T769" s="238"/>
      <c r="V769" s="239"/>
      <c r="W769" s="238"/>
      <c r="X769" s="238"/>
      <c r="Z769" s="239"/>
      <c r="AA769" s="238"/>
      <c r="AB769" s="238"/>
      <c r="AD769" s="239"/>
      <c r="AE769" s="238"/>
      <c r="AF769" s="238"/>
      <c r="AH769" s="239"/>
      <c r="AI769" s="238"/>
      <c r="AJ769" s="238"/>
      <c r="AL769" s="239"/>
      <c r="AM769" s="238"/>
      <c r="AN769" s="238"/>
      <c r="AP769" s="239"/>
      <c r="AQ769" s="238"/>
      <c r="AR769" s="238"/>
      <c r="AT769" s="12"/>
      <c r="AU769" s="238"/>
      <c r="AV769" s="238"/>
      <c r="AX769" s="12"/>
    </row>
    <row r="770" spans="2:50" hidden="1">
      <c r="B770" s="207"/>
      <c r="C770" s="239"/>
      <c r="D770" s="238"/>
      <c r="F770" s="239"/>
      <c r="G770" s="238"/>
      <c r="H770" s="238"/>
      <c r="J770" s="239"/>
      <c r="K770" s="238"/>
      <c r="L770" s="238"/>
      <c r="N770" s="239"/>
      <c r="O770" s="238"/>
      <c r="P770" s="238"/>
      <c r="R770" s="239"/>
      <c r="S770" s="238"/>
      <c r="T770" s="238"/>
      <c r="V770" s="239"/>
      <c r="W770" s="238"/>
      <c r="X770" s="238"/>
      <c r="Z770" s="239"/>
      <c r="AA770" s="238"/>
      <c r="AB770" s="238"/>
      <c r="AD770" s="239"/>
      <c r="AE770" s="238"/>
      <c r="AF770" s="238"/>
      <c r="AH770" s="239"/>
      <c r="AI770" s="238"/>
      <c r="AJ770" s="238"/>
      <c r="AL770" s="239"/>
      <c r="AM770" s="238"/>
      <c r="AN770" s="238"/>
      <c r="AP770" s="239"/>
      <c r="AQ770" s="238"/>
      <c r="AR770" s="238"/>
      <c r="AT770" s="12"/>
      <c r="AU770" s="238"/>
      <c r="AV770" s="238"/>
      <c r="AX770" s="12"/>
    </row>
    <row r="771" spans="2:50" hidden="1">
      <c r="B771" s="207"/>
      <c r="C771" s="239"/>
      <c r="D771" s="238"/>
      <c r="F771" s="239"/>
      <c r="G771" s="238"/>
      <c r="H771" s="238"/>
      <c r="J771" s="239"/>
      <c r="K771" s="238"/>
      <c r="L771" s="238"/>
      <c r="N771" s="239"/>
      <c r="O771" s="238"/>
      <c r="P771" s="238"/>
      <c r="R771" s="239"/>
      <c r="S771" s="238"/>
      <c r="T771" s="238"/>
      <c r="V771" s="239"/>
      <c r="W771" s="238"/>
      <c r="X771" s="238"/>
      <c r="Z771" s="239"/>
      <c r="AA771" s="238"/>
      <c r="AB771" s="238"/>
      <c r="AD771" s="239"/>
      <c r="AE771" s="238"/>
      <c r="AF771" s="238"/>
      <c r="AH771" s="239"/>
      <c r="AI771" s="238"/>
      <c r="AJ771" s="238"/>
      <c r="AL771" s="239"/>
      <c r="AM771" s="238"/>
      <c r="AN771" s="238"/>
      <c r="AP771" s="239"/>
      <c r="AQ771" s="238"/>
      <c r="AR771" s="238"/>
      <c r="AT771" s="12"/>
      <c r="AU771" s="238"/>
      <c r="AV771" s="238"/>
      <c r="AX771" s="12"/>
    </row>
    <row r="772" spans="2:50" hidden="1">
      <c r="B772" s="207"/>
      <c r="C772" s="239"/>
      <c r="D772" s="238"/>
      <c r="F772" s="239"/>
      <c r="G772" s="238"/>
      <c r="H772" s="238"/>
      <c r="J772" s="239"/>
      <c r="K772" s="238"/>
      <c r="L772" s="238"/>
      <c r="N772" s="239"/>
      <c r="O772" s="238"/>
      <c r="P772" s="238"/>
      <c r="R772" s="239"/>
      <c r="S772" s="238"/>
      <c r="T772" s="238"/>
      <c r="V772" s="239"/>
      <c r="W772" s="238"/>
      <c r="X772" s="238"/>
      <c r="Z772" s="239"/>
      <c r="AA772" s="238"/>
      <c r="AB772" s="238"/>
      <c r="AD772" s="239"/>
      <c r="AE772" s="238"/>
      <c r="AF772" s="238"/>
      <c r="AH772" s="239"/>
      <c r="AI772" s="238"/>
      <c r="AJ772" s="238"/>
      <c r="AL772" s="239"/>
      <c r="AM772" s="238"/>
      <c r="AN772" s="238"/>
      <c r="AP772" s="239"/>
      <c r="AQ772" s="238"/>
      <c r="AR772" s="238"/>
      <c r="AT772" s="12"/>
      <c r="AU772" s="238"/>
      <c r="AV772" s="238"/>
      <c r="AX772" s="12"/>
    </row>
    <row r="773" spans="2:50" hidden="1">
      <c r="B773" s="207"/>
      <c r="C773" s="239"/>
      <c r="D773" s="238"/>
      <c r="F773" s="239"/>
      <c r="G773" s="238"/>
      <c r="H773" s="238"/>
      <c r="J773" s="239"/>
      <c r="K773" s="238"/>
      <c r="L773" s="238"/>
      <c r="N773" s="239"/>
      <c r="O773" s="238"/>
      <c r="P773" s="238"/>
      <c r="R773" s="239"/>
      <c r="S773" s="238"/>
      <c r="T773" s="238"/>
      <c r="V773" s="239"/>
      <c r="W773" s="238"/>
      <c r="X773" s="238"/>
      <c r="Z773" s="239"/>
      <c r="AA773" s="238"/>
      <c r="AB773" s="238"/>
      <c r="AD773" s="239"/>
      <c r="AE773" s="238"/>
      <c r="AF773" s="238"/>
      <c r="AH773" s="239"/>
      <c r="AI773" s="238"/>
      <c r="AJ773" s="238"/>
      <c r="AL773" s="239"/>
      <c r="AM773" s="238"/>
      <c r="AN773" s="238"/>
      <c r="AP773" s="239"/>
      <c r="AQ773" s="238"/>
      <c r="AR773" s="238"/>
      <c r="AT773" s="12"/>
      <c r="AU773" s="238"/>
      <c r="AV773" s="238"/>
      <c r="AX773" s="12"/>
    </row>
    <row r="774" spans="2:50" hidden="1">
      <c r="B774" s="207"/>
      <c r="C774" s="239"/>
      <c r="D774" s="238"/>
      <c r="F774" s="239"/>
      <c r="G774" s="238"/>
      <c r="H774" s="238"/>
      <c r="J774" s="239"/>
      <c r="K774" s="238"/>
      <c r="L774" s="238"/>
      <c r="N774" s="239"/>
      <c r="O774" s="238"/>
      <c r="P774" s="238"/>
      <c r="R774" s="239"/>
      <c r="S774" s="238"/>
      <c r="T774" s="238"/>
      <c r="V774" s="239"/>
      <c r="W774" s="238"/>
      <c r="X774" s="238"/>
      <c r="Z774" s="239"/>
      <c r="AA774" s="238"/>
      <c r="AB774" s="238"/>
      <c r="AD774" s="239"/>
      <c r="AE774" s="238"/>
      <c r="AF774" s="238"/>
      <c r="AH774" s="239"/>
      <c r="AI774" s="238"/>
      <c r="AJ774" s="238"/>
      <c r="AL774" s="239"/>
      <c r="AM774" s="238"/>
      <c r="AN774" s="238"/>
      <c r="AP774" s="239"/>
      <c r="AQ774" s="238"/>
      <c r="AR774" s="238"/>
      <c r="AT774" s="12"/>
      <c r="AU774" s="238"/>
      <c r="AV774" s="238"/>
      <c r="AX774" s="12"/>
    </row>
    <row r="775" spans="2:50" hidden="1">
      <c r="B775" s="207"/>
      <c r="C775" s="239"/>
      <c r="D775" s="238"/>
      <c r="F775" s="239"/>
      <c r="G775" s="238"/>
      <c r="H775" s="238"/>
      <c r="J775" s="239"/>
      <c r="K775" s="238"/>
      <c r="L775" s="238"/>
      <c r="N775" s="239"/>
      <c r="O775" s="238"/>
      <c r="P775" s="238"/>
      <c r="R775" s="239"/>
      <c r="S775" s="238"/>
      <c r="T775" s="238"/>
      <c r="V775" s="239"/>
      <c r="W775" s="238"/>
      <c r="X775" s="238"/>
      <c r="Z775" s="239"/>
      <c r="AA775" s="238"/>
      <c r="AB775" s="238"/>
      <c r="AD775" s="239"/>
      <c r="AE775" s="238"/>
      <c r="AF775" s="238"/>
      <c r="AH775" s="239"/>
      <c r="AI775" s="238"/>
      <c r="AJ775" s="238"/>
      <c r="AL775" s="239"/>
      <c r="AM775" s="238"/>
      <c r="AN775" s="238"/>
      <c r="AP775" s="239"/>
      <c r="AQ775" s="238"/>
      <c r="AR775" s="238"/>
      <c r="AT775" s="12"/>
      <c r="AU775" s="238"/>
      <c r="AV775" s="238"/>
      <c r="AX775" s="12"/>
    </row>
    <row r="776" spans="2:50" hidden="1">
      <c r="B776" s="207"/>
      <c r="C776" s="239"/>
      <c r="D776" s="238"/>
      <c r="F776" s="239"/>
      <c r="G776" s="238"/>
      <c r="H776" s="238"/>
      <c r="J776" s="239"/>
      <c r="K776" s="238"/>
      <c r="L776" s="238"/>
      <c r="N776" s="239"/>
      <c r="O776" s="238"/>
      <c r="P776" s="238"/>
      <c r="R776" s="239"/>
      <c r="S776" s="238"/>
      <c r="T776" s="238"/>
      <c r="V776" s="239"/>
      <c r="W776" s="238"/>
      <c r="X776" s="238"/>
      <c r="Z776" s="239"/>
      <c r="AA776" s="238"/>
      <c r="AB776" s="238"/>
      <c r="AD776" s="239"/>
      <c r="AE776" s="238"/>
      <c r="AF776" s="238"/>
      <c r="AH776" s="239"/>
      <c r="AI776" s="238"/>
      <c r="AJ776" s="238"/>
      <c r="AL776" s="239"/>
      <c r="AM776" s="238"/>
      <c r="AN776" s="238"/>
      <c r="AP776" s="239"/>
      <c r="AQ776" s="238"/>
      <c r="AR776" s="238"/>
      <c r="AT776" s="12"/>
      <c r="AU776" s="238"/>
      <c r="AV776" s="238"/>
      <c r="AX776" s="12"/>
    </row>
    <row r="777" spans="2:50" hidden="1">
      <c r="B777" s="207"/>
      <c r="C777" s="239"/>
      <c r="D777" s="238"/>
      <c r="F777" s="239"/>
      <c r="G777" s="238"/>
      <c r="H777" s="238"/>
      <c r="J777" s="239"/>
      <c r="K777" s="238"/>
      <c r="L777" s="238"/>
      <c r="N777" s="239"/>
      <c r="O777" s="238"/>
      <c r="P777" s="238"/>
      <c r="R777" s="239"/>
      <c r="S777" s="238"/>
      <c r="T777" s="238"/>
      <c r="V777" s="239"/>
      <c r="W777" s="238"/>
      <c r="X777" s="238"/>
      <c r="Z777" s="239"/>
      <c r="AA777" s="238"/>
      <c r="AB777" s="238"/>
      <c r="AD777" s="239"/>
      <c r="AE777" s="238"/>
      <c r="AF777" s="238"/>
      <c r="AH777" s="239"/>
      <c r="AI777" s="238"/>
      <c r="AJ777" s="238"/>
      <c r="AL777" s="239"/>
      <c r="AM777" s="238"/>
      <c r="AN777" s="238"/>
      <c r="AP777" s="239"/>
      <c r="AQ777" s="238"/>
      <c r="AR777" s="238"/>
      <c r="AT777" s="12"/>
      <c r="AU777" s="238"/>
      <c r="AV777" s="238"/>
      <c r="AX777" s="12"/>
    </row>
    <row r="778" spans="2:50" hidden="1">
      <c r="B778" s="207"/>
      <c r="C778" s="239"/>
      <c r="D778" s="238"/>
      <c r="F778" s="239"/>
      <c r="G778" s="238"/>
      <c r="H778" s="238"/>
      <c r="J778" s="239"/>
      <c r="K778" s="238"/>
      <c r="L778" s="238"/>
      <c r="N778" s="239"/>
      <c r="O778" s="238"/>
      <c r="P778" s="238"/>
      <c r="R778" s="239"/>
      <c r="S778" s="238"/>
      <c r="T778" s="238"/>
      <c r="V778" s="239"/>
      <c r="W778" s="238"/>
      <c r="X778" s="238"/>
      <c r="Z778" s="239"/>
      <c r="AA778" s="238"/>
      <c r="AB778" s="238"/>
      <c r="AD778" s="239"/>
      <c r="AE778" s="238"/>
      <c r="AF778" s="238"/>
      <c r="AH778" s="239"/>
      <c r="AI778" s="238"/>
      <c r="AJ778" s="238"/>
      <c r="AL778" s="239"/>
      <c r="AM778" s="238"/>
      <c r="AN778" s="238"/>
      <c r="AP778" s="239"/>
      <c r="AQ778" s="238"/>
      <c r="AR778" s="238"/>
      <c r="AT778" s="12"/>
      <c r="AU778" s="238"/>
      <c r="AV778" s="238"/>
      <c r="AX778" s="12"/>
    </row>
    <row r="779" spans="2:50" hidden="1">
      <c r="B779" s="207"/>
      <c r="C779" s="239"/>
      <c r="D779" s="238"/>
      <c r="F779" s="239"/>
      <c r="G779" s="238"/>
      <c r="H779" s="238"/>
      <c r="J779" s="239"/>
      <c r="K779" s="238"/>
      <c r="L779" s="238"/>
      <c r="N779" s="239"/>
      <c r="O779" s="238"/>
      <c r="P779" s="238"/>
      <c r="R779" s="239"/>
      <c r="S779" s="238"/>
      <c r="T779" s="238"/>
      <c r="V779" s="239"/>
      <c r="W779" s="238"/>
      <c r="X779" s="238"/>
      <c r="Z779" s="239"/>
      <c r="AA779" s="238"/>
      <c r="AB779" s="238"/>
      <c r="AD779" s="239"/>
      <c r="AE779" s="238"/>
      <c r="AF779" s="238"/>
      <c r="AH779" s="239"/>
      <c r="AI779" s="238"/>
      <c r="AJ779" s="238"/>
      <c r="AL779" s="239"/>
      <c r="AM779" s="238"/>
      <c r="AN779" s="238"/>
      <c r="AP779" s="239"/>
      <c r="AQ779" s="238"/>
      <c r="AR779" s="238"/>
      <c r="AT779" s="12"/>
      <c r="AU779" s="238"/>
      <c r="AV779" s="238"/>
      <c r="AX779" s="12"/>
    </row>
    <row r="780" spans="2:50" hidden="1">
      <c r="B780" s="207"/>
      <c r="C780" s="239"/>
      <c r="D780" s="238"/>
      <c r="F780" s="239"/>
      <c r="G780" s="238"/>
      <c r="H780" s="238"/>
      <c r="J780" s="239"/>
      <c r="K780" s="238"/>
      <c r="L780" s="238"/>
      <c r="N780" s="239"/>
      <c r="O780" s="238"/>
      <c r="P780" s="238"/>
      <c r="R780" s="239"/>
      <c r="S780" s="238"/>
      <c r="T780" s="238"/>
      <c r="V780" s="239"/>
      <c r="W780" s="238"/>
      <c r="X780" s="238"/>
      <c r="Z780" s="239"/>
      <c r="AA780" s="238"/>
      <c r="AB780" s="238"/>
      <c r="AD780" s="239"/>
      <c r="AE780" s="238"/>
      <c r="AF780" s="238"/>
      <c r="AH780" s="239"/>
      <c r="AI780" s="238"/>
      <c r="AJ780" s="238"/>
      <c r="AL780" s="239"/>
      <c r="AM780" s="238"/>
      <c r="AN780" s="238"/>
      <c r="AP780" s="239"/>
      <c r="AQ780" s="238"/>
      <c r="AR780" s="238"/>
      <c r="AT780" s="12"/>
      <c r="AU780" s="238"/>
      <c r="AV780" s="238"/>
      <c r="AX780" s="12"/>
    </row>
    <row r="781" spans="2:50" hidden="1">
      <c r="B781" s="207"/>
      <c r="C781" s="239"/>
      <c r="D781" s="238"/>
      <c r="F781" s="239"/>
      <c r="G781" s="238"/>
      <c r="H781" s="238"/>
      <c r="J781" s="239"/>
      <c r="K781" s="238"/>
      <c r="L781" s="238"/>
      <c r="N781" s="239"/>
      <c r="O781" s="238"/>
      <c r="P781" s="238"/>
      <c r="R781" s="239"/>
      <c r="S781" s="238"/>
      <c r="T781" s="238"/>
      <c r="V781" s="239"/>
      <c r="W781" s="238"/>
      <c r="X781" s="238"/>
      <c r="Z781" s="239"/>
      <c r="AA781" s="238"/>
      <c r="AB781" s="238"/>
      <c r="AD781" s="239"/>
      <c r="AE781" s="238"/>
      <c r="AF781" s="238"/>
      <c r="AH781" s="239"/>
      <c r="AI781" s="238"/>
      <c r="AJ781" s="238"/>
      <c r="AL781" s="239"/>
      <c r="AM781" s="238"/>
      <c r="AN781" s="238"/>
      <c r="AP781" s="239"/>
      <c r="AQ781" s="238"/>
      <c r="AR781" s="238"/>
      <c r="AT781" s="12"/>
      <c r="AU781" s="238"/>
      <c r="AV781" s="238"/>
      <c r="AX781" s="12"/>
    </row>
    <row r="782" spans="2:50" hidden="1">
      <c r="B782" s="207"/>
      <c r="C782" s="239"/>
      <c r="D782" s="238"/>
      <c r="F782" s="239"/>
      <c r="G782" s="238"/>
      <c r="H782" s="238"/>
      <c r="J782" s="239"/>
      <c r="K782" s="238"/>
      <c r="L782" s="238"/>
      <c r="N782" s="239"/>
      <c r="O782" s="238"/>
      <c r="P782" s="238"/>
      <c r="R782" s="239"/>
      <c r="S782" s="238"/>
      <c r="T782" s="238"/>
      <c r="V782" s="239"/>
      <c r="W782" s="238"/>
      <c r="X782" s="238"/>
      <c r="Z782" s="239"/>
      <c r="AA782" s="238"/>
      <c r="AB782" s="238"/>
      <c r="AD782" s="239"/>
      <c r="AE782" s="238"/>
      <c r="AF782" s="238"/>
      <c r="AH782" s="239"/>
      <c r="AI782" s="238"/>
      <c r="AJ782" s="238"/>
      <c r="AL782" s="239"/>
      <c r="AM782" s="238"/>
      <c r="AN782" s="238"/>
      <c r="AP782" s="239"/>
      <c r="AQ782" s="238"/>
      <c r="AR782" s="238"/>
      <c r="AT782" s="12"/>
      <c r="AU782" s="238"/>
      <c r="AV782" s="238"/>
      <c r="AX782" s="12"/>
    </row>
    <row r="783" spans="2:50" hidden="1">
      <c r="B783" s="207"/>
      <c r="C783" s="239"/>
      <c r="D783" s="238"/>
      <c r="F783" s="239"/>
      <c r="G783" s="238"/>
      <c r="H783" s="238"/>
      <c r="J783" s="239"/>
      <c r="K783" s="238"/>
      <c r="L783" s="238"/>
      <c r="N783" s="239"/>
      <c r="O783" s="238"/>
      <c r="P783" s="238"/>
      <c r="R783" s="239"/>
      <c r="S783" s="238"/>
      <c r="T783" s="238"/>
      <c r="V783" s="239"/>
      <c r="W783" s="238"/>
      <c r="X783" s="238"/>
      <c r="Z783" s="239"/>
      <c r="AA783" s="238"/>
      <c r="AB783" s="238"/>
      <c r="AD783" s="239"/>
      <c r="AE783" s="238"/>
      <c r="AF783" s="238"/>
      <c r="AH783" s="239"/>
      <c r="AI783" s="238"/>
      <c r="AJ783" s="238"/>
      <c r="AL783" s="239"/>
      <c r="AM783" s="238"/>
      <c r="AN783" s="238"/>
      <c r="AP783" s="239"/>
      <c r="AQ783" s="238"/>
      <c r="AR783" s="238"/>
      <c r="AT783" s="12"/>
      <c r="AU783" s="238"/>
      <c r="AV783" s="238"/>
      <c r="AX783" s="12"/>
    </row>
    <row r="784" spans="2:50" hidden="1">
      <c r="B784" s="207"/>
      <c r="C784" s="239"/>
      <c r="D784" s="238"/>
      <c r="F784" s="239"/>
      <c r="G784" s="238"/>
      <c r="H784" s="238"/>
      <c r="J784" s="239"/>
      <c r="K784" s="238"/>
      <c r="L784" s="238"/>
      <c r="N784" s="239"/>
      <c r="O784" s="238"/>
      <c r="P784" s="238"/>
      <c r="R784" s="239"/>
      <c r="S784" s="238"/>
      <c r="T784" s="238"/>
      <c r="V784" s="239"/>
      <c r="W784" s="238"/>
      <c r="X784" s="238"/>
      <c r="Z784" s="239"/>
      <c r="AA784" s="238"/>
      <c r="AB784" s="238"/>
      <c r="AD784" s="239"/>
      <c r="AE784" s="238"/>
      <c r="AF784" s="238"/>
      <c r="AH784" s="239"/>
      <c r="AI784" s="238"/>
      <c r="AJ784" s="238"/>
      <c r="AL784" s="239"/>
      <c r="AM784" s="238"/>
      <c r="AN784" s="238"/>
      <c r="AP784" s="239"/>
      <c r="AQ784" s="238"/>
      <c r="AR784" s="238"/>
      <c r="AT784" s="12"/>
      <c r="AU784" s="238"/>
      <c r="AV784" s="238"/>
      <c r="AX784" s="12"/>
    </row>
    <row r="785" spans="2:50" hidden="1">
      <c r="B785" s="207"/>
      <c r="C785" s="239"/>
      <c r="D785" s="238"/>
      <c r="F785" s="239"/>
      <c r="G785" s="238"/>
      <c r="H785" s="238"/>
      <c r="J785" s="239"/>
      <c r="K785" s="238"/>
      <c r="L785" s="238"/>
      <c r="N785" s="239"/>
      <c r="O785" s="238"/>
      <c r="P785" s="238"/>
      <c r="R785" s="239"/>
      <c r="S785" s="238"/>
      <c r="T785" s="238"/>
      <c r="V785" s="239"/>
      <c r="W785" s="238"/>
      <c r="X785" s="238"/>
      <c r="Z785" s="239"/>
      <c r="AA785" s="238"/>
      <c r="AB785" s="238"/>
      <c r="AD785" s="239"/>
      <c r="AE785" s="238"/>
      <c r="AF785" s="238"/>
      <c r="AH785" s="239"/>
      <c r="AI785" s="238"/>
      <c r="AJ785" s="238"/>
      <c r="AL785" s="239"/>
      <c r="AM785" s="238"/>
      <c r="AN785" s="238"/>
      <c r="AP785" s="239"/>
      <c r="AQ785" s="238"/>
      <c r="AR785" s="238"/>
      <c r="AT785" s="12"/>
      <c r="AU785" s="238"/>
      <c r="AV785" s="238"/>
      <c r="AX785" s="12"/>
    </row>
    <row r="786" spans="2:50" hidden="1">
      <c r="B786" s="207"/>
      <c r="C786" s="239"/>
      <c r="D786" s="238"/>
      <c r="F786" s="239"/>
      <c r="G786" s="238"/>
      <c r="H786" s="238"/>
      <c r="J786" s="239"/>
      <c r="K786" s="238"/>
      <c r="L786" s="238"/>
      <c r="N786" s="239"/>
      <c r="O786" s="238"/>
      <c r="P786" s="238"/>
      <c r="R786" s="239"/>
      <c r="S786" s="238"/>
      <c r="T786" s="238"/>
      <c r="V786" s="239"/>
      <c r="W786" s="238"/>
      <c r="X786" s="238"/>
      <c r="Z786" s="239"/>
      <c r="AA786" s="238"/>
      <c r="AB786" s="238"/>
      <c r="AD786" s="239"/>
      <c r="AE786" s="238"/>
      <c r="AF786" s="238"/>
      <c r="AH786" s="239"/>
      <c r="AI786" s="238"/>
      <c r="AJ786" s="238"/>
      <c r="AL786" s="239"/>
      <c r="AM786" s="238"/>
      <c r="AN786" s="238"/>
      <c r="AP786" s="239"/>
      <c r="AQ786" s="238"/>
      <c r="AR786" s="238"/>
      <c r="AT786" s="12"/>
      <c r="AU786" s="238"/>
      <c r="AV786" s="238"/>
      <c r="AX786" s="12"/>
    </row>
    <row r="787" spans="2:50" hidden="1">
      <c r="B787" s="207"/>
      <c r="C787" s="239"/>
      <c r="D787" s="238"/>
      <c r="F787" s="239"/>
      <c r="G787" s="238"/>
      <c r="H787" s="238"/>
      <c r="J787" s="239"/>
      <c r="K787" s="238"/>
      <c r="L787" s="238"/>
      <c r="N787" s="239"/>
      <c r="O787" s="238"/>
      <c r="P787" s="238"/>
      <c r="R787" s="239"/>
      <c r="S787" s="238"/>
      <c r="T787" s="238"/>
      <c r="V787" s="239"/>
      <c r="W787" s="238"/>
      <c r="X787" s="238"/>
      <c r="Z787" s="239"/>
      <c r="AA787" s="238"/>
      <c r="AB787" s="238"/>
      <c r="AD787" s="239"/>
      <c r="AE787" s="238"/>
      <c r="AF787" s="238"/>
      <c r="AH787" s="239"/>
      <c r="AI787" s="238"/>
      <c r="AJ787" s="238"/>
      <c r="AL787" s="239"/>
      <c r="AM787" s="238"/>
      <c r="AN787" s="238"/>
      <c r="AP787" s="239"/>
      <c r="AQ787" s="238"/>
      <c r="AR787" s="238"/>
      <c r="AT787" s="12"/>
      <c r="AU787" s="238"/>
      <c r="AV787" s="238"/>
      <c r="AX787" s="12"/>
    </row>
    <row r="788" spans="2:50" hidden="1">
      <c r="B788" s="207"/>
      <c r="C788" s="239"/>
      <c r="D788" s="238"/>
      <c r="F788" s="239"/>
      <c r="G788" s="238"/>
      <c r="H788" s="238"/>
      <c r="J788" s="239"/>
      <c r="K788" s="238"/>
      <c r="L788" s="238"/>
      <c r="N788" s="239"/>
      <c r="O788" s="238"/>
      <c r="P788" s="238"/>
      <c r="R788" s="239"/>
      <c r="S788" s="238"/>
      <c r="T788" s="238"/>
      <c r="V788" s="239"/>
      <c r="W788" s="238"/>
      <c r="X788" s="238"/>
      <c r="Z788" s="239"/>
      <c r="AA788" s="238"/>
      <c r="AB788" s="238"/>
      <c r="AD788" s="239"/>
      <c r="AE788" s="238"/>
      <c r="AF788" s="238"/>
      <c r="AH788" s="239"/>
      <c r="AI788" s="238"/>
      <c r="AJ788" s="238"/>
      <c r="AL788" s="239"/>
      <c r="AM788" s="238"/>
      <c r="AN788" s="238"/>
      <c r="AP788" s="239"/>
      <c r="AQ788" s="238"/>
      <c r="AR788" s="238"/>
      <c r="AT788" s="12"/>
      <c r="AU788" s="238"/>
      <c r="AV788" s="238"/>
      <c r="AX788" s="12"/>
    </row>
    <row r="789" spans="2:50" hidden="1">
      <c r="B789" s="207"/>
      <c r="C789" s="239"/>
      <c r="D789" s="238"/>
      <c r="F789" s="239"/>
      <c r="G789" s="238"/>
      <c r="H789" s="238"/>
      <c r="J789" s="239"/>
      <c r="K789" s="238"/>
      <c r="L789" s="238"/>
      <c r="N789" s="239"/>
      <c r="O789" s="238"/>
      <c r="P789" s="238"/>
      <c r="R789" s="239"/>
      <c r="S789" s="238"/>
      <c r="T789" s="238"/>
      <c r="V789" s="239"/>
      <c r="W789" s="238"/>
      <c r="X789" s="238"/>
      <c r="Z789" s="239"/>
      <c r="AA789" s="238"/>
      <c r="AB789" s="238"/>
      <c r="AD789" s="239"/>
      <c r="AE789" s="238"/>
      <c r="AF789" s="238"/>
      <c r="AH789" s="239"/>
      <c r="AI789" s="238"/>
      <c r="AJ789" s="238"/>
      <c r="AL789" s="239"/>
      <c r="AM789" s="238"/>
      <c r="AN789" s="238"/>
      <c r="AP789" s="239"/>
      <c r="AQ789" s="238"/>
      <c r="AR789" s="238"/>
      <c r="AT789" s="12"/>
      <c r="AU789" s="238"/>
      <c r="AV789" s="238"/>
      <c r="AX789" s="12"/>
    </row>
    <row r="790" spans="2:50" hidden="1">
      <c r="B790" s="207"/>
      <c r="C790" s="239"/>
      <c r="D790" s="238"/>
      <c r="F790" s="239"/>
      <c r="G790" s="238"/>
      <c r="H790" s="238"/>
      <c r="J790" s="239"/>
      <c r="K790" s="238"/>
      <c r="L790" s="238"/>
      <c r="N790" s="239"/>
      <c r="O790" s="238"/>
      <c r="P790" s="238"/>
      <c r="R790" s="239"/>
      <c r="S790" s="238"/>
      <c r="T790" s="238"/>
      <c r="V790" s="239"/>
      <c r="W790" s="238"/>
      <c r="X790" s="238"/>
      <c r="Z790" s="239"/>
      <c r="AA790" s="238"/>
      <c r="AB790" s="238"/>
      <c r="AD790" s="239"/>
      <c r="AE790" s="238"/>
      <c r="AF790" s="238"/>
      <c r="AH790" s="239"/>
      <c r="AI790" s="238"/>
      <c r="AJ790" s="238"/>
      <c r="AL790" s="239"/>
      <c r="AM790" s="238"/>
      <c r="AN790" s="238"/>
      <c r="AP790" s="239"/>
      <c r="AQ790" s="238"/>
      <c r="AR790" s="238"/>
      <c r="AT790" s="12"/>
      <c r="AU790" s="238"/>
      <c r="AV790" s="238"/>
      <c r="AX790" s="12"/>
    </row>
    <row r="791" spans="2:50" hidden="1">
      <c r="B791" s="207"/>
      <c r="C791" s="239"/>
      <c r="D791" s="238"/>
      <c r="F791" s="239"/>
      <c r="G791" s="238"/>
      <c r="H791" s="238"/>
      <c r="J791" s="239"/>
      <c r="K791" s="238"/>
      <c r="L791" s="238"/>
      <c r="N791" s="239"/>
      <c r="O791" s="238"/>
      <c r="P791" s="238"/>
      <c r="R791" s="239"/>
      <c r="S791" s="238"/>
      <c r="T791" s="238"/>
      <c r="V791" s="239"/>
      <c r="W791" s="238"/>
      <c r="X791" s="238"/>
      <c r="Z791" s="239"/>
      <c r="AA791" s="238"/>
      <c r="AB791" s="238"/>
      <c r="AD791" s="239"/>
      <c r="AE791" s="238"/>
      <c r="AF791" s="238"/>
      <c r="AH791" s="239"/>
      <c r="AI791" s="238"/>
      <c r="AJ791" s="238"/>
      <c r="AL791" s="239"/>
      <c r="AM791" s="238"/>
      <c r="AN791" s="238"/>
      <c r="AP791" s="239"/>
      <c r="AQ791" s="238"/>
      <c r="AR791" s="238"/>
      <c r="AT791" s="12"/>
      <c r="AU791" s="238"/>
      <c r="AV791" s="238"/>
      <c r="AX791" s="12"/>
    </row>
    <row r="792" spans="2:50" hidden="1">
      <c r="B792" s="207"/>
      <c r="C792" s="239"/>
      <c r="D792" s="238"/>
      <c r="F792" s="239"/>
      <c r="G792" s="238"/>
      <c r="H792" s="238"/>
      <c r="J792" s="239"/>
      <c r="K792" s="238"/>
      <c r="L792" s="238"/>
      <c r="N792" s="239"/>
      <c r="O792" s="238"/>
      <c r="P792" s="238"/>
      <c r="R792" s="239"/>
      <c r="S792" s="238"/>
      <c r="T792" s="238"/>
      <c r="V792" s="239"/>
      <c r="W792" s="238"/>
      <c r="X792" s="238"/>
      <c r="Z792" s="239"/>
      <c r="AA792" s="238"/>
      <c r="AB792" s="238"/>
      <c r="AD792" s="239"/>
      <c r="AE792" s="238"/>
      <c r="AF792" s="238"/>
      <c r="AH792" s="239"/>
      <c r="AI792" s="238"/>
      <c r="AJ792" s="238"/>
      <c r="AL792" s="239"/>
      <c r="AM792" s="238"/>
      <c r="AN792" s="238"/>
      <c r="AP792" s="239"/>
      <c r="AQ792" s="238"/>
      <c r="AR792" s="238"/>
      <c r="AT792" s="12"/>
      <c r="AU792" s="238"/>
      <c r="AV792" s="238"/>
      <c r="AX792" s="12"/>
    </row>
    <row r="793" spans="2:50" hidden="1">
      <c r="B793" s="207"/>
      <c r="C793" s="239"/>
      <c r="D793" s="238"/>
      <c r="F793" s="239"/>
      <c r="G793" s="238"/>
      <c r="H793" s="238"/>
      <c r="J793" s="239"/>
      <c r="K793" s="238"/>
      <c r="L793" s="238"/>
      <c r="N793" s="239"/>
      <c r="O793" s="238"/>
      <c r="P793" s="238"/>
      <c r="R793" s="239"/>
      <c r="S793" s="238"/>
      <c r="T793" s="238"/>
      <c r="V793" s="239"/>
      <c r="W793" s="238"/>
      <c r="X793" s="238"/>
      <c r="Z793" s="239"/>
      <c r="AA793" s="238"/>
      <c r="AB793" s="238"/>
      <c r="AD793" s="239"/>
      <c r="AE793" s="238"/>
      <c r="AF793" s="238"/>
      <c r="AH793" s="239"/>
      <c r="AI793" s="238"/>
      <c r="AJ793" s="238"/>
      <c r="AL793" s="239"/>
      <c r="AM793" s="238"/>
      <c r="AN793" s="238"/>
      <c r="AP793" s="239"/>
      <c r="AQ793" s="238"/>
      <c r="AR793" s="238"/>
      <c r="AT793" s="12"/>
      <c r="AU793" s="238"/>
      <c r="AV793" s="238"/>
      <c r="AX793" s="12"/>
    </row>
    <row r="794" spans="2:50" hidden="1">
      <c r="B794" s="207"/>
      <c r="C794" s="239"/>
      <c r="D794" s="238"/>
      <c r="F794" s="239"/>
      <c r="G794" s="238"/>
      <c r="H794" s="238"/>
      <c r="J794" s="239"/>
      <c r="K794" s="238"/>
      <c r="L794" s="238"/>
      <c r="N794" s="239"/>
      <c r="O794" s="238"/>
      <c r="P794" s="238"/>
      <c r="R794" s="239"/>
      <c r="S794" s="238"/>
      <c r="T794" s="238"/>
      <c r="V794" s="239"/>
      <c r="W794" s="238"/>
      <c r="X794" s="238"/>
      <c r="Z794" s="239"/>
      <c r="AA794" s="238"/>
      <c r="AB794" s="238"/>
      <c r="AD794" s="239"/>
      <c r="AE794" s="238"/>
      <c r="AF794" s="238"/>
      <c r="AH794" s="239"/>
      <c r="AI794" s="238"/>
      <c r="AJ794" s="238"/>
      <c r="AL794" s="239"/>
      <c r="AM794" s="238"/>
      <c r="AN794" s="238"/>
      <c r="AP794" s="239"/>
      <c r="AQ794" s="238"/>
      <c r="AR794" s="238"/>
      <c r="AT794" s="12"/>
      <c r="AU794" s="238"/>
      <c r="AV794" s="238"/>
      <c r="AX794" s="12"/>
    </row>
    <row r="795" spans="2:50" hidden="1">
      <c r="B795" s="207"/>
      <c r="C795" s="239"/>
      <c r="D795" s="238"/>
      <c r="F795" s="239"/>
      <c r="G795" s="238"/>
      <c r="H795" s="238"/>
      <c r="J795" s="239"/>
      <c r="K795" s="238"/>
      <c r="L795" s="238"/>
      <c r="N795" s="239"/>
      <c r="O795" s="238"/>
      <c r="P795" s="238"/>
      <c r="R795" s="239"/>
      <c r="S795" s="238"/>
      <c r="T795" s="238"/>
      <c r="V795" s="239"/>
      <c r="W795" s="238"/>
      <c r="X795" s="238"/>
      <c r="Z795" s="239"/>
      <c r="AA795" s="238"/>
      <c r="AB795" s="238"/>
      <c r="AD795" s="239"/>
      <c r="AE795" s="238"/>
      <c r="AF795" s="238"/>
      <c r="AH795" s="239"/>
      <c r="AI795" s="238"/>
      <c r="AJ795" s="238"/>
      <c r="AL795" s="239"/>
      <c r="AM795" s="238"/>
      <c r="AN795" s="238"/>
      <c r="AP795" s="239"/>
      <c r="AQ795" s="238"/>
      <c r="AR795" s="238"/>
      <c r="AT795" s="12"/>
      <c r="AU795" s="238"/>
      <c r="AV795" s="238"/>
      <c r="AX795" s="12"/>
    </row>
    <row r="796" spans="2:50" hidden="1">
      <c r="B796" s="207"/>
      <c r="C796" s="239"/>
      <c r="D796" s="238"/>
      <c r="F796" s="239"/>
      <c r="G796" s="238"/>
      <c r="H796" s="238"/>
      <c r="J796" s="239"/>
      <c r="K796" s="238"/>
      <c r="L796" s="238"/>
      <c r="N796" s="239"/>
      <c r="O796" s="238"/>
      <c r="P796" s="238"/>
      <c r="R796" s="239"/>
      <c r="S796" s="238"/>
      <c r="T796" s="238"/>
      <c r="V796" s="239"/>
      <c r="W796" s="238"/>
      <c r="X796" s="238"/>
      <c r="Z796" s="239"/>
      <c r="AA796" s="238"/>
      <c r="AB796" s="238"/>
      <c r="AD796" s="239"/>
      <c r="AE796" s="238"/>
      <c r="AF796" s="238"/>
      <c r="AH796" s="239"/>
      <c r="AI796" s="238"/>
      <c r="AJ796" s="238"/>
      <c r="AL796" s="239"/>
      <c r="AM796" s="238"/>
      <c r="AN796" s="238"/>
      <c r="AP796" s="239"/>
      <c r="AQ796" s="238"/>
      <c r="AR796" s="238"/>
      <c r="AT796" s="12"/>
      <c r="AU796" s="238"/>
      <c r="AV796" s="238"/>
      <c r="AX796" s="12"/>
    </row>
    <row r="797" spans="2:50" hidden="1">
      <c r="B797" s="207"/>
      <c r="C797" s="239"/>
      <c r="D797" s="238"/>
      <c r="F797" s="239"/>
      <c r="G797" s="238"/>
      <c r="H797" s="238"/>
      <c r="J797" s="239"/>
      <c r="K797" s="238"/>
      <c r="L797" s="238"/>
      <c r="N797" s="239"/>
      <c r="O797" s="238"/>
      <c r="P797" s="238"/>
      <c r="R797" s="239"/>
      <c r="S797" s="238"/>
      <c r="T797" s="238"/>
      <c r="V797" s="239"/>
      <c r="W797" s="238"/>
      <c r="X797" s="238"/>
      <c r="Z797" s="239"/>
      <c r="AA797" s="238"/>
      <c r="AB797" s="238"/>
      <c r="AD797" s="239"/>
      <c r="AE797" s="238"/>
      <c r="AF797" s="238"/>
      <c r="AH797" s="239"/>
      <c r="AI797" s="238"/>
      <c r="AJ797" s="238"/>
      <c r="AL797" s="239"/>
      <c r="AM797" s="238"/>
      <c r="AN797" s="238"/>
      <c r="AP797" s="239"/>
      <c r="AQ797" s="238"/>
      <c r="AR797" s="238"/>
      <c r="AT797" s="12"/>
      <c r="AU797" s="238"/>
      <c r="AV797" s="238"/>
      <c r="AX797" s="12"/>
    </row>
    <row r="798" spans="2:50" hidden="1">
      <c r="B798" s="207"/>
      <c r="C798" s="239"/>
      <c r="D798" s="238"/>
      <c r="F798" s="239"/>
      <c r="G798" s="238"/>
      <c r="H798" s="238"/>
      <c r="J798" s="239"/>
      <c r="K798" s="238"/>
      <c r="L798" s="238"/>
      <c r="N798" s="239"/>
      <c r="O798" s="238"/>
      <c r="P798" s="238"/>
      <c r="R798" s="239"/>
      <c r="S798" s="238"/>
      <c r="T798" s="238"/>
      <c r="V798" s="239"/>
      <c r="W798" s="238"/>
      <c r="X798" s="238"/>
      <c r="Z798" s="239"/>
      <c r="AA798" s="238"/>
      <c r="AB798" s="238"/>
      <c r="AD798" s="239"/>
      <c r="AE798" s="238"/>
      <c r="AF798" s="238"/>
      <c r="AH798" s="239"/>
      <c r="AI798" s="238"/>
      <c r="AJ798" s="238"/>
      <c r="AL798" s="239"/>
      <c r="AM798" s="238"/>
      <c r="AN798" s="238"/>
      <c r="AP798" s="239"/>
      <c r="AQ798" s="238"/>
      <c r="AR798" s="238"/>
      <c r="AT798" s="12"/>
      <c r="AU798" s="238"/>
      <c r="AV798" s="238"/>
      <c r="AX798" s="12"/>
    </row>
    <row r="799" spans="2:50" hidden="1">
      <c r="B799" s="207"/>
      <c r="C799" s="239"/>
      <c r="D799" s="238"/>
      <c r="F799" s="239"/>
      <c r="G799" s="238"/>
      <c r="H799" s="238"/>
      <c r="J799" s="239"/>
      <c r="K799" s="238"/>
      <c r="L799" s="238"/>
      <c r="N799" s="239"/>
      <c r="O799" s="238"/>
      <c r="P799" s="238"/>
      <c r="R799" s="239"/>
      <c r="S799" s="238"/>
      <c r="T799" s="238"/>
      <c r="V799" s="239"/>
      <c r="W799" s="238"/>
      <c r="X799" s="238"/>
      <c r="Z799" s="239"/>
      <c r="AA799" s="238"/>
      <c r="AB799" s="238"/>
      <c r="AD799" s="239"/>
      <c r="AE799" s="238"/>
      <c r="AF799" s="238"/>
      <c r="AH799" s="239"/>
      <c r="AI799" s="238"/>
      <c r="AJ799" s="238"/>
      <c r="AL799" s="239"/>
      <c r="AM799" s="238"/>
      <c r="AN799" s="238"/>
      <c r="AP799" s="239"/>
      <c r="AQ799" s="238"/>
      <c r="AR799" s="238"/>
      <c r="AT799" s="12"/>
      <c r="AU799" s="238"/>
      <c r="AV799" s="238"/>
      <c r="AX799" s="12"/>
    </row>
    <row r="800" spans="2:50" hidden="1">
      <c r="B800" s="207"/>
      <c r="C800" s="239"/>
      <c r="D800" s="238"/>
      <c r="F800" s="239"/>
      <c r="G800" s="238"/>
      <c r="H800" s="238"/>
      <c r="J800" s="239"/>
      <c r="K800" s="238"/>
      <c r="L800" s="238"/>
      <c r="N800" s="239"/>
      <c r="O800" s="238"/>
      <c r="P800" s="238"/>
      <c r="R800" s="239"/>
      <c r="S800" s="238"/>
      <c r="T800" s="238"/>
      <c r="V800" s="239"/>
      <c r="W800" s="238"/>
      <c r="X800" s="238"/>
      <c r="Z800" s="239"/>
      <c r="AA800" s="238"/>
      <c r="AB800" s="238"/>
      <c r="AD800" s="239"/>
      <c r="AE800" s="238"/>
      <c r="AF800" s="238"/>
      <c r="AH800" s="239"/>
      <c r="AI800" s="238"/>
      <c r="AJ800" s="238"/>
      <c r="AL800" s="239"/>
      <c r="AM800" s="238"/>
      <c r="AN800" s="238"/>
      <c r="AP800" s="239"/>
      <c r="AQ800" s="238"/>
      <c r="AR800" s="238"/>
      <c r="AT800" s="12"/>
      <c r="AU800" s="238"/>
      <c r="AV800" s="238"/>
      <c r="AX800" s="12"/>
    </row>
    <row r="801" spans="2:50" hidden="1">
      <c r="B801" s="207"/>
      <c r="C801" s="239"/>
      <c r="D801" s="238"/>
      <c r="F801" s="239"/>
      <c r="G801" s="238"/>
      <c r="H801" s="238"/>
      <c r="J801" s="239"/>
      <c r="K801" s="238"/>
      <c r="L801" s="238"/>
      <c r="N801" s="239"/>
      <c r="O801" s="238"/>
      <c r="P801" s="238"/>
      <c r="R801" s="239"/>
      <c r="S801" s="238"/>
      <c r="T801" s="238"/>
      <c r="V801" s="239"/>
      <c r="W801" s="238"/>
      <c r="X801" s="238"/>
      <c r="Z801" s="239"/>
      <c r="AA801" s="238"/>
      <c r="AB801" s="238"/>
      <c r="AD801" s="239"/>
      <c r="AE801" s="238"/>
      <c r="AF801" s="238"/>
      <c r="AH801" s="239"/>
      <c r="AI801" s="238"/>
      <c r="AJ801" s="238"/>
      <c r="AL801" s="239"/>
      <c r="AM801" s="238"/>
      <c r="AN801" s="238"/>
      <c r="AP801" s="239"/>
      <c r="AQ801" s="238"/>
      <c r="AR801" s="238"/>
      <c r="AT801" s="12"/>
      <c r="AU801" s="238"/>
      <c r="AV801" s="238"/>
      <c r="AX801" s="12"/>
    </row>
    <row r="802" spans="2:50" hidden="1">
      <c r="B802" s="207"/>
      <c r="C802" s="239"/>
      <c r="D802" s="238"/>
      <c r="F802" s="239"/>
      <c r="G802" s="238"/>
      <c r="H802" s="238"/>
      <c r="J802" s="239"/>
      <c r="K802" s="238"/>
      <c r="L802" s="238"/>
      <c r="N802" s="239"/>
      <c r="O802" s="238"/>
      <c r="P802" s="238"/>
      <c r="R802" s="239"/>
      <c r="S802" s="238"/>
      <c r="T802" s="238"/>
      <c r="V802" s="239"/>
      <c r="W802" s="238"/>
      <c r="X802" s="238"/>
      <c r="Z802" s="239"/>
      <c r="AA802" s="238"/>
      <c r="AB802" s="238"/>
      <c r="AD802" s="239"/>
      <c r="AE802" s="238"/>
      <c r="AF802" s="238"/>
      <c r="AH802" s="239"/>
      <c r="AI802" s="238"/>
      <c r="AJ802" s="238"/>
      <c r="AL802" s="239"/>
      <c r="AM802" s="238"/>
      <c r="AN802" s="238"/>
      <c r="AP802" s="239"/>
      <c r="AQ802" s="238"/>
      <c r="AR802" s="238"/>
      <c r="AT802" s="12"/>
      <c r="AU802" s="238"/>
      <c r="AV802" s="238"/>
      <c r="AX802" s="12"/>
    </row>
    <row r="803" spans="2:50" hidden="1">
      <c r="B803" s="207"/>
      <c r="C803" s="239"/>
      <c r="D803" s="238"/>
      <c r="F803" s="239"/>
      <c r="G803" s="238"/>
      <c r="H803" s="238"/>
      <c r="J803" s="239"/>
      <c r="K803" s="238"/>
      <c r="L803" s="238"/>
      <c r="N803" s="239"/>
      <c r="O803" s="238"/>
      <c r="P803" s="238"/>
      <c r="R803" s="239"/>
      <c r="S803" s="238"/>
      <c r="T803" s="238"/>
      <c r="V803" s="239"/>
      <c r="W803" s="238"/>
      <c r="X803" s="238"/>
      <c r="Z803" s="239"/>
      <c r="AA803" s="238"/>
      <c r="AB803" s="238"/>
      <c r="AD803" s="239"/>
      <c r="AE803" s="238"/>
      <c r="AF803" s="238"/>
      <c r="AH803" s="239"/>
      <c r="AI803" s="238"/>
      <c r="AJ803" s="238"/>
      <c r="AL803" s="239"/>
      <c r="AM803" s="238"/>
      <c r="AN803" s="238"/>
      <c r="AP803" s="239"/>
      <c r="AQ803" s="238"/>
      <c r="AR803" s="238"/>
      <c r="AT803" s="12"/>
      <c r="AU803" s="238"/>
      <c r="AV803" s="238"/>
      <c r="AX803" s="12"/>
    </row>
    <row r="804" spans="2:50" hidden="1">
      <c r="B804" s="207"/>
      <c r="C804" s="239"/>
      <c r="D804" s="238"/>
      <c r="F804" s="239"/>
      <c r="G804" s="238"/>
      <c r="H804" s="238"/>
      <c r="J804" s="239"/>
      <c r="K804" s="238"/>
      <c r="L804" s="238"/>
      <c r="N804" s="239"/>
      <c r="O804" s="238"/>
      <c r="P804" s="238"/>
      <c r="R804" s="239"/>
      <c r="S804" s="238"/>
      <c r="T804" s="238"/>
      <c r="V804" s="239"/>
      <c r="W804" s="238"/>
      <c r="X804" s="238"/>
      <c r="Z804" s="239"/>
      <c r="AA804" s="238"/>
      <c r="AB804" s="238"/>
      <c r="AD804" s="239"/>
      <c r="AE804" s="238"/>
      <c r="AF804" s="238"/>
      <c r="AH804" s="239"/>
      <c r="AI804" s="238"/>
      <c r="AJ804" s="238"/>
      <c r="AL804" s="239"/>
      <c r="AM804" s="238"/>
      <c r="AN804" s="238"/>
      <c r="AP804" s="239"/>
      <c r="AQ804" s="238"/>
      <c r="AR804" s="238"/>
      <c r="AT804" s="12"/>
      <c r="AU804" s="238"/>
      <c r="AV804" s="238"/>
      <c r="AX804" s="12"/>
    </row>
    <row r="805" spans="2:50" hidden="1">
      <c r="B805" s="207"/>
      <c r="C805" s="239"/>
      <c r="D805" s="238"/>
      <c r="F805" s="239"/>
      <c r="G805" s="238"/>
      <c r="H805" s="238"/>
      <c r="J805" s="239"/>
      <c r="K805" s="238"/>
      <c r="L805" s="238"/>
      <c r="N805" s="239"/>
      <c r="O805" s="238"/>
      <c r="P805" s="238"/>
      <c r="R805" s="239"/>
      <c r="S805" s="238"/>
      <c r="T805" s="238"/>
      <c r="V805" s="239"/>
      <c r="W805" s="238"/>
      <c r="X805" s="238"/>
      <c r="Z805" s="239"/>
      <c r="AA805" s="238"/>
      <c r="AB805" s="238"/>
      <c r="AD805" s="239"/>
      <c r="AE805" s="238"/>
      <c r="AF805" s="238"/>
      <c r="AH805" s="239"/>
      <c r="AI805" s="238"/>
      <c r="AJ805" s="238"/>
      <c r="AL805" s="239"/>
      <c r="AM805" s="238"/>
      <c r="AN805" s="238"/>
      <c r="AP805" s="239"/>
      <c r="AQ805" s="238"/>
      <c r="AR805" s="238"/>
      <c r="AT805" s="12"/>
      <c r="AU805" s="238"/>
      <c r="AV805" s="238"/>
      <c r="AX805" s="12"/>
    </row>
    <row r="806" spans="2:50" hidden="1">
      <c r="B806" s="207"/>
      <c r="C806" s="239"/>
      <c r="D806" s="238"/>
      <c r="F806" s="239"/>
      <c r="G806" s="238"/>
      <c r="H806" s="238"/>
      <c r="J806" s="239"/>
      <c r="K806" s="238"/>
      <c r="L806" s="238"/>
      <c r="N806" s="239"/>
      <c r="O806" s="238"/>
      <c r="P806" s="238"/>
      <c r="R806" s="239"/>
      <c r="S806" s="238"/>
      <c r="T806" s="238"/>
      <c r="V806" s="239"/>
      <c r="W806" s="238"/>
      <c r="X806" s="238"/>
      <c r="Z806" s="239"/>
      <c r="AA806" s="238"/>
      <c r="AB806" s="238"/>
      <c r="AD806" s="239"/>
      <c r="AE806" s="238"/>
      <c r="AF806" s="238"/>
      <c r="AH806" s="239"/>
      <c r="AI806" s="238"/>
      <c r="AJ806" s="238"/>
      <c r="AL806" s="239"/>
      <c r="AM806" s="238"/>
      <c r="AN806" s="238"/>
      <c r="AP806" s="239"/>
      <c r="AQ806" s="238"/>
      <c r="AR806" s="238"/>
      <c r="AT806" s="12"/>
      <c r="AU806" s="238"/>
      <c r="AV806" s="238"/>
      <c r="AX806" s="12"/>
    </row>
    <row r="807" spans="2:50" hidden="1">
      <c r="B807" s="207"/>
      <c r="C807" s="239"/>
      <c r="D807" s="238"/>
      <c r="F807" s="239"/>
      <c r="G807" s="238"/>
      <c r="H807" s="238"/>
      <c r="J807" s="239"/>
      <c r="K807" s="238"/>
      <c r="L807" s="238"/>
      <c r="N807" s="239"/>
      <c r="O807" s="238"/>
      <c r="P807" s="238"/>
      <c r="R807" s="239"/>
      <c r="S807" s="238"/>
      <c r="T807" s="238"/>
      <c r="V807" s="239"/>
      <c r="W807" s="238"/>
      <c r="X807" s="238"/>
      <c r="Z807" s="239"/>
      <c r="AA807" s="238"/>
      <c r="AB807" s="238"/>
      <c r="AD807" s="239"/>
      <c r="AE807" s="238"/>
      <c r="AF807" s="238"/>
      <c r="AH807" s="239"/>
      <c r="AI807" s="238"/>
      <c r="AJ807" s="238"/>
      <c r="AL807" s="239"/>
      <c r="AM807" s="238"/>
      <c r="AN807" s="238"/>
      <c r="AP807" s="239"/>
      <c r="AQ807" s="238"/>
      <c r="AR807" s="238"/>
      <c r="AT807" s="12"/>
      <c r="AU807" s="238"/>
      <c r="AV807" s="238"/>
      <c r="AX807" s="12"/>
    </row>
    <row r="808" spans="2:50" hidden="1">
      <c r="B808" s="207"/>
      <c r="C808" s="239"/>
      <c r="D808" s="238"/>
      <c r="F808" s="239"/>
      <c r="G808" s="238"/>
      <c r="H808" s="238"/>
      <c r="J808" s="239"/>
      <c r="K808" s="238"/>
      <c r="L808" s="238"/>
      <c r="N808" s="239"/>
      <c r="O808" s="238"/>
      <c r="P808" s="238"/>
      <c r="R808" s="239"/>
      <c r="S808" s="238"/>
      <c r="T808" s="238"/>
      <c r="V808" s="239"/>
      <c r="W808" s="238"/>
      <c r="X808" s="238"/>
      <c r="Z808" s="239"/>
      <c r="AA808" s="238"/>
      <c r="AB808" s="238"/>
      <c r="AD808" s="239"/>
      <c r="AE808" s="238"/>
      <c r="AF808" s="238"/>
      <c r="AH808" s="239"/>
      <c r="AI808" s="238"/>
      <c r="AJ808" s="238"/>
      <c r="AL808" s="239"/>
      <c r="AM808" s="238"/>
      <c r="AN808" s="238"/>
      <c r="AP808" s="239"/>
      <c r="AQ808" s="238"/>
      <c r="AR808" s="238"/>
      <c r="AT808" s="12"/>
      <c r="AU808" s="238"/>
      <c r="AV808" s="238"/>
      <c r="AX808" s="12"/>
    </row>
    <row r="809" spans="2:50" hidden="1">
      <c r="B809" s="207"/>
      <c r="C809" s="239"/>
      <c r="D809" s="238"/>
      <c r="F809" s="239"/>
      <c r="G809" s="238"/>
      <c r="H809" s="238"/>
      <c r="J809" s="239"/>
      <c r="K809" s="238"/>
      <c r="L809" s="238"/>
      <c r="N809" s="239"/>
      <c r="O809" s="238"/>
      <c r="P809" s="238"/>
      <c r="R809" s="239"/>
      <c r="S809" s="238"/>
      <c r="T809" s="238"/>
      <c r="V809" s="239"/>
      <c r="W809" s="238"/>
      <c r="X809" s="238"/>
      <c r="Z809" s="239"/>
      <c r="AA809" s="238"/>
      <c r="AB809" s="238"/>
      <c r="AD809" s="239"/>
      <c r="AE809" s="238"/>
      <c r="AF809" s="238"/>
      <c r="AH809" s="239"/>
      <c r="AI809" s="238"/>
      <c r="AJ809" s="238"/>
      <c r="AL809" s="239"/>
      <c r="AM809" s="238"/>
      <c r="AN809" s="238"/>
      <c r="AP809" s="239"/>
      <c r="AQ809" s="238"/>
      <c r="AR809" s="238"/>
      <c r="AT809" s="12"/>
      <c r="AU809" s="238"/>
      <c r="AV809" s="238"/>
      <c r="AX809" s="12"/>
    </row>
    <row r="810" spans="2:50" hidden="1">
      <c r="B810" s="207"/>
      <c r="C810" s="239"/>
      <c r="D810" s="238"/>
      <c r="F810" s="239"/>
      <c r="G810" s="238"/>
      <c r="H810" s="238"/>
      <c r="J810" s="239"/>
      <c r="K810" s="238"/>
      <c r="L810" s="238"/>
      <c r="N810" s="239"/>
      <c r="O810" s="238"/>
      <c r="P810" s="238"/>
      <c r="R810" s="239"/>
      <c r="S810" s="238"/>
      <c r="T810" s="238"/>
      <c r="V810" s="239"/>
      <c r="W810" s="238"/>
      <c r="X810" s="238"/>
      <c r="Z810" s="239"/>
      <c r="AA810" s="238"/>
      <c r="AB810" s="238"/>
      <c r="AD810" s="239"/>
      <c r="AE810" s="238"/>
      <c r="AF810" s="238"/>
      <c r="AH810" s="239"/>
      <c r="AI810" s="238"/>
      <c r="AJ810" s="238"/>
      <c r="AL810" s="239"/>
      <c r="AM810" s="238"/>
      <c r="AN810" s="238"/>
      <c r="AP810" s="239"/>
      <c r="AQ810" s="238"/>
      <c r="AR810" s="238"/>
      <c r="AT810" s="12"/>
      <c r="AU810" s="238"/>
      <c r="AV810" s="238"/>
      <c r="AX810" s="12"/>
    </row>
    <row r="811" spans="2:50" hidden="1">
      <c r="B811" s="207"/>
      <c r="C811" s="239"/>
      <c r="D811" s="238"/>
      <c r="F811" s="239"/>
      <c r="G811" s="238"/>
      <c r="H811" s="238"/>
      <c r="J811" s="239"/>
      <c r="K811" s="238"/>
      <c r="L811" s="238"/>
      <c r="N811" s="239"/>
      <c r="O811" s="238"/>
      <c r="P811" s="238"/>
      <c r="R811" s="239"/>
      <c r="S811" s="238"/>
      <c r="T811" s="238"/>
      <c r="V811" s="239"/>
      <c r="W811" s="238"/>
      <c r="X811" s="238"/>
      <c r="Z811" s="239"/>
      <c r="AA811" s="238"/>
      <c r="AB811" s="238"/>
      <c r="AD811" s="239"/>
      <c r="AE811" s="238"/>
      <c r="AF811" s="238"/>
      <c r="AH811" s="239"/>
      <c r="AI811" s="238"/>
      <c r="AJ811" s="238"/>
      <c r="AL811" s="239"/>
      <c r="AM811" s="238"/>
      <c r="AN811" s="238"/>
      <c r="AP811" s="239"/>
      <c r="AQ811" s="238"/>
      <c r="AR811" s="238"/>
      <c r="AT811" s="12"/>
      <c r="AU811" s="238"/>
      <c r="AV811" s="238"/>
      <c r="AX811" s="12"/>
    </row>
    <row r="812" spans="2:50" hidden="1">
      <c r="B812" s="207"/>
      <c r="C812" s="239"/>
      <c r="D812" s="238"/>
      <c r="F812" s="239"/>
      <c r="G812" s="238"/>
      <c r="H812" s="238"/>
      <c r="J812" s="239"/>
      <c r="K812" s="238"/>
      <c r="L812" s="238"/>
      <c r="N812" s="239"/>
      <c r="O812" s="238"/>
      <c r="P812" s="238"/>
      <c r="R812" s="239"/>
      <c r="S812" s="238"/>
      <c r="T812" s="238"/>
      <c r="V812" s="239"/>
      <c r="W812" s="238"/>
      <c r="X812" s="238"/>
      <c r="Z812" s="239"/>
      <c r="AA812" s="238"/>
      <c r="AB812" s="238"/>
      <c r="AD812" s="239"/>
      <c r="AE812" s="238"/>
      <c r="AF812" s="238"/>
      <c r="AH812" s="239"/>
      <c r="AI812" s="238"/>
      <c r="AJ812" s="238"/>
      <c r="AL812" s="239"/>
      <c r="AM812" s="238"/>
      <c r="AN812" s="238"/>
      <c r="AP812" s="239"/>
      <c r="AQ812" s="238"/>
      <c r="AR812" s="238"/>
      <c r="AT812" s="12"/>
      <c r="AU812" s="238"/>
      <c r="AV812" s="238"/>
      <c r="AX812" s="12"/>
    </row>
    <row r="813" spans="2:50" hidden="1">
      <c r="B813" s="207"/>
      <c r="C813" s="239"/>
      <c r="D813" s="238"/>
      <c r="F813" s="239"/>
      <c r="G813" s="238"/>
      <c r="H813" s="238"/>
      <c r="J813" s="239"/>
      <c r="K813" s="238"/>
      <c r="L813" s="238"/>
      <c r="N813" s="239"/>
      <c r="O813" s="238"/>
      <c r="P813" s="238"/>
      <c r="R813" s="239"/>
      <c r="S813" s="238"/>
      <c r="T813" s="238"/>
      <c r="V813" s="239"/>
      <c r="W813" s="238"/>
      <c r="X813" s="238"/>
      <c r="Z813" s="239"/>
      <c r="AA813" s="238"/>
      <c r="AB813" s="238"/>
      <c r="AD813" s="239"/>
      <c r="AE813" s="238"/>
      <c r="AF813" s="238"/>
      <c r="AH813" s="239"/>
      <c r="AI813" s="238"/>
      <c r="AJ813" s="238"/>
      <c r="AL813" s="239"/>
      <c r="AM813" s="238"/>
      <c r="AN813" s="238"/>
      <c r="AP813" s="239"/>
      <c r="AQ813" s="238"/>
      <c r="AR813" s="238"/>
      <c r="AT813" s="12"/>
      <c r="AU813" s="238"/>
      <c r="AV813" s="238"/>
      <c r="AX813" s="12"/>
    </row>
    <row r="814" spans="2:50" hidden="1">
      <c r="B814" s="207"/>
      <c r="C814" s="239"/>
      <c r="D814" s="238"/>
      <c r="F814" s="239"/>
      <c r="G814" s="238"/>
      <c r="H814" s="238"/>
      <c r="J814" s="239"/>
      <c r="K814" s="238"/>
      <c r="L814" s="238"/>
      <c r="N814" s="239"/>
      <c r="O814" s="238"/>
      <c r="P814" s="238"/>
      <c r="R814" s="239"/>
      <c r="S814" s="238"/>
      <c r="T814" s="238"/>
      <c r="V814" s="239"/>
      <c r="W814" s="238"/>
      <c r="X814" s="238"/>
      <c r="Z814" s="239"/>
      <c r="AA814" s="238"/>
      <c r="AB814" s="238"/>
      <c r="AD814" s="239"/>
      <c r="AE814" s="238"/>
      <c r="AF814" s="238"/>
      <c r="AH814" s="239"/>
      <c r="AI814" s="238"/>
      <c r="AJ814" s="238"/>
      <c r="AL814" s="239"/>
      <c r="AM814" s="238"/>
      <c r="AN814" s="238"/>
      <c r="AP814" s="239"/>
      <c r="AQ814" s="238"/>
      <c r="AR814" s="238"/>
      <c r="AT814" s="12"/>
      <c r="AU814" s="238"/>
      <c r="AV814" s="238"/>
      <c r="AX814" s="12"/>
    </row>
    <row r="815" spans="2:50" hidden="1">
      <c r="B815" s="207"/>
      <c r="C815" s="239"/>
      <c r="D815" s="238"/>
      <c r="F815" s="239"/>
      <c r="G815" s="238"/>
      <c r="H815" s="238"/>
      <c r="J815" s="239"/>
      <c r="K815" s="238"/>
      <c r="L815" s="238"/>
      <c r="N815" s="239"/>
      <c r="O815" s="238"/>
      <c r="P815" s="238"/>
      <c r="R815" s="239"/>
      <c r="S815" s="238"/>
      <c r="T815" s="238"/>
      <c r="V815" s="239"/>
      <c r="W815" s="238"/>
      <c r="X815" s="238"/>
      <c r="Z815" s="239"/>
      <c r="AA815" s="238"/>
      <c r="AB815" s="238"/>
      <c r="AD815" s="239"/>
      <c r="AE815" s="238"/>
      <c r="AF815" s="238"/>
      <c r="AH815" s="239"/>
      <c r="AI815" s="238"/>
      <c r="AJ815" s="238"/>
      <c r="AL815" s="239"/>
      <c r="AM815" s="238"/>
      <c r="AN815" s="238"/>
      <c r="AP815" s="239"/>
      <c r="AQ815" s="238"/>
      <c r="AR815" s="238"/>
      <c r="AT815" s="12"/>
      <c r="AU815" s="238"/>
      <c r="AV815" s="238"/>
      <c r="AX815" s="12"/>
    </row>
    <row r="816" spans="2:50" hidden="1">
      <c r="B816" s="207"/>
      <c r="C816" s="239"/>
      <c r="D816" s="238"/>
      <c r="F816" s="239"/>
      <c r="G816" s="238"/>
      <c r="H816" s="238"/>
      <c r="J816" s="239"/>
      <c r="K816" s="238"/>
      <c r="L816" s="238"/>
      <c r="N816" s="239"/>
      <c r="O816" s="238"/>
      <c r="P816" s="238"/>
      <c r="R816" s="239"/>
      <c r="S816" s="238"/>
      <c r="T816" s="238"/>
      <c r="V816" s="239"/>
      <c r="W816" s="238"/>
      <c r="X816" s="238"/>
      <c r="Z816" s="239"/>
      <c r="AA816" s="238"/>
      <c r="AB816" s="238"/>
      <c r="AD816" s="239"/>
      <c r="AE816" s="238"/>
      <c r="AF816" s="238"/>
      <c r="AH816" s="239"/>
      <c r="AI816" s="238"/>
      <c r="AJ816" s="238"/>
      <c r="AL816" s="239"/>
      <c r="AM816" s="238"/>
      <c r="AN816" s="238"/>
      <c r="AP816" s="239"/>
      <c r="AQ816" s="238"/>
      <c r="AR816" s="238"/>
      <c r="AT816" s="12"/>
      <c r="AU816" s="238"/>
      <c r="AV816" s="238"/>
      <c r="AX816" s="12"/>
    </row>
    <row r="817" spans="2:50" hidden="1">
      <c r="B817" s="207"/>
      <c r="C817" s="239"/>
      <c r="D817" s="238"/>
      <c r="F817" s="239"/>
      <c r="G817" s="238"/>
      <c r="H817" s="238"/>
      <c r="J817" s="239"/>
      <c r="K817" s="238"/>
      <c r="L817" s="238"/>
      <c r="N817" s="239"/>
      <c r="O817" s="238"/>
      <c r="P817" s="238"/>
      <c r="R817" s="239"/>
      <c r="S817" s="238"/>
      <c r="T817" s="238"/>
      <c r="V817" s="239"/>
      <c r="W817" s="238"/>
      <c r="X817" s="238"/>
      <c r="Z817" s="239"/>
      <c r="AA817" s="238"/>
      <c r="AB817" s="238"/>
      <c r="AD817" s="239"/>
      <c r="AE817" s="238"/>
      <c r="AF817" s="238"/>
      <c r="AH817" s="239"/>
      <c r="AI817" s="238"/>
      <c r="AJ817" s="238"/>
      <c r="AL817" s="239"/>
      <c r="AM817" s="238"/>
      <c r="AN817" s="238"/>
      <c r="AP817" s="239"/>
      <c r="AQ817" s="238"/>
      <c r="AR817" s="238"/>
      <c r="AT817" s="12"/>
      <c r="AU817" s="238"/>
      <c r="AV817" s="238"/>
      <c r="AX817" s="12"/>
    </row>
    <row r="818" spans="2:50" hidden="1">
      <c r="B818" s="207"/>
      <c r="C818" s="239"/>
      <c r="D818" s="238"/>
      <c r="F818" s="239"/>
      <c r="G818" s="238"/>
      <c r="H818" s="238"/>
      <c r="J818" s="239"/>
      <c r="K818" s="238"/>
      <c r="L818" s="238"/>
      <c r="N818" s="239"/>
      <c r="O818" s="238"/>
      <c r="P818" s="238"/>
      <c r="R818" s="239"/>
      <c r="S818" s="238"/>
      <c r="T818" s="238"/>
      <c r="V818" s="239"/>
      <c r="W818" s="238"/>
      <c r="X818" s="238"/>
      <c r="Z818" s="239"/>
      <c r="AA818" s="238"/>
      <c r="AB818" s="238"/>
      <c r="AD818" s="239"/>
      <c r="AE818" s="238"/>
      <c r="AF818" s="238"/>
      <c r="AH818" s="239"/>
      <c r="AI818" s="238"/>
      <c r="AJ818" s="238"/>
      <c r="AL818" s="239"/>
      <c r="AM818" s="238"/>
      <c r="AN818" s="238"/>
      <c r="AP818" s="239"/>
      <c r="AQ818" s="238"/>
      <c r="AR818" s="238"/>
      <c r="AT818" s="12"/>
      <c r="AU818" s="238"/>
      <c r="AV818" s="238"/>
      <c r="AX818" s="12"/>
    </row>
    <row r="819" spans="2:50" hidden="1">
      <c r="B819" s="207"/>
      <c r="C819" s="239"/>
      <c r="D819" s="238"/>
      <c r="F819" s="239"/>
      <c r="G819" s="238"/>
      <c r="H819" s="238"/>
      <c r="J819" s="239"/>
      <c r="K819" s="238"/>
      <c r="L819" s="238"/>
      <c r="N819" s="239"/>
      <c r="O819" s="238"/>
      <c r="P819" s="238"/>
      <c r="R819" s="239"/>
      <c r="S819" s="238"/>
      <c r="T819" s="238"/>
      <c r="V819" s="239"/>
      <c r="W819" s="238"/>
      <c r="X819" s="238"/>
      <c r="Z819" s="239"/>
      <c r="AA819" s="238"/>
      <c r="AB819" s="238"/>
      <c r="AD819" s="239"/>
      <c r="AE819" s="238"/>
      <c r="AF819" s="238"/>
      <c r="AH819" s="239"/>
      <c r="AI819" s="238"/>
      <c r="AJ819" s="238"/>
      <c r="AL819" s="239"/>
      <c r="AM819" s="238"/>
      <c r="AN819" s="238"/>
      <c r="AP819" s="239"/>
      <c r="AQ819" s="238"/>
      <c r="AR819" s="238"/>
      <c r="AT819" s="12"/>
      <c r="AU819" s="238"/>
      <c r="AV819" s="238"/>
      <c r="AX819" s="12"/>
    </row>
    <row r="820" spans="2:50" hidden="1">
      <c r="B820" s="207"/>
      <c r="C820" s="239"/>
      <c r="D820" s="238"/>
      <c r="F820" s="239"/>
      <c r="G820" s="238"/>
      <c r="H820" s="238"/>
      <c r="J820" s="239"/>
      <c r="K820" s="238"/>
      <c r="L820" s="238"/>
      <c r="N820" s="239"/>
      <c r="O820" s="238"/>
      <c r="P820" s="238"/>
      <c r="R820" s="239"/>
      <c r="S820" s="238"/>
      <c r="T820" s="238"/>
      <c r="V820" s="239"/>
      <c r="W820" s="238"/>
      <c r="X820" s="238"/>
      <c r="Z820" s="239"/>
      <c r="AA820" s="238"/>
      <c r="AB820" s="238"/>
      <c r="AD820" s="239"/>
      <c r="AE820" s="238"/>
      <c r="AF820" s="238"/>
      <c r="AH820" s="239"/>
      <c r="AI820" s="238"/>
      <c r="AJ820" s="238"/>
      <c r="AL820" s="239"/>
      <c r="AM820" s="238"/>
      <c r="AN820" s="238"/>
      <c r="AP820" s="239"/>
      <c r="AQ820" s="238"/>
      <c r="AR820" s="238"/>
      <c r="AT820" s="12"/>
      <c r="AU820" s="238"/>
      <c r="AV820" s="238"/>
      <c r="AX820" s="12"/>
    </row>
    <row r="821" spans="2:50" hidden="1">
      <c r="B821" s="207"/>
      <c r="C821" s="239"/>
      <c r="D821" s="238"/>
      <c r="F821" s="239"/>
      <c r="G821" s="238"/>
      <c r="H821" s="238"/>
      <c r="J821" s="239"/>
      <c r="K821" s="238"/>
      <c r="L821" s="238"/>
      <c r="N821" s="239"/>
      <c r="O821" s="238"/>
      <c r="P821" s="238"/>
      <c r="R821" s="239"/>
      <c r="S821" s="238"/>
      <c r="T821" s="238"/>
      <c r="V821" s="239"/>
      <c r="W821" s="238"/>
      <c r="X821" s="238"/>
      <c r="Z821" s="239"/>
      <c r="AA821" s="238"/>
      <c r="AB821" s="238"/>
      <c r="AD821" s="239"/>
      <c r="AE821" s="238"/>
      <c r="AF821" s="238"/>
      <c r="AH821" s="239"/>
      <c r="AI821" s="238"/>
      <c r="AJ821" s="238"/>
      <c r="AL821" s="239"/>
      <c r="AM821" s="238"/>
      <c r="AN821" s="238"/>
      <c r="AP821" s="239"/>
      <c r="AQ821" s="238"/>
      <c r="AR821" s="238"/>
      <c r="AT821" s="12"/>
      <c r="AU821" s="238"/>
      <c r="AV821" s="238"/>
      <c r="AX821" s="12"/>
    </row>
    <row r="822" spans="2:50" hidden="1">
      <c r="B822" s="207"/>
      <c r="C822" s="239"/>
      <c r="D822" s="238"/>
      <c r="F822" s="239"/>
      <c r="G822" s="238"/>
      <c r="H822" s="238"/>
      <c r="J822" s="239"/>
      <c r="K822" s="238"/>
      <c r="L822" s="238"/>
      <c r="N822" s="239"/>
      <c r="O822" s="238"/>
      <c r="P822" s="238"/>
      <c r="R822" s="239"/>
      <c r="S822" s="238"/>
      <c r="T822" s="238"/>
      <c r="V822" s="239"/>
      <c r="W822" s="238"/>
      <c r="X822" s="238"/>
      <c r="Z822" s="239"/>
      <c r="AA822" s="238"/>
      <c r="AB822" s="238"/>
      <c r="AD822" s="239"/>
      <c r="AE822" s="238"/>
      <c r="AF822" s="238"/>
      <c r="AH822" s="239"/>
      <c r="AI822" s="238"/>
      <c r="AJ822" s="238"/>
      <c r="AL822" s="239"/>
      <c r="AM822" s="238"/>
      <c r="AN822" s="238"/>
      <c r="AP822" s="239"/>
      <c r="AQ822" s="238"/>
      <c r="AR822" s="238"/>
      <c r="AT822" s="12"/>
      <c r="AU822" s="238"/>
      <c r="AV822" s="238"/>
      <c r="AX822" s="12"/>
    </row>
    <row r="823" spans="2:50" hidden="1">
      <c r="B823" s="207"/>
      <c r="C823" s="239"/>
      <c r="D823" s="238"/>
      <c r="F823" s="239"/>
      <c r="G823" s="238"/>
      <c r="H823" s="238"/>
      <c r="J823" s="239"/>
      <c r="K823" s="238"/>
      <c r="L823" s="238"/>
      <c r="N823" s="239"/>
      <c r="O823" s="238"/>
      <c r="P823" s="238"/>
      <c r="R823" s="239"/>
      <c r="S823" s="238"/>
      <c r="T823" s="238"/>
      <c r="V823" s="239"/>
      <c r="W823" s="238"/>
      <c r="X823" s="238"/>
      <c r="Z823" s="239"/>
      <c r="AA823" s="238"/>
      <c r="AB823" s="238"/>
      <c r="AD823" s="239"/>
      <c r="AE823" s="238"/>
      <c r="AF823" s="238"/>
      <c r="AH823" s="239"/>
      <c r="AI823" s="238"/>
      <c r="AJ823" s="238"/>
      <c r="AL823" s="239"/>
      <c r="AM823" s="238"/>
      <c r="AN823" s="238"/>
      <c r="AP823" s="239"/>
      <c r="AQ823" s="238"/>
      <c r="AR823" s="238"/>
      <c r="AT823" s="12"/>
      <c r="AU823" s="238"/>
      <c r="AV823" s="238"/>
      <c r="AX823" s="12"/>
    </row>
    <row r="824" spans="2:50" hidden="1">
      <c r="B824" s="207"/>
      <c r="C824" s="239"/>
      <c r="D824" s="238"/>
      <c r="F824" s="239"/>
      <c r="G824" s="238"/>
      <c r="H824" s="238"/>
      <c r="J824" s="239"/>
      <c r="K824" s="238"/>
      <c r="L824" s="238"/>
      <c r="N824" s="239"/>
      <c r="O824" s="238"/>
      <c r="P824" s="238"/>
      <c r="R824" s="239"/>
      <c r="S824" s="238"/>
      <c r="T824" s="238"/>
      <c r="V824" s="239"/>
      <c r="W824" s="238"/>
      <c r="X824" s="238"/>
      <c r="Z824" s="239"/>
      <c r="AA824" s="238"/>
      <c r="AB824" s="238"/>
      <c r="AD824" s="239"/>
      <c r="AE824" s="238"/>
      <c r="AF824" s="238"/>
      <c r="AH824" s="239"/>
      <c r="AI824" s="238"/>
      <c r="AJ824" s="238"/>
      <c r="AL824" s="239"/>
      <c r="AM824" s="238"/>
      <c r="AN824" s="238"/>
      <c r="AP824" s="239"/>
      <c r="AQ824" s="238"/>
      <c r="AR824" s="238"/>
      <c r="AT824" s="12"/>
      <c r="AU824" s="238"/>
      <c r="AV824" s="238"/>
      <c r="AX824" s="12"/>
    </row>
    <row r="825" spans="2:50" hidden="1">
      <c r="B825" s="207"/>
      <c r="C825" s="239"/>
      <c r="D825" s="238"/>
      <c r="F825" s="239"/>
      <c r="G825" s="238"/>
      <c r="H825" s="238"/>
      <c r="J825" s="239"/>
      <c r="K825" s="238"/>
      <c r="L825" s="238"/>
      <c r="N825" s="239"/>
      <c r="O825" s="238"/>
      <c r="P825" s="238"/>
      <c r="R825" s="239"/>
      <c r="S825" s="238"/>
      <c r="T825" s="238"/>
      <c r="V825" s="239"/>
      <c r="W825" s="238"/>
      <c r="X825" s="238"/>
      <c r="Z825" s="239"/>
      <c r="AA825" s="238"/>
      <c r="AB825" s="238"/>
      <c r="AD825" s="239"/>
      <c r="AE825" s="238"/>
      <c r="AF825" s="238"/>
      <c r="AH825" s="239"/>
      <c r="AI825" s="238"/>
      <c r="AJ825" s="238"/>
      <c r="AL825" s="239"/>
      <c r="AM825" s="238"/>
      <c r="AN825" s="238"/>
      <c r="AP825" s="239"/>
      <c r="AQ825" s="238"/>
      <c r="AR825" s="238"/>
      <c r="AT825" s="12"/>
      <c r="AU825" s="238"/>
      <c r="AV825" s="238"/>
      <c r="AX825" s="12"/>
    </row>
    <row r="826" spans="2:50" hidden="1">
      <c r="B826" s="207"/>
      <c r="C826" s="239"/>
      <c r="D826" s="238"/>
      <c r="F826" s="239"/>
      <c r="G826" s="238"/>
      <c r="H826" s="238"/>
      <c r="J826" s="239"/>
      <c r="K826" s="238"/>
      <c r="L826" s="238"/>
      <c r="N826" s="239"/>
      <c r="O826" s="238"/>
      <c r="P826" s="238"/>
      <c r="R826" s="239"/>
      <c r="S826" s="238"/>
      <c r="T826" s="238"/>
      <c r="V826" s="239"/>
      <c r="W826" s="238"/>
      <c r="X826" s="238"/>
      <c r="Z826" s="239"/>
      <c r="AA826" s="238"/>
      <c r="AB826" s="238"/>
      <c r="AD826" s="239"/>
      <c r="AE826" s="238"/>
      <c r="AF826" s="238"/>
      <c r="AH826" s="239"/>
      <c r="AI826" s="238"/>
      <c r="AJ826" s="238"/>
      <c r="AL826" s="239"/>
      <c r="AM826" s="238"/>
      <c r="AN826" s="238"/>
      <c r="AP826" s="239"/>
      <c r="AQ826" s="238"/>
      <c r="AR826" s="238"/>
      <c r="AT826" s="12"/>
      <c r="AU826" s="238"/>
      <c r="AV826" s="238"/>
      <c r="AX826" s="12"/>
    </row>
    <row r="827" spans="2:50" hidden="1">
      <c r="B827" s="207"/>
      <c r="C827" s="239"/>
      <c r="D827" s="238"/>
      <c r="F827" s="239"/>
      <c r="G827" s="238"/>
      <c r="H827" s="238"/>
      <c r="J827" s="239"/>
      <c r="K827" s="238"/>
      <c r="L827" s="238"/>
      <c r="N827" s="239"/>
      <c r="O827" s="238"/>
      <c r="P827" s="238"/>
      <c r="R827" s="239"/>
      <c r="S827" s="238"/>
      <c r="T827" s="238"/>
      <c r="V827" s="239"/>
      <c r="W827" s="238"/>
      <c r="X827" s="238"/>
      <c r="Z827" s="239"/>
      <c r="AA827" s="238"/>
      <c r="AB827" s="238"/>
      <c r="AD827" s="239"/>
      <c r="AE827" s="238"/>
      <c r="AF827" s="238"/>
      <c r="AH827" s="239"/>
      <c r="AI827" s="238"/>
      <c r="AJ827" s="238"/>
      <c r="AL827" s="239"/>
      <c r="AM827" s="238"/>
      <c r="AN827" s="238"/>
      <c r="AP827" s="239"/>
      <c r="AQ827" s="238"/>
      <c r="AR827" s="238"/>
      <c r="AT827" s="12"/>
      <c r="AU827" s="238"/>
      <c r="AV827" s="238"/>
      <c r="AX827" s="12"/>
    </row>
    <row r="828" spans="2:50" hidden="1">
      <c r="B828" s="207"/>
      <c r="C828" s="239"/>
      <c r="D828" s="238"/>
      <c r="F828" s="239"/>
      <c r="G828" s="238"/>
      <c r="H828" s="238"/>
      <c r="J828" s="239"/>
      <c r="K828" s="238"/>
      <c r="L828" s="238"/>
      <c r="N828" s="239"/>
      <c r="O828" s="238"/>
      <c r="P828" s="238"/>
      <c r="R828" s="239"/>
      <c r="S828" s="238"/>
      <c r="T828" s="238"/>
      <c r="V828" s="239"/>
      <c r="W828" s="238"/>
      <c r="X828" s="238"/>
      <c r="Z828" s="239"/>
      <c r="AA828" s="238"/>
      <c r="AB828" s="238"/>
      <c r="AD828" s="239"/>
      <c r="AE828" s="238"/>
      <c r="AF828" s="238"/>
      <c r="AH828" s="239"/>
      <c r="AI828" s="238"/>
      <c r="AJ828" s="238"/>
      <c r="AL828" s="239"/>
      <c r="AM828" s="238"/>
      <c r="AN828" s="238"/>
      <c r="AP828" s="239"/>
      <c r="AQ828" s="238"/>
      <c r="AR828" s="238"/>
      <c r="AT828" s="12"/>
      <c r="AU828" s="238"/>
      <c r="AV828" s="238"/>
      <c r="AX828" s="12"/>
    </row>
    <row r="829" spans="2:50" hidden="1">
      <c r="B829" s="207"/>
      <c r="C829" s="239"/>
      <c r="D829" s="238"/>
      <c r="F829" s="239"/>
      <c r="G829" s="238"/>
      <c r="H829" s="238"/>
      <c r="J829" s="239"/>
      <c r="K829" s="238"/>
      <c r="L829" s="238"/>
      <c r="N829" s="239"/>
      <c r="O829" s="238"/>
      <c r="P829" s="238"/>
      <c r="R829" s="239"/>
      <c r="S829" s="238"/>
      <c r="T829" s="238"/>
      <c r="V829" s="239"/>
      <c r="W829" s="238"/>
      <c r="X829" s="238"/>
      <c r="Z829" s="239"/>
      <c r="AA829" s="238"/>
      <c r="AB829" s="238"/>
      <c r="AD829" s="239"/>
      <c r="AE829" s="238"/>
      <c r="AF829" s="238"/>
      <c r="AH829" s="239"/>
      <c r="AI829" s="238"/>
      <c r="AJ829" s="238"/>
      <c r="AL829" s="239"/>
      <c r="AM829" s="238"/>
      <c r="AN829" s="238"/>
      <c r="AP829" s="239"/>
      <c r="AQ829" s="238"/>
      <c r="AR829" s="238"/>
      <c r="AT829" s="12"/>
      <c r="AU829" s="238"/>
      <c r="AV829" s="238"/>
      <c r="AX829" s="12"/>
    </row>
    <row r="830" spans="2:50" hidden="1">
      <c r="B830" s="207"/>
      <c r="C830" s="239"/>
      <c r="D830" s="238"/>
      <c r="F830" s="239"/>
      <c r="G830" s="238"/>
      <c r="H830" s="238"/>
      <c r="J830" s="239"/>
      <c r="K830" s="238"/>
      <c r="L830" s="238"/>
      <c r="N830" s="239"/>
      <c r="O830" s="238"/>
      <c r="P830" s="238"/>
      <c r="R830" s="239"/>
      <c r="S830" s="238"/>
      <c r="T830" s="238"/>
      <c r="V830" s="239"/>
      <c r="W830" s="238"/>
      <c r="X830" s="238"/>
      <c r="Z830" s="239"/>
      <c r="AA830" s="238"/>
      <c r="AB830" s="238"/>
      <c r="AD830" s="239"/>
      <c r="AE830" s="238"/>
      <c r="AF830" s="238"/>
      <c r="AH830" s="239"/>
      <c r="AI830" s="238"/>
      <c r="AJ830" s="238"/>
      <c r="AL830" s="239"/>
      <c r="AM830" s="238"/>
      <c r="AN830" s="238"/>
      <c r="AP830" s="239"/>
      <c r="AQ830" s="238"/>
      <c r="AR830" s="238"/>
      <c r="AT830" s="12"/>
      <c r="AU830" s="238"/>
      <c r="AV830" s="238"/>
      <c r="AX830" s="12"/>
    </row>
    <row r="831" spans="2:50" hidden="1">
      <c r="B831" s="207"/>
      <c r="C831" s="239"/>
      <c r="D831" s="238"/>
      <c r="F831" s="239"/>
      <c r="G831" s="238"/>
      <c r="H831" s="238"/>
      <c r="J831" s="239"/>
      <c r="K831" s="238"/>
      <c r="L831" s="238"/>
      <c r="N831" s="239"/>
      <c r="O831" s="238"/>
      <c r="P831" s="238"/>
      <c r="R831" s="239"/>
      <c r="S831" s="238"/>
      <c r="T831" s="238"/>
      <c r="V831" s="239"/>
      <c r="W831" s="238"/>
      <c r="X831" s="238"/>
      <c r="Z831" s="239"/>
      <c r="AA831" s="238"/>
      <c r="AB831" s="238"/>
      <c r="AD831" s="239"/>
      <c r="AE831" s="238"/>
      <c r="AF831" s="238"/>
      <c r="AH831" s="239"/>
      <c r="AI831" s="238"/>
      <c r="AJ831" s="238"/>
      <c r="AL831" s="239"/>
      <c r="AM831" s="238"/>
      <c r="AN831" s="238"/>
      <c r="AP831" s="239"/>
      <c r="AQ831" s="238"/>
      <c r="AR831" s="238"/>
      <c r="AT831" s="12"/>
      <c r="AU831" s="238"/>
      <c r="AV831" s="238"/>
      <c r="AX831" s="12"/>
    </row>
    <row r="832" spans="2:50" hidden="1">
      <c r="B832" s="207"/>
      <c r="C832" s="239"/>
      <c r="D832" s="238"/>
      <c r="F832" s="239"/>
      <c r="G832" s="238"/>
      <c r="H832" s="238"/>
      <c r="J832" s="239"/>
      <c r="K832" s="238"/>
      <c r="L832" s="238"/>
      <c r="N832" s="239"/>
      <c r="O832" s="238"/>
      <c r="P832" s="238"/>
      <c r="R832" s="239"/>
      <c r="S832" s="238"/>
      <c r="T832" s="238"/>
      <c r="V832" s="239"/>
      <c r="W832" s="238"/>
      <c r="X832" s="238"/>
      <c r="Z832" s="239"/>
      <c r="AA832" s="238"/>
      <c r="AB832" s="238"/>
      <c r="AD832" s="239"/>
      <c r="AE832" s="238"/>
      <c r="AF832" s="238"/>
      <c r="AH832" s="239"/>
      <c r="AI832" s="238"/>
      <c r="AJ832" s="238"/>
      <c r="AL832" s="239"/>
      <c r="AM832" s="238"/>
      <c r="AN832" s="238"/>
      <c r="AP832" s="239"/>
      <c r="AQ832" s="238"/>
      <c r="AR832" s="238"/>
      <c r="AT832" s="12"/>
      <c r="AU832" s="238"/>
      <c r="AV832" s="238"/>
      <c r="AX832" s="12"/>
    </row>
    <row r="833" spans="2:50" hidden="1">
      <c r="B833" s="207"/>
      <c r="C833" s="239"/>
      <c r="D833" s="238"/>
      <c r="F833" s="239"/>
      <c r="G833" s="238"/>
      <c r="H833" s="238"/>
      <c r="J833" s="239"/>
      <c r="K833" s="238"/>
      <c r="L833" s="238"/>
      <c r="N833" s="239"/>
      <c r="O833" s="238"/>
      <c r="P833" s="238"/>
      <c r="R833" s="239"/>
      <c r="S833" s="238"/>
      <c r="T833" s="238"/>
      <c r="V833" s="239"/>
      <c r="W833" s="238"/>
      <c r="X833" s="238"/>
      <c r="Z833" s="239"/>
      <c r="AA833" s="238"/>
      <c r="AB833" s="238"/>
      <c r="AD833" s="239"/>
      <c r="AE833" s="238"/>
      <c r="AF833" s="238"/>
      <c r="AH833" s="239"/>
      <c r="AI833" s="238"/>
      <c r="AJ833" s="238"/>
      <c r="AL833" s="239"/>
      <c r="AM833" s="238"/>
      <c r="AN833" s="238"/>
      <c r="AP833" s="239"/>
      <c r="AQ833" s="238"/>
      <c r="AR833" s="238"/>
      <c r="AT833" s="12"/>
      <c r="AU833" s="238"/>
      <c r="AV833" s="238"/>
      <c r="AX833" s="12"/>
    </row>
    <row r="834" spans="2:50" hidden="1">
      <c r="B834" s="207"/>
      <c r="C834" s="239"/>
      <c r="D834" s="238"/>
      <c r="F834" s="239"/>
      <c r="G834" s="238"/>
      <c r="H834" s="238"/>
      <c r="J834" s="239"/>
      <c r="K834" s="238"/>
      <c r="L834" s="238"/>
      <c r="N834" s="239"/>
      <c r="O834" s="238"/>
      <c r="P834" s="238"/>
      <c r="R834" s="239"/>
      <c r="S834" s="238"/>
      <c r="T834" s="238"/>
      <c r="V834" s="239"/>
      <c r="W834" s="238"/>
      <c r="X834" s="238"/>
      <c r="Z834" s="239"/>
      <c r="AA834" s="238"/>
      <c r="AB834" s="238"/>
      <c r="AD834" s="239"/>
      <c r="AE834" s="238"/>
      <c r="AF834" s="238"/>
      <c r="AH834" s="239"/>
      <c r="AI834" s="238"/>
      <c r="AJ834" s="238"/>
      <c r="AL834" s="239"/>
      <c r="AM834" s="238"/>
      <c r="AN834" s="238"/>
      <c r="AP834" s="239"/>
      <c r="AQ834" s="238"/>
      <c r="AR834" s="238"/>
      <c r="AT834" s="12"/>
      <c r="AU834" s="238"/>
      <c r="AV834" s="238"/>
      <c r="AX834" s="12"/>
    </row>
    <row r="835" spans="2:50" hidden="1">
      <c r="B835" s="207"/>
      <c r="C835" s="239"/>
      <c r="D835" s="238"/>
      <c r="F835" s="239"/>
      <c r="G835" s="238"/>
      <c r="H835" s="238"/>
      <c r="J835" s="239"/>
      <c r="K835" s="238"/>
      <c r="L835" s="238"/>
      <c r="N835" s="239"/>
      <c r="O835" s="238"/>
      <c r="P835" s="238"/>
      <c r="R835" s="239"/>
      <c r="S835" s="238"/>
      <c r="T835" s="238"/>
      <c r="V835" s="239"/>
      <c r="W835" s="238"/>
      <c r="X835" s="238"/>
      <c r="Z835" s="239"/>
      <c r="AA835" s="238"/>
      <c r="AB835" s="238"/>
      <c r="AD835" s="239"/>
      <c r="AE835" s="238"/>
      <c r="AF835" s="238"/>
      <c r="AH835" s="239"/>
      <c r="AI835" s="238"/>
      <c r="AJ835" s="238"/>
      <c r="AL835" s="239"/>
      <c r="AM835" s="238"/>
      <c r="AN835" s="238"/>
      <c r="AP835" s="239"/>
      <c r="AQ835" s="238"/>
      <c r="AR835" s="238"/>
      <c r="AT835" s="12"/>
      <c r="AU835" s="238"/>
      <c r="AV835" s="238"/>
      <c r="AX835" s="12"/>
    </row>
    <row r="836" spans="2:50" hidden="1">
      <c r="B836" s="207"/>
      <c r="C836" s="239"/>
      <c r="D836" s="238"/>
      <c r="F836" s="239"/>
      <c r="G836" s="238"/>
      <c r="H836" s="238"/>
      <c r="J836" s="239"/>
      <c r="K836" s="238"/>
      <c r="L836" s="238"/>
      <c r="N836" s="239"/>
      <c r="O836" s="238"/>
      <c r="P836" s="238"/>
      <c r="R836" s="239"/>
      <c r="S836" s="238"/>
      <c r="T836" s="238"/>
      <c r="V836" s="239"/>
      <c r="W836" s="238"/>
      <c r="X836" s="238"/>
      <c r="Z836" s="239"/>
      <c r="AA836" s="238"/>
      <c r="AB836" s="238"/>
      <c r="AD836" s="239"/>
      <c r="AE836" s="238"/>
      <c r="AF836" s="238"/>
      <c r="AH836" s="239"/>
      <c r="AI836" s="238"/>
      <c r="AJ836" s="238"/>
      <c r="AL836" s="239"/>
      <c r="AM836" s="238"/>
      <c r="AN836" s="238"/>
      <c r="AP836" s="239"/>
      <c r="AQ836" s="238"/>
      <c r="AR836" s="238"/>
      <c r="AT836" s="12"/>
      <c r="AU836" s="238"/>
      <c r="AV836" s="238"/>
      <c r="AX836" s="12"/>
    </row>
    <row r="837" spans="2:50" hidden="1">
      <c r="B837" s="207"/>
      <c r="C837" s="239"/>
      <c r="D837" s="238"/>
      <c r="F837" s="239"/>
      <c r="G837" s="238"/>
      <c r="H837" s="238"/>
      <c r="J837" s="239"/>
      <c r="K837" s="238"/>
      <c r="L837" s="238"/>
      <c r="N837" s="239"/>
      <c r="O837" s="238"/>
      <c r="P837" s="238"/>
      <c r="R837" s="239"/>
      <c r="S837" s="238"/>
      <c r="T837" s="238"/>
      <c r="V837" s="239"/>
      <c r="W837" s="238"/>
      <c r="X837" s="238"/>
      <c r="Z837" s="239"/>
      <c r="AA837" s="238"/>
      <c r="AB837" s="238"/>
      <c r="AD837" s="239"/>
      <c r="AE837" s="238"/>
      <c r="AF837" s="238"/>
      <c r="AH837" s="239"/>
      <c r="AI837" s="238"/>
      <c r="AJ837" s="238"/>
      <c r="AL837" s="239"/>
      <c r="AM837" s="238"/>
      <c r="AN837" s="238"/>
      <c r="AP837" s="239"/>
      <c r="AQ837" s="238"/>
      <c r="AR837" s="238"/>
      <c r="AT837" s="12"/>
      <c r="AU837" s="238"/>
      <c r="AV837" s="238"/>
      <c r="AX837" s="12"/>
    </row>
    <row r="838" spans="2:50" hidden="1">
      <c r="B838" s="207"/>
      <c r="C838" s="239"/>
      <c r="D838" s="238"/>
      <c r="F838" s="239"/>
      <c r="G838" s="238"/>
      <c r="H838" s="238"/>
      <c r="J838" s="239"/>
      <c r="K838" s="238"/>
      <c r="L838" s="238"/>
      <c r="N838" s="239"/>
      <c r="O838" s="238"/>
      <c r="P838" s="238"/>
      <c r="R838" s="239"/>
      <c r="S838" s="238"/>
      <c r="T838" s="238"/>
      <c r="V838" s="239"/>
      <c r="W838" s="238"/>
      <c r="X838" s="238"/>
      <c r="Z838" s="239"/>
      <c r="AA838" s="238"/>
      <c r="AB838" s="238"/>
      <c r="AD838" s="239"/>
      <c r="AE838" s="238"/>
      <c r="AF838" s="238"/>
      <c r="AH838" s="239"/>
      <c r="AI838" s="238"/>
      <c r="AJ838" s="238"/>
      <c r="AL838" s="239"/>
      <c r="AM838" s="238"/>
      <c r="AN838" s="238"/>
      <c r="AP838" s="239"/>
      <c r="AQ838" s="238"/>
      <c r="AR838" s="238"/>
      <c r="AT838" s="12"/>
      <c r="AU838" s="238"/>
      <c r="AV838" s="238"/>
      <c r="AX838" s="12"/>
    </row>
    <row r="839" spans="2:50" hidden="1">
      <c r="B839" s="207"/>
      <c r="C839" s="239"/>
      <c r="D839" s="238"/>
      <c r="F839" s="239"/>
      <c r="G839" s="238"/>
      <c r="H839" s="238"/>
      <c r="J839" s="239"/>
      <c r="K839" s="238"/>
      <c r="L839" s="238"/>
      <c r="N839" s="239"/>
      <c r="O839" s="238"/>
      <c r="P839" s="238"/>
      <c r="R839" s="239"/>
      <c r="S839" s="238"/>
      <c r="T839" s="238"/>
      <c r="V839" s="239"/>
      <c r="W839" s="238"/>
      <c r="X839" s="238"/>
      <c r="Z839" s="239"/>
      <c r="AA839" s="238"/>
      <c r="AB839" s="238"/>
      <c r="AD839" s="239"/>
      <c r="AE839" s="238"/>
      <c r="AF839" s="238"/>
      <c r="AH839" s="239"/>
      <c r="AI839" s="238"/>
      <c r="AJ839" s="238"/>
      <c r="AL839" s="239"/>
      <c r="AM839" s="238"/>
      <c r="AN839" s="238"/>
      <c r="AP839" s="239"/>
      <c r="AQ839" s="238"/>
      <c r="AR839" s="238"/>
      <c r="AT839" s="12"/>
      <c r="AU839" s="238"/>
      <c r="AV839" s="238"/>
      <c r="AX839" s="12"/>
    </row>
    <row r="840" spans="2:50" hidden="1">
      <c r="B840" s="207"/>
      <c r="C840" s="239"/>
      <c r="D840" s="238"/>
      <c r="F840" s="239"/>
      <c r="G840" s="238"/>
      <c r="H840" s="238"/>
      <c r="J840" s="239"/>
      <c r="K840" s="238"/>
      <c r="L840" s="238"/>
      <c r="N840" s="239"/>
      <c r="O840" s="238"/>
      <c r="P840" s="238"/>
      <c r="R840" s="239"/>
      <c r="S840" s="238"/>
      <c r="T840" s="238"/>
      <c r="V840" s="239"/>
      <c r="W840" s="238"/>
      <c r="X840" s="238"/>
      <c r="Z840" s="239"/>
      <c r="AA840" s="238"/>
      <c r="AB840" s="238"/>
      <c r="AD840" s="239"/>
      <c r="AE840" s="238"/>
      <c r="AF840" s="238"/>
      <c r="AH840" s="239"/>
      <c r="AI840" s="238"/>
      <c r="AJ840" s="238"/>
      <c r="AL840" s="239"/>
      <c r="AM840" s="238"/>
      <c r="AN840" s="238"/>
      <c r="AP840" s="239"/>
      <c r="AQ840" s="238"/>
      <c r="AR840" s="238"/>
      <c r="AT840" s="12"/>
      <c r="AU840" s="238"/>
      <c r="AV840" s="238"/>
      <c r="AX840" s="12"/>
    </row>
    <row r="841" spans="2:50" hidden="1">
      <c r="B841" s="207"/>
      <c r="C841" s="239"/>
      <c r="D841" s="238"/>
      <c r="F841" s="239"/>
      <c r="G841" s="238"/>
      <c r="H841" s="238"/>
      <c r="J841" s="239"/>
      <c r="K841" s="238"/>
      <c r="L841" s="238"/>
      <c r="N841" s="239"/>
      <c r="O841" s="238"/>
      <c r="P841" s="238"/>
      <c r="R841" s="239"/>
      <c r="S841" s="238"/>
      <c r="T841" s="238"/>
      <c r="V841" s="239"/>
      <c r="W841" s="238"/>
      <c r="X841" s="238"/>
      <c r="Z841" s="239"/>
      <c r="AA841" s="238"/>
      <c r="AB841" s="238"/>
      <c r="AD841" s="239"/>
      <c r="AE841" s="238"/>
      <c r="AF841" s="238"/>
      <c r="AH841" s="239"/>
      <c r="AI841" s="238"/>
      <c r="AJ841" s="238"/>
      <c r="AL841" s="239"/>
      <c r="AM841" s="238"/>
      <c r="AN841" s="238"/>
      <c r="AP841" s="239"/>
      <c r="AQ841" s="238"/>
      <c r="AR841" s="238"/>
      <c r="AT841" s="12"/>
      <c r="AU841" s="238"/>
      <c r="AV841" s="238"/>
      <c r="AX841" s="12"/>
    </row>
    <row r="842" spans="2:50" hidden="1">
      <c r="B842" s="207"/>
      <c r="C842" s="239"/>
      <c r="D842" s="238"/>
      <c r="F842" s="239"/>
      <c r="G842" s="238"/>
      <c r="H842" s="238"/>
      <c r="J842" s="239"/>
      <c r="K842" s="238"/>
      <c r="L842" s="238"/>
      <c r="N842" s="239"/>
      <c r="O842" s="238"/>
      <c r="P842" s="238"/>
      <c r="R842" s="239"/>
      <c r="S842" s="238"/>
      <c r="T842" s="238"/>
      <c r="V842" s="239"/>
      <c r="W842" s="238"/>
      <c r="X842" s="238"/>
      <c r="Z842" s="239"/>
      <c r="AA842" s="238"/>
      <c r="AB842" s="238"/>
      <c r="AD842" s="239"/>
      <c r="AE842" s="238"/>
      <c r="AF842" s="238"/>
      <c r="AH842" s="239"/>
      <c r="AI842" s="238"/>
      <c r="AJ842" s="238"/>
      <c r="AL842" s="239"/>
      <c r="AM842" s="238"/>
      <c r="AN842" s="238"/>
      <c r="AP842" s="239"/>
      <c r="AQ842" s="238"/>
      <c r="AR842" s="238"/>
      <c r="AT842" s="12"/>
      <c r="AU842" s="238"/>
      <c r="AV842" s="238"/>
      <c r="AX842" s="12"/>
    </row>
    <row r="843" spans="2:50" hidden="1">
      <c r="B843" s="207"/>
      <c r="C843" s="239"/>
      <c r="D843" s="238"/>
      <c r="F843" s="239"/>
      <c r="G843" s="238"/>
      <c r="H843" s="238"/>
      <c r="J843" s="239"/>
      <c r="K843" s="238"/>
      <c r="L843" s="238"/>
      <c r="N843" s="239"/>
      <c r="O843" s="238"/>
      <c r="P843" s="238"/>
      <c r="R843" s="239"/>
      <c r="S843" s="238"/>
      <c r="T843" s="238"/>
      <c r="V843" s="239"/>
      <c r="W843" s="238"/>
      <c r="X843" s="238"/>
      <c r="Z843" s="239"/>
      <c r="AA843" s="238"/>
      <c r="AB843" s="238"/>
      <c r="AD843" s="239"/>
      <c r="AE843" s="238"/>
      <c r="AF843" s="238"/>
      <c r="AH843" s="239"/>
      <c r="AI843" s="238"/>
      <c r="AJ843" s="238"/>
      <c r="AL843" s="239"/>
      <c r="AM843" s="238"/>
      <c r="AN843" s="238"/>
      <c r="AP843" s="239"/>
      <c r="AQ843" s="238"/>
      <c r="AR843" s="238"/>
      <c r="AT843" s="12"/>
      <c r="AU843" s="238"/>
      <c r="AV843" s="238"/>
      <c r="AX843" s="12"/>
    </row>
    <row r="844" spans="2:50" hidden="1">
      <c r="B844" s="207"/>
      <c r="C844" s="239"/>
      <c r="D844" s="238"/>
      <c r="F844" s="239"/>
      <c r="G844" s="238"/>
      <c r="H844" s="238"/>
      <c r="J844" s="239"/>
      <c r="K844" s="238"/>
      <c r="L844" s="238"/>
      <c r="N844" s="239"/>
      <c r="O844" s="238"/>
      <c r="P844" s="238"/>
      <c r="R844" s="239"/>
      <c r="S844" s="238"/>
      <c r="T844" s="238"/>
      <c r="V844" s="239"/>
      <c r="W844" s="238"/>
      <c r="X844" s="238"/>
      <c r="Z844" s="239"/>
      <c r="AA844" s="238"/>
      <c r="AB844" s="238"/>
      <c r="AD844" s="239"/>
      <c r="AE844" s="238"/>
      <c r="AF844" s="238"/>
      <c r="AH844" s="239"/>
      <c r="AI844" s="238"/>
      <c r="AJ844" s="238"/>
      <c r="AL844" s="239"/>
      <c r="AM844" s="238"/>
      <c r="AN844" s="238"/>
      <c r="AP844" s="239"/>
      <c r="AQ844" s="238"/>
      <c r="AR844" s="238"/>
      <c r="AT844" s="12"/>
      <c r="AU844" s="238"/>
      <c r="AV844" s="238"/>
      <c r="AX844" s="12"/>
    </row>
    <row r="845" spans="2:50" hidden="1">
      <c r="B845" s="207"/>
      <c r="C845" s="239"/>
      <c r="D845" s="238"/>
      <c r="F845" s="239"/>
      <c r="G845" s="238"/>
      <c r="H845" s="238"/>
      <c r="J845" s="239"/>
      <c r="K845" s="238"/>
      <c r="L845" s="238"/>
      <c r="N845" s="239"/>
      <c r="O845" s="238"/>
      <c r="P845" s="238"/>
      <c r="R845" s="239"/>
      <c r="S845" s="238"/>
      <c r="T845" s="238"/>
      <c r="V845" s="239"/>
      <c r="W845" s="238"/>
      <c r="X845" s="238"/>
      <c r="Z845" s="239"/>
      <c r="AA845" s="238"/>
      <c r="AB845" s="238"/>
      <c r="AD845" s="239"/>
      <c r="AE845" s="238"/>
      <c r="AF845" s="238"/>
      <c r="AH845" s="239"/>
      <c r="AI845" s="238"/>
      <c r="AJ845" s="238"/>
      <c r="AL845" s="239"/>
      <c r="AM845" s="238"/>
      <c r="AN845" s="238"/>
      <c r="AP845" s="239"/>
      <c r="AQ845" s="238"/>
      <c r="AR845" s="238"/>
      <c r="AT845" s="12"/>
      <c r="AU845" s="238"/>
      <c r="AV845" s="238"/>
      <c r="AX845" s="12"/>
    </row>
    <row r="846" spans="2:50" hidden="1">
      <c r="B846" s="207"/>
      <c r="C846" s="239"/>
      <c r="D846" s="238"/>
      <c r="F846" s="239"/>
      <c r="G846" s="238"/>
      <c r="H846" s="238"/>
      <c r="J846" s="239"/>
      <c r="K846" s="238"/>
      <c r="L846" s="238"/>
      <c r="N846" s="239"/>
      <c r="O846" s="238"/>
      <c r="P846" s="238"/>
      <c r="R846" s="239"/>
      <c r="S846" s="238"/>
      <c r="T846" s="238"/>
      <c r="V846" s="239"/>
      <c r="W846" s="238"/>
      <c r="X846" s="238"/>
      <c r="Z846" s="239"/>
      <c r="AA846" s="238"/>
      <c r="AB846" s="238"/>
      <c r="AD846" s="239"/>
      <c r="AE846" s="238"/>
      <c r="AF846" s="238"/>
      <c r="AH846" s="239"/>
      <c r="AI846" s="238"/>
      <c r="AJ846" s="238"/>
      <c r="AL846" s="239"/>
      <c r="AM846" s="238"/>
      <c r="AN846" s="238"/>
      <c r="AP846" s="239"/>
      <c r="AQ846" s="238"/>
      <c r="AR846" s="238"/>
      <c r="AT846" s="12"/>
      <c r="AU846" s="238"/>
      <c r="AV846" s="238"/>
      <c r="AX846" s="12"/>
    </row>
    <row r="847" spans="2:50" hidden="1">
      <c r="B847" s="207"/>
      <c r="C847" s="239"/>
      <c r="D847" s="238"/>
      <c r="F847" s="239"/>
      <c r="G847" s="238"/>
      <c r="H847" s="238"/>
      <c r="J847" s="239"/>
      <c r="K847" s="238"/>
      <c r="L847" s="238"/>
      <c r="N847" s="239"/>
      <c r="O847" s="238"/>
      <c r="P847" s="238"/>
      <c r="R847" s="239"/>
      <c r="S847" s="238"/>
      <c r="T847" s="238"/>
      <c r="V847" s="239"/>
      <c r="W847" s="238"/>
      <c r="X847" s="238"/>
      <c r="Z847" s="239"/>
      <c r="AA847" s="238"/>
      <c r="AB847" s="238"/>
      <c r="AD847" s="239"/>
      <c r="AE847" s="238"/>
      <c r="AF847" s="238"/>
      <c r="AH847" s="239"/>
      <c r="AI847" s="238"/>
      <c r="AJ847" s="238"/>
      <c r="AL847" s="239"/>
      <c r="AM847" s="238"/>
      <c r="AN847" s="238"/>
      <c r="AP847" s="239"/>
      <c r="AQ847" s="238"/>
      <c r="AR847" s="238"/>
      <c r="AT847" s="12"/>
      <c r="AU847" s="238"/>
      <c r="AV847" s="238"/>
      <c r="AX847" s="12"/>
    </row>
    <row r="848" spans="2:50" hidden="1">
      <c r="B848" s="207"/>
      <c r="C848" s="239"/>
      <c r="D848" s="238"/>
      <c r="F848" s="239"/>
      <c r="G848" s="238"/>
      <c r="H848" s="238"/>
      <c r="J848" s="239"/>
      <c r="K848" s="238"/>
      <c r="L848" s="238"/>
      <c r="N848" s="239"/>
      <c r="O848" s="238"/>
      <c r="P848" s="238"/>
      <c r="R848" s="239"/>
      <c r="S848" s="238"/>
      <c r="T848" s="238"/>
      <c r="V848" s="239"/>
      <c r="W848" s="238"/>
      <c r="X848" s="238"/>
      <c r="Z848" s="239"/>
      <c r="AA848" s="238"/>
      <c r="AB848" s="238"/>
      <c r="AD848" s="239"/>
      <c r="AE848" s="238"/>
      <c r="AF848" s="238"/>
      <c r="AH848" s="239"/>
      <c r="AI848" s="238"/>
      <c r="AJ848" s="238"/>
      <c r="AL848" s="239"/>
      <c r="AM848" s="238"/>
      <c r="AN848" s="238"/>
      <c r="AP848" s="239"/>
      <c r="AQ848" s="238"/>
      <c r="AR848" s="238"/>
      <c r="AT848" s="12"/>
      <c r="AU848" s="238"/>
      <c r="AV848" s="238"/>
      <c r="AX848" s="12"/>
    </row>
    <row r="849" spans="2:50" hidden="1">
      <c r="B849" s="207"/>
      <c r="C849" s="239"/>
      <c r="D849" s="238"/>
      <c r="F849" s="239"/>
      <c r="G849" s="238"/>
      <c r="H849" s="238"/>
      <c r="J849" s="239"/>
      <c r="K849" s="238"/>
      <c r="L849" s="238"/>
      <c r="N849" s="239"/>
      <c r="O849" s="238"/>
      <c r="P849" s="238"/>
      <c r="R849" s="239"/>
      <c r="S849" s="238"/>
      <c r="T849" s="238"/>
      <c r="V849" s="239"/>
      <c r="W849" s="238"/>
      <c r="X849" s="238"/>
      <c r="Z849" s="239"/>
      <c r="AA849" s="238"/>
      <c r="AB849" s="238"/>
      <c r="AD849" s="239"/>
      <c r="AE849" s="238"/>
      <c r="AF849" s="238"/>
      <c r="AH849" s="239"/>
      <c r="AI849" s="238"/>
      <c r="AJ849" s="238"/>
      <c r="AL849" s="239"/>
      <c r="AM849" s="238"/>
      <c r="AN849" s="238"/>
      <c r="AP849" s="239"/>
      <c r="AQ849" s="238"/>
      <c r="AR849" s="238"/>
      <c r="AT849" s="12"/>
      <c r="AU849" s="238"/>
      <c r="AV849" s="238"/>
      <c r="AX849" s="12"/>
    </row>
    <row r="850" spans="2:50" hidden="1">
      <c r="B850" s="207"/>
      <c r="C850" s="239"/>
      <c r="D850" s="238"/>
      <c r="F850" s="239"/>
      <c r="G850" s="238"/>
      <c r="H850" s="238"/>
      <c r="J850" s="239"/>
      <c r="K850" s="238"/>
      <c r="L850" s="238"/>
      <c r="N850" s="239"/>
      <c r="O850" s="238"/>
      <c r="P850" s="238"/>
      <c r="R850" s="239"/>
      <c r="S850" s="238"/>
      <c r="T850" s="238"/>
      <c r="V850" s="239"/>
      <c r="W850" s="238"/>
      <c r="X850" s="238"/>
      <c r="Z850" s="239"/>
      <c r="AA850" s="238"/>
      <c r="AB850" s="238"/>
      <c r="AD850" s="239"/>
      <c r="AE850" s="238"/>
      <c r="AF850" s="238"/>
      <c r="AH850" s="239"/>
      <c r="AI850" s="238"/>
      <c r="AJ850" s="238"/>
      <c r="AL850" s="239"/>
      <c r="AM850" s="238"/>
      <c r="AN850" s="238"/>
      <c r="AP850" s="239"/>
      <c r="AQ850" s="238"/>
      <c r="AR850" s="238"/>
      <c r="AT850" s="12"/>
      <c r="AU850" s="238"/>
      <c r="AV850" s="238"/>
      <c r="AX850" s="12"/>
    </row>
    <row r="851" spans="2:50" hidden="1">
      <c r="B851" s="207"/>
      <c r="C851" s="239"/>
      <c r="D851" s="238"/>
      <c r="F851" s="239"/>
      <c r="G851" s="238"/>
      <c r="H851" s="238"/>
      <c r="J851" s="239"/>
      <c r="K851" s="238"/>
      <c r="L851" s="238"/>
      <c r="N851" s="239"/>
      <c r="O851" s="238"/>
      <c r="P851" s="238"/>
      <c r="R851" s="239"/>
      <c r="S851" s="238"/>
      <c r="T851" s="238"/>
      <c r="V851" s="239"/>
      <c r="W851" s="238"/>
      <c r="X851" s="238"/>
      <c r="Z851" s="239"/>
      <c r="AA851" s="238"/>
      <c r="AB851" s="238"/>
      <c r="AD851" s="239"/>
      <c r="AE851" s="238"/>
      <c r="AF851" s="238"/>
      <c r="AH851" s="239"/>
      <c r="AI851" s="238"/>
      <c r="AJ851" s="238"/>
      <c r="AL851" s="239"/>
      <c r="AM851" s="238"/>
      <c r="AN851" s="238"/>
      <c r="AP851" s="239"/>
      <c r="AQ851" s="238"/>
      <c r="AR851" s="238"/>
      <c r="AT851" s="12"/>
      <c r="AU851" s="238"/>
      <c r="AV851" s="238"/>
      <c r="AX851" s="12"/>
    </row>
    <row r="852" spans="2:50" hidden="1">
      <c r="B852" s="207"/>
      <c r="C852" s="239"/>
      <c r="D852" s="238"/>
      <c r="F852" s="239"/>
      <c r="G852" s="238"/>
      <c r="H852" s="238"/>
      <c r="J852" s="239"/>
      <c r="K852" s="238"/>
      <c r="L852" s="238"/>
      <c r="N852" s="239"/>
      <c r="O852" s="238"/>
      <c r="P852" s="238"/>
      <c r="R852" s="239"/>
      <c r="S852" s="238"/>
      <c r="T852" s="238"/>
      <c r="V852" s="239"/>
      <c r="W852" s="238"/>
      <c r="X852" s="238"/>
      <c r="Z852" s="239"/>
      <c r="AA852" s="238"/>
      <c r="AB852" s="238"/>
      <c r="AD852" s="239"/>
      <c r="AE852" s="238"/>
      <c r="AF852" s="238"/>
      <c r="AH852" s="239"/>
      <c r="AI852" s="238"/>
      <c r="AJ852" s="238"/>
      <c r="AL852" s="239"/>
      <c r="AM852" s="238"/>
      <c r="AN852" s="238"/>
      <c r="AP852" s="239"/>
      <c r="AQ852" s="238"/>
      <c r="AR852" s="238"/>
      <c r="AT852" s="12"/>
      <c r="AU852" s="238"/>
      <c r="AV852" s="238"/>
      <c r="AX852" s="12"/>
    </row>
    <row r="853" spans="2:50" hidden="1">
      <c r="B853" s="207"/>
      <c r="C853" s="239"/>
      <c r="D853" s="238"/>
      <c r="F853" s="239"/>
      <c r="G853" s="238"/>
      <c r="H853" s="238"/>
      <c r="J853" s="239"/>
      <c r="K853" s="238"/>
      <c r="L853" s="238"/>
      <c r="N853" s="239"/>
      <c r="O853" s="238"/>
      <c r="P853" s="238"/>
      <c r="R853" s="239"/>
      <c r="S853" s="238"/>
      <c r="T853" s="238"/>
      <c r="V853" s="239"/>
      <c r="W853" s="238"/>
      <c r="X853" s="238"/>
      <c r="Z853" s="239"/>
      <c r="AA853" s="238"/>
      <c r="AB853" s="238"/>
      <c r="AD853" s="239"/>
      <c r="AE853" s="238"/>
      <c r="AF853" s="238"/>
      <c r="AH853" s="239"/>
      <c r="AI853" s="238"/>
      <c r="AJ853" s="238"/>
      <c r="AL853" s="239"/>
      <c r="AM853" s="238"/>
      <c r="AN853" s="238"/>
      <c r="AP853" s="239"/>
      <c r="AQ853" s="238"/>
      <c r="AR853" s="238"/>
      <c r="AT853" s="12"/>
      <c r="AU853" s="238"/>
      <c r="AV853" s="238"/>
      <c r="AX853" s="12"/>
    </row>
    <row r="854" spans="2:50" hidden="1">
      <c r="B854" s="207"/>
      <c r="C854" s="239"/>
      <c r="D854" s="238"/>
      <c r="F854" s="239"/>
      <c r="G854" s="238"/>
      <c r="H854" s="238"/>
      <c r="J854" s="239"/>
      <c r="K854" s="238"/>
      <c r="L854" s="238"/>
      <c r="N854" s="239"/>
      <c r="O854" s="238"/>
      <c r="P854" s="238"/>
      <c r="R854" s="239"/>
      <c r="S854" s="238"/>
      <c r="T854" s="238"/>
      <c r="V854" s="239"/>
      <c r="W854" s="238"/>
      <c r="X854" s="238"/>
      <c r="Z854" s="239"/>
      <c r="AA854" s="238"/>
      <c r="AB854" s="238"/>
      <c r="AD854" s="239"/>
      <c r="AE854" s="238"/>
      <c r="AF854" s="238"/>
      <c r="AH854" s="239"/>
      <c r="AI854" s="238"/>
      <c r="AJ854" s="238"/>
      <c r="AL854" s="239"/>
      <c r="AM854" s="238"/>
      <c r="AN854" s="238"/>
      <c r="AP854" s="239"/>
      <c r="AQ854" s="238"/>
      <c r="AR854" s="238"/>
      <c r="AT854" s="12"/>
      <c r="AU854" s="238"/>
      <c r="AV854" s="238"/>
      <c r="AX854" s="12"/>
    </row>
    <row r="855" spans="2:50" hidden="1">
      <c r="B855" s="207"/>
      <c r="C855" s="239"/>
      <c r="D855" s="238"/>
      <c r="F855" s="239"/>
      <c r="G855" s="238"/>
      <c r="H855" s="238"/>
      <c r="J855" s="239"/>
      <c r="K855" s="238"/>
      <c r="L855" s="238"/>
      <c r="N855" s="239"/>
      <c r="O855" s="238"/>
      <c r="P855" s="238"/>
      <c r="R855" s="239"/>
      <c r="S855" s="238"/>
      <c r="T855" s="238"/>
      <c r="V855" s="239"/>
      <c r="W855" s="238"/>
      <c r="X855" s="238"/>
      <c r="Z855" s="239"/>
      <c r="AA855" s="238"/>
      <c r="AB855" s="238"/>
      <c r="AD855" s="239"/>
      <c r="AE855" s="238"/>
      <c r="AF855" s="238"/>
      <c r="AH855" s="239"/>
      <c r="AI855" s="238"/>
      <c r="AJ855" s="238"/>
      <c r="AL855" s="239"/>
      <c r="AM855" s="238"/>
      <c r="AN855" s="238"/>
      <c r="AP855" s="239"/>
      <c r="AQ855" s="238"/>
      <c r="AR855" s="238"/>
      <c r="AT855" s="12"/>
      <c r="AU855" s="238"/>
      <c r="AV855" s="238"/>
      <c r="AX855" s="12"/>
    </row>
    <row r="856" spans="2:50" hidden="1">
      <c r="B856" s="207"/>
      <c r="C856" s="239"/>
      <c r="D856" s="238"/>
      <c r="F856" s="239"/>
      <c r="G856" s="238"/>
      <c r="H856" s="238"/>
      <c r="J856" s="239"/>
      <c r="K856" s="238"/>
      <c r="L856" s="238"/>
      <c r="N856" s="239"/>
      <c r="O856" s="238"/>
      <c r="P856" s="238"/>
      <c r="R856" s="239"/>
      <c r="S856" s="238"/>
      <c r="T856" s="238"/>
      <c r="V856" s="239"/>
      <c r="W856" s="238"/>
      <c r="X856" s="238"/>
      <c r="Z856" s="239"/>
      <c r="AA856" s="238"/>
      <c r="AB856" s="238"/>
      <c r="AD856" s="239"/>
      <c r="AE856" s="238"/>
      <c r="AF856" s="238"/>
      <c r="AH856" s="239"/>
      <c r="AI856" s="238"/>
      <c r="AJ856" s="238"/>
      <c r="AL856" s="239"/>
      <c r="AM856" s="238"/>
      <c r="AN856" s="238"/>
      <c r="AP856" s="239"/>
      <c r="AQ856" s="238"/>
      <c r="AR856" s="238"/>
      <c r="AT856" s="12"/>
      <c r="AU856" s="238"/>
      <c r="AV856" s="238"/>
      <c r="AX856" s="12"/>
    </row>
    <row r="857" spans="2:50" hidden="1">
      <c r="B857" s="207"/>
      <c r="C857" s="239"/>
      <c r="D857" s="238"/>
      <c r="F857" s="239"/>
      <c r="G857" s="238"/>
      <c r="H857" s="238"/>
      <c r="J857" s="239"/>
      <c r="K857" s="238"/>
      <c r="L857" s="238"/>
      <c r="N857" s="239"/>
      <c r="O857" s="238"/>
      <c r="P857" s="238"/>
      <c r="R857" s="239"/>
      <c r="S857" s="238"/>
      <c r="T857" s="238"/>
      <c r="V857" s="239"/>
      <c r="W857" s="238"/>
      <c r="X857" s="238"/>
      <c r="Z857" s="239"/>
      <c r="AA857" s="238"/>
      <c r="AB857" s="238"/>
      <c r="AD857" s="239"/>
      <c r="AE857" s="238"/>
      <c r="AF857" s="238"/>
      <c r="AH857" s="239"/>
      <c r="AI857" s="238"/>
      <c r="AJ857" s="238"/>
      <c r="AL857" s="239"/>
      <c r="AM857" s="238"/>
      <c r="AN857" s="238"/>
      <c r="AP857" s="239"/>
      <c r="AQ857" s="238"/>
      <c r="AR857" s="238"/>
      <c r="AT857" s="12"/>
      <c r="AU857" s="238"/>
      <c r="AV857" s="238"/>
      <c r="AX857" s="12"/>
    </row>
    <row r="858" spans="2:50" hidden="1">
      <c r="B858" s="207"/>
      <c r="C858" s="239"/>
      <c r="D858" s="238"/>
      <c r="F858" s="239"/>
      <c r="G858" s="238"/>
      <c r="H858" s="238"/>
      <c r="J858" s="239"/>
      <c r="K858" s="238"/>
      <c r="L858" s="238"/>
      <c r="N858" s="239"/>
      <c r="O858" s="238"/>
      <c r="P858" s="238"/>
      <c r="R858" s="239"/>
      <c r="S858" s="238"/>
      <c r="T858" s="238"/>
      <c r="V858" s="239"/>
      <c r="W858" s="238"/>
      <c r="X858" s="238"/>
      <c r="Z858" s="239"/>
      <c r="AA858" s="238"/>
      <c r="AB858" s="238"/>
      <c r="AD858" s="239"/>
      <c r="AE858" s="238"/>
      <c r="AF858" s="238"/>
      <c r="AH858" s="239"/>
      <c r="AI858" s="238"/>
      <c r="AJ858" s="238"/>
      <c r="AL858" s="239"/>
      <c r="AM858" s="238"/>
      <c r="AN858" s="238"/>
      <c r="AP858" s="239"/>
      <c r="AQ858" s="238"/>
      <c r="AR858" s="238"/>
      <c r="AT858" s="12"/>
      <c r="AU858" s="238"/>
      <c r="AV858" s="238"/>
      <c r="AX858" s="12"/>
    </row>
    <row r="859" spans="2:50" hidden="1">
      <c r="B859" s="207"/>
      <c r="C859" s="239"/>
      <c r="D859" s="238"/>
      <c r="F859" s="239"/>
      <c r="G859" s="238"/>
      <c r="H859" s="238"/>
      <c r="J859" s="239"/>
      <c r="K859" s="238"/>
      <c r="L859" s="238"/>
      <c r="N859" s="239"/>
      <c r="O859" s="238"/>
      <c r="P859" s="238"/>
      <c r="R859" s="239"/>
      <c r="S859" s="238"/>
      <c r="T859" s="238"/>
      <c r="V859" s="239"/>
      <c r="W859" s="238"/>
      <c r="X859" s="238"/>
      <c r="Z859" s="239"/>
      <c r="AA859" s="238"/>
      <c r="AB859" s="238"/>
      <c r="AD859" s="239"/>
      <c r="AE859" s="238"/>
      <c r="AF859" s="238"/>
      <c r="AH859" s="239"/>
      <c r="AI859" s="238"/>
      <c r="AJ859" s="238"/>
      <c r="AL859" s="239"/>
      <c r="AM859" s="238"/>
      <c r="AN859" s="238"/>
      <c r="AP859" s="239"/>
      <c r="AQ859" s="238"/>
      <c r="AR859" s="238"/>
      <c r="AT859" s="12"/>
      <c r="AU859" s="238"/>
      <c r="AV859" s="238"/>
      <c r="AX859" s="12"/>
    </row>
    <row r="860" spans="2:50" hidden="1">
      <c r="B860" s="207"/>
      <c r="C860" s="239"/>
      <c r="D860" s="238"/>
      <c r="F860" s="239"/>
      <c r="G860" s="238"/>
      <c r="H860" s="238"/>
      <c r="J860" s="239"/>
      <c r="K860" s="238"/>
      <c r="L860" s="238"/>
      <c r="N860" s="239"/>
      <c r="O860" s="238"/>
      <c r="P860" s="238"/>
      <c r="R860" s="239"/>
      <c r="S860" s="238"/>
      <c r="T860" s="238"/>
      <c r="V860" s="239"/>
      <c r="W860" s="238"/>
      <c r="X860" s="238"/>
      <c r="Z860" s="239"/>
      <c r="AA860" s="238"/>
      <c r="AB860" s="238"/>
      <c r="AD860" s="239"/>
      <c r="AE860" s="238"/>
      <c r="AF860" s="238"/>
      <c r="AH860" s="239"/>
      <c r="AI860" s="238"/>
      <c r="AJ860" s="238"/>
      <c r="AL860" s="239"/>
      <c r="AM860" s="238"/>
      <c r="AN860" s="238"/>
      <c r="AP860" s="239"/>
      <c r="AQ860" s="238"/>
      <c r="AR860" s="238"/>
      <c r="AT860" s="12"/>
      <c r="AU860" s="238"/>
      <c r="AV860" s="238"/>
      <c r="AX860" s="12"/>
    </row>
    <row r="861" spans="2:50" hidden="1">
      <c r="B861" s="207"/>
      <c r="C861" s="239"/>
      <c r="D861" s="238"/>
      <c r="F861" s="239"/>
      <c r="G861" s="238"/>
      <c r="H861" s="238"/>
      <c r="J861" s="239"/>
      <c r="K861" s="238"/>
      <c r="L861" s="238"/>
      <c r="N861" s="239"/>
      <c r="O861" s="238"/>
      <c r="P861" s="238"/>
      <c r="R861" s="239"/>
      <c r="S861" s="238"/>
      <c r="T861" s="238"/>
      <c r="V861" s="239"/>
      <c r="W861" s="238"/>
      <c r="X861" s="238"/>
      <c r="Z861" s="239"/>
      <c r="AA861" s="238"/>
      <c r="AB861" s="238"/>
      <c r="AD861" s="239"/>
      <c r="AE861" s="238"/>
      <c r="AF861" s="238"/>
      <c r="AH861" s="239"/>
      <c r="AI861" s="238"/>
      <c r="AJ861" s="238"/>
      <c r="AL861" s="239"/>
      <c r="AM861" s="238"/>
      <c r="AN861" s="238"/>
      <c r="AP861" s="239"/>
      <c r="AQ861" s="238"/>
      <c r="AR861" s="238"/>
      <c r="AT861" s="12"/>
      <c r="AU861" s="238"/>
      <c r="AV861" s="238"/>
      <c r="AX861" s="12"/>
    </row>
    <row r="862" spans="2:50" hidden="1">
      <c r="B862" s="207"/>
      <c r="C862" s="239"/>
      <c r="D862" s="238"/>
      <c r="F862" s="239"/>
      <c r="G862" s="238"/>
      <c r="H862" s="238"/>
      <c r="J862" s="239"/>
      <c r="K862" s="238"/>
      <c r="L862" s="238"/>
      <c r="N862" s="239"/>
      <c r="O862" s="238"/>
      <c r="P862" s="238"/>
      <c r="R862" s="239"/>
      <c r="S862" s="238"/>
      <c r="T862" s="238"/>
      <c r="V862" s="239"/>
      <c r="W862" s="238"/>
      <c r="X862" s="238"/>
      <c r="Z862" s="239"/>
      <c r="AA862" s="238"/>
      <c r="AB862" s="238"/>
      <c r="AD862" s="239"/>
      <c r="AE862" s="238"/>
      <c r="AF862" s="238"/>
      <c r="AH862" s="239"/>
      <c r="AI862" s="238"/>
      <c r="AJ862" s="238"/>
      <c r="AL862" s="239"/>
      <c r="AM862" s="238"/>
      <c r="AN862" s="238"/>
      <c r="AP862" s="239"/>
      <c r="AQ862" s="238"/>
      <c r="AR862" s="238"/>
      <c r="AT862" s="12"/>
      <c r="AU862" s="238"/>
      <c r="AV862" s="238"/>
      <c r="AX862" s="12"/>
    </row>
    <row r="863" spans="2:50" hidden="1">
      <c r="B863" s="207"/>
      <c r="C863" s="239"/>
      <c r="D863" s="238"/>
      <c r="F863" s="239"/>
      <c r="G863" s="238"/>
      <c r="H863" s="238"/>
      <c r="J863" s="239"/>
      <c r="K863" s="238"/>
      <c r="L863" s="238"/>
      <c r="N863" s="239"/>
      <c r="O863" s="238"/>
      <c r="P863" s="238"/>
      <c r="R863" s="239"/>
      <c r="S863" s="238"/>
      <c r="T863" s="238"/>
      <c r="V863" s="239"/>
      <c r="W863" s="238"/>
      <c r="X863" s="238"/>
      <c r="Z863" s="239"/>
      <c r="AA863" s="238"/>
      <c r="AB863" s="238"/>
      <c r="AD863" s="239"/>
      <c r="AE863" s="238"/>
      <c r="AF863" s="238"/>
      <c r="AH863" s="239"/>
      <c r="AI863" s="238"/>
      <c r="AJ863" s="238"/>
      <c r="AL863" s="239"/>
      <c r="AM863" s="238"/>
      <c r="AN863" s="238"/>
      <c r="AP863" s="239"/>
      <c r="AQ863" s="238"/>
      <c r="AR863" s="238"/>
      <c r="AT863" s="12"/>
      <c r="AU863" s="238"/>
      <c r="AV863" s="238"/>
      <c r="AX863" s="12"/>
    </row>
    <row r="864" spans="2:50" hidden="1">
      <c r="B864" s="207"/>
      <c r="C864" s="239"/>
      <c r="D864" s="238"/>
      <c r="F864" s="239"/>
      <c r="G864" s="238"/>
      <c r="H864" s="238"/>
      <c r="J864" s="239"/>
      <c r="K864" s="238"/>
      <c r="L864" s="238"/>
      <c r="N864" s="239"/>
      <c r="O864" s="238"/>
      <c r="P864" s="238"/>
      <c r="R864" s="239"/>
      <c r="S864" s="238"/>
      <c r="T864" s="238"/>
      <c r="V864" s="239"/>
      <c r="W864" s="238"/>
      <c r="X864" s="238"/>
      <c r="Z864" s="239"/>
      <c r="AA864" s="238"/>
      <c r="AB864" s="238"/>
      <c r="AD864" s="239"/>
      <c r="AE864" s="238"/>
      <c r="AF864" s="238"/>
      <c r="AH864" s="239"/>
      <c r="AI864" s="238"/>
      <c r="AJ864" s="238"/>
      <c r="AL864" s="239"/>
      <c r="AM864" s="238"/>
      <c r="AN864" s="238"/>
      <c r="AP864" s="239"/>
      <c r="AQ864" s="238"/>
      <c r="AR864" s="238"/>
      <c r="AT864" s="12"/>
      <c r="AU864" s="238"/>
      <c r="AV864" s="238"/>
      <c r="AX864" s="12"/>
    </row>
    <row r="865" spans="2:50" hidden="1">
      <c r="B865" s="207"/>
      <c r="C865" s="239"/>
      <c r="D865" s="238"/>
      <c r="F865" s="239"/>
      <c r="G865" s="238"/>
      <c r="H865" s="238"/>
      <c r="J865" s="239"/>
      <c r="K865" s="238"/>
      <c r="L865" s="238"/>
      <c r="N865" s="239"/>
      <c r="O865" s="238"/>
      <c r="P865" s="238"/>
      <c r="R865" s="239"/>
      <c r="S865" s="238"/>
      <c r="T865" s="238"/>
      <c r="V865" s="239"/>
      <c r="W865" s="238"/>
      <c r="X865" s="238"/>
      <c r="Z865" s="239"/>
      <c r="AA865" s="238"/>
      <c r="AB865" s="238"/>
      <c r="AD865" s="239"/>
      <c r="AE865" s="238"/>
      <c r="AF865" s="238"/>
      <c r="AH865" s="239"/>
      <c r="AI865" s="238"/>
      <c r="AJ865" s="238"/>
      <c r="AL865" s="239"/>
      <c r="AM865" s="238"/>
      <c r="AN865" s="238"/>
      <c r="AP865" s="239"/>
      <c r="AQ865" s="238"/>
      <c r="AR865" s="238"/>
      <c r="AT865" s="12"/>
      <c r="AU865" s="238"/>
      <c r="AV865" s="238"/>
      <c r="AX865" s="12"/>
    </row>
    <row r="866" spans="2:50" hidden="1">
      <c r="B866" s="207"/>
      <c r="C866" s="239"/>
      <c r="D866" s="238"/>
      <c r="F866" s="239"/>
      <c r="G866" s="238"/>
      <c r="H866" s="238"/>
      <c r="J866" s="239"/>
      <c r="K866" s="238"/>
      <c r="L866" s="238"/>
      <c r="N866" s="239"/>
      <c r="O866" s="238"/>
      <c r="P866" s="238"/>
      <c r="R866" s="239"/>
      <c r="S866" s="238"/>
      <c r="T866" s="238"/>
      <c r="V866" s="239"/>
      <c r="W866" s="238"/>
      <c r="X866" s="238"/>
      <c r="Z866" s="239"/>
      <c r="AA866" s="238"/>
      <c r="AB866" s="238"/>
      <c r="AD866" s="239"/>
      <c r="AE866" s="238"/>
      <c r="AF866" s="238"/>
      <c r="AH866" s="239"/>
      <c r="AI866" s="238"/>
      <c r="AJ866" s="238"/>
      <c r="AL866" s="239"/>
      <c r="AM866" s="238"/>
      <c r="AN866" s="238"/>
      <c r="AP866" s="239"/>
      <c r="AQ866" s="238"/>
      <c r="AR866" s="238"/>
      <c r="AT866" s="12"/>
      <c r="AU866" s="238"/>
      <c r="AV866" s="238"/>
      <c r="AX866" s="12"/>
    </row>
    <row r="867" spans="2:50" hidden="1">
      <c r="B867" s="207"/>
      <c r="C867" s="239"/>
      <c r="D867" s="238"/>
      <c r="F867" s="239"/>
      <c r="G867" s="238"/>
      <c r="H867" s="238"/>
      <c r="J867" s="239"/>
      <c r="K867" s="238"/>
      <c r="L867" s="238"/>
      <c r="N867" s="239"/>
      <c r="O867" s="238"/>
      <c r="P867" s="238"/>
      <c r="R867" s="239"/>
      <c r="S867" s="238"/>
      <c r="T867" s="238"/>
      <c r="V867" s="239"/>
      <c r="W867" s="238"/>
      <c r="X867" s="238"/>
      <c r="Z867" s="239"/>
      <c r="AA867" s="238"/>
      <c r="AB867" s="238"/>
      <c r="AD867" s="239"/>
      <c r="AE867" s="238"/>
      <c r="AF867" s="238"/>
      <c r="AH867" s="239"/>
      <c r="AI867" s="238"/>
      <c r="AJ867" s="238"/>
      <c r="AL867" s="239"/>
      <c r="AM867" s="238"/>
      <c r="AN867" s="238"/>
      <c r="AP867" s="239"/>
      <c r="AQ867" s="238"/>
      <c r="AR867" s="238"/>
      <c r="AT867" s="12"/>
      <c r="AU867" s="238"/>
      <c r="AV867" s="238"/>
      <c r="AX867" s="12"/>
    </row>
    <row r="868" spans="2:50" hidden="1">
      <c r="B868" s="207"/>
      <c r="C868" s="239"/>
      <c r="D868" s="238"/>
      <c r="F868" s="239"/>
      <c r="G868" s="238"/>
      <c r="H868" s="238"/>
      <c r="J868" s="239"/>
      <c r="K868" s="238"/>
      <c r="L868" s="238"/>
      <c r="N868" s="239"/>
      <c r="O868" s="238"/>
      <c r="P868" s="238"/>
      <c r="R868" s="239"/>
      <c r="S868" s="238"/>
      <c r="T868" s="238"/>
      <c r="V868" s="239"/>
      <c r="W868" s="238"/>
      <c r="X868" s="238"/>
      <c r="Z868" s="239"/>
      <c r="AA868" s="238"/>
      <c r="AB868" s="238"/>
      <c r="AD868" s="239"/>
      <c r="AE868" s="238"/>
      <c r="AF868" s="238"/>
      <c r="AH868" s="239"/>
      <c r="AI868" s="238"/>
      <c r="AJ868" s="238"/>
      <c r="AL868" s="239"/>
      <c r="AM868" s="238"/>
      <c r="AN868" s="238"/>
      <c r="AP868" s="239"/>
      <c r="AQ868" s="238"/>
      <c r="AR868" s="238"/>
      <c r="AT868" s="12"/>
      <c r="AU868" s="238"/>
      <c r="AV868" s="238"/>
      <c r="AX868" s="12"/>
    </row>
    <row r="869" spans="2:50" hidden="1">
      <c r="B869" s="207"/>
      <c r="C869" s="239"/>
      <c r="D869" s="238"/>
      <c r="F869" s="239"/>
      <c r="G869" s="238"/>
      <c r="H869" s="238"/>
      <c r="J869" s="239"/>
      <c r="K869" s="238"/>
      <c r="L869" s="238"/>
      <c r="N869" s="239"/>
      <c r="O869" s="238"/>
      <c r="P869" s="238"/>
      <c r="R869" s="239"/>
      <c r="S869" s="238"/>
      <c r="T869" s="238"/>
      <c r="V869" s="239"/>
      <c r="W869" s="238"/>
      <c r="X869" s="238"/>
      <c r="Z869" s="239"/>
      <c r="AA869" s="238"/>
      <c r="AB869" s="238"/>
      <c r="AD869" s="239"/>
      <c r="AE869" s="238"/>
      <c r="AF869" s="238"/>
      <c r="AH869" s="239"/>
      <c r="AI869" s="238"/>
      <c r="AJ869" s="238"/>
      <c r="AL869" s="239"/>
      <c r="AM869" s="238"/>
      <c r="AN869" s="238"/>
      <c r="AP869" s="239"/>
      <c r="AQ869" s="238"/>
      <c r="AR869" s="238"/>
      <c r="AT869" s="12"/>
      <c r="AU869" s="238"/>
      <c r="AV869" s="238"/>
      <c r="AX869" s="12"/>
    </row>
    <row r="870" spans="2:50" hidden="1">
      <c r="B870" s="207"/>
      <c r="C870" s="239"/>
      <c r="D870" s="238"/>
      <c r="F870" s="239"/>
      <c r="G870" s="238"/>
      <c r="H870" s="238"/>
      <c r="J870" s="239"/>
      <c r="K870" s="238"/>
      <c r="L870" s="238"/>
      <c r="N870" s="239"/>
      <c r="O870" s="238"/>
      <c r="P870" s="238"/>
      <c r="R870" s="239"/>
      <c r="S870" s="238"/>
      <c r="T870" s="238"/>
      <c r="V870" s="239"/>
      <c r="W870" s="238"/>
      <c r="X870" s="238"/>
      <c r="Z870" s="239"/>
      <c r="AA870" s="238"/>
      <c r="AB870" s="238"/>
      <c r="AD870" s="239"/>
      <c r="AE870" s="238"/>
      <c r="AF870" s="238"/>
      <c r="AH870" s="239"/>
      <c r="AI870" s="238"/>
      <c r="AJ870" s="238"/>
      <c r="AL870" s="239"/>
      <c r="AM870" s="238"/>
      <c r="AN870" s="238"/>
      <c r="AP870" s="239"/>
      <c r="AQ870" s="238"/>
      <c r="AR870" s="238"/>
      <c r="AT870" s="12"/>
      <c r="AU870" s="238"/>
      <c r="AV870" s="238"/>
      <c r="AX870" s="12"/>
    </row>
    <row r="871" spans="2:50" hidden="1">
      <c r="B871" s="207"/>
      <c r="C871" s="239"/>
      <c r="D871" s="238"/>
      <c r="F871" s="239"/>
      <c r="G871" s="238"/>
      <c r="H871" s="238"/>
      <c r="J871" s="239"/>
      <c r="K871" s="238"/>
      <c r="L871" s="238"/>
      <c r="N871" s="239"/>
      <c r="O871" s="238"/>
      <c r="P871" s="238"/>
      <c r="R871" s="239"/>
      <c r="S871" s="238"/>
      <c r="T871" s="238"/>
      <c r="V871" s="239"/>
      <c r="W871" s="238"/>
      <c r="X871" s="238"/>
      <c r="Z871" s="239"/>
      <c r="AA871" s="238"/>
      <c r="AB871" s="238"/>
      <c r="AD871" s="239"/>
      <c r="AE871" s="238"/>
      <c r="AF871" s="238"/>
      <c r="AH871" s="239"/>
      <c r="AI871" s="238"/>
      <c r="AJ871" s="238"/>
      <c r="AL871" s="239"/>
      <c r="AM871" s="238"/>
      <c r="AN871" s="238"/>
      <c r="AP871" s="239"/>
      <c r="AQ871" s="238"/>
      <c r="AR871" s="238"/>
      <c r="AT871" s="12"/>
      <c r="AU871" s="238"/>
      <c r="AV871" s="238"/>
      <c r="AX871" s="12"/>
    </row>
    <row r="872" spans="2:50" hidden="1">
      <c r="B872" s="207"/>
      <c r="C872" s="239"/>
      <c r="D872" s="238"/>
      <c r="F872" s="239"/>
      <c r="G872" s="238"/>
      <c r="H872" s="238"/>
      <c r="J872" s="239"/>
      <c r="K872" s="238"/>
      <c r="L872" s="238"/>
      <c r="N872" s="239"/>
      <c r="O872" s="238"/>
      <c r="P872" s="238"/>
      <c r="R872" s="239"/>
      <c r="S872" s="238"/>
      <c r="T872" s="238"/>
      <c r="V872" s="239"/>
      <c r="W872" s="238"/>
      <c r="X872" s="238"/>
      <c r="Z872" s="239"/>
      <c r="AA872" s="238"/>
      <c r="AB872" s="238"/>
      <c r="AD872" s="239"/>
      <c r="AE872" s="238"/>
      <c r="AF872" s="238"/>
      <c r="AH872" s="239"/>
      <c r="AI872" s="238"/>
      <c r="AJ872" s="238"/>
      <c r="AL872" s="239"/>
      <c r="AM872" s="238"/>
      <c r="AN872" s="238"/>
      <c r="AP872" s="239"/>
      <c r="AQ872" s="238"/>
      <c r="AR872" s="238"/>
      <c r="AT872" s="12"/>
      <c r="AU872" s="238"/>
      <c r="AV872" s="238"/>
      <c r="AX872" s="12"/>
    </row>
    <row r="873" spans="2:50" hidden="1">
      <c r="B873" s="207"/>
      <c r="C873" s="239"/>
      <c r="D873" s="238"/>
      <c r="F873" s="239"/>
      <c r="G873" s="238"/>
      <c r="H873" s="238"/>
      <c r="J873" s="239"/>
      <c r="K873" s="238"/>
      <c r="L873" s="238"/>
      <c r="N873" s="239"/>
      <c r="O873" s="238"/>
      <c r="P873" s="238"/>
      <c r="R873" s="239"/>
      <c r="S873" s="238"/>
      <c r="T873" s="238"/>
      <c r="V873" s="239"/>
      <c r="W873" s="238"/>
      <c r="X873" s="238"/>
      <c r="Z873" s="239"/>
      <c r="AA873" s="238"/>
      <c r="AB873" s="238"/>
      <c r="AD873" s="239"/>
      <c r="AE873" s="238"/>
      <c r="AF873" s="238"/>
      <c r="AH873" s="239"/>
      <c r="AI873" s="238"/>
      <c r="AJ873" s="238"/>
      <c r="AL873" s="239"/>
      <c r="AM873" s="238"/>
      <c r="AN873" s="238"/>
      <c r="AP873" s="239"/>
      <c r="AQ873" s="238"/>
      <c r="AR873" s="238"/>
      <c r="AT873" s="12"/>
      <c r="AU873" s="238"/>
      <c r="AV873" s="238"/>
      <c r="AX873" s="12"/>
    </row>
    <row r="874" spans="2:50" hidden="1">
      <c r="B874" s="207"/>
      <c r="C874" s="239"/>
      <c r="D874" s="238"/>
      <c r="F874" s="239"/>
      <c r="G874" s="238"/>
      <c r="H874" s="238"/>
      <c r="J874" s="239"/>
      <c r="K874" s="238"/>
      <c r="L874" s="238"/>
      <c r="N874" s="239"/>
      <c r="O874" s="238"/>
      <c r="P874" s="238"/>
      <c r="R874" s="239"/>
      <c r="S874" s="238"/>
      <c r="T874" s="238"/>
      <c r="V874" s="239"/>
      <c r="W874" s="238"/>
      <c r="X874" s="238"/>
      <c r="Z874" s="239"/>
      <c r="AA874" s="238"/>
      <c r="AB874" s="238"/>
      <c r="AD874" s="239"/>
      <c r="AE874" s="238"/>
      <c r="AF874" s="238"/>
      <c r="AH874" s="239"/>
      <c r="AI874" s="238"/>
      <c r="AJ874" s="238"/>
      <c r="AL874" s="239"/>
      <c r="AM874" s="238"/>
      <c r="AN874" s="238"/>
      <c r="AP874" s="239"/>
      <c r="AQ874" s="238"/>
      <c r="AR874" s="238"/>
      <c r="AT874" s="12"/>
      <c r="AU874" s="238"/>
      <c r="AV874" s="238"/>
      <c r="AX874" s="12"/>
    </row>
    <row r="875" spans="2:50" hidden="1">
      <c r="B875" s="207"/>
      <c r="C875" s="239"/>
      <c r="D875" s="238"/>
      <c r="F875" s="239"/>
      <c r="G875" s="238"/>
      <c r="H875" s="238"/>
      <c r="J875" s="239"/>
      <c r="K875" s="238"/>
      <c r="L875" s="238"/>
      <c r="N875" s="239"/>
      <c r="O875" s="238"/>
      <c r="P875" s="238"/>
      <c r="R875" s="239"/>
      <c r="S875" s="238"/>
      <c r="T875" s="238"/>
      <c r="V875" s="239"/>
      <c r="W875" s="238"/>
      <c r="X875" s="238"/>
      <c r="Z875" s="239"/>
      <c r="AA875" s="238"/>
      <c r="AB875" s="238"/>
      <c r="AD875" s="239"/>
      <c r="AE875" s="238"/>
      <c r="AF875" s="238"/>
      <c r="AH875" s="239"/>
      <c r="AI875" s="238"/>
      <c r="AJ875" s="238"/>
      <c r="AL875" s="239"/>
      <c r="AM875" s="238"/>
      <c r="AN875" s="238"/>
      <c r="AP875" s="239"/>
      <c r="AQ875" s="238"/>
      <c r="AR875" s="238"/>
      <c r="AT875" s="12"/>
      <c r="AU875" s="238"/>
      <c r="AV875" s="238"/>
      <c r="AX875" s="12"/>
    </row>
    <row r="876" spans="2:50" hidden="1">
      <c r="B876" s="207"/>
      <c r="C876" s="239"/>
      <c r="D876" s="238"/>
      <c r="F876" s="239"/>
      <c r="G876" s="238"/>
      <c r="H876" s="238"/>
      <c r="J876" s="239"/>
      <c r="K876" s="238"/>
      <c r="L876" s="238"/>
      <c r="N876" s="239"/>
      <c r="O876" s="238"/>
      <c r="P876" s="238"/>
      <c r="R876" s="239"/>
      <c r="S876" s="238"/>
      <c r="T876" s="238"/>
      <c r="V876" s="239"/>
      <c r="W876" s="238"/>
      <c r="X876" s="238"/>
      <c r="Z876" s="239"/>
      <c r="AA876" s="238"/>
      <c r="AB876" s="238"/>
      <c r="AD876" s="239"/>
      <c r="AE876" s="238"/>
      <c r="AF876" s="238"/>
      <c r="AH876" s="239"/>
      <c r="AI876" s="238"/>
      <c r="AJ876" s="238"/>
      <c r="AL876" s="239"/>
      <c r="AM876" s="238"/>
      <c r="AN876" s="238"/>
      <c r="AP876" s="239"/>
      <c r="AQ876" s="238"/>
      <c r="AR876" s="238"/>
      <c r="AT876" s="12"/>
      <c r="AU876" s="238"/>
      <c r="AV876" s="238"/>
      <c r="AX876" s="12"/>
    </row>
    <row r="877" spans="2:50" hidden="1">
      <c r="B877" s="207"/>
      <c r="C877" s="239"/>
      <c r="D877" s="238"/>
      <c r="F877" s="239"/>
      <c r="G877" s="238"/>
      <c r="H877" s="238"/>
      <c r="J877" s="239"/>
      <c r="K877" s="238"/>
      <c r="L877" s="238"/>
      <c r="N877" s="239"/>
      <c r="O877" s="238"/>
      <c r="P877" s="238"/>
      <c r="R877" s="239"/>
      <c r="S877" s="238"/>
      <c r="T877" s="238"/>
      <c r="V877" s="239"/>
      <c r="W877" s="238"/>
      <c r="X877" s="238"/>
      <c r="Z877" s="239"/>
      <c r="AA877" s="238"/>
      <c r="AB877" s="238"/>
      <c r="AD877" s="239"/>
      <c r="AE877" s="238"/>
      <c r="AF877" s="238"/>
      <c r="AH877" s="239"/>
      <c r="AI877" s="238"/>
      <c r="AJ877" s="238"/>
      <c r="AL877" s="239"/>
      <c r="AM877" s="238"/>
      <c r="AN877" s="238"/>
      <c r="AP877" s="239"/>
      <c r="AQ877" s="238"/>
      <c r="AR877" s="238"/>
      <c r="AT877" s="12"/>
      <c r="AU877" s="238"/>
      <c r="AV877" s="238"/>
      <c r="AX877" s="12"/>
    </row>
    <row r="878" spans="2:50" hidden="1">
      <c r="B878" s="207"/>
      <c r="C878" s="239"/>
      <c r="D878" s="238"/>
      <c r="F878" s="239"/>
      <c r="G878" s="238"/>
      <c r="H878" s="238"/>
      <c r="J878" s="239"/>
      <c r="K878" s="238"/>
      <c r="L878" s="238"/>
      <c r="N878" s="239"/>
      <c r="O878" s="238"/>
      <c r="P878" s="238"/>
      <c r="R878" s="239"/>
      <c r="S878" s="238"/>
      <c r="T878" s="238"/>
      <c r="V878" s="239"/>
      <c r="W878" s="238"/>
      <c r="X878" s="238"/>
      <c r="Z878" s="239"/>
      <c r="AA878" s="238"/>
      <c r="AB878" s="238"/>
      <c r="AD878" s="239"/>
      <c r="AE878" s="238"/>
      <c r="AF878" s="238"/>
      <c r="AH878" s="239"/>
      <c r="AI878" s="238"/>
      <c r="AJ878" s="238"/>
      <c r="AL878" s="239"/>
      <c r="AM878" s="238"/>
      <c r="AN878" s="238"/>
      <c r="AP878" s="239"/>
      <c r="AQ878" s="238"/>
      <c r="AR878" s="238"/>
      <c r="AT878" s="12"/>
      <c r="AU878" s="238"/>
      <c r="AV878" s="238"/>
      <c r="AX878" s="12"/>
    </row>
    <row r="879" spans="2:50" hidden="1">
      <c r="B879" s="207"/>
      <c r="C879" s="239"/>
      <c r="D879" s="238"/>
      <c r="F879" s="239"/>
      <c r="G879" s="238"/>
      <c r="H879" s="238"/>
      <c r="J879" s="239"/>
      <c r="K879" s="238"/>
      <c r="L879" s="238"/>
      <c r="N879" s="239"/>
      <c r="O879" s="238"/>
      <c r="P879" s="238"/>
      <c r="R879" s="239"/>
      <c r="S879" s="238"/>
      <c r="T879" s="238"/>
      <c r="V879" s="239"/>
      <c r="W879" s="238"/>
      <c r="X879" s="238"/>
      <c r="Z879" s="239"/>
      <c r="AA879" s="238"/>
      <c r="AB879" s="238"/>
      <c r="AD879" s="239"/>
      <c r="AE879" s="238"/>
      <c r="AF879" s="238"/>
      <c r="AH879" s="239"/>
      <c r="AI879" s="238"/>
      <c r="AJ879" s="238"/>
      <c r="AL879" s="239"/>
      <c r="AM879" s="238"/>
      <c r="AN879" s="238"/>
      <c r="AP879" s="239"/>
      <c r="AQ879" s="238"/>
      <c r="AR879" s="238"/>
      <c r="AT879" s="12"/>
      <c r="AU879" s="238"/>
      <c r="AV879" s="238"/>
      <c r="AX879" s="12"/>
    </row>
    <row r="880" spans="2:50" hidden="1">
      <c r="B880" s="207"/>
      <c r="C880" s="239"/>
      <c r="D880" s="238"/>
      <c r="F880" s="239"/>
      <c r="G880" s="238"/>
      <c r="H880" s="238"/>
      <c r="J880" s="239"/>
      <c r="K880" s="238"/>
      <c r="L880" s="238"/>
      <c r="N880" s="239"/>
      <c r="O880" s="238"/>
      <c r="P880" s="238"/>
      <c r="R880" s="239"/>
      <c r="S880" s="238"/>
      <c r="T880" s="238"/>
      <c r="V880" s="239"/>
      <c r="W880" s="238"/>
      <c r="X880" s="238"/>
      <c r="Z880" s="239"/>
      <c r="AA880" s="238"/>
      <c r="AB880" s="238"/>
      <c r="AD880" s="239"/>
      <c r="AE880" s="238"/>
      <c r="AF880" s="238"/>
      <c r="AH880" s="239"/>
      <c r="AI880" s="238"/>
      <c r="AJ880" s="238"/>
      <c r="AL880" s="239"/>
      <c r="AM880" s="238"/>
      <c r="AN880" s="238"/>
      <c r="AP880" s="239"/>
      <c r="AQ880" s="238"/>
      <c r="AR880" s="238"/>
      <c r="AT880" s="12"/>
      <c r="AU880" s="238"/>
      <c r="AV880" s="238"/>
      <c r="AX880" s="12"/>
    </row>
    <row r="881" spans="2:50" hidden="1">
      <c r="B881" s="207"/>
      <c r="C881" s="239"/>
      <c r="D881" s="238"/>
      <c r="F881" s="239"/>
      <c r="G881" s="238"/>
      <c r="H881" s="238"/>
      <c r="J881" s="239"/>
      <c r="K881" s="238"/>
      <c r="L881" s="238"/>
      <c r="N881" s="239"/>
      <c r="O881" s="238"/>
      <c r="P881" s="238"/>
      <c r="R881" s="239"/>
      <c r="S881" s="238"/>
      <c r="T881" s="238"/>
      <c r="V881" s="239"/>
      <c r="W881" s="238"/>
      <c r="X881" s="238"/>
      <c r="Z881" s="239"/>
      <c r="AA881" s="238"/>
      <c r="AB881" s="238"/>
      <c r="AD881" s="239"/>
      <c r="AE881" s="238"/>
      <c r="AF881" s="238"/>
      <c r="AH881" s="239"/>
      <c r="AI881" s="238"/>
      <c r="AJ881" s="238"/>
      <c r="AL881" s="239"/>
      <c r="AM881" s="238"/>
      <c r="AN881" s="238"/>
      <c r="AP881" s="239"/>
      <c r="AQ881" s="238"/>
      <c r="AR881" s="238"/>
      <c r="AT881" s="12"/>
      <c r="AU881" s="238"/>
      <c r="AV881" s="238"/>
      <c r="AX881" s="12"/>
    </row>
    <row r="882" spans="2:50" hidden="1">
      <c r="B882" s="207"/>
      <c r="C882" s="239"/>
      <c r="D882" s="238"/>
      <c r="F882" s="239"/>
      <c r="G882" s="238"/>
      <c r="H882" s="238"/>
      <c r="J882" s="239"/>
      <c r="K882" s="238"/>
      <c r="L882" s="238"/>
      <c r="N882" s="239"/>
      <c r="O882" s="238"/>
      <c r="P882" s="238"/>
      <c r="R882" s="239"/>
      <c r="S882" s="238"/>
      <c r="T882" s="238"/>
      <c r="V882" s="239"/>
      <c r="W882" s="238"/>
      <c r="X882" s="238"/>
      <c r="Z882" s="239"/>
      <c r="AA882" s="238"/>
      <c r="AB882" s="238"/>
      <c r="AD882" s="239"/>
      <c r="AE882" s="238"/>
      <c r="AF882" s="238"/>
      <c r="AH882" s="239"/>
      <c r="AI882" s="238"/>
      <c r="AJ882" s="238"/>
      <c r="AL882" s="239"/>
      <c r="AM882" s="238"/>
      <c r="AN882" s="238"/>
      <c r="AP882" s="239"/>
      <c r="AQ882" s="238"/>
      <c r="AR882" s="238"/>
      <c r="AT882" s="12"/>
      <c r="AU882" s="238"/>
      <c r="AV882" s="238"/>
      <c r="AX882" s="12"/>
    </row>
    <row r="883" spans="2:50" hidden="1">
      <c r="B883" s="207"/>
      <c r="C883" s="239"/>
      <c r="D883" s="238"/>
      <c r="F883" s="239"/>
      <c r="G883" s="238"/>
      <c r="H883" s="238"/>
      <c r="J883" s="239"/>
      <c r="K883" s="238"/>
      <c r="L883" s="238"/>
      <c r="N883" s="239"/>
      <c r="O883" s="238"/>
      <c r="P883" s="238"/>
      <c r="R883" s="239"/>
      <c r="S883" s="238"/>
      <c r="T883" s="238"/>
      <c r="V883" s="239"/>
      <c r="W883" s="238"/>
      <c r="X883" s="238"/>
      <c r="Z883" s="239"/>
      <c r="AA883" s="238"/>
      <c r="AB883" s="238"/>
      <c r="AD883" s="239"/>
      <c r="AE883" s="238"/>
      <c r="AF883" s="238"/>
      <c r="AH883" s="239"/>
      <c r="AI883" s="238"/>
      <c r="AJ883" s="238"/>
      <c r="AL883" s="239"/>
      <c r="AM883" s="238"/>
      <c r="AN883" s="238"/>
      <c r="AP883" s="239"/>
      <c r="AQ883" s="238"/>
      <c r="AR883" s="238"/>
      <c r="AT883" s="12"/>
      <c r="AU883" s="238"/>
      <c r="AV883" s="238"/>
      <c r="AX883" s="12"/>
    </row>
    <row r="884" spans="2:50" hidden="1">
      <c r="B884" s="207"/>
      <c r="C884" s="239"/>
      <c r="D884" s="238"/>
      <c r="F884" s="239"/>
      <c r="G884" s="238"/>
      <c r="H884" s="238"/>
      <c r="J884" s="239"/>
      <c r="K884" s="238"/>
      <c r="L884" s="238"/>
      <c r="N884" s="239"/>
      <c r="O884" s="238"/>
      <c r="P884" s="238"/>
      <c r="R884" s="239"/>
      <c r="S884" s="238"/>
      <c r="T884" s="238"/>
      <c r="V884" s="239"/>
      <c r="W884" s="238"/>
      <c r="X884" s="238"/>
      <c r="Z884" s="239"/>
      <c r="AA884" s="238"/>
      <c r="AB884" s="238"/>
      <c r="AD884" s="239"/>
      <c r="AE884" s="238"/>
      <c r="AF884" s="238"/>
      <c r="AH884" s="239"/>
      <c r="AI884" s="238"/>
      <c r="AJ884" s="238"/>
      <c r="AL884" s="239"/>
      <c r="AM884" s="238"/>
      <c r="AN884" s="238"/>
      <c r="AP884" s="239"/>
      <c r="AQ884" s="238"/>
      <c r="AR884" s="238"/>
      <c r="AT884" s="12"/>
      <c r="AU884" s="238"/>
      <c r="AV884" s="238"/>
      <c r="AX884" s="12"/>
    </row>
    <row r="885" spans="2:50" hidden="1">
      <c r="B885" s="207"/>
      <c r="C885" s="239"/>
      <c r="D885" s="238"/>
      <c r="F885" s="239"/>
      <c r="G885" s="238"/>
      <c r="H885" s="238"/>
      <c r="J885" s="239"/>
      <c r="K885" s="238"/>
      <c r="L885" s="238"/>
      <c r="N885" s="239"/>
      <c r="O885" s="238"/>
      <c r="P885" s="238"/>
      <c r="R885" s="239"/>
      <c r="S885" s="238"/>
      <c r="T885" s="238"/>
      <c r="V885" s="239"/>
      <c r="W885" s="238"/>
      <c r="X885" s="238"/>
      <c r="Z885" s="239"/>
      <c r="AA885" s="238"/>
      <c r="AB885" s="238"/>
      <c r="AD885" s="239"/>
      <c r="AE885" s="238"/>
      <c r="AF885" s="238"/>
      <c r="AH885" s="239"/>
      <c r="AI885" s="238"/>
      <c r="AJ885" s="238"/>
      <c r="AL885" s="239"/>
      <c r="AM885" s="238"/>
      <c r="AN885" s="238"/>
      <c r="AP885" s="239"/>
      <c r="AQ885" s="238"/>
      <c r="AR885" s="238"/>
      <c r="AT885" s="12"/>
      <c r="AU885" s="238"/>
      <c r="AV885" s="238"/>
      <c r="AX885" s="12"/>
    </row>
    <row r="886" spans="2:50" hidden="1">
      <c r="B886" s="207"/>
      <c r="C886" s="239"/>
      <c r="D886" s="238"/>
      <c r="F886" s="239"/>
      <c r="G886" s="238"/>
      <c r="H886" s="238"/>
      <c r="J886" s="239"/>
      <c r="K886" s="238"/>
      <c r="L886" s="238"/>
      <c r="N886" s="239"/>
      <c r="O886" s="238"/>
      <c r="P886" s="238"/>
      <c r="R886" s="239"/>
      <c r="S886" s="238"/>
      <c r="T886" s="238"/>
      <c r="V886" s="239"/>
      <c r="W886" s="238"/>
      <c r="X886" s="238"/>
      <c r="Z886" s="239"/>
      <c r="AA886" s="238"/>
      <c r="AB886" s="238"/>
      <c r="AD886" s="239"/>
      <c r="AE886" s="238"/>
      <c r="AF886" s="238"/>
      <c r="AH886" s="239"/>
      <c r="AI886" s="238"/>
      <c r="AJ886" s="238"/>
      <c r="AL886" s="239"/>
      <c r="AM886" s="238"/>
      <c r="AN886" s="238"/>
      <c r="AP886" s="239"/>
      <c r="AQ886" s="238"/>
      <c r="AR886" s="238"/>
      <c r="AT886" s="12"/>
      <c r="AU886" s="238"/>
      <c r="AV886" s="238"/>
      <c r="AX886" s="12"/>
    </row>
    <row r="887" spans="2:50" hidden="1">
      <c r="B887" s="207"/>
      <c r="C887" s="239"/>
      <c r="D887" s="238"/>
      <c r="F887" s="239"/>
      <c r="G887" s="238"/>
      <c r="H887" s="238"/>
      <c r="J887" s="239"/>
      <c r="K887" s="238"/>
      <c r="L887" s="238"/>
      <c r="N887" s="239"/>
      <c r="O887" s="238"/>
      <c r="P887" s="238"/>
      <c r="R887" s="239"/>
      <c r="S887" s="238"/>
      <c r="T887" s="238"/>
      <c r="V887" s="239"/>
      <c r="W887" s="238"/>
      <c r="X887" s="238"/>
      <c r="Z887" s="239"/>
      <c r="AA887" s="238"/>
      <c r="AB887" s="238"/>
      <c r="AD887" s="239"/>
      <c r="AE887" s="238"/>
      <c r="AF887" s="238"/>
      <c r="AH887" s="239"/>
      <c r="AI887" s="238"/>
      <c r="AJ887" s="238"/>
      <c r="AL887" s="239"/>
      <c r="AM887" s="238"/>
      <c r="AN887" s="238"/>
      <c r="AP887" s="239"/>
      <c r="AQ887" s="238"/>
      <c r="AR887" s="238"/>
      <c r="AT887" s="12"/>
      <c r="AU887" s="238"/>
      <c r="AV887" s="238"/>
      <c r="AX887" s="12"/>
    </row>
    <row r="888" spans="2:50" hidden="1">
      <c r="B888" s="207"/>
      <c r="C888" s="239"/>
      <c r="D888" s="238"/>
      <c r="F888" s="239"/>
      <c r="G888" s="238"/>
      <c r="H888" s="238"/>
      <c r="J888" s="239"/>
      <c r="K888" s="238"/>
      <c r="L888" s="238"/>
      <c r="N888" s="239"/>
      <c r="O888" s="238"/>
      <c r="P888" s="238"/>
      <c r="R888" s="239"/>
      <c r="S888" s="238"/>
      <c r="T888" s="238"/>
      <c r="V888" s="239"/>
      <c r="W888" s="238"/>
      <c r="X888" s="238"/>
      <c r="Z888" s="239"/>
      <c r="AA888" s="238"/>
      <c r="AB888" s="238"/>
      <c r="AD888" s="239"/>
      <c r="AE888" s="238"/>
      <c r="AF888" s="238"/>
      <c r="AH888" s="239"/>
      <c r="AI888" s="238"/>
      <c r="AJ888" s="238"/>
      <c r="AL888" s="239"/>
      <c r="AM888" s="238"/>
      <c r="AN888" s="238"/>
      <c r="AP888" s="239"/>
      <c r="AQ888" s="238"/>
      <c r="AR888" s="238"/>
      <c r="AT888" s="12"/>
      <c r="AU888" s="238"/>
      <c r="AV888" s="238"/>
      <c r="AX888" s="12"/>
    </row>
    <row r="889" spans="2:50" hidden="1">
      <c r="B889" s="207"/>
      <c r="C889" s="239"/>
      <c r="D889" s="238"/>
      <c r="F889" s="239"/>
      <c r="G889" s="238"/>
      <c r="H889" s="238"/>
      <c r="J889" s="239"/>
      <c r="K889" s="238"/>
      <c r="L889" s="238"/>
      <c r="N889" s="239"/>
      <c r="O889" s="238"/>
      <c r="P889" s="238"/>
      <c r="R889" s="239"/>
      <c r="S889" s="238"/>
      <c r="T889" s="238"/>
      <c r="V889" s="239"/>
      <c r="W889" s="238"/>
      <c r="X889" s="238"/>
      <c r="Z889" s="239"/>
      <c r="AA889" s="238"/>
      <c r="AB889" s="238"/>
      <c r="AD889" s="239"/>
      <c r="AE889" s="238"/>
      <c r="AF889" s="238"/>
      <c r="AH889" s="239"/>
      <c r="AI889" s="238"/>
      <c r="AJ889" s="238"/>
      <c r="AL889" s="239"/>
      <c r="AM889" s="238"/>
      <c r="AN889" s="238"/>
      <c r="AP889" s="239"/>
      <c r="AQ889" s="238"/>
      <c r="AR889" s="238"/>
      <c r="AT889" s="12"/>
      <c r="AU889" s="238"/>
      <c r="AV889" s="238"/>
      <c r="AX889" s="12"/>
    </row>
    <row r="890" spans="2:50" hidden="1">
      <c r="B890" s="207"/>
      <c r="C890" s="239"/>
      <c r="D890" s="238"/>
      <c r="F890" s="239"/>
      <c r="G890" s="238"/>
      <c r="H890" s="238"/>
      <c r="J890" s="239"/>
      <c r="K890" s="238"/>
      <c r="L890" s="238"/>
      <c r="N890" s="239"/>
      <c r="O890" s="238"/>
      <c r="P890" s="238"/>
      <c r="R890" s="239"/>
      <c r="S890" s="238"/>
      <c r="T890" s="238"/>
      <c r="V890" s="239"/>
      <c r="W890" s="238"/>
      <c r="X890" s="238"/>
      <c r="Z890" s="239"/>
      <c r="AA890" s="238"/>
      <c r="AB890" s="238"/>
      <c r="AD890" s="239"/>
      <c r="AE890" s="238"/>
      <c r="AF890" s="238"/>
      <c r="AH890" s="239"/>
      <c r="AI890" s="238"/>
      <c r="AJ890" s="238"/>
      <c r="AL890" s="239"/>
      <c r="AM890" s="238"/>
      <c r="AN890" s="238"/>
      <c r="AP890" s="239"/>
      <c r="AQ890" s="238"/>
      <c r="AR890" s="238"/>
      <c r="AT890" s="12"/>
      <c r="AU890" s="238"/>
      <c r="AV890" s="238"/>
      <c r="AX890" s="12"/>
    </row>
    <row r="891" spans="2:50" hidden="1">
      <c r="B891" s="207"/>
      <c r="C891" s="239"/>
      <c r="D891" s="238"/>
      <c r="F891" s="239"/>
      <c r="G891" s="238"/>
      <c r="H891" s="238"/>
      <c r="J891" s="239"/>
      <c r="K891" s="238"/>
      <c r="L891" s="238"/>
      <c r="N891" s="239"/>
      <c r="O891" s="238"/>
      <c r="P891" s="238"/>
      <c r="R891" s="239"/>
      <c r="S891" s="238"/>
      <c r="T891" s="238"/>
      <c r="V891" s="239"/>
      <c r="W891" s="238"/>
      <c r="X891" s="238"/>
      <c r="Z891" s="239"/>
      <c r="AA891" s="238"/>
      <c r="AB891" s="238"/>
      <c r="AD891" s="239"/>
      <c r="AE891" s="238"/>
      <c r="AF891" s="238"/>
      <c r="AH891" s="239"/>
      <c r="AI891" s="238"/>
      <c r="AJ891" s="238"/>
      <c r="AL891" s="239"/>
      <c r="AM891" s="238"/>
      <c r="AN891" s="238"/>
      <c r="AP891" s="239"/>
      <c r="AQ891" s="238"/>
      <c r="AR891" s="238"/>
      <c r="AT891" s="12"/>
      <c r="AU891" s="238"/>
      <c r="AV891" s="238"/>
      <c r="AX891" s="12"/>
    </row>
    <row r="892" spans="2:50" hidden="1">
      <c r="B892" s="207"/>
      <c r="C892" s="239"/>
      <c r="D892" s="238"/>
      <c r="F892" s="239"/>
      <c r="G892" s="238"/>
      <c r="H892" s="238"/>
      <c r="J892" s="239"/>
      <c r="K892" s="238"/>
      <c r="L892" s="238"/>
      <c r="N892" s="239"/>
      <c r="O892" s="238"/>
      <c r="P892" s="238"/>
      <c r="R892" s="239"/>
      <c r="S892" s="238"/>
      <c r="T892" s="238"/>
      <c r="V892" s="239"/>
      <c r="W892" s="238"/>
      <c r="X892" s="238"/>
      <c r="Z892" s="239"/>
      <c r="AA892" s="238"/>
      <c r="AB892" s="238"/>
      <c r="AD892" s="239"/>
      <c r="AE892" s="238"/>
      <c r="AF892" s="238"/>
      <c r="AH892" s="239"/>
      <c r="AI892" s="238"/>
      <c r="AJ892" s="238"/>
      <c r="AL892" s="239"/>
      <c r="AM892" s="238"/>
      <c r="AN892" s="238"/>
      <c r="AP892" s="239"/>
      <c r="AQ892" s="238"/>
      <c r="AR892" s="238"/>
      <c r="AT892" s="12"/>
      <c r="AU892" s="238"/>
      <c r="AV892" s="238"/>
      <c r="AX892" s="12"/>
    </row>
    <row r="893" spans="2:50" hidden="1">
      <c r="B893" s="207"/>
      <c r="C893" s="239"/>
      <c r="D893" s="238"/>
      <c r="F893" s="239"/>
      <c r="G893" s="238"/>
      <c r="H893" s="238"/>
      <c r="J893" s="239"/>
      <c r="K893" s="238"/>
      <c r="L893" s="238"/>
      <c r="N893" s="239"/>
      <c r="O893" s="238"/>
      <c r="P893" s="238"/>
      <c r="R893" s="239"/>
      <c r="S893" s="238"/>
      <c r="T893" s="238"/>
      <c r="V893" s="239"/>
      <c r="W893" s="238"/>
      <c r="X893" s="238"/>
      <c r="Z893" s="239"/>
      <c r="AA893" s="238"/>
      <c r="AB893" s="238"/>
      <c r="AD893" s="239"/>
      <c r="AE893" s="238"/>
      <c r="AF893" s="238"/>
      <c r="AH893" s="239"/>
      <c r="AI893" s="238"/>
      <c r="AJ893" s="238"/>
      <c r="AL893" s="239"/>
      <c r="AM893" s="238"/>
      <c r="AN893" s="238"/>
      <c r="AP893" s="239"/>
      <c r="AQ893" s="238"/>
      <c r="AR893" s="238"/>
      <c r="AT893" s="12"/>
      <c r="AU893" s="238"/>
      <c r="AV893" s="238"/>
      <c r="AX893" s="12"/>
    </row>
    <row r="894" spans="2:50" hidden="1">
      <c r="B894" s="207"/>
      <c r="C894" s="239"/>
      <c r="D894" s="238"/>
      <c r="F894" s="239"/>
      <c r="G894" s="238"/>
      <c r="H894" s="238"/>
      <c r="J894" s="239"/>
      <c r="K894" s="238"/>
      <c r="L894" s="238"/>
      <c r="N894" s="239"/>
      <c r="O894" s="238"/>
      <c r="P894" s="238"/>
      <c r="R894" s="239"/>
      <c r="S894" s="238"/>
      <c r="T894" s="238"/>
      <c r="V894" s="239"/>
      <c r="W894" s="238"/>
      <c r="X894" s="238"/>
      <c r="Z894" s="239"/>
      <c r="AA894" s="238"/>
      <c r="AB894" s="238"/>
      <c r="AD894" s="239"/>
      <c r="AE894" s="238"/>
      <c r="AF894" s="238"/>
      <c r="AH894" s="239"/>
      <c r="AI894" s="238"/>
      <c r="AJ894" s="238"/>
      <c r="AL894" s="239"/>
      <c r="AM894" s="238"/>
      <c r="AN894" s="238"/>
      <c r="AP894" s="239"/>
      <c r="AQ894" s="238"/>
      <c r="AR894" s="238"/>
      <c r="AT894" s="12"/>
      <c r="AU894" s="238"/>
      <c r="AV894" s="238"/>
      <c r="AX894" s="12"/>
    </row>
    <row r="895" spans="2:50" hidden="1">
      <c r="B895" s="207"/>
      <c r="C895" s="239"/>
      <c r="D895" s="238"/>
      <c r="F895" s="239"/>
      <c r="G895" s="238"/>
      <c r="H895" s="238"/>
      <c r="J895" s="239"/>
      <c r="K895" s="238"/>
      <c r="L895" s="238"/>
      <c r="N895" s="239"/>
      <c r="O895" s="238"/>
      <c r="P895" s="238"/>
      <c r="R895" s="239"/>
      <c r="S895" s="238"/>
      <c r="T895" s="238"/>
      <c r="V895" s="239"/>
      <c r="W895" s="238"/>
      <c r="X895" s="238"/>
      <c r="Z895" s="239"/>
      <c r="AA895" s="238"/>
      <c r="AB895" s="238"/>
      <c r="AD895" s="239"/>
      <c r="AE895" s="238"/>
      <c r="AF895" s="238"/>
      <c r="AH895" s="239"/>
      <c r="AI895" s="238"/>
      <c r="AJ895" s="238"/>
      <c r="AL895" s="239"/>
      <c r="AM895" s="238"/>
      <c r="AN895" s="238"/>
      <c r="AP895" s="239"/>
      <c r="AQ895" s="238"/>
      <c r="AR895" s="238"/>
      <c r="AT895" s="12"/>
      <c r="AU895" s="238"/>
      <c r="AV895" s="238"/>
      <c r="AX895" s="12"/>
    </row>
    <row r="896" spans="2:50" hidden="1">
      <c r="B896" s="207"/>
      <c r="C896" s="239"/>
      <c r="D896" s="238"/>
      <c r="F896" s="239"/>
      <c r="G896" s="238"/>
      <c r="H896" s="238"/>
      <c r="J896" s="239"/>
      <c r="K896" s="238"/>
      <c r="L896" s="238"/>
      <c r="N896" s="239"/>
      <c r="O896" s="238"/>
      <c r="P896" s="238"/>
      <c r="R896" s="239"/>
      <c r="S896" s="238"/>
      <c r="T896" s="238"/>
      <c r="V896" s="239"/>
      <c r="W896" s="238"/>
      <c r="X896" s="238"/>
      <c r="Z896" s="239"/>
      <c r="AA896" s="238"/>
      <c r="AB896" s="238"/>
      <c r="AD896" s="239"/>
      <c r="AE896" s="238"/>
      <c r="AF896" s="238"/>
      <c r="AH896" s="239"/>
      <c r="AI896" s="238"/>
      <c r="AJ896" s="238"/>
      <c r="AL896" s="239"/>
      <c r="AM896" s="238"/>
      <c r="AN896" s="238"/>
      <c r="AP896" s="239"/>
      <c r="AQ896" s="238"/>
      <c r="AR896" s="238"/>
      <c r="AT896" s="12"/>
      <c r="AU896" s="238"/>
      <c r="AV896" s="238"/>
      <c r="AX896" s="12"/>
    </row>
    <row r="897" spans="2:50" hidden="1">
      <c r="B897" s="207"/>
      <c r="C897" s="239"/>
      <c r="D897" s="238"/>
      <c r="F897" s="239"/>
      <c r="G897" s="238"/>
      <c r="H897" s="238"/>
      <c r="J897" s="239"/>
      <c r="K897" s="238"/>
      <c r="L897" s="238"/>
      <c r="N897" s="239"/>
      <c r="O897" s="238"/>
      <c r="P897" s="238"/>
      <c r="R897" s="239"/>
      <c r="S897" s="238"/>
      <c r="T897" s="238"/>
      <c r="V897" s="239"/>
      <c r="W897" s="238"/>
      <c r="X897" s="238"/>
      <c r="Z897" s="239"/>
      <c r="AA897" s="238"/>
      <c r="AB897" s="238"/>
      <c r="AD897" s="239"/>
      <c r="AE897" s="238"/>
      <c r="AF897" s="238"/>
      <c r="AH897" s="239"/>
      <c r="AI897" s="238"/>
      <c r="AJ897" s="238"/>
      <c r="AL897" s="239"/>
      <c r="AM897" s="238"/>
      <c r="AN897" s="238"/>
      <c r="AP897" s="239"/>
      <c r="AQ897" s="238"/>
      <c r="AR897" s="238"/>
      <c r="AT897" s="12"/>
      <c r="AU897" s="238"/>
      <c r="AV897" s="238"/>
      <c r="AX897" s="12"/>
    </row>
    <row r="898" spans="2:50" hidden="1">
      <c r="B898" s="207"/>
      <c r="C898" s="239"/>
      <c r="D898" s="238"/>
      <c r="F898" s="239"/>
      <c r="G898" s="238"/>
      <c r="H898" s="238"/>
      <c r="J898" s="239"/>
      <c r="K898" s="238"/>
      <c r="L898" s="238"/>
      <c r="N898" s="239"/>
      <c r="O898" s="238"/>
      <c r="P898" s="238"/>
      <c r="R898" s="239"/>
      <c r="S898" s="238"/>
      <c r="T898" s="238"/>
      <c r="V898" s="239"/>
      <c r="W898" s="238"/>
      <c r="X898" s="238"/>
      <c r="Z898" s="239"/>
      <c r="AA898" s="238"/>
      <c r="AB898" s="238"/>
      <c r="AD898" s="239"/>
      <c r="AE898" s="238"/>
      <c r="AF898" s="238"/>
      <c r="AH898" s="239"/>
      <c r="AI898" s="238"/>
      <c r="AJ898" s="238"/>
      <c r="AL898" s="239"/>
      <c r="AM898" s="238"/>
      <c r="AN898" s="238"/>
      <c r="AP898" s="239"/>
      <c r="AQ898" s="238"/>
      <c r="AR898" s="238"/>
      <c r="AT898" s="12"/>
      <c r="AU898" s="238"/>
      <c r="AV898" s="238"/>
      <c r="AX898" s="12"/>
    </row>
    <row r="899" spans="2:50" hidden="1">
      <c r="B899" s="207"/>
      <c r="C899" s="239"/>
      <c r="D899" s="238"/>
      <c r="F899" s="239"/>
      <c r="G899" s="238"/>
      <c r="H899" s="238"/>
      <c r="J899" s="239"/>
      <c r="K899" s="238"/>
      <c r="L899" s="238"/>
      <c r="N899" s="239"/>
      <c r="O899" s="238"/>
      <c r="P899" s="238"/>
      <c r="R899" s="239"/>
      <c r="S899" s="238"/>
      <c r="T899" s="238"/>
      <c r="V899" s="239"/>
      <c r="W899" s="238"/>
      <c r="X899" s="238"/>
      <c r="Z899" s="239"/>
      <c r="AA899" s="238"/>
      <c r="AB899" s="238"/>
      <c r="AD899" s="239"/>
      <c r="AE899" s="238"/>
      <c r="AF899" s="238"/>
      <c r="AH899" s="239"/>
      <c r="AI899" s="238"/>
      <c r="AJ899" s="238"/>
      <c r="AL899" s="239"/>
      <c r="AM899" s="238"/>
      <c r="AN899" s="238"/>
      <c r="AP899" s="239"/>
      <c r="AQ899" s="238"/>
      <c r="AR899" s="238"/>
      <c r="AT899" s="12"/>
      <c r="AU899" s="238"/>
      <c r="AV899" s="238"/>
      <c r="AX899" s="12"/>
    </row>
    <row r="900" spans="2:50" hidden="1">
      <c r="B900" s="207"/>
      <c r="C900" s="239"/>
      <c r="D900" s="238"/>
      <c r="F900" s="239"/>
      <c r="G900" s="238"/>
      <c r="H900" s="238"/>
      <c r="J900" s="239"/>
      <c r="K900" s="238"/>
      <c r="L900" s="238"/>
      <c r="N900" s="239"/>
      <c r="O900" s="238"/>
      <c r="P900" s="238"/>
      <c r="R900" s="239"/>
      <c r="S900" s="238"/>
      <c r="T900" s="238"/>
      <c r="V900" s="239"/>
      <c r="W900" s="238"/>
      <c r="X900" s="238"/>
      <c r="Z900" s="239"/>
      <c r="AA900" s="238"/>
      <c r="AB900" s="238"/>
      <c r="AD900" s="239"/>
      <c r="AE900" s="238"/>
      <c r="AF900" s="238"/>
      <c r="AH900" s="239"/>
      <c r="AI900" s="238"/>
      <c r="AJ900" s="238"/>
      <c r="AL900" s="239"/>
      <c r="AM900" s="238"/>
      <c r="AN900" s="238"/>
      <c r="AP900" s="239"/>
      <c r="AQ900" s="238"/>
      <c r="AR900" s="238"/>
      <c r="AT900" s="12"/>
      <c r="AU900" s="238"/>
      <c r="AV900" s="238"/>
      <c r="AX900" s="12"/>
    </row>
    <row r="901" spans="2:50" hidden="1">
      <c r="B901" s="207"/>
      <c r="C901" s="239"/>
      <c r="D901" s="238"/>
      <c r="F901" s="239"/>
      <c r="G901" s="238"/>
      <c r="H901" s="238"/>
      <c r="J901" s="239"/>
      <c r="K901" s="238"/>
      <c r="L901" s="238"/>
      <c r="N901" s="239"/>
      <c r="O901" s="238"/>
      <c r="P901" s="238"/>
      <c r="R901" s="239"/>
      <c r="S901" s="238"/>
      <c r="T901" s="238"/>
      <c r="V901" s="239"/>
      <c r="W901" s="238"/>
      <c r="X901" s="238"/>
      <c r="Z901" s="239"/>
      <c r="AA901" s="238"/>
      <c r="AB901" s="238"/>
      <c r="AD901" s="239"/>
      <c r="AE901" s="238"/>
      <c r="AF901" s="238"/>
      <c r="AH901" s="239"/>
      <c r="AI901" s="238"/>
      <c r="AJ901" s="238"/>
      <c r="AL901" s="239"/>
      <c r="AM901" s="238"/>
      <c r="AN901" s="238"/>
      <c r="AP901" s="239"/>
      <c r="AQ901" s="238"/>
      <c r="AR901" s="238"/>
      <c r="AT901" s="12"/>
      <c r="AU901" s="238"/>
      <c r="AV901" s="238"/>
      <c r="AX901" s="12"/>
    </row>
    <row r="902" spans="2:50" hidden="1">
      <c r="B902" s="207"/>
      <c r="C902" s="239"/>
      <c r="D902" s="238"/>
      <c r="F902" s="239"/>
      <c r="G902" s="238"/>
      <c r="H902" s="238"/>
      <c r="J902" s="239"/>
      <c r="K902" s="238"/>
      <c r="L902" s="238"/>
      <c r="N902" s="239"/>
      <c r="O902" s="238"/>
      <c r="P902" s="238"/>
      <c r="R902" s="239"/>
      <c r="S902" s="238"/>
      <c r="T902" s="238"/>
      <c r="V902" s="239"/>
      <c r="W902" s="238"/>
      <c r="X902" s="238"/>
      <c r="Z902" s="239"/>
      <c r="AA902" s="238"/>
      <c r="AB902" s="238"/>
      <c r="AD902" s="239"/>
      <c r="AE902" s="238"/>
      <c r="AF902" s="238"/>
      <c r="AH902" s="239"/>
      <c r="AI902" s="238"/>
      <c r="AJ902" s="238"/>
      <c r="AL902" s="239"/>
      <c r="AM902" s="238"/>
      <c r="AN902" s="238"/>
      <c r="AP902" s="239"/>
      <c r="AQ902" s="238"/>
      <c r="AR902" s="238"/>
      <c r="AT902" s="12"/>
      <c r="AU902" s="238"/>
      <c r="AV902" s="238"/>
      <c r="AX902" s="12"/>
    </row>
    <row r="903" spans="2:50" hidden="1">
      <c r="B903" s="207"/>
      <c r="C903" s="239"/>
      <c r="D903" s="238"/>
      <c r="F903" s="239"/>
      <c r="G903" s="238"/>
      <c r="H903" s="238"/>
      <c r="J903" s="239"/>
      <c r="K903" s="238"/>
      <c r="L903" s="238"/>
      <c r="N903" s="239"/>
      <c r="O903" s="238"/>
      <c r="P903" s="238"/>
      <c r="R903" s="239"/>
      <c r="S903" s="238"/>
      <c r="T903" s="238"/>
      <c r="V903" s="239"/>
      <c r="W903" s="238"/>
      <c r="X903" s="238"/>
      <c r="Z903" s="239"/>
      <c r="AA903" s="238"/>
      <c r="AB903" s="238"/>
      <c r="AD903" s="239"/>
      <c r="AE903" s="238"/>
      <c r="AF903" s="238"/>
      <c r="AH903" s="239"/>
      <c r="AI903" s="238"/>
      <c r="AJ903" s="238"/>
      <c r="AL903" s="239"/>
      <c r="AM903" s="238"/>
      <c r="AN903" s="238"/>
      <c r="AP903" s="239"/>
      <c r="AQ903" s="238"/>
      <c r="AR903" s="238"/>
      <c r="AT903" s="12"/>
      <c r="AU903" s="238"/>
      <c r="AV903" s="238"/>
      <c r="AX903" s="12"/>
    </row>
    <row r="904" spans="2:50" hidden="1">
      <c r="B904" s="207"/>
      <c r="C904" s="239"/>
      <c r="D904" s="238"/>
      <c r="F904" s="239"/>
      <c r="G904" s="238"/>
      <c r="H904" s="238"/>
      <c r="J904" s="239"/>
      <c r="K904" s="238"/>
      <c r="L904" s="238"/>
      <c r="N904" s="239"/>
      <c r="O904" s="238"/>
      <c r="P904" s="238"/>
      <c r="R904" s="239"/>
      <c r="S904" s="238"/>
      <c r="T904" s="238"/>
      <c r="V904" s="239"/>
      <c r="W904" s="238"/>
      <c r="X904" s="238"/>
      <c r="Z904" s="239"/>
      <c r="AA904" s="238"/>
      <c r="AB904" s="238"/>
      <c r="AD904" s="239"/>
      <c r="AE904" s="238"/>
      <c r="AF904" s="238"/>
      <c r="AH904" s="239"/>
      <c r="AI904" s="238"/>
      <c r="AJ904" s="238"/>
      <c r="AL904" s="239"/>
      <c r="AM904" s="238"/>
      <c r="AN904" s="238"/>
      <c r="AP904" s="239"/>
      <c r="AQ904" s="238"/>
      <c r="AR904" s="238"/>
      <c r="AT904" s="12"/>
      <c r="AU904" s="238"/>
      <c r="AV904" s="238"/>
      <c r="AX904" s="12"/>
    </row>
    <row r="905" spans="2:50" hidden="1">
      <c r="B905" s="207"/>
      <c r="C905" s="239"/>
      <c r="D905" s="238"/>
      <c r="F905" s="239"/>
      <c r="G905" s="238"/>
      <c r="H905" s="238"/>
      <c r="J905" s="239"/>
      <c r="K905" s="238"/>
      <c r="L905" s="238"/>
      <c r="N905" s="239"/>
      <c r="O905" s="238"/>
      <c r="P905" s="238"/>
      <c r="R905" s="239"/>
      <c r="S905" s="238"/>
      <c r="T905" s="238"/>
      <c r="V905" s="239"/>
      <c r="W905" s="238"/>
      <c r="X905" s="238"/>
      <c r="Z905" s="239"/>
      <c r="AA905" s="238"/>
      <c r="AB905" s="238"/>
      <c r="AD905" s="239"/>
      <c r="AE905" s="238"/>
      <c r="AF905" s="238"/>
      <c r="AH905" s="239"/>
      <c r="AI905" s="238"/>
      <c r="AJ905" s="238"/>
      <c r="AL905" s="239"/>
      <c r="AM905" s="238"/>
      <c r="AN905" s="238"/>
      <c r="AP905" s="239"/>
      <c r="AQ905" s="238"/>
      <c r="AR905" s="238"/>
      <c r="AT905" s="12"/>
      <c r="AU905" s="238"/>
      <c r="AV905" s="238"/>
      <c r="AX905" s="12"/>
    </row>
    <row r="906" spans="2:50" hidden="1">
      <c r="B906" s="207"/>
      <c r="C906" s="239"/>
      <c r="D906" s="238"/>
      <c r="F906" s="239"/>
      <c r="G906" s="238"/>
      <c r="H906" s="238"/>
      <c r="J906" s="239"/>
      <c r="K906" s="238"/>
      <c r="L906" s="238"/>
      <c r="N906" s="239"/>
      <c r="O906" s="238"/>
      <c r="P906" s="238"/>
      <c r="R906" s="239"/>
      <c r="S906" s="238"/>
      <c r="T906" s="238"/>
      <c r="V906" s="239"/>
      <c r="W906" s="238"/>
      <c r="X906" s="238"/>
      <c r="Z906" s="239"/>
      <c r="AA906" s="238"/>
      <c r="AB906" s="238"/>
      <c r="AD906" s="239"/>
      <c r="AE906" s="238"/>
      <c r="AF906" s="238"/>
      <c r="AH906" s="239"/>
      <c r="AI906" s="238"/>
      <c r="AJ906" s="238"/>
      <c r="AL906" s="239"/>
      <c r="AM906" s="238"/>
      <c r="AN906" s="238"/>
      <c r="AP906" s="239"/>
      <c r="AQ906" s="238"/>
      <c r="AR906" s="238"/>
      <c r="AT906" s="12"/>
      <c r="AU906" s="238"/>
      <c r="AV906" s="238"/>
      <c r="AX906" s="12"/>
    </row>
    <row r="907" spans="2:50" hidden="1">
      <c r="B907" s="207"/>
      <c r="C907" s="239"/>
      <c r="D907" s="238"/>
      <c r="F907" s="239"/>
      <c r="G907" s="238"/>
      <c r="H907" s="238"/>
      <c r="J907" s="239"/>
      <c r="K907" s="238"/>
      <c r="L907" s="238"/>
      <c r="N907" s="239"/>
      <c r="O907" s="238"/>
      <c r="P907" s="238"/>
      <c r="R907" s="239"/>
      <c r="S907" s="238"/>
      <c r="T907" s="238"/>
      <c r="V907" s="239"/>
      <c r="W907" s="238"/>
      <c r="X907" s="238"/>
      <c r="Z907" s="239"/>
      <c r="AA907" s="238"/>
      <c r="AB907" s="238"/>
      <c r="AD907" s="239"/>
      <c r="AE907" s="238"/>
      <c r="AF907" s="238"/>
      <c r="AH907" s="239"/>
      <c r="AI907" s="238"/>
      <c r="AJ907" s="238"/>
      <c r="AL907" s="239"/>
      <c r="AM907" s="238"/>
      <c r="AN907" s="238"/>
      <c r="AP907" s="239"/>
      <c r="AQ907" s="238"/>
      <c r="AR907" s="238"/>
      <c r="AT907" s="12"/>
      <c r="AU907" s="238"/>
      <c r="AV907" s="238"/>
      <c r="AX907" s="12"/>
    </row>
    <row r="908" spans="2:50" hidden="1">
      <c r="B908" s="207"/>
      <c r="C908" s="239"/>
      <c r="D908" s="238"/>
      <c r="F908" s="239"/>
      <c r="G908" s="238"/>
      <c r="H908" s="238"/>
      <c r="J908" s="239"/>
      <c r="K908" s="238"/>
      <c r="L908" s="238"/>
      <c r="N908" s="239"/>
      <c r="O908" s="238"/>
      <c r="P908" s="238"/>
      <c r="R908" s="239"/>
      <c r="S908" s="238"/>
      <c r="T908" s="238"/>
      <c r="V908" s="239"/>
      <c r="W908" s="238"/>
      <c r="X908" s="238"/>
      <c r="Z908" s="239"/>
      <c r="AA908" s="238"/>
      <c r="AB908" s="238"/>
      <c r="AD908" s="239"/>
      <c r="AE908" s="238"/>
      <c r="AF908" s="238"/>
      <c r="AH908" s="239"/>
      <c r="AI908" s="238"/>
      <c r="AJ908" s="238"/>
      <c r="AL908" s="239"/>
      <c r="AM908" s="238"/>
      <c r="AN908" s="238"/>
      <c r="AP908" s="239"/>
      <c r="AQ908" s="238"/>
      <c r="AR908" s="238"/>
      <c r="AT908" s="12"/>
      <c r="AU908" s="238"/>
      <c r="AV908" s="238"/>
      <c r="AX908" s="12"/>
    </row>
    <row r="909" spans="2:50" hidden="1">
      <c r="B909" s="207"/>
      <c r="C909" s="239"/>
      <c r="D909" s="238"/>
      <c r="F909" s="239"/>
      <c r="G909" s="238"/>
      <c r="H909" s="238"/>
      <c r="J909" s="239"/>
      <c r="K909" s="238"/>
      <c r="L909" s="238"/>
      <c r="N909" s="239"/>
      <c r="O909" s="238"/>
      <c r="P909" s="238"/>
      <c r="R909" s="239"/>
      <c r="S909" s="238"/>
      <c r="T909" s="238"/>
      <c r="V909" s="239"/>
      <c r="W909" s="238"/>
      <c r="X909" s="238"/>
      <c r="Z909" s="239"/>
      <c r="AA909" s="238"/>
      <c r="AB909" s="238"/>
      <c r="AD909" s="239"/>
      <c r="AE909" s="238"/>
      <c r="AF909" s="238"/>
      <c r="AH909" s="239"/>
      <c r="AI909" s="238"/>
      <c r="AJ909" s="238"/>
      <c r="AL909" s="239"/>
      <c r="AM909" s="238"/>
      <c r="AN909" s="238"/>
      <c r="AP909" s="239"/>
      <c r="AQ909" s="238"/>
      <c r="AR909" s="238"/>
      <c r="AT909" s="12"/>
      <c r="AU909" s="238"/>
      <c r="AV909" s="238"/>
      <c r="AX909" s="12"/>
    </row>
    <row r="910" spans="2:50" hidden="1">
      <c r="B910" s="207"/>
      <c r="C910" s="239"/>
      <c r="D910" s="238"/>
      <c r="F910" s="239"/>
      <c r="G910" s="238"/>
      <c r="H910" s="238"/>
      <c r="J910" s="239"/>
      <c r="K910" s="238"/>
      <c r="L910" s="238"/>
      <c r="N910" s="239"/>
      <c r="O910" s="238"/>
      <c r="P910" s="238"/>
      <c r="R910" s="239"/>
      <c r="S910" s="238"/>
      <c r="T910" s="238"/>
      <c r="V910" s="239"/>
      <c r="W910" s="238"/>
      <c r="X910" s="238"/>
      <c r="Z910" s="239"/>
      <c r="AA910" s="238"/>
      <c r="AB910" s="238"/>
      <c r="AD910" s="239"/>
      <c r="AE910" s="238"/>
      <c r="AF910" s="238"/>
      <c r="AH910" s="239"/>
      <c r="AI910" s="238"/>
      <c r="AJ910" s="238"/>
      <c r="AL910" s="239"/>
      <c r="AM910" s="238"/>
      <c r="AN910" s="238"/>
      <c r="AP910" s="239"/>
      <c r="AQ910" s="238"/>
      <c r="AR910" s="238"/>
      <c r="AT910" s="12"/>
      <c r="AU910" s="238"/>
      <c r="AV910" s="238"/>
      <c r="AX910" s="12"/>
    </row>
    <row r="911" spans="2:50" hidden="1">
      <c r="B911" s="207"/>
      <c r="C911" s="239"/>
      <c r="D911" s="238"/>
      <c r="F911" s="239"/>
      <c r="G911" s="238"/>
      <c r="H911" s="238"/>
      <c r="J911" s="239"/>
      <c r="K911" s="238"/>
      <c r="L911" s="238"/>
      <c r="N911" s="239"/>
      <c r="O911" s="238"/>
      <c r="P911" s="238"/>
      <c r="R911" s="239"/>
      <c r="S911" s="238"/>
      <c r="T911" s="238"/>
      <c r="V911" s="239"/>
      <c r="W911" s="238"/>
      <c r="X911" s="238"/>
      <c r="Z911" s="239"/>
      <c r="AA911" s="238"/>
      <c r="AB911" s="238"/>
      <c r="AD911" s="239"/>
      <c r="AE911" s="238"/>
      <c r="AF911" s="238"/>
      <c r="AH911" s="239"/>
      <c r="AI911" s="238"/>
      <c r="AJ911" s="238"/>
      <c r="AL911" s="239"/>
      <c r="AM911" s="238"/>
      <c r="AN911" s="238"/>
      <c r="AP911" s="239"/>
      <c r="AQ911" s="238"/>
      <c r="AR911" s="238"/>
      <c r="AT911" s="12"/>
      <c r="AU911" s="238"/>
      <c r="AV911" s="238"/>
      <c r="AX911" s="12"/>
    </row>
    <row r="912" spans="2:50" hidden="1">
      <c r="B912" s="207"/>
      <c r="C912" s="239"/>
      <c r="D912" s="238"/>
      <c r="F912" s="239"/>
      <c r="G912" s="238"/>
      <c r="H912" s="238"/>
      <c r="J912" s="239"/>
      <c r="K912" s="238"/>
      <c r="L912" s="238"/>
      <c r="N912" s="239"/>
      <c r="O912" s="238"/>
      <c r="P912" s="238"/>
      <c r="R912" s="239"/>
      <c r="S912" s="238"/>
      <c r="T912" s="238"/>
      <c r="V912" s="239"/>
      <c r="W912" s="238"/>
      <c r="X912" s="238"/>
      <c r="Z912" s="239"/>
      <c r="AA912" s="238"/>
      <c r="AB912" s="238"/>
      <c r="AD912" s="239"/>
      <c r="AE912" s="238"/>
      <c r="AF912" s="238"/>
      <c r="AH912" s="239"/>
      <c r="AI912" s="238"/>
      <c r="AJ912" s="238"/>
      <c r="AL912" s="239"/>
      <c r="AM912" s="238"/>
      <c r="AN912" s="238"/>
      <c r="AP912" s="239"/>
      <c r="AQ912" s="238"/>
      <c r="AR912" s="238"/>
      <c r="AT912" s="12"/>
      <c r="AU912" s="238"/>
      <c r="AV912" s="238"/>
      <c r="AX912" s="12"/>
    </row>
    <row r="913" spans="2:50" hidden="1">
      <c r="B913" s="207"/>
      <c r="C913" s="239"/>
      <c r="D913" s="238"/>
      <c r="F913" s="239"/>
      <c r="G913" s="238"/>
      <c r="H913" s="238"/>
      <c r="J913" s="239"/>
      <c r="K913" s="238"/>
      <c r="L913" s="238"/>
      <c r="N913" s="239"/>
      <c r="O913" s="238"/>
      <c r="P913" s="238"/>
      <c r="R913" s="239"/>
      <c r="S913" s="238"/>
      <c r="T913" s="238"/>
      <c r="V913" s="239"/>
      <c r="W913" s="238"/>
      <c r="X913" s="238"/>
      <c r="Z913" s="239"/>
      <c r="AA913" s="238"/>
      <c r="AB913" s="238"/>
      <c r="AD913" s="239"/>
      <c r="AE913" s="238"/>
      <c r="AF913" s="238"/>
      <c r="AH913" s="239"/>
      <c r="AI913" s="238"/>
      <c r="AJ913" s="238"/>
      <c r="AL913" s="239"/>
      <c r="AM913" s="238"/>
      <c r="AN913" s="238"/>
      <c r="AP913" s="239"/>
      <c r="AQ913" s="238"/>
      <c r="AR913" s="238"/>
      <c r="AT913" s="12"/>
      <c r="AU913" s="238"/>
      <c r="AV913" s="238"/>
      <c r="AX913" s="12"/>
    </row>
    <row r="914" spans="2:50" hidden="1">
      <c r="B914" s="207"/>
      <c r="C914" s="239"/>
      <c r="D914" s="238"/>
      <c r="F914" s="239"/>
      <c r="G914" s="238"/>
      <c r="H914" s="238"/>
      <c r="J914" s="239"/>
      <c r="K914" s="238"/>
      <c r="L914" s="238"/>
      <c r="N914" s="239"/>
      <c r="O914" s="238"/>
      <c r="P914" s="238"/>
      <c r="R914" s="239"/>
      <c r="S914" s="238"/>
      <c r="T914" s="238"/>
      <c r="V914" s="239"/>
      <c r="W914" s="238"/>
      <c r="X914" s="238"/>
      <c r="Z914" s="239"/>
      <c r="AA914" s="238"/>
      <c r="AB914" s="238"/>
      <c r="AD914" s="239"/>
      <c r="AE914" s="238"/>
      <c r="AF914" s="238"/>
      <c r="AH914" s="239"/>
      <c r="AI914" s="238"/>
      <c r="AJ914" s="238"/>
      <c r="AL914" s="239"/>
      <c r="AM914" s="238"/>
      <c r="AN914" s="238"/>
      <c r="AP914" s="239"/>
      <c r="AQ914" s="238"/>
      <c r="AR914" s="238"/>
      <c r="AT914" s="12"/>
      <c r="AU914" s="238"/>
      <c r="AV914" s="238"/>
      <c r="AX914" s="12"/>
    </row>
    <row r="915" spans="2:50" hidden="1">
      <c r="B915" s="207"/>
      <c r="C915" s="239"/>
      <c r="D915" s="238"/>
      <c r="F915" s="239"/>
      <c r="G915" s="238"/>
      <c r="H915" s="238"/>
      <c r="J915" s="239"/>
      <c r="K915" s="238"/>
      <c r="L915" s="238"/>
      <c r="N915" s="239"/>
      <c r="O915" s="238"/>
      <c r="P915" s="238"/>
      <c r="R915" s="239"/>
      <c r="S915" s="238"/>
      <c r="T915" s="238"/>
      <c r="V915" s="239"/>
      <c r="W915" s="238"/>
      <c r="X915" s="238"/>
      <c r="Z915" s="239"/>
      <c r="AA915" s="238"/>
      <c r="AB915" s="238"/>
      <c r="AD915" s="239"/>
      <c r="AE915" s="238"/>
      <c r="AF915" s="238"/>
      <c r="AH915" s="239"/>
      <c r="AI915" s="238"/>
      <c r="AJ915" s="238"/>
      <c r="AL915" s="239"/>
      <c r="AM915" s="238"/>
      <c r="AN915" s="238"/>
      <c r="AP915" s="239"/>
      <c r="AQ915" s="238"/>
      <c r="AR915" s="238"/>
      <c r="AT915" s="12"/>
      <c r="AU915" s="238"/>
      <c r="AV915" s="238"/>
      <c r="AX915" s="12"/>
    </row>
    <row r="916" spans="2:50" hidden="1">
      <c r="B916" s="207"/>
      <c r="C916" s="239"/>
      <c r="D916" s="238"/>
      <c r="F916" s="239"/>
      <c r="G916" s="238"/>
      <c r="H916" s="238"/>
      <c r="J916" s="239"/>
      <c r="K916" s="238"/>
      <c r="L916" s="238"/>
      <c r="N916" s="239"/>
      <c r="O916" s="238"/>
      <c r="P916" s="238"/>
      <c r="R916" s="239"/>
      <c r="S916" s="238"/>
      <c r="T916" s="238"/>
      <c r="V916" s="239"/>
      <c r="W916" s="238"/>
      <c r="X916" s="238"/>
      <c r="Z916" s="239"/>
      <c r="AA916" s="238"/>
      <c r="AB916" s="238"/>
      <c r="AD916" s="239"/>
      <c r="AE916" s="238"/>
      <c r="AF916" s="238"/>
      <c r="AH916" s="239"/>
      <c r="AI916" s="238"/>
      <c r="AJ916" s="238"/>
      <c r="AL916" s="239"/>
      <c r="AM916" s="238"/>
      <c r="AN916" s="238"/>
      <c r="AP916" s="239"/>
      <c r="AQ916" s="238"/>
      <c r="AR916" s="238"/>
      <c r="AT916" s="12"/>
      <c r="AU916" s="238"/>
      <c r="AV916" s="238"/>
      <c r="AX916" s="12"/>
    </row>
    <row r="917" spans="2:50" hidden="1">
      <c r="B917" s="207"/>
      <c r="C917" s="239"/>
      <c r="D917" s="238"/>
      <c r="F917" s="239"/>
      <c r="G917" s="238"/>
      <c r="H917" s="238"/>
      <c r="J917" s="239"/>
      <c r="K917" s="238"/>
      <c r="L917" s="238"/>
      <c r="N917" s="239"/>
      <c r="O917" s="238"/>
      <c r="P917" s="238"/>
      <c r="R917" s="239"/>
      <c r="S917" s="238"/>
      <c r="T917" s="238"/>
      <c r="V917" s="239"/>
      <c r="W917" s="238"/>
      <c r="X917" s="238"/>
      <c r="Z917" s="239"/>
      <c r="AA917" s="238"/>
      <c r="AB917" s="238"/>
      <c r="AD917" s="239"/>
      <c r="AE917" s="238"/>
      <c r="AF917" s="238"/>
      <c r="AH917" s="239"/>
      <c r="AI917" s="238"/>
      <c r="AJ917" s="238"/>
      <c r="AL917" s="239"/>
      <c r="AM917" s="238"/>
      <c r="AN917" s="238"/>
      <c r="AP917" s="239"/>
      <c r="AQ917" s="238"/>
      <c r="AR917" s="238"/>
      <c r="AT917" s="12"/>
      <c r="AU917" s="238"/>
      <c r="AV917" s="238"/>
      <c r="AX917" s="12"/>
    </row>
    <row r="918" spans="2:50" hidden="1">
      <c r="B918" s="207"/>
      <c r="C918" s="239"/>
      <c r="D918" s="238"/>
      <c r="F918" s="239"/>
      <c r="G918" s="238"/>
      <c r="H918" s="238"/>
      <c r="J918" s="239"/>
      <c r="K918" s="238"/>
      <c r="L918" s="238"/>
      <c r="N918" s="239"/>
      <c r="O918" s="238"/>
      <c r="P918" s="238"/>
      <c r="R918" s="239"/>
      <c r="S918" s="238"/>
      <c r="T918" s="238"/>
      <c r="V918" s="239"/>
      <c r="W918" s="238"/>
      <c r="X918" s="238"/>
      <c r="Z918" s="239"/>
      <c r="AA918" s="238"/>
      <c r="AB918" s="238"/>
      <c r="AD918" s="239"/>
      <c r="AE918" s="238"/>
      <c r="AF918" s="238"/>
      <c r="AH918" s="239"/>
      <c r="AI918" s="238"/>
      <c r="AJ918" s="238"/>
      <c r="AL918" s="239"/>
      <c r="AM918" s="238"/>
      <c r="AN918" s="238"/>
      <c r="AP918" s="239"/>
      <c r="AQ918" s="238"/>
      <c r="AR918" s="238"/>
      <c r="AT918" s="12"/>
      <c r="AU918" s="238"/>
      <c r="AV918" s="238"/>
      <c r="AX918" s="12"/>
    </row>
    <row r="919" spans="2:50" hidden="1">
      <c r="B919" s="207"/>
      <c r="C919" s="239"/>
      <c r="D919" s="238"/>
      <c r="F919" s="239"/>
      <c r="G919" s="238"/>
      <c r="H919" s="238"/>
      <c r="J919" s="239"/>
      <c r="K919" s="238"/>
      <c r="L919" s="238"/>
      <c r="N919" s="239"/>
      <c r="O919" s="238"/>
      <c r="P919" s="238"/>
      <c r="R919" s="239"/>
      <c r="S919" s="238"/>
      <c r="T919" s="238"/>
      <c r="V919" s="239"/>
      <c r="W919" s="238"/>
      <c r="X919" s="238"/>
      <c r="Z919" s="239"/>
      <c r="AA919" s="238"/>
      <c r="AB919" s="238"/>
      <c r="AD919" s="239"/>
      <c r="AE919" s="238"/>
      <c r="AF919" s="238"/>
      <c r="AH919" s="239"/>
      <c r="AI919" s="238"/>
      <c r="AJ919" s="238"/>
      <c r="AL919" s="239"/>
      <c r="AM919" s="238"/>
      <c r="AN919" s="238"/>
      <c r="AP919" s="239"/>
      <c r="AQ919" s="238"/>
      <c r="AR919" s="238"/>
      <c r="AT919" s="12"/>
      <c r="AU919" s="238"/>
      <c r="AV919" s="238"/>
      <c r="AX919" s="12"/>
    </row>
    <row r="920" spans="2:50" hidden="1">
      <c r="B920" s="207"/>
      <c r="C920" s="239"/>
      <c r="D920" s="238"/>
      <c r="F920" s="239"/>
      <c r="G920" s="238"/>
      <c r="H920" s="238"/>
      <c r="J920" s="239"/>
      <c r="K920" s="238"/>
      <c r="L920" s="238"/>
      <c r="N920" s="239"/>
      <c r="O920" s="238"/>
      <c r="P920" s="238"/>
      <c r="R920" s="239"/>
      <c r="S920" s="238"/>
      <c r="T920" s="238"/>
      <c r="V920" s="239"/>
      <c r="W920" s="238"/>
      <c r="X920" s="238"/>
      <c r="Z920" s="239"/>
      <c r="AA920" s="238"/>
      <c r="AB920" s="238"/>
      <c r="AD920" s="239"/>
      <c r="AE920" s="238"/>
      <c r="AF920" s="238"/>
      <c r="AH920" s="239"/>
      <c r="AI920" s="238"/>
      <c r="AJ920" s="238"/>
      <c r="AL920" s="239"/>
      <c r="AM920" s="238"/>
      <c r="AN920" s="238"/>
      <c r="AP920" s="239"/>
      <c r="AQ920" s="238"/>
      <c r="AR920" s="238"/>
      <c r="AT920" s="12"/>
      <c r="AU920" s="238"/>
      <c r="AV920" s="238"/>
      <c r="AX920" s="12"/>
    </row>
    <row r="921" spans="2:50" hidden="1">
      <c r="B921" s="207"/>
      <c r="C921" s="239"/>
      <c r="D921" s="238"/>
      <c r="F921" s="239"/>
      <c r="G921" s="238"/>
      <c r="H921" s="238"/>
      <c r="J921" s="239"/>
      <c r="K921" s="238"/>
      <c r="L921" s="238"/>
      <c r="N921" s="239"/>
      <c r="O921" s="238"/>
      <c r="P921" s="238"/>
      <c r="R921" s="239"/>
      <c r="S921" s="238"/>
      <c r="T921" s="238"/>
      <c r="V921" s="239"/>
      <c r="W921" s="238"/>
      <c r="X921" s="238"/>
      <c r="Z921" s="239"/>
      <c r="AA921" s="238"/>
      <c r="AB921" s="238"/>
      <c r="AD921" s="239"/>
      <c r="AE921" s="238"/>
      <c r="AF921" s="238"/>
      <c r="AH921" s="239"/>
      <c r="AI921" s="238"/>
      <c r="AJ921" s="238"/>
      <c r="AL921" s="239"/>
      <c r="AM921" s="238"/>
      <c r="AN921" s="238"/>
      <c r="AP921" s="239"/>
      <c r="AQ921" s="238"/>
      <c r="AR921" s="238"/>
      <c r="AT921" s="12"/>
      <c r="AU921" s="238"/>
      <c r="AV921" s="238"/>
      <c r="AX921" s="12"/>
    </row>
    <row r="922" spans="2:50" hidden="1">
      <c r="B922" s="207"/>
      <c r="C922" s="239"/>
      <c r="D922" s="238"/>
      <c r="F922" s="239"/>
      <c r="G922" s="238"/>
      <c r="H922" s="238"/>
      <c r="J922" s="239"/>
      <c r="K922" s="238"/>
      <c r="L922" s="238"/>
      <c r="N922" s="239"/>
      <c r="O922" s="238"/>
      <c r="P922" s="238"/>
      <c r="R922" s="239"/>
      <c r="S922" s="238"/>
      <c r="T922" s="238"/>
      <c r="V922" s="239"/>
      <c r="W922" s="238"/>
      <c r="X922" s="238"/>
      <c r="Z922" s="239"/>
      <c r="AA922" s="238"/>
      <c r="AB922" s="238"/>
      <c r="AD922" s="239"/>
      <c r="AE922" s="238"/>
      <c r="AF922" s="238"/>
      <c r="AH922" s="239"/>
      <c r="AI922" s="238"/>
      <c r="AJ922" s="238"/>
      <c r="AL922" s="239"/>
      <c r="AM922" s="238"/>
      <c r="AN922" s="238"/>
      <c r="AP922" s="239"/>
      <c r="AQ922" s="238"/>
      <c r="AR922" s="238"/>
      <c r="AT922" s="12"/>
      <c r="AU922" s="238"/>
      <c r="AV922" s="238"/>
      <c r="AX922" s="12"/>
    </row>
    <row r="923" spans="2:50" hidden="1">
      <c r="B923" s="207"/>
      <c r="C923" s="239"/>
      <c r="D923" s="238"/>
      <c r="F923" s="239"/>
      <c r="G923" s="238"/>
      <c r="H923" s="238"/>
      <c r="J923" s="239"/>
      <c r="K923" s="238"/>
      <c r="L923" s="238"/>
      <c r="N923" s="239"/>
      <c r="O923" s="238"/>
      <c r="P923" s="238"/>
      <c r="R923" s="239"/>
      <c r="S923" s="238"/>
      <c r="T923" s="238"/>
      <c r="V923" s="239"/>
      <c r="W923" s="238"/>
      <c r="X923" s="238"/>
      <c r="Z923" s="239"/>
      <c r="AA923" s="238"/>
      <c r="AB923" s="238"/>
      <c r="AD923" s="239"/>
      <c r="AE923" s="238"/>
      <c r="AF923" s="238"/>
      <c r="AH923" s="239"/>
      <c r="AI923" s="238"/>
      <c r="AJ923" s="238"/>
      <c r="AL923" s="239"/>
      <c r="AM923" s="238"/>
      <c r="AN923" s="238"/>
      <c r="AP923" s="239"/>
      <c r="AQ923" s="238"/>
      <c r="AR923" s="238"/>
      <c r="AT923" s="12"/>
      <c r="AU923" s="238"/>
      <c r="AV923" s="238"/>
      <c r="AX923" s="12"/>
    </row>
    <row r="924" spans="2:50" hidden="1">
      <c r="B924" s="207"/>
      <c r="C924" s="239"/>
      <c r="D924" s="238"/>
      <c r="F924" s="239"/>
      <c r="G924" s="238"/>
      <c r="H924" s="238"/>
      <c r="J924" s="239"/>
      <c r="K924" s="238"/>
      <c r="L924" s="238"/>
      <c r="N924" s="239"/>
      <c r="O924" s="238"/>
      <c r="P924" s="238"/>
      <c r="R924" s="239"/>
      <c r="S924" s="238"/>
      <c r="T924" s="238"/>
      <c r="V924" s="239"/>
      <c r="W924" s="238"/>
      <c r="X924" s="238"/>
      <c r="Z924" s="239"/>
      <c r="AA924" s="238"/>
      <c r="AB924" s="238"/>
      <c r="AD924" s="239"/>
      <c r="AE924" s="238"/>
      <c r="AF924" s="238"/>
      <c r="AH924" s="239"/>
      <c r="AI924" s="238"/>
      <c r="AJ924" s="238"/>
      <c r="AL924" s="239"/>
      <c r="AM924" s="238"/>
      <c r="AN924" s="238"/>
      <c r="AP924" s="239"/>
      <c r="AQ924" s="238"/>
      <c r="AR924" s="238"/>
      <c r="AT924" s="12"/>
      <c r="AU924" s="238"/>
      <c r="AV924" s="238"/>
      <c r="AX924" s="12"/>
    </row>
    <row r="925" spans="2:50" hidden="1">
      <c r="B925" s="207"/>
      <c r="C925" s="239"/>
      <c r="D925" s="238"/>
      <c r="F925" s="239"/>
      <c r="G925" s="238"/>
      <c r="H925" s="238"/>
      <c r="J925" s="239"/>
      <c r="K925" s="238"/>
      <c r="L925" s="238"/>
      <c r="N925" s="239"/>
      <c r="O925" s="238"/>
      <c r="P925" s="238"/>
      <c r="R925" s="239"/>
      <c r="S925" s="238"/>
      <c r="T925" s="238"/>
      <c r="V925" s="239"/>
      <c r="W925" s="238"/>
      <c r="X925" s="238"/>
      <c r="Z925" s="239"/>
      <c r="AA925" s="238"/>
      <c r="AB925" s="238"/>
      <c r="AD925" s="239"/>
      <c r="AE925" s="238"/>
      <c r="AF925" s="238"/>
      <c r="AH925" s="239"/>
      <c r="AI925" s="238"/>
      <c r="AJ925" s="238"/>
      <c r="AL925" s="239"/>
      <c r="AM925" s="238"/>
      <c r="AN925" s="238"/>
      <c r="AP925" s="239"/>
      <c r="AQ925" s="238"/>
      <c r="AR925" s="238"/>
      <c r="AT925" s="12"/>
      <c r="AU925" s="238"/>
      <c r="AV925" s="238"/>
      <c r="AX925" s="12"/>
    </row>
    <row r="926" spans="2:50" hidden="1">
      <c r="B926" s="207"/>
      <c r="C926" s="239"/>
      <c r="D926" s="238"/>
      <c r="F926" s="239"/>
      <c r="G926" s="238"/>
      <c r="H926" s="238"/>
      <c r="J926" s="239"/>
      <c r="K926" s="238"/>
      <c r="L926" s="238"/>
      <c r="N926" s="239"/>
      <c r="O926" s="238"/>
      <c r="P926" s="238"/>
      <c r="R926" s="239"/>
      <c r="S926" s="238"/>
      <c r="T926" s="238"/>
      <c r="V926" s="239"/>
      <c r="W926" s="238"/>
      <c r="X926" s="238"/>
      <c r="Z926" s="239"/>
      <c r="AA926" s="238"/>
      <c r="AB926" s="238"/>
      <c r="AD926" s="239"/>
      <c r="AE926" s="238"/>
      <c r="AF926" s="238"/>
      <c r="AH926" s="239"/>
      <c r="AI926" s="238"/>
      <c r="AJ926" s="238"/>
      <c r="AL926" s="239"/>
      <c r="AM926" s="238"/>
      <c r="AN926" s="238"/>
      <c r="AP926" s="239"/>
      <c r="AQ926" s="238"/>
      <c r="AR926" s="238"/>
      <c r="AT926" s="12"/>
      <c r="AU926" s="238"/>
      <c r="AV926" s="238"/>
      <c r="AX926" s="12"/>
    </row>
    <row r="927" spans="2:50" hidden="1">
      <c r="B927" s="207"/>
      <c r="C927" s="239"/>
      <c r="D927" s="238"/>
      <c r="F927" s="239"/>
      <c r="G927" s="238"/>
      <c r="H927" s="238"/>
      <c r="J927" s="239"/>
      <c r="K927" s="238"/>
      <c r="L927" s="238"/>
      <c r="N927" s="239"/>
      <c r="O927" s="238"/>
      <c r="P927" s="238"/>
      <c r="R927" s="239"/>
      <c r="S927" s="238"/>
      <c r="T927" s="238"/>
      <c r="V927" s="239"/>
      <c r="W927" s="238"/>
      <c r="X927" s="238"/>
      <c r="Z927" s="239"/>
      <c r="AA927" s="238"/>
      <c r="AB927" s="238"/>
      <c r="AD927" s="239"/>
      <c r="AE927" s="238"/>
      <c r="AF927" s="238"/>
      <c r="AH927" s="239"/>
      <c r="AI927" s="238"/>
      <c r="AJ927" s="238"/>
      <c r="AL927" s="239"/>
      <c r="AM927" s="238"/>
      <c r="AN927" s="238"/>
      <c r="AP927" s="239"/>
      <c r="AQ927" s="238"/>
      <c r="AR927" s="238"/>
      <c r="AT927" s="12"/>
      <c r="AU927" s="238"/>
      <c r="AV927" s="238"/>
      <c r="AX927" s="12"/>
    </row>
    <row r="928" spans="2:50" hidden="1">
      <c r="B928" s="207"/>
      <c r="C928" s="239"/>
      <c r="D928" s="238"/>
      <c r="F928" s="239"/>
      <c r="G928" s="238"/>
      <c r="H928" s="238"/>
      <c r="J928" s="239"/>
      <c r="K928" s="238"/>
      <c r="L928" s="238"/>
      <c r="N928" s="239"/>
      <c r="O928" s="238"/>
      <c r="P928" s="238"/>
      <c r="R928" s="239"/>
      <c r="S928" s="238"/>
      <c r="T928" s="238"/>
      <c r="V928" s="239"/>
      <c r="W928" s="238"/>
      <c r="X928" s="238"/>
      <c r="Z928" s="239"/>
      <c r="AA928" s="238"/>
      <c r="AB928" s="238"/>
      <c r="AD928" s="239"/>
      <c r="AE928" s="238"/>
      <c r="AF928" s="238"/>
      <c r="AH928" s="239"/>
      <c r="AI928" s="238"/>
      <c r="AJ928" s="238"/>
      <c r="AL928" s="239"/>
      <c r="AM928" s="238"/>
      <c r="AN928" s="238"/>
      <c r="AP928" s="239"/>
      <c r="AQ928" s="238"/>
      <c r="AR928" s="238"/>
      <c r="AT928" s="12"/>
      <c r="AU928" s="238"/>
      <c r="AV928" s="238"/>
      <c r="AX928" s="12"/>
    </row>
    <row r="929" spans="2:50" hidden="1">
      <c r="B929" s="207"/>
      <c r="C929" s="239"/>
      <c r="D929" s="238"/>
      <c r="F929" s="239"/>
      <c r="G929" s="238"/>
      <c r="H929" s="238"/>
      <c r="J929" s="239"/>
      <c r="K929" s="238"/>
      <c r="L929" s="238"/>
      <c r="N929" s="239"/>
      <c r="O929" s="238"/>
      <c r="P929" s="238"/>
      <c r="R929" s="239"/>
      <c r="S929" s="238"/>
      <c r="T929" s="238"/>
      <c r="V929" s="239"/>
      <c r="W929" s="238"/>
      <c r="X929" s="238"/>
      <c r="Z929" s="239"/>
      <c r="AA929" s="238"/>
      <c r="AB929" s="238"/>
      <c r="AD929" s="239"/>
      <c r="AE929" s="238"/>
      <c r="AF929" s="238"/>
      <c r="AH929" s="239"/>
      <c r="AI929" s="238"/>
      <c r="AJ929" s="238"/>
      <c r="AL929" s="239"/>
      <c r="AM929" s="238"/>
      <c r="AN929" s="238"/>
      <c r="AP929" s="239"/>
      <c r="AQ929" s="238"/>
      <c r="AR929" s="238"/>
      <c r="AT929" s="12"/>
      <c r="AU929" s="238"/>
      <c r="AV929" s="238"/>
      <c r="AX929" s="12"/>
    </row>
    <row r="930" spans="2:50" hidden="1">
      <c r="B930" s="207"/>
      <c r="C930" s="239"/>
      <c r="D930" s="238"/>
      <c r="F930" s="239"/>
      <c r="G930" s="238"/>
      <c r="H930" s="238"/>
      <c r="J930" s="239"/>
      <c r="K930" s="238"/>
      <c r="L930" s="238"/>
      <c r="N930" s="239"/>
      <c r="O930" s="238"/>
      <c r="P930" s="238"/>
      <c r="R930" s="239"/>
      <c r="S930" s="238"/>
      <c r="T930" s="238"/>
      <c r="V930" s="239"/>
      <c r="W930" s="238"/>
      <c r="X930" s="238"/>
      <c r="Z930" s="239"/>
      <c r="AA930" s="238"/>
      <c r="AB930" s="238"/>
      <c r="AD930" s="239"/>
      <c r="AE930" s="238"/>
      <c r="AF930" s="238"/>
      <c r="AH930" s="239"/>
      <c r="AI930" s="238"/>
      <c r="AJ930" s="238"/>
      <c r="AL930" s="239"/>
      <c r="AM930" s="238"/>
      <c r="AN930" s="238"/>
      <c r="AP930" s="239"/>
      <c r="AQ930" s="238"/>
      <c r="AR930" s="238"/>
      <c r="AT930" s="12"/>
      <c r="AU930" s="238"/>
      <c r="AV930" s="238"/>
      <c r="AX930" s="12"/>
    </row>
    <row r="931" spans="2:50" hidden="1">
      <c r="B931" s="207"/>
      <c r="C931" s="239"/>
      <c r="D931" s="238"/>
      <c r="F931" s="239"/>
      <c r="G931" s="238"/>
      <c r="H931" s="238"/>
      <c r="J931" s="239"/>
      <c r="K931" s="238"/>
      <c r="L931" s="238"/>
      <c r="N931" s="239"/>
      <c r="O931" s="238"/>
      <c r="P931" s="238"/>
      <c r="R931" s="239"/>
      <c r="S931" s="238"/>
      <c r="T931" s="238"/>
      <c r="V931" s="239"/>
      <c r="W931" s="238"/>
      <c r="X931" s="238"/>
      <c r="Z931" s="239"/>
      <c r="AA931" s="238"/>
      <c r="AB931" s="238"/>
      <c r="AD931" s="239"/>
      <c r="AE931" s="238"/>
      <c r="AF931" s="238"/>
      <c r="AH931" s="239"/>
      <c r="AI931" s="238"/>
      <c r="AJ931" s="238"/>
      <c r="AL931" s="239"/>
      <c r="AM931" s="238"/>
      <c r="AN931" s="238"/>
      <c r="AP931" s="239"/>
      <c r="AQ931" s="238"/>
      <c r="AR931" s="238"/>
      <c r="AT931" s="12"/>
      <c r="AU931" s="238"/>
      <c r="AV931" s="238"/>
      <c r="AX931" s="12"/>
    </row>
    <row r="932" spans="2:50" hidden="1">
      <c r="B932" s="207"/>
      <c r="C932" s="239"/>
      <c r="D932" s="238"/>
      <c r="F932" s="239"/>
      <c r="G932" s="238"/>
      <c r="H932" s="238"/>
      <c r="J932" s="239"/>
      <c r="K932" s="238"/>
      <c r="L932" s="238"/>
      <c r="N932" s="239"/>
      <c r="O932" s="238"/>
      <c r="P932" s="238"/>
      <c r="R932" s="239"/>
      <c r="S932" s="238"/>
      <c r="T932" s="238"/>
      <c r="V932" s="239"/>
      <c r="W932" s="238"/>
      <c r="X932" s="238"/>
      <c r="Z932" s="239"/>
      <c r="AA932" s="238"/>
      <c r="AB932" s="238"/>
      <c r="AD932" s="239"/>
      <c r="AE932" s="238"/>
      <c r="AF932" s="238"/>
      <c r="AH932" s="239"/>
      <c r="AI932" s="238"/>
      <c r="AJ932" s="238"/>
      <c r="AL932" s="239"/>
      <c r="AM932" s="238"/>
      <c r="AN932" s="238"/>
      <c r="AP932" s="239"/>
      <c r="AQ932" s="238"/>
      <c r="AR932" s="238"/>
      <c r="AT932" s="12"/>
      <c r="AU932" s="238"/>
      <c r="AV932" s="238"/>
      <c r="AX932" s="12"/>
    </row>
    <row r="933" spans="2:50" hidden="1">
      <c r="B933" s="207"/>
      <c r="C933" s="239"/>
      <c r="D933" s="238"/>
      <c r="F933" s="239"/>
      <c r="G933" s="238"/>
      <c r="H933" s="238"/>
      <c r="J933" s="239"/>
      <c r="K933" s="238"/>
      <c r="L933" s="238"/>
      <c r="N933" s="239"/>
      <c r="O933" s="238"/>
      <c r="P933" s="238"/>
      <c r="R933" s="239"/>
      <c r="S933" s="238"/>
      <c r="T933" s="238"/>
      <c r="V933" s="239"/>
      <c r="W933" s="238"/>
      <c r="X933" s="238"/>
      <c r="Z933" s="239"/>
      <c r="AA933" s="238"/>
      <c r="AB933" s="238"/>
      <c r="AD933" s="239"/>
      <c r="AE933" s="238"/>
      <c r="AF933" s="238"/>
      <c r="AH933" s="239"/>
      <c r="AI933" s="238"/>
      <c r="AJ933" s="238"/>
      <c r="AL933" s="239"/>
      <c r="AM933" s="238"/>
      <c r="AN933" s="238"/>
      <c r="AP933" s="239"/>
      <c r="AQ933" s="238"/>
      <c r="AR933" s="238"/>
      <c r="AT933" s="12"/>
      <c r="AU933" s="238"/>
      <c r="AV933" s="238"/>
      <c r="AX933" s="12"/>
    </row>
    <row r="934" spans="2:50" hidden="1">
      <c r="B934" s="207"/>
      <c r="C934" s="239"/>
      <c r="D934" s="238"/>
      <c r="F934" s="239"/>
      <c r="G934" s="238"/>
      <c r="H934" s="238"/>
      <c r="J934" s="239"/>
      <c r="K934" s="238"/>
      <c r="L934" s="238"/>
      <c r="N934" s="239"/>
      <c r="O934" s="238"/>
      <c r="P934" s="238"/>
      <c r="R934" s="239"/>
      <c r="S934" s="238"/>
      <c r="T934" s="238"/>
      <c r="V934" s="239"/>
      <c r="W934" s="238"/>
      <c r="X934" s="238"/>
      <c r="Z934" s="239"/>
      <c r="AA934" s="238"/>
      <c r="AB934" s="238"/>
      <c r="AD934" s="239"/>
      <c r="AE934" s="238"/>
      <c r="AF934" s="238"/>
      <c r="AH934" s="239"/>
      <c r="AI934" s="238"/>
      <c r="AJ934" s="238"/>
      <c r="AL934" s="239"/>
      <c r="AM934" s="238"/>
      <c r="AN934" s="238"/>
      <c r="AP934" s="239"/>
      <c r="AQ934" s="238"/>
      <c r="AR934" s="238"/>
      <c r="AT934" s="12"/>
      <c r="AU934" s="238"/>
      <c r="AV934" s="238"/>
      <c r="AX934" s="12"/>
    </row>
    <row r="935" spans="2:50" hidden="1">
      <c r="B935" s="207"/>
      <c r="C935" s="239"/>
      <c r="D935" s="238"/>
      <c r="F935" s="239"/>
      <c r="G935" s="238"/>
      <c r="H935" s="238"/>
      <c r="J935" s="239"/>
      <c r="K935" s="238"/>
      <c r="L935" s="238"/>
      <c r="N935" s="239"/>
      <c r="O935" s="238"/>
      <c r="P935" s="238"/>
      <c r="R935" s="239"/>
      <c r="S935" s="238"/>
      <c r="T935" s="238"/>
      <c r="V935" s="239"/>
      <c r="W935" s="238"/>
      <c r="X935" s="238"/>
      <c r="Z935" s="239"/>
      <c r="AA935" s="238"/>
      <c r="AB935" s="238"/>
      <c r="AD935" s="239"/>
      <c r="AE935" s="238"/>
      <c r="AF935" s="238"/>
      <c r="AH935" s="239"/>
      <c r="AI935" s="238"/>
      <c r="AJ935" s="238"/>
      <c r="AL935" s="239"/>
      <c r="AM935" s="238"/>
      <c r="AN935" s="238"/>
      <c r="AP935" s="239"/>
      <c r="AQ935" s="238"/>
      <c r="AR935" s="238"/>
      <c r="AT935" s="12"/>
      <c r="AU935" s="238"/>
      <c r="AV935" s="238"/>
      <c r="AX935" s="12"/>
    </row>
    <row r="936" spans="2:50" hidden="1">
      <c r="B936" s="207"/>
      <c r="C936" s="239"/>
      <c r="D936" s="238"/>
      <c r="F936" s="239"/>
      <c r="G936" s="238"/>
      <c r="H936" s="238"/>
      <c r="J936" s="239"/>
      <c r="K936" s="238"/>
      <c r="L936" s="238"/>
      <c r="N936" s="239"/>
      <c r="O936" s="238"/>
      <c r="P936" s="238"/>
      <c r="R936" s="239"/>
      <c r="S936" s="238"/>
      <c r="T936" s="238"/>
      <c r="V936" s="239"/>
      <c r="W936" s="238"/>
      <c r="X936" s="238"/>
      <c r="Z936" s="239"/>
      <c r="AA936" s="238"/>
      <c r="AB936" s="238"/>
      <c r="AD936" s="239"/>
      <c r="AE936" s="238"/>
      <c r="AF936" s="238"/>
      <c r="AH936" s="239"/>
      <c r="AI936" s="238"/>
      <c r="AJ936" s="238"/>
      <c r="AL936" s="239"/>
      <c r="AM936" s="238"/>
      <c r="AN936" s="238"/>
      <c r="AP936" s="239"/>
      <c r="AQ936" s="238"/>
      <c r="AR936" s="238"/>
      <c r="AT936" s="12"/>
      <c r="AU936" s="238"/>
      <c r="AV936" s="238"/>
      <c r="AX936" s="12"/>
    </row>
    <row r="937" spans="2:50" hidden="1">
      <c r="B937" s="207"/>
      <c r="C937" s="239"/>
      <c r="D937" s="238"/>
      <c r="F937" s="239"/>
      <c r="G937" s="238"/>
      <c r="H937" s="238"/>
      <c r="J937" s="239"/>
      <c r="K937" s="238"/>
      <c r="L937" s="238"/>
      <c r="N937" s="239"/>
      <c r="O937" s="238"/>
      <c r="P937" s="238"/>
      <c r="R937" s="239"/>
      <c r="S937" s="238"/>
      <c r="T937" s="238"/>
      <c r="V937" s="239"/>
      <c r="W937" s="238"/>
      <c r="X937" s="238"/>
      <c r="Z937" s="239"/>
      <c r="AA937" s="238"/>
      <c r="AB937" s="238"/>
      <c r="AD937" s="239"/>
      <c r="AE937" s="238"/>
      <c r="AF937" s="238"/>
      <c r="AH937" s="239"/>
      <c r="AI937" s="238"/>
      <c r="AJ937" s="238"/>
      <c r="AL937" s="239"/>
      <c r="AM937" s="238"/>
      <c r="AN937" s="238"/>
      <c r="AP937" s="239"/>
      <c r="AQ937" s="238"/>
      <c r="AR937" s="238"/>
      <c r="AT937" s="12"/>
      <c r="AU937" s="238"/>
      <c r="AV937" s="238"/>
      <c r="AX937" s="12"/>
    </row>
    <row r="938" spans="2:50" hidden="1">
      <c r="B938" s="207"/>
      <c r="C938" s="239"/>
      <c r="D938" s="238"/>
      <c r="F938" s="239"/>
      <c r="G938" s="238"/>
      <c r="H938" s="238"/>
      <c r="J938" s="239"/>
      <c r="K938" s="238"/>
      <c r="L938" s="238"/>
      <c r="N938" s="239"/>
      <c r="O938" s="238"/>
      <c r="P938" s="238"/>
      <c r="R938" s="239"/>
      <c r="S938" s="238"/>
      <c r="T938" s="238"/>
      <c r="V938" s="239"/>
      <c r="W938" s="238"/>
      <c r="X938" s="238"/>
      <c r="Z938" s="239"/>
      <c r="AA938" s="238"/>
      <c r="AB938" s="238"/>
      <c r="AD938" s="239"/>
      <c r="AE938" s="238"/>
      <c r="AF938" s="238"/>
      <c r="AH938" s="239"/>
      <c r="AI938" s="238"/>
      <c r="AJ938" s="238"/>
      <c r="AL938" s="239"/>
      <c r="AM938" s="238"/>
      <c r="AN938" s="238"/>
      <c r="AP938" s="239"/>
      <c r="AQ938" s="238"/>
      <c r="AR938" s="238"/>
      <c r="AT938" s="12"/>
      <c r="AU938" s="238"/>
      <c r="AV938" s="238"/>
      <c r="AX938" s="12"/>
    </row>
    <row r="939" spans="2:50" hidden="1">
      <c r="B939" s="207"/>
      <c r="C939" s="239"/>
      <c r="D939" s="238"/>
      <c r="F939" s="239"/>
      <c r="G939" s="238"/>
      <c r="H939" s="238"/>
      <c r="J939" s="239"/>
      <c r="K939" s="238"/>
      <c r="L939" s="238"/>
      <c r="N939" s="239"/>
      <c r="O939" s="238"/>
      <c r="P939" s="238"/>
      <c r="R939" s="239"/>
      <c r="S939" s="238"/>
      <c r="T939" s="238"/>
      <c r="V939" s="239"/>
      <c r="W939" s="238"/>
      <c r="X939" s="238"/>
      <c r="Z939" s="239"/>
      <c r="AA939" s="238"/>
      <c r="AB939" s="238"/>
      <c r="AD939" s="239"/>
      <c r="AE939" s="238"/>
      <c r="AF939" s="238"/>
      <c r="AH939" s="239"/>
      <c r="AI939" s="238"/>
      <c r="AJ939" s="238"/>
      <c r="AL939" s="239"/>
      <c r="AM939" s="238"/>
      <c r="AN939" s="238"/>
      <c r="AP939" s="239"/>
      <c r="AQ939" s="238"/>
      <c r="AR939" s="238"/>
      <c r="AT939" s="12"/>
      <c r="AU939" s="238"/>
      <c r="AV939" s="238"/>
      <c r="AX939" s="12"/>
    </row>
    <row r="940" spans="2:50" hidden="1">
      <c r="B940" s="207"/>
      <c r="C940" s="239"/>
      <c r="D940" s="238"/>
      <c r="F940" s="239"/>
      <c r="G940" s="238"/>
      <c r="H940" s="238"/>
      <c r="J940" s="239"/>
      <c r="K940" s="238"/>
      <c r="L940" s="238"/>
      <c r="N940" s="239"/>
      <c r="O940" s="238"/>
      <c r="P940" s="238"/>
      <c r="R940" s="239"/>
      <c r="S940" s="238"/>
      <c r="T940" s="238"/>
      <c r="V940" s="239"/>
      <c r="W940" s="238"/>
      <c r="X940" s="238"/>
      <c r="Z940" s="239"/>
      <c r="AA940" s="238"/>
      <c r="AB940" s="238"/>
      <c r="AD940" s="239"/>
      <c r="AE940" s="238"/>
      <c r="AF940" s="238"/>
      <c r="AH940" s="239"/>
      <c r="AI940" s="238"/>
      <c r="AJ940" s="238"/>
      <c r="AL940" s="239"/>
      <c r="AM940" s="238"/>
      <c r="AN940" s="238"/>
      <c r="AP940" s="239"/>
      <c r="AQ940" s="238"/>
      <c r="AR940" s="238"/>
      <c r="AT940" s="12"/>
      <c r="AU940" s="238"/>
      <c r="AV940" s="238"/>
      <c r="AX940" s="12"/>
    </row>
    <row r="941" spans="2:50" hidden="1">
      <c r="B941" s="207"/>
      <c r="C941" s="239"/>
      <c r="D941" s="238"/>
      <c r="F941" s="239"/>
      <c r="G941" s="238"/>
      <c r="H941" s="238"/>
      <c r="J941" s="239"/>
      <c r="K941" s="238"/>
      <c r="L941" s="238"/>
      <c r="N941" s="239"/>
      <c r="O941" s="238"/>
      <c r="P941" s="238"/>
      <c r="R941" s="239"/>
      <c r="S941" s="238"/>
      <c r="T941" s="238"/>
      <c r="V941" s="239"/>
      <c r="W941" s="238"/>
      <c r="X941" s="238"/>
      <c r="Z941" s="239"/>
      <c r="AA941" s="238"/>
      <c r="AB941" s="238"/>
      <c r="AD941" s="239"/>
      <c r="AE941" s="238"/>
      <c r="AF941" s="238"/>
      <c r="AH941" s="239"/>
      <c r="AI941" s="238"/>
      <c r="AJ941" s="238"/>
      <c r="AL941" s="239"/>
      <c r="AM941" s="238"/>
      <c r="AN941" s="238"/>
      <c r="AP941" s="239"/>
      <c r="AQ941" s="238"/>
      <c r="AR941" s="238"/>
      <c r="AT941" s="12"/>
      <c r="AU941" s="238"/>
      <c r="AV941" s="238"/>
      <c r="AX941" s="12"/>
    </row>
    <row r="942" spans="2:50" hidden="1">
      <c r="B942" s="207"/>
      <c r="C942" s="239"/>
      <c r="D942" s="238"/>
      <c r="F942" s="239"/>
      <c r="G942" s="238"/>
      <c r="H942" s="238"/>
      <c r="J942" s="239"/>
      <c r="K942" s="238"/>
      <c r="L942" s="238"/>
      <c r="N942" s="239"/>
      <c r="O942" s="238"/>
      <c r="P942" s="238"/>
      <c r="R942" s="239"/>
      <c r="S942" s="238"/>
      <c r="T942" s="238"/>
      <c r="V942" s="239"/>
      <c r="W942" s="238"/>
      <c r="X942" s="238"/>
      <c r="Z942" s="239"/>
      <c r="AA942" s="238"/>
      <c r="AB942" s="238"/>
      <c r="AD942" s="239"/>
      <c r="AE942" s="238"/>
      <c r="AF942" s="238"/>
      <c r="AH942" s="239"/>
      <c r="AI942" s="238"/>
      <c r="AJ942" s="238"/>
      <c r="AL942" s="239"/>
      <c r="AM942" s="238"/>
      <c r="AN942" s="238"/>
      <c r="AP942" s="239"/>
      <c r="AQ942" s="238"/>
      <c r="AR942" s="238"/>
      <c r="AT942" s="12"/>
      <c r="AU942" s="238"/>
      <c r="AV942" s="238"/>
      <c r="AX942" s="12"/>
    </row>
    <row r="943" spans="2:50" hidden="1">
      <c r="B943" s="207"/>
      <c r="C943" s="239"/>
      <c r="D943" s="238"/>
      <c r="F943" s="239"/>
      <c r="G943" s="238"/>
      <c r="H943" s="238"/>
      <c r="J943" s="239"/>
      <c r="K943" s="238"/>
      <c r="L943" s="238"/>
      <c r="N943" s="239"/>
      <c r="O943" s="238"/>
      <c r="P943" s="238"/>
      <c r="R943" s="239"/>
      <c r="S943" s="238"/>
      <c r="T943" s="238"/>
      <c r="V943" s="239"/>
      <c r="W943" s="238"/>
      <c r="X943" s="238"/>
      <c r="Z943" s="239"/>
      <c r="AA943" s="238"/>
      <c r="AB943" s="238"/>
      <c r="AD943" s="239"/>
      <c r="AE943" s="238"/>
      <c r="AF943" s="238"/>
      <c r="AH943" s="239"/>
      <c r="AI943" s="238"/>
      <c r="AJ943" s="238"/>
      <c r="AL943" s="239"/>
      <c r="AM943" s="238"/>
      <c r="AN943" s="238"/>
      <c r="AP943" s="239"/>
      <c r="AQ943" s="238"/>
      <c r="AR943" s="238"/>
      <c r="AT943" s="12"/>
      <c r="AU943" s="238"/>
      <c r="AV943" s="238"/>
      <c r="AX943" s="12"/>
    </row>
    <row r="944" spans="2:50" hidden="1">
      <c r="B944" s="207"/>
      <c r="C944" s="239"/>
      <c r="D944" s="238"/>
      <c r="F944" s="239"/>
      <c r="G944" s="238"/>
      <c r="H944" s="238"/>
      <c r="J944" s="239"/>
      <c r="K944" s="238"/>
      <c r="L944" s="238"/>
      <c r="N944" s="239"/>
      <c r="O944" s="238"/>
      <c r="P944" s="238"/>
      <c r="R944" s="239"/>
      <c r="S944" s="238"/>
      <c r="T944" s="238"/>
      <c r="V944" s="239"/>
      <c r="W944" s="238"/>
      <c r="X944" s="238"/>
      <c r="Z944" s="239"/>
      <c r="AA944" s="238"/>
      <c r="AB944" s="238"/>
      <c r="AD944" s="239"/>
      <c r="AE944" s="238"/>
      <c r="AF944" s="238"/>
      <c r="AH944" s="239"/>
      <c r="AI944" s="238"/>
      <c r="AJ944" s="238"/>
      <c r="AL944" s="239"/>
      <c r="AM944" s="238"/>
      <c r="AN944" s="238"/>
      <c r="AP944" s="239"/>
      <c r="AQ944" s="238"/>
      <c r="AR944" s="238"/>
      <c r="AT944" s="12"/>
      <c r="AU944" s="238"/>
      <c r="AV944" s="238"/>
      <c r="AX944" s="12"/>
    </row>
    <row r="945" spans="2:50" hidden="1">
      <c r="B945" s="207"/>
      <c r="C945" s="239"/>
      <c r="D945" s="238"/>
      <c r="F945" s="239"/>
      <c r="G945" s="238"/>
      <c r="H945" s="238"/>
      <c r="J945" s="239"/>
      <c r="K945" s="238"/>
      <c r="L945" s="238"/>
      <c r="N945" s="239"/>
      <c r="O945" s="238"/>
      <c r="P945" s="238"/>
      <c r="R945" s="239"/>
      <c r="S945" s="238"/>
      <c r="T945" s="238"/>
      <c r="V945" s="239"/>
      <c r="W945" s="238"/>
      <c r="X945" s="238"/>
      <c r="Z945" s="239"/>
      <c r="AA945" s="238"/>
      <c r="AB945" s="238"/>
      <c r="AD945" s="239"/>
      <c r="AE945" s="238"/>
      <c r="AF945" s="238"/>
      <c r="AH945" s="239"/>
      <c r="AI945" s="238"/>
      <c r="AJ945" s="238"/>
      <c r="AL945" s="239"/>
      <c r="AM945" s="238"/>
      <c r="AN945" s="238"/>
      <c r="AP945" s="239"/>
      <c r="AQ945" s="238"/>
      <c r="AR945" s="238"/>
      <c r="AT945" s="12"/>
      <c r="AU945" s="238"/>
      <c r="AV945" s="238"/>
      <c r="AX945" s="12"/>
    </row>
    <row r="946" spans="2:50" hidden="1">
      <c r="B946" s="207"/>
      <c r="C946" s="239"/>
      <c r="D946" s="238"/>
      <c r="F946" s="239"/>
      <c r="G946" s="238"/>
      <c r="H946" s="238"/>
      <c r="J946" s="239"/>
      <c r="K946" s="238"/>
      <c r="L946" s="238"/>
      <c r="N946" s="239"/>
      <c r="O946" s="238"/>
      <c r="P946" s="238"/>
      <c r="R946" s="239"/>
      <c r="S946" s="238"/>
      <c r="T946" s="238"/>
      <c r="V946" s="239"/>
      <c r="W946" s="238"/>
      <c r="X946" s="238"/>
      <c r="Z946" s="239"/>
      <c r="AA946" s="238"/>
      <c r="AB946" s="238"/>
      <c r="AD946" s="239"/>
      <c r="AE946" s="238"/>
      <c r="AF946" s="238"/>
      <c r="AH946" s="239"/>
      <c r="AI946" s="238"/>
      <c r="AJ946" s="238"/>
      <c r="AL946" s="239"/>
      <c r="AM946" s="238"/>
      <c r="AN946" s="238"/>
      <c r="AP946" s="239"/>
      <c r="AQ946" s="238"/>
      <c r="AR946" s="238"/>
      <c r="AT946" s="12"/>
      <c r="AU946" s="238"/>
      <c r="AV946" s="238"/>
      <c r="AX946" s="12"/>
    </row>
    <row r="947" spans="2:50" hidden="1">
      <c r="B947" s="207"/>
      <c r="C947" s="239"/>
      <c r="D947" s="238"/>
      <c r="F947" s="239"/>
      <c r="G947" s="238"/>
      <c r="H947" s="238"/>
      <c r="J947" s="239"/>
      <c r="K947" s="238"/>
      <c r="L947" s="238"/>
      <c r="N947" s="239"/>
      <c r="O947" s="238"/>
      <c r="P947" s="238"/>
      <c r="R947" s="239"/>
      <c r="S947" s="238"/>
      <c r="T947" s="238"/>
      <c r="V947" s="239"/>
      <c r="W947" s="238"/>
      <c r="X947" s="238"/>
      <c r="Z947" s="239"/>
      <c r="AA947" s="238"/>
      <c r="AB947" s="238"/>
      <c r="AD947" s="239"/>
      <c r="AE947" s="238"/>
      <c r="AF947" s="238"/>
      <c r="AH947" s="239"/>
      <c r="AI947" s="238"/>
      <c r="AJ947" s="238"/>
      <c r="AL947" s="239"/>
      <c r="AM947" s="238"/>
      <c r="AN947" s="238"/>
      <c r="AP947" s="239"/>
      <c r="AQ947" s="238"/>
      <c r="AR947" s="238"/>
      <c r="AT947" s="12"/>
      <c r="AU947" s="238"/>
      <c r="AV947" s="238"/>
      <c r="AX947" s="12"/>
    </row>
    <row r="948" spans="2:50" hidden="1">
      <c r="B948" s="207"/>
      <c r="C948" s="239"/>
      <c r="D948" s="238"/>
      <c r="F948" s="239"/>
      <c r="G948" s="238"/>
      <c r="H948" s="238"/>
      <c r="J948" s="239"/>
      <c r="K948" s="238"/>
      <c r="L948" s="238"/>
      <c r="N948" s="239"/>
      <c r="O948" s="238"/>
      <c r="P948" s="238"/>
      <c r="R948" s="239"/>
      <c r="S948" s="238"/>
      <c r="T948" s="238"/>
      <c r="V948" s="239"/>
      <c r="W948" s="238"/>
      <c r="X948" s="238"/>
      <c r="Z948" s="239"/>
      <c r="AA948" s="238"/>
      <c r="AB948" s="238"/>
      <c r="AD948" s="239"/>
      <c r="AE948" s="238"/>
      <c r="AF948" s="238"/>
      <c r="AH948" s="239"/>
      <c r="AI948" s="238"/>
      <c r="AJ948" s="238"/>
      <c r="AL948" s="239"/>
      <c r="AM948" s="238"/>
      <c r="AN948" s="238"/>
      <c r="AP948" s="239"/>
      <c r="AQ948" s="238"/>
      <c r="AR948" s="238"/>
      <c r="AT948" s="12"/>
      <c r="AU948" s="238"/>
      <c r="AV948" s="238"/>
      <c r="AX948" s="12"/>
    </row>
    <row r="949" spans="2:50" hidden="1">
      <c r="B949" s="207"/>
      <c r="C949" s="239"/>
      <c r="D949" s="238"/>
      <c r="F949" s="239"/>
      <c r="G949" s="238"/>
      <c r="H949" s="238"/>
      <c r="J949" s="239"/>
      <c r="K949" s="238"/>
      <c r="L949" s="238"/>
      <c r="N949" s="239"/>
      <c r="O949" s="238"/>
      <c r="P949" s="238"/>
      <c r="R949" s="239"/>
      <c r="S949" s="238"/>
      <c r="T949" s="238"/>
      <c r="V949" s="239"/>
      <c r="W949" s="238"/>
      <c r="X949" s="238"/>
      <c r="Z949" s="239"/>
      <c r="AA949" s="238"/>
      <c r="AB949" s="238"/>
      <c r="AD949" s="239"/>
      <c r="AE949" s="238"/>
      <c r="AF949" s="238"/>
      <c r="AH949" s="239"/>
      <c r="AI949" s="238"/>
      <c r="AJ949" s="238"/>
      <c r="AL949" s="239"/>
      <c r="AM949" s="238"/>
      <c r="AN949" s="238"/>
      <c r="AP949" s="239"/>
      <c r="AQ949" s="238"/>
      <c r="AR949" s="238"/>
      <c r="AT949" s="12"/>
      <c r="AU949" s="238"/>
      <c r="AV949" s="238"/>
      <c r="AX949" s="12"/>
    </row>
    <row r="950" spans="2:50" hidden="1">
      <c r="B950" s="207"/>
      <c r="C950" s="239"/>
      <c r="D950" s="238"/>
      <c r="F950" s="239"/>
      <c r="G950" s="238"/>
      <c r="H950" s="238"/>
      <c r="J950" s="239"/>
      <c r="K950" s="238"/>
      <c r="L950" s="238"/>
      <c r="N950" s="239"/>
      <c r="O950" s="238"/>
      <c r="P950" s="238"/>
      <c r="R950" s="239"/>
      <c r="S950" s="238"/>
      <c r="T950" s="238"/>
      <c r="V950" s="239"/>
      <c r="W950" s="238"/>
      <c r="X950" s="238"/>
      <c r="Z950" s="239"/>
      <c r="AA950" s="238"/>
      <c r="AB950" s="238"/>
      <c r="AD950" s="239"/>
      <c r="AE950" s="238"/>
      <c r="AF950" s="238"/>
      <c r="AH950" s="239"/>
      <c r="AI950" s="238"/>
      <c r="AJ950" s="238"/>
      <c r="AL950" s="239"/>
      <c r="AM950" s="238"/>
      <c r="AN950" s="238"/>
      <c r="AP950" s="239"/>
      <c r="AQ950" s="238"/>
      <c r="AR950" s="238"/>
      <c r="AT950" s="12"/>
      <c r="AU950" s="238"/>
      <c r="AV950" s="238"/>
      <c r="AX950" s="12"/>
    </row>
    <row r="951" spans="2:50" hidden="1">
      <c r="B951" s="207"/>
      <c r="C951" s="239"/>
      <c r="D951" s="238"/>
      <c r="F951" s="239"/>
      <c r="G951" s="238"/>
      <c r="H951" s="238"/>
      <c r="J951" s="239"/>
      <c r="K951" s="238"/>
      <c r="L951" s="238"/>
      <c r="N951" s="239"/>
      <c r="O951" s="238"/>
      <c r="P951" s="238"/>
      <c r="R951" s="239"/>
      <c r="S951" s="238"/>
      <c r="T951" s="238"/>
      <c r="V951" s="239"/>
      <c r="W951" s="238"/>
      <c r="X951" s="238"/>
      <c r="Z951" s="239"/>
      <c r="AA951" s="238"/>
      <c r="AB951" s="238"/>
      <c r="AD951" s="239"/>
      <c r="AE951" s="238"/>
      <c r="AF951" s="238"/>
      <c r="AH951" s="239"/>
      <c r="AI951" s="238"/>
      <c r="AJ951" s="238"/>
      <c r="AL951" s="239"/>
      <c r="AM951" s="238"/>
      <c r="AN951" s="238"/>
      <c r="AP951" s="239"/>
      <c r="AQ951" s="238"/>
      <c r="AR951" s="238"/>
      <c r="AT951" s="12"/>
      <c r="AU951" s="238"/>
      <c r="AV951" s="238"/>
      <c r="AX951" s="12"/>
    </row>
    <row r="952" spans="2:50" hidden="1">
      <c r="B952" s="207"/>
      <c r="C952" s="239"/>
      <c r="D952" s="238"/>
      <c r="F952" s="239"/>
      <c r="G952" s="238"/>
      <c r="H952" s="238"/>
      <c r="J952" s="239"/>
      <c r="K952" s="238"/>
      <c r="L952" s="238"/>
      <c r="N952" s="239"/>
      <c r="O952" s="238"/>
      <c r="P952" s="238"/>
      <c r="R952" s="239"/>
      <c r="S952" s="238"/>
      <c r="T952" s="238"/>
      <c r="V952" s="239"/>
      <c r="W952" s="238"/>
      <c r="X952" s="238"/>
      <c r="Z952" s="239"/>
      <c r="AA952" s="238"/>
      <c r="AB952" s="238"/>
      <c r="AD952" s="239"/>
      <c r="AE952" s="238"/>
      <c r="AF952" s="238"/>
      <c r="AH952" s="239"/>
      <c r="AI952" s="238"/>
      <c r="AJ952" s="238"/>
      <c r="AL952" s="239"/>
      <c r="AM952" s="238"/>
      <c r="AN952" s="238"/>
      <c r="AP952" s="239"/>
      <c r="AQ952" s="238"/>
      <c r="AR952" s="238"/>
      <c r="AT952" s="12"/>
      <c r="AU952" s="238"/>
      <c r="AV952" s="238"/>
      <c r="AX952" s="12"/>
    </row>
    <row r="953" spans="2:50" hidden="1">
      <c r="B953" s="207"/>
      <c r="C953" s="239"/>
      <c r="D953" s="238"/>
      <c r="F953" s="239"/>
      <c r="G953" s="238"/>
      <c r="H953" s="238"/>
      <c r="J953" s="239"/>
      <c r="K953" s="238"/>
      <c r="L953" s="238"/>
      <c r="N953" s="239"/>
      <c r="O953" s="238"/>
      <c r="P953" s="238"/>
      <c r="R953" s="239"/>
      <c r="S953" s="238"/>
      <c r="T953" s="238"/>
      <c r="V953" s="239"/>
      <c r="W953" s="238"/>
      <c r="X953" s="238"/>
      <c r="Z953" s="239"/>
      <c r="AA953" s="238"/>
      <c r="AB953" s="238"/>
      <c r="AD953" s="239"/>
      <c r="AE953" s="238"/>
      <c r="AF953" s="238"/>
      <c r="AH953" s="239"/>
      <c r="AI953" s="238"/>
      <c r="AJ953" s="238"/>
      <c r="AL953" s="239"/>
      <c r="AM953" s="238"/>
      <c r="AN953" s="238"/>
      <c r="AP953" s="239"/>
      <c r="AQ953" s="238"/>
      <c r="AR953" s="238"/>
      <c r="AT953" s="12"/>
      <c r="AU953" s="238"/>
      <c r="AV953" s="238"/>
      <c r="AX953" s="12"/>
    </row>
    <row r="954" spans="2:50" hidden="1">
      <c r="B954" s="207"/>
      <c r="C954" s="239"/>
      <c r="D954" s="238"/>
      <c r="F954" s="239"/>
      <c r="G954" s="238"/>
      <c r="H954" s="238"/>
      <c r="J954" s="239"/>
      <c r="K954" s="238"/>
      <c r="L954" s="238"/>
      <c r="N954" s="239"/>
      <c r="O954" s="238"/>
      <c r="P954" s="238"/>
      <c r="R954" s="239"/>
      <c r="S954" s="238"/>
      <c r="T954" s="238"/>
      <c r="V954" s="239"/>
      <c r="W954" s="238"/>
      <c r="X954" s="238"/>
      <c r="Z954" s="239"/>
      <c r="AA954" s="238"/>
      <c r="AB954" s="238"/>
      <c r="AD954" s="239"/>
      <c r="AE954" s="238"/>
      <c r="AF954" s="238"/>
      <c r="AH954" s="239"/>
      <c r="AI954" s="238"/>
      <c r="AJ954" s="238"/>
      <c r="AL954" s="239"/>
      <c r="AM954" s="238"/>
      <c r="AN954" s="238"/>
      <c r="AP954" s="239"/>
      <c r="AQ954" s="238"/>
      <c r="AR954" s="238"/>
      <c r="AT954" s="12"/>
      <c r="AU954" s="238"/>
      <c r="AV954" s="238"/>
      <c r="AX954" s="12"/>
    </row>
    <row r="955" spans="2:50" hidden="1">
      <c r="B955" s="207"/>
      <c r="C955" s="239"/>
      <c r="D955" s="238"/>
      <c r="F955" s="239"/>
      <c r="G955" s="238"/>
      <c r="H955" s="238"/>
      <c r="J955" s="239"/>
      <c r="K955" s="238"/>
      <c r="L955" s="238"/>
      <c r="N955" s="239"/>
      <c r="O955" s="238"/>
      <c r="P955" s="238"/>
      <c r="R955" s="239"/>
      <c r="S955" s="238"/>
      <c r="T955" s="238"/>
      <c r="V955" s="239"/>
      <c r="W955" s="238"/>
      <c r="X955" s="238"/>
      <c r="Z955" s="239"/>
      <c r="AA955" s="238"/>
      <c r="AB955" s="238"/>
      <c r="AD955" s="239"/>
      <c r="AE955" s="238"/>
      <c r="AF955" s="238"/>
      <c r="AH955" s="239"/>
      <c r="AI955" s="238"/>
      <c r="AJ955" s="238"/>
      <c r="AL955" s="239"/>
      <c r="AM955" s="238"/>
      <c r="AN955" s="238"/>
      <c r="AP955" s="239"/>
      <c r="AQ955" s="238"/>
      <c r="AR955" s="238"/>
      <c r="AT955" s="12"/>
      <c r="AU955" s="238"/>
      <c r="AV955" s="238"/>
      <c r="AX955" s="12"/>
    </row>
    <row r="956" spans="2:50" hidden="1">
      <c r="B956" s="207"/>
      <c r="C956" s="239"/>
      <c r="D956" s="238"/>
      <c r="F956" s="239"/>
      <c r="G956" s="238"/>
      <c r="H956" s="238"/>
      <c r="J956" s="239"/>
      <c r="K956" s="238"/>
      <c r="L956" s="238"/>
      <c r="N956" s="239"/>
      <c r="O956" s="238"/>
      <c r="P956" s="238"/>
      <c r="R956" s="239"/>
      <c r="S956" s="238"/>
      <c r="T956" s="238"/>
      <c r="V956" s="239"/>
      <c r="W956" s="238"/>
      <c r="X956" s="238"/>
      <c r="Z956" s="239"/>
      <c r="AA956" s="238"/>
      <c r="AB956" s="238"/>
      <c r="AD956" s="239"/>
      <c r="AE956" s="238"/>
      <c r="AF956" s="238"/>
      <c r="AH956" s="239"/>
      <c r="AI956" s="238"/>
      <c r="AJ956" s="238"/>
      <c r="AL956" s="239"/>
      <c r="AM956" s="238"/>
      <c r="AN956" s="238"/>
      <c r="AP956" s="239"/>
      <c r="AQ956" s="238"/>
      <c r="AR956" s="238"/>
      <c r="AT956" s="12"/>
      <c r="AU956" s="238"/>
      <c r="AV956" s="238"/>
      <c r="AX956" s="12"/>
    </row>
    <row r="957" spans="2:50" hidden="1">
      <c r="B957" s="207"/>
      <c r="C957" s="239"/>
      <c r="D957" s="238"/>
      <c r="F957" s="239"/>
      <c r="G957" s="238"/>
      <c r="H957" s="238"/>
      <c r="J957" s="239"/>
      <c r="K957" s="238"/>
      <c r="L957" s="238"/>
      <c r="N957" s="239"/>
      <c r="O957" s="238"/>
      <c r="P957" s="238"/>
      <c r="R957" s="239"/>
      <c r="S957" s="238"/>
      <c r="T957" s="238"/>
      <c r="V957" s="239"/>
      <c r="W957" s="238"/>
      <c r="X957" s="238"/>
      <c r="Z957" s="239"/>
      <c r="AA957" s="238"/>
      <c r="AB957" s="238"/>
      <c r="AD957" s="239"/>
      <c r="AE957" s="238"/>
      <c r="AF957" s="238"/>
      <c r="AH957" s="239"/>
      <c r="AI957" s="238"/>
      <c r="AJ957" s="238"/>
      <c r="AL957" s="239"/>
      <c r="AM957" s="238"/>
      <c r="AN957" s="238"/>
      <c r="AP957" s="239"/>
      <c r="AQ957" s="238"/>
      <c r="AR957" s="238"/>
      <c r="AT957" s="12"/>
      <c r="AU957" s="238"/>
      <c r="AV957" s="238"/>
      <c r="AX957" s="12"/>
    </row>
    <row r="958" spans="2:50" hidden="1">
      <c r="B958" s="207"/>
      <c r="C958" s="239"/>
      <c r="D958" s="238"/>
      <c r="F958" s="239"/>
      <c r="G958" s="238"/>
      <c r="H958" s="238"/>
      <c r="J958" s="239"/>
      <c r="K958" s="238"/>
      <c r="L958" s="238"/>
      <c r="N958" s="239"/>
      <c r="O958" s="238"/>
      <c r="P958" s="238"/>
      <c r="R958" s="239"/>
      <c r="S958" s="238"/>
      <c r="T958" s="238"/>
      <c r="V958" s="239"/>
      <c r="W958" s="238"/>
      <c r="X958" s="238"/>
      <c r="Z958" s="239"/>
      <c r="AA958" s="238"/>
      <c r="AB958" s="238"/>
      <c r="AD958" s="239"/>
      <c r="AE958" s="238"/>
      <c r="AF958" s="238"/>
      <c r="AH958" s="239"/>
      <c r="AI958" s="238"/>
      <c r="AJ958" s="238"/>
      <c r="AL958" s="239"/>
      <c r="AM958" s="238"/>
      <c r="AN958" s="238"/>
      <c r="AP958" s="239"/>
      <c r="AQ958" s="238"/>
      <c r="AR958" s="238"/>
      <c r="AT958" s="12"/>
      <c r="AU958" s="238"/>
      <c r="AV958" s="238"/>
      <c r="AX958" s="12"/>
    </row>
    <row r="959" spans="2:50" hidden="1">
      <c r="B959" s="207"/>
      <c r="C959" s="239"/>
      <c r="D959" s="238"/>
      <c r="F959" s="239"/>
      <c r="G959" s="238"/>
      <c r="H959" s="238"/>
      <c r="J959" s="239"/>
      <c r="K959" s="238"/>
      <c r="L959" s="238"/>
      <c r="N959" s="239"/>
      <c r="O959" s="238"/>
      <c r="P959" s="238"/>
      <c r="R959" s="239"/>
      <c r="S959" s="238"/>
      <c r="T959" s="238"/>
      <c r="V959" s="239"/>
      <c r="W959" s="238"/>
      <c r="X959" s="238"/>
      <c r="Z959" s="239"/>
      <c r="AA959" s="238"/>
      <c r="AB959" s="238"/>
      <c r="AD959" s="239"/>
      <c r="AE959" s="238"/>
      <c r="AF959" s="238"/>
      <c r="AH959" s="239"/>
      <c r="AI959" s="238"/>
      <c r="AJ959" s="238"/>
      <c r="AL959" s="239"/>
      <c r="AM959" s="238"/>
      <c r="AN959" s="238"/>
      <c r="AP959" s="239"/>
      <c r="AQ959" s="238"/>
      <c r="AR959" s="238"/>
      <c r="AT959" s="12"/>
      <c r="AU959" s="238"/>
      <c r="AV959" s="238"/>
      <c r="AX959" s="12"/>
    </row>
    <row r="960" spans="2:50" hidden="1">
      <c r="B960" s="207"/>
      <c r="C960" s="239"/>
      <c r="D960" s="238"/>
      <c r="F960" s="239"/>
      <c r="G960" s="238"/>
      <c r="H960" s="238"/>
      <c r="J960" s="239"/>
      <c r="K960" s="238"/>
      <c r="L960" s="238"/>
      <c r="N960" s="239"/>
      <c r="O960" s="238"/>
      <c r="P960" s="238"/>
      <c r="R960" s="239"/>
      <c r="S960" s="238"/>
      <c r="T960" s="238"/>
      <c r="V960" s="239"/>
      <c r="W960" s="238"/>
      <c r="X960" s="238"/>
      <c r="Z960" s="239"/>
      <c r="AA960" s="238"/>
      <c r="AB960" s="238"/>
      <c r="AD960" s="239"/>
      <c r="AE960" s="238"/>
      <c r="AF960" s="238"/>
      <c r="AH960" s="239"/>
      <c r="AI960" s="238"/>
      <c r="AJ960" s="238"/>
      <c r="AL960" s="239"/>
      <c r="AM960" s="238"/>
      <c r="AN960" s="238"/>
      <c r="AP960" s="239"/>
      <c r="AQ960" s="238"/>
      <c r="AR960" s="238"/>
      <c r="AT960" s="12"/>
      <c r="AU960" s="238"/>
      <c r="AV960" s="238"/>
      <c r="AX960" s="12"/>
    </row>
    <row r="961" spans="2:50" hidden="1">
      <c r="B961" s="207"/>
      <c r="C961" s="239"/>
      <c r="D961" s="238"/>
      <c r="F961" s="239"/>
      <c r="G961" s="238"/>
      <c r="H961" s="238"/>
      <c r="J961" s="239"/>
      <c r="K961" s="238"/>
      <c r="L961" s="238"/>
      <c r="N961" s="239"/>
      <c r="O961" s="238"/>
      <c r="P961" s="238"/>
      <c r="R961" s="239"/>
      <c r="S961" s="238"/>
      <c r="T961" s="238"/>
      <c r="V961" s="239"/>
      <c r="W961" s="238"/>
      <c r="X961" s="238"/>
      <c r="Z961" s="239"/>
      <c r="AA961" s="238"/>
      <c r="AB961" s="238"/>
      <c r="AD961" s="239"/>
      <c r="AE961" s="238"/>
      <c r="AF961" s="238"/>
      <c r="AH961" s="239"/>
      <c r="AI961" s="238"/>
      <c r="AJ961" s="238"/>
      <c r="AL961" s="239"/>
      <c r="AM961" s="238"/>
      <c r="AN961" s="238"/>
      <c r="AP961" s="239"/>
      <c r="AQ961" s="238"/>
      <c r="AR961" s="238"/>
      <c r="AT961" s="12"/>
      <c r="AU961" s="238"/>
      <c r="AV961" s="238"/>
      <c r="AX961" s="12"/>
    </row>
    <row r="962" spans="2:50" hidden="1">
      <c r="B962" s="207"/>
      <c r="C962" s="239"/>
      <c r="D962" s="238"/>
      <c r="F962" s="239"/>
      <c r="G962" s="238"/>
      <c r="H962" s="238"/>
      <c r="J962" s="239"/>
      <c r="K962" s="238"/>
      <c r="L962" s="238"/>
      <c r="N962" s="239"/>
      <c r="O962" s="238"/>
      <c r="P962" s="238"/>
      <c r="R962" s="239"/>
      <c r="S962" s="238"/>
      <c r="T962" s="238"/>
      <c r="V962" s="239"/>
      <c r="W962" s="238"/>
      <c r="X962" s="238"/>
      <c r="Z962" s="239"/>
      <c r="AA962" s="238"/>
      <c r="AB962" s="238"/>
      <c r="AD962" s="239"/>
      <c r="AE962" s="238"/>
      <c r="AF962" s="238"/>
      <c r="AH962" s="239"/>
      <c r="AI962" s="238"/>
      <c r="AJ962" s="238"/>
      <c r="AL962" s="239"/>
      <c r="AM962" s="238"/>
      <c r="AN962" s="238"/>
      <c r="AP962" s="239"/>
      <c r="AQ962" s="238"/>
      <c r="AR962" s="238"/>
      <c r="AT962" s="12"/>
      <c r="AU962" s="238"/>
      <c r="AV962" s="238"/>
      <c r="AX962" s="12"/>
    </row>
    <row r="963" spans="2:50" hidden="1">
      <c r="B963" s="207"/>
      <c r="C963" s="239"/>
      <c r="D963" s="238"/>
      <c r="F963" s="239"/>
      <c r="G963" s="238"/>
      <c r="H963" s="238"/>
      <c r="J963" s="239"/>
      <c r="K963" s="238"/>
      <c r="L963" s="238"/>
      <c r="N963" s="239"/>
      <c r="O963" s="238"/>
      <c r="P963" s="238"/>
      <c r="R963" s="239"/>
      <c r="S963" s="238"/>
      <c r="T963" s="238"/>
      <c r="V963" s="239"/>
      <c r="W963" s="238"/>
      <c r="X963" s="238"/>
      <c r="Z963" s="239"/>
      <c r="AA963" s="238"/>
      <c r="AB963" s="238"/>
      <c r="AD963" s="239"/>
      <c r="AE963" s="238"/>
      <c r="AF963" s="238"/>
      <c r="AH963" s="239"/>
      <c r="AI963" s="238"/>
      <c r="AJ963" s="238"/>
      <c r="AL963" s="239"/>
      <c r="AM963" s="238"/>
      <c r="AN963" s="238"/>
      <c r="AP963" s="239"/>
      <c r="AQ963" s="238"/>
      <c r="AR963" s="238"/>
      <c r="AT963" s="12"/>
      <c r="AU963" s="238"/>
      <c r="AV963" s="238"/>
      <c r="AX963" s="12"/>
    </row>
    <row r="964" spans="2:50" hidden="1">
      <c r="B964" s="207"/>
      <c r="C964" s="239"/>
      <c r="D964" s="238"/>
      <c r="F964" s="239"/>
      <c r="G964" s="238"/>
      <c r="H964" s="238"/>
      <c r="J964" s="239"/>
      <c r="K964" s="238"/>
      <c r="L964" s="238"/>
      <c r="N964" s="239"/>
      <c r="O964" s="238"/>
      <c r="P964" s="238"/>
      <c r="R964" s="239"/>
      <c r="S964" s="238"/>
      <c r="T964" s="238"/>
      <c r="V964" s="239"/>
      <c r="W964" s="238"/>
      <c r="X964" s="238"/>
      <c r="Z964" s="239"/>
      <c r="AA964" s="238"/>
      <c r="AB964" s="238"/>
      <c r="AD964" s="239"/>
      <c r="AE964" s="238"/>
      <c r="AF964" s="238"/>
      <c r="AH964" s="239"/>
      <c r="AI964" s="238"/>
      <c r="AJ964" s="238"/>
      <c r="AL964" s="239"/>
      <c r="AM964" s="238"/>
      <c r="AN964" s="238"/>
      <c r="AP964" s="239"/>
      <c r="AQ964" s="238"/>
      <c r="AR964" s="238"/>
      <c r="AT964" s="12"/>
      <c r="AU964" s="238"/>
      <c r="AV964" s="238"/>
      <c r="AX964" s="12"/>
    </row>
    <row r="965" spans="2:50" hidden="1">
      <c r="B965" s="207"/>
      <c r="C965" s="239"/>
      <c r="D965" s="238"/>
      <c r="F965" s="239"/>
      <c r="G965" s="238"/>
      <c r="H965" s="238"/>
      <c r="J965" s="239"/>
      <c r="K965" s="238"/>
      <c r="L965" s="238"/>
      <c r="N965" s="239"/>
      <c r="O965" s="238"/>
      <c r="P965" s="238"/>
      <c r="R965" s="239"/>
      <c r="S965" s="238"/>
      <c r="T965" s="238"/>
      <c r="V965" s="239"/>
      <c r="W965" s="238"/>
      <c r="X965" s="238"/>
      <c r="Z965" s="239"/>
      <c r="AA965" s="238"/>
      <c r="AB965" s="238"/>
      <c r="AD965" s="239"/>
      <c r="AE965" s="238"/>
      <c r="AF965" s="238"/>
      <c r="AH965" s="239"/>
      <c r="AI965" s="238"/>
      <c r="AJ965" s="238"/>
      <c r="AL965" s="239"/>
      <c r="AM965" s="238"/>
      <c r="AN965" s="238"/>
      <c r="AP965" s="239"/>
      <c r="AQ965" s="238"/>
      <c r="AR965" s="238"/>
      <c r="AT965" s="12"/>
      <c r="AU965" s="238"/>
      <c r="AV965" s="238"/>
      <c r="AX965" s="12"/>
    </row>
    <row r="966" spans="2:50" hidden="1">
      <c r="B966" s="207"/>
      <c r="C966" s="239"/>
      <c r="D966" s="238"/>
      <c r="F966" s="239"/>
      <c r="G966" s="238"/>
      <c r="H966" s="238"/>
      <c r="J966" s="239"/>
      <c r="K966" s="238"/>
      <c r="L966" s="238"/>
      <c r="N966" s="239"/>
      <c r="O966" s="238"/>
      <c r="P966" s="238"/>
      <c r="R966" s="239"/>
      <c r="S966" s="238"/>
      <c r="T966" s="238"/>
      <c r="V966" s="239"/>
      <c r="W966" s="238"/>
      <c r="X966" s="238"/>
      <c r="Z966" s="239"/>
      <c r="AA966" s="238"/>
      <c r="AB966" s="238"/>
      <c r="AD966" s="239"/>
      <c r="AE966" s="238"/>
      <c r="AF966" s="238"/>
      <c r="AH966" s="239"/>
      <c r="AI966" s="238"/>
      <c r="AJ966" s="238"/>
      <c r="AL966" s="239"/>
      <c r="AM966" s="238"/>
      <c r="AN966" s="238"/>
      <c r="AP966" s="239"/>
      <c r="AQ966" s="238"/>
      <c r="AR966" s="238"/>
      <c r="AT966" s="12"/>
      <c r="AU966" s="238"/>
      <c r="AV966" s="238"/>
      <c r="AX966" s="12"/>
    </row>
    <row r="967" spans="2:50" hidden="1">
      <c r="B967" s="207"/>
      <c r="C967" s="239"/>
      <c r="D967" s="238"/>
      <c r="F967" s="239"/>
      <c r="G967" s="238"/>
      <c r="H967" s="238"/>
      <c r="J967" s="239"/>
      <c r="K967" s="238"/>
      <c r="L967" s="238"/>
      <c r="N967" s="239"/>
      <c r="O967" s="238"/>
      <c r="P967" s="238"/>
      <c r="R967" s="239"/>
      <c r="S967" s="238"/>
      <c r="T967" s="238"/>
      <c r="V967" s="239"/>
      <c r="W967" s="238"/>
      <c r="X967" s="238"/>
      <c r="Z967" s="239"/>
      <c r="AA967" s="238"/>
      <c r="AB967" s="238"/>
      <c r="AD967" s="239"/>
      <c r="AE967" s="238"/>
      <c r="AF967" s="238"/>
      <c r="AH967" s="239"/>
      <c r="AI967" s="238"/>
      <c r="AJ967" s="238"/>
      <c r="AL967" s="239"/>
      <c r="AM967" s="238"/>
      <c r="AN967" s="238"/>
      <c r="AP967" s="239"/>
      <c r="AQ967" s="238"/>
      <c r="AR967" s="238"/>
      <c r="AT967" s="12"/>
      <c r="AU967" s="238"/>
      <c r="AV967" s="238"/>
      <c r="AX967" s="12"/>
    </row>
    <row r="968" spans="2:50" hidden="1">
      <c r="B968" s="207"/>
      <c r="C968" s="239"/>
      <c r="D968" s="238"/>
      <c r="F968" s="239"/>
      <c r="G968" s="238"/>
      <c r="H968" s="238"/>
      <c r="J968" s="239"/>
      <c r="K968" s="238"/>
      <c r="L968" s="238"/>
      <c r="N968" s="239"/>
      <c r="O968" s="238"/>
      <c r="P968" s="238"/>
      <c r="R968" s="239"/>
      <c r="S968" s="238"/>
      <c r="T968" s="238"/>
      <c r="V968" s="239"/>
      <c r="W968" s="238"/>
      <c r="X968" s="238"/>
      <c r="Z968" s="239"/>
      <c r="AA968" s="238"/>
      <c r="AB968" s="238"/>
      <c r="AD968" s="239"/>
      <c r="AE968" s="238"/>
      <c r="AF968" s="238"/>
      <c r="AH968" s="239"/>
      <c r="AI968" s="238"/>
      <c r="AJ968" s="238"/>
      <c r="AL968" s="239"/>
      <c r="AM968" s="238"/>
      <c r="AN968" s="238"/>
      <c r="AP968" s="239"/>
      <c r="AQ968" s="238"/>
      <c r="AR968" s="238"/>
      <c r="AT968" s="12"/>
      <c r="AU968" s="238"/>
      <c r="AV968" s="238"/>
      <c r="AX968" s="12"/>
    </row>
    <row r="969" spans="2:50" hidden="1">
      <c r="B969" s="207"/>
      <c r="C969" s="239"/>
      <c r="D969" s="238"/>
      <c r="F969" s="239"/>
      <c r="G969" s="238"/>
      <c r="H969" s="238"/>
      <c r="J969" s="239"/>
      <c r="K969" s="238"/>
      <c r="L969" s="238"/>
      <c r="N969" s="239"/>
      <c r="O969" s="238"/>
      <c r="P969" s="238"/>
      <c r="R969" s="239"/>
      <c r="S969" s="238"/>
      <c r="T969" s="238"/>
      <c r="V969" s="239"/>
      <c r="W969" s="238"/>
      <c r="X969" s="238"/>
      <c r="Z969" s="239"/>
      <c r="AA969" s="238"/>
      <c r="AB969" s="238"/>
      <c r="AD969" s="239"/>
      <c r="AE969" s="238"/>
      <c r="AF969" s="238"/>
      <c r="AH969" s="239"/>
      <c r="AI969" s="238"/>
      <c r="AJ969" s="238"/>
      <c r="AL969" s="239"/>
      <c r="AM969" s="238"/>
      <c r="AN969" s="238"/>
      <c r="AP969" s="239"/>
      <c r="AQ969" s="238"/>
      <c r="AR969" s="238"/>
      <c r="AT969" s="12"/>
      <c r="AU969" s="238"/>
      <c r="AV969" s="238"/>
      <c r="AX969" s="12"/>
    </row>
    <row r="970" spans="2:50" hidden="1">
      <c r="B970" s="207"/>
      <c r="C970" s="239"/>
      <c r="D970" s="238"/>
      <c r="F970" s="239"/>
      <c r="G970" s="238"/>
      <c r="H970" s="238"/>
      <c r="J970" s="239"/>
      <c r="K970" s="238"/>
      <c r="L970" s="238"/>
      <c r="N970" s="239"/>
      <c r="O970" s="238"/>
      <c r="P970" s="238"/>
      <c r="R970" s="239"/>
      <c r="S970" s="238"/>
      <c r="T970" s="238"/>
      <c r="V970" s="239"/>
      <c r="W970" s="238"/>
      <c r="X970" s="238"/>
      <c r="Z970" s="239"/>
      <c r="AA970" s="238"/>
      <c r="AB970" s="238"/>
      <c r="AD970" s="239"/>
      <c r="AE970" s="238"/>
      <c r="AF970" s="238"/>
      <c r="AH970" s="239"/>
      <c r="AI970" s="238"/>
      <c r="AJ970" s="238"/>
      <c r="AL970" s="239"/>
      <c r="AM970" s="238"/>
      <c r="AN970" s="238"/>
      <c r="AP970" s="239"/>
      <c r="AQ970" s="238"/>
      <c r="AR970" s="238"/>
      <c r="AT970" s="12"/>
      <c r="AU970" s="238"/>
      <c r="AV970" s="238"/>
      <c r="AX970" s="12"/>
    </row>
    <row r="971" spans="2:50" hidden="1">
      <c r="B971" s="207"/>
      <c r="C971" s="239"/>
      <c r="D971" s="238"/>
      <c r="F971" s="239"/>
      <c r="G971" s="238"/>
      <c r="H971" s="238"/>
      <c r="J971" s="239"/>
      <c r="K971" s="238"/>
      <c r="L971" s="238"/>
      <c r="N971" s="239"/>
      <c r="O971" s="238"/>
      <c r="P971" s="238"/>
      <c r="R971" s="239"/>
      <c r="S971" s="238"/>
      <c r="T971" s="238"/>
      <c r="V971" s="239"/>
      <c r="W971" s="238"/>
      <c r="X971" s="238"/>
      <c r="Z971" s="239"/>
      <c r="AA971" s="238"/>
      <c r="AB971" s="238"/>
      <c r="AD971" s="239"/>
      <c r="AE971" s="238"/>
      <c r="AF971" s="238"/>
      <c r="AH971" s="239"/>
      <c r="AI971" s="238"/>
      <c r="AJ971" s="238"/>
      <c r="AL971" s="239"/>
      <c r="AM971" s="238"/>
      <c r="AN971" s="238"/>
      <c r="AP971" s="239"/>
      <c r="AQ971" s="238"/>
      <c r="AR971" s="238"/>
      <c r="AT971" s="12"/>
      <c r="AU971" s="238"/>
      <c r="AV971" s="238"/>
      <c r="AX971" s="12"/>
    </row>
    <row r="972" spans="2:50" hidden="1">
      <c r="B972" s="207"/>
      <c r="C972" s="239"/>
      <c r="D972" s="238"/>
      <c r="F972" s="239"/>
      <c r="G972" s="238"/>
      <c r="H972" s="238"/>
      <c r="J972" s="239"/>
      <c r="K972" s="238"/>
      <c r="L972" s="238"/>
      <c r="N972" s="239"/>
      <c r="O972" s="238"/>
      <c r="P972" s="238"/>
      <c r="R972" s="239"/>
      <c r="S972" s="238"/>
      <c r="T972" s="238"/>
      <c r="V972" s="239"/>
      <c r="W972" s="238"/>
      <c r="X972" s="238"/>
      <c r="Z972" s="239"/>
      <c r="AA972" s="238"/>
      <c r="AB972" s="238"/>
      <c r="AD972" s="239"/>
      <c r="AE972" s="238"/>
      <c r="AF972" s="238"/>
      <c r="AH972" s="239"/>
      <c r="AI972" s="238"/>
      <c r="AJ972" s="238"/>
      <c r="AL972" s="239"/>
      <c r="AM972" s="238"/>
      <c r="AN972" s="238"/>
      <c r="AP972" s="239"/>
      <c r="AQ972" s="238"/>
      <c r="AR972" s="238"/>
      <c r="AT972" s="12"/>
      <c r="AU972" s="238"/>
      <c r="AV972" s="238"/>
      <c r="AX972" s="12"/>
    </row>
    <row r="973" spans="2:50" hidden="1">
      <c r="B973" s="207"/>
      <c r="C973" s="239"/>
      <c r="D973" s="238"/>
      <c r="F973" s="239"/>
      <c r="G973" s="238"/>
      <c r="H973" s="238"/>
      <c r="J973" s="239"/>
      <c r="K973" s="238"/>
      <c r="L973" s="238"/>
      <c r="N973" s="239"/>
      <c r="O973" s="238"/>
      <c r="P973" s="238"/>
      <c r="R973" s="239"/>
      <c r="S973" s="238"/>
      <c r="T973" s="238"/>
      <c r="V973" s="239"/>
      <c r="W973" s="238"/>
      <c r="X973" s="238"/>
      <c r="Z973" s="239"/>
      <c r="AA973" s="238"/>
      <c r="AB973" s="238"/>
      <c r="AD973" s="239"/>
      <c r="AE973" s="238"/>
      <c r="AF973" s="238"/>
      <c r="AH973" s="239"/>
      <c r="AI973" s="238"/>
      <c r="AJ973" s="238"/>
      <c r="AL973" s="239"/>
      <c r="AM973" s="238"/>
      <c r="AN973" s="238"/>
      <c r="AP973" s="239"/>
      <c r="AQ973" s="238"/>
      <c r="AR973" s="238"/>
      <c r="AT973" s="12"/>
      <c r="AU973" s="238"/>
      <c r="AV973" s="238"/>
      <c r="AX973" s="12"/>
    </row>
    <row r="974" spans="2:50" hidden="1">
      <c r="B974" s="207"/>
      <c r="C974" s="239"/>
      <c r="D974" s="238"/>
      <c r="F974" s="239"/>
      <c r="G974" s="238"/>
      <c r="H974" s="238"/>
      <c r="J974" s="239"/>
      <c r="K974" s="238"/>
      <c r="L974" s="238"/>
      <c r="N974" s="239"/>
      <c r="O974" s="238"/>
      <c r="P974" s="238"/>
      <c r="R974" s="239"/>
      <c r="S974" s="238"/>
      <c r="T974" s="238"/>
      <c r="V974" s="239"/>
      <c r="W974" s="238"/>
      <c r="X974" s="238"/>
      <c r="Z974" s="239"/>
      <c r="AA974" s="238"/>
      <c r="AB974" s="238"/>
      <c r="AD974" s="239"/>
      <c r="AE974" s="238"/>
      <c r="AF974" s="238"/>
      <c r="AH974" s="239"/>
      <c r="AI974" s="238"/>
      <c r="AJ974" s="238"/>
      <c r="AL974" s="239"/>
      <c r="AM974" s="238"/>
      <c r="AN974" s="238"/>
      <c r="AP974" s="239"/>
      <c r="AQ974" s="238"/>
      <c r="AR974" s="238"/>
      <c r="AT974" s="12"/>
      <c r="AU974" s="238"/>
      <c r="AV974" s="238"/>
      <c r="AX974" s="12"/>
    </row>
    <row r="975" spans="2:50" hidden="1">
      <c r="B975" s="207"/>
      <c r="C975" s="239"/>
      <c r="D975" s="238"/>
      <c r="F975" s="239"/>
      <c r="G975" s="238"/>
      <c r="H975" s="238"/>
      <c r="J975" s="239"/>
      <c r="K975" s="238"/>
      <c r="L975" s="238"/>
      <c r="N975" s="239"/>
      <c r="O975" s="238"/>
      <c r="P975" s="238"/>
      <c r="R975" s="239"/>
      <c r="S975" s="238"/>
      <c r="T975" s="238"/>
      <c r="V975" s="239"/>
      <c r="W975" s="238"/>
      <c r="X975" s="238"/>
      <c r="Z975" s="239"/>
      <c r="AA975" s="238"/>
      <c r="AB975" s="238"/>
      <c r="AD975" s="239"/>
      <c r="AE975" s="238"/>
      <c r="AF975" s="238"/>
      <c r="AH975" s="239"/>
      <c r="AI975" s="238"/>
      <c r="AJ975" s="238"/>
      <c r="AL975" s="239"/>
      <c r="AM975" s="238"/>
      <c r="AN975" s="238"/>
      <c r="AP975" s="239"/>
      <c r="AQ975" s="238"/>
      <c r="AR975" s="238"/>
      <c r="AT975" s="12"/>
      <c r="AU975" s="238"/>
      <c r="AV975" s="238"/>
      <c r="AX975" s="12"/>
    </row>
    <row r="976" spans="2:50" hidden="1">
      <c r="B976" s="207"/>
      <c r="C976" s="239"/>
      <c r="D976" s="238"/>
      <c r="F976" s="239"/>
      <c r="G976" s="238"/>
      <c r="H976" s="238"/>
      <c r="J976" s="239"/>
      <c r="K976" s="238"/>
      <c r="L976" s="238"/>
      <c r="N976" s="239"/>
      <c r="O976" s="238"/>
      <c r="P976" s="238"/>
      <c r="R976" s="239"/>
      <c r="S976" s="238"/>
      <c r="T976" s="238"/>
      <c r="V976" s="239"/>
      <c r="W976" s="238"/>
      <c r="X976" s="238"/>
      <c r="Z976" s="239"/>
      <c r="AA976" s="238"/>
      <c r="AB976" s="238"/>
      <c r="AD976" s="239"/>
      <c r="AE976" s="238"/>
      <c r="AF976" s="238"/>
      <c r="AH976" s="239"/>
      <c r="AI976" s="238"/>
      <c r="AJ976" s="238"/>
      <c r="AL976" s="239"/>
      <c r="AM976" s="238"/>
      <c r="AN976" s="238"/>
      <c r="AP976" s="239"/>
      <c r="AQ976" s="238"/>
      <c r="AR976" s="238"/>
      <c r="AT976" s="12"/>
      <c r="AU976" s="238"/>
      <c r="AV976" s="238"/>
      <c r="AX976" s="12"/>
    </row>
    <row r="977" spans="2:50" hidden="1">
      <c r="B977" s="207"/>
      <c r="C977" s="239"/>
      <c r="D977" s="238"/>
      <c r="F977" s="239"/>
      <c r="G977" s="238"/>
      <c r="H977" s="238"/>
      <c r="J977" s="239"/>
      <c r="K977" s="238"/>
      <c r="L977" s="238"/>
      <c r="N977" s="239"/>
      <c r="O977" s="238"/>
      <c r="P977" s="238"/>
      <c r="R977" s="239"/>
      <c r="S977" s="238"/>
      <c r="T977" s="238"/>
      <c r="V977" s="239"/>
      <c r="W977" s="238"/>
      <c r="X977" s="238"/>
      <c r="Z977" s="239"/>
      <c r="AA977" s="238"/>
      <c r="AB977" s="238"/>
      <c r="AD977" s="239"/>
      <c r="AE977" s="238"/>
      <c r="AF977" s="238"/>
      <c r="AH977" s="239"/>
      <c r="AI977" s="238"/>
      <c r="AJ977" s="238"/>
      <c r="AL977" s="239"/>
      <c r="AM977" s="238"/>
      <c r="AN977" s="238"/>
      <c r="AP977" s="239"/>
      <c r="AQ977" s="238"/>
      <c r="AR977" s="238"/>
      <c r="AT977" s="12"/>
      <c r="AU977" s="238"/>
      <c r="AV977" s="238"/>
      <c r="AX977" s="12"/>
    </row>
    <row r="978" spans="2:50" hidden="1">
      <c r="B978" s="207"/>
      <c r="C978" s="239"/>
      <c r="D978" s="238"/>
      <c r="F978" s="239"/>
      <c r="G978" s="238"/>
      <c r="H978" s="238"/>
      <c r="J978" s="239"/>
      <c r="K978" s="238"/>
      <c r="L978" s="238"/>
      <c r="N978" s="239"/>
      <c r="O978" s="238"/>
      <c r="P978" s="238"/>
      <c r="R978" s="239"/>
      <c r="S978" s="238"/>
      <c r="T978" s="238"/>
      <c r="V978" s="239"/>
      <c r="W978" s="238"/>
      <c r="X978" s="238"/>
      <c r="Z978" s="239"/>
      <c r="AA978" s="238"/>
      <c r="AB978" s="238"/>
      <c r="AD978" s="239"/>
      <c r="AE978" s="238"/>
      <c r="AF978" s="238"/>
      <c r="AH978" s="239"/>
      <c r="AI978" s="238"/>
      <c r="AJ978" s="238"/>
      <c r="AL978" s="239"/>
      <c r="AM978" s="238"/>
      <c r="AN978" s="238"/>
      <c r="AP978" s="239"/>
      <c r="AQ978" s="238"/>
      <c r="AR978" s="238"/>
      <c r="AT978" s="12"/>
      <c r="AU978" s="238"/>
      <c r="AV978" s="238"/>
      <c r="AX978" s="12"/>
    </row>
    <row r="979" spans="2:50" hidden="1">
      <c r="B979" s="207"/>
      <c r="C979" s="239"/>
      <c r="D979" s="238"/>
      <c r="F979" s="239"/>
      <c r="G979" s="238"/>
      <c r="H979" s="238"/>
      <c r="J979" s="239"/>
      <c r="K979" s="238"/>
      <c r="L979" s="238"/>
      <c r="N979" s="239"/>
      <c r="O979" s="238"/>
      <c r="P979" s="238"/>
      <c r="R979" s="239"/>
      <c r="S979" s="238"/>
      <c r="T979" s="238"/>
      <c r="V979" s="239"/>
      <c r="W979" s="238"/>
      <c r="X979" s="238"/>
      <c r="Z979" s="239"/>
      <c r="AA979" s="238"/>
      <c r="AB979" s="238"/>
      <c r="AD979" s="239"/>
      <c r="AE979" s="238"/>
      <c r="AF979" s="238"/>
      <c r="AH979" s="239"/>
      <c r="AI979" s="238"/>
      <c r="AJ979" s="238"/>
      <c r="AL979" s="239"/>
      <c r="AM979" s="238"/>
      <c r="AN979" s="238"/>
      <c r="AP979" s="239"/>
      <c r="AQ979" s="238"/>
      <c r="AR979" s="238"/>
      <c r="AT979" s="12"/>
      <c r="AU979" s="238"/>
      <c r="AV979" s="238"/>
      <c r="AX979" s="12"/>
    </row>
    <row r="980" spans="2:50" hidden="1">
      <c r="B980" s="207"/>
      <c r="C980" s="239"/>
      <c r="D980" s="238"/>
      <c r="F980" s="239"/>
      <c r="G980" s="238"/>
      <c r="H980" s="238"/>
      <c r="J980" s="239"/>
      <c r="K980" s="238"/>
      <c r="L980" s="238"/>
      <c r="N980" s="239"/>
      <c r="O980" s="238"/>
      <c r="P980" s="238"/>
      <c r="R980" s="239"/>
      <c r="S980" s="238"/>
      <c r="T980" s="238"/>
      <c r="V980" s="239"/>
      <c r="W980" s="238"/>
      <c r="X980" s="238"/>
      <c r="Z980" s="239"/>
      <c r="AA980" s="238"/>
      <c r="AB980" s="238"/>
      <c r="AD980" s="239"/>
      <c r="AE980" s="238"/>
      <c r="AF980" s="238"/>
      <c r="AH980" s="239"/>
      <c r="AI980" s="238"/>
      <c r="AJ980" s="238"/>
      <c r="AL980" s="239"/>
      <c r="AM980" s="238"/>
      <c r="AN980" s="238"/>
      <c r="AP980" s="239"/>
      <c r="AQ980" s="238"/>
      <c r="AR980" s="238"/>
      <c r="AT980" s="12"/>
      <c r="AU980" s="238"/>
      <c r="AV980" s="238"/>
      <c r="AX980" s="12"/>
    </row>
    <row r="981" spans="2:50" hidden="1">
      <c r="B981" s="207"/>
      <c r="C981" s="239"/>
      <c r="D981" s="238"/>
      <c r="F981" s="239"/>
      <c r="G981" s="238"/>
      <c r="H981" s="238"/>
      <c r="J981" s="239"/>
      <c r="K981" s="238"/>
      <c r="L981" s="238"/>
      <c r="N981" s="239"/>
      <c r="O981" s="238"/>
      <c r="P981" s="238"/>
      <c r="R981" s="239"/>
      <c r="S981" s="238"/>
      <c r="T981" s="238"/>
      <c r="V981" s="239"/>
      <c r="W981" s="238"/>
      <c r="X981" s="238"/>
      <c r="Z981" s="239"/>
      <c r="AA981" s="238"/>
      <c r="AB981" s="238"/>
      <c r="AD981" s="239"/>
      <c r="AE981" s="238"/>
      <c r="AF981" s="238"/>
      <c r="AH981" s="239"/>
      <c r="AI981" s="238"/>
      <c r="AJ981" s="238"/>
      <c r="AL981" s="239"/>
      <c r="AM981" s="238"/>
      <c r="AN981" s="238"/>
      <c r="AP981" s="239"/>
      <c r="AQ981" s="238"/>
      <c r="AR981" s="238"/>
      <c r="AT981" s="12"/>
      <c r="AU981" s="238"/>
      <c r="AV981" s="238"/>
      <c r="AX981" s="12"/>
    </row>
    <row r="982" spans="2:50" hidden="1">
      <c r="B982" s="207"/>
      <c r="C982" s="239"/>
      <c r="D982" s="238"/>
      <c r="F982" s="239"/>
      <c r="G982" s="238"/>
      <c r="H982" s="238"/>
      <c r="J982" s="239"/>
      <c r="K982" s="238"/>
      <c r="L982" s="238"/>
      <c r="N982" s="239"/>
      <c r="O982" s="238"/>
      <c r="P982" s="238"/>
      <c r="R982" s="239"/>
      <c r="S982" s="238"/>
      <c r="T982" s="238"/>
      <c r="V982" s="239"/>
      <c r="W982" s="238"/>
      <c r="X982" s="238"/>
      <c r="Z982" s="239"/>
      <c r="AA982" s="238"/>
      <c r="AB982" s="238"/>
      <c r="AD982" s="239"/>
      <c r="AE982" s="238"/>
      <c r="AF982" s="238"/>
      <c r="AH982" s="239"/>
      <c r="AI982" s="238"/>
      <c r="AJ982" s="238"/>
      <c r="AL982" s="239"/>
      <c r="AM982" s="238"/>
      <c r="AN982" s="238"/>
      <c r="AP982" s="239"/>
      <c r="AQ982" s="238"/>
      <c r="AR982" s="238"/>
      <c r="AT982" s="12"/>
      <c r="AU982" s="238"/>
      <c r="AV982" s="238"/>
      <c r="AX982" s="12"/>
    </row>
    <row r="983" spans="2:50" hidden="1">
      <c r="B983" s="207"/>
      <c r="C983" s="239"/>
      <c r="D983" s="238"/>
      <c r="F983" s="239"/>
      <c r="G983" s="238"/>
      <c r="H983" s="238"/>
      <c r="J983" s="239"/>
      <c r="K983" s="238"/>
      <c r="L983" s="238"/>
      <c r="N983" s="239"/>
      <c r="O983" s="238"/>
      <c r="P983" s="238"/>
      <c r="R983" s="239"/>
      <c r="S983" s="238"/>
      <c r="T983" s="238"/>
      <c r="V983" s="239"/>
      <c r="W983" s="238"/>
      <c r="X983" s="238"/>
      <c r="Z983" s="239"/>
      <c r="AA983" s="238"/>
      <c r="AB983" s="238"/>
      <c r="AD983" s="239"/>
      <c r="AE983" s="238"/>
      <c r="AF983" s="238"/>
      <c r="AH983" s="239"/>
      <c r="AI983" s="238"/>
      <c r="AJ983" s="238"/>
      <c r="AL983" s="239"/>
      <c r="AM983" s="238"/>
      <c r="AN983" s="238"/>
      <c r="AP983" s="239"/>
      <c r="AQ983" s="238"/>
      <c r="AR983" s="238"/>
      <c r="AT983" s="12"/>
      <c r="AU983" s="238"/>
      <c r="AV983" s="238"/>
      <c r="AX983" s="12"/>
    </row>
    <row r="984" spans="2:50" hidden="1">
      <c r="B984" s="207"/>
      <c r="C984" s="239"/>
      <c r="D984" s="238"/>
      <c r="F984" s="239"/>
      <c r="G984" s="238"/>
      <c r="H984" s="238"/>
      <c r="J984" s="239"/>
      <c r="K984" s="238"/>
      <c r="L984" s="238"/>
      <c r="N984" s="239"/>
      <c r="O984" s="238"/>
      <c r="P984" s="238"/>
      <c r="R984" s="239"/>
      <c r="S984" s="238"/>
      <c r="T984" s="238"/>
      <c r="V984" s="239"/>
      <c r="W984" s="238"/>
      <c r="X984" s="238"/>
      <c r="Z984" s="239"/>
      <c r="AA984" s="238"/>
      <c r="AB984" s="238"/>
      <c r="AD984" s="239"/>
      <c r="AE984" s="238"/>
      <c r="AF984" s="238"/>
      <c r="AH984" s="239"/>
      <c r="AI984" s="238"/>
      <c r="AJ984" s="238"/>
      <c r="AL984" s="239"/>
      <c r="AM984" s="238"/>
      <c r="AN984" s="238"/>
      <c r="AP984" s="239"/>
      <c r="AQ984" s="238"/>
      <c r="AR984" s="238"/>
      <c r="AT984" s="12"/>
      <c r="AU984" s="238"/>
      <c r="AV984" s="238"/>
      <c r="AX984" s="12"/>
    </row>
    <row r="985" spans="2:50" hidden="1">
      <c r="B985" s="207"/>
      <c r="C985" s="239"/>
      <c r="D985" s="238"/>
      <c r="F985" s="239"/>
      <c r="G985" s="238"/>
      <c r="H985" s="238"/>
      <c r="J985" s="239"/>
      <c r="K985" s="238"/>
      <c r="L985" s="238"/>
      <c r="N985" s="239"/>
      <c r="O985" s="238"/>
      <c r="P985" s="238"/>
      <c r="R985" s="239"/>
      <c r="S985" s="238"/>
      <c r="T985" s="238"/>
      <c r="V985" s="239"/>
      <c r="W985" s="238"/>
      <c r="X985" s="238"/>
      <c r="Z985" s="239"/>
      <c r="AA985" s="238"/>
      <c r="AB985" s="238"/>
      <c r="AD985" s="239"/>
      <c r="AE985" s="238"/>
      <c r="AF985" s="238"/>
      <c r="AH985" s="239"/>
      <c r="AI985" s="238"/>
      <c r="AJ985" s="238"/>
      <c r="AL985" s="239"/>
      <c r="AM985" s="238"/>
      <c r="AN985" s="238"/>
      <c r="AP985" s="239"/>
      <c r="AQ985" s="238"/>
      <c r="AR985" s="238"/>
      <c r="AT985" s="12"/>
      <c r="AU985" s="238"/>
      <c r="AV985" s="238"/>
      <c r="AX985" s="12"/>
    </row>
    <row r="986" spans="2:50" hidden="1">
      <c r="B986" s="207"/>
      <c r="C986" s="239"/>
      <c r="D986" s="238"/>
      <c r="F986" s="239"/>
      <c r="G986" s="238"/>
      <c r="H986" s="238"/>
      <c r="J986" s="239"/>
      <c r="K986" s="238"/>
      <c r="L986" s="238"/>
      <c r="N986" s="239"/>
      <c r="O986" s="238"/>
      <c r="P986" s="238"/>
      <c r="R986" s="239"/>
      <c r="S986" s="238"/>
      <c r="T986" s="238"/>
      <c r="V986" s="239"/>
      <c r="W986" s="238"/>
      <c r="X986" s="238"/>
      <c r="Z986" s="239"/>
      <c r="AA986" s="238"/>
      <c r="AB986" s="238"/>
      <c r="AD986" s="239"/>
      <c r="AE986" s="238"/>
      <c r="AF986" s="238"/>
      <c r="AH986" s="239"/>
      <c r="AI986" s="238"/>
      <c r="AJ986" s="238"/>
      <c r="AL986" s="239"/>
      <c r="AM986" s="238"/>
      <c r="AN986" s="238"/>
      <c r="AP986" s="239"/>
      <c r="AQ986" s="238"/>
      <c r="AR986" s="238"/>
      <c r="AT986" s="12"/>
      <c r="AU986" s="238"/>
      <c r="AV986" s="238"/>
      <c r="AX986" s="12"/>
    </row>
    <row r="987" spans="2:50" hidden="1">
      <c r="B987" s="207"/>
      <c r="C987" s="239"/>
      <c r="D987" s="238"/>
      <c r="F987" s="239"/>
      <c r="G987" s="238"/>
      <c r="H987" s="238"/>
      <c r="J987" s="239"/>
      <c r="K987" s="238"/>
      <c r="L987" s="238"/>
      <c r="N987" s="239"/>
      <c r="O987" s="238"/>
      <c r="P987" s="238"/>
      <c r="R987" s="239"/>
      <c r="S987" s="238"/>
      <c r="T987" s="238"/>
      <c r="V987" s="239"/>
      <c r="W987" s="238"/>
      <c r="X987" s="238"/>
      <c r="Z987" s="239"/>
      <c r="AA987" s="238"/>
      <c r="AB987" s="238"/>
      <c r="AD987" s="239"/>
      <c r="AE987" s="238"/>
      <c r="AF987" s="238"/>
      <c r="AH987" s="239"/>
      <c r="AI987" s="238"/>
      <c r="AJ987" s="238"/>
      <c r="AL987" s="239"/>
      <c r="AM987" s="238"/>
      <c r="AN987" s="238"/>
      <c r="AP987" s="239"/>
      <c r="AQ987" s="238"/>
      <c r="AR987" s="238"/>
      <c r="AT987" s="12"/>
      <c r="AU987" s="238"/>
      <c r="AV987" s="238"/>
      <c r="AX987" s="12"/>
    </row>
    <row r="988" spans="2:50" hidden="1">
      <c r="B988" s="207"/>
      <c r="C988" s="239"/>
      <c r="D988" s="238"/>
      <c r="F988" s="239"/>
      <c r="G988" s="238"/>
      <c r="H988" s="238"/>
      <c r="J988" s="239"/>
      <c r="K988" s="238"/>
      <c r="L988" s="238"/>
      <c r="N988" s="239"/>
      <c r="O988" s="238"/>
      <c r="P988" s="238"/>
      <c r="R988" s="239"/>
      <c r="S988" s="238"/>
      <c r="T988" s="238"/>
      <c r="V988" s="239"/>
      <c r="W988" s="238"/>
      <c r="X988" s="238"/>
      <c r="Z988" s="239"/>
      <c r="AA988" s="238"/>
      <c r="AB988" s="238"/>
      <c r="AD988" s="239"/>
      <c r="AE988" s="238"/>
      <c r="AF988" s="238"/>
      <c r="AH988" s="239"/>
      <c r="AI988" s="238"/>
      <c r="AJ988" s="238"/>
      <c r="AL988" s="239"/>
      <c r="AM988" s="238"/>
      <c r="AN988" s="238"/>
      <c r="AP988" s="239"/>
      <c r="AQ988" s="238"/>
      <c r="AR988" s="238"/>
      <c r="AT988" s="12"/>
      <c r="AU988" s="238"/>
      <c r="AV988" s="238"/>
      <c r="AX988" s="12"/>
    </row>
    <row r="989" spans="2:50" hidden="1">
      <c r="B989" s="207"/>
      <c r="C989" s="239"/>
      <c r="D989" s="238"/>
      <c r="F989" s="239"/>
      <c r="G989" s="238"/>
      <c r="H989" s="238"/>
      <c r="J989" s="239"/>
      <c r="K989" s="238"/>
      <c r="L989" s="238"/>
      <c r="N989" s="239"/>
      <c r="O989" s="238"/>
      <c r="P989" s="238"/>
      <c r="R989" s="239"/>
      <c r="S989" s="238"/>
      <c r="T989" s="238"/>
      <c r="V989" s="239"/>
      <c r="W989" s="238"/>
      <c r="X989" s="238"/>
      <c r="Z989" s="239"/>
      <c r="AA989" s="238"/>
      <c r="AB989" s="238"/>
      <c r="AD989" s="239"/>
      <c r="AE989" s="238"/>
      <c r="AF989" s="238"/>
      <c r="AH989" s="239"/>
      <c r="AI989" s="238"/>
      <c r="AJ989" s="238"/>
      <c r="AL989" s="239"/>
      <c r="AM989" s="238"/>
      <c r="AN989" s="238"/>
      <c r="AP989" s="239"/>
      <c r="AQ989" s="238"/>
      <c r="AR989" s="238"/>
      <c r="AT989" s="12"/>
      <c r="AU989" s="238"/>
      <c r="AV989" s="238"/>
      <c r="AX989" s="12"/>
    </row>
    <row r="990" spans="2:50" hidden="1">
      <c r="B990" s="207"/>
      <c r="C990" s="239"/>
      <c r="D990" s="238"/>
      <c r="F990" s="239"/>
      <c r="G990" s="238"/>
      <c r="H990" s="238"/>
      <c r="J990" s="239"/>
      <c r="K990" s="238"/>
      <c r="L990" s="238"/>
      <c r="N990" s="239"/>
      <c r="O990" s="238"/>
      <c r="P990" s="238"/>
      <c r="R990" s="239"/>
      <c r="S990" s="238"/>
      <c r="T990" s="238"/>
      <c r="V990" s="239"/>
      <c r="W990" s="238"/>
      <c r="X990" s="238"/>
      <c r="Z990" s="239"/>
      <c r="AA990" s="238"/>
      <c r="AB990" s="238"/>
      <c r="AD990" s="239"/>
      <c r="AE990" s="238"/>
      <c r="AF990" s="238"/>
      <c r="AH990" s="239"/>
      <c r="AI990" s="238"/>
      <c r="AJ990" s="238"/>
      <c r="AL990" s="239"/>
      <c r="AM990" s="238"/>
      <c r="AN990" s="238"/>
      <c r="AP990" s="239"/>
      <c r="AQ990" s="238"/>
      <c r="AR990" s="238"/>
      <c r="AT990" s="12"/>
      <c r="AU990" s="238"/>
      <c r="AV990" s="238"/>
      <c r="AX990" s="12"/>
    </row>
    <row r="991" spans="2:50" hidden="1">
      <c r="B991" s="207"/>
      <c r="C991" s="239"/>
      <c r="D991" s="238"/>
      <c r="F991" s="239"/>
      <c r="G991" s="238"/>
      <c r="H991" s="238"/>
      <c r="J991" s="239"/>
      <c r="K991" s="238"/>
      <c r="L991" s="238"/>
      <c r="N991" s="239"/>
      <c r="O991" s="238"/>
      <c r="P991" s="238"/>
      <c r="R991" s="239"/>
      <c r="S991" s="238"/>
      <c r="T991" s="238"/>
      <c r="V991" s="239"/>
      <c r="W991" s="238"/>
      <c r="X991" s="238"/>
      <c r="Z991" s="239"/>
      <c r="AA991" s="238"/>
      <c r="AB991" s="238"/>
      <c r="AD991" s="239"/>
      <c r="AE991" s="238"/>
      <c r="AF991" s="238"/>
      <c r="AH991" s="239"/>
      <c r="AI991" s="238"/>
      <c r="AJ991" s="238"/>
      <c r="AL991" s="239"/>
      <c r="AM991" s="238"/>
      <c r="AN991" s="238"/>
      <c r="AP991" s="239"/>
      <c r="AQ991" s="238"/>
      <c r="AR991" s="238"/>
      <c r="AT991" s="12"/>
      <c r="AU991" s="238"/>
      <c r="AV991" s="238"/>
      <c r="AX991" s="12"/>
    </row>
    <row r="992" spans="2:50" hidden="1">
      <c r="B992" s="207"/>
      <c r="C992" s="239"/>
      <c r="D992" s="238"/>
      <c r="F992" s="239"/>
      <c r="G992" s="238"/>
      <c r="H992" s="238"/>
      <c r="J992" s="239"/>
      <c r="K992" s="238"/>
      <c r="L992" s="238"/>
      <c r="N992" s="239"/>
      <c r="O992" s="238"/>
      <c r="P992" s="238"/>
      <c r="R992" s="239"/>
      <c r="S992" s="238"/>
      <c r="T992" s="238"/>
      <c r="V992" s="239"/>
      <c r="W992" s="238"/>
      <c r="X992" s="238"/>
      <c r="Z992" s="239"/>
      <c r="AA992" s="238"/>
      <c r="AB992" s="238"/>
      <c r="AD992" s="239"/>
      <c r="AE992" s="238"/>
      <c r="AF992" s="238"/>
      <c r="AH992" s="239"/>
      <c r="AI992" s="238"/>
      <c r="AJ992" s="238"/>
      <c r="AL992" s="239"/>
      <c r="AM992" s="238"/>
      <c r="AN992" s="238"/>
      <c r="AP992" s="239"/>
      <c r="AQ992" s="238"/>
      <c r="AR992" s="238"/>
      <c r="AT992" s="12"/>
      <c r="AU992" s="238"/>
      <c r="AV992" s="238"/>
      <c r="AX992" s="12"/>
    </row>
    <row r="993" spans="2:50" hidden="1">
      <c r="B993" s="207"/>
      <c r="C993" s="239"/>
      <c r="D993" s="238"/>
      <c r="F993" s="239"/>
      <c r="G993" s="238"/>
      <c r="H993" s="238"/>
      <c r="J993" s="239"/>
      <c r="K993" s="238"/>
      <c r="L993" s="238"/>
      <c r="N993" s="239"/>
      <c r="O993" s="238"/>
      <c r="P993" s="238"/>
      <c r="R993" s="239"/>
      <c r="S993" s="238"/>
      <c r="T993" s="238"/>
      <c r="V993" s="239"/>
      <c r="W993" s="238"/>
      <c r="X993" s="238"/>
      <c r="Z993" s="239"/>
      <c r="AA993" s="238"/>
      <c r="AB993" s="238"/>
      <c r="AD993" s="239"/>
      <c r="AE993" s="238"/>
      <c r="AF993" s="238"/>
      <c r="AH993" s="239"/>
      <c r="AI993" s="238"/>
      <c r="AJ993" s="238"/>
      <c r="AL993" s="239"/>
      <c r="AM993" s="238"/>
      <c r="AN993" s="238"/>
      <c r="AP993" s="239"/>
      <c r="AQ993" s="238"/>
      <c r="AR993" s="238"/>
      <c r="AT993" s="12"/>
      <c r="AU993" s="238"/>
      <c r="AV993" s="238"/>
      <c r="AX993" s="12"/>
    </row>
    <row r="994" spans="2:50" hidden="1">
      <c r="B994" s="207"/>
      <c r="C994" s="239"/>
      <c r="D994" s="238"/>
      <c r="F994" s="239"/>
      <c r="G994" s="238"/>
      <c r="H994" s="238"/>
      <c r="J994" s="239"/>
      <c r="K994" s="238"/>
      <c r="L994" s="238"/>
      <c r="N994" s="239"/>
      <c r="O994" s="238"/>
      <c r="P994" s="238"/>
      <c r="R994" s="239"/>
      <c r="S994" s="238"/>
      <c r="T994" s="238"/>
      <c r="V994" s="239"/>
      <c r="W994" s="238"/>
      <c r="X994" s="238"/>
      <c r="Z994" s="239"/>
      <c r="AA994" s="238"/>
      <c r="AB994" s="238"/>
      <c r="AD994" s="239"/>
      <c r="AE994" s="238"/>
      <c r="AF994" s="238"/>
      <c r="AH994" s="239"/>
      <c r="AI994" s="238"/>
      <c r="AJ994" s="238"/>
      <c r="AL994" s="239"/>
      <c r="AM994" s="238"/>
      <c r="AN994" s="238"/>
      <c r="AP994" s="239"/>
      <c r="AQ994" s="238"/>
      <c r="AR994" s="238"/>
      <c r="AT994" s="12"/>
      <c r="AU994" s="238"/>
      <c r="AV994" s="238"/>
      <c r="AX994" s="12"/>
    </row>
    <row r="995" spans="2:50" hidden="1">
      <c r="B995" s="207"/>
      <c r="C995" s="239"/>
      <c r="D995" s="238"/>
      <c r="F995" s="239"/>
      <c r="G995" s="238"/>
      <c r="H995" s="238"/>
      <c r="J995" s="239"/>
      <c r="K995" s="238"/>
      <c r="L995" s="238"/>
      <c r="N995" s="239"/>
      <c r="O995" s="238"/>
      <c r="P995" s="238"/>
      <c r="R995" s="239"/>
      <c r="S995" s="238"/>
      <c r="T995" s="238"/>
      <c r="V995" s="239"/>
      <c r="W995" s="238"/>
      <c r="X995" s="238"/>
      <c r="Z995" s="239"/>
      <c r="AA995" s="238"/>
      <c r="AB995" s="238"/>
      <c r="AD995" s="239"/>
      <c r="AE995" s="238"/>
      <c r="AF995" s="238"/>
      <c r="AH995" s="239"/>
      <c r="AI995" s="238"/>
      <c r="AJ995" s="238"/>
      <c r="AL995" s="239"/>
      <c r="AM995" s="238"/>
      <c r="AN995" s="238"/>
      <c r="AP995" s="239"/>
      <c r="AQ995" s="238"/>
      <c r="AR995" s="238"/>
      <c r="AT995" s="12"/>
      <c r="AU995" s="238"/>
      <c r="AV995" s="238"/>
      <c r="AX995" s="12"/>
    </row>
    <row r="996" spans="2:50" hidden="1">
      <c r="B996" s="207"/>
      <c r="C996" s="239"/>
      <c r="D996" s="238"/>
      <c r="F996" s="239"/>
      <c r="G996" s="238"/>
      <c r="H996" s="238"/>
      <c r="J996" s="239"/>
      <c r="K996" s="238"/>
      <c r="L996" s="238"/>
      <c r="N996" s="239"/>
      <c r="O996" s="238"/>
      <c r="P996" s="238"/>
      <c r="R996" s="239"/>
      <c r="S996" s="238"/>
      <c r="T996" s="238"/>
      <c r="V996" s="239"/>
      <c r="W996" s="238"/>
      <c r="X996" s="238"/>
      <c r="Z996" s="239"/>
      <c r="AA996" s="238"/>
      <c r="AB996" s="238"/>
      <c r="AD996" s="239"/>
      <c r="AE996" s="238"/>
      <c r="AF996" s="238"/>
      <c r="AH996" s="239"/>
      <c r="AI996" s="238"/>
      <c r="AJ996" s="238"/>
      <c r="AL996" s="239"/>
      <c r="AM996" s="238"/>
      <c r="AN996" s="238"/>
      <c r="AP996" s="239"/>
      <c r="AQ996" s="238"/>
      <c r="AR996" s="238"/>
      <c r="AT996" s="12"/>
      <c r="AU996" s="238"/>
      <c r="AV996" s="238"/>
      <c r="AX996" s="12"/>
    </row>
    <row r="997" spans="2:50" hidden="1">
      <c r="B997" s="207"/>
      <c r="C997" s="239"/>
      <c r="D997" s="238"/>
      <c r="F997" s="239"/>
      <c r="G997" s="238"/>
      <c r="H997" s="238"/>
      <c r="J997" s="239"/>
      <c r="K997" s="238"/>
      <c r="L997" s="238"/>
      <c r="N997" s="239"/>
      <c r="O997" s="238"/>
      <c r="P997" s="238"/>
      <c r="R997" s="239"/>
      <c r="S997" s="238"/>
      <c r="T997" s="238"/>
      <c r="V997" s="239"/>
      <c r="W997" s="238"/>
      <c r="X997" s="238"/>
      <c r="Z997" s="239"/>
      <c r="AA997" s="238"/>
      <c r="AB997" s="238"/>
      <c r="AD997" s="239"/>
      <c r="AE997" s="238"/>
      <c r="AF997" s="238"/>
      <c r="AH997" s="239"/>
      <c r="AI997" s="238"/>
      <c r="AJ997" s="238"/>
      <c r="AL997" s="239"/>
      <c r="AM997" s="238"/>
      <c r="AN997" s="238"/>
      <c r="AP997" s="239"/>
      <c r="AQ997" s="238"/>
      <c r="AR997" s="238"/>
      <c r="AT997" s="12"/>
      <c r="AU997" s="238"/>
      <c r="AV997" s="238"/>
      <c r="AX997" s="12"/>
    </row>
    <row r="998" spans="2:50" hidden="1">
      <c r="B998" s="207"/>
      <c r="C998" s="239"/>
      <c r="D998" s="238"/>
      <c r="F998" s="239"/>
      <c r="G998" s="238"/>
      <c r="H998" s="238"/>
      <c r="J998" s="239"/>
      <c r="K998" s="238"/>
      <c r="L998" s="238"/>
      <c r="N998" s="239"/>
      <c r="O998" s="238"/>
      <c r="P998" s="238"/>
      <c r="R998" s="239"/>
      <c r="S998" s="238"/>
      <c r="T998" s="238"/>
      <c r="V998" s="239"/>
      <c r="W998" s="238"/>
      <c r="X998" s="238"/>
      <c r="Z998" s="239"/>
      <c r="AA998" s="238"/>
      <c r="AB998" s="238"/>
      <c r="AD998" s="239"/>
      <c r="AE998" s="238"/>
      <c r="AF998" s="238"/>
      <c r="AH998" s="239"/>
      <c r="AI998" s="238"/>
      <c r="AJ998" s="238"/>
      <c r="AL998" s="239"/>
      <c r="AM998" s="238"/>
      <c r="AN998" s="238"/>
      <c r="AP998" s="239"/>
      <c r="AQ998" s="238"/>
      <c r="AR998" s="238"/>
      <c r="AT998" s="12"/>
      <c r="AU998" s="238"/>
      <c r="AV998" s="238"/>
      <c r="AX998" s="12"/>
    </row>
    <row r="999" spans="2:50" hidden="1">
      <c r="B999" s="207"/>
      <c r="C999" s="239"/>
      <c r="D999" s="238"/>
      <c r="F999" s="239"/>
      <c r="G999" s="238"/>
      <c r="H999" s="238"/>
      <c r="J999" s="239"/>
      <c r="K999" s="238"/>
      <c r="L999" s="238"/>
      <c r="N999" s="239"/>
      <c r="O999" s="238"/>
      <c r="P999" s="238"/>
      <c r="R999" s="239"/>
      <c r="S999" s="238"/>
      <c r="T999" s="238"/>
      <c r="V999" s="239"/>
      <c r="W999" s="238"/>
      <c r="X999" s="238"/>
      <c r="Z999" s="239"/>
      <c r="AA999" s="238"/>
      <c r="AB999" s="238"/>
      <c r="AD999" s="239"/>
      <c r="AE999" s="238"/>
      <c r="AF999" s="238"/>
      <c r="AH999" s="239"/>
      <c r="AI999" s="238"/>
      <c r="AJ999" s="238"/>
      <c r="AL999" s="239"/>
      <c r="AM999" s="238"/>
      <c r="AN999" s="238"/>
      <c r="AP999" s="239"/>
      <c r="AQ999" s="238"/>
      <c r="AR999" s="238"/>
      <c r="AT999" s="12"/>
      <c r="AU999" s="238"/>
      <c r="AV999" s="238"/>
      <c r="AX999" s="12"/>
    </row>
    <row r="1000" spans="2:50" hidden="1">
      <c r="B1000" s="207"/>
      <c r="C1000" s="239"/>
      <c r="D1000" s="238"/>
      <c r="F1000" s="239"/>
      <c r="G1000" s="238"/>
      <c r="H1000" s="238"/>
      <c r="J1000" s="239"/>
      <c r="K1000" s="238"/>
      <c r="L1000" s="238"/>
      <c r="N1000" s="239"/>
      <c r="O1000" s="238"/>
      <c r="P1000" s="238"/>
      <c r="R1000" s="239"/>
      <c r="S1000" s="238"/>
      <c r="T1000" s="238"/>
      <c r="V1000" s="239"/>
      <c r="W1000" s="238"/>
      <c r="X1000" s="238"/>
      <c r="Z1000" s="239"/>
      <c r="AA1000" s="238"/>
      <c r="AB1000" s="238"/>
      <c r="AD1000" s="239"/>
      <c r="AE1000" s="238"/>
      <c r="AF1000" s="238"/>
      <c r="AH1000" s="239"/>
      <c r="AI1000" s="238"/>
      <c r="AJ1000" s="238"/>
      <c r="AL1000" s="239"/>
      <c r="AM1000" s="238"/>
      <c r="AN1000" s="238"/>
      <c r="AP1000" s="239"/>
      <c r="AQ1000" s="238"/>
      <c r="AR1000" s="238"/>
      <c r="AT1000" s="12"/>
      <c r="AU1000" s="238"/>
      <c r="AV1000" s="238"/>
      <c r="AX1000" s="12"/>
    </row>
    <row r="1001" spans="2:50" hidden="1">
      <c r="B1001" s="207"/>
      <c r="C1001" s="239"/>
      <c r="D1001" s="238"/>
      <c r="F1001" s="239"/>
      <c r="G1001" s="238"/>
      <c r="H1001" s="238"/>
      <c r="J1001" s="239"/>
      <c r="K1001" s="238"/>
      <c r="L1001" s="238"/>
      <c r="N1001" s="239"/>
      <c r="O1001" s="238"/>
      <c r="P1001" s="238"/>
      <c r="R1001" s="239"/>
      <c r="S1001" s="238"/>
      <c r="T1001" s="238"/>
      <c r="V1001" s="239"/>
      <c r="W1001" s="238"/>
      <c r="X1001" s="238"/>
      <c r="Z1001" s="239"/>
      <c r="AA1001" s="238"/>
      <c r="AB1001" s="238"/>
      <c r="AD1001" s="239"/>
      <c r="AE1001" s="238"/>
      <c r="AF1001" s="238"/>
      <c r="AH1001" s="239"/>
      <c r="AI1001" s="238"/>
      <c r="AJ1001" s="238"/>
      <c r="AL1001" s="239"/>
      <c r="AM1001" s="238"/>
      <c r="AN1001" s="238"/>
      <c r="AP1001" s="239"/>
      <c r="AQ1001" s="238"/>
      <c r="AR1001" s="238"/>
      <c r="AT1001" s="12"/>
      <c r="AU1001" s="238"/>
      <c r="AV1001" s="238"/>
      <c r="AX1001" s="12"/>
    </row>
    <row r="1002" spans="2:50" hidden="1">
      <c r="B1002" s="207"/>
      <c r="C1002" s="239"/>
      <c r="D1002" s="238"/>
      <c r="F1002" s="239"/>
      <c r="G1002" s="238"/>
      <c r="H1002" s="238"/>
      <c r="J1002" s="239"/>
      <c r="K1002" s="238"/>
      <c r="L1002" s="238"/>
      <c r="N1002" s="239"/>
      <c r="O1002" s="238"/>
      <c r="P1002" s="238"/>
      <c r="R1002" s="239"/>
      <c r="S1002" s="238"/>
      <c r="T1002" s="238"/>
      <c r="V1002" s="239"/>
      <c r="W1002" s="238"/>
      <c r="X1002" s="238"/>
      <c r="Z1002" s="239"/>
      <c r="AA1002" s="238"/>
      <c r="AB1002" s="238"/>
      <c r="AD1002" s="239"/>
      <c r="AE1002" s="238"/>
      <c r="AF1002" s="238"/>
      <c r="AH1002" s="239"/>
      <c r="AI1002" s="238"/>
      <c r="AJ1002" s="238"/>
      <c r="AL1002" s="239"/>
      <c r="AM1002" s="238"/>
      <c r="AN1002" s="238"/>
      <c r="AP1002" s="239"/>
      <c r="AQ1002" s="238"/>
      <c r="AR1002" s="238"/>
      <c r="AT1002" s="12"/>
      <c r="AU1002" s="238"/>
      <c r="AV1002" s="238"/>
      <c r="AX1002" s="12"/>
    </row>
    <row r="1003" spans="2:50" hidden="1">
      <c r="B1003" s="207"/>
      <c r="C1003" s="239"/>
      <c r="D1003" s="238"/>
      <c r="F1003" s="239"/>
      <c r="G1003" s="238"/>
      <c r="H1003" s="238"/>
      <c r="J1003" s="239"/>
      <c r="K1003" s="238"/>
      <c r="L1003" s="238"/>
      <c r="N1003" s="239"/>
      <c r="O1003" s="238"/>
      <c r="P1003" s="238"/>
      <c r="R1003" s="239"/>
      <c r="S1003" s="238"/>
      <c r="T1003" s="238"/>
      <c r="V1003" s="239"/>
      <c r="W1003" s="238"/>
      <c r="X1003" s="238"/>
      <c r="Z1003" s="239"/>
      <c r="AA1003" s="238"/>
      <c r="AB1003" s="238"/>
      <c r="AD1003" s="239"/>
      <c r="AE1003" s="238"/>
      <c r="AF1003" s="238"/>
      <c r="AH1003" s="239"/>
      <c r="AI1003" s="238"/>
      <c r="AJ1003" s="238"/>
      <c r="AL1003" s="239"/>
      <c r="AM1003" s="238"/>
      <c r="AN1003" s="238"/>
      <c r="AP1003" s="239"/>
      <c r="AQ1003" s="238"/>
      <c r="AR1003" s="238"/>
      <c r="AT1003" s="12"/>
      <c r="AU1003" s="238"/>
      <c r="AV1003" s="238"/>
      <c r="AX1003" s="12"/>
    </row>
    <row r="1004" spans="2:50" hidden="1">
      <c r="B1004" s="207"/>
      <c r="C1004" s="239"/>
      <c r="D1004" s="238"/>
      <c r="F1004" s="239"/>
      <c r="G1004" s="238"/>
      <c r="H1004" s="238"/>
      <c r="J1004" s="239"/>
      <c r="K1004" s="238"/>
      <c r="L1004" s="238"/>
      <c r="N1004" s="239"/>
      <c r="O1004" s="238"/>
      <c r="P1004" s="238"/>
      <c r="R1004" s="239"/>
      <c r="S1004" s="238"/>
      <c r="T1004" s="238"/>
      <c r="V1004" s="239"/>
      <c r="W1004" s="238"/>
      <c r="X1004" s="238"/>
      <c r="Z1004" s="239"/>
      <c r="AA1004" s="238"/>
      <c r="AB1004" s="238"/>
      <c r="AD1004" s="239"/>
      <c r="AE1004" s="238"/>
      <c r="AF1004" s="238"/>
      <c r="AH1004" s="239"/>
      <c r="AI1004" s="238"/>
      <c r="AJ1004" s="238"/>
      <c r="AL1004" s="239"/>
      <c r="AM1004" s="238"/>
      <c r="AN1004" s="238"/>
      <c r="AP1004" s="239"/>
      <c r="AQ1004" s="238"/>
      <c r="AR1004" s="238"/>
      <c r="AT1004" s="12"/>
      <c r="AU1004" s="238"/>
      <c r="AV1004" s="238"/>
      <c r="AX1004" s="12"/>
    </row>
    <row r="1005" spans="2:50" hidden="1">
      <c r="B1005" s="207"/>
      <c r="C1005" s="239"/>
      <c r="D1005" s="238"/>
      <c r="F1005" s="239"/>
      <c r="G1005" s="238"/>
      <c r="H1005" s="238"/>
      <c r="J1005" s="239"/>
      <c r="K1005" s="238"/>
      <c r="L1005" s="238"/>
      <c r="N1005" s="239"/>
      <c r="O1005" s="238"/>
      <c r="P1005" s="238"/>
      <c r="R1005" s="239"/>
      <c r="S1005" s="238"/>
      <c r="T1005" s="238"/>
      <c r="V1005" s="239"/>
      <c r="W1005" s="238"/>
      <c r="X1005" s="238"/>
      <c r="Z1005" s="239"/>
      <c r="AA1005" s="238"/>
      <c r="AB1005" s="238"/>
      <c r="AD1005" s="239"/>
      <c r="AE1005" s="238"/>
      <c r="AF1005" s="238"/>
      <c r="AH1005" s="239"/>
      <c r="AI1005" s="238"/>
      <c r="AJ1005" s="238"/>
      <c r="AL1005" s="239"/>
      <c r="AM1005" s="238"/>
      <c r="AN1005" s="238"/>
      <c r="AP1005" s="239"/>
      <c r="AQ1005" s="238"/>
      <c r="AR1005" s="238"/>
      <c r="AT1005" s="12"/>
      <c r="AU1005" s="238"/>
      <c r="AV1005" s="238"/>
      <c r="AX1005" s="12"/>
    </row>
    <row r="1006" spans="2:50" hidden="1">
      <c r="B1006" s="207"/>
      <c r="C1006" s="239"/>
      <c r="D1006" s="238"/>
      <c r="F1006" s="239"/>
      <c r="G1006" s="238"/>
      <c r="H1006" s="238"/>
      <c r="J1006" s="239"/>
      <c r="K1006" s="238"/>
      <c r="L1006" s="238"/>
      <c r="N1006" s="239"/>
      <c r="O1006" s="238"/>
      <c r="P1006" s="238"/>
      <c r="R1006" s="239"/>
      <c r="S1006" s="238"/>
      <c r="T1006" s="238"/>
      <c r="V1006" s="239"/>
      <c r="W1006" s="238"/>
      <c r="X1006" s="238"/>
      <c r="Z1006" s="239"/>
      <c r="AA1006" s="238"/>
      <c r="AB1006" s="238"/>
      <c r="AD1006" s="239"/>
      <c r="AE1006" s="238"/>
      <c r="AF1006" s="238"/>
      <c r="AH1006" s="239"/>
      <c r="AI1006" s="238"/>
      <c r="AJ1006" s="238"/>
      <c r="AL1006" s="239"/>
      <c r="AM1006" s="238"/>
      <c r="AN1006" s="238"/>
      <c r="AP1006" s="239"/>
      <c r="AQ1006" s="238"/>
      <c r="AR1006" s="238"/>
      <c r="AT1006" s="12"/>
      <c r="AU1006" s="238"/>
      <c r="AV1006" s="238"/>
      <c r="AX1006" s="12"/>
    </row>
    <row r="1007" spans="2:50" hidden="1">
      <c r="B1007" s="207"/>
      <c r="C1007" s="239"/>
      <c r="D1007" s="238"/>
      <c r="F1007" s="239"/>
      <c r="G1007" s="238"/>
      <c r="H1007" s="238"/>
      <c r="J1007" s="239"/>
      <c r="K1007" s="238"/>
      <c r="L1007" s="238"/>
      <c r="N1007" s="239"/>
      <c r="O1007" s="238"/>
      <c r="P1007" s="238"/>
      <c r="R1007" s="239"/>
      <c r="S1007" s="238"/>
      <c r="T1007" s="238"/>
      <c r="V1007" s="239"/>
      <c r="W1007" s="238"/>
      <c r="X1007" s="238"/>
      <c r="Z1007" s="239"/>
      <c r="AA1007" s="238"/>
      <c r="AB1007" s="238"/>
      <c r="AD1007" s="239"/>
      <c r="AE1007" s="238"/>
      <c r="AF1007" s="238"/>
      <c r="AH1007" s="239"/>
      <c r="AI1007" s="238"/>
      <c r="AJ1007" s="238"/>
      <c r="AL1007" s="239"/>
      <c r="AM1007" s="238"/>
      <c r="AN1007" s="238"/>
      <c r="AP1007" s="239"/>
      <c r="AQ1007" s="238"/>
      <c r="AR1007" s="238"/>
      <c r="AT1007" s="12"/>
      <c r="AU1007" s="238"/>
      <c r="AV1007" s="238"/>
      <c r="AX1007" s="12"/>
    </row>
    <row r="1008" spans="2:50" hidden="1">
      <c r="B1008" s="207"/>
      <c r="C1008" s="239"/>
      <c r="D1008" s="238"/>
      <c r="F1008" s="239"/>
      <c r="G1008" s="238"/>
      <c r="H1008" s="238"/>
      <c r="J1008" s="239"/>
      <c r="K1008" s="238"/>
      <c r="L1008" s="238"/>
      <c r="N1008" s="239"/>
      <c r="O1008" s="238"/>
      <c r="P1008" s="238"/>
      <c r="R1008" s="239"/>
      <c r="S1008" s="238"/>
      <c r="T1008" s="238"/>
      <c r="V1008" s="239"/>
      <c r="W1008" s="238"/>
      <c r="X1008" s="238"/>
      <c r="Z1008" s="239"/>
      <c r="AA1008" s="238"/>
      <c r="AB1008" s="238"/>
      <c r="AD1008" s="239"/>
      <c r="AE1008" s="238"/>
      <c r="AF1008" s="238"/>
      <c r="AH1008" s="239"/>
      <c r="AI1008" s="238"/>
      <c r="AJ1008" s="238"/>
      <c r="AL1008" s="239"/>
      <c r="AM1008" s="238"/>
      <c r="AN1008" s="238"/>
      <c r="AP1008" s="239"/>
      <c r="AQ1008" s="238"/>
      <c r="AR1008" s="238"/>
      <c r="AT1008" s="12"/>
      <c r="AU1008" s="238"/>
      <c r="AV1008" s="238"/>
      <c r="AX1008" s="12"/>
    </row>
    <row r="1009" spans="2:50" hidden="1">
      <c r="B1009" s="207"/>
      <c r="C1009" s="239"/>
      <c r="D1009" s="238"/>
      <c r="F1009" s="239"/>
      <c r="G1009" s="238"/>
      <c r="H1009" s="238"/>
      <c r="J1009" s="239"/>
      <c r="K1009" s="238"/>
      <c r="L1009" s="238"/>
      <c r="N1009" s="239"/>
      <c r="O1009" s="238"/>
      <c r="P1009" s="238"/>
      <c r="R1009" s="239"/>
      <c r="S1009" s="238"/>
      <c r="T1009" s="238"/>
      <c r="V1009" s="239"/>
      <c r="W1009" s="238"/>
      <c r="X1009" s="238"/>
      <c r="Z1009" s="239"/>
      <c r="AA1009" s="238"/>
      <c r="AB1009" s="238"/>
      <c r="AD1009" s="239"/>
      <c r="AE1009" s="238"/>
      <c r="AF1009" s="238"/>
      <c r="AH1009" s="239"/>
      <c r="AI1009" s="238"/>
      <c r="AJ1009" s="238"/>
      <c r="AL1009" s="239"/>
      <c r="AM1009" s="238"/>
      <c r="AN1009" s="238"/>
      <c r="AP1009" s="239"/>
      <c r="AQ1009" s="238"/>
      <c r="AR1009" s="238"/>
      <c r="AT1009" s="12"/>
      <c r="AU1009" s="238"/>
      <c r="AV1009" s="238"/>
      <c r="AX1009" s="12"/>
    </row>
    <row r="1010" spans="2:50" hidden="1">
      <c r="B1010" s="207"/>
      <c r="C1010" s="239"/>
      <c r="D1010" s="238"/>
      <c r="F1010" s="239"/>
      <c r="G1010" s="238"/>
      <c r="H1010" s="238"/>
      <c r="J1010" s="239"/>
      <c r="K1010" s="238"/>
      <c r="L1010" s="238"/>
      <c r="N1010" s="239"/>
      <c r="O1010" s="238"/>
      <c r="P1010" s="238"/>
      <c r="R1010" s="239"/>
      <c r="S1010" s="238"/>
      <c r="T1010" s="238"/>
      <c r="V1010" s="239"/>
      <c r="W1010" s="238"/>
      <c r="X1010" s="238"/>
      <c r="Z1010" s="239"/>
      <c r="AA1010" s="238"/>
      <c r="AB1010" s="238"/>
      <c r="AD1010" s="239"/>
      <c r="AE1010" s="238"/>
      <c r="AF1010" s="238"/>
      <c r="AH1010" s="239"/>
      <c r="AI1010" s="238"/>
      <c r="AJ1010" s="238"/>
      <c r="AL1010" s="239"/>
      <c r="AM1010" s="238"/>
      <c r="AN1010" s="238"/>
      <c r="AP1010" s="239"/>
      <c r="AQ1010" s="238"/>
      <c r="AR1010" s="238"/>
      <c r="AT1010" s="12"/>
      <c r="AU1010" s="238"/>
      <c r="AV1010" s="238"/>
      <c r="AX1010" s="12"/>
    </row>
    <row r="1011" spans="2:50" hidden="1">
      <c r="B1011" s="207"/>
      <c r="C1011" s="239"/>
      <c r="D1011" s="238"/>
      <c r="F1011" s="239"/>
      <c r="G1011" s="238"/>
      <c r="H1011" s="238"/>
      <c r="J1011" s="239"/>
      <c r="K1011" s="238"/>
      <c r="L1011" s="238"/>
      <c r="N1011" s="239"/>
      <c r="O1011" s="238"/>
      <c r="P1011" s="238"/>
      <c r="R1011" s="239"/>
      <c r="S1011" s="238"/>
      <c r="T1011" s="238"/>
      <c r="V1011" s="239"/>
      <c r="W1011" s="238"/>
      <c r="X1011" s="238"/>
      <c r="Z1011" s="239"/>
      <c r="AA1011" s="238"/>
      <c r="AB1011" s="238"/>
      <c r="AD1011" s="239"/>
      <c r="AE1011" s="238"/>
      <c r="AF1011" s="238"/>
      <c r="AH1011" s="239"/>
      <c r="AI1011" s="238"/>
      <c r="AJ1011" s="238"/>
      <c r="AL1011" s="239"/>
      <c r="AM1011" s="238"/>
      <c r="AN1011" s="238"/>
      <c r="AP1011" s="239"/>
      <c r="AQ1011" s="238"/>
      <c r="AR1011" s="238"/>
      <c r="AT1011" s="12"/>
      <c r="AU1011" s="238"/>
      <c r="AV1011" s="238"/>
      <c r="AX1011" s="12"/>
    </row>
    <row r="1012" spans="2:50" hidden="1">
      <c r="B1012" s="207"/>
      <c r="C1012" s="239"/>
      <c r="D1012" s="238"/>
      <c r="F1012" s="239"/>
      <c r="G1012" s="238"/>
      <c r="H1012" s="238"/>
      <c r="J1012" s="239"/>
      <c r="K1012" s="238"/>
      <c r="L1012" s="238"/>
      <c r="N1012" s="239"/>
      <c r="O1012" s="238"/>
      <c r="P1012" s="238"/>
      <c r="R1012" s="239"/>
      <c r="S1012" s="238"/>
      <c r="T1012" s="238"/>
      <c r="V1012" s="239"/>
      <c r="W1012" s="238"/>
      <c r="X1012" s="238"/>
      <c r="Z1012" s="239"/>
      <c r="AA1012" s="238"/>
      <c r="AB1012" s="238"/>
      <c r="AD1012" s="239"/>
      <c r="AE1012" s="238"/>
      <c r="AF1012" s="238"/>
      <c r="AH1012" s="239"/>
      <c r="AI1012" s="238"/>
      <c r="AJ1012" s="238"/>
      <c r="AL1012" s="239"/>
      <c r="AM1012" s="238"/>
      <c r="AN1012" s="238"/>
      <c r="AP1012" s="239"/>
      <c r="AQ1012" s="238"/>
      <c r="AR1012" s="238"/>
      <c r="AT1012" s="12"/>
      <c r="AU1012" s="238"/>
      <c r="AV1012" s="238"/>
      <c r="AX1012" s="12"/>
    </row>
    <row r="1013" spans="2:50" hidden="1">
      <c r="B1013" s="207"/>
      <c r="C1013" s="239"/>
      <c r="D1013" s="238"/>
      <c r="F1013" s="239"/>
      <c r="G1013" s="238"/>
      <c r="H1013" s="238"/>
      <c r="J1013" s="239"/>
      <c r="K1013" s="238"/>
      <c r="L1013" s="238"/>
      <c r="N1013" s="239"/>
      <c r="O1013" s="238"/>
      <c r="P1013" s="238"/>
      <c r="R1013" s="239"/>
      <c r="S1013" s="238"/>
      <c r="T1013" s="238"/>
      <c r="V1013" s="239"/>
      <c r="W1013" s="238"/>
      <c r="X1013" s="238"/>
      <c r="Z1013" s="239"/>
      <c r="AA1013" s="238"/>
      <c r="AB1013" s="238"/>
      <c r="AD1013" s="239"/>
      <c r="AE1013" s="238"/>
      <c r="AF1013" s="238"/>
      <c r="AH1013" s="239"/>
      <c r="AI1013" s="238"/>
      <c r="AJ1013" s="238"/>
      <c r="AL1013" s="239"/>
      <c r="AM1013" s="238"/>
      <c r="AN1013" s="238"/>
      <c r="AP1013" s="239"/>
      <c r="AQ1013" s="238"/>
      <c r="AR1013" s="238"/>
      <c r="AT1013" s="12"/>
      <c r="AU1013" s="238"/>
      <c r="AV1013" s="238"/>
      <c r="AX1013" s="12"/>
    </row>
    <row r="1014" spans="2:50" hidden="1">
      <c r="B1014" s="207"/>
      <c r="C1014" s="239"/>
      <c r="D1014" s="238"/>
      <c r="F1014" s="239"/>
      <c r="G1014" s="238"/>
      <c r="H1014" s="238"/>
      <c r="J1014" s="239"/>
      <c r="K1014" s="238"/>
      <c r="L1014" s="238"/>
      <c r="N1014" s="239"/>
      <c r="O1014" s="238"/>
      <c r="P1014" s="238"/>
      <c r="R1014" s="239"/>
      <c r="S1014" s="238"/>
      <c r="T1014" s="238"/>
      <c r="V1014" s="239"/>
      <c r="W1014" s="238"/>
      <c r="X1014" s="238"/>
      <c r="Z1014" s="239"/>
      <c r="AA1014" s="238"/>
      <c r="AB1014" s="238"/>
      <c r="AD1014" s="239"/>
      <c r="AE1014" s="238"/>
      <c r="AF1014" s="238"/>
      <c r="AH1014" s="239"/>
      <c r="AI1014" s="238"/>
      <c r="AJ1014" s="238"/>
      <c r="AL1014" s="239"/>
      <c r="AM1014" s="238"/>
      <c r="AN1014" s="238"/>
      <c r="AP1014" s="239"/>
      <c r="AQ1014" s="238"/>
      <c r="AR1014" s="238"/>
      <c r="AT1014" s="12"/>
      <c r="AU1014" s="238"/>
      <c r="AV1014" s="238"/>
      <c r="AX1014" s="12"/>
    </row>
    <row r="1015" spans="2:50" hidden="1">
      <c r="B1015" s="207"/>
      <c r="C1015" s="239"/>
      <c r="D1015" s="238"/>
      <c r="F1015" s="239"/>
      <c r="G1015" s="238"/>
      <c r="H1015" s="238"/>
      <c r="J1015" s="239"/>
      <c r="K1015" s="238"/>
      <c r="L1015" s="238"/>
      <c r="N1015" s="239"/>
      <c r="O1015" s="238"/>
      <c r="P1015" s="238"/>
      <c r="R1015" s="239"/>
      <c r="S1015" s="238"/>
      <c r="T1015" s="238"/>
      <c r="V1015" s="239"/>
      <c r="W1015" s="238"/>
      <c r="X1015" s="238"/>
      <c r="Z1015" s="239"/>
      <c r="AA1015" s="238"/>
      <c r="AB1015" s="238"/>
      <c r="AD1015" s="239"/>
      <c r="AE1015" s="238"/>
      <c r="AF1015" s="238"/>
      <c r="AH1015" s="239"/>
      <c r="AI1015" s="238"/>
      <c r="AJ1015" s="238"/>
      <c r="AL1015" s="239"/>
      <c r="AM1015" s="238"/>
      <c r="AN1015" s="238"/>
      <c r="AP1015" s="239"/>
      <c r="AQ1015" s="238"/>
      <c r="AR1015" s="238"/>
      <c r="AT1015" s="12"/>
      <c r="AU1015" s="238"/>
      <c r="AV1015" s="238"/>
      <c r="AX1015" s="12"/>
    </row>
    <row r="1016" spans="2:50" hidden="1">
      <c r="B1016" s="207"/>
      <c r="C1016" s="239"/>
      <c r="D1016" s="238"/>
      <c r="F1016" s="239"/>
      <c r="G1016" s="238"/>
      <c r="H1016" s="238"/>
      <c r="J1016" s="239"/>
      <c r="K1016" s="238"/>
      <c r="L1016" s="238"/>
      <c r="N1016" s="239"/>
      <c r="O1016" s="238"/>
      <c r="P1016" s="238"/>
      <c r="R1016" s="239"/>
      <c r="S1016" s="238"/>
      <c r="T1016" s="238"/>
      <c r="V1016" s="239"/>
      <c r="W1016" s="238"/>
      <c r="X1016" s="238"/>
      <c r="Z1016" s="239"/>
      <c r="AA1016" s="238"/>
      <c r="AB1016" s="238"/>
      <c r="AD1016" s="239"/>
      <c r="AE1016" s="238"/>
      <c r="AF1016" s="238"/>
      <c r="AH1016" s="239"/>
      <c r="AI1016" s="238"/>
      <c r="AJ1016" s="238"/>
      <c r="AL1016" s="239"/>
      <c r="AM1016" s="238"/>
      <c r="AN1016" s="238"/>
      <c r="AP1016" s="239"/>
      <c r="AQ1016" s="238"/>
      <c r="AR1016" s="238"/>
      <c r="AT1016" s="12"/>
      <c r="AU1016" s="238"/>
      <c r="AV1016" s="238"/>
      <c r="AX1016" s="12"/>
    </row>
    <row r="1017" spans="2:50" hidden="1">
      <c r="B1017" s="207"/>
      <c r="C1017" s="239"/>
      <c r="D1017" s="238"/>
      <c r="F1017" s="239"/>
      <c r="G1017" s="238"/>
      <c r="H1017" s="238"/>
      <c r="J1017" s="239"/>
      <c r="K1017" s="238"/>
      <c r="L1017" s="238"/>
      <c r="N1017" s="239"/>
      <c r="O1017" s="238"/>
      <c r="P1017" s="238"/>
      <c r="R1017" s="239"/>
      <c r="S1017" s="238"/>
      <c r="T1017" s="238"/>
      <c r="V1017" s="239"/>
      <c r="W1017" s="238"/>
      <c r="X1017" s="238"/>
      <c r="Z1017" s="239"/>
      <c r="AA1017" s="238"/>
      <c r="AB1017" s="238"/>
      <c r="AD1017" s="239"/>
      <c r="AE1017" s="238"/>
      <c r="AF1017" s="238"/>
      <c r="AH1017" s="239"/>
      <c r="AI1017" s="238"/>
      <c r="AJ1017" s="238"/>
      <c r="AL1017" s="239"/>
      <c r="AM1017" s="238"/>
      <c r="AN1017" s="238"/>
      <c r="AP1017" s="239"/>
      <c r="AQ1017" s="238"/>
      <c r="AR1017" s="238"/>
      <c r="AT1017" s="12"/>
      <c r="AU1017" s="238"/>
      <c r="AV1017" s="238"/>
      <c r="AX1017" s="12"/>
    </row>
    <row r="1018" spans="2:50" hidden="1">
      <c r="B1018" s="207"/>
      <c r="C1018" s="239"/>
      <c r="D1018" s="238"/>
      <c r="F1018" s="239"/>
      <c r="G1018" s="238"/>
      <c r="H1018" s="238"/>
      <c r="J1018" s="239"/>
      <c r="K1018" s="238"/>
      <c r="L1018" s="238"/>
      <c r="N1018" s="239"/>
      <c r="O1018" s="238"/>
      <c r="P1018" s="238"/>
      <c r="R1018" s="239"/>
      <c r="S1018" s="238"/>
      <c r="T1018" s="238"/>
      <c r="V1018" s="239"/>
      <c r="W1018" s="238"/>
      <c r="X1018" s="238"/>
      <c r="Z1018" s="239"/>
      <c r="AA1018" s="238"/>
      <c r="AB1018" s="238"/>
      <c r="AD1018" s="239"/>
      <c r="AE1018" s="238"/>
      <c r="AF1018" s="238"/>
      <c r="AH1018" s="239"/>
      <c r="AI1018" s="238"/>
      <c r="AJ1018" s="238"/>
      <c r="AL1018" s="239"/>
      <c r="AM1018" s="238"/>
      <c r="AN1018" s="238"/>
      <c r="AP1018" s="239"/>
      <c r="AQ1018" s="238"/>
      <c r="AR1018" s="238"/>
      <c r="AT1018" s="12"/>
      <c r="AU1018" s="238"/>
      <c r="AV1018" s="238"/>
      <c r="AX1018" s="12"/>
    </row>
    <row r="1019" spans="2:50" hidden="1">
      <c r="B1019" s="207"/>
      <c r="C1019" s="239"/>
      <c r="D1019" s="238"/>
      <c r="F1019" s="239"/>
      <c r="G1019" s="238"/>
      <c r="H1019" s="238"/>
      <c r="J1019" s="239"/>
      <c r="K1019" s="238"/>
      <c r="L1019" s="238"/>
      <c r="N1019" s="239"/>
      <c r="O1019" s="238"/>
      <c r="P1019" s="238"/>
      <c r="R1019" s="239"/>
      <c r="S1019" s="238"/>
      <c r="T1019" s="238"/>
      <c r="V1019" s="239"/>
      <c r="W1019" s="238"/>
      <c r="X1019" s="238"/>
      <c r="Z1019" s="239"/>
      <c r="AA1019" s="238"/>
      <c r="AB1019" s="238"/>
      <c r="AD1019" s="239"/>
      <c r="AE1019" s="238"/>
      <c r="AF1019" s="238"/>
      <c r="AH1019" s="239"/>
      <c r="AI1019" s="238"/>
      <c r="AJ1019" s="238"/>
      <c r="AL1019" s="239"/>
      <c r="AM1019" s="238"/>
      <c r="AN1019" s="238"/>
      <c r="AP1019" s="239"/>
      <c r="AQ1019" s="238"/>
      <c r="AR1019" s="238"/>
      <c r="AT1019" s="12"/>
      <c r="AU1019" s="238"/>
      <c r="AV1019" s="238"/>
      <c r="AX1019" s="12"/>
    </row>
    <row r="1020" spans="2:50" hidden="1">
      <c r="B1020" s="207"/>
      <c r="C1020" s="239"/>
      <c r="D1020" s="238"/>
      <c r="F1020" s="239"/>
      <c r="G1020" s="238"/>
      <c r="H1020" s="238"/>
      <c r="J1020" s="239"/>
      <c r="K1020" s="238"/>
      <c r="L1020" s="238"/>
      <c r="N1020" s="239"/>
      <c r="O1020" s="238"/>
      <c r="P1020" s="238"/>
      <c r="R1020" s="239"/>
      <c r="S1020" s="238"/>
      <c r="T1020" s="238"/>
      <c r="V1020" s="239"/>
      <c r="W1020" s="238"/>
      <c r="X1020" s="238"/>
      <c r="Z1020" s="239"/>
      <c r="AA1020" s="238"/>
      <c r="AB1020" s="238"/>
      <c r="AD1020" s="239"/>
      <c r="AE1020" s="238"/>
      <c r="AF1020" s="238"/>
      <c r="AH1020" s="239"/>
      <c r="AI1020" s="238"/>
      <c r="AJ1020" s="238"/>
      <c r="AL1020" s="239"/>
      <c r="AM1020" s="238"/>
      <c r="AN1020" s="238"/>
      <c r="AP1020" s="239"/>
      <c r="AQ1020" s="238"/>
      <c r="AR1020" s="238"/>
      <c r="AT1020" s="12"/>
      <c r="AU1020" s="238"/>
      <c r="AV1020" s="238"/>
      <c r="AX1020" s="12"/>
    </row>
    <row r="1021" spans="2:50" hidden="1">
      <c r="B1021" s="207"/>
      <c r="C1021" s="239"/>
      <c r="D1021" s="238"/>
      <c r="F1021" s="239"/>
      <c r="G1021" s="238"/>
      <c r="H1021" s="238"/>
      <c r="J1021" s="239"/>
      <c r="K1021" s="238"/>
      <c r="L1021" s="238"/>
      <c r="N1021" s="239"/>
      <c r="O1021" s="238"/>
      <c r="P1021" s="238"/>
      <c r="R1021" s="239"/>
      <c r="S1021" s="238"/>
      <c r="T1021" s="238"/>
      <c r="V1021" s="239"/>
      <c r="W1021" s="238"/>
      <c r="X1021" s="238"/>
      <c r="Z1021" s="239"/>
      <c r="AA1021" s="238"/>
      <c r="AB1021" s="238"/>
      <c r="AD1021" s="239"/>
      <c r="AE1021" s="238"/>
      <c r="AF1021" s="238"/>
      <c r="AH1021" s="239"/>
      <c r="AI1021" s="238"/>
      <c r="AJ1021" s="238"/>
      <c r="AL1021" s="239"/>
      <c r="AM1021" s="238"/>
      <c r="AN1021" s="238"/>
      <c r="AP1021" s="239"/>
      <c r="AQ1021" s="238"/>
      <c r="AR1021" s="238"/>
      <c r="AT1021" s="12"/>
      <c r="AU1021" s="238"/>
      <c r="AV1021" s="238"/>
      <c r="AX1021" s="12"/>
    </row>
    <row r="1022" spans="2:50" hidden="1">
      <c r="B1022" s="207"/>
      <c r="C1022" s="239"/>
      <c r="D1022" s="238"/>
      <c r="F1022" s="239"/>
      <c r="G1022" s="238"/>
      <c r="H1022" s="238"/>
      <c r="J1022" s="239"/>
      <c r="K1022" s="238"/>
      <c r="L1022" s="238"/>
      <c r="N1022" s="239"/>
      <c r="O1022" s="238"/>
      <c r="P1022" s="238"/>
      <c r="R1022" s="239"/>
      <c r="S1022" s="238"/>
      <c r="T1022" s="238"/>
      <c r="V1022" s="239"/>
      <c r="W1022" s="238"/>
      <c r="X1022" s="238"/>
      <c r="Z1022" s="239"/>
      <c r="AA1022" s="238"/>
      <c r="AB1022" s="238"/>
      <c r="AD1022" s="239"/>
      <c r="AE1022" s="238"/>
      <c r="AF1022" s="238"/>
      <c r="AH1022" s="239"/>
      <c r="AI1022" s="238"/>
      <c r="AJ1022" s="238"/>
      <c r="AL1022" s="239"/>
      <c r="AM1022" s="238"/>
      <c r="AN1022" s="238"/>
      <c r="AP1022" s="239"/>
      <c r="AQ1022" s="238"/>
      <c r="AR1022" s="238"/>
      <c r="AT1022" s="12"/>
      <c r="AU1022" s="238"/>
      <c r="AV1022" s="238"/>
      <c r="AX1022" s="12"/>
    </row>
    <row r="1023" spans="2:50" hidden="1">
      <c r="B1023" s="207"/>
      <c r="C1023" s="239"/>
      <c r="D1023" s="238"/>
      <c r="F1023" s="239"/>
      <c r="G1023" s="238"/>
      <c r="H1023" s="238"/>
      <c r="J1023" s="239"/>
      <c r="K1023" s="238"/>
      <c r="L1023" s="238"/>
      <c r="N1023" s="239"/>
      <c r="O1023" s="238"/>
      <c r="P1023" s="238"/>
      <c r="R1023" s="239"/>
      <c r="S1023" s="238"/>
      <c r="T1023" s="238"/>
      <c r="V1023" s="239"/>
      <c r="W1023" s="238"/>
      <c r="X1023" s="238"/>
      <c r="Z1023" s="239"/>
      <c r="AA1023" s="238"/>
      <c r="AB1023" s="238"/>
      <c r="AD1023" s="239"/>
      <c r="AE1023" s="238"/>
      <c r="AF1023" s="238"/>
      <c r="AH1023" s="239"/>
      <c r="AI1023" s="238"/>
      <c r="AJ1023" s="238"/>
      <c r="AL1023" s="239"/>
      <c r="AM1023" s="238"/>
      <c r="AN1023" s="238"/>
      <c r="AP1023" s="239"/>
      <c r="AQ1023" s="238"/>
      <c r="AR1023" s="238"/>
      <c r="AT1023" s="12"/>
      <c r="AU1023" s="238"/>
      <c r="AV1023" s="238"/>
      <c r="AX1023" s="12"/>
    </row>
    <row r="1024" spans="2:50" hidden="1">
      <c r="B1024" s="207"/>
      <c r="C1024" s="239"/>
      <c r="D1024" s="238"/>
      <c r="F1024" s="239"/>
      <c r="G1024" s="238"/>
      <c r="H1024" s="238"/>
      <c r="J1024" s="239"/>
      <c r="K1024" s="238"/>
      <c r="L1024" s="238"/>
      <c r="N1024" s="239"/>
      <c r="O1024" s="238"/>
      <c r="P1024" s="238"/>
      <c r="R1024" s="239"/>
      <c r="S1024" s="238"/>
      <c r="T1024" s="238"/>
      <c r="V1024" s="239"/>
      <c r="W1024" s="238"/>
      <c r="X1024" s="238"/>
      <c r="Z1024" s="239"/>
      <c r="AA1024" s="238"/>
      <c r="AB1024" s="238"/>
      <c r="AD1024" s="239"/>
      <c r="AE1024" s="238"/>
      <c r="AF1024" s="238"/>
      <c r="AH1024" s="239"/>
      <c r="AI1024" s="238"/>
      <c r="AJ1024" s="238"/>
      <c r="AL1024" s="239"/>
      <c r="AM1024" s="238"/>
      <c r="AN1024" s="238"/>
      <c r="AP1024" s="239"/>
      <c r="AQ1024" s="238"/>
      <c r="AR1024" s="238"/>
      <c r="AT1024" s="12"/>
      <c r="AU1024" s="238"/>
      <c r="AV1024" s="238"/>
      <c r="AX1024" s="12"/>
    </row>
    <row r="1025" spans="2:50" hidden="1">
      <c r="B1025" s="207"/>
      <c r="C1025" s="239"/>
      <c r="D1025" s="238"/>
      <c r="F1025" s="239"/>
      <c r="G1025" s="238"/>
      <c r="H1025" s="238"/>
      <c r="J1025" s="239"/>
      <c r="K1025" s="238"/>
      <c r="L1025" s="238"/>
      <c r="N1025" s="239"/>
      <c r="O1025" s="238"/>
      <c r="P1025" s="238"/>
      <c r="R1025" s="239"/>
      <c r="S1025" s="238"/>
      <c r="T1025" s="238"/>
      <c r="V1025" s="239"/>
      <c r="W1025" s="238"/>
      <c r="X1025" s="238"/>
      <c r="Z1025" s="239"/>
      <c r="AA1025" s="238"/>
      <c r="AB1025" s="238"/>
      <c r="AD1025" s="239"/>
      <c r="AE1025" s="238"/>
      <c r="AF1025" s="238"/>
      <c r="AH1025" s="239"/>
      <c r="AI1025" s="238"/>
      <c r="AJ1025" s="238"/>
      <c r="AL1025" s="239"/>
      <c r="AM1025" s="238"/>
      <c r="AN1025" s="238"/>
      <c r="AP1025" s="239"/>
      <c r="AQ1025" s="238"/>
      <c r="AR1025" s="238"/>
      <c r="AT1025" s="12"/>
      <c r="AU1025" s="238"/>
      <c r="AV1025" s="238"/>
      <c r="AX1025" s="12"/>
    </row>
    <row r="1026" spans="2:50" hidden="1">
      <c r="B1026" s="207"/>
      <c r="C1026" s="239"/>
      <c r="D1026" s="238"/>
      <c r="F1026" s="239"/>
      <c r="G1026" s="238"/>
      <c r="H1026" s="238"/>
      <c r="J1026" s="239"/>
      <c r="K1026" s="238"/>
      <c r="L1026" s="238"/>
      <c r="N1026" s="239"/>
      <c r="O1026" s="238"/>
      <c r="P1026" s="238"/>
      <c r="R1026" s="239"/>
      <c r="S1026" s="238"/>
      <c r="T1026" s="238"/>
      <c r="V1026" s="239"/>
      <c r="W1026" s="238"/>
      <c r="X1026" s="238"/>
      <c r="Z1026" s="239"/>
      <c r="AA1026" s="238"/>
      <c r="AB1026" s="238"/>
      <c r="AD1026" s="239"/>
      <c r="AE1026" s="238"/>
      <c r="AF1026" s="238"/>
      <c r="AH1026" s="239"/>
      <c r="AI1026" s="238"/>
      <c r="AJ1026" s="238"/>
      <c r="AL1026" s="239"/>
      <c r="AM1026" s="238"/>
      <c r="AN1026" s="238"/>
      <c r="AP1026" s="239"/>
      <c r="AQ1026" s="238"/>
      <c r="AR1026" s="238"/>
      <c r="AT1026" s="12"/>
      <c r="AU1026" s="238"/>
      <c r="AV1026" s="238"/>
      <c r="AX1026" s="12"/>
    </row>
    <row r="1027" spans="2:50" hidden="1">
      <c r="B1027" s="207"/>
      <c r="C1027" s="239"/>
      <c r="D1027" s="238"/>
      <c r="F1027" s="239"/>
      <c r="G1027" s="238"/>
      <c r="H1027" s="238"/>
      <c r="J1027" s="239"/>
      <c r="K1027" s="238"/>
      <c r="L1027" s="238"/>
      <c r="N1027" s="239"/>
      <c r="O1027" s="238"/>
      <c r="P1027" s="238"/>
      <c r="R1027" s="239"/>
      <c r="S1027" s="238"/>
      <c r="T1027" s="238"/>
      <c r="V1027" s="239"/>
      <c r="W1027" s="238"/>
      <c r="X1027" s="238"/>
      <c r="Z1027" s="239"/>
      <c r="AA1027" s="238"/>
      <c r="AB1027" s="238"/>
      <c r="AD1027" s="239"/>
      <c r="AE1027" s="238"/>
      <c r="AF1027" s="238"/>
      <c r="AH1027" s="239"/>
      <c r="AI1027" s="238"/>
      <c r="AJ1027" s="238"/>
      <c r="AL1027" s="239"/>
      <c r="AM1027" s="238"/>
      <c r="AN1027" s="238"/>
      <c r="AP1027" s="239"/>
      <c r="AQ1027" s="238"/>
      <c r="AR1027" s="238"/>
      <c r="AT1027" s="12"/>
      <c r="AU1027" s="238"/>
      <c r="AV1027" s="238"/>
      <c r="AX1027" s="12"/>
    </row>
    <row r="1028" spans="2:50" hidden="1">
      <c r="B1028" s="207"/>
      <c r="C1028" s="239"/>
      <c r="D1028" s="238"/>
      <c r="F1028" s="239"/>
      <c r="G1028" s="238"/>
      <c r="H1028" s="238"/>
      <c r="J1028" s="239"/>
      <c r="K1028" s="238"/>
      <c r="L1028" s="238"/>
      <c r="N1028" s="239"/>
      <c r="O1028" s="238"/>
      <c r="P1028" s="238"/>
      <c r="R1028" s="239"/>
      <c r="S1028" s="238"/>
      <c r="T1028" s="238"/>
      <c r="V1028" s="239"/>
      <c r="W1028" s="238"/>
      <c r="X1028" s="238"/>
      <c r="Z1028" s="239"/>
      <c r="AA1028" s="238"/>
      <c r="AB1028" s="238"/>
      <c r="AD1028" s="239"/>
      <c r="AE1028" s="238"/>
      <c r="AF1028" s="238"/>
      <c r="AH1028" s="239"/>
      <c r="AI1028" s="238"/>
      <c r="AJ1028" s="238"/>
      <c r="AL1028" s="239"/>
      <c r="AM1028" s="238"/>
      <c r="AN1028" s="238"/>
      <c r="AP1028" s="239"/>
      <c r="AQ1028" s="238"/>
      <c r="AR1028" s="238"/>
      <c r="AT1028" s="12"/>
      <c r="AU1028" s="238"/>
      <c r="AV1028" s="238"/>
      <c r="AX1028" s="12"/>
    </row>
    <row r="1029" spans="2:50" hidden="1">
      <c r="B1029" s="207"/>
      <c r="C1029" s="239"/>
      <c r="D1029" s="238"/>
      <c r="F1029" s="239"/>
      <c r="G1029" s="238"/>
      <c r="H1029" s="238"/>
      <c r="J1029" s="239"/>
      <c r="K1029" s="238"/>
      <c r="L1029" s="238"/>
      <c r="N1029" s="239"/>
      <c r="O1029" s="238"/>
      <c r="P1029" s="238"/>
      <c r="R1029" s="239"/>
      <c r="S1029" s="238"/>
      <c r="T1029" s="238"/>
      <c r="V1029" s="239"/>
      <c r="W1029" s="238"/>
      <c r="X1029" s="238"/>
      <c r="Z1029" s="239"/>
      <c r="AA1029" s="238"/>
      <c r="AB1029" s="238"/>
      <c r="AD1029" s="239"/>
      <c r="AE1029" s="238"/>
      <c r="AF1029" s="238"/>
      <c r="AH1029" s="239"/>
      <c r="AI1029" s="238"/>
      <c r="AJ1029" s="238"/>
      <c r="AL1029" s="239"/>
      <c r="AM1029" s="238"/>
      <c r="AN1029" s="238"/>
      <c r="AP1029" s="239"/>
      <c r="AQ1029" s="238"/>
      <c r="AR1029" s="238"/>
      <c r="AT1029" s="12"/>
      <c r="AU1029" s="238"/>
      <c r="AV1029" s="238"/>
      <c r="AX1029" s="12"/>
    </row>
    <row r="1030" spans="2:50" hidden="1">
      <c r="B1030" s="207"/>
      <c r="C1030" s="239"/>
      <c r="D1030" s="238"/>
      <c r="F1030" s="239"/>
      <c r="G1030" s="238"/>
      <c r="H1030" s="238"/>
      <c r="J1030" s="239"/>
      <c r="K1030" s="238"/>
      <c r="L1030" s="238"/>
      <c r="N1030" s="239"/>
      <c r="O1030" s="238"/>
      <c r="P1030" s="238"/>
      <c r="R1030" s="239"/>
      <c r="S1030" s="238"/>
      <c r="T1030" s="238"/>
      <c r="V1030" s="239"/>
      <c r="W1030" s="238"/>
      <c r="X1030" s="238"/>
      <c r="Z1030" s="239"/>
      <c r="AA1030" s="238"/>
      <c r="AB1030" s="238"/>
      <c r="AD1030" s="239"/>
      <c r="AE1030" s="238"/>
      <c r="AF1030" s="238"/>
      <c r="AH1030" s="239"/>
      <c r="AI1030" s="238"/>
      <c r="AJ1030" s="238"/>
      <c r="AL1030" s="239"/>
      <c r="AM1030" s="238"/>
      <c r="AN1030" s="238"/>
      <c r="AP1030" s="239"/>
      <c r="AQ1030" s="238"/>
      <c r="AR1030" s="238"/>
      <c r="AT1030" s="12"/>
      <c r="AU1030" s="238"/>
      <c r="AV1030" s="238"/>
      <c r="AX1030" s="12"/>
    </row>
    <row r="1031" spans="2:50" hidden="1">
      <c r="B1031" s="207"/>
      <c r="C1031" s="239"/>
      <c r="D1031" s="238"/>
      <c r="F1031" s="239"/>
      <c r="G1031" s="238"/>
      <c r="H1031" s="238"/>
      <c r="J1031" s="239"/>
      <c r="K1031" s="238"/>
      <c r="L1031" s="238"/>
      <c r="N1031" s="239"/>
      <c r="O1031" s="238"/>
      <c r="P1031" s="238"/>
      <c r="R1031" s="239"/>
      <c r="S1031" s="238"/>
      <c r="T1031" s="238"/>
      <c r="V1031" s="239"/>
      <c r="W1031" s="238"/>
      <c r="X1031" s="238"/>
      <c r="Z1031" s="239"/>
      <c r="AA1031" s="238"/>
      <c r="AB1031" s="238"/>
      <c r="AD1031" s="239"/>
      <c r="AE1031" s="238"/>
      <c r="AF1031" s="238"/>
      <c r="AH1031" s="239"/>
      <c r="AI1031" s="238"/>
      <c r="AJ1031" s="238"/>
      <c r="AL1031" s="239"/>
      <c r="AM1031" s="238"/>
      <c r="AN1031" s="238"/>
      <c r="AP1031" s="239"/>
      <c r="AQ1031" s="238"/>
      <c r="AR1031" s="238"/>
      <c r="AT1031" s="12"/>
      <c r="AU1031" s="238"/>
      <c r="AV1031" s="238"/>
      <c r="AX1031" s="12"/>
    </row>
    <row r="1032" spans="2:50" hidden="1">
      <c r="B1032" s="207"/>
      <c r="C1032" s="239"/>
      <c r="D1032" s="238"/>
      <c r="F1032" s="239"/>
      <c r="G1032" s="238"/>
      <c r="H1032" s="238"/>
      <c r="J1032" s="239"/>
      <c r="K1032" s="238"/>
      <c r="L1032" s="238"/>
      <c r="N1032" s="239"/>
      <c r="O1032" s="238"/>
      <c r="P1032" s="238"/>
      <c r="R1032" s="239"/>
      <c r="S1032" s="238"/>
      <c r="T1032" s="238"/>
      <c r="V1032" s="239"/>
      <c r="W1032" s="238"/>
      <c r="X1032" s="238"/>
      <c r="Z1032" s="239"/>
      <c r="AA1032" s="238"/>
      <c r="AB1032" s="238"/>
      <c r="AD1032" s="239"/>
      <c r="AE1032" s="238"/>
      <c r="AF1032" s="238"/>
      <c r="AH1032" s="239"/>
      <c r="AI1032" s="238"/>
      <c r="AJ1032" s="238"/>
      <c r="AL1032" s="239"/>
      <c r="AM1032" s="238"/>
      <c r="AN1032" s="238"/>
      <c r="AP1032" s="239"/>
      <c r="AQ1032" s="238"/>
      <c r="AR1032" s="238"/>
      <c r="AT1032" s="12"/>
      <c r="AU1032" s="238"/>
      <c r="AV1032" s="238"/>
      <c r="AX1032" s="12"/>
    </row>
    <row r="1033" spans="2:50" hidden="1">
      <c r="B1033" s="207"/>
      <c r="C1033" s="239"/>
      <c r="D1033" s="238"/>
      <c r="F1033" s="239"/>
      <c r="G1033" s="238"/>
      <c r="H1033" s="238"/>
      <c r="J1033" s="239"/>
      <c r="K1033" s="238"/>
      <c r="L1033" s="238"/>
      <c r="N1033" s="239"/>
      <c r="O1033" s="238"/>
      <c r="P1033" s="238"/>
      <c r="R1033" s="239"/>
      <c r="S1033" s="238"/>
      <c r="T1033" s="238"/>
      <c r="V1033" s="239"/>
      <c r="W1033" s="238"/>
      <c r="X1033" s="238"/>
      <c r="Z1033" s="239"/>
      <c r="AA1033" s="238"/>
      <c r="AB1033" s="238"/>
      <c r="AD1033" s="239"/>
      <c r="AE1033" s="238"/>
      <c r="AF1033" s="238"/>
      <c r="AH1033" s="239"/>
      <c r="AI1033" s="238"/>
      <c r="AJ1033" s="238"/>
      <c r="AL1033" s="239"/>
      <c r="AM1033" s="238"/>
      <c r="AN1033" s="238"/>
      <c r="AP1033" s="239"/>
      <c r="AQ1033" s="238"/>
      <c r="AR1033" s="238"/>
      <c r="AT1033" s="12"/>
      <c r="AU1033" s="238"/>
      <c r="AV1033" s="238"/>
      <c r="AX1033" s="12"/>
    </row>
    <row r="1034" spans="2:50" hidden="1">
      <c r="B1034" s="207"/>
      <c r="C1034" s="239"/>
      <c r="D1034" s="238"/>
      <c r="F1034" s="239"/>
      <c r="G1034" s="238"/>
      <c r="H1034" s="238"/>
      <c r="J1034" s="239"/>
      <c r="K1034" s="238"/>
      <c r="L1034" s="238"/>
      <c r="N1034" s="239"/>
      <c r="O1034" s="238"/>
      <c r="P1034" s="238"/>
      <c r="R1034" s="239"/>
      <c r="S1034" s="238"/>
      <c r="T1034" s="238"/>
      <c r="V1034" s="239"/>
      <c r="W1034" s="238"/>
      <c r="X1034" s="238"/>
      <c r="Z1034" s="239"/>
      <c r="AA1034" s="238"/>
      <c r="AB1034" s="238"/>
      <c r="AD1034" s="239"/>
      <c r="AE1034" s="238"/>
      <c r="AF1034" s="238"/>
      <c r="AH1034" s="239"/>
      <c r="AI1034" s="238"/>
      <c r="AJ1034" s="238"/>
      <c r="AL1034" s="239"/>
      <c r="AM1034" s="238"/>
      <c r="AN1034" s="238"/>
      <c r="AP1034" s="239"/>
      <c r="AQ1034" s="238"/>
      <c r="AR1034" s="238"/>
      <c r="AT1034" s="12"/>
      <c r="AU1034" s="238"/>
      <c r="AV1034" s="238"/>
      <c r="AX1034" s="12"/>
    </row>
    <row r="1035" spans="2:50" hidden="1">
      <c r="B1035" s="207"/>
      <c r="C1035" s="239"/>
      <c r="D1035" s="238"/>
      <c r="F1035" s="239"/>
      <c r="G1035" s="238"/>
      <c r="H1035" s="238"/>
      <c r="J1035" s="239"/>
      <c r="K1035" s="238"/>
      <c r="L1035" s="238"/>
      <c r="N1035" s="239"/>
      <c r="O1035" s="238"/>
      <c r="P1035" s="238"/>
      <c r="R1035" s="239"/>
      <c r="S1035" s="238"/>
      <c r="T1035" s="238"/>
      <c r="V1035" s="239"/>
      <c r="W1035" s="238"/>
      <c r="X1035" s="238"/>
      <c r="Z1035" s="239"/>
      <c r="AA1035" s="238"/>
      <c r="AB1035" s="238"/>
      <c r="AD1035" s="239"/>
      <c r="AE1035" s="238"/>
      <c r="AF1035" s="238"/>
      <c r="AH1035" s="239"/>
      <c r="AI1035" s="238"/>
      <c r="AJ1035" s="238"/>
      <c r="AL1035" s="239"/>
      <c r="AM1035" s="238"/>
      <c r="AN1035" s="238"/>
      <c r="AP1035" s="239"/>
      <c r="AQ1035" s="238"/>
      <c r="AR1035" s="238"/>
      <c r="AT1035" s="12"/>
      <c r="AU1035" s="238"/>
      <c r="AV1035" s="238"/>
      <c r="AX1035" s="12"/>
    </row>
    <row r="1036" spans="2:50" hidden="1">
      <c r="B1036" s="207"/>
      <c r="C1036" s="239"/>
      <c r="D1036" s="238"/>
      <c r="F1036" s="239"/>
      <c r="G1036" s="238"/>
      <c r="H1036" s="238"/>
      <c r="J1036" s="239"/>
      <c r="K1036" s="238"/>
      <c r="L1036" s="238"/>
      <c r="N1036" s="239"/>
      <c r="O1036" s="238"/>
      <c r="P1036" s="238"/>
      <c r="R1036" s="239"/>
      <c r="S1036" s="238"/>
      <c r="T1036" s="238"/>
      <c r="V1036" s="239"/>
      <c r="W1036" s="238"/>
      <c r="X1036" s="238"/>
      <c r="Z1036" s="239"/>
      <c r="AA1036" s="238"/>
      <c r="AB1036" s="238"/>
      <c r="AD1036" s="239"/>
      <c r="AE1036" s="238"/>
      <c r="AF1036" s="238"/>
      <c r="AH1036" s="239"/>
      <c r="AI1036" s="238"/>
      <c r="AJ1036" s="238"/>
      <c r="AL1036" s="239"/>
      <c r="AM1036" s="238"/>
      <c r="AN1036" s="238"/>
      <c r="AP1036" s="239"/>
      <c r="AQ1036" s="238"/>
      <c r="AR1036" s="238"/>
      <c r="AT1036" s="12"/>
      <c r="AU1036" s="238"/>
      <c r="AV1036" s="238"/>
      <c r="AX1036" s="12"/>
    </row>
    <row r="1037" spans="2:50" hidden="1">
      <c r="B1037" s="207"/>
      <c r="C1037" s="239"/>
      <c r="D1037" s="238"/>
      <c r="F1037" s="239"/>
      <c r="G1037" s="238"/>
      <c r="H1037" s="238"/>
      <c r="J1037" s="239"/>
      <c r="K1037" s="238"/>
      <c r="L1037" s="238"/>
      <c r="N1037" s="239"/>
      <c r="O1037" s="238"/>
      <c r="P1037" s="238"/>
      <c r="R1037" s="239"/>
      <c r="S1037" s="238"/>
      <c r="T1037" s="238"/>
      <c r="V1037" s="239"/>
      <c r="W1037" s="238"/>
      <c r="X1037" s="238"/>
      <c r="Z1037" s="239"/>
      <c r="AA1037" s="238"/>
      <c r="AB1037" s="238"/>
      <c r="AD1037" s="239"/>
      <c r="AE1037" s="238"/>
      <c r="AF1037" s="238"/>
      <c r="AH1037" s="239"/>
      <c r="AI1037" s="238"/>
      <c r="AJ1037" s="238"/>
      <c r="AL1037" s="239"/>
      <c r="AM1037" s="238"/>
      <c r="AN1037" s="238"/>
      <c r="AP1037" s="239"/>
      <c r="AQ1037" s="238"/>
      <c r="AR1037" s="238"/>
      <c r="AT1037" s="12"/>
      <c r="AU1037" s="238"/>
      <c r="AV1037" s="238"/>
      <c r="AX1037" s="12"/>
    </row>
    <row r="1038" spans="2:50" hidden="1">
      <c r="B1038" s="207"/>
      <c r="C1038" s="239"/>
      <c r="D1038" s="238"/>
      <c r="F1038" s="239"/>
      <c r="G1038" s="238"/>
      <c r="H1038" s="238"/>
      <c r="J1038" s="239"/>
      <c r="K1038" s="238"/>
      <c r="L1038" s="238"/>
      <c r="N1038" s="239"/>
      <c r="O1038" s="238"/>
      <c r="P1038" s="238"/>
      <c r="R1038" s="239"/>
      <c r="S1038" s="238"/>
      <c r="T1038" s="238"/>
      <c r="V1038" s="239"/>
      <c r="W1038" s="238"/>
      <c r="X1038" s="238"/>
      <c r="Z1038" s="239"/>
      <c r="AA1038" s="238"/>
      <c r="AB1038" s="238"/>
      <c r="AD1038" s="239"/>
      <c r="AE1038" s="238"/>
      <c r="AF1038" s="238"/>
      <c r="AH1038" s="239"/>
      <c r="AI1038" s="238"/>
      <c r="AJ1038" s="238"/>
      <c r="AL1038" s="239"/>
      <c r="AM1038" s="238"/>
      <c r="AN1038" s="238"/>
      <c r="AP1038" s="239"/>
      <c r="AQ1038" s="238"/>
      <c r="AR1038" s="238"/>
      <c r="AT1038" s="12"/>
      <c r="AU1038" s="238"/>
      <c r="AV1038" s="238"/>
      <c r="AX1038" s="12"/>
    </row>
    <row r="1039" spans="2:50" hidden="1">
      <c r="B1039" s="207"/>
      <c r="C1039" s="239"/>
      <c r="D1039" s="238"/>
      <c r="F1039" s="239"/>
      <c r="G1039" s="238"/>
      <c r="H1039" s="238"/>
      <c r="J1039" s="239"/>
      <c r="K1039" s="238"/>
      <c r="L1039" s="238"/>
      <c r="N1039" s="239"/>
      <c r="O1039" s="238"/>
      <c r="P1039" s="238"/>
      <c r="R1039" s="239"/>
      <c r="S1039" s="238"/>
      <c r="T1039" s="238"/>
      <c r="V1039" s="239"/>
      <c r="W1039" s="238"/>
      <c r="X1039" s="238"/>
      <c r="Z1039" s="239"/>
      <c r="AA1039" s="238"/>
      <c r="AB1039" s="238"/>
      <c r="AD1039" s="239"/>
      <c r="AE1039" s="238"/>
      <c r="AF1039" s="238"/>
      <c r="AH1039" s="239"/>
      <c r="AI1039" s="238"/>
      <c r="AJ1039" s="238"/>
      <c r="AL1039" s="239"/>
      <c r="AM1039" s="238"/>
      <c r="AN1039" s="238"/>
      <c r="AP1039" s="239"/>
      <c r="AQ1039" s="238"/>
      <c r="AR1039" s="238"/>
      <c r="AT1039" s="12"/>
      <c r="AU1039" s="238"/>
      <c r="AV1039" s="238"/>
      <c r="AX1039" s="12"/>
    </row>
    <row r="1040" spans="2:50" hidden="1">
      <c r="B1040" s="207"/>
      <c r="C1040" s="239"/>
      <c r="D1040" s="238"/>
      <c r="F1040" s="239"/>
      <c r="G1040" s="238"/>
      <c r="H1040" s="238"/>
      <c r="J1040" s="239"/>
      <c r="K1040" s="238"/>
      <c r="L1040" s="238"/>
      <c r="N1040" s="239"/>
      <c r="O1040" s="238"/>
      <c r="P1040" s="238"/>
      <c r="R1040" s="239"/>
      <c r="S1040" s="238"/>
      <c r="T1040" s="238"/>
      <c r="V1040" s="239"/>
      <c r="W1040" s="238"/>
      <c r="X1040" s="238"/>
      <c r="Z1040" s="239"/>
      <c r="AA1040" s="238"/>
      <c r="AB1040" s="238"/>
      <c r="AD1040" s="239"/>
      <c r="AE1040" s="238"/>
      <c r="AF1040" s="238"/>
      <c r="AH1040" s="239"/>
      <c r="AI1040" s="238"/>
      <c r="AJ1040" s="238"/>
      <c r="AL1040" s="239"/>
      <c r="AM1040" s="238"/>
      <c r="AN1040" s="238"/>
      <c r="AP1040" s="239"/>
      <c r="AQ1040" s="238"/>
      <c r="AR1040" s="238"/>
      <c r="AT1040" s="12"/>
      <c r="AU1040" s="238"/>
      <c r="AV1040" s="238"/>
      <c r="AX1040" s="12"/>
    </row>
    <row r="1041" spans="2:50" hidden="1">
      <c r="B1041" s="207"/>
      <c r="C1041" s="239"/>
      <c r="D1041" s="238"/>
      <c r="F1041" s="239"/>
      <c r="G1041" s="238"/>
      <c r="H1041" s="238"/>
      <c r="J1041" s="239"/>
      <c r="K1041" s="238"/>
      <c r="L1041" s="238"/>
      <c r="N1041" s="239"/>
      <c r="O1041" s="238"/>
      <c r="P1041" s="238"/>
      <c r="R1041" s="239"/>
      <c r="S1041" s="238"/>
      <c r="T1041" s="238"/>
      <c r="V1041" s="239"/>
      <c r="W1041" s="238"/>
      <c r="X1041" s="238"/>
      <c r="Z1041" s="239"/>
      <c r="AA1041" s="238"/>
      <c r="AB1041" s="238"/>
      <c r="AD1041" s="239"/>
      <c r="AE1041" s="238"/>
      <c r="AF1041" s="238"/>
      <c r="AH1041" s="239"/>
      <c r="AI1041" s="238"/>
      <c r="AJ1041" s="238"/>
      <c r="AL1041" s="239"/>
      <c r="AM1041" s="238"/>
      <c r="AN1041" s="238"/>
      <c r="AP1041" s="239"/>
      <c r="AQ1041" s="238"/>
      <c r="AR1041" s="238"/>
      <c r="AT1041" s="12"/>
      <c r="AU1041" s="238"/>
      <c r="AV1041" s="238"/>
      <c r="AX1041" s="12"/>
    </row>
    <row r="1042" spans="2:50" hidden="1">
      <c r="B1042" s="207"/>
      <c r="C1042" s="239"/>
      <c r="D1042" s="238"/>
      <c r="F1042" s="239"/>
      <c r="G1042" s="238"/>
      <c r="H1042" s="238"/>
      <c r="J1042" s="239"/>
      <c r="K1042" s="238"/>
      <c r="L1042" s="238"/>
      <c r="N1042" s="239"/>
      <c r="O1042" s="238"/>
      <c r="P1042" s="238"/>
      <c r="R1042" s="239"/>
      <c r="S1042" s="238"/>
      <c r="T1042" s="238"/>
      <c r="V1042" s="239"/>
      <c r="W1042" s="238"/>
      <c r="X1042" s="238"/>
      <c r="Z1042" s="239"/>
      <c r="AA1042" s="238"/>
      <c r="AB1042" s="238"/>
      <c r="AD1042" s="239"/>
      <c r="AE1042" s="238"/>
      <c r="AF1042" s="238"/>
      <c r="AH1042" s="239"/>
      <c r="AI1042" s="238"/>
      <c r="AJ1042" s="238"/>
      <c r="AL1042" s="239"/>
      <c r="AM1042" s="238"/>
      <c r="AN1042" s="238"/>
      <c r="AP1042" s="239"/>
      <c r="AQ1042" s="238"/>
      <c r="AR1042" s="238"/>
      <c r="AT1042" s="12"/>
      <c r="AU1042" s="238"/>
      <c r="AV1042" s="238"/>
      <c r="AX1042" s="12"/>
    </row>
    <row r="1043" spans="2:50" hidden="1">
      <c r="B1043" s="207"/>
      <c r="C1043" s="239"/>
      <c r="D1043" s="238"/>
      <c r="F1043" s="239"/>
      <c r="G1043" s="238"/>
      <c r="H1043" s="238"/>
      <c r="J1043" s="239"/>
      <c r="K1043" s="238"/>
      <c r="L1043" s="238"/>
      <c r="N1043" s="239"/>
      <c r="O1043" s="238"/>
      <c r="P1043" s="238"/>
      <c r="R1043" s="239"/>
      <c r="S1043" s="238"/>
      <c r="T1043" s="238"/>
      <c r="V1043" s="239"/>
      <c r="W1043" s="238"/>
      <c r="X1043" s="238"/>
      <c r="Z1043" s="239"/>
      <c r="AA1043" s="238"/>
      <c r="AB1043" s="238"/>
      <c r="AD1043" s="239"/>
      <c r="AE1043" s="238"/>
      <c r="AF1043" s="238"/>
      <c r="AH1043" s="239"/>
      <c r="AI1043" s="238"/>
      <c r="AJ1043" s="238"/>
      <c r="AL1043" s="239"/>
      <c r="AM1043" s="238"/>
      <c r="AN1043" s="238"/>
      <c r="AP1043" s="239"/>
      <c r="AQ1043" s="238"/>
      <c r="AR1043" s="238"/>
      <c r="AT1043" s="12"/>
      <c r="AU1043" s="238"/>
      <c r="AV1043" s="238"/>
      <c r="AX1043" s="12"/>
    </row>
    <row r="1044" spans="2:50" hidden="1">
      <c r="B1044" s="207"/>
      <c r="C1044" s="239"/>
      <c r="D1044" s="238"/>
      <c r="F1044" s="239"/>
      <c r="G1044" s="238"/>
      <c r="H1044" s="238"/>
      <c r="J1044" s="239"/>
      <c r="K1044" s="238"/>
      <c r="L1044" s="238"/>
      <c r="N1044" s="239"/>
      <c r="O1044" s="238"/>
      <c r="P1044" s="238"/>
      <c r="R1044" s="239"/>
      <c r="S1044" s="238"/>
      <c r="T1044" s="238"/>
      <c r="V1044" s="239"/>
      <c r="W1044" s="238"/>
      <c r="X1044" s="238"/>
      <c r="Z1044" s="239"/>
      <c r="AA1044" s="238"/>
      <c r="AB1044" s="238"/>
      <c r="AD1044" s="239"/>
      <c r="AE1044" s="238"/>
      <c r="AF1044" s="238"/>
      <c r="AH1044" s="239"/>
      <c r="AI1044" s="238"/>
      <c r="AJ1044" s="238"/>
      <c r="AL1044" s="239"/>
      <c r="AM1044" s="238"/>
      <c r="AN1044" s="238"/>
      <c r="AP1044" s="239"/>
      <c r="AQ1044" s="238"/>
      <c r="AR1044" s="238"/>
      <c r="AT1044" s="12"/>
      <c r="AU1044" s="238"/>
      <c r="AV1044" s="238"/>
      <c r="AX1044" s="12"/>
    </row>
    <row r="1045" spans="2:50" hidden="1">
      <c r="B1045" s="207"/>
      <c r="C1045" s="239"/>
      <c r="D1045" s="238"/>
      <c r="F1045" s="239"/>
      <c r="G1045" s="238"/>
      <c r="H1045" s="238"/>
      <c r="J1045" s="239"/>
      <c r="K1045" s="238"/>
      <c r="L1045" s="238"/>
      <c r="N1045" s="239"/>
      <c r="O1045" s="238"/>
      <c r="P1045" s="238"/>
      <c r="R1045" s="239"/>
      <c r="S1045" s="238"/>
      <c r="T1045" s="238"/>
      <c r="V1045" s="239"/>
      <c r="W1045" s="238"/>
      <c r="X1045" s="238"/>
      <c r="Z1045" s="239"/>
      <c r="AA1045" s="238"/>
      <c r="AB1045" s="238"/>
      <c r="AD1045" s="239"/>
      <c r="AE1045" s="238"/>
      <c r="AF1045" s="238"/>
      <c r="AH1045" s="239"/>
      <c r="AI1045" s="238"/>
      <c r="AJ1045" s="238"/>
      <c r="AL1045" s="239"/>
      <c r="AM1045" s="238"/>
      <c r="AN1045" s="238"/>
      <c r="AP1045" s="239"/>
      <c r="AQ1045" s="238"/>
      <c r="AR1045" s="238"/>
      <c r="AT1045" s="12"/>
      <c r="AU1045" s="238"/>
      <c r="AV1045" s="238"/>
      <c r="AX1045" s="12"/>
    </row>
    <row r="1046" spans="2:50" hidden="1">
      <c r="B1046" s="207"/>
      <c r="C1046" s="239"/>
      <c r="D1046" s="238"/>
      <c r="F1046" s="239"/>
      <c r="G1046" s="238"/>
      <c r="H1046" s="238"/>
      <c r="J1046" s="239"/>
      <c r="K1046" s="238"/>
      <c r="L1046" s="238"/>
      <c r="N1046" s="239"/>
      <c r="O1046" s="238"/>
      <c r="P1046" s="238"/>
      <c r="R1046" s="239"/>
      <c r="S1046" s="238"/>
      <c r="T1046" s="238"/>
      <c r="V1046" s="239"/>
      <c r="W1046" s="238"/>
      <c r="X1046" s="238"/>
      <c r="Z1046" s="239"/>
      <c r="AA1046" s="238"/>
      <c r="AB1046" s="238"/>
      <c r="AD1046" s="239"/>
      <c r="AE1046" s="238"/>
      <c r="AF1046" s="238"/>
      <c r="AH1046" s="239"/>
      <c r="AI1046" s="238"/>
      <c r="AJ1046" s="238"/>
      <c r="AL1046" s="239"/>
      <c r="AM1046" s="238"/>
      <c r="AN1046" s="238"/>
      <c r="AP1046" s="239"/>
      <c r="AQ1046" s="238"/>
      <c r="AR1046" s="238"/>
      <c r="AT1046" s="12"/>
      <c r="AU1046" s="238"/>
      <c r="AV1046" s="238"/>
      <c r="AX1046" s="12"/>
    </row>
    <row r="1047" spans="2:50" hidden="1">
      <c r="B1047" s="207"/>
      <c r="C1047" s="239"/>
      <c r="D1047" s="238"/>
      <c r="F1047" s="239"/>
      <c r="G1047" s="238"/>
      <c r="H1047" s="238"/>
      <c r="J1047" s="239"/>
      <c r="K1047" s="238"/>
      <c r="L1047" s="238"/>
      <c r="N1047" s="239"/>
      <c r="O1047" s="238"/>
      <c r="P1047" s="238"/>
      <c r="R1047" s="239"/>
      <c r="S1047" s="238"/>
      <c r="T1047" s="238"/>
      <c r="V1047" s="239"/>
      <c r="W1047" s="238"/>
      <c r="X1047" s="238"/>
      <c r="Z1047" s="239"/>
      <c r="AA1047" s="238"/>
      <c r="AB1047" s="238"/>
      <c r="AD1047" s="239"/>
      <c r="AE1047" s="238"/>
      <c r="AF1047" s="238"/>
      <c r="AH1047" s="239"/>
      <c r="AI1047" s="238"/>
      <c r="AJ1047" s="238"/>
      <c r="AL1047" s="239"/>
      <c r="AM1047" s="238"/>
      <c r="AN1047" s="238"/>
      <c r="AP1047" s="239"/>
      <c r="AQ1047" s="238"/>
      <c r="AR1047" s="238"/>
      <c r="AT1047" s="12"/>
      <c r="AU1047" s="238"/>
      <c r="AV1047" s="238"/>
      <c r="AX1047" s="12"/>
    </row>
    <row r="1048" spans="2:50" hidden="1">
      <c r="B1048" s="207"/>
      <c r="C1048" s="239"/>
      <c r="D1048" s="238"/>
      <c r="F1048" s="239"/>
      <c r="G1048" s="238"/>
      <c r="H1048" s="238"/>
      <c r="J1048" s="239"/>
      <c r="K1048" s="238"/>
      <c r="L1048" s="238"/>
      <c r="N1048" s="239"/>
      <c r="O1048" s="238"/>
      <c r="P1048" s="238"/>
      <c r="R1048" s="239"/>
      <c r="S1048" s="238"/>
      <c r="T1048" s="238"/>
      <c r="V1048" s="239"/>
      <c r="W1048" s="238"/>
      <c r="X1048" s="238"/>
      <c r="Z1048" s="239"/>
      <c r="AA1048" s="238"/>
      <c r="AB1048" s="238"/>
      <c r="AD1048" s="239"/>
      <c r="AE1048" s="238"/>
      <c r="AF1048" s="238"/>
      <c r="AH1048" s="239"/>
      <c r="AI1048" s="238"/>
      <c r="AJ1048" s="238"/>
      <c r="AL1048" s="239"/>
      <c r="AM1048" s="238"/>
      <c r="AN1048" s="238"/>
      <c r="AP1048" s="239"/>
      <c r="AQ1048" s="238"/>
      <c r="AR1048" s="238"/>
      <c r="AT1048" s="12"/>
      <c r="AU1048" s="238"/>
      <c r="AV1048" s="238"/>
      <c r="AX1048" s="12"/>
    </row>
    <row r="1049" spans="2:50" hidden="1">
      <c r="B1049" s="207"/>
      <c r="C1049" s="239"/>
      <c r="D1049" s="238"/>
      <c r="F1049" s="239"/>
      <c r="G1049" s="238"/>
      <c r="H1049" s="238"/>
      <c r="J1049" s="239"/>
      <c r="K1049" s="238"/>
      <c r="L1049" s="238"/>
      <c r="N1049" s="239"/>
      <c r="O1049" s="238"/>
      <c r="P1049" s="238"/>
      <c r="R1049" s="239"/>
      <c r="S1049" s="238"/>
      <c r="T1049" s="238"/>
      <c r="V1049" s="239"/>
      <c r="W1049" s="238"/>
      <c r="X1049" s="238"/>
      <c r="Z1049" s="239"/>
      <c r="AA1049" s="238"/>
      <c r="AB1049" s="238"/>
      <c r="AD1049" s="239"/>
      <c r="AE1049" s="238"/>
      <c r="AF1049" s="238"/>
      <c r="AH1049" s="239"/>
      <c r="AI1049" s="238"/>
      <c r="AJ1049" s="238"/>
      <c r="AL1049" s="239"/>
      <c r="AM1049" s="238"/>
      <c r="AN1049" s="238"/>
      <c r="AP1049" s="239"/>
      <c r="AQ1049" s="238"/>
      <c r="AR1049" s="238"/>
      <c r="AT1049" s="12"/>
      <c r="AU1049" s="238"/>
      <c r="AV1049" s="238"/>
      <c r="AX1049" s="12"/>
    </row>
    <row r="1050" spans="2:50" hidden="1">
      <c r="B1050" s="207"/>
      <c r="C1050" s="239"/>
      <c r="D1050" s="238"/>
      <c r="F1050" s="239"/>
      <c r="G1050" s="238"/>
      <c r="H1050" s="238"/>
      <c r="J1050" s="239"/>
      <c r="K1050" s="238"/>
      <c r="L1050" s="238"/>
      <c r="N1050" s="239"/>
      <c r="O1050" s="238"/>
      <c r="P1050" s="238"/>
      <c r="R1050" s="239"/>
      <c r="S1050" s="238"/>
      <c r="T1050" s="238"/>
      <c r="V1050" s="239"/>
      <c r="W1050" s="238"/>
      <c r="X1050" s="238"/>
      <c r="Z1050" s="239"/>
      <c r="AA1050" s="238"/>
      <c r="AB1050" s="238"/>
      <c r="AD1050" s="239"/>
      <c r="AE1050" s="238"/>
      <c r="AF1050" s="238"/>
      <c r="AH1050" s="239"/>
      <c r="AI1050" s="238"/>
      <c r="AJ1050" s="238"/>
      <c r="AL1050" s="239"/>
      <c r="AM1050" s="238"/>
      <c r="AN1050" s="238"/>
      <c r="AP1050" s="239"/>
      <c r="AQ1050" s="238"/>
      <c r="AR1050" s="238"/>
      <c r="AT1050" s="12"/>
      <c r="AU1050" s="238"/>
      <c r="AV1050" s="238"/>
      <c r="AX1050" s="12"/>
    </row>
    <row r="1051" spans="2:50" hidden="1">
      <c r="B1051" s="207"/>
      <c r="C1051" s="239"/>
      <c r="D1051" s="238"/>
      <c r="F1051" s="239"/>
      <c r="G1051" s="238"/>
      <c r="H1051" s="238"/>
      <c r="J1051" s="239"/>
      <c r="K1051" s="238"/>
      <c r="L1051" s="238"/>
      <c r="N1051" s="239"/>
      <c r="O1051" s="238"/>
      <c r="P1051" s="238"/>
      <c r="R1051" s="239"/>
      <c r="S1051" s="238"/>
      <c r="T1051" s="238"/>
      <c r="V1051" s="239"/>
      <c r="W1051" s="238"/>
      <c r="X1051" s="238"/>
      <c r="Z1051" s="239"/>
      <c r="AA1051" s="238"/>
      <c r="AB1051" s="238"/>
      <c r="AD1051" s="239"/>
      <c r="AE1051" s="238"/>
      <c r="AF1051" s="238"/>
      <c r="AH1051" s="239"/>
      <c r="AI1051" s="238"/>
      <c r="AJ1051" s="238"/>
      <c r="AL1051" s="239"/>
      <c r="AM1051" s="238"/>
      <c r="AN1051" s="238"/>
      <c r="AP1051" s="239"/>
      <c r="AQ1051" s="238"/>
      <c r="AR1051" s="238"/>
      <c r="AT1051" s="12"/>
      <c r="AU1051" s="238"/>
      <c r="AV1051" s="238"/>
      <c r="AX1051" s="12"/>
    </row>
    <row r="1052" spans="2:50" hidden="1">
      <c r="B1052" s="207"/>
      <c r="C1052" s="239"/>
      <c r="D1052" s="238"/>
      <c r="F1052" s="239"/>
      <c r="G1052" s="238"/>
      <c r="H1052" s="238"/>
      <c r="J1052" s="239"/>
      <c r="K1052" s="238"/>
      <c r="L1052" s="238"/>
      <c r="N1052" s="239"/>
      <c r="O1052" s="238"/>
      <c r="P1052" s="238"/>
      <c r="R1052" s="239"/>
      <c r="S1052" s="238"/>
      <c r="T1052" s="238"/>
      <c r="V1052" s="239"/>
      <c r="W1052" s="238"/>
      <c r="X1052" s="238"/>
      <c r="Z1052" s="239"/>
      <c r="AA1052" s="238"/>
      <c r="AB1052" s="238"/>
      <c r="AD1052" s="239"/>
      <c r="AE1052" s="238"/>
      <c r="AF1052" s="238"/>
      <c r="AH1052" s="239"/>
      <c r="AI1052" s="238"/>
      <c r="AJ1052" s="238"/>
      <c r="AL1052" s="239"/>
      <c r="AM1052" s="238"/>
      <c r="AN1052" s="238"/>
      <c r="AP1052" s="239"/>
      <c r="AQ1052" s="238"/>
      <c r="AR1052" s="238"/>
      <c r="AT1052" s="12"/>
      <c r="AU1052" s="238"/>
      <c r="AV1052" s="238"/>
      <c r="AX1052" s="12"/>
    </row>
    <row r="1053" spans="2:50" hidden="1">
      <c r="B1053" s="207"/>
      <c r="C1053" s="239"/>
      <c r="D1053" s="238"/>
      <c r="F1053" s="239"/>
      <c r="G1053" s="238"/>
      <c r="H1053" s="238"/>
      <c r="J1053" s="239"/>
      <c r="K1053" s="238"/>
      <c r="L1053" s="238"/>
      <c r="N1053" s="239"/>
      <c r="O1053" s="238"/>
      <c r="P1053" s="238"/>
      <c r="R1053" s="239"/>
      <c r="S1053" s="238"/>
      <c r="T1053" s="238"/>
      <c r="V1053" s="239"/>
      <c r="W1053" s="238"/>
      <c r="X1053" s="238"/>
      <c r="Z1053" s="239"/>
      <c r="AA1053" s="238"/>
      <c r="AB1053" s="238"/>
      <c r="AD1053" s="239"/>
      <c r="AE1053" s="238"/>
      <c r="AF1053" s="238"/>
      <c r="AH1053" s="239"/>
      <c r="AI1053" s="238"/>
      <c r="AJ1053" s="238"/>
      <c r="AL1053" s="239"/>
      <c r="AM1053" s="238"/>
      <c r="AN1053" s="238"/>
      <c r="AP1053" s="239"/>
      <c r="AQ1053" s="238"/>
      <c r="AR1053" s="238"/>
      <c r="AT1053" s="12"/>
      <c r="AU1053" s="238"/>
      <c r="AV1053" s="238"/>
      <c r="AX1053" s="12"/>
    </row>
    <row r="1054" spans="2:50" hidden="1">
      <c r="B1054" s="207"/>
      <c r="C1054" s="239"/>
      <c r="D1054" s="238"/>
      <c r="F1054" s="239"/>
      <c r="G1054" s="238"/>
      <c r="H1054" s="238"/>
      <c r="J1054" s="239"/>
      <c r="K1054" s="238"/>
      <c r="L1054" s="238"/>
      <c r="N1054" s="239"/>
      <c r="O1054" s="238"/>
      <c r="P1054" s="238"/>
      <c r="R1054" s="239"/>
      <c r="S1054" s="238"/>
      <c r="T1054" s="238"/>
      <c r="V1054" s="239"/>
      <c r="W1054" s="238"/>
      <c r="X1054" s="238"/>
      <c r="Z1054" s="239"/>
      <c r="AA1054" s="238"/>
      <c r="AB1054" s="238"/>
      <c r="AD1054" s="239"/>
      <c r="AE1054" s="238"/>
      <c r="AF1054" s="238"/>
      <c r="AH1054" s="239"/>
      <c r="AI1054" s="238"/>
      <c r="AJ1054" s="238"/>
      <c r="AL1054" s="239"/>
      <c r="AM1054" s="238"/>
      <c r="AN1054" s="238"/>
      <c r="AP1054" s="239"/>
      <c r="AQ1054" s="238"/>
      <c r="AR1054" s="238"/>
      <c r="AT1054" s="12"/>
      <c r="AU1054" s="238"/>
      <c r="AV1054" s="238"/>
      <c r="AX1054" s="12"/>
    </row>
    <row r="1055" spans="2:50" hidden="1">
      <c r="B1055" s="207"/>
      <c r="C1055" s="239"/>
      <c r="D1055" s="238"/>
      <c r="F1055" s="239"/>
      <c r="G1055" s="238"/>
      <c r="H1055" s="238"/>
      <c r="J1055" s="239"/>
      <c r="K1055" s="238"/>
      <c r="L1055" s="238"/>
      <c r="N1055" s="239"/>
      <c r="O1055" s="238"/>
      <c r="P1055" s="238"/>
      <c r="R1055" s="239"/>
      <c r="S1055" s="238"/>
      <c r="T1055" s="238"/>
      <c r="V1055" s="239"/>
      <c r="W1055" s="238"/>
      <c r="X1055" s="238"/>
      <c r="Z1055" s="239"/>
      <c r="AA1055" s="238"/>
      <c r="AB1055" s="238"/>
      <c r="AD1055" s="239"/>
      <c r="AE1055" s="238"/>
      <c r="AF1055" s="238"/>
      <c r="AH1055" s="239"/>
      <c r="AI1055" s="238"/>
      <c r="AJ1055" s="238"/>
      <c r="AL1055" s="239"/>
      <c r="AM1055" s="238"/>
      <c r="AN1055" s="238"/>
      <c r="AP1055" s="239"/>
      <c r="AQ1055" s="238"/>
      <c r="AR1055" s="238"/>
      <c r="AT1055" s="12"/>
      <c r="AU1055" s="238"/>
      <c r="AV1055" s="238"/>
      <c r="AX1055" s="12"/>
    </row>
    <row r="1056" spans="2:50" hidden="1">
      <c r="B1056" s="207"/>
      <c r="C1056" s="239"/>
      <c r="D1056" s="238"/>
      <c r="F1056" s="239"/>
      <c r="G1056" s="238"/>
      <c r="H1056" s="238"/>
      <c r="J1056" s="239"/>
      <c r="K1056" s="238"/>
      <c r="L1056" s="238"/>
      <c r="N1056" s="239"/>
      <c r="O1056" s="238"/>
      <c r="P1056" s="238"/>
      <c r="R1056" s="239"/>
      <c r="S1056" s="238"/>
      <c r="T1056" s="238"/>
      <c r="V1056" s="239"/>
      <c r="W1056" s="238"/>
      <c r="X1056" s="238"/>
      <c r="Z1056" s="239"/>
      <c r="AA1056" s="238"/>
      <c r="AB1056" s="238"/>
      <c r="AD1056" s="239"/>
      <c r="AE1056" s="238"/>
      <c r="AF1056" s="238"/>
      <c r="AH1056" s="239"/>
      <c r="AI1056" s="238"/>
      <c r="AJ1056" s="238"/>
      <c r="AL1056" s="239"/>
      <c r="AM1056" s="238"/>
      <c r="AN1056" s="238"/>
      <c r="AP1056" s="239"/>
      <c r="AQ1056" s="238"/>
      <c r="AR1056" s="238"/>
      <c r="AT1056" s="12"/>
      <c r="AU1056" s="238"/>
      <c r="AV1056" s="238"/>
      <c r="AX1056" s="12"/>
    </row>
    <row r="1057" spans="2:50" hidden="1">
      <c r="B1057" s="207"/>
      <c r="C1057" s="239"/>
      <c r="D1057" s="238"/>
      <c r="F1057" s="239"/>
      <c r="G1057" s="238"/>
      <c r="H1057" s="238"/>
      <c r="J1057" s="239"/>
      <c r="K1057" s="238"/>
      <c r="L1057" s="238"/>
      <c r="N1057" s="239"/>
      <c r="O1057" s="238"/>
      <c r="P1057" s="238"/>
      <c r="R1057" s="239"/>
      <c r="S1057" s="238"/>
      <c r="T1057" s="238"/>
      <c r="V1057" s="239"/>
      <c r="W1057" s="238"/>
      <c r="X1057" s="238"/>
      <c r="Z1057" s="239"/>
      <c r="AA1057" s="238"/>
      <c r="AB1057" s="238"/>
      <c r="AD1057" s="239"/>
      <c r="AE1057" s="238"/>
      <c r="AF1057" s="238"/>
      <c r="AH1057" s="239"/>
      <c r="AI1057" s="238"/>
      <c r="AJ1057" s="238"/>
      <c r="AL1057" s="239"/>
      <c r="AM1057" s="238"/>
      <c r="AN1057" s="238"/>
      <c r="AP1057" s="239"/>
      <c r="AQ1057" s="238"/>
      <c r="AR1057" s="238"/>
      <c r="AT1057" s="12"/>
      <c r="AU1057" s="238"/>
      <c r="AV1057" s="238"/>
      <c r="AX1057" s="12"/>
    </row>
    <row r="1058" spans="2:50" hidden="1">
      <c r="B1058" s="207"/>
      <c r="C1058" s="239"/>
      <c r="D1058" s="238"/>
      <c r="F1058" s="239"/>
      <c r="G1058" s="238"/>
      <c r="H1058" s="238"/>
      <c r="J1058" s="239"/>
      <c r="K1058" s="238"/>
      <c r="L1058" s="238"/>
      <c r="N1058" s="239"/>
      <c r="O1058" s="238"/>
      <c r="P1058" s="238"/>
      <c r="R1058" s="239"/>
      <c r="S1058" s="238"/>
      <c r="T1058" s="238"/>
      <c r="V1058" s="239"/>
      <c r="W1058" s="238"/>
      <c r="X1058" s="238"/>
      <c r="Z1058" s="239"/>
      <c r="AA1058" s="238"/>
      <c r="AB1058" s="238"/>
      <c r="AD1058" s="239"/>
      <c r="AE1058" s="238"/>
      <c r="AF1058" s="238"/>
      <c r="AH1058" s="239"/>
      <c r="AI1058" s="238"/>
      <c r="AJ1058" s="238"/>
      <c r="AL1058" s="239"/>
      <c r="AM1058" s="238"/>
      <c r="AN1058" s="238"/>
      <c r="AP1058" s="239"/>
      <c r="AQ1058" s="238"/>
      <c r="AR1058" s="238"/>
      <c r="AT1058" s="12"/>
      <c r="AU1058" s="238"/>
      <c r="AV1058" s="238"/>
      <c r="AX1058" s="12"/>
    </row>
    <row r="1059" spans="2:50" hidden="1">
      <c r="B1059" s="207"/>
      <c r="C1059" s="239"/>
      <c r="D1059" s="238"/>
      <c r="F1059" s="239"/>
      <c r="G1059" s="238"/>
      <c r="H1059" s="238"/>
      <c r="J1059" s="239"/>
      <c r="K1059" s="238"/>
      <c r="L1059" s="238"/>
      <c r="N1059" s="239"/>
      <c r="O1059" s="238"/>
      <c r="P1059" s="238"/>
      <c r="R1059" s="239"/>
      <c r="S1059" s="238"/>
      <c r="T1059" s="238"/>
      <c r="V1059" s="239"/>
      <c r="W1059" s="238"/>
      <c r="X1059" s="238"/>
      <c r="Z1059" s="239"/>
      <c r="AA1059" s="238"/>
      <c r="AB1059" s="238"/>
      <c r="AD1059" s="239"/>
      <c r="AE1059" s="238"/>
      <c r="AF1059" s="238"/>
      <c r="AH1059" s="239"/>
      <c r="AI1059" s="238"/>
      <c r="AJ1059" s="238"/>
      <c r="AL1059" s="239"/>
      <c r="AM1059" s="238"/>
      <c r="AN1059" s="238"/>
      <c r="AP1059" s="239"/>
      <c r="AQ1059" s="238"/>
      <c r="AR1059" s="238"/>
      <c r="AT1059" s="12"/>
      <c r="AU1059" s="238"/>
      <c r="AV1059" s="238"/>
      <c r="AX1059" s="12"/>
    </row>
    <row r="1060" spans="2:50" hidden="1">
      <c r="B1060" s="207"/>
      <c r="C1060" s="239"/>
      <c r="D1060" s="238"/>
      <c r="F1060" s="239"/>
      <c r="G1060" s="238"/>
      <c r="H1060" s="238"/>
      <c r="J1060" s="239"/>
      <c r="K1060" s="238"/>
      <c r="L1060" s="238"/>
      <c r="N1060" s="239"/>
      <c r="O1060" s="238"/>
      <c r="P1060" s="238"/>
      <c r="R1060" s="239"/>
      <c r="S1060" s="238"/>
      <c r="T1060" s="238"/>
      <c r="V1060" s="239"/>
      <c r="W1060" s="238"/>
      <c r="X1060" s="238"/>
      <c r="Z1060" s="239"/>
      <c r="AA1060" s="238"/>
      <c r="AB1060" s="238"/>
      <c r="AD1060" s="239"/>
      <c r="AE1060" s="238"/>
      <c r="AF1060" s="238"/>
      <c r="AH1060" s="239"/>
      <c r="AI1060" s="238"/>
      <c r="AJ1060" s="238"/>
      <c r="AL1060" s="239"/>
      <c r="AM1060" s="238"/>
      <c r="AN1060" s="238"/>
      <c r="AP1060" s="239"/>
      <c r="AQ1060" s="238"/>
      <c r="AR1060" s="238"/>
      <c r="AT1060" s="12"/>
      <c r="AU1060" s="238"/>
      <c r="AV1060" s="238"/>
      <c r="AX1060" s="12"/>
    </row>
    <row r="1061" spans="2:50" hidden="1">
      <c r="B1061" s="207"/>
      <c r="C1061" s="239"/>
      <c r="D1061" s="238"/>
      <c r="F1061" s="239"/>
      <c r="G1061" s="238"/>
      <c r="H1061" s="238"/>
      <c r="J1061" s="239"/>
      <c r="K1061" s="238"/>
      <c r="L1061" s="238"/>
      <c r="N1061" s="239"/>
      <c r="O1061" s="238"/>
      <c r="P1061" s="238"/>
      <c r="R1061" s="239"/>
      <c r="S1061" s="238"/>
      <c r="T1061" s="238"/>
      <c r="V1061" s="239"/>
      <c r="W1061" s="238"/>
      <c r="X1061" s="238"/>
      <c r="Z1061" s="239"/>
      <c r="AA1061" s="238"/>
      <c r="AB1061" s="238"/>
      <c r="AD1061" s="239"/>
      <c r="AE1061" s="238"/>
      <c r="AF1061" s="238"/>
      <c r="AH1061" s="239"/>
      <c r="AI1061" s="238"/>
      <c r="AJ1061" s="238"/>
      <c r="AL1061" s="239"/>
      <c r="AM1061" s="238"/>
      <c r="AN1061" s="238"/>
      <c r="AP1061" s="239"/>
      <c r="AQ1061" s="238"/>
      <c r="AR1061" s="238"/>
      <c r="AT1061" s="12"/>
      <c r="AU1061" s="238"/>
      <c r="AV1061" s="238"/>
      <c r="AX1061" s="12"/>
    </row>
    <row r="1062" spans="2:50" hidden="1">
      <c r="B1062" s="207"/>
      <c r="C1062" s="239"/>
      <c r="D1062" s="238"/>
      <c r="F1062" s="239"/>
      <c r="G1062" s="238"/>
      <c r="H1062" s="238"/>
      <c r="J1062" s="239"/>
      <c r="K1062" s="238"/>
      <c r="L1062" s="238"/>
      <c r="N1062" s="239"/>
      <c r="O1062" s="238"/>
      <c r="P1062" s="238"/>
      <c r="R1062" s="239"/>
      <c r="S1062" s="238"/>
      <c r="T1062" s="238"/>
      <c r="V1062" s="239"/>
      <c r="W1062" s="238"/>
      <c r="X1062" s="238"/>
      <c r="Z1062" s="239"/>
      <c r="AA1062" s="238"/>
      <c r="AB1062" s="238"/>
      <c r="AD1062" s="239"/>
      <c r="AE1062" s="238"/>
      <c r="AF1062" s="238"/>
      <c r="AH1062" s="239"/>
      <c r="AI1062" s="238"/>
      <c r="AJ1062" s="238"/>
      <c r="AL1062" s="239"/>
      <c r="AM1062" s="238"/>
      <c r="AN1062" s="238"/>
      <c r="AP1062" s="239"/>
      <c r="AQ1062" s="238"/>
      <c r="AR1062" s="238"/>
      <c r="AT1062" s="12"/>
      <c r="AU1062" s="238"/>
      <c r="AV1062" s="238"/>
      <c r="AX1062" s="12"/>
    </row>
    <row r="1063" spans="2:50" hidden="1">
      <c r="B1063" s="207"/>
      <c r="C1063" s="239"/>
      <c r="D1063" s="238"/>
      <c r="F1063" s="239"/>
      <c r="G1063" s="238"/>
      <c r="H1063" s="238"/>
      <c r="J1063" s="239"/>
      <c r="K1063" s="238"/>
      <c r="L1063" s="238"/>
      <c r="N1063" s="239"/>
      <c r="O1063" s="238"/>
      <c r="P1063" s="238"/>
      <c r="R1063" s="239"/>
      <c r="S1063" s="238"/>
      <c r="T1063" s="238"/>
      <c r="V1063" s="239"/>
      <c r="W1063" s="238"/>
      <c r="X1063" s="238"/>
      <c r="Z1063" s="239"/>
      <c r="AA1063" s="238"/>
      <c r="AB1063" s="238"/>
      <c r="AD1063" s="239"/>
      <c r="AE1063" s="238"/>
      <c r="AF1063" s="238"/>
      <c r="AH1063" s="239"/>
      <c r="AI1063" s="238"/>
      <c r="AJ1063" s="238"/>
      <c r="AL1063" s="239"/>
      <c r="AM1063" s="238"/>
      <c r="AN1063" s="238"/>
      <c r="AP1063" s="239"/>
      <c r="AQ1063" s="238"/>
      <c r="AR1063" s="238"/>
      <c r="AT1063" s="12"/>
      <c r="AU1063" s="238"/>
      <c r="AV1063" s="238"/>
      <c r="AX1063" s="12"/>
    </row>
    <row r="1064" spans="2:50" hidden="1">
      <c r="B1064" s="207"/>
      <c r="C1064" s="239"/>
      <c r="D1064" s="238"/>
      <c r="F1064" s="239"/>
      <c r="G1064" s="238"/>
      <c r="H1064" s="238"/>
      <c r="J1064" s="239"/>
      <c r="K1064" s="238"/>
      <c r="L1064" s="238"/>
      <c r="N1064" s="239"/>
      <c r="O1064" s="238"/>
      <c r="P1064" s="238"/>
      <c r="R1064" s="239"/>
      <c r="S1064" s="238"/>
      <c r="T1064" s="238"/>
      <c r="V1064" s="239"/>
      <c r="W1064" s="238"/>
      <c r="X1064" s="238"/>
      <c r="Z1064" s="239"/>
      <c r="AA1064" s="238"/>
      <c r="AB1064" s="238"/>
      <c r="AD1064" s="239"/>
      <c r="AE1064" s="238"/>
      <c r="AF1064" s="238"/>
      <c r="AH1064" s="239"/>
      <c r="AI1064" s="238"/>
      <c r="AJ1064" s="238"/>
      <c r="AL1064" s="239"/>
      <c r="AM1064" s="238"/>
      <c r="AN1064" s="238"/>
      <c r="AP1064" s="239"/>
      <c r="AQ1064" s="238"/>
      <c r="AR1064" s="238"/>
      <c r="AT1064" s="12"/>
      <c r="AU1064" s="238"/>
      <c r="AV1064" s="238"/>
      <c r="AX1064" s="12"/>
    </row>
    <row r="1065" spans="2:50" hidden="1">
      <c r="B1065" s="207"/>
      <c r="C1065" s="239"/>
      <c r="D1065" s="238"/>
      <c r="F1065" s="239"/>
      <c r="G1065" s="238"/>
      <c r="H1065" s="238"/>
      <c r="J1065" s="239"/>
      <c r="K1065" s="238"/>
      <c r="L1065" s="238"/>
      <c r="N1065" s="239"/>
      <c r="O1065" s="238"/>
      <c r="P1065" s="238"/>
      <c r="R1065" s="239"/>
      <c r="S1065" s="238"/>
      <c r="T1065" s="238"/>
      <c r="V1065" s="239"/>
      <c r="W1065" s="238"/>
      <c r="X1065" s="238"/>
      <c r="Z1065" s="239"/>
      <c r="AA1065" s="238"/>
      <c r="AB1065" s="238"/>
      <c r="AD1065" s="239"/>
      <c r="AE1065" s="238"/>
      <c r="AF1065" s="238"/>
      <c r="AH1065" s="239"/>
      <c r="AI1065" s="238"/>
      <c r="AJ1065" s="238"/>
      <c r="AL1065" s="239"/>
      <c r="AM1065" s="238"/>
      <c r="AN1065" s="238"/>
      <c r="AP1065" s="239"/>
      <c r="AQ1065" s="238"/>
      <c r="AR1065" s="238"/>
      <c r="AT1065" s="12"/>
      <c r="AU1065" s="238"/>
      <c r="AV1065" s="238"/>
      <c r="AX1065" s="12"/>
    </row>
    <row r="1066" spans="2:50" hidden="1">
      <c r="B1066" s="207"/>
      <c r="C1066" s="239"/>
      <c r="D1066" s="238"/>
      <c r="F1066" s="239"/>
      <c r="G1066" s="238"/>
      <c r="H1066" s="238"/>
      <c r="J1066" s="239"/>
      <c r="K1066" s="238"/>
      <c r="L1066" s="238"/>
      <c r="N1066" s="239"/>
      <c r="O1066" s="238"/>
      <c r="P1066" s="238"/>
      <c r="R1066" s="239"/>
      <c r="S1066" s="238"/>
      <c r="T1066" s="238"/>
      <c r="V1066" s="239"/>
      <c r="W1066" s="238"/>
      <c r="X1066" s="238"/>
      <c r="Z1066" s="239"/>
      <c r="AA1066" s="238"/>
      <c r="AB1066" s="238"/>
      <c r="AD1066" s="239"/>
      <c r="AE1066" s="238"/>
      <c r="AF1066" s="238"/>
      <c r="AH1066" s="239"/>
      <c r="AI1066" s="238"/>
      <c r="AJ1066" s="238"/>
      <c r="AL1066" s="239"/>
      <c r="AM1066" s="238"/>
      <c r="AN1066" s="238"/>
      <c r="AP1066" s="239"/>
      <c r="AQ1066" s="238"/>
      <c r="AR1066" s="238"/>
      <c r="AT1066" s="12"/>
      <c r="AU1066" s="238"/>
      <c r="AV1066" s="238"/>
      <c r="AX1066" s="12"/>
    </row>
    <row r="1067" spans="2:50" hidden="1">
      <c r="B1067" s="207"/>
      <c r="C1067" s="239"/>
      <c r="D1067" s="238"/>
      <c r="F1067" s="239"/>
      <c r="G1067" s="238"/>
      <c r="H1067" s="238"/>
      <c r="J1067" s="239"/>
      <c r="K1067" s="238"/>
      <c r="L1067" s="238"/>
      <c r="N1067" s="239"/>
      <c r="O1067" s="238"/>
      <c r="P1067" s="238"/>
      <c r="R1067" s="239"/>
      <c r="S1067" s="238"/>
      <c r="T1067" s="238"/>
      <c r="V1067" s="239"/>
      <c r="W1067" s="238"/>
      <c r="X1067" s="238"/>
      <c r="Z1067" s="239"/>
      <c r="AA1067" s="238"/>
      <c r="AB1067" s="238"/>
      <c r="AD1067" s="239"/>
      <c r="AE1067" s="238"/>
      <c r="AF1067" s="238"/>
      <c r="AH1067" s="239"/>
      <c r="AI1067" s="238"/>
      <c r="AJ1067" s="238"/>
      <c r="AL1067" s="239"/>
      <c r="AM1067" s="238"/>
      <c r="AN1067" s="238"/>
      <c r="AP1067" s="239"/>
      <c r="AQ1067" s="238"/>
      <c r="AR1067" s="238"/>
      <c r="AT1067" s="12"/>
      <c r="AU1067" s="238"/>
      <c r="AV1067" s="238"/>
      <c r="AX1067" s="12"/>
    </row>
    <row r="1068" spans="2:50" hidden="1">
      <c r="B1068" s="207"/>
      <c r="C1068" s="239"/>
      <c r="D1068" s="238"/>
      <c r="F1068" s="239"/>
      <c r="G1068" s="238"/>
      <c r="H1068" s="238"/>
      <c r="J1068" s="239"/>
      <c r="K1068" s="238"/>
      <c r="L1068" s="238"/>
      <c r="N1068" s="239"/>
      <c r="O1068" s="238"/>
      <c r="P1068" s="238"/>
      <c r="R1068" s="239"/>
      <c r="S1068" s="238"/>
      <c r="T1068" s="238"/>
      <c r="V1068" s="239"/>
      <c r="W1068" s="238"/>
      <c r="X1068" s="238"/>
      <c r="Z1068" s="239"/>
      <c r="AA1068" s="238"/>
      <c r="AB1068" s="238"/>
      <c r="AD1068" s="239"/>
      <c r="AE1068" s="238"/>
      <c r="AF1068" s="238"/>
      <c r="AH1068" s="239"/>
      <c r="AI1068" s="238"/>
      <c r="AJ1068" s="238"/>
      <c r="AL1068" s="239"/>
      <c r="AM1068" s="238"/>
      <c r="AN1068" s="238"/>
      <c r="AP1068" s="239"/>
      <c r="AQ1068" s="238"/>
      <c r="AR1068" s="238"/>
      <c r="AT1068" s="12"/>
      <c r="AU1068" s="238"/>
      <c r="AV1068" s="238"/>
      <c r="AX1068" s="12"/>
    </row>
    <row r="1069" spans="2:50" hidden="1">
      <c r="B1069" s="207"/>
      <c r="C1069" s="239"/>
      <c r="D1069" s="238"/>
      <c r="F1069" s="239"/>
      <c r="G1069" s="238"/>
      <c r="H1069" s="238"/>
      <c r="J1069" s="239"/>
      <c r="K1069" s="238"/>
      <c r="L1069" s="238"/>
      <c r="N1069" s="239"/>
      <c r="O1069" s="238"/>
      <c r="P1069" s="238"/>
      <c r="R1069" s="239"/>
      <c r="S1069" s="238"/>
      <c r="T1069" s="238"/>
      <c r="V1069" s="239"/>
      <c r="W1069" s="238"/>
      <c r="X1069" s="238"/>
      <c r="Z1069" s="239"/>
      <c r="AA1069" s="238"/>
      <c r="AB1069" s="238"/>
      <c r="AD1069" s="239"/>
      <c r="AE1069" s="238"/>
      <c r="AF1069" s="238"/>
      <c r="AH1069" s="239"/>
      <c r="AI1069" s="238"/>
      <c r="AJ1069" s="238"/>
      <c r="AL1069" s="239"/>
      <c r="AM1069" s="238"/>
      <c r="AN1069" s="238"/>
      <c r="AP1069" s="239"/>
      <c r="AQ1069" s="238"/>
      <c r="AR1069" s="238"/>
      <c r="AT1069" s="12"/>
      <c r="AU1069" s="238"/>
      <c r="AV1069" s="238"/>
      <c r="AX1069" s="12"/>
    </row>
    <row r="1070" spans="2:50" hidden="1">
      <c r="B1070" s="207"/>
      <c r="C1070" s="239"/>
      <c r="D1070" s="238"/>
      <c r="F1070" s="239"/>
      <c r="G1070" s="238"/>
      <c r="H1070" s="238"/>
      <c r="J1070" s="239"/>
      <c r="K1070" s="238"/>
      <c r="L1070" s="238"/>
      <c r="N1070" s="239"/>
      <c r="O1070" s="238"/>
      <c r="P1070" s="238"/>
      <c r="R1070" s="239"/>
      <c r="S1070" s="238"/>
      <c r="T1070" s="238"/>
      <c r="V1070" s="239"/>
      <c r="W1070" s="238"/>
      <c r="X1070" s="238"/>
      <c r="Z1070" s="239"/>
      <c r="AA1070" s="238"/>
      <c r="AB1070" s="238"/>
      <c r="AD1070" s="239"/>
      <c r="AE1070" s="238"/>
      <c r="AF1070" s="238"/>
      <c r="AH1070" s="239"/>
      <c r="AI1070" s="238"/>
      <c r="AJ1070" s="238"/>
      <c r="AL1070" s="239"/>
      <c r="AM1070" s="238"/>
      <c r="AN1070" s="238"/>
      <c r="AP1070" s="239"/>
      <c r="AQ1070" s="238"/>
      <c r="AR1070" s="238"/>
      <c r="AT1070" s="12"/>
      <c r="AU1070" s="238"/>
      <c r="AV1070" s="238"/>
      <c r="AX1070" s="12"/>
    </row>
    <row r="1071" spans="2:50" hidden="1">
      <c r="B1071" s="207"/>
      <c r="C1071" s="239"/>
      <c r="D1071" s="238"/>
      <c r="F1071" s="239"/>
      <c r="G1071" s="238"/>
      <c r="H1071" s="238"/>
      <c r="J1071" s="239"/>
      <c r="K1071" s="238"/>
      <c r="L1071" s="238"/>
      <c r="N1071" s="239"/>
      <c r="O1071" s="238"/>
      <c r="P1071" s="238"/>
      <c r="R1071" s="239"/>
      <c r="S1071" s="238"/>
      <c r="T1071" s="238"/>
      <c r="V1071" s="239"/>
      <c r="W1071" s="238"/>
      <c r="X1071" s="238"/>
      <c r="Z1071" s="239"/>
      <c r="AA1071" s="238"/>
      <c r="AB1071" s="238"/>
      <c r="AD1071" s="239"/>
      <c r="AE1071" s="238"/>
      <c r="AF1071" s="238"/>
      <c r="AH1071" s="239"/>
      <c r="AI1071" s="238"/>
      <c r="AJ1071" s="238"/>
      <c r="AL1071" s="239"/>
      <c r="AM1071" s="238"/>
      <c r="AN1071" s="238"/>
      <c r="AP1071" s="239"/>
      <c r="AQ1071" s="238"/>
      <c r="AR1071" s="238"/>
      <c r="AT1071" s="12"/>
      <c r="AU1071" s="238"/>
      <c r="AV1071" s="238"/>
      <c r="AX1071" s="12"/>
    </row>
    <row r="1072" spans="2:50" hidden="1">
      <c r="B1072" s="207"/>
      <c r="C1072" s="239"/>
      <c r="D1072" s="238"/>
      <c r="F1072" s="239"/>
      <c r="G1072" s="238"/>
      <c r="H1072" s="238"/>
      <c r="J1072" s="239"/>
      <c r="K1072" s="238"/>
      <c r="L1072" s="238"/>
      <c r="N1072" s="239"/>
      <c r="O1072" s="238"/>
      <c r="P1072" s="238"/>
      <c r="R1072" s="239"/>
      <c r="S1072" s="238"/>
      <c r="T1072" s="238"/>
      <c r="V1072" s="239"/>
      <c r="W1072" s="238"/>
      <c r="X1072" s="238"/>
      <c r="Z1072" s="239"/>
      <c r="AA1072" s="238"/>
      <c r="AB1072" s="238"/>
      <c r="AD1072" s="239"/>
      <c r="AE1072" s="238"/>
      <c r="AF1072" s="238"/>
      <c r="AH1072" s="239"/>
      <c r="AI1072" s="238"/>
      <c r="AJ1072" s="238"/>
      <c r="AL1072" s="239"/>
      <c r="AM1072" s="238"/>
      <c r="AN1072" s="238"/>
      <c r="AP1072" s="239"/>
      <c r="AQ1072" s="238"/>
      <c r="AR1072" s="238"/>
      <c r="AT1072" s="12"/>
      <c r="AU1072" s="238"/>
      <c r="AV1072" s="238"/>
      <c r="AX1072" s="12"/>
    </row>
    <row r="1073" spans="2:50" hidden="1">
      <c r="B1073" s="207"/>
      <c r="C1073" s="239"/>
      <c r="D1073" s="238"/>
      <c r="F1073" s="239"/>
      <c r="G1073" s="238"/>
      <c r="H1073" s="238"/>
      <c r="J1073" s="239"/>
      <c r="K1073" s="238"/>
      <c r="L1073" s="238"/>
      <c r="N1073" s="239"/>
      <c r="O1073" s="238"/>
      <c r="P1073" s="238"/>
      <c r="R1073" s="239"/>
      <c r="S1073" s="238"/>
      <c r="T1073" s="238"/>
      <c r="V1073" s="239"/>
      <c r="W1073" s="238"/>
      <c r="X1073" s="238"/>
      <c r="Z1073" s="239"/>
      <c r="AA1073" s="238"/>
      <c r="AB1073" s="238"/>
      <c r="AD1073" s="239"/>
      <c r="AE1073" s="238"/>
      <c r="AF1073" s="238"/>
      <c r="AH1073" s="239"/>
      <c r="AI1073" s="238"/>
      <c r="AJ1073" s="238"/>
      <c r="AL1073" s="239"/>
      <c r="AM1073" s="238"/>
      <c r="AN1073" s="238"/>
      <c r="AP1073" s="239"/>
      <c r="AQ1073" s="238"/>
      <c r="AR1073" s="238"/>
      <c r="AT1073" s="12"/>
      <c r="AU1073" s="238"/>
      <c r="AV1073" s="238"/>
      <c r="AX1073" s="12"/>
    </row>
    <row r="1074" spans="2:50" hidden="1">
      <c r="B1074" s="207"/>
      <c r="C1074" s="239"/>
      <c r="D1074" s="238"/>
      <c r="F1074" s="239"/>
      <c r="G1074" s="238"/>
      <c r="H1074" s="238"/>
      <c r="J1074" s="239"/>
      <c r="K1074" s="238"/>
      <c r="L1074" s="238"/>
      <c r="N1074" s="239"/>
      <c r="O1074" s="238"/>
      <c r="P1074" s="238"/>
      <c r="R1074" s="239"/>
      <c r="S1074" s="238"/>
      <c r="T1074" s="238"/>
      <c r="V1074" s="239"/>
      <c r="W1074" s="238"/>
      <c r="X1074" s="238"/>
      <c r="Z1074" s="239"/>
      <c r="AA1074" s="238"/>
      <c r="AB1074" s="238"/>
      <c r="AD1074" s="239"/>
      <c r="AE1074" s="238"/>
      <c r="AF1074" s="238"/>
      <c r="AH1074" s="239"/>
      <c r="AI1074" s="238"/>
      <c r="AJ1074" s="238"/>
      <c r="AL1074" s="239"/>
      <c r="AM1074" s="238"/>
      <c r="AN1074" s="238"/>
      <c r="AP1074" s="239"/>
      <c r="AQ1074" s="238"/>
      <c r="AR1074" s="238"/>
      <c r="AT1074" s="12"/>
      <c r="AU1074" s="238"/>
      <c r="AV1074" s="238"/>
      <c r="AX1074" s="12"/>
    </row>
    <row r="1075" spans="2:50" hidden="1">
      <c r="B1075" s="207"/>
      <c r="C1075" s="239"/>
      <c r="D1075" s="238"/>
      <c r="F1075" s="239"/>
      <c r="G1075" s="238"/>
      <c r="H1075" s="238"/>
      <c r="J1075" s="239"/>
      <c r="K1075" s="238"/>
      <c r="L1075" s="238"/>
      <c r="N1075" s="239"/>
      <c r="O1075" s="238"/>
      <c r="P1075" s="238"/>
      <c r="R1075" s="239"/>
      <c r="S1075" s="238"/>
      <c r="T1075" s="238"/>
      <c r="V1075" s="239"/>
      <c r="W1075" s="238"/>
      <c r="X1075" s="238"/>
      <c r="Z1075" s="239"/>
      <c r="AA1075" s="238"/>
      <c r="AB1075" s="238"/>
      <c r="AD1075" s="239"/>
      <c r="AE1075" s="238"/>
      <c r="AF1075" s="238"/>
      <c r="AH1075" s="239"/>
      <c r="AI1075" s="238"/>
      <c r="AJ1075" s="238"/>
      <c r="AL1075" s="239"/>
      <c r="AM1075" s="238"/>
      <c r="AN1075" s="238"/>
      <c r="AP1075" s="239"/>
      <c r="AQ1075" s="238"/>
      <c r="AR1075" s="238"/>
      <c r="AT1075" s="12"/>
      <c r="AU1075" s="238"/>
      <c r="AV1075" s="238"/>
      <c r="AX1075" s="12"/>
    </row>
    <row r="1076" spans="2:50" hidden="1">
      <c r="B1076" s="207"/>
      <c r="C1076" s="239"/>
      <c r="D1076" s="238"/>
      <c r="F1076" s="239"/>
      <c r="G1076" s="238"/>
      <c r="H1076" s="238"/>
      <c r="J1076" s="239"/>
      <c r="K1076" s="238"/>
      <c r="L1076" s="238"/>
      <c r="N1076" s="239"/>
      <c r="O1076" s="238"/>
      <c r="P1076" s="238"/>
      <c r="R1076" s="239"/>
      <c r="S1076" s="238"/>
      <c r="T1076" s="238"/>
      <c r="V1076" s="239"/>
      <c r="W1076" s="238"/>
      <c r="X1076" s="238"/>
      <c r="Z1076" s="239"/>
      <c r="AA1076" s="238"/>
      <c r="AB1076" s="238"/>
      <c r="AD1076" s="239"/>
      <c r="AE1076" s="238"/>
      <c r="AF1076" s="238"/>
      <c r="AH1076" s="239"/>
      <c r="AI1076" s="238"/>
      <c r="AJ1076" s="238"/>
      <c r="AL1076" s="239"/>
      <c r="AM1076" s="238"/>
      <c r="AN1076" s="238"/>
      <c r="AP1076" s="239"/>
      <c r="AQ1076" s="238"/>
      <c r="AR1076" s="238"/>
      <c r="AT1076" s="12"/>
      <c r="AU1076" s="238"/>
      <c r="AV1076" s="238"/>
      <c r="AX1076" s="12"/>
    </row>
    <row r="1077" spans="2:50" hidden="1">
      <c r="B1077" s="207"/>
      <c r="C1077" s="239"/>
      <c r="D1077" s="238"/>
      <c r="F1077" s="239"/>
      <c r="G1077" s="238"/>
      <c r="H1077" s="238"/>
      <c r="J1077" s="239"/>
      <c r="K1077" s="238"/>
      <c r="L1077" s="238"/>
      <c r="N1077" s="239"/>
      <c r="O1077" s="238"/>
      <c r="P1077" s="238"/>
      <c r="R1077" s="239"/>
      <c r="S1077" s="238"/>
      <c r="T1077" s="238"/>
      <c r="V1077" s="239"/>
      <c r="W1077" s="238"/>
      <c r="X1077" s="238"/>
      <c r="Z1077" s="239"/>
      <c r="AA1077" s="238"/>
      <c r="AB1077" s="238"/>
      <c r="AD1077" s="239"/>
      <c r="AE1077" s="238"/>
      <c r="AF1077" s="238"/>
      <c r="AH1077" s="239"/>
      <c r="AI1077" s="238"/>
      <c r="AJ1077" s="238"/>
      <c r="AL1077" s="239"/>
      <c r="AM1077" s="238"/>
      <c r="AN1077" s="238"/>
      <c r="AP1077" s="239"/>
      <c r="AQ1077" s="238"/>
      <c r="AR1077" s="238"/>
      <c r="AT1077" s="12"/>
      <c r="AU1077" s="238"/>
      <c r="AV1077" s="238"/>
      <c r="AX1077" s="12"/>
    </row>
    <row r="1078" spans="2:50" hidden="1">
      <c r="B1078" s="207"/>
      <c r="C1078" s="239"/>
      <c r="D1078" s="238"/>
      <c r="F1078" s="239"/>
      <c r="G1078" s="238"/>
      <c r="H1078" s="238"/>
      <c r="J1078" s="239"/>
      <c r="K1078" s="238"/>
      <c r="L1078" s="238"/>
      <c r="N1078" s="239"/>
      <c r="O1078" s="238"/>
      <c r="P1078" s="238"/>
      <c r="R1078" s="239"/>
      <c r="S1078" s="238"/>
      <c r="T1078" s="238"/>
      <c r="V1078" s="239"/>
      <c r="W1078" s="238"/>
      <c r="X1078" s="238"/>
      <c r="Z1078" s="239"/>
      <c r="AA1078" s="238"/>
      <c r="AB1078" s="238"/>
      <c r="AD1078" s="239"/>
      <c r="AE1078" s="238"/>
      <c r="AF1078" s="238"/>
      <c r="AH1078" s="239"/>
      <c r="AI1078" s="238"/>
      <c r="AJ1078" s="238"/>
      <c r="AL1078" s="239"/>
      <c r="AM1078" s="238"/>
      <c r="AN1078" s="238"/>
      <c r="AP1078" s="239"/>
      <c r="AQ1078" s="238"/>
      <c r="AR1078" s="238"/>
      <c r="AT1078" s="12"/>
      <c r="AU1078" s="238"/>
      <c r="AV1078" s="238"/>
      <c r="AX1078" s="12"/>
    </row>
    <row r="1079" spans="2:50" hidden="1">
      <c r="B1079" s="207"/>
      <c r="C1079" s="239"/>
      <c r="D1079" s="238"/>
      <c r="F1079" s="239"/>
      <c r="G1079" s="238"/>
      <c r="H1079" s="238"/>
      <c r="J1079" s="239"/>
      <c r="K1079" s="238"/>
      <c r="L1079" s="238"/>
      <c r="N1079" s="239"/>
      <c r="O1079" s="238"/>
      <c r="P1079" s="238"/>
      <c r="R1079" s="239"/>
      <c r="S1079" s="238"/>
      <c r="T1079" s="238"/>
      <c r="V1079" s="239"/>
      <c r="W1079" s="238"/>
      <c r="X1079" s="238"/>
      <c r="Z1079" s="239"/>
      <c r="AA1079" s="238"/>
      <c r="AB1079" s="238"/>
      <c r="AD1079" s="239"/>
      <c r="AE1079" s="238"/>
      <c r="AF1079" s="238"/>
      <c r="AH1079" s="239"/>
      <c r="AI1079" s="238"/>
      <c r="AJ1079" s="238"/>
      <c r="AL1079" s="239"/>
      <c r="AM1079" s="238"/>
      <c r="AN1079" s="238"/>
      <c r="AP1079" s="239"/>
      <c r="AQ1079" s="238"/>
      <c r="AR1079" s="238"/>
      <c r="AT1079" s="12"/>
      <c r="AU1079" s="238"/>
      <c r="AV1079" s="238"/>
      <c r="AX1079" s="12"/>
    </row>
    <row r="1080" spans="2:50" hidden="1">
      <c r="B1080" s="207"/>
      <c r="C1080" s="239"/>
      <c r="D1080" s="238"/>
      <c r="F1080" s="239"/>
      <c r="G1080" s="238"/>
      <c r="H1080" s="238"/>
      <c r="J1080" s="239"/>
      <c r="K1080" s="238"/>
      <c r="L1080" s="238"/>
      <c r="N1080" s="239"/>
      <c r="O1080" s="238"/>
      <c r="P1080" s="238"/>
      <c r="R1080" s="239"/>
      <c r="S1080" s="238"/>
      <c r="T1080" s="238"/>
      <c r="V1080" s="239"/>
      <c r="W1080" s="238"/>
      <c r="X1080" s="238"/>
      <c r="Z1080" s="239"/>
      <c r="AA1080" s="238"/>
      <c r="AB1080" s="238"/>
      <c r="AD1080" s="239"/>
      <c r="AE1080" s="238"/>
      <c r="AF1080" s="238"/>
      <c r="AH1080" s="239"/>
      <c r="AI1080" s="238"/>
      <c r="AJ1080" s="238"/>
      <c r="AL1080" s="239"/>
      <c r="AM1080" s="238"/>
      <c r="AN1080" s="238"/>
      <c r="AP1080" s="239"/>
      <c r="AQ1080" s="238"/>
      <c r="AR1080" s="238"/>
      <c r="AT1080" s="12"/>
      <c r="AU1080" s="238"/>
      <c r="AV1080" s="238"/>
      <c r="AX1080" s="12"/>
    </row>
    <row r="1081" spans="2:50" hidden="1">
      <c r="B1081" s="207"/>
      <c r="C1081" s="239"/>
      <c r="D1081" s="238"/>
      <c r="F1081" s="239"/>
      <c r="G1081" s="238"/>
      <c r="H1081" s="238"/>
      <c r="J1081" s="239"/>
      <c r="K1081" s="238"/>
      <c r="L1081" s="238"/>
      <c r="N1081" s="239"/>
      <c r="O1081" s="238"/>
      <c r="P1081" s="238"/>
      <c r="R1081" s="239"/>
      <c r="S1081" s="238"/>
      <c r="T1081" s="238"/>
      <c r="V1081" s="239"/>
      <c r="W1081" s="238"/>
      <c r="X1081" s="238"/>
      <c r="Z1081" s="239"/>
      <c r="AA1081" s="238"/>
      <c r="AB1081" s="238"/>
      <c r="AD1081" s="239"/>
      <c r="AE1081" s="238"/>
      <c r="AF1081" s="238"/>
      <c r="AH1081" s="239"/>
      <c r="AI1081" s="238"/>
      <c r="AJ1081" s="238"/>
      <c r="AL1081" s="239"/>
      <c r="AM1081" s="238"/>
      <c r="AN1081" s="238"/>
      <c r="AP1081" s="239"/>
      <c r="AQ1081" s="238"/>
      <c r="AR1081" s="238"/>
      <c r="AT1081" s="12"/>
      <c r="AU1081" s="238"/>
      <c r="AV1081" s="238"/>
      <c r="AX1081" s="12"/>
    </row>
    <row r="1082" spans="2:50" hidden="1">
      <c r="B1082" s="207"/>
      <c r="C1082" s="239"/>
      <c r="D1082" s="238"/>
      <c r="F1082" s="239"/>
      <c r="G1082" s="238"/>
      <c r="H1082" s="238"/>
      <c r="J1082" s="239"/>
      <c r="K1082" s="238"/>
      <c r="L1082" s="238"/>
      <c r="N1082" s="239"/>
      <c r="O1082" s="238"/>
      <c r="P1082" s="238"/>
      <c r="R1082" s="239"/>
      <c r="S1082" s="238"/>
      <c r="T1082" s="238"/>
      <c r="V1082" s="239"/>
      <c r="W1082" s="238"/>
      <c r="X1082" s="238"/>
      <c r="Z1082" s="239"/>
      <c r="AA1082" s="238"/>
      <c r="AB1082" s="238"/>
      <c r="AD1082" s="239"/>
      <c r="AE1082" s="238"/>
      <c r="AF1082" s="238"/>
      <c r="AH1082" s="239"/>
      <c r="AI1082" s="238"/>
      <c r="AJ1082" s="238"/>
      <c r="AL1082" s="239"/>
      <c r="AM1082" s="238"/>
      <c r="AN1082" s="238"/>
      <c r="AP1082" s="239"/>
      <c r="AQ1082" s="238"/>
      <c r="AR1082" s="238"/>
      <c r="AT1082" s="12"/>
      <c r="AU1082" s="238"/>
      <c r="AV1082" s="238"/>
      <c r="AX1082" s="12"/>
    </row>
    <row r="1083" spans="2:50" hidden="1">
      <c r="B1083" s="207"/>
      <c r="C1083" s="239"/>
      <c r="D1083" s="238"/>
      <c r="F1083" s="239"/>
      <c r="G1083" s="238"/>
      <c r="H1083" s="238"/>
      <c r="J1083" s="239"/>
      <c r="K1083" s="238"/>
      <c r="L1083" s="238"/>
      <c r="N1083" s="239"/>
      <c r="O1083" s="238"/>
      <c r="P1083" s="238"/>
      <c r="R1083" s="239"/>
      <c r="S1083" s="238"/>
      <c r="T1083" s="238"/>
      <c r="V1083" s="239"/>
      <c r="W1083" s="238"/>
      <c r="X1083" s="238"/>
      <c r="Z1083" s="239"/>
      <c r="AA1083" s="238"/>
      <c r="AB1083" s="238"/>
      <c r="AD1083" s="239"/>
      <c r="AE1083" s="238"/>
      <c r="AF1083" s="238"/>
      <c r="AH1083" s="239"/>
      <c r="AI1083" s="238"/>
      <c r="AJ1083" s="238"/>
      <c r="AL1083" s="239"/>
      <c r="AM1083" s="238"/>
      <c r="AN1083" s="238"/>
      <c r="AP1083" s="239"/>
      <c r="AQ1083" s="238"/>
      <c r="AR1083" s="238"/>
      <c r="AT1083" s="12"/>
      <c r="AU1083" s="238"/>
      <c r="AV1083" s="238"/>
      <c r="AX1083" s="12"/>
    </row>
    <row r="1084" spans="2:50" hidden="1">
      <c r="B1084" s="207"/>
      <c r="C1084" s="239"/>
      <c r="D1084" s="238"/>
      <c r="F1084" s="239"/>
      <c r="G1084" s="238"/>
      <c r="H1084" s="238"/>
      <c r="J1084" s="239"/>
      <c r="K1084" s="238"/>
      <c r="L1084" s="238"/>
      <c r="N1084" s="239"/>
      <c r="O1084" s="238"/>
      <c r="P1084" s="238"/>
      <c r="R1084" s="239"/>
      <c r="S1084" s="238"/>
      <c r="T1084" s="238"/>
      <c r="V1084" s="239"/>
      <c r="W1084" s="238"/>
      <c r="X1084" s="238"/>
      <c r="Z1084" s="239"/>
      <c r="AA1084" s="238"/>
      <c r="AB1084" s="238"/>
      <c r="AD1084" s="239"/>
      <c r="AE1084" s="238"/>
      <c r="AF1084" s="238"/>
      <c r="AH1084" s="239"/>
      <c r="AI1084" s="238"/>
      <c r="AJ1084" s="238"/>
      <c r="AL1084" s="239"/>
      <c r="AM1084" s="238"/>
      <c r="AN1084" s="238"/>
      <c r="AP1084" s="239"/>
      <c r="AQ1084" s="238"/>
      <c r="AR1084" s="238"/>
      <c r="AT1084" s="12"/>
      <c r="AU1084" s="238"/>
      <c r="AV1084" s="238"/>
      <c r="AX1084" s="12"/>
    </row>
    <row r="1085" spans="2:50" hidden="1">
      <c r="B1085" s="207"/>
      <c r="C1085" s="239"/>
      <c r="D1085" s="238"/>
      <c r="F1085" s="239"/>
      <c r="G1085" s="238"/>
      <c r="H1085" s="238"/>
      <c r="J1085" s="239"/>
      <c r="K1085" s="238"/>
      <c r="L1085" s="238"/>
      <c r="N1085" s="239"/>
      <c r="O1085" s="238"/>
      <c r="P1085" s="238"/>
      <c r="R1085" s="239"/>
      <c r="S1085" s="238"/>
      <c r="T1085" s="238"/>
      <c r="V1085" s="239"/>
      <c r="W1085" s="238"/>
      <c r="X1085" s="238"/>
      <c r="Z1085" s="239"/>
      <c r="AA1085" s="238"/>
      <c r="AB1085" s="238"/>
      <c r="AD1085" s="239"/>
      <c r="AE1085" s="238"/>
      <c r="AF1085" s="238"/>
      <c r="AH1085" s="239"/>
      <c r="AI1085" s="238"/>
      <c r="AJ1085" s="238"/>
      <c r="AL1085" s="239"/>
      <c r="AM1085" s="238"/>
      <c r="AN1085" s="238"/>
      <c r="AP1085" s="239"/>
      <c r="AQ1085" s="238"/>
      <c r="AR1085" s="238"/>
      <c r="AT1085" s="12"/>
      <c r="AU1085" s="238"/>
      <c r="AV1085" s="238"/>
      <c r="AX1085" s="12"/>
    </row>
    <row r="1086" spans="2:50" hidden="1">
      <c r="B1086" s="207"/>
      <c r="C1086" s="239"/>
      <c r="D1086" s="238"/>
      <c r="F1086" s="239"/>
      <c r="G1086" s="238"/>
      <c r="H1086" s="238"/>
      <c r="J1086" s="239"/>
      <c r="K1086" s="238"/>
      <c r="L1086" s="238"/>
      <c r="N1086" s="239"/>
      <c r="O1086" s="238"/>
      <c r="P1086" s="238"/>
      <c r="R1086" s="239"/>
      <c r="S1086" s="238"/>
      <c r="T1086" s="238"/>
      <c r="V1086" s="239"/>
      <c r="W1086" s="238"/>
      <c r="X1086" s="238"/>
      <c r="Z1086" s="239"/>
      <c r="AA1086" s="238"/>
      <c r="AB1086" s="238"/>
      <c r="AD1086" s="239"/>
      <c r="AE1086" s="238"/>
      <c r="AF1086" s="238"/>
      <c r="AH1086" s="239"/>
      <c r="AI1086" s="238"/>
      <c r="AJ1086" s="238"/>
      <c r="AL1086" s="239"/>
      <c r="AM1086" s="238"/>
      <c r="AN1086" s="238"/>
      <c r="AP1086" s="239"/>
      <c r="AQ1086" s="238"/>
      <c r="AR1086" s="238"/>
      <c r="AT1086" s="12"/>
      <c r="AU1086" s="238"/>
      <c r="AV1086" s="238"/>
      <c r="AX1086" s="12"/>
    </row>
    <row r="1087" spans="2:50" hidden="1">
      <c r="B1087" s="207"/>
      <c r="C1087" s="239"/>
      <c r="D1087" s="238"/>
      <c r="F1087" s="239"/>
      <c r="G1087" s="238"/>
      <c r="H1087" s="238"/>
      <c r="J1087" s="239"/>
      <c r="K1087" s="238"/>
      <c r="L1087" s="238"/>
      <c r="N1087" s="239"/>
      <c r="O1087" s="238"/>
      <c r="P1087" s="238"/>
      <c r="R1087" s="239"/>
      <c r="S1087" s="238"/>
      <c r="T1087" s="238"/>
      <c r="V1087" s="239"/>
      <c r="W1087" s="238"/>
      <c r="X1087" s="238"/>
      <c r="Z1087" s="239"/>
      <c r="AA1087" s="238"/>
      <c r="AB1087" s="238"/>
      <c r="AD1087" s="239"/>
      <c r="AE1087" s="238"/>
      <c r="AF1087" s="238"/>
      <c r="AH1087" s="239"/>
      <c r="AI1087" s="238"/>
      <c r="AJ1087" s="238"/>
      <c r="AL1087" s="239"/>
      <c r="AM1087" s="238"/>
      <c r="AN1087" s="238"/>
      <c r="AP1087" s="239"/>
      <c r="AQ1087" s="238"/>
      <c r="AR1087" s="238"/>
      <c r="AT1087" s="12"/>
      <c r="AU1087" s="238"/>
      <c r="AV1087" s="238"/>
      <c r="AX1087" s="12"/>
    </row>
    <row r="1088" spans="2:50" hidden="1">
      <c r="B1088" s="207"/>
      <c r="C1088" s="239"/>
      <c r="D1088" s="238"/>
      <c r="F1088" s="239"/>
      <c r="G1088" s="238"/>
      <c r="H1088" s="238"/>
      <c r="J1088" s="239"/>
      <c r="K1088" s="238"/>
      <c r="L1088" s="238"/>
      <c r="N1088" s="239"/>
      <c r="O1088" s="238"/>
      <c r="P1088" s="238"/>
      <c r="R1088" s="239"/>
      <c r="S1088" s="238"/>
      <c r="T1088" s="238"/>
      <c r="V1088" s="239"/>
      <c r="W1088" s="238"/>
      <c r="X1088" s="238"/>
      <c r="Z1088" s="239"/>
      <c r="AA1088" s="238"/>
      <c r="AB1088" s="238"/>
      <c r="AD1088" s="239"/>
      <c r="AE1088" s="238"/>
      <c r="AF1088" s="238"/>
      <c r="AH1088" s="239"/>
      <c r="AI1088" s="238"/>
      <c r="AJ1088" s="238"/>
      <c r="AL1088" s="239"/>
      <c r="AM1088" s="238"/>
      <c r="AN1088" s="238"/>
      <c r="AP1088" s="239"/>
      <c r="AQ1088" s="238"/>
      <c r="AR1088" s="238"/>
      <c r="AT1088" s="12"/>
      <c r="AU1088" s="238"/>
      <c r="AV1088" s="238"/>
      <c r="AX1088" s="12"/>
    </row>
    <row r="1089" spans="2:50" hidden="1">
      <c r="B1089" s="207"/>
      <c r="C1089" s="239"/>
      <c r="D1089" s="238"/>
      <c r="F1089" s="239"/>
      <c r="G1089" s="238"/>
      <c r="H1089" s="238"/>
      <c r="J1089" s="239"/>
      <c r="K1089" s="238"/>
      <c r="L1089" s="238"/>
      <c r="N1089" s="239"/>
      <c r="O1089" s="238"/>
      <c r="P1089" s="238"/>
      <c r="R1089" s="239"/>
      <c r="S1089" s="238"/>
      <c r="T1089" s="238"/>
      <c r="V1089" s="239"/>
      <c r="W1089" s="238"/>
      <c r="X1089" s="238"/>
      <c r="Z1089" s="239"/>
      <c r="AA1089" s="238"/>
      <c r="AB1089" s="238"/>
      <c r="AD1089" s="239"/>
      <c r="AE1089" s="238"/>
      <c r="AF1089" s="238"/>
      <c r="AH1089" s="239"/>
      <c r="AI1089" s="238"/>
      <c r="AJ1089" s="238"/>
      <c r="AL1089" s="239"/>
      <c r="AM1089" s="238"/>
      <c r="AN1089" s="238"/>
      <c r="AP1089" s="239"/>
      <c r="AQ1089" s="238"/>
      <c r="AR1089" s="238"/>
      <c r="AT1089" s="12"/>
      <c r="AU1089" s="238"/>
      <c r="AV1089" s="238"/>
      <c r="AX1089" s="12"/>
    </row>
    <row r="1090" spans="2:50" hidden="1">
      <c r="B1090" s="207"/>
      <c r="C1090" s="239"/>
      <c r="D1090" s="238"/>
      <c r="F1090" s="239"/>
      <c r="G1090" s="238"/>
      <c r="H1090" s="238"/>
      <c r="J1090" s="239"/>
      <c r="K1090" s="238"/>
      <c r="L1090" s="238"/>
      <c r="N1090" s="239"/>
      <c r="O1090" s="238"/>
      <c r="P1090" s="238"/>
      <c r="R1090" s="239"/>
      <c r="S1090" s="238"/>
      <c r="T1090" s="238"/>
      <c r="V1090" s="239"/>
      <c r="W1090" s="238"/>
      <c r="X1090" s="238"/>
      <c r="Z1090" s="239"/>
      <c r="AA1090" s="238"/>
      <c r="AB1090" s="238"/>
      <c r="AD1090" s="239"/>
      <c r="AE1090" s="238"/>
      <c r="AF1090" s="238"/>
      <c r="AH1090" s="239"/>
      <c r="AI1090" s="238"/>
      <c r="AJ1090" s="238"/>
      <c r="AL1090" s="239"/>
      <c r="AM1090" s="238"/>
      <c r="AN1090" s="238"/>
      <c r="AP1090" s="239"/>
      <c r="AQ1090" s="238"/>
      <c r="AR1090" s="238"/>
      <c r="AT1090" s="12"/>
      <c r="AU1090" s="238"/>
      <c r="AV1090" s="238"/>
      <c r="AX1090" s="12"/>
    </row>
    <row r="1091" spans="2:50" hidden="1">
      <c r="B1091" s="207"/>
      <c r="C1091" s="239"/>
      <c r="D1091" s="238"/>
      <c r="F1091" s="239"/>
      <c r="G1091" s="238"/>
      <c r="H1091" s="238"/>
      <c r="J1091" s="239"/>
      <c r="K1091" s="238"/>
      <c r="L1091" s="238"/>
      <c r="N1091" s="239"/>
      <c r="O1091" s="238"/>
      <c r="P1091" s="238"/>
      <c r="R1091" s="239"/>
      <c r="S1091" s="238"/>
      <c r="T1091" s="238"/>
      <c r="V1091" s="239"/>
      <c r="W1091" s="238"/>
      <c r="X1091" s="238"/>
      <c r="Z1091" s="239"/>
      <c r="AA1091" s="238"/>
      <c r="AB1091" s="238"/>
      <c r="AD1091" s="239"/>
      <c r="AE1091" s="238"/>
      <c r="AF1091" s="238"/>
      <c r="AH1091" s="239"/>
      <c r="AI1091" s="238"/>
      <c r="AJ1091" s="238"/>
      <c r="AL1091" s="239"/>
      <c r="AM1091" s="238"/>
      <c r="AN1091" s="238"/>
      <c r="AP1091" s="239"/>
      <c r="AQ1091" s="238"/>
      <c r="AR1091" s="238"/>
      <c r="AT1091" s="12"/>
      <c r="AU1091" s="238"/>
      <c r="AV1091" s="238"/>
      <c r="AX1091" s="12"/>
    </row>
    <row r="1092" spans="2:50" hidden="1">
      <c r="B1092" s="207"/>
      <c r="C1092" s="239"/>
      <c r="D1092" s="238"/>
      <c r="F1092" s="239"/>
      <c r="G1092" s="238"/>
      <c r="H1092" s="238"/>
      <c r="J1092" s="239"/>
      <c r="K1092" s="238"/>
      <c r="L1092" s="238"/>
      <c r="N1092" s="239"/>
      <c r="O1092" s="238"/>
      <c r="P1092" s="238"/>
      <c r="R1092" s="239"/>
      <c r="S1092" s="238"/>
      <c r="T1092" s="238"/>
      <c r="V1092" s="239"/>
      <c r="W1092" s="238"/>
      <c r="X1092" s="238"/>
      <c r="Z1092" s="239"/>
      <c r="AA1092" s="238"/>
      <c r="AB1092" s="238"/>
      <c r="AD1092" s="239"/>
      <c r="AE1092" s="238"/>
      <c r="AF1092" s="238"/>
      <c r="AH1092" s="239"/>
      <c r="AI1092" s="238"/>
      <c r="AJ1092" s="238"/>
      <c r="AL1092" s="239"/>
      <c r="AM1092" s="238"/>
      <c r="AN1092" s="238"/>
      <c r="AP1092" s="239"/>
      <c r="AQ1092" s="238"/>
      <c r="AR1092" s="238"/>
      <c r="AT1092" s="12"/>
      <c r="AU1092" s="238"/>
      <c r="AV1092" s="238"/>
      <c r="AX1092" s="12"/>
    </row>
    <row r="1093" spans="2:50" hidden="1">
      <c r="B1093" s="207"/>
      <c r="C1093" s="239"/>
      <c r="D1093" s="238"/>
      <c r="F1093" s="239"/>
      <c r="G1093" s="238"/>
      <c r="H1093" s="238"/>
      <c r="J1093" s="239"/>
      <c r="K1093" s="238"/>
      <c r="L1093" s="238"/>
      <c r="N1093" s="239"/>
      <c r="O1093" s="238"/>
      <c r="P1093" s="238"/>
      <c r="R1093" s="239"/>
      <c r="S1093" s="238"/>
      <c r="T1093" s="238"/>
      <c r="V1093" s="239"/>
      <c r="W1093" s="238"/>
      <c r="X1093" s="238"/>
      <c r="Z1093" s="239"/>
      <c r="AA1093" s="238"/>
      <c r="AB1093" s="238"/>
      <c r="AD1093" s="239"/>
      <c r="AE1093" s="238"/>
      <c r="AF1093" s="238"/>
      <c r="AH1093" s="239"/>
      <c r="AI1093" s="238"/>
      <c r="AJ1093" s="238"/>
      <c r="AL1093" s="239"/>
      <c r="AM1093" s="238"/>
      <c r="AN1093" s="238"/>
      <c r="AP1093" s="239"/>
      <c r="AQ1093" s="238"/>
      <c r="AR1093" s="238"/>
      <c r="AT1093" s="12"/>
      <c r="AU1093" s="238"/>
      <c r="AV1093" s="238"/>
      <c r="AX1093" s="12"/>
    </row>
    <row r="1094" spans="2:50" hidden="1">
      <c r="B1094" s="207"/>
      <c r="C1094" s="239"/>
      <c r="D1094" s="238"/>
      <c r="F1094" s="239"/>
      <c r="G1094" s="238"/>
      <c r="H1094" s="238"/>
      <c r="J1094" s="239"/>
      <c r="K1094" s="238"/>
      <c r="L1094" s="238"/>
      <c r="N1094" s="239"/>
      <c r="O1094" s="238"/>
      <c r="P1094" s="238"/>
      <c r="R1094" s="239"/>
      <c r="S1094" s="238"/>
      <c r="T1094" s="238"/>
      <c r="V1094" s="239"/>
      <c r="W1094" s="238"/>
      <c r="X1094" s="238"/>
      <c r="Z1094" s="239"/>
      <c r="AA1094" s="238"/>
      <c r="AB1094" s="238"/>
      <c r="AD1094" s="239"/>
      <c r="AE1094" s="238"/>
      <c r="AF1094" s="238"/>
      <c r="AH1094" s="239"/>
      <c r="AI1094" s="238"/>
      <c r="AJ1094" s="238"/>
      <c r="AL1094" s="239"/>
      <c r="AM1094" s="238"/>
      <c r="AN1094" s="238"/>
      <c r="AP1094" s="239"/>
      <c r="AQ1094" s="238"/>
      <c r="AR1094" s="238"/>
      <c r="AT1094" s="12"/>
      <c r="AU1094" s="238"/>
      <c r="AV1094" s="238"/>
      <c r="AX1094" s="12"/>
    </row>
    <row r="1095" spans="2:50" hidden="1">
      <c r="B1095" s="207"/>
      <c r="C1095" s="239"/>
      <c r="D1095" s="238"/>
      <c r="F1095" s="239"/>
      <c r="G1095" s="238"/>
      <c r="H1095" s="238"/>
      <c r="J1095" s="239"/>
      <c r="K1095" s="238"/>
      <c r="L1095" s="238"/>
      <c r="N1095" s="239"/>
      <c r="O1095" s="238"/>
      <c r="P1095" s="238"/>
      <c r="R1095" s="239"/>
      <c r="S1095" s="238"/>
      <c r="T1095" s="238"/>
      <c r="V1095" s="239"/>
      <c r="W1095" s="238"/>
      <c r="X1095" s="238"/>
      <c r="Z1095" s="239"/>
      <c r="AA1095" s="238"/>
      <c r="AB1095" s="238"/>
      <c r="AD1095" s="239"/>
      <c r="AE1095" s="238"/>
      <c r="AF1095" s="238"/>
      <c r="AH1095" s="239"/>
      <c r="AI1095" s="238"/>
      <c r="AJ1095" s="238"/>
      <c r="AL1095" s="239"/>
      <c r="AM1095" s="238"/>
      <c r="AN1095" s="238"/>
      <c r="AP1095" s="239"/>
      <c r="AQ1095" s="238"/>
      <c r="AR1095" s="238"/>
      <c r="AT1095" s="12"/>
      <c r="AU1095" s="238"/>
      <c r="AV1095" s="238"/>
      <c r="AX1095" s="12"/>
    </row>
    <row r="1096" spans="2:50" hidden="1">
      <c r="B1096" s="207"/>
      <c r="C1096" s="239"/>
      <c r="D1096" s="238"/>
      <c r="F1096" s="239"/>
      <c r="G1096" s="238"/>
      <c r="H1096" s="238"/>
      <c r="J1096" s="239"/>
      <c r="K1096" s="238"/>
      <c r="L1096" s="238"/>
      <c r="N1096" s="239"/>
      <c r="O1096" s="238"/>
      <c r="P1096" s="238"/>
      <c r="R1096" s="239"/>
      <c r="S1096" s="238"/>
      <c r="T1096" s="238"/>
      <c r="V1096" s="239"/>
      <c r="W1096" s="238"/>
      <c r="X1096" s="238"/>
      <c r="Z1096" s="239"/>
      <c r="AA1096" s="238"/>
      <c r="AB1096" s="238"/>
      <c r="AD1096" s="239"/>
      <c r="AE1096" s="238"/>
      <c r="AF1096" s="238"/>
      <c r="AH1096" s="239"/>
      <c r="AI1096" s="238"/>
      <c r="AJ1096" s="238"/>
      <c r="AL1096" s="239"/>
      <c r="AM1096" s="238"/>
      <c r="AN1096" s="238"/>
      <c r="AP1096" s="239"/>
      <c r="AQ1096" s="238"/>
      <c r="AR1096" s="238"/>
      <c r="AT1096" s="12"/>
      <c r="AU1096" s="238"/>
      <c r="AV1096" s="238"/>
      <c r="AX1096" s="12"/>
    </row>
    <row r="1097" spans="2:50" hidden="1">
      <c r="B1097" s="207"/>
      <c r="C1097" s="239"/>
      <c r="D1097" s="238"/>
      <c r="F1097" s="239"/>
      <c r="G1097" s="238"/>
      <c r="H1097" s="238"/>
      <c r="J1097" s="239"/>
      <c r="K1097" s="238"/>
      <c r="L1097" s="238"/>
      <c r="N1097" s="239"/>
      <c r="O1097" s="238"/>
      <c r="P1097" s="238"/>
      <c r="R1097" s="239"/>
      <c r="S1097" s="238"/>
      <c r="T1097" s="238"/>
      <c r="V1097" s="239"/>
      <c r="W1097" s="238"/>
      <c r="X1097" s="238"/>
      <c r="Z1097" s="239"/>
      <c r="AA1097" s="238"/>
      <c r="AB1097" s="238"/>
      <c r="AD1097" s="239"/>
      <c r="AE1097" s="238"/>
      <c r="AF1097" s="238"/>
      <c r="AH1097" s="239"/>
      <c r="AI1097" s="238"/>
      <c r="AJ1097" s="238"/>
      <c r="AL1097" s="239"/>
      <c r="AM1097" s="238"/>
      <c r="AN1097" s="238"/>
      <c r="AP1097" s="239"/>
      <c r="AQ1097" s="238"/>
      <c r="AR1097" s="238"/>
      <c r="AT1097" s="12"/>
      <c r="AU1097" s="238"/>
      <c r="AV1097" s="238"/>
      <c r="AX1097" s="12"/>
    </row>
    <row r="1098" spans="2:50" hidden="1">
      <c r="B1098" s="207"/>
      <c r="C1098" s="239"/>
      <c r="D1098" s="238"/>
      <c r="F1098" s="239"/>
      <c r="G1098" s="238"/>
      <c r="H1098" s="238"/>
      <c r="J1098" s="239"/>
      <c r="K1098" s="238"/>
      <c r="L1098" s="238"/>
      <c r="N1098" s="239"/>
      <c r="O1098" s="238"/>
      <c r="P1098" s="238"/>
      <c r="R1098" s="239"/>
      <c r="S1098" s="238"/>
      <c r="T1098" s="238"/>
      <c r="V1098" s="239"/>
      <c r="W1098" s="238"/>
      <c r="X1098" s="238"/>
      <c r="Z1098" s="239"/>
      <c r="AA1098" s="238"/>
      <c r="AB1098" s="238"/>
      <c r="AD1098" s="239"/>
      <c r="AE1098" s="238"/>
      <c r="AF1098" s="238"/>
      <c r="AH1098" s="239"/>
      <c r="AI1098" s="238"/>
      <c r="AJ1098" s="238"/>
      <c r="AL1098" s="239"/>
      <c r="AM1098" s="238"/>
      <c r="AN1098" s="238"/>
      <c r="AP1098" s="239"/>
      <c r="AQ1098" s="238"/>
      <c r="AR1098" s="238"/>
      <c r="AT1098" s="12"/>
      <c r="AU1098" s="238"/>
      <c r="AV1098" s="238"/>
      <c r="AX1098" s="12"/>
    </row>
    <row r="1099" spans="2:50" hidden="1">
      <c r="B1099" s="207"/>
      <c r="C1099" s="239"/>
      <c r="D1099" s="238"/>
      <c r="F1099" s="239"/>
      <c r="G1099" s="238"/>
      <c r="H1099" s="238"/>
      <c r="J1099" s="239"/>
      <c r="K1099" s="238"/>
      <c r="L1099" s="238"/>
      <c r="N1099" s="239"/>
      <c r="O1099" s="238"/>
      <c r="P1099" s="238"/>
      <c r="R1099" s="239"/>
      <c r="S1099" s="238"/>
      <c r="T1099" s="238"/>
      <c r="V1099" s="239"/>
      <c r="W1099" s="238"/>
      <c r="X1099" s="238"/>
      <c r="Z1099" s="239"/>
      <c r="AA1099" s="238"/>
      <c r="AB1099" s="238"/>
      <c r="AD1099" s="239"/>
      <c r="AE1099" s="238"/>
      <c r="AF1099" s="238"/>
      <c r="AH1099" s="239"/>
      <c r="AI1099" s="238"/>
      <c r="AJ1099" s="238"/>
      <c r="AL1099" s="239"/>
      <c r="AM1099" s="238"/>
      <c r="AN1099" s="238"/>
      <c r="AP1099" s="239"/>
      <c r="AQ1099" s="238"/>
      <c r="AR1099" s="238"/>
      <c r="AT1099" s="12"/>
      <c r="AU1099" s="238"/>
      <c r="AV1099" s="238"/>
      <c r="AX1099" s="12"/>
    </row>
    <row r="1100" spans="2:50" hidden="1">
      <c r="B1100" s="207"/>
      <c r="C1100" s="239"/>
      <c r="D1100" s="238"/>
      <c r="F1100" s="239"/>
      <c r="G1100" s="238"/>
      <c r="H1100" s="238"/>
      <c r="J1100" s="239"/>
      <c r="K1100" s="238"/>
      <c r="L1100" s="238"/>
      <c r="N1100" s="239"/>
      <c r="O1100" s="238"/>
      <c r="P1100" s="238"/>
      <c r="R1100" s="239"/>
      <c r="S1100" s="238"/>
      <c r="T1100" s="238"/>
      <c r="V1100" s="239"/>
      <c r="W1100" s="238"/>
      <c r="X1100" s="238"/>
      <c r="Z1100" s="239"/>
      <c r="AA1100" s="238"/>
      <c r="AB1100" s="238"/>
      <c r="AD1100" s="239"/>
      <c r="AE1100" s="238"/>
      <c r="AF1100" s="238"/>
      <c r="AH1100" s="239"/>
      <c r="AI1100" s="238"/>
      <c r="AJ1100" s="238"/>
      <c r="AL1100" s="239"/>
      <c r="AM1100" s="238"/>
      <c r="AN1100" s="238"/>
      <c r="AP1100" s="239"/>
      <c r="AQ1100" s="238"/>
      <c r="AR1100" s="238"/>
      <c r="AT1100" s="12"/>
      <c r="AU1100" s="238"/>
      <c r="AV1100" s="238"/>
      <c r="AX1100" s="12"/>
    </row>
    <row r="1101" spans="2:50" hidden="1">
      <c r="B1101" s="207"/>
      <c r="C1101" s="239"/>
      <c r="D1101" s="238"/>
      <c r="F1101" s="239"/>
      <c r="G1101" s="238"/>
      <c r="H1101" s="238"/>
      <c r="J1101" s="239"/>
      <c r="K1101" s="238"/>
      <c r="L1101" s="238"/>
      <c r="N1101" s="239"/>
      <c r="O1101" s="238"/>
      <c r="P1101" s="238"/>
      <c r="R1101" s="239"/>
      <c r="S1101" s="238"/>
      <c r="T1101" s="238"/>
      <c r="V1101" s="239"/>
      <c r="W1101" s="238"/>
      <c r="X1101" s="238"/>
      <c r="Z1101" s="239"/>
      <c r="AA1101" s="238"/>
      <c r="AB1101" s="238"/>
      <c r="AD1101" s="239"/>
      <c r="AE1101" s="238"/>
      <c r="AF1101" s="238"/>
      <c r="AH1101" s="239"/>
      <c r="AI1101" s="238"/>
      <c r="AJ1101" s="238"/>
      <c r="AL1101" s="239"/>
      <c r="AM1101" s="238"/>
      <c r="AN1101" s="238"/>
      <c r="AP1101" s="239"/>
      <c r="AQ1101" s="238"/>
      <c r="AR1101" s="238"/>
      <c r="AT1101" s="12"/>
      <c r="AU1101" s="238"/>
      <c r="AV1101" s="238"/>
      <c r="AX1101" s="12"/>
    </row>
    <row r="1102" spans="2:50" hidden="1">
      <c r="B1102" s="207"/>
      <c r="C1102" s="239"/>
      <c r="D1102" s="238"/>
      <c r="F1102" s="239"/>
      <c r="G1102" s="238"/>
      <c r="H1102" s="238"/>
      <c r="J1102" s="239"/>
      <c r="K1102" s="238"/>
      <c r="L1102" s="238"/>
      <c r="N1102" s="239"/>
      <c r="O1102" s="238"/>
      <c r="P1102" s="238"/>
      <c r="R1102" s="239"/>
      <c r="S1102" s="238"/>
      <c r="T1102" s="238"/>
      <c r="V1102" s="239"/>
      <c r="W1102" s="238"/>
      <c r="X1102" s="238"/>
      <c r="Z1102" s="239"/>
      <c r="AA1102" s="238"/>
      <c r="AB1102" s="238"/>
      <c r="AD1102" s="239"/>
      <c r="AE1102" s="238"/>
      <c r="AF1102" s="238"/>
      <c r="AH1102" s="239"/>
      <c r="AI1102" s="238"/>
      <c r="AJ1102" s="238"/>
      <c r="AL1102" s="239"/>
      <c r="AM1102" s="238"/>
      <c r="AN1102" s="238"/>
      <c r="AP1102" s="239"/>
      <c r="AQ1102" s="238"/>
      <c r="AR1102" s="238"/>
      <c r="AT1102" s="12"/>
      <c r="AU1102" s="238"/>
      <c r="AV1102" s="238"/>
      <c r="AX1102" s="12"/>
    </row>
    <row r="1103" spans="2:50" hidden="1">
      <c r="B1103" s="207"/>
      <c r="C1103" s="239"/>
      <c r="D1103" s="238"/>
      <c r="F1103" s="239"/>
      <c r="G1103" s="238"/>
      <c r="H1103" s="238"/>
      <c r="J1103" s="239"/>
      <c r="K1103" s="238"/>
      <c r="L1103" s="238"/>
      <c r="N1103" s="239"/>
      <c r="O1103" s="238"/>
      <c r="P1103" s="238"/>
      <c r="R1103" s="239"/>
      <c r="S1103" s="238"/>
      <c r="T1103" s="238"/>
      <c r="V1103" s="239"/>
      <c r="W1103" s="238"/>
      <c r="X1103" s="238"/>
      <c r="Z1103" s="239"/>
      <c r="AA1103" s="238"/>
      <c r="AB1103" s="238"/>
      <c r="AD1103" s="239"/>
      <c r="AE1103" s="238"/>
      <c r="AF1103" s="238"/>
      <c r="AH1103" s="239"/>
      <c r="AI1103" s="238"/>
      <c r="AJ1103" s="238"/>
      <c r="AL1103" s="239"/>
      <c r="AM1103" s="238"/>
      <c r="AN1103" s="238"/>
      <c r="AP1103" s="239"/>
      <c r="AQ1103" s="238"/>
      <c r="AR1103" s="238"/>
      <c r="AT1103" s="12"/>
      <c r="AU1103" s="238"/>
      <c r="AV1103" s="238"/>
      <c r="AX1103" s="12"/>
    </row>
    <row r="1104" spans="2:50" hidden="1">
      <c r="B1104" s="207"/>
      <c r="C1104" s="239"/>
      <c r="D1104" s="238"/>
      <c r="F1104" s="239"/>
      <c r="G1104" s="238"/>
      <c r="H1104" s="238"/>
      <c r="J1104" s="239"/>
      <c r="K1104" s="238"/>
      <c r="L1104" s="238"/>
      <c r="N1104" s="239"/>
      <c r="O1104" s="238"/>
      <c r="P1104" s="238"/>
      <c r="R1104" s="239"/>
      <c r="S1104" s="238"/>
      <c r="T1104" s="238"/>
      <c r="V1104" s="239"/>
      <c r="W1104" s="238"/>
      <c r="X1104" s="238"/>
      <c r="Z1104" s="239"/>
      <c r="AA1104" s="238"/>
      <c r="AB1104" s="238"/>
      <c r="AD1104" s="239"/>
      <c r="AE1104" s="238"/>
      <c r="AF1104" s="238"/>
      <c r="AH1104" s="239"/>
      <c r="AI1104" s="238"/>
      <c r="AJ1104" s="238"/>
      <c r="AL1104" s="239"/>
      <c r="AM1104" s="238"/>
      <c r="AN1104" s="238"/>
      <c r="AP1104" s="239"/>
      <c r="AQ1104" s="238"/>
      <c r="AR1104" s="238"/>
      <c r="AT1104" s="12"/>
      <c r="AU1104" s="238"/>
      <c r="AV1104" s="238"/>
      <c r="AX1104" s="12"/>
    </row>
    <row r="1105" spans="2:50" hidden="1">
      <c r="B1105" s="207"/>
      <c r="C1105" s="239"/>
      <c r="D1105" s="238"/>
      <c r="F1105" s="239"/>
      <c r="G1105" s="238"/>
      <c r="H1105" s="238"/>
      <c r="J1105" s="239"/>
      <c r="K1105" s="238"/>
      <c r="L1105" s="238"/>
      <c r="N1105" s="239"/>
      <c r="O1105" s="238"/>
      <c r="P1105" s="238"/>
      <c r="R1105" s="239"/>
      <c r="S1105" s="238"/>
      <c r="T1105" s="238"/>
      <c r="V1105" s="239"/>
      <c r="W1105" s="238"/>
      <c r="X1105" s="238"/>
      <c r="Z1105" s="239"/>
      <c r="AA1105" s="238"/>
      <c r="AB1105" s="238"/>
      <c r="AD1105" s="239"/>
      <c r="AE1105" s="238"/>
      <c r="AF1105" s="238"/>
      <c r="AH1105" s="239"/>
      <c r="AI1105" s="238"/>
      <c r="AJ1105" s="238"/>
      <c r="AL1105" s="239"/>
      <c r="AM1105" s="238"/>
      <c r="AN1105" s="238"/>
      <c r="AP1105" s="239"/>
      <c r="AQ1105" s="238"/>
      <c r="AR1105" s="238"/>
      <c r="AT1105" s="12"/>
      <c r="AU1105" s="238"/>
      <c r="AV1105" s="238"/>
      <c r="AX1105" s="12"/>
    </row>
    <row r="1106" spans="2:50" hidden="1">
      <c r="B1106" s="207"/>
      <c r="C1106" s="239"/>
      <c r="D1106" s="238"/>
      <c r="F1106" s="239"/>
      <c r="G1106" s="238"/>
      <c r="H1106" s="238"/>
      <c r="J1106" s="239"/>
      <c r="K1106" s="238"/>
      <c r="L1106" s="238"/>
      <c r="N1106" s="239"/>
      <c r="O1106" s="238"/>
      <c r="P1106" s="238"/>
      <c r="R1106" s="239"/>
      <c r="S1106" s="238"/>
      <c r="T1106" s="238"/>
      <c r="V1106" s="239"/>
      <c r="W1106" s="238"/>
      <c r="X1106" s="238"/>
      <c r="Z1106" s="239"/>
      <c r="AA1106" s="238"/>
      <c r="AB1106" s="238"/>
      <c r="AD1106" s="239"/>
      <c r="AE1106" s="238"/>
      <c r="AF1106" s="238"/>
      <c r="AH1106" s="239"/>
      <c r="AI1106" s="238"/>
      <c r="AJ1106" s="238"/>
      <c r="AL1106" s="239"/>
      <c r="AM1106" s="238"/>
      <c r="AN1106" s="238"/>
      <c r="AP1106" s="239"/>
      <c r="AQ1106" s="238"/>
      <c r="AR1106" s="238"/>
      <c r="AT1106" s="12"/>
      <c r="AU1106" s="238"/>
      <c r="AV1106" s="238"/>
      <c r="AX1106" s="12"/>
    </row>
    <row r="1107" spans="2:50" hidden="1">
      <c r="B1107" s="207"/>
      <c r="C1107" s="239"/>
      <c r="D1107" s="238"/>
      <c r="F1107" s="239"/>
      <c r="G1107" s="238"/>
      <c r="H1107" s="238"/>
      <c r="J1107" s="239"/>
      <c r="K1107" s="238"/>
      <c r="L1107" s="238"/>
      <c r="N1107" s="239"/>
      <c r="O1107" s="238"/>
      <c r="P1107" s="238"/>
      <c r="R1107" s="239"/>
      <c r="S1107" s="238"/>
      <c r="T1107" s="238"/>
      <c r="V1107" s="239"/>
      <c r="W1107" s="238"/>
      <c r="X1107" s="238"/>
      <c r="Z1107" s="239"/>
      <c r="AA1107" s="238"/>
      <c r="AB1107" s="238"/>
      <c r="AD1107" s="239"/>
      <c r="AE1107" s="238"/>
      <c r="AF1107" s="238"/>
      <c r="AH1107" s="239"/>
      <c r="AI1107" s="238"/>
      <c r="AJ1107" s="238"/>
      <c r="AL1107" s="239"/>
      <c r="AM1107" s="238"/>
      <c r="AN1107" s="238"/>
      <c r="AP1107" s="239"/>
      <c r="AQ1107" s="238"/>
      <c r="AR1107" s="238"/>
      <c r="AT1107" s="12"/>
      <c r="AU1107" s="238"/>
      <c r="AV1107" s="238"/>
      <c r="AX1107" s="12"/>
    </row>
    <row r="1108" spans="2:50" hidden="1">
      <c r="B1108" s="207"/>
      <c r="C1108" s="239"/>
      <c r="D1108" s="238"/>
      <c r="F1108" s="239"/>
      <c r="G1108" s="238"/>
      <c r="H1108" s="238"/>
      <c r="J1108" s="239"/>
      <c r="K1108" s="238"/>
      <c r="L1108" s="238"/>
      <c r="N1108" s="239"/>
      <c r="O1108" s="238"/>
      <c r="P1108" s="238"/>
      <c r="R1108" s="239"/>
      <c r="S1108" s="238"/>
      <c r="T1108" s="238"/>
      <c r="V1108" s="239"/>
      <c r="W1108" s="238"/>
      <c r="X1108" s="238"/>
      <c r="Z1108" s="239"/>
      <c r="AA1108" s="238"/>
      <c r="AB1108" s="238"/>
      <c r="AD1108" s="239"/>
      <c r="AE1108" s="238"/>
      <c r="AF1108" s="238"/>
      <c r="AH1108" s="239"/>
      <c r="AI1108" s="238"/>
      <c r="AJ1108" s="238"/>
      <c r="AL1108" s="239"/>
      <c r="AM1108" s="238"/>
      <c r="AN1108" s="238"/>
      <c r="AP1108" s="239"/>
      <c r="AQ1108" s="238"/>
      <c r="AR1108" s="238"/>
      <c r="AT1108" s="12"/>
      <c r="AU1108" s="238"/>
      <c r="AV1108" s="238"/>
      <c r="AX1108" s="12"/>
    </row>
    <row r="1109" spans="2:50" hidden="1">
      <c r="B1109" s="207"/>
      <c r="C1109" s="239"/>
      <c r="D1109" s="238"/>
      <c r="F1109" s="239"/>
      <c r="G1109" s="238"/>
      <c r="H1109" s="238"/>
      <c r="J1109" s="239"/>
      <c r="K1109" s="238"/>
      <c r="L1109" s="238"/>
      <c r="N1109" s="239"/>
      <c r="O1109" s="238"/>
      <c r="P1109" s="238"/>
      <c r="R1109" s="239"/>
      <c r="S1109" s="238"/>
      <c r="T1109" s="238"/>
      <c r="V1109" s="239"/>
      <c r="W1109" s="238"/>
      <c r="X1109" s="238"/>
      <c r="Z1109" s="239"/>
      <c r="AA1109" s="238"/>
      <c r="AB1109" s="238"/>
      <c r="AD1109" s="239"/>
      <c r="AE1109" s="238"/>
      <c r="AF1109" s="238"/>
      <c r="AH1109" s="239"/>
      <c r="AI1109" s="238"/>
      <c r="AJ1109" s="238"/>
      <c r="AL1109" s="239"/>
      <c r="AM1109" s="238"/>
      <c r="AN1109" s="238"/>
      <c r="AP1109" s="239"/>
      <c r="AQ1109" s="238"/>
      <c r="AR1109" s="238"/>
      <c r="AT1109" s="12"/>
      <c r="AU1109" s="238"/>
      <c r="AV1109" s="238"/>
      <c r="AX1109" s="12"/>
    </row>
    <row r="1110" spans="2:50" hidden="1">
      <c r="B1110" s="207"/>
      <c r="C1110" s="239"/>
      <c r="D1110" s="238"/>
      <c r="F1110" s="239"/>
      <c r="G1110" s="238"/>
      <c r="H1110" s="238"/>
      <c r="J1110" s="239"/>
      <c r="K1110" s="238"/>
      <c r="L1110" s="238"/>
      <c r="N1110" s="239"/>
      <c r="O1110" s="238"/>
      <c r="P1110" s="238"/>
      <c r="R1110" s="239"/>
      <c r="S1110" s="238"/>
      <c r="T1110" s="238"/>
      <c r="V1110" s="239"/>
      <c r="W1110" s="238"/>
      <c r="X1110" s="238"/>
      <c r="Z1110" s="239"/>
      <c r="AA1110" s="238"/>
      <c r="AB1110" s="238"/>
      <c r="AD1110" s="239"/>
      <c r="AE1110" s="238"/>
      <c r="AF1110" s="238"/>
      <c r="AH1110" s="239"/>
      <c r="AI1110" s="238"/>
      <c r="AJ1110" s="238"/>
      <c r="AL1110" s="239"/>
      <c r="AM1110" s="238"/>
      <c r="AN1110" s="238"/>
      <c r="AP1110" s="239"/>
      <c r="AQ1110" s="238"/>
      <c r="AR1110" s="238"/>
      <c r="AT1110" s="12"/>
      <c r="AU1110" s="238"/>
      <c r="AV1110" s="238"/>
      <c r="AX1110" s="12"/>
    </row>
    <row r="1111" spans="2:50" hidden="1">
      <c r="B1111" s="207"/>
      <c r="C1111" s="239"/>
      <c r="D1111" s="238"/>
      <c r="F1111" s="239"/>
      <c r="G1111" s="238"/>
      <c r="H1111" s="238"/>
      <c r="J1111" s="239"/>
      <c r="K1111" s="238"/>
      <c r="L1111" s="238"/>
      <c r="N1111" s="239"/>
      <c r="O1111" s="238"/>
      <c r="P1111" s="238"/>
      <c r="R1111" s="239"/>
      <c r="S1111" s="238"/>
      <c r="T1111" s="238"/>
      <c r="V1111" s="239"/>
      <c r="W1111" s="238"/>
      <c r="X1111" s="238"/>
      <c r="Z1111" s="239"/>
      <c r="AA1111" s="238"/>
      <c r="AB1111" s="238"/>
      <c r="AD1111" s="239"/>
      <c r="AE1111" s="238"/>
      <c r="AF1111" s="238"/>
      <c r="AH1111" s="239"/>
      <c r="AI1111" s="238"/>
      <c r="AJ1111" s="238"/>
      <c r="AL1111" s="239"/>
      <c r="AM1111" s="238"/>
      <c r="AN1111" s="238"/>
      <c r="AP1111" s="239"/>
      <c r="AQ1111" s="238"/>
      <c r="AR1111" s="238"/>
      <c r="AT1111" s="12"/>
      <c r="AU1111" s="238"/>
      <c r="AV1111" s="238"/>
      <c r="AX1111" s="12"/>
    </row>
    <row r="1112" spans="2:50" hidden="1">
      <c r="B1112" s="207"/>
      <c r="C1112" s="239"/>
      <c r="D1112" s="238"/>
      <c r="F1112" s="239"/>
      <c r="G1112" s="238"/>
      <c r="H1112" s="238"/>
      <c r="J1112" s="239"/>
      <c r="K1112" s="238"/>
      <c r="L1112" s="238"/>
      <c r="N1112" s="239"/>
      <c r="O1112" s="238"/>
      <c r="P1112" s="238"/>
      <c r="R1112" s="239"/>
      <c r="S1112" s="238"/>
      <c r="T1112" s="238"/>
      <c r="V1112" s="239"/>
      <c r="W1112" s="238"/>
      <c r="X1112" s="238"/>
      <c r="Z1112" s="239"/>
      <c r="AA1112" s="238"/>
      <c r="AB1112" s="238"/>
      <c r="AD1112" s="239"/>
      <c r="AE1112" s="238"/>
      <c r="AF1112" s="238"/>
      <c r="AH1112" s="239"/>
      <c r="AI1112" s="238"/>
      <c r="AJ1112" s="238"/>
      <c r="AL1112" s="239"/>
      <c r="AM1112" s="238"/>
      <c r="AN1112" s="238"/>
      <c r="AP1112" s="239"/>
      <c r="AQ1112" s="238"/>
      <c r="AR1112" s="238"/>
      <c r="AT1112" s="12"/>
      <c r="AU1112" s="238"/>
      <c r="AV1112" s="238"/>
      <c r="AX1112" s="12"/>
    </row>
    <row r="1113" spans="2:50" hidden="1">
      <c r="B1113" s="207"/>
      <c r="C1113" s="239"/>
      <c r="D1113" s="238"/>
      <c r="F1113" s="239"/>
      <c r="G1113" s="238"/>
      <c r="H1113" s="238"/>
      <c r="J1113" s="239"/>
      <c r="K1113" s="238"/>
      <c r="L1113" s="238"/>
      <c r="N1113" s="239"/>
      <c r="O1113" s="238"/>
      <c r="P1113" s="238"/>
      <c r="R1113" s="239"/>
      <c r="S1113" s="238"/>
      <c r="T1113" s="238"/>
      <c r="V1113" s="239"/>
      <c r="W1113" s="238"/>
      <c r="X1113" s="238"/>
      <c r="Z1113" s="239"/>
      <c r="AA1113" s="238"/>
      <c r="AB1113" s="238"/>
      <c r="AD1113" s="239"/>
      <c r="AE1113" s="238"/>
      <c r="AF1113" s="238"/>
      <c r="AH1113" s="239"/>
      <c r="AI1113" s="238"/>
      <c r="AJ1113" s="238"/>
      <c r="AL1113" s="239"/>
      <c r="AM1113" s="238"/>
      <c r="AN1113" s="238"/>
      <c r="AP1113" s="239"/>
      <c r="AQ1113" s="238"/>
      <c r="AR1113" s="238"/>
      <c r="AT1113" s="12"/>
      <c r="AU1113" s="238"/>
      <c r="AV1113" s="238"/>
      <c r="AX1113" s="12"/>
    </row>
    <row r="1114" spans="2:50" hidden="1">
      <c r="B1114" s="207"/>
      <c r="C1114" s="239"/>
      <c r="D1114" s="238"/>
      <c r="F1114" s="239"/>
      <c r="G1114" s="238"/>
      <c r="H1114" s="238"/>
      <c r="J1114" s="239"/>
      <c r="K1114" s="238"/>
      <c r="L1114" s="238"/>
      <c r="N1114" s="239"/>
      <c r="O1114" s="238"/>
      <c r="P1114" s="238"/>
      <c r="R1114" s="239"/>
      <c r="S1114" s="238"/>
      <c r="T1114" s="238"/>
      <c r="V1114" s="239"/>
      <c r="W1114" s="238"/>
      <c r="X1114" s="238"/>
      <c r="Z1114" s="239"/>
      <c r="AA1114" s="238"/>
      <c r="AB1114" s="238"/>
      <c r="AD1114" s="239"/>
      <c r="AE1114" s="238"/>
      <c r="AF1114" s="238"/>
      <c r="AH1114" s="239"/>
      <c r="AI1114" s="238"/>
      <c r="AJ1114" s="238"/>
      <c r="AL1114" s="239"/>
      <c r="AM1114" s="238"/>
      <c r="AN1114" s="238"/>
      <c r="AP1114" s="239"/>
      <c r="AQ1114" s="238"/>
      <c r="AR1114" s="238"/>
      <c r="AT1114" s="12"/>
      <c r="AU1114" s="238"/>
      <c r="AV1114" s="238"/>
      <c r="AX1114" s="12"/>
    </row>
    <row r="1115" spans="2:50" hidden="1">
      <c r="B1115" s="207"/>
      <c r="C1115" s="239"/>
      <c r="D1115" s="238"/>
      <c r="F1115" s="239"/>
      <c r="G1115" s="238"/>
      <c r="H1115" s="238"/>
      <c r="J1115" s="239"/>
      <c r="K1115" s="238"/>
      <c r="L1115" s="238"/>
      <c r="N1115" s="239"/>
      <c r="O1115" s="238"/>
      <c r="P1115" s="238"/>
      <c r="R1115" s="239"/>
      <c r="S1115" s="238"/>
      <c r="T1115" s="238"/>
      <c r="V1115" s="239"/>
      <c r="W1115" s="238"/>
      <c r="X1115" s="238"/>
      <c r="Z1115" s="239"/>
      <c r="AA1115" s="238"/>
      <c r="AB1115" s="238"/>
      <c r="AD1115" s="239"/>
      <c r="AE1115" s="238"/>
      <c r="AF1115" s="238"/>
      <c r="AH1115" s="239"/>
      <c r="AI1115" s="238"/>
      <c r="AJ1115" s="238"/>
      <c r="AL1115" s="239"/>
      <c r="AM1115" s="238"/>
      <c r="AN1115" s="238"/>
      <c r="AP1115" s="239"/>
      <c r="AQ1115" s="238"/>
      <c r="AR1115" s="238"/>
      <c r="AT1115" s="12"/>
      <c r="AU1115" s="238"/>
      <c r="AV1115" s="238"/>
      <c r="AX1115" s="12"/>
    </row>
    <row r="1116" spans="2:50" hidden="1">
      <c r="B1116" s="207"/>
      <c r="C1116" s="239"/>
      <c r="D1116" s="238"/>
      <c r="F1116" s="239"/>
      <c r="G1116" s="238"/>
      <c r="H1116" s="238"/>
      <c r="J1116" s="239"/>
      <c r="K1116" s="238"/>
      <c r="L1116" s="238"/>
      <c r="N1116" s="239"/>
      <c r="O1116" s="238"/>
      <c r="P1116" s="238"/>
      <c r="R1116" s="239"/>
      <c r="S1116" s="238"/>
      <c r="T1116" s="238"/>
      <c r="V1116" s="239"/>
      <c r="W1116" s="238"/>
      <c r="X1116" s="238"/>
      <c r="Z1116" s="239"/>
      <c r="AA1116" s="238"/>
      <c r="AB1116" s="238"/>
      <c r="AD1116" s="239"/>
      <c r="AE1116" s="238"/>
      <c r="AF1116" s="238"/>
      <c r="AH1116" s="239"/>
      <c r="AI1116" s="238"/>
      <c r="AJ1116" s="238"/>
      <c r="AL1116" s="239"/>
      <c r="AM1116" s="238"/>
      <c r="AN1116" s="238"/>
      <c r="AP1116" s="239"/>
      <c r="AQ1116" s="238"/>
      <c r="AR1116" s="238"/>
      <c r="AT1116" s="12"/>
      <c r="AU1116" s="238"/>
      <c r="AV1116" s="238"/>
      <c r="AX1116" s="12"/>
    </row>
    <row r="1117" spans="2:50" hidden="1">
      <c r="B1117" s="207"/>
      <c r="C1117" s="239"/>
      <c r="D1117" s="238"/>
      <c r="F1117" s="239"/>
      <c r="G1117" s="238"/>
      <c r="H1117" s="238"/>
      <c r="J1117" s="239"/>
      <c r="K1117" s="238"/>
      <c r="L1117" s="238"/>
      <c r="N1117" s="239"/>
      <c r="O1117" s="238"/>
      <c r="P1117" s="238"/>
      <c r="R1117" s="239"/>
      <c r="S1117" s="238"/>
      <c r="T1117" s="238"/>
      <c r="V1117" s="239"/>
      <c r="W1117" s="238"/>
      <c r="X1117" s="238"/>
      <c r="Z1117" s="239"/>
      <c r="AA1117" s="238"/>
      <c r="AB1117" s="238"/>
      <c r="AD1117" s="239"/>
      <c r="AE1117" s="238"/>
      <c r="AF1117" s="238"/>
      <c r="AH1117" s="239"/>
      <c r="AI1117" s="238"/>
      <c r="AJ1117" s="238"/>
      <c r="AL1117" s="239"/>
      <c r="AM1117" s="238"/>
      <c r="AN1117" s="238"/>
      <c r="AP1117" s="239"/>
      <c r="AQ1117" s="238"/>
      <c r="AR1117" s="238"/>
      <c r="AT1117" s="12"/>
      <c r="AU1117" s="238"/>
      <c r="AV1117" s="238"/>
      <c r="AX1117" s="12"/>
    </row>
    <row r="1118" spans="2:50" hidden="1">
      <c r="B1118" s="207"/>
      <c r="C1118" s="239"/>
      <c r="D1118" s="238"/>
      <c r="F1118" s="239"/>
      <c r="G1118" s="238"/>
      <c r="H1118" s="238"/>
      <c r="J1118" s="239"/>
      <c r="K1118" s="238"/>
      <c r="L1118" s="238"/>
      <c r="N1118" s="239"/>
      <c r="O1118" s="238"/>
      <c r="P1118" s="238"/>
      <c r="R1118" s="239"/>
      <c r="S1118" s="238"/>
      <c r="T1118" s="238"/>
      <c r="V1118" s="239"/>
      <c r="W1118" s="238"/>
      <c r="X1118" s="238"/>
      <c r="Z1118" s="239"/>
      <c r="AA1118" s="238"/>
      <c r="AB1118" s="238"/>
      <c r="AD1118" s="239"/>
      <c r="AE1118" s="238"/>
      <c r="AF1118" s="238"/>
      <c r="AH1118" s="239"/>
      <c r="AI1118" s="238"/>
      <c r="AJ1118" s="238"/>
      <c r="AL1118" s="239"/>
      <c r="AM1118" s="238"/>
      <c r="AN1118" s="238"/>
      <c r="AP1118" s="239"/>
      <c r="AQ1118" s="238"/>
      <c r="AR1118" s="238"/>
      <c r="AT1118" s="12"/>
      <c r="AU1118" s="238"/>
      <c r="AV1118" s="238"/>
      <c r="AX1118" s="12"/>
    </row>
    <row r="1119" spans="2:50" hidden="1">
      <c r="B1119" s="207"/>
      <c r="C1119" s="239"/>
      <c r="D1119" s="238"/>
      <c r="F1119" s="239"/>
      <c r="G1119" s="238"/>
      <c r="H1119" s="238"/>
      <c r="J1119" s="239"/>
      <c r="K1119" s="238"/>
      <c r="L1119" s="238"/>
      <c r="N1119" s="239"/>
      <c r="O1119" s="238"/>
      <c r="P1119" s="238"/>
      <c r="R1119" s="239"/>
      <c r="S1119" s="238"/>
      <c r="T1119" s="238"/>
      <c r="V1119" s="239"/>
      <c r="W1119" s="238"/>
      <c r="X1119" s="238"/>
      <c r="Z1119" s="239"/>
      <c r="AA1119" s="238"/>
      <c r="AB1119" s="238"/>
      <c r="AD1119" s="239"/>
      <c r="AE1119" s="238"/>
      <c r="AF1119" s="238"/>
      <c r="AH1119" s="239"/>
      <c r="AI1119" s="238"/>
      <c r="AJ1119" s="238"/>
      <c r="AL1119" s="239"/>
      <c r="AM1119" s="238"/>
      <c r="AN1119" s="238"/>
      <c r="AP1119" s="239"/>
      <c r="AQ1119" s="238"/>
      <c r="AR1119" s="238"/>
      <c r="AT1119" s="12"/>
      <c r="AU1119" s="238"/>
      <c r="AV1119" s="238"/>
      <c r="AX1119" s="12"/>
    </row>
    <row r="1120" spans="2:50" ht="16" hidden="1" thickBot="1">
      <c r="B1120" s="258"/>
      <c r="C1120" s="239"/>
      <c r="D1120" s="238"/>
      <c r="F1120" s="239"/>
      <c r="G1120" s="238"/>
      <c r="H1120" s="238"/>
      <c r="J1120" s="239"/>
      <c r="K1120" s="238"/>
      <c r="L1120" s="238"/>
      <c r="N1120" s="239"/>
      <c r="O1120" s="238"/>
      <c r="P1120" s="238"/>
      <c r="R1120" s="239"/>
      <c r="S1120" s="238"/>
      <c r="T1120" s="238"/>
      <c r="V1120" s="239"/>
      <c r="W1120" s="238"/>
      <c r="X1120" s="238"/>
      <c r="Z1120" s="239"/>
      <c r="AA1120" s="238"/>
      <c r="AB1120" s="238"/>
      <c r="AD1120" s="239"/>
      <c r="AE1120" s="238"/>
      <c r="AF1120" s="238"/>
      <c r="AH1120" s="239"/>
      <c r="AI1120" s="238"/>
      <c r="AJ1120" s="238"/>
      <c r="AL1120" s="239"/>
      <c r="AM1120" s="238"/>
      <c r="AN1120" s="238"/>
      <c r="AP1120" s="239"/>
      <c r="AQ1120" s="238"/>
      <c r="AR1120" s="238"/>
      <c r="AT1120" s="12"/>
      <c r="AU1120" s="238"/>
      <c r="AV1120" s="238"/>
      <c r="AX1120" s="12"/>
    </row>
    <row r="1121" spans="2:50" hidden="1">
      <c r="B1121" s="259"/>
      <c r="C1121" s="239"/>
      <c r="D1121" s="238"/>
      <c r="F1121" s="239"/>
      <c r="G1121" s="238"/>
      <c r="H1121" s="238"/>
      <c r="J1121" s="239"/>
      <c r="K1121" s="238"/>
      <c r="L1121" s="238"/>
      <c r="N1121" s="239"/>
      <c r="O1121" s="238"/>
      <c r="P1121" s="238"/>
      <c r="R1121" s="239"/>
      <c r="S1121" s="238"/>
      <c r="T1121" s="238"/>
      <c r="V1121" s="239"/>
      <c r="W1121" s="238"/>
      <c r="X1121" s="238"/>
      <c r="Z1121" s="239"/>
      <c r="AA1121" s="238"/>
      <c r="AB1121" s="238"/>
      <c r="AD1121" s="239"/>
      <c r="AE1121" s="238"/>
      <c r="AF1121" s="238"/>
      <c r="AH1121" s="239"/>
      <c r="AI1121" s="238"/>
      <c r="AJ1121" s="238"/>
      <c r="AL1121" s="239"/>
      <c r="AM1121" s="238"/>
      <c r="AN1121" s="238"/>
      <c r="AP1121" s="239"/>
      <c r="AQ1121" s="238"/>
      <c r="AR1121" s="238"/>
      <c r="AT1121" s="12"/>
      <c r="AU1121" s="238"/>
      <c r="AV1121" s="238"/>
      <c r="AX1121" s="12"/>
    </row>
    <row r="1122" spans="2:50" hidden="1">
      <c r="B1122" s="260"/>
      <c r="C1122" s="239"/>
      <c r="D1122" s="238"/>
      <c r="F1122" s="239"/>
      <c r="G1122" s="238"/>
      <c r="H1122" s="238"/>
      <c r="J1122" s="239"/>
      <c r="K1122" s="238"/>
      <c r="L1122" s="238"/>
      <c r="N1122" s="239"/>
      <c r="O1122" s="238"/>
      <c r="P1122" s="238"/>
      <c r="R1122" s="239"/>
      <c r="S1122" s="238"/>
      <c r="T1122" s="238"/>
      <c r="V1122" s="239"/>
      <c r="W1122" s="238"/>
      <c r="X1122" s="238"/>
      <c r="Z1122" s="239"/>
      <c r="AA1122" s="238"/>
      <c r="AB1122" s="238"/>
      <c r="AD1122" s="239"/>
      <c r="AE1122" s="238"/>
      <c r="AF1122" s="238"/>
      <c r="AH1122" s="239"/>
      <c r="AI1122" s="238"/>
      <c r="AJ1122" s="238"/>
      <c r="AL1122" s="239"/>
      <c r="AM1122" s="238"/>
      <c r="AN1122" s="238"/>
      <c r="AP1122" s="239"/>
      <c r="AQ1122" s="238"/>
      <c r="AR1122" s="238"/>
      <c r="AT1122" s="12"/>
      <c r="AU1122" s="238"/>
      <c r="AV1122" s="238"/>
      <c r="AX1122" s="12"/>
    </row>
    <row r="1123" spans="2:50" hidden="1">
      <c r="B1123" s="260"/>
      <c r="C1123" s="239"/>
      <c r="D1123" s="238"/>
      <c r="F1123" s="239"/>
      <c r="G1123" s="238"/>
      <c r="H1123" s="238"/>
      <c r="J1123" s="239"/>
      <c r="K1123" s="238"/>
      <c r="L1123" s="238"/>
      <c r="N1123" s="239"/>
      <c r="O1123" s="238"/>
      <c r="P1123" s="238"/>
      <c r="R1123" s="239"/>
      <c r="S1123" s="238"/>
      <c r="T1123" s="238"/>
      <c r="V1123" s="239"/>
      <c r="W1123" s="238"/>
      <c r="X1123" s="238"/>
      <c r="Z1123" s="239"/>
      <c r="AA1123" s="238"/>
      <c r="AB1123" s="238"/>
      <c r="AD1123" s="239"/>
      <c r="AE1123" s="238"/>
      <c r="AF1123" s="238"/>
      <c r="AH1123" s="239"/>
      <c r="AI1123" s="238"/>
      <c r="AJ1123" s="238"/>
      <c r="AL1123" s="239"/>
      <c r="AM1123" s="238"/>
      <c r="AN1123" s="238"/>
      <c r="AP1123" s="239"/>
      <c r="AQ1123" s="238"/>
      <c r="AR1123" s="238"/>
      <c r="AT1123" s="12"/>
      <c r="AU1123" s="238"/>
      <c r="AV1123" s="238"/>
      <c r="AX1123" s="12"/>
    </row>
    <row r="1124" spans="2:50" hidden="1">
      <c r="B1124" s="261"/>
      <c r="C1124" s="239"/>
      <c r="D1124" s="238"/>
      <c r="F1124" s="239"/>
      <c r="G1124" s="238"/>
      <c r="H1124" s="238"/>
      <c r="J1124" s="239"/>
      <c r="K1124" s="238"/>
      <c r="L1124" s="238"/>
      <c r="N1124" s="239"/>
      <c r="O1124" s="238"/>
      <c r="P1124" s="238"/>
      <c r="R1124" s="239"/>
      <c r="S1124" s="238"/>
      <c r="T1124" s="238"/>
      <c r="V1124" s="239"/>
      <c r="W1124" s="238"/>
      <c r="X1124" s="238"/>
      <c r="Z1124" s="239"/>
      <c r="AA1124" s="238"/>
      <c r="AB1124" s="238"/>
      <c r="AD1124" s="239"/>
      <c r="AE1124" s="238"/>
      <c r="AF1124" s="238"/>
      <c r="AH1124" s="239"/>
      <c r="AI1124" s="238"/>
      <c r="AJ1124" s="238"/>
      <c r="AL1124" s="239"/>
      <c r="AM1124" s="238"/>
      <c r="AN1124" s="238"/>
      <c r="AP1124" s="239"/>
      <c r="AQ1124" s="238"/>
      <c r="AR1124" s="238"/>
      <c r="AT1124" s="12"/>
      <c r="AU1124" s="238"/>
      <c r="AV1124" s="238"/>
      <c r="AX1124" s="12"/>
    </row>
    <row r="1125" spans="2:50" hidden="1">
      <c r="B1125" s="261"/>
      <c r="C1125" s="239"/>
      <c r="D1125" s="238"/>
      <c r="F1125" s="239"/>
      <c r="G1125" s="238"/>
      <c r="H1125" s="238"/>
      <c r="J1125" s="239"/>
      <c r="K1125" s="238"/>
      <c r="L1125" s="238"/>
      <c r="N1125" s="239"/>
      <c r="O1125" s="238"/>
      <c r="P1125" s="238"/>
      <c r="R1125" s="239"/>
      <c r="S1125" s="238"/>
      <c r="T1125" s="238"/>
      <c r="V1125" s="239"/>
      <c r="W1125" s="238"/>
      <c r="X1125" s="238"/>
      <c r="Z1125" s="239"/>
      <c r="AA1125" s="238"/>
      <c r="AB1125" s="238"/>
      <c r="AD1125" s="239"/>
      <c r="AE1125" s="238"/>
      <c r="AF1125" s="238"/>
      <c r="AH1125" s="239"/>
      <c r="AI1125" s="238"/>
      <c r="AJ1125" s="238"/>
      <c r="AL1125" s="239"/>
      <c r="AM1125" s="238"/>
      <c r="AN1125" s="238"/>
      <c r="AP1125" s="239"/>
      <c r="AQ1125" s="238"/>
      <c r="AR1125" s="238"/>
      <c r="AT1125" s="12"/>
      <c r="AU1125" s="238"/>
      <c r="AV1125" s="238"/>
      <c r="AX1125" s="12"/>
    </row>
    <row r="1126" spans="2:50" hidden="1">
      <c r="B1126" s="261"/>
      <c r="C1126" s="239"/>
      <c r="D1126" s="238"/>
      <c r="F1126" s="239"/>
      <c r="G1126" s="238"/>
      <c r="H1126" s="238"/>
      <c r="J1126" s="239"/>
      <c r="K1126" s="238"/>
      <c r="L1126" s="238"/>
      <c r="N1126" s="239"/>
      <c r="O1126" s="238"/>
      <c r="P1126" s="238"/>
      <c r="R1126" s="239"/>
      <c r="S1126" s="238"/>
      <c r="T1126" s="238"/>
      <c r="V1126" s="239"/>
      <c r="W1126" s="238"/>
      <c r="X1126" s="238"/>
      <c r="Z1126" s="239"/>
      <c r="AA1126" s="238"/>
      <c r="AB1126" s="238"/>
      <c r="AD1126" s="239"/>
      <c r="AE1126" s="238"/>
      <c r="AF1126" s="238"/>
      <c r="AH1126" s="239"/>
      <c r="AI1126" s="238"/>
      <c r="AJ1126" s="238"/>
      <c r="AL1126" s="239"/>
      <c r="AM1126" s="238"/>
      <c r="AN1126" s="238"/>
      <c r="AP1126" s="239"/>
      <c r="AQ1126" s="238"/>
      <c r="AR1126" s="238"/>
      <c r="AT1126" s="12"/>
      <c r="AU1126" s="238"/>
      <c r="AV1126" s="238"/>
      <c r="AX1126" s="12"/>
    </row>
    <row r="1127" spans="2:50" hidden="1">
      <c r="B1127" s="261"/>
      <c r="C1127" s="239"/>
      <c r="D1127" s="238"/>
      <c r="F1127" s="239"/>
      <c r="G1127" s="238"/>
      <c r="H1127" s="238"/>
      <c r="J1127" s="239"/>
      <c r="K1127" s="238"/>
      <c r="L1127" s="238"/>
      <c r="N1127" s="239"/>
      <c r="O1127" s="238"/>
      <c r="P1127" s="238"/>
      <c r="R1127" s="239"/>
      <c r="S1127" s="238"/>
      <c r="T1127" s="238"/>
      <c r="V1127" s="239"/>
      <c r="W1127" s="238"/>
      <c r="X1127" s="238"/>
      <c r="Z1127" s="239"/>
      <c r="AA1127" s="238"/>
      <c r="AB1127" s="238"/>
      <c r="AD1127" s="239"/>
      <c r="AE1127" s="238"/>
      <c r="AF1127" s="238"/>
      <c r="AH1127" s="239"/>
      <c r="AI1127" s="238"/>
      <c r="AJ1127" s="238"/>
      <c r="AL1127" s="239"/>
      <c r="AM1127" s="238"/>
      <c r="AN1127" s="238"/>
      <c r="AP1127" s="239"/>
      <c r="AQ1127" s="238"/>
      <c r="AR1127" s="238"/>
      <c r="AT1127" s="12"/>
      <c r="AU1127" s="238"/>
      <c r="AV1127" s="238"/>
      <c r="AX1127" s="12"/>
    </row>
    <row r="1128" spans="2:50" hidden="1">
      <c r="B1128" s="261"/>
      <c r="C1128" s="239"/>
      <c r="D1128" s="238"/>
      <c r="F1128" s="239"/>
      <c r="G1128" s="238"/>
      <c r="H1128" s="238"/>
      <c r="J1128" s="239"/>
      <c r="K1128" s="238"/>
      <c r="L1128" s="238"/>
      <c r="N1128" s="239"/>
      <c r="O1128" s="238"/>
      <c r="P1128" s="238"/>
      <c r="R1128" s="239"/>
      <c r="S1128" s="238"/>
      <c r="T1128" s="238"/>
      <c r="V1128" s="239"/>
      <c r="W1128" s="238"/>
      <c r="X1128" s="238"/>
      <c r="Z1128" s="239"/>
      <c r="AA1128" s="238"/>
      <c r="AB1128" s="238"/>
      <c r="AD1128" s="239"/>
      <c r="AE1128" s="238"/>
      <c r="AF1128" s="238"/>
      <c r="AH1128" s="239"/>
      <c r="AI1128" s="238"/>
      <c r="AJ1128" s="238"/>
      <c r="AL1128" s="239"/>
      <c r="AM1128" s="238"/>
      <c r="AN1128" s="238"/>
      <c r="AP1128" s="239"/>
      <c r="AQ1128" s="238"/>
      <c r="AR1128" s="238"/>
      <c r="AT1128" s="12"/>
      <c r="AU1128" s="238"/>
      <c r="AV1128" s="238"/>
      <c r="AX1128" s="12"/>
    </row>
    <row r="1129" spans="2:50" hidden="1">
      <c r="B1129" s="261"/>
      <c r="C1129" s="239"/>
      <c r="D1129" s="238"/>
      <c r="F1129" s="239"/>
      <c r="G1129" s="238"/>
      <c r="H1129" s="238"/>
      <c r="J1129" s="239"/>
      <c r="K1129" s="238"/>
      <c r="L1129" s="238"/>
      <c r="N1129" s="239"/>
      <c r="O1129" s="238"/>
      <c r="P1129" s="238"/>
      <c r="R1129" s="239"/>
      <c r="S1129" s="238"/>
      <c r="T1129" s="238"/>
      <c r="V1129" s="239"/>
      <c r="W1129" s="238"/>
      <c r="X1129" s="238"/>
      <c r="Z1129" s="239"/>
      <c r="AA1129" s="238"/>
      <c r="AB1129" s="238"/>
      <c r="AD1129" s="239"/>
      <c r="AE1129" s="238"/>
      <c r="AF1129" s="238"/>
      <c r="AH1129" s="239"/>
      <c r="AI1129" s="238"/>
      <c r="AJ1129" s="238"/>
      <c r="AL1129" s="239"/>
      <c r="AM1129" s="238"/>
      <c r="AN1129" s="238"/>
      <c r="AP1129" s="239"/>
      <c r="AQ1129" s="238"/>
      <c r="AR1129" s="238"/>
      <c r="AT1129" s="12"/>
      <c r="AU1129" s="238"/>
      <c r="AV1129" s="238"/>
      <c r="AX1129" s="12"/>
    </row>
    <row r="1130" spans="2:50" hidden="1">
      <c r="B1130" s="260"/>
      <c r="C1130" s="239"/>
      <c r="D1130" s="238"/>
      <c r="F1130" s="239"/>
      <c r="G1130" s="238"/>
      <c r="H1130" s="238"/>
      <c r="J1130" s="239"/>
      <c r="K1130" s="238"/>
      <c r="L1130" s="238"/>
      <c r="N1130" s="239"/>
      <c r="O1130" s="238"/>
      <c r="P1130" s="238"/>
      <c r="R1130" s="239"/>
      <c r="S1130" s="238"/>
      <c r="T1130" s="238"/>
      <c r="V1130" s="239"/>
      <c r="W1130" s="238"/>
      <c r="X1130" s="238"/>
      <c r="Z1130" s="239"/>
      <c r="AA1130" s="238"/>
      <c r="AB1130" s="238"/>
      <c r="AD1130" s="239"/>
      <c r="AE1130" s="238"/>
      <c r="AF1130" s="238"/>
      <c r="AH1130" s="239"/>
      <c r="AI1130" s="238"/>
      <c r="AJ1130" s="238"/>
      <c r="AL1130" s="239"/>
      <c r="AM1130" s="238"/>
      <c r="AN1130" s="238"/>
      <c r="AP1130" s="239"/>
      <c r="AQ1130" s="238"/>
      <c r="AR1130" s="238"/>
      <c r="AT1130" s="12"/>
      <c r="AU1130" s="238"/>
      <c r="AV1130" s="238"/>
      <c r="AX1130" s="12"/>
    </row>
    <row r="1131" spans="2:50" ht="16" hidden="1" thickBot="1">
      <c r="B1131" s="262"/>
      <c r="C1131" s="239"/>
      <c r="D1131" s="238"/>
      <c r="F1131" s="239"/>
      <c r="G1131" s="238"/>
      <c r="H1131" s="238"/>
      <c r="J1131" s="239"/>
      <c r="K1131" s="238"/>
      <c r="L1131" s="238"/>
      <c r="N1131" s="239"/>
      <c r="O1131" s="238"/>
      <c r="P1131" s="238"/>
      <c r="R1131" s="239"/>
      <c r="S1131" s="238"/>
      <c r="T1131" s="238"/>
      <c r="V1131" s="239"/>
      <c r="W1131" s="238"/>
      <c r="X1131" s="238"/>
      <c r="Z1131" s="239"/>
      <c r="AA1131" s="238"/>
      <c r="AB1131" s="238"/>
      <c r="AD1131" s="239"/>
      <c r="AE1131" s="238"/>
      <c r="AF1131" s="238"/>
      <c r="AH1131" s="239"/>
      <c r="AI1131" s="238"/>
      <c r="AJ1131" s="238"/>
      <c r="AL1131" s="239"/>
      <c r="AM1131" s="238"/>
      <c r="AN1131" s="238"/>
      <c r="AP1131" s="239"/>
      <c r="AQ1131" s="238"/>
      <c r="AR1131" s="238"/>
      <c r="AT1131" s="12"/>
      <c r="AU1131" s="238"/>
      <c r="AV1131" s="238"/>
      <c r="AX1131" s="12"/>
    </row>
    <row r="1132" spans="2:50" hidden="1">
      <c r="B1132" s="261"/>
      <c r="C1132" s="239"/>
      <c r="D1132" s="238"/>
      <c r="F1132" s="239"/>
      <c r="G1132" s="238"/>
      <c r="H1132" s="238"/>
      <c r="J1132" s="239"/>
      <c r="K1132" s="238"/>
      <c r="L1132" s="238"/>
      <c r="N1132" s="239"/>
      <c r="O1132" s="238"/>
      <c r="P1132" s="238"/>
      <c r="R1132" s="239"/>
      <c r="S1132" s="238"/>
      <c r="T1132" s="238"/>
      <c r="V1132" s="239"/>
      <c r="W1132" s="238"/>
      <c r="X1132" s="238"/>
      <c r="Z1132" s="239"/>
      <c r="AA1132" s="238"/>
      <c r="AB1132" s="238"/>
      <c r="AD1132" s="239"/>
      <c r="AE1132" s="238"/>
      <c r="AF1132" s="238"/>
      <c r="AH1132" s="239"/>
      <c r="AI1132" s="238"/>
      <c r="AJ1132" s="238"/>
      <c r="AL1132" s="239"/>
      <c r="AM1132" s="238"/>
      <c r="AN1132" s="238"/>
      <c r="AP1132" s="239"/>
      <c r="AQ1132" s="238"/>
      <c r="AR1132" s="238"/>
      <c r="AT1132" s="12"/>
      <c r="AU1132" s="238"/>
      <c r="AV1132" s="238"/>
      <c r="AX1132" s="12"/>
    </row>
    <row r="1133" spans="2:50" hidden="1">
      <c r="B1133" s="260"/>
      <c r="C1133" s="239"/>
      <c r="D1133" s="238"/>
      <c r="F1133" s="239"/>
      <c r="G1133" s="238"/>
      <c r="H1133" s="238"/>
      <c r="J1133" s="239"/>
      <c r="K1133" s="238"/>
      <c r="L1133" s="238"/>
      <c r="N1133" s="239"/>
      <c r="O1133" s="238"/>
      <c r="P1133" s="238"/>
      <c r="R1133" s="239"/>
      <c r="S1133" s="238"/>
      <c r="T1133" s="238"/>
      <c r="V1133" s="239"/>
      <c r="W1133" s="238"/>
      <c r="X1133" s="238"/>
      <c r="Z1133" s="239"/>
      <c r="AA1133" s="238"/>
      <c r="AB1133" s="238"/>
      <c r="AD1133" s="239"/>
      <c r="AE1133" s="238"/>
      <c r="AF1133" s="238"/>
      <c r="AH1133" s="239"/>
      <c r="AI1133" s="238"/>
      <c r="AJ1133" s="238"/>
      <c r="AL1133" s="239"/>
      <c r="AM1133" s="238"/>
      <c r="AN1133" s="238"/>
      <c r="AP1133" s="239"/>
      <c r="AQ1133" s="238"/>
      <c r="AR1133" s="238"/>
      <c r="AT1133" s="12"/>
      <c r="AU1133" s="238"/>
      <c r="AV1133" s="238"/>
      <c r="AX1133" s="12"/>
    </row>
    <row r="1134" spans="2:50" hidden="1">
      <c r="B1134" s="263"/>
      <c r="C1134" s="239"/>
      <c r="D1134" s="238"/>
      <c r="F1134" s="239"/>
      <c r="G1134" s="238"/>
      <c r="H1134" s="238"/>
      <c r="J1134" s="239"/>
      <c r="K1134" s="238"/>
      <c r="L1134" s="238"/>
      <c r="N1134" s="239"/>
      <c r="O1134" s="238"/>
      <c r="P1134" s="238"/>
      <c r="R1134" s="239"/>
      <c r="S1134" s="238"/>
      <c r="T1134" s="238"/>
      <c r="V1134" s="239"/>
      <c r="W1134" s="238"/>
      <c r="X1134" s="238"/>
      <c r="Z1134" s="239"/>
      <c r="AA1134" s="238"/>
      <c r="AB1134" s="238"/>
      <c r="AD1134" s="239"/>
      <c r="AE1134" s="238"/>
      <c r="AF1134" s="238"/>
      <c r="AH1134" s="239"/>
      <c r="AI1134" s="238"/>
      <c r="AJ1134" s="238"/>
      <c r="AL1134" s="239"/>
      <c r="AM1134" s="238"/>
      <c r="AN1134" s="238"/>
      <c r="AP1134" s="239"/>
      <c r="AQ1134" s="238"/>
      <c r="AR1134" s="238"/>
      <c r="AT1134" s="12"/>
      <c r="AU1134" s="238"/>
      <c r="AV1134" s="238"/>
      <c r="AX1134" s="12"/>
    </row>
    <row r="1135" spans="2:50" hidden="1">
      <c r="B1135" s="264"/>
      <c r="C1135" s="239"/>
      <c r="D1135" s="238"/>
      <c r="F1135" s="239"/>
      <c r="G1135" s="238"/>
      <c r="H1135" s="238"/>
      <c r="J1135" s="239"/>
      <c r="K1135" s="238"/>
      <c r="L1135" s="238"/>
      <c r="N1135" s="239"/>
      <c r="O1135" s="238"/>
      <c r="P1135" s="238"/>
      <c r="R1135" s="239"/>
      <c r="S1135" s="238"/>
      <c r="T1135" s="238"/>
      <c r="V1135" s="239"/>
      <c r="W1135" s="238"/>
      <c r="X1135" s="238"/>
      <c r="Z1135" s="239"/>
      <c r="AA1135" s="238"/>
      <c r="AB1135" s="238"/>
      <c r="AD1135" s="239"/>
      <c r="AE1135" s="238"/>
      <c r="AF1135" s="238"/>
      <c r="AH1135" s="239"/>
      <c r="AI1135" s="238"/>
      <c r="AJ1135" s="238"/>
      <c r="AL1135" s="239"/>
      <c r="AM1135" s="238"/>
      <c r="AN1135" s="238"/>
      <c r="AP1135" s="239"/>
      <c r="AQ1135" s="238"/>
      <c r="AR1135" s="238"/>
      <c r="AT1135" s="12"/>
      <c r="AU1135" s="238"/>
      <c r="AV1135" s="238"/>
      <c r="AX1135" s="12"/>
    </row>
    <row r="1136" spans="2:50" hidden="1">
      <c r="B1136" s="265"/>
      <c r="C1136" s="239"/>
      <c r="D1136" s="238"/>
      <c r="F1136" s="239"/>
      <c r="G1136" s="238"/>
      <c r="H1136" s="238"/>
      <c r="J1136" s="239"/>
      <c r="K1136" s="238"/>
      <c r="L1136" s="238"/>
      <c r="N1136" s="239"/>
      <c r="O1136" s="238"/>
      <c r="P1136" s="238"/>
      <c r="R1136" s="239"/>
      <c r="S1136" s="238"/>
      <c r="T1136" s="238"/>
      <c r="V1136" s="239"/>
      <c r="W1136" s="238"/>
      <c r="X1136" s="238"/>
      <c r="Z1136" s="239"/>
      <c r="AA1136" s="238"/>
      <c r="AB1136" s="238"/>
      <c r="AD1136" s="239"/>
      <c r="AE1136" s="238"/>
      <c r="AF1136" s="238"/>
      <c r="AH1136" s="239"/>
      <c r="AI1136" s="238"/>
      <c r="AJ1136" s="238"/>
      <c r="AL1136" s="239"/>
      <c r="AM1136" s="238"/>
      <c r="AN1136" s="238"/>
      <c r="AP1136" s="239"/>
      <c r="AQ1136" s="238"/>
      <c r="AR1136" s="238"/>
      <c r="AT1136" s="12"/>
      <c r="AU1136" s="238"/>
      <c r="AV1136" s="238"/>
      <c r="AX1136" s="12"/>
    </row>
    <row r="1137" spans="2:50" hidden="1">
      <c r="B1137" s="265"/>
      <c r="C1137" s="239"/>
      <c r="D1137" s="238"/>
      <c r="F1137" s="239"/>
      <c r="G1137" s="238"/>
      <c r="H1137" s="238"/>
      <c r="J1137" s="239"/>
      <c r="K1137" s="238"/>
      <c r="L1137" s="238"/>
      <c r="N1137" s="239"/>
      <c r="O1137" s="238"/>
      <c r="P1137" s="238"/>
      <c r="R1137" s="239"/>
      <c r="S1137" s="238"/>
      <c r="T1137" s="238"/>
      <c r="V1137" s="239"/>
      <c r="W1137" s="238"/>
      <c r="X1137" s="238"/>
      <c r="Z1137" s="239"/>
      <c r="AA1137" s="238"/>
      <c r="AB1137" s="238"/>
      <c r="AD1137" s="239"/>
      <c r="AE1137" s="238"/>
      <c r="AF1137" s="238"/>
      <c r="AH1137" s="239"/>
      <c r="AI1137" s="238"/>
      <c r="AJ1137" s="238"/>
      <c r="AL1137" s="239"/>
      <c r="AM1137" s="238"/>
      <c r="AN1137" s="238"/>
      <c r="AP1137" s="239"/>
      <c r="AQ1137" s="238"/>
      <c r="AR1137" s="238"/>
      <c r="AT1137" s="12"/>
      <c r="AU1137" s="238"/>
      <c r="AV1137" s="238"/>
      <c r="AX1137" s="12"/>
    </row>
    <row r="1138" spans="2:50" hidden="1">
      <c r="B1138" s="265"/>
      <c r="C1138" s="239"/>
      <c r="D1138" s="238"/>
      <c r="F1138" s="239"/>
      <c r="G1138" s="238"/>
      <c r="H1138" s="238"/>
      <c r="J1138" s="239"/>
      <c r="K1138" s="238"/>
      <c r="L1138" s="238"/>
      <c r="N1138" s="239"/>
      <c r="O1138" s="238"/>
      <c r="P1138" s="238"/>
      <c r="R1138" s="239"/>
      <c r="S1138" s="238"/>
      <c r="T1138" s="238"/>
      <c r="V1138" s="239"/>
      <c r="W1138" s="238"/>
      <c r="X1138" s="238"/>
      <c r="Z1138" s="239"/>
      <c r="AA1138" s="238"/>
      <c r="AB1138" s="238"/>
      <c r="AD1138" s="239"/>
      <c r="AE1138" s="238"/>
      <c r="AF1138" s="238"/>
      <c r="AH1138" s="239"/>
      <c r="AI1138" s="238"/>
      <c r="AJ1138" s="238"/>
      <c r="AL1138" s="239"/>
      <c r="AM1138" s="238"/>
      <c r="AN1138" s="238"/>
      <c r="AP1138" s="239"/>
      <c r="AQ1138" s="238"/>
      <c r="AR1138" s="238"/>
      <c r="AT1138" s="12"/>
      <c r="AU1138" s="238"/>
      <c r="AV1138" s="238"/>
      <c r="AX1138" s="12"/>
    </row>
    <row r="1139" spans="2:50" hidden="1">
      <c r="B1139" s="265"/>
      <c r="C1139" s="239"/>
      <c r="D1139" s="238"/>
      <c r="F1139" s="239"/>
      <c r="G1139" s="238"/>
      <c r="H1139" s="238"/>
      <c r="J1139" s="239"/>
      <c r="K1139" s="238"/>
      <c r="L1139" s="238"/>
      <c r="N1139" s="239"/>
      <c r="O1139" s="238"/>
      <c r="P1139" s="238"/>
      <c r="R1139" s="239"/>
      <c r="S1139" s="238"/>
      <c r="T1139" s="238"/>
      <c r="V1139" s="239"/>
      <c r="W1139" s="238"/>
      <c r="X1139" s="238"/>
      <c r="Z1139" s="239"/>
      <c r="AA1139" s="238"/>
      <c r="AB1139" s="238"/>
      <c r="AD1139" s="239"/>
      <c r="AE1139" s="238"/>
      <c r="AF1139" s="238"/>
      <c r="AH1139" s="239"/>
      <c r="AI1139" s="238"/>
      <c r="AJ1139" s="238"/>
      <c r="AL1139" s="239"/>
      <c r="AM1139" s="238"/>
      <c r="AN1139" s="238"/>
      <c r="AP1139" s="239"/>
      <c r="AQ1139" s="238"/>
      <c r="AR1139" s="238"/>
      <c r="AT1139" s="12"/>
      <c r="AU1139" s="238"/>
      <c r="AV1139" s="238"/>
      <c r="AX1139" s="12"/>
    </row>
    <row r="1140" spans="2:50" hidden="1">
      <c r="B1140" s="264"/>
      <c r="C1140" s="239"/>
      <c r="D1140" s="238"/>
      <c r="F1140" s="239"/>
      <c r="G1140" s="238"/>
      <c r="H1140" s="238"/>
      <c r="J1140" s="239"/>
      <c r="K1140" s="238"/>
      <c r="L1140" s="238"/>
      <c r="N1140" s="239"/>
      <c r="O1140" s="238"/>
      <c r="P1140" s="238"/>
      <c r="R1140" s="239"/>
      <c r="S1140" s="238"/>
      <c r="T1140" s="238"/>
      <c r="V1140" s="239"/>
      <c r="W1140" s="238"/>
      <c r="X1140" s="238"/>
      <c r="Z1140" s="239"/>
      <c r="AA1140" s="238"/>
      <c r="AB1140" s="238"/>
      <c r="AD1140" s="239"/>
      <c r="AE1140" s="238"/>
      <c r="AF1140" s="238"/>
      <c r="AH1140" s="239"/>
      <c r="AI1140" s="238"/>
      <c r="AJ1140" s="238"/>
      <c r="AL1140" s="239"/>
      <c r="AM1140" s="238"/>
      <c r="AN1140" s="238"/>
      <c r="AP1140" s="239"/>
      <c r="AQ1140" s="238"/>
      <c r="AR1140" s="238"/>
      <c r="AT1140" s="12"/>
      <c r="AU1140" s="238"/>
      <c r="AV1140" s="238"/>
      <c r="AX1140" s="12"/>
    </row>
    <row r="1141" spans="2:50" hidden="1">
      <c r="B1141" s="265"/>
      <c r="C1141" s="239"/>
      <c r="D1141" s="238"/>
      <c r="F1141" s="239"/>
      <c r="G1141" s="238"/>
      <c r="H1141" s="238"/>
      <c r="J1141" s="239"/>
      <c r="K1141" s="238"/>
      <c r="L1141" s="238"/>
      <c r="N1141" s="239"/>
      <c r="O1141" s="238"/>
      <c r="P1141" s="238"/>
      <c r="R1141" s="239"/>
      <c r="S1141" s="238"/>
      <c r="T1141" s="238"/>
      <c r="V1141" s="239"/>
      <c r="W1141" s="238"/>
      <c r="X1141" s="238"/>
      <c r="Z1141" s="239"/>
      <c r="AA1141" s="238"/>
      <c r="AB1141" s="238"/>
      <c r="AD1141" s="239"/>
      <c r="AE1141" s="238"/>
      <c r="AF1141" s="238"/>
      <c r="AH1141" s="239"/>
      <c r="AI1141" s="238"/>
      <c r="AJ1141" s="238"/>
      <c r="AL1141" s="239"/>
      <c r="AM1141" s="238"/>
      <c r="AN1141" s="238"/>
      <c r="AP1141" s="239"/>
      <c r="AQ1141" s="238"/>
      <c r="AR1141" s="238"/>
      <c r="AT1141" s="12"/>
      <c r="AU1141" s="238"/>
      <c r="AV1141" s="238"/>
      <c r="AX1141" s="12"/>
    </row>
    <row r="1142" spans="2:50" hidden="1">
      <c r="B1142" s="265"/>
      <c r="C1142" s="239"/>
      <c r="D1142" s="238"/>
      <c r="F1142" s="239"/>
      <c r="G1142" s="238"/>
      <c r="H1142" s="238"/>
      <c r="J1142" s="239"/>
      <c r="K1142" s="238"/>
      <c r="L1142" s="238"/>
      <c r="N1142" s="239"/>
      <c r="O1142" s="238"/>
      <c r="P1142" s="238"/>
      <c r="R1142" s="239"/>
      <c r="S1142" s="238"/>
      <c r="T1142" s="238"/>
      <c r="V1142" s="239"/>
      <c r="W1142" s="238"/>
      <c r="X1142" s="238"/>
      <c r="Z1142" s="239"/>
      <c r="AA1142" s="238"/>
      <c r="AB1142" s="238"/>
      <c r="AD1142" s="239"/>
      <c r="AE1142" s="238"/>
      <c r="AF1142" s="238"/>
      <c r="AH1142" s="239"/>
      <c r="AI1142" s="238"/>
      <c r="AJ1142" s="238"/>
      <c r="AL1142" s="239"/>
      <c r="AM1142" s="238"/>
      <c r="AN1142" s="238"/>
      <c r="AP1142" s="239"/>
      <c r="AQ1142" s="238"/>
      <c r="AR1142" s="238"/>
      <c r="AT1142" s="12"/>
      <c r="AU1142" s="238"/>
      <c r="AV1142" s="238"/>
      <c r="AX1142" s="12"/>
    </row>
    <row r="1143" spans="2:50" hidden="1">
      <c r="B1143" s="265"/>
      <c r="C1143" s="239"/>
      <c r="D1143" s="238"/>
      <c r="F1143" s="239"/>
      <c r="G1143" s="238"/>
      <c r="H1143" s="238"/>
      <c r="J1143" s="239"/>
      <c r="K1143" s="238"/>
      <c r="L1143" s="238"/>
      <c r="N1143" s="239"/>
      <c r="O1143" s="238"/>
      <c r="P1143" s="238"/>
      <c r="R1143" s="239"/>
      <c r="S1143" s="238"/>
      <c r="T1143" s="238"/>
      <c r="V1143" s="239"/>
      <c r="W1143" s="238"/>
      <c r="X1143" s="238"/>
      <c r="Z1143" s="239"/>
      <c r="AA1143" s="238"/>
      <c r="AB1143" s="238"/>
      <c r="AD1143" s="239"/>
      <c r="AE1143" s="238"/>
      <c r="AF1143" s="238"/>
      <c r="AH1143" s="239"/>
      <c r="AI1143" s="238"/>
      <c r="AJ1143" s="238"/>
      <c r="AL1143" s="239"/>
      <c r="AM1143" s="238"/>
      <c r="AN1143" s="238"/>
      <c r="AP1143" s="239"/>
      <c r="AQ1143" s="238"/>
      <c r="AR1143" s="238"/>
      <c r="AT1143" s="12"/>
      <c r="AU1143" s="238"/>
      <c r="AV1143" s="238"/>
      <c r="AX1143" s="12"/>
    </row>
    <row r="1144" spans="2:50" hidden="1">
      <c r="B1144" s="265"/>
      <c r="C1144" s="239"/>
      <c r="D1144" s="238"/>
      <c r="F1144" s="239"/>
      <c r="G1144" s="238"/>
      <c r="H1144" s="238"/>
      <c r="J1144" s="239"/>
      <c r="K1144" s="238"/>
      <c r="L1144" s="238"/>
      <c r="N1144" s="239"/>
      <c r="O1144" s="238"/>
      <c r="P1144" s="238"/>
      <c r="R1144" s="239"/>
      <c r="S1144" s="238"/>
      <c r="T1144" s="238"/>
      <c r="V1144" s="239"/>
      <c r="W1144" s="238"/>
      <c r="X1144" s="238"/>
      <c r="Z1144" s="239"/>
      <c r="AA1144" s="238"/>
      <c r="AB1144" s="238"/>
      <c r="AD1144" s="239"/>
      <c r="AE1144" s="238"/>
      <c r="AF1144" s="238"/>
      <c r="AH1144" s="239"/>
      <c r="AI1144" s="238"/>
      <c r="AJ1144" s="238"/>
      <c r="AL1144" s="239"/>
      <c r="AM1144" s="238"/>
      <c r="AN1144" s="238"/>
      <c r="AP1144" s="239"/>
      <c r="AQ1144" s="238"/>
      <c r="AR1144" s="238"/>
      <c r="AT1144" s="12"/>
      <c r="AU1144" s="238"/>
      <c r="AV1144" s="238"/>
      <c r="AX1144" s="12"/>
    </row>
    <row r="1145" spans="2:50" hidden="1">
      <c r="B1145" s="265"/>
      <c r="C1145" s="239"/>
      <c r="D1145" s="238"/>
      <c r="F1145" s="239"/>
      <c r="G1145" s="238"/>
      <c r="H1145" s="238"/>
      <c r="J1145" s="239"/>
      <c r="K1145" s="238"/>
      <c r="L1145" s="238"/>
      <c r="N1145" s="239"/>
      <c r="O1145" s="238"/>
      <c r="P1145" s="238"/>
      <c r="R1145" s="239"/>
      <c r="S1145" s="238"/>
      <c r="T1145" s="238"/>
      <c r="V1145" s="239"/>
      <c r="W1145" s="238"/>
      <c r="X1145" s="238"/>
      <c r="Z1145" s="239"/>
      <c r="AA1145" s="238"/>
      <c r="AB1145" s="238"/>
      <c r="AD1145" s="239"/>
      <c r="AE1145" s="238"/>
      <c r="AF1145" s="238"/>
      <c r="AH1145" s="239"/>
      <c r="AI1145" s="238"/>
      <c r="AJ1145" s="238"/>
      <c r="AL1145" s="239"/>
      <c r="AM1145" s="238"/>
      <c r="AN1145" s="238"/>
      <c r="AP1145" s="239"/>
      <c r="AQ1145" s="238"/>
      <c r="AR1145" s="238"/>
      <c r="AT1145" s="12"/>
      <c r="AU1145" s="238"/>
      <c r="AV1145" s="238"/>
      <c r="AX1145" s="12"/>
    </row>
    <row r="1146" spans="2:50" hidden="1">
      <c r="B1146" s="265"/>
      <c r="C1146" s="239"/>
      <c r="D1146" s="238"/>
      <c r="F1146" s="239"/>
      <c r="G1146" s="238"/>
      <c r="H1146" s="238"/>
      <c r="J1146" s="239"/>
      <c r="K1146" s="238"/>
      <c r="L1146" s="238"/>
      <c r="N1146" s="239"/>
      <c r="O1146" s="238"/>
      <c r="P1146" s="238"/>
      <c r="R1146" s="239"/>
      <c r="S1146" s="238"/>
      <c r="T1146" s="238"/>
      <c r="V1146" s="239"/>
      <c r="W1146" s="238"/>
      <c r="X1146" s="238"/>
      <c r="Z1146" s="239"/>
      <c r="AA1146" s="238"/>
      <c r="AB1146" s="238"/>
      <c r="AD1146" s="239"/>
      <c r="AE1146" s="238"/>
      <c r="AF1146" s="238"/>
      <c r="AH1146" s="239"/>
      <c r="AI1146" s="238"/>
      <c r="AJ1146" s="238"/>
      <c r="AL1146" s="239"/>
      <c r="AM1146" s="238"/>
      <c r="AN1146" s="238"/>
      <c r="AP1146" s="239"/>
      <c r="AQ1146" s="238"/>
      <c r="AR1146" s="238"/>
      <c r="AT1146" s="12"/>
      <c r="AU1146" s="238"/>
      <c r="AV1146" s="238"/>
      <c r="AX1146" s="12"/>
    </row>
    <row r="1147" spans="2:50" hidden="1">
      <c r="B1147" s="264"/>
      <c r="C1147" s="239"/>
      <c r="D1147" s="238"/>
      <c r="F1147" s="239"/>
      <c r="G1147" s="238"/>
      <c r="H1147" s="238"/>
      <c r="J1147" s="239"/>
      <c r="K1147" s="238"/>
      <c r="L1147" s="238"/>
      <c r="N1147" s="239"/>
      <c r="O1147" s="238"/>
      <c r="P1147" s="238"/>
      <c r="R1147" s="239"/>
      <c r="S1147" s="238"/>
      <c r="T1147" s="238"/>
      <c r="V1147" s="239"/>
      <c r="W1147" s="238"/>
      <c r="X1147" s="238"/>
      <c r="Z1147" s="239"/>
      <c r="AA1147" s="238"/>
      <c r="AB1147" s="238"/>
      <c r="AD1147" s="239"/>
      <c r="AE1147" s="238"/>
      <c r="AF1147" s="238"/>
      <c r="AH1147" s="239"/>
      <c r="AI1147" s="238"/>
      <c r="AJ1147" s="238"/>
      <c r="AL1147" s="239"/>
      <c r="AM1147" s="238"/>
      <c r="AN1147" s="238"/>
      <c r="AP1147" s="239"/>
      <c r="AQ1147" s="238"/>
      <c r="AR1147" s="238"/>
      <c r="AT1147" s="12"/>
      <c r="AU1147" s="238"/>
      <c r="AV1147" s="238"/>
      <c r="AX1147" s="12"/>
    </row>
    <row r="1148" spans="2:50" hidden="1">
      <c r="B1148" s="265"/>
      <c r="C1148" s="239"/>
      <c r="D1148" s="238"/>
      <c r="F1148" s="239"/>
      <c r="G1148" s="238"/>
      <c r="H1148" s="238"/>
      <c r="J1148" s="239"/>
      <c r="K1148" s="238"/>
      <c r="L1148" s="238"/>
      <c r="N1148" s="239"/>
      <c r="O1148" s="238"/>
      <c r="P1148" s="238"/>
      <c r="R1148" s="239"/>
      <c r="S1148" s="238"/>
      <c r="T1148" s="238"/>
      <c r="V1148" s="239"/>
      <c r="W1148" s="238"/>
      <c r="X1148" s="238"/>
      <c r="Z1148" s="239"/>
      <c r="AA1148" s="238"/>
      <c r="AB1148" s="238"/>
      <c r="AD1148" s="239"/>
      <c r="AE1148" s="238"/>
      <c r="AF1148" s="238"/>
      <c r="AH1148" s="239"/>
      <c r="AI1148" s="238"/>
      <c r="AJ1148" s="238"/>
      <c r="AL1148" s="239"/>
      <c r="AM1148" s="238"/>
      <c r="AN1148" s="238"/>
      <c r="AP1148" s="239"/>
      <c r="AQ1148" s="238"/>
      <c r="AR1148" s="238"/>
      <c r="AT1148" s="12"/>
      <c r="AU1148" s="238"/>
      <c r="AV1148" s="238"/>
      <c r="AX1148" s="12"/>
    </row>
    <row r="1149" spans="2:50" hidden="1">
      <c r="B1149" s="265"/>
      <c r="C1149" s="239"/>
      <c r="D1149" s="238"/>
      <c r="F1149" s="239"/>
      <c r="G1149" s="238"/>
      <c r="H1149" s="238"/>
      <c r="J1149" s="239"/>
      <c r="K1149" s="238"/>
      <c r="L1149" s="238"/>
      <c r="N1149" s="239"/>
      <c r="O1149" s="238"/>
      <c r="P1149" s="238"/>
      <c r="R1149" s="239"/>
      <c r="S1149" s="238"/>
      <c r="T1149" s="238"/>
      <c r="V1149" s="239"/>
      <c r="W1149" s="238"/>
      <c r="X1149" s="238"/>
      <c r="Z1149" s="239"/>
      <c r="AA1149" s="238"/>
      <c r="AB1149" s="238"/>
      <c r="AD1149" s="239"/>
      <c r="AE1149" s="238"/>
      <c r="AF1149" s="238"/>
      <c r="AH1149" s="239"/>
      <c r="AI1149" s="238"/>
      <c r="AJ1149" s="238"/>
      <c r="AL1149" s="239"/>
      <c r="AM1149" s="238"/>
      <c r="AN1149" s="238"/>
      <c r="AP1149" s="239"/>
      <c r="AQ1149" s="238"/>
      <c r="AR1149" s="238"/>
      <c r="AT1149" s="12"/>
      <c r="AU1149" s="238"/>
      <c r="AV1149" s="238"/>
      <c r="AX1149" s="12"/>
    </row>
    <row r="1150" spans="2:50" hidden="1">
      <c r="B1150" s="265"/>
      <c r="C1150" s="239"/>
      <c r="D1150" s="238"/>
      <c r="F1150" s="239"/>
      <c r="G1150" s="238"/>
      <c r="H1150" s="238"/>
      <c r="J1150" s="239"/>
      <c r="K1150" s="238"/>
      <c r="L1150" s="238"/>
      <c r="N1150" s="239"/>
      <c r="O1150" s="238"/>
      <c r="P1150" s="238"/>
      <c r="R1150" s="239"/>
      <c r="S1150" s="238"/>
      <c r="T1150" s="238"/>
      <c r="V1150" s="239"/>
      <c r="W1150" s="238"/>
      <c r="X1150" s="238"/>
      <c r="Z1150" s="239"/>
      <c r="AA1150" s="238"/>
      <c r="AB1150" s="238"/>
      <c r="AD1150" s="239"/>
      <c r="AE1150" s="238"/>
      <c r="AF1150" s="238"/>
      <c r="AH1150" s="239"/>
      <c r="AI1150" s="238"/>
      <c r="AJ1150" s="238"/>
      <c r="AL1150" s="239"/>
      <c r="AM1150" s="238"/>
      <c r="AN1150" s="238"/>
      <c r="AP1150" s="239"/>
      <c r="AQ1150" s="238"/>
      <c r="AR1150" s="238"/>
      <c r="AT1150" s="12"/>
      <c r="AU1150" s="238"/>
      <c r="AV1150" s="238"/>
      <c r="AX1150" s="12"/>
    </row>
    <row r="1151" spans="2:50" hidden="1">
      <c r="B1151" s="265"/>
      <c r="C1151" s="239"/>
      <c r="D1151" s="238"/>
      <c r="F1151" s="239"/>
      <c r="G1151" s="238"/>
      <c r="H1151" s="238"/>
      <c r="J1151" s="239"/>
      <c r="K1151" s="238"/>
      <c r="L1151" s="238"/>
      <c r="N1151" s="239"/>
      <c r="O1151" s="238"/>
      <c r="P1151" s="238"/>
      <c r="R1151" s="239"/>
      <c r="S1151" s="238"/>
      <c r="T1151" s="238"/>
      <c r="V1151" s="239"/>
      <c r="W1151" s="238"/>
      <c r="X1151" s="238"/>
      <c r="Z1151" s="239"/>
      <c r="AA1151" s="238"/>
      <c r="AB1151" s="238"/>
      <c r="AD1151" s="239"/>
      <c r="AE1151" s="238"/>
      <c r="AF1151" s="238"/>
      <c r="AH1151" s="239"/>
      <c r="AI1151" s="238"/>
      <c r="AJ1151" s="238"/>
      <c r="AL1151" s="239"/>
      <c r="AM1151" s="238"/>
      <c r="AN1151" s="238"/>
      <c r="AP1151" s="239"/>
      <c r="AQ1151" s="238"/>
      <c r="AR1151" s="238"/>
      <c r="AT1151" s="12"/>
      <c r="AU1151" s="238"/>
      <c r="AV1151" s="238"/>
      <c r="AX1151" s="12"/>
    </row>
    <row r="1152" spans="2:50" hidden="1">
      <c r="B1152" s="264"/>
      <c r="C1152" s="239"/>
      <c r="D1152" s="238"/>
      <c r="F1152" s="239"/>
      <c r="G1152" s="238"/>
      <c r="H1152" s="238"/>
      <c r="J1152" s="239"/>
      <c r="K1152" s="238"/>
      <c r="L1152" s="238"/>
      <c r="N1152" s="239"/>
      <c r="O1152" s="238"/>
      <c r="P1152" s="238"/>
      <c r="R1152" s="239"/>
      <c r="S1152" s="238"/>
      <c r="T1152" s="238"/>
      <c r="V1152" s="239"/>
      <c r="W1152" s="238"/>
      <c r="X1152" s="238"/>
      <c r="Z1152" s="239"/>
      <c r="AA1152" s="238"/>
      <c r="AB1152" s="238"/>
      <c r="AD1152" s="239"/>
      <c r="AE1152" s="238"/>
      <c r="AF1152" s="238"/>
      <c r="AH1152" s="239"/>
      <c r="AI1152" s="238"/>
      <c r="AJ1152" s="238"/>
      <c r="AL1152" s="239"/>
      <c r="AM1152" s="238"/>
      <c r="AN1152" s="238"/>
      <c r="AP1152" s="239"/>
      <c r="AQ1152" s="238"/>
      <c r="AR1152" s="238"/>
      <c r="AT1152" s="12"/>
      <c r="AU1152" s="238"/>
      <c r="AV1152" s="238"/>
      <c r="AX1152" s="12"/>
    </row>
    <row r="1153" spans="2:50" hidden="1">
      <c r="B1153" s="265"/>
      <c r="C1153" s="239"/>
      <c r="D1153" s="238"/>
      <c r="F1153" s="239"/>
      <c r="G1153" s="238"/>
      <c r="H1153" s="238"/>
      <c r="J1153" s="239"/>
      <c r="K1153" s="238"/>
      <c r="L1153" s="238"/>
      <c r="N1153" s="239"/>
      <c r="O1153" s="238"/>
      <c r="P1153" s="238"/>
      <c r="R1153" s="239"/>
      <c r="S1153" s="238"/>
      <c r="T1153" s="238"/>
      <c r="V1153" s="239"/>
      <c r="W1153" s="238"/>
      <c r="X1153" s="238"/>
      <c r="Z1153" s="239"/>
      <c r="AA1153" s="238"/>
      <c r="AB1153" s="238"/>
      <c r="AD1153" s="239"/>
      <c r="AE1153" s="238"/>
      <c r="AF1153" s="238"/>
      <c r="AH1153" s="239"/>
      <c r="AI1153" s="238"/>
      <c r="AJ1153" s="238"/>
      <c r="AL1153" s="239"/>
      <c r="AM1153" s="238"/>
      <c r="AN1153" s="238"/>
      <c r="AP1153" s="239"/>
      <c r="AQ1153" s="238"/>
      <c r="AR1153" s="238"/>
      <c r="AT1153" s="12"/>
      <c r="AU1153" s="238"/>
      <c r="AV1153" s="238"/>
      <c r="AX1153" s="12"/>
    </row>
    <row r="1154" spans="2:50" hidden="1">
      <c r="B1154" s="265"/>
      <c r="C1154" s="239"/>
      <c r="D1154" s="238"/>
      <c r="F1154" s="239"/>
      <c r="G1154" s="238"/>
      <c r="H1154" s="238"/>
      <c r="J1154" s="239"/>
      <c r="K1154" s="238"/>
      <c r="L1154" s="238"/>
      <c r="N1154" s="239"/>
      <c r="O1154" s="238"/>
      <c r="P1154" s="238"/>
      <c r="R1154" s="239"/>
      <c r="S1154" s="238"/>
      <c r="T1154" s="238"/>
      <c r="V1154" s="239"/>
      <c r="W1154" s="238"/>
      <c r="X1154" s="238"/>
      <c r="Z1154" s="239"/>
      <c r="AA1154" s="238"/>
      <c r="AB1154" s="238"/>
      <c r="AD1154" s="239"/>
      <c r="AE1154" s="238"/>
      <c r="AF1154" s="238"/>
      <c r="AH1154" s="239"/>
      <c r="AI1154" s="238"/>
      <c r="AJ1154" s="238"/>
      <c r="AL1154" s="239"/>
      <c r="AM1154" s="238"/>
      <c r="AN1154" s="238"/>
      <c r="AP1154" s="239"/>
      <c r="AQ1154" s="238"/>
      <c r="AR1154" s="238"/>
      <c r="AT1154" s="12"/>
      <c r="AU1154" s="238"/>
      <c r="AV1154" s="238"/>
      <c r="AX1154" s="12"/>
    </row>
    <row r="1155" spans="2:50" hidden="1">
      <c r="B1155" s="265"/>
      <c r="C1155" s="239"/>
      <c r="D1155" s="238"/>
      <c r="F1155" s="239"/>
      <c r="G1155" s="238"/>
      <c r="H1155" s="238"/>
      <c r="J1155" s="239"/>
      <c r="K1155" s="238"/>
      <c r="L1155" s="238"/>
      <c r="N1155" s="239"/>
      <c r="O1155" s="238"/>
      <c r="P1155" s="238"/>
      <c r="R1155" s="239"/>
      <c r="S1155" s="238"/>
      <c r="T1155" s="238"/>
      <c r="V1155" s="239"/>
      <c r="W1155" s="238"/>
      <c r="X1155" s="238"/>
      <c r="Z1155" s="239"/>
      <c r="AA1155" s="238"/>
      <c r="AB1155" s="238"/>
      <c r="AD1155" s="239"/>
      <c r="AE1155" s="238"/>
      <c r="AF1155" s="238"/>
      <c r="AH1155" s="239"/>
      <c r="AI1155" s="238"/>
      <c r="AJ1155" s="238"/>
      <c r="AL1155" s="239"/>
      <c r="AM1155" s="238"/>
      <c r="AN1155" s="238"/>
      <c r="AP1155" s="239"/>
      <c r="AQ1155" s="238"/>
      <c r="AR1155" s="238"/>
      <c r="AT1155" s="12"/>
      <c r="AU1155" s="238"/>
      <c r="AV1155" s="238"/>
      <c r="AX1155" s="12"/>
    </row>
    <row r="1156" spans="2:50" hidden="1">
      <c r="B1156" s="265"/>
      <c r="C1156" s="239"/>
      <c r="D1156" s="238"/>
      <c r="F1156" s="239"/>
      <c r="G1156" s="238"/>
      <c r="H1156" s="238"/>
      <c r="J1156" s="239"/>
      <c r="K1156" s="238"/>
      <c r="L1156" s="238"/>
      <c r="N1156" s="239"/>
      <c r="O1156" s="238"/>
      <c r="P1156" s="238"/>
      <c r="R1156" s="239"/>
      <c r="S1156" s="238"/>
      <c r="T1156" s="238"/>
      <c r="V1156" s="239"/>
      <c r="W1156" s="238"/>
      <c r="X1156" s="238"/>
      <c r="Z1156" s="239"/>
      <c r="AA1156" s="238"/>
      <c r="AB1156" s="238"/>
      <c r="AD1156" s="239"/>
      <c r="AE1156" s="238"/>
      <c r="AF1156" s="238"/>
      <c r="AH1156" s="239"/>
      <c r="AI1156" s="238"/>
      <c r="AJ1156" s="238"/>
      <c r="AL1156" s="239"/>
      <c r="AM1156" s="238"/>
      <c r="AN1156" s="238"/>
      <c r="AP1156" s="239"/>
      <c r="AQ1156" s="238"/>
      <c r="AR1156" s="238"/>
      <c r="AT1156" s="12"/>
      <c r="AU1156" s="238"/>
      <c r="AV1156" s="238"/>
      <c r="AX1156" s="12"/>
    </row>
    <row r="1157" spans="2:50" hidden="1">
      <c r="B1157" s="264"/>
      <c r="C1157" s="239"/>
      <c r="D1157" s="238"/>
      <c r="F1157" s="239"/>
      <c r="G1157" s="238"/>
      <c r="H1157" s="238"/>
      <c r="J1157" s="239"/>
      <c r="K1157" s="238"/>
      <c r="L1157" s="238"/>
      <c r="N1157" s="239"/>
      <c r="O1157" s="238"/>
      <c r="P1157" s="238"/>
      <c r="R1157" s="239"/>
      <c r="S1157" s="238"/>
      <c r="T1157" s="238"/>
      <c r="V1157" s="239"/>
      <c r="W1157" s="238"/>
      <c r="X1157" s="238"/>
      <c r="Z1157" s="239"/>
      <c r="AA1157" s="238"/>
      <c r="AB1157" s="238"/>
      <c r="AD1157" s="239"/>
      <c r="AE1157" s="238"/>
      <c r="AF1157" s="238"/>
      <c r="AH1157" s="239"/>
      <c r="AI1157" s="238"/>
      <c r="AJ1157" s="238"/>
      <c r="AL1157" s="239"/>
      <c r="AM1157" s="238"/>
      <c r="AN1157" s="238"/>
      <c r="AP1157" s="239"/>
      <c r="AQ1157" s="238"/>
      <c r="AR1157" s="238"/>
      <c r="AT1157" s="12"/>
      <c r="AU1157" s="238"/>
      <c r="AV1157" s="238"/>
      <c r="AX1157" s="12"/>
    </row>
    <row r="1158" spans="2:50" hidden="1">
      <c r="B1158" s="265"/>
      <c r="C1158" s="239"/>
      <c r="D1158" s="238"/>
      <c r="F1158" s="239"/>
      <c r="G1158" s="238"/>
      <c r="H1158" s="238"/>
      <c r="J1158" s="239"/>
      <c r="K1158" s="238"/>
      <c r="L1158" s="238"/>
      <c r="N1158" s="239"/>
      <c r="O1158" s="238"/>
      <c r="P1158" s="238"/>
      <c r="R1158" s="239"/>
      <c r="S1158" s="238"/>
      <c r="T1158" s="238"/>
      <c r="V1158" s="239"/>
      <c r="W1158" s="238"/>
      <c r="X1158" s="238"/>
      <c r="Z1158" s="239"/>
      <c r="AA1158" s="238"/>
      <c r="AB1158" s="238"/>
      <c r="AD1158" s="239"/>
      <c r="AE1158" s="238"/>
      <c r="AF1158" s="238"/>
      <c r="AH1158" s="239"/>
      <c r="AI1158" s="238"/>
      <c r="AJ1158" s="238"/>
      <c r="AL1158" s="239"/>
      <c r="AM1158" s="238"/>
      <c r="AN1158" s="238"/>
      <c r="AP1158" s="239"/>
      <c r="AQ1158" s="238"/>
      <c r="AR1158" s="238"/>
      <c r="AT1158" s="12"/>
      <c r="AU1158" s="238"/>
      <c r="AV1158" s="238"/>
      <c r="AX1158" s="12"/>
    </row>
    <row r="1159" spans="2:50" hidden="1">
      <c r="B1159" s="265"/>
      <c r="C1159" s="239"/>
      <c r="D1159" s="238"/>
      <c r="F1159" s="239"/>
      <c r="G1159" s="238"/>
      <c r="H1159" s="238"/>
      <c r="J1159" s="239"/>
      <c r="K1159" s="238"/>
      <c r="L1159" s="238"/>
      <c r="N1159" s="239"/>
      <c r="O1159" s="238"/>
      <c r="P1159" s="238"/>
      <c r="R1159" s="239"/>
      <c r="S1159" s="238"/>
      <c r="T1159" s="238"/>
      <c r="V1159" s="239"/>
      <c r="W1159" s="238"/>
      <c r="X1159" s="238"/>
      <c r="Z1159" s="239"/>
      <c r="AA1159" s="238"/>
      <c r="AB1159" s="238"/>
      <c r="AD1159" s="239"/>
      <c r="AE1159" s="238"/>
      <c r="AF1159" s="238"/>
      <c r="AH1159" s="239"/>
      <c r="AI1159" s="238"/>
      <c r="AJ1159" s="238"/>
      <c r="AL1159" s="239"/>
      <c r="AM1159" s="238"/>
      <c r="AN1159" s="238"/>
      <c r="AP1159" s="239"/>
      <c r="AQ1159" s="238"/>
      <c r="AR1159" s="238"/>
      <c r="AT1159" s="12"/>
      <c r="AU1159" s="238"/>
      <c r="AV1159" s="238"/>
      <c r="AX1159" s="12"/>
    </row>
    <row r="1160" spans="2:50" hidden="1">
      <c r="B1160" s="265"/>
      <c r="C1160" s="239"/>
      <c r="D1160" s="238"/>
      <c r="F1160" s="239"/>
      <c r="G1160" s="238"/>
      <c r="H1160" s="238"/>
      <c r="J1160" s="239"/>
      <c r="K1160" s="238"/>
      <c r="L1160" s="238"/>
      <c r="N1160" s="239"/>
      <c r="O1160" s="238"/>
      <c r="P1160" s="238"/>
      <c r="R1160" s="239"/>
      <c r="S1160" s="238"/>
      <c r="T1160" s="238"/>
      <c r="V1160" s="239"/>
      <c r="W1160" s="238"/>
      <c r="X1160" s="238"/>
      <c r="Z1160" s="239"/>
      <c r="AA1160" s="238"/>
      <c r="AB1160" s="238"/>
      <c r="AD1160" s="239"/>
      <c r="AE1160" s="238"/>
      <c r="AF1160" s="238"/>
      <c r="AH1160" s="239"/>
      <c r="AI1160" s="238"/>
      <c r="AJ1160" s="238"/>
      <c r="AL1160" s="239"/>
      <c r="AM1160" s="238"/>
      <c r="AN1160" s="238"/>
      <c r="AP1160" s="239"/>
      <c r="AQ1160" s="238"/>
      <c r="AR1160" s="238"/>
      <c r="AT1160" s="12"/>
      <c r="AU1160" s="238"/>
      <c r="AV1160" s="238"/>
      <c r="AX1160" s="12"/>
    </row>
    <row r="1161" spans="2:50" hidden="1">
      <c r="B1161" s="265"/>
      <c r="C1161" s="239"/>
      <c r="D1161" s="238"/>
      <c r="F1161" s="239"/>
      <c r="G1161" s="238"/>
      <c r="H1161" s="238"/>
      <c r="J1161" s="239"/>
      <c r="K1161" s="238"/>
      <c r="L1161" s="238"/>
      <c r="N1161" s="239"/>
      <c r="O1161" s="238"/>
      <c r="P1161" s="238"/>
      <c r="R1161" s="239"/>
      <c r="S1161" s="238"/>
      <c r="T1161" s="238"/>
      <c r="V1161" s="239"/>
      <c r="W1161" s="238"/>
      <c r="X1161" s="238"/>
      <c r="Z1161" s="239"/>
      <c r="AA1161" s="238"/>
      <c r="AB1161" s="238"/>
      <c r="AD1161" s="239"/>
      <c r="AE1161" s="238"/>
      <c r="AF1161" s="238"/>
      <c r="AH1161" s="239"/>
      <c r="AI1161" s="238"/>
      <c r="AJ1161" s="238"/>
      <c r="AL1161" s="239"/>
      <c r="AM1161" s="238"/>
      <c r="AN1161" s="238"/>
      <c r="AP1161" s="239"/>
      <c r="AQ1161" s="238"/>
      <c r="AR1161" s="238"/>
      <c r="AT1161" s="12"/>
      <c r="AU1161" s="238"/>
      <c r="AV1161" s="238"/>
      <c r="AX1161" s="12"/>
    </row>
    <row r="1162" spans="2:50" hidden="1">
      <c r="B1162" s="264"/>
      <c r="C1162" s="239"/>
      <c r="D1162" s="238"/>
      <c r="F1162" s="239"/>
      <c r="G1162" s="238"/>
      <c r="H1162" s="238"/>
      <c r="J1162" s="239"/>
      <c r="K1162" s="238"/>
      <c r="L1162" s="238"/>
      <c r="N1162" s="239"/>
      <c r="O1162" s="238"/>
      <c r="P1162" s="238"/>
      <c r="R1162" s="239"/>
      <c r="S1162" s="238"/>
      <c r="T1162" s="238"/>
      <c r="V1162" s="239"/>
      <c r="W1162" s="238"/>
      <c r="X1162" s="238"/>
      <c r="Z1162" s="239"/>
      <c r="AA1162" s="238"/>
      <c r="AB1162" s="238"/>
      <c r="AD1162" s="239"/>
      <c r="AE1162" s="238"/>
      <c r="AF1162" s="238"/>
      <c r="AH1162" s="239"/>
      <c r="AI1162" s="238"/>
      <c r="AJ1162" s="238"/>
      <c r="AL1162" s="239"/>
      <c r="AM1162" s="238"/>
      <c r="AN1162" s="238"/>
      <c r="AP1162" s="239"/>
      <c r="AQ1162" s="238"/>
      <c r="AR1162" s="238"/>
      <c r="AT1162" s="12"/>
      <c r="AU1162" s="238"/>
      <c r="AV1162" s="238"/>
      <c r="AX1162" s="12"/>
    </row>
    <row r="1163" spans="2:50" hidden="1">
      <c r="B1163" s="265"/>
      <c r="C1163" s="239"/>
      <c r="D1163" s="238"/>
      <c r="F1163" s="239"/>
      <c r="G1163" s="238"/>
      <c r="H1163" s="238"/>
      <c r="J1163" s="239"/>
      <c r="K1163" s="238"/>
      <c r="L1163" s="238"/>
      <c r="N1163" s="239"/>
      <c r="O1163" s="238"/>
      <c r="P1163" s="238"/>
      <c r="R1163" s="239"/>
      <c r="S1163" s="238"/>
      <c r="T1163" s="238"/>
      <c r="V1163" s="239"/>
      <c r="W1163" s="238"/>
      <c r="X1163" s="238"/>
      <c r="Z1163" s="239"/>
      <c r="AA1163" s="238"/>
      <c r="AB1163" s="238"/>
      <c r="AD1163" s="239"/>
      <c r="AE1163" s="238"/>
      <c r="AF1163" s="238"/>
      <c r="AH1163" s="239"/>
      <c r="AI1163" s="238"/>
      <c r="AJ1163" s="238"/>
      <c r="AL1163" s="239"/>
      <c r="AM1163" s="238"/>
      <c r="AN1163" s="238"/>
      <c r="AP1163" s="239"/>
      <c r="AQ1163" s="238"/>
      <c r="AR1163" s="238"/>
      <c r="AT1163" s="12"/>
      <c r="AU1163" s="238"/>
      <c r="AV1163" s="238"/>
      <c r="AX1163" s="12"/>
    </row>
    <row r="1164" spans="2:50" hidden="1">
      <c r="B1164" s="265"/>
      <c r="C1164" s="239"/>
      <c r="D1164" s="238"/>
      <c r="F1164" s="239"/>
      <c r="G1164" s="238"/>
      <c r="H1164" s="238"/>
      <c r="J1164" s="239"/>
      <c r="K1164" s="238"/>
      <c r="L1164" s="238"/>
      <c r="N1164" s="239"/>
      <c r="O1164" s="238"/>
      <c r="P1164" s="238"/>
      <c r="R1164" s="239"/>
      <c r="S1164" s="238"/>
      <c r="T1164" s="238"/>
      <c r="V1164" s="239"/>
      <c r="W1164" s="238"/>
      <c r="X1164" s="238"/>
      <c r="Z1164" s="239"/>
      <c r="AA1164" s="238"/>
      <c r="AB1164" s="238"/>
      <c r="AD1164" s="239"/>
      <c r="AE1164" s="238"/>
      <c r="AF1164" s="238"/>
      <c r="AH1164" s="239"/>
      <c r="AI1164" s="238"/>
      <c r="AJ1164" s="238"/>
      <c r="AL1164" s="239"/>
      <c r="AM1164" s="238"/>
      <c r="AN1164" s="238"/>
      <c r="AP1164" s="239"/>
      <c r="AQ1164" s="238"/>
      <c r="AR1164" s="238"/>
      <c r="AT1164" s="12"/>
      <c r="AU1164" s="238"/>
      <c r="AV1164" s="238"/>
      <c r="AX1164" s="12"/>
    </row>
    <row r="1165" spans="2:50" hidden="1">
      <c r="B1165" s="265"/>
      <c r="C1165" s="239"/>
      <c r="D1165" s="238"/>
      <c r="F1165" s="239"/>
      <c r="G1165" s="238"/>
      <c r="H1165" s="238"/>
      <c r="J1165" s="239"/>
      <c r="K1165" s="238"/>
      <c r="L1165" s="238"/>
      <c r="N1165" s="239"/>
      <c r="O1165" s="238"/>
      <c r="P1165" s="238"/>
      <c r="R1165" s="239"/>
      <c r="S1165" s="238"/>
      <c r="T1165" s="238"/>
      <c r="V1165" s="239"/>
      <c r="W1165" s="238"/>
      <c r="X1165" s="238"/>
      <c r="Z1165" s="239"/>
      <c r="AA1165" s="238"/>
      <c r="AB1165" s="238"/>
      <c r="AD1165" s="239"/>
      <c r="AE1165" s="238"/>
      <c r="AF1165" s="238"/>
      <c r="AH1165" s="239"/>
      <c r="AI1165" s="238"/>
      <c r="AJ1165" s="238"/>
      <c r="AL1165" s="239"/>
      <c r="AM1165" s="238"/>
      <c r="AN1165" s="238"/>
      <c r="AP1165" s="239"/>
      <c r="AQ1165" s="238"/>
      <c r="AR1165" s="238"/>
      <c r="AT1165" s="12"/>
      <c r="AU1165" s="238"/>
      <c r="AV1165" s="238"/>
      <c r="AX1165" s="12"/>
    </row>
    <row r="1166" spans="2:50" hidden="1">
      <c r="B1166" s="265"/>
      <c r="C1166" s="239"/>
      <c r="D1166" s="238"/>
      <c r="F1166" s="239"/>
      <c r="G1166" s="238"/>
      <c r="H1166" s="238"/>
      <c r="J1166" s="239"/>
      <c r="K1166" s="238"/>
      <c r="L1166" s="238"/>
      <c r="N1166" s="239"/>
      <c r="O1166" s="238"/>
      <c r="P1166" s="238"/>
      <c r="R1166" s="239"/>
      <c r="S1166" s="238"/>
      <c r="T1166" s="238"/>
      <c r="V1166" s="239"/>
      <c r="W1166" s="238"/>
      <c r="X1166" s="238"/>
      <c r="Z1166" s="239"/>
      <c r="AA1166" s="238"/>
      <c r="AB1166" s="238"/>
      <c r="AD1166" s="239"/>
      <c r="AE1166" s="238"/>
      <c r="AF1166" s="238"/>
      <c r="AH1166" s="239"/>
      <c r="AI1166" s="238"/>
      <c r="AJ1166" s="238"/>
      <c r="AL1166" s="239"/>
      <c r="AM1166" s="238"/>
      <c r="AN1166" s="238"/>
      <c r="AP1166" s="239"/>
      <c r="AQ1166" s="238"/>
      <c r="AR1166" s="238"/>
      <c r="AT1166" s="12"/>
      <c r="AU1166" s="238"/>
      <c r="AV1166" s="238"/>
      <c r="AX1166" s="12"/>
    </row>
    <row r="1167" spans="2:50" hidden="1">
      <c r="B1167" s="265"/>
      <c r="C1167" s="239"/>
      <c r="D1167" s="238"/>
      <c r="F1167" s="239"/>
      <c r="G1167" s="238"/>
      <c r="H1167" s="238"/>
      <c r="J1167" s="239"/>
      <c r="K1167" s="238"/>
      <c r="L1167" s="238"/>
      <c r="N1167" s="239"/>
      <c r="O1167" s="238"/>
      <c r="P1167" s="238"/>
      <c r="R1167" s="239"/>
      <c r="S1167" s="238"/>
      <c r="T1167" s="238"/>
      <c r="V1167" s="239"/>
      <c r="W1167" s="238"/>
      <c r="X1167" s="238"/>
      <c r="Z1167" s="239"/>
      <c r="AA1167" s="238"/>
      <c r="AB1167" s="238"/>
      <c r="AD1167" s="239"/>
      <c r="AE1167" s="238"/>
      <c r="AF1167" s="238"/>
      <c r="AH1167" s="239"/>
      <c r="AI1167" s="238"/>
      <c r="AJ1167" s="238"/>
      <c r="AL1167" s="239"/>
      <c r="AM1167" s="238"/>
      <c r="AN1167" s="238"/>
      <c r="AP1167" s="239"/>
      <c r="AQ1167" s="238"/>
      <c r="AR1167" s="238"/>
      <c r="AT1167" s="12"/>
      <c r="AU1167" s="238"/>
      <c r="AV1167" s="238"/>
      <c r="AX1167" s="12"/>
    </row>
    <row r="1168" spans="2:50" hidden="1">
      <c r="B1168" s="264"/>
      <c r="C1168" s="239"/>
      <c r="D1168" s="238"/>
      <c r="F1168" s="239"/>
      <c r="G1168" s="238"/>
      <c r="H1168" s="238"/>
      <c r="J1168" s="239"/>
      <c r="K1168" s="238"/>
      <c r="L1168" s="238"/>
      <c r="N1168" s="239"/>
      <c r="O1168" s="238"/>
      <c r="P1168" s="238"/>
      <c r="R1168" s="239"/>
      <c r="S1168" s="238"/>
      <c r="T1168" s="238"/>
      <c r="V1168" s="239"/>
      <c r="W1168" s="238"/>
      <c r="X1168" s="238"/>
      <c r="Z1168" s="239"/>
      <c r="AA1168" s="238"/>
      <c r="AB1168" s="238"/>
      <c r="AD1168" s="239"/>
      <c r="AE1168" s="238"/>
      <c r="AF1168" s="238"/>
      <c r="AH1168" s="239"/>
      <c r="AI1168" s="238"/>
      <c r="AJ1168" s="238"/>
      <c r="AL1168" s="239"/>
      <c r="AM1168" s="238"/>
      <c r="AN1168" s="238"/>
      <c r="AP1168" s="239"/>
      <c r="AQ1168" s="238"/>
      <c r="AR1168" s="238"/>
      <c r="AT1168" s="12"/>
      <c r="AU1168" s="238"/>
      <c r="AV1168" s="238"/>
      <c r="AX1168" s="12"/>
    </row>
    <row r="1169" spans="2:50" hidden="1">
      <c r="B1169" s="264"/>
      <c r="C1169" s="239"/>
      <c r="D1169" s="238"/>
      <c r="F1169" s="239"/>
      <c r="G1169" s="238"/>
      <c r="H1169" s="238"/>
      <c r="J1169" s="239"/>
      <c r="K1169" s="238"/>
      <c r="L1169" s="238"/>
      <c r="N1169" s="239"/>
      <c r="O1169" s="238"/>
      <c r="P1169" s="238"/>
      <c r="R1169" s="239"/>
      <c r="S1169" s="238"/>
      <c r="T1169" s="238"/>
      <c r="V1169" s="239"/>
      <c r="W1169" s="238"/>
      <c r="X1169" s="238"/>
      <c r="Z1169" s="239"/>
      <c r="AA1169" s="238"/>
      <c r="AB1169" s="238"/>
      <c r="AD1169" s="239"/>
      <c r="AE1169" s="238"/>
      <c r="AF1169" s="238"/>
      <c r="AH1169" s="239"/>
      <c r="AI1169" s="238"/>
      <c r="AJ1169" s="238"/>
      <c r="AL1169" s="239"/>
      <c r="AM1169" s="238"/>
      <c r="AN1169" s="238"/>
      <c r="AP1169" s="239"/>
      <c r="AQ1169" s="238"/>
      <c r="AR1169" s="238"/>
      <c r="AT1169" s="12"/>
      <c r="AU1169" s="238"/>
      <c r="AV1169" s="238"/>
      <c r="AX1169" s="12"/>
    </row>
    <row r="1170" spans="2:50" hidden="1">
      <c r="B1170" s="265"/>
      <c r="C1170" s="239"/>
      <c r="D1170" s="238"/>
      <c r="F1170" s="239"/>
      <c r="G1170" s="238"/>
      <c r="H1170" s="238"/>
      <c r="J1170" s="239"/>
      <c r="K1170" s="238"/>
      <c r="L1170" s="238"/>
      <c r="N1170" s="239"/>
      <c r="O1170" s="238"/>
      <c r="P1170" s="238"/>
      <c r="R1170" s="239"/>
      <c r="S1170" s="238"/>
      <c r="T1170" s="238"/>
      <c r="V1170" s="239"/>
      <c r="W1170" s="238"/>
      <c r="X1170" s="238"/>
      <c r="Z1170" s="239"/>
      <c r="AA1170" s="238"/>
      <c r="AB1170" s="238"/>
      <c r="AD1170" s="239"/>
      <c r="AE1170" s="238"/>
      <c r="AF1170" s="238"/>
      <c r="AH1170" s="239"/>
      <c r="AI1170" s="238"/>
      <c r="AJ1170" s="238"/>
      <c r="AL1170" s="239"/>
      <c r="AM1170" s="238"/>
      <c r="AN1170" s="238"/>
      <c r="AP1170" s="239"/>
      <c r="AQ1170" s="238"/>
      <c r="AR1170" s="238"/>
      <c r="AT1170" s="12"/>
      <c r="AU1170" s="238"/>
      <c r="AV1170" s="238"/>
      <c r="AX1170" s="12"/>
    </row>
    <row r="1171" spans="2:50" hidden="1">
      <c r="B1171" s="265"/>
      <c r="C1171" s="239"/>
      <c r="D1171" s="238"/>
      <c r="F1171" s="239"/>
      <c r="G1171" s="238"/>
      <c r="H1171" s="238"/>
      <c r="J1171" s="239"/>
      <c r="K1171" s="238"/>
      <c r="L1171" s="238"/>
      <c r="N1171" s="239"/>
      <c r="O1171" s="238"/>
      <c r="P1171" s="238"/>
      <c r="R1171" s="239"/>
      <c r="S1171" s="238"/>
      <c r="T1171" s="238"/>
      <c r="V1171" s="239"/>
      <c r="W1171" s="238"/>
      <c r="X1171" s="238"/>
      <c r="Z1171" s="239"/>
      <c r="AA1171" s="238"/>
      <c r="AB1171" s="238"/>
      <c r="AD1171" s="239"/>
      <c r="AE1171" s="238"/>
      <c r="AF1171" s="238"/>
      <c r="AH1171" s="239"/>
      <c r="AI1171" s="238"/>
      <c r="AJ1171" s="238"/>
      <c r="AL1171" s="239"/>
      <c r="AM1171" s="238"/>
      <c r="AN1171" s="238"/>
      <c r="AP1171" s="239"/>
      <c r="AQ1171" s="238"/>
      <c r="AR1171" s="238"/>
      <c r="AT1171" s="12"/>
      <c r="AU1171" s="238"/>
      <c r="AV1171" s="238"/>
      <c r="AX1171" s="12"/>
    </row>
    <row r="1172" spans="2:50" hidden="1">
      <c r="B1172" s="264"/>
      <c r="C1172" s="239"/>
      <c r="D1172" s="238"/>
      <c r="F1172" s="239"/>
      <c r="G1172" s="238"/>
      <c r="H1172" s="238"/>
      <c r="J1172" s="239"/>
      <c r="K1172" s="238"/>
      <c r="L1172" s="238"/>
      <c r="N1172" s="239"/>
      <c r="O1172" s="238"/>
      <c r="P1172" s="238"/>
      <c r="R1172" s="239"/>
      <c r="S1172" s="238"/>
      <c r="T1172" s="238"/>
      <c r="V1172" s="239"/>
      <c r="W1172" s="238"/>
      <c r="X1172" s="238"/>
      <c r="Z1172" s="239"/>
      <c r="AA1172" s="238"/>
      <c r="AB1172" s="238"/>
      <c r="AD1172" s="239"/>
      <c r="AE1172" s="238"/>
      <c r="AF1172" s="238"/>
      <c r="AH1172" s="239"/>
      <c r="AI1172" s="238"/>
      <c r="AJ1172" s="238"/>
      <c r="AL1172" s="239"/>
      <c r="AM1172" s="238"/>
      <c r="AN1172" s="238"/>
      <c r="AP1172" s="239"/>
      <c r="AQ1172" s="238"/>
      <c r="AR1172" s="238"/>
      <c r="AT1172" s="12"/>
      <c r="AU1172" s="238"/>
      <c r="AV1172" s="238"/>
      <c r="AX1172" s="12"/>
    </row>
    <row r="1173" spans="2:50" hidden="1">
      <c r="B1173" s="264"/>
      <c r="C1173" s="239"/>
      <c r="D1173" s="238"/>
      <c r="F1173" s="239"/>
      <c r="G1173" s="238"/>
      <c r="H1173" s="238"/>
      <c r="J1173" s="239"/>
      <c r="K1173" s="238"/>
      <c r="L1173" s="238"/>
      <c r="N1173" s="239"/>
      <c r="O1173" s="238"/>
      <c r="P1173" s="238"/>
      <c r="R1173" s="239"/>
      <c r="S1173" s="238"/>
      <c r="T1173" s="238"/>
      <c r="V1173" s="239"/>
      <c r="W1173" s="238"/>
      <c r="X1173" s="238"/>
      <c r="Z1173" s="239"/>
      <c r="AA1173" s="238"/>
      <c r="AB1173" s="238"/>
      <c r="AD1173" s="239"/>
      <c r="AE1173" s="238"/>
      <c r="AF1173" s="238"/>
      <c r="AH1173" s="239"/>
      <c r="AI1173" s="238"/>
      <c r="AJ1173" s="238"/>
      <c r="AL1173" s="239"/>
      <c r="AM1173" s="238"/>
      <c r="AN1173" s="238"/>
      <c r="AP1173" s="239"/>
      <c r="AQ1173" s="238"/>
      <c r="AR1173" s="238"/>
      <c r="AT1173" s="12"/>
      <c r="AU1173" s="238"/>
      <c r="AV1173" s="238"/>
      <c r="AX1173" s="12"/>
    </row>
    <row r="1174" spans="2:50" hidden="1">
      <c r="B1174" s="264"/>
      <c r="C1174" s="239"/>
      <c r="D1174" s="238"/>
      <c r="F1174" s="239"/>
      <c r="G1174" s="238"/>
      <c r="H1174" s="238"/>
      <c r="J1174" s="239"/>
      <c r="K1174" s="238"/>
      <c r="L1174" s="238"/>
      <c r="N1174" s="239"/>
      <c r="O1174" s="238"/>
      <c r="P1174" s="238"/>
      <c r="R1174" s="239"/>
      <c r="S1174" s="238"/>
      <c r="T1174" s="238"/>
      <c r="V1174" s="239"/>
      <c r="W1174" s="238"/>
      <c r="X1174" s="238"/>
      <c r="Z1174" s="239"/>
      <c r="AA1174" s="238"/>
      <c r="AB1174" s="238"/>
      <c r="AD1174" s="239"/>
      <c r="AE1174" s="238"/>
      <c r="AF1174" s="238"/>
      <c r="AH1174" s="239"/>
      <c r="AI1174" s="238"/>
      <c r="AJ1174" s="238"/>
      <c r="AL1174" s="239"/>
      <c r="AM1174" s="238"/>
      <c r="AN1174" s="238"/>
      <c r="AP1174" s="239"/>
      <c r="AQ1174" s="238"/>
      <c r="AR1174" s="238"/>
      <c r="AT1174" s="12"/>
      <c r="AU1174" s="238"/>
      <c r="AV1174" s="238"/>
      <c r="AX1174" s="12"/>
    </row>
    <row r="1175" spans="2:50" hidden="1">
      <c r="B1175" s="265"/>
      <c r="C1175" s="239"/>
      <c r="D1175" s="238"/>
      <c r="F1175" s="239"/>
      <c r="G1175" s="238"/>
      <c r="H1175" s="238"/>
      <c r="J1175" s="239"/>
      <c r="K1175" s="238"/>
      <c r="L1175" s="238"/>
      <c r="N1175" s="239"/>
      <c r="O1175" s="238"/>
      <c r="P1175" s="238"/>
      <c r="R1175" s="239"/>
      <c r="S1175" s="238"/>
      <c r="T1175" s="238"/>
      <c r="V1175" s="239"/>
      <c r="W1175" s="238"/>
      <c r="X1175" s="238"/>
      <c r="Z1175" s="239"/>
      <c r="AA1175" s="238"/>
      <c r="AB1175" s="238"/>
      <c r="AD1175" s="239"/>
      <c r="AE1175" s="238"/>
      <c r="AF1175" s="238"/>
      <c r="AH1175" s="239"/>
      <c r="AI1175" s="238"/>
      <c r="AJ1175" s="238"/>
      <c r="AL1175" s="239"/>
      <c r="AM1175" s="238"/>
      <c r="AN1175" s="238"/>
      <c r="AP1175" s="239"/>
      <c r="AQ1175" s="238"/>
      <c r="AR1175" s="238"/>
      <c r="AT1175" s="12"/>
      <c r="AU1175" s="238"/>
      <c r="AV1175" s="238"/>
      <c r="AX1175" s="12"/>
    </row>
    <row r="1176" spans="2:50" hidden="1">
      <c r="B1176" s="265"/>
      <c r="C1176" s="239"/>
      <c r="D1176" s="238"/>
      <c r="F1176" s="239"/>
      <c r="G1176" s="238"/>
      <c r="H1176" s="238"/>
      <c r="J1176" s="239"/>
      <c r="K1176" s="238"/>
      <c r="L1176" s="238"/>
      <c r="N1176" s="239"/>
      <c r="O1176" s="238"/>
      <c r="P1176" s="238"/>
      <c r="R1176" s="239"/>
      <c r="S1176" s="238"/>
      <c r="T1176" s="238"/>
      <c r="V1176" s="239"/>
      <c r="W1176" s="238"/>
      <c r="X1176" s="238"/>
      <c r="Z1176" s="239"/>
      <c r="AA1176" s="238"/>
      <c r="AB1176" s="238"/>
      <c r="AD1176" s="239"/>
      <c r="AE1176" s="238"/>
      <c r="AF1176" s="238"/>
      <c r="AH1176" s="239"/>
      <c r="AI1176" s="238"/>
      <c r="AJ1176" s="238"/>
      <c r="AL1176" s="239"/>
      <c r="AM1176" s="238"/>
      <c r="AN1176" s="238"/>
      <c r="AP1176" s="239"/>
      <c r="AQ1176" s="238"/>
      <c r="AR1176" s="238"/>
      <c r="AT1176" s="12"/>
      <c r="AU1176" s="238"/>
      <c r="AV1176" s="238"/>
      <c r="AX1176" s="12"/>
    </row>
    <row r="1177" spans="2:50" hidden="1">
      <c r="B1177" s="265"/>
      <c r="C1177" s="239"/>
      <c r="D1177" s="238"/>
      <c r="F1177" s="239"/>
      <c r="G1177" s="238"/>
      <c r="H1177" s="238"/>
      <c r="J1177" s="239"/>
      <c r="K1177" s="238"/>
      <c r="L1177" s="238"/>
      <c r="N1177" s="239"/>
      <c r="O1177" s="238"/>
      <c r="P1177" s="238"/>
      <c r="R1177" s="239"/>
      <c r="S1177" s="238"/>
      <c r="T1177" s="238"/>
      <c r="V1177" s="239"/>
      <c r="W1177" s="238"/>
      <c r="X1177" s="238"/>
      <c r="Z1177" s="239"/>
      <c r="AA1177" s="238"/>
      <c r="AB1177" s="238"/>
      <c r="AD1177" s="239"/>
      <c r="AE1177" s="238"/>
      <c r="AF1177" s="238"/>
      <c r="AH1177" s="239"/>
      <c r="AI1177" s="238"/>
      <c r="AJ1177" s="238"/>
      <c r="AL1177" s="239"/>
      <c r="AM1177" s="238"/>
      <c r="AN1177" s="238"/>
      <c r="AP1177" s="239"/>
      <c r="AQ1177" s="238"/>
      <c r="AR1177" s="238"/>
      <c r="AT1177" s="12"/>
      <c r="AU1177" s="238"/>
      <c r="AV1177" s="238"/>
      <c r="AX1177" s="12"/>
    </row>
    <row r="1178" spans="2:50" hidden="1">
      <c r="B1178" s="265"/>
      <c r="C1178" s="239"/>
      <c r="D1178" s="238"/>
      <c r="F1178" s="239"/>
      <c r="G1178" s="238"/>
      <c r="H1178" s="238"/>
      <c r="J1178" s="239"/>
      <c r="K1178" s="238"/>
      <c r="L1178" s="238"/>
      <c r="N1178" s="239"/>
      <c r="O1178" s="238"/>
      <c r="P1178" s="238"/>
      <c r="R1178" s="239"/>
      <c r="S1178" s="238"/>
      <c r="T1178" s="238"/>
      <c r="V1178" s="239"/>
      <c r="W1178" s="238"/>
      <c r="X1178" s="238"/>
      <c r="Z1178" s="239"/>
      <c r="AA1178" s="238"/>
      <c r="AB1178" s="238"/>
      <c r="AD1178" s="239"/>
      <c r="AE1178" s="238"/>
      <c r="AF1178" s="238"/>
      <c r="AH1178" s="239"/>
      <c r="AI1178" s="238"/>
      <c r="AJ1178" s="238"/>
      <c r="AL1178" s="239"/>
      <c r="AM1178" s="238"/>
      <c r="AN1178" s="238"/>
      <c r="AP1178" s="239"/>
      <c r="AQ1178" s="238"/>
      <c r="AR1178" s="238"/>
      <c r="AT1178" s="12"/>
      <c r="AU1178" s="238"/>
      <c r="AV1178" s="238"/>
      <c r="AX1178" s="12"/>
    </row>
    <row r="1179" spans="2:50" hidden="1">
      <c r="B1179" s="264"/>
      <c r="C1179" s="239"/>
      <c r="D1179" s="238"/>
      <c r="F1179" s="239"/>
      <c r="G1179" s="238"/>
      <c r="H1179" s="238"/>
      <c r="J1179" s="239"/>
      <c r="K1179" s="238"/>
      <c r="L1179" s="238"/>
      <c r="N1179" s="239"/>
      <c r="O1179" s="238"/>
      <c r="P1179" s="238"/>
      <c r="R1179" s="239"/>
      <c r="S1179" s="238"/>
      <c r="T1179" s="238"/>
      <c r="V1179" s="239"/>
      <c r="W1179" s="238"/>
      <c r="X1179" s="238"/>
      <c r="Z1179" s="239"/>
      <c r="AA1179" s="238"/>
      <c r="AB1179" s="238"/>
      <c r="AD1179" s="239"/>
      <c r="AE1179" s="238"/>
      <c r="AF1179" s="238"/>
      <c r="AH1179" s="239"/>
      <c r="AI1179" s="238"/>
      <c r="AJ1179" s="238"/>
      <c r="AL1179" s="239"/>
      <c r="AM1179" s="238"/>
      <c r="AN1179" s="238"/>
      <c r="AP1179" s="239"/>
      <c r="AQ1179" s="238"/>
      <c r="AR1179" s="238"/>
      <c r="AT1179" s="12"/>
      <c r="AU1179" s="238"/>
      <c r="AV1179" s="238"/>
      <c r="AX1179" s="12"/>
    </row>
    <row r="1180" spans="2:50" hidden="1">
      <c r="B1180" s="264"/>
      <c r="C1180" s="239"/>
      <c r="D1180" s="238"/>
      <c r="F1180" s="239"/>
      <c r="G1180" s="238"/>
      <c r="H1180" s="238"/>
      <c r="J1180" s="239"/>
      <c r="K1180" s="238"/>
      <c r="L1180" s="238"/>
      <c r="N1180" s="239"/>
      <c r="O1180" s="238"/>
      <c r="P1180" s="238"/>
      <c r="R1180" s="239"/>
      <c r="S1180" s="238"/>
      <c r="T1180" s="238"/>
      <c r="V1180" s="239"/>
      <c r="W1180" s="238"/>
      <c r="X1180" s="238"/>
      <c r="Z1180" s="239"/>
      <c r="AA1180" s="238"/>
      <c r="AB1180" s="238"/>
      <c r="AD1180" s="239"/>
      <c r="AE1180" s="238"/>
      <c r="AF1180" s="238"/>
      <c r="AH1180" s="239"/>
      <c r="AI1180" s="238"/>
      <c r="AJ1180" s="238"/>
      <c r="AL1180" s="239"/>
      <c r="AM1180" s="238"/>
      <c r="AN1180" s="238"/>
      <c r="AP1180" s="239"/>
      <c r="AQ1180" s="238"/>
      <c r="AR1180" s="238"/>
      <c r="AT1180" s="12"/>
      <c r="AU1180" s="238"/>
      <c r="AV1180" s="238"/>
      <c r="AX1180" s="12"/>
    </row>
    <row r="1181" spans="2:50" hidden="1">
      <c r="B1181" s="264"/>
      <c r="C1181" s="239"/>
      <c r="D1181" s="238"/>
      <c r="F1181" s="239"/>
      <c r="G1181" s="238"/>
      <c r="H1181" s="238"/>
      <c r="J1181" s="239"/>
      <c r="K1181" s="238"/>
      <c r="L1181" s="238"/>
      <c r="N1181" s="239"/>
      <c r="O1181" s="238"/>
      <c r="P1181" s="238"/>
      <c r="R1181" s="239"/>
      <c r="S1181" s="238"/>
      <c r="T1181" s="238"/>
      <c r="V1181" s="239"/>
      <c r="W1181" s="238"/>
      <c r="X1181" s="238"/>
      <c r="Z1181" s="239"/>
      <c r="AA1181" s="238"/>
      <c r="AB1181" s="238"/>
      <c r="AD1181" s="239"/>
      <c r="AE1181" s="238"/>
      <c r="AF1181" s="238"/>
      <c r="AH1181" s="239"/>
      <c r="AI1181" s="238"/>
      <c r="AJ1181" s="238"/>
      <c r="AL1181" s="239"/>
      <c r="AM1181" s="238"/>
      <c r="AN1181" s="238"/>
      <c r="AP1181" s="239"/>
      <c r="AQ1181" s="238"/>
      <c r="AR1181" s="238"/>
      <c r="AT1181" s="12"/>
      <c r="AU1181" s="238"/>
      <c r="AV1181" s="238"/>
      <c r="AX1181" s="12"/>
    </row>
    <row r="1182" spans="2:50" hidden="1">
      <c r="B1182" s="264"/>
      <c r="C1182" s="239"/>
      <c r="D1182" s="238"/>
      <c r="F1182" s="239"/>
      <c r="G1182" s="238"/>
      <c r="H1182" s="238"/>
      <c r="J1182" s="239"/>
      <c r="K1182" s="238"/>
      <c r="L1182" s="238"/>
      <c r="N1182" s="239"/>
      <c r="O1182" s="238"/>
      <c r="P1182" s="238"/>
      <c r="R1182" s="239"/>
      <c r="S1182" s="238"/>
      <c r="T1182" s="238"/>
      <c r="V1182" s="239"/>
      <c r="W1182" s="238"/>
      <c r="X1182" s="238"/>
      <c r="Z1182" s="239"/>
      <c r="AA1182" s="238"/>
      <c r="AB1182" s="238"/>
      <c r="AD1182" s="239"/>
      <c r="AE1182" s="238"/>
      <c r="AF1182" s="238"/>
      <c r="AH1182" s="239"/>
      <c r="AI1182" s="238"/>
      <c r="AJ1182" s="238"/>
      <c r="AL1182" s="239"/>
      <c r="AM1182" s="238"/>
      <c r="AN1182" s="238"/>
      <c r="AP1182" s="239"/>
      <c r="AQ1182" s="238"/>
      <c r="AR1182" s="238"/>
      <c r="AT1182" s="12"/>
      <c r="AU1182" s="238"/>
      <c r="AV1182" s="238"/>
      <c r="AX1182" s="12"/>
    </row>
    <row r="1183" spans="2:50" hidden="1">
      <c r="B1183" s="264"/>
      <c r="C1183" s="239"/>
      <c r="D1183" s="238"/>
      <c r="F1183" s="239"/>
      <c r="G1183" s="238"/>
      <c r="H1183" s="238"/>
      <c r="J1183" s="239"/>
      <c r="K1183" s="238"/>
      <c r="L1183" s="238"/>
      <c r="N1183" s="239"/>
      <c r="O1183" s="238"/>
      <c r="P1183" s="238"/>
      <c r="R1183" s="239"/>
      <c r="S1183" s="238"/>
      <c r="T1183" s="238"/>
      <c r="V1183" s="239"/>
      <c r="W1183" s="238"/>
      <c r="X1183" s="238"/>
      <c r="Z1183" s="239"/>
      <c r="AA1183" s="238"/>
      <c r="AB1183" s="238"/>
      <c r="AD1183" s="239"/>
      <c r="AE1183" s="238"/>
      <c r="AF1183" s="238"/>
      <c r="AH1183" s="239"/>
      <c r="AI1183" s="238"/>
      <c r="AJ1183" s="238"/>
      <c r="AL1183" s="239"/>
      <c r="AM1183" s="238"/>
      <c r="AN1183" s="238"/>
      <c r="AP1183" s="239"/>
      <c r="AQ1183" s="238"/>
      <c r="AR1183" s="238"/>
      <c r="AT1183" s="12"/>
      <c r="AU1183" s="238"/>
      <c r="AV1183" s="238"/>
      <c r="AX1183" s="12"/>
    </row>
    <row r="1184" spans="2:50" hidden="1">
      <c r="B1184" s="264"/>
      <c r="C1184" s="239"/>
      <c r="D1184" s="238"/>
      <c r="F1184" s="239"/>
      <c r="G1184" s="238"/>
      <c r="H1184" s="238"/>
      <c r="J1184" s="239"/>
      <c r="K1184" s="238"/>
      <c r="L1184" s="238"/>
      <c r="N1184" s="239"/>
      <c r="O1184" s="238"/>
      <c r="P1184" s="238"/>
      <c r="R1184" s="239"/>
      <c r="S1184" s="238"/>
      <c r="T1184" s="238"/>
      <c r="V1184" s="239"/>
      <c r="W1184" s="238"/>
      <c r="X1184" s="238"/>
      <c r="Z1184" s="239"/>
      <c r="AA1184" s="238"/>
      <c r="AB1184" s="238"/>
      <c r="AD1184" s="239"/>
      <c r="AE1184" s="238"/>
      <c r="AF1184" s="238"/>
      <c r="AH1184" s="239"/>
      <c r="AI1184" s="238"/>
      <c r="AJ1184" s="238"/>
      <c r="AL1184" s="239"/>
      <c r="AM1184" s="238"/>
      <c r="AN1184" s="238"/>
      <c r="AP1184" s="239"/>
      <c r="AQ1184" s="238"/>
      <c r="AR1184" s="238"/>
      <c r="AT1184" s="12"/>
      <c r="AU1184" s="238"/>
      <c r="AV1184" s="238"/>
      <c r="AX1184" s="12"/>
    </row>
    <row r="1185" spans="2:50" hidden="1">
      <c r="B1185" s="264"/>
      <c r="C1185" s="239"/>
      <c r="D1185" s="238"/>
      <c r="F1185" s="239"/>
      <c r="G1185" s="238"/>
      <c r="H1185" s="238"/>
      <c r="J1185" s="239"/>
      <c r="K1185" s="238"/>
      <c r="L1185" s="238"/>
      <c r="N1185" s="239"/>
      <c r="O1185" s="238"/>
      <c r="P1185" s="238"/>
      <c r="R1185" s="239"/>
      <c r="S1185" s="238"/>
      <c r="T1185" s="238"/>
      <c r="V1185" s="239"/>
      <c r="W1185" s="238"/>
      <c r="X1185" s="238"/>
      <c r="Z1185" s="239"/>
      <c r="AA1185" s="238"/>
      <c r="AB1185" s="238"/>
      <c r="AD1185" s="239"/>
      <c r="AE1185" s="238"/>
      <c r="AF1185" s="238"/>
      <c r="AH1185" s="239"/>
      <c r="AI1185" s="238"/>
      <c r="AJ1185" s="238"/>
      <c r="AL1185" s="239"/>
      <c r="AM1185" s="238"/>
      <c r="AN1185" s="238"/>
      <c r="AP1185" s="239"/>
      <c r="AQ1185" s="238"/>
      <c r="AR1185" s="238"/>
      <c r="AT1185" s="12"/>
      <c r="AU1185" s="238"/>
      <c r="AV1185" s="238"/>
      <c r="AX1185" s="12"/>
    </row>
    <row r="1186" spans="2:50" hidden="1">
      <c r="B1186" s="264"/>
      <c r="C1186" s="239"/>
      <c r="D1186" s="238"/>
      <c r="F1186" s="239"/>
      <c r="G1186" s="238"/>
      <c r="H1186" s="238"/>
      <c r="J1186" s="239"/>
      <c r="K1186" s="238"/>
      <c r="L1186" s="238"/>
      <c r="N1186" s="239"/>
      <c r="O1186" s="238"/>
      <c r="P1186" s="238"/>
      <c r="R1186" s="239"/>
      <c r="S1186" s="238"/>
      <c r="T1186" s="238"/>
      <c r="V1186" s="239"/>
      <c r="W1186" s="238"/>
      <c r="X1186" s="238"/>
      <c r="Z1186" s="239"/>
      <c r="AA1186" s="238"/>
      <c r="AB1186" s="238"/>
      <c r="AD1186" s="239"/>
      <c r="AE1186" s="238"/>
      <c r="AF1186" s="238"/>
      <c r="AH1186" s="239"/>
      <c r="AI1186" s="238"/>
      <c r="AJ1186" s="238"/>
      <c r="AL1186" s="239"/>
      <c r="AM1186" s="238"/>
      <c r="AN1186" s="238"/>
      <c r="AP1186" s="239"/>
      <c r="AQ1186" s="238"/>
      <c r="AR1186" s="238"/>
      <c r="AT1186" s="12"/>
      <c r="AU1186" s="238"/>
      <c r="AV1186" s="238"/>
      <c r="AX1186" s="12"/>
    </row>
    <row r="1187" spans="2:50" ht="16" hidden="1" thickBot="1">
      <c r="B1187" s="266"/>
      <c r="C1187" s="239"/>
      <c r="D1187" s="238"/>
      <c r="F1187" s="239"/>
      <c r="G1187" s="238"/>
      <c r="H1187" s="238"/>
      <c r="J1187" s="239"/>
      <c r="K1187" s="238"/>
      <c r="L1187" s="238"/>
      <c r="N1187" s="239"/>
      <c r="O1187" s="238"/>
      <c r="P1187" s="238"/>
      <c r="R1187" s="239"/>
      <c r="S1187" s="238"/>
      <c r="T1187" s="238"/>
      <c r="V1187" s="239"/>
      <c r="W1187" s="238"/>
      <c r="X1187" s="238"/>
      <c r="Z1187" s="239"/>
      <c r="AA1187" s="238"/>
      <c r="AB1187" s="238"/>
      <c r="AD1187" s="239"/>
      <c r="AE1187" s="238"/>
      <c r="AF1187" s="238"/>
      <c r="AH1187" s="239"/>
      <c r="AI1187" s="238"/>
      <c r="AJ1187" s="238"/>
      <c r="AL1187" s="239"/>
      <c r="AM1187" s="238"/>
      <c r="AN1187" s="238"/>
      <c r="AP1187" s="239"/>
      <c r="AQ1187" s="238"/>
      <c r="AR1187" s="238"/>
      <c r="AT1187" s="12"/>
      <c r="AU1187" s="238"/>
      <c r="AV1187" s="238"/>
      <c r="AX1187" s="12"/>
    </row>
    <row r="1188" spans="2:50" hidden="1">
      <c r="B1188" s="267"/>
      <c r="C1188" s="239"/>
      <c r="D1188" s="238"/>
      <c r="F1188" s="239"/>
      <c r="G1188" s="238"/>
      <c r="H1188" s="238"/>
      <c r="J1188" s="239"/>
      <c r="K1188" s="238"/>
      <c r="L1188" s="238"/>
      <c r="N1188" s="239"/>
      <c r="O1188" s="238"/>
      <c r="P1188" s="238"/>
      <c r="R1188" s="239"/>
      <c r="S1188" s="238"/>
      <c r="T1188" s="238"/>
      <c r="V1188" s="239"/>
      <c r="W1188" s="238"/>
      <c r="X1188" s="238"/>
      <c r="Z1188" s="239"/>
      <c r="AA1188" s="238"/>
      <c r="AB1188" s="238"/>
      <c r="AD1188" s="239"/>
      <c r="AE1188" s="238"/>
      <c r="AF1188" s="238"/>
      <c r="AH1188" s="239"/>
      <c r="AI1188" s="238"/>
      <c r="AJ1188" s="238"/>
      <c r="AL1188" s="239"/>
      <c r="AM1188" s="238"/>
      <c r="AN1188" s="238"/>
      <c r="AP1188" s="239"/>
      <c r="AQ1188" s="238"/>
      <c r="AR1188" s="238"/>
      <c r="AT1188" s="12"/>
      <c r="AU1188" s="238"/>
      <c r="AV1188" s="238"/>
      <c r="AX1188" s="12"/>
    </row>
    <row r="1189" spans="2:50" hidden="1">
      <c r="B1189" s="268"/>
      <c r="C1189" s="239"/>
      <c r="D1189" s="238"/>
      <c r="F1189" s="239"/>
      <c r="G1189" s="238"/>
      <c r="H1189" s="238"/>
      <c r="J1189" s="239"/>
      <c r="K1189" s="238"/>
      <c r="L1189" s="238"/>
      <c r="N1189" s="239"/>
      <c r="O1189" s="238"/>
      <c r="P1189" s="238"/>
      <c r="R1189" s="239"/>
      <c r="S1189" s="238"/>
      <c r="T1189" s="238"/>
      <c r="V1189" s="239"/>
      <c r="W1189" s="238"/>
      <c r="X1189" s="238"/>
      <c r="Z1189" s="239"/>
      <c r="AA1189" s="238"/>
      <c r="AB1189" s="238"/>
      <c r="AD1189" s="239"/>
      <c r="AE1189" s="238"/>
      <c r="AF1189" s="238"/>
      <c r="AH1189" s="239"/>
      <c r="AI1189" s="238"/>
      <c r="AJ1189" s="238"/>
      <c r="AL1189" s="239"/>
      <c r="AM1189" s="238"/>
      <c r="AN1189" s="238"/>
      <c r="AP1189" s="239"/>
      <c r="AQ1189" s="238"/>
      <c r="AR1189" s="238"/>
      <c r="AT1189" s="12"/>
      <c r="AU1189" s="238"/>
      <c r="AV1189" s="238"/>
      <c r="AX1189" s="12"/>
    </row>
    <row r="1190" spans="2:50" hidden="1">
      <c r="B1190" s="268"/>
      <c r="C1190" s="239"/>
      <c r="D1190" s="238"/>
      <c r="F1190" s="239"/>
      <c r="G1190" s="238"/>
      <c r="H1190" s="238"/>
      <c r="J1190" s="239"/>
      <c r="K1190" s="238"/>
      <c r="L1190" s="238"/>
      <c r="N1190" s="239"/>
      <c r="O1190" s="238"/>
      <c r="P1190" s="238"/>
      <c r="R1190" s="239"/>
      <c r="S1190" s="238"/>
      <c r="T1190" s="238"/>
      <c r="V1190" s="239"/>
      <c r="W1190" s="238"/>
      <c r="X1190" s="238"/>
      <c r="Z1190" s="239"/>
      <c r="AA1190" s="238"/>
      <c r="AB1190" s="238"/>
      <c r="AD1190" s="239"/>
      <c r="AE1190" s="238"/>
      <c r="AF1190" s="238"/>
      <c r="AH1190" s="239"/>
      <c r="AI1190" s="238"/>
      <c r="AJ1190" s="238"/>
      <c r="AL1190" s="239"/>
      <c r="AM1190" s="238"/>
      <c r="AN1190" s="238"/>
      <c r="AP1190" s="239"/>
      <c r="AQ1190" s="238"/>
      <c r="AR1190" s="238"/>
      <c r="AT1190" s="12"/>
      <c r="AU1190" s="238"/>
      <c r="AV1190" s="238"/>
      <c r="AX1190" s="12"/>
    </row>
    <row r="1191" spans="2:50" hidden="1">
      <c r="B1191" s="268"/>
      <c r="C1191" s="239"/>
      <c r="D1191" s="238"/>
      <c r="F1191" s="239"/>
      <c r="G1191" s="238"/>
      <c r="H1191" s="238"/>
      <c r="J1191" s="239"/>
      <c r="K1191" s="238"/>
      <c r="L1191" s="238"/>
      <c r="N1191" s="239"/>
      <c r="O1191" s="238"/>
      <c r="P1191" s="238"/>
      <c r="R1191" s="239"/>
      <c r="S1191" s="238"/>
      <c r="T1191" s="238"/>
      <c r="V1191" s="239"/>
      <c r="W1191" s="238"/>
      <c r="X1191" s="238"/>
      <c r="Z1191" s="239"/>
      <c r="AA1191" s="238"/>
      <c r="AB1191" s="238"/>
      <c r="AD1191" s="239"/>
      <c r="AE1191" s="238"/>
      <c r="AF1191" s="238"/>
      <c r="AH1191" s="239"/>
      <c r="AI1191" s="238"/>
      <c r="AJ1191" s="238"/>
      <c r="AL1191" s="239"/>
      <c r="AM1191" s="238"/>
      <c r="AN1191" s="238"/>
      <c r="AP1191" s="239"/>
      <c r="AQ1191" s="238"/>
      <c r="AR1191" s="238"/>
      <c r="AT1191" s="12"/>
      <c r="AU1191" s="238"/>
      <c r="AV1191" s="238"/>
      <c r="AX1191" s="12"/>
    </row>
    <row r="1192" spans="2:50" hidden="1">
      <c r="B1192" s="268"/>
      <c r="C1192" s="239"/>
      <c r="D1192" s="238"/>
      <c r="F1192" s="239"/>
      <c r="G1192" s="238"/>
      <c r="H1192" s="238"/>
      <c r="J1192" s="239"/>
      <c r="K1192" s="238"/>
      <c r="L1192" s="238"/>
      <c r="N1192" s="239"/>
      <c r="O1192" s="238"/>
      <c r="P1192" s="238"/>
      <c r="R1192" s="239"/>
      <c r="S1192" s="238"/>
      <c r="T1192" s="238"/>
      <c r="V1192" s="239"/>
      <c r="W1192" s="238"/>
      <c r="X1192" s="238"/>
      <c r="Z1192" s="239"/>
      <c r="AA1192" s="238"/>
      <c r="AB1192" s="238"/>
      <c r="AD1192" s="239"/>
      <c r="AE1192" s="238"/>
      <c r="AF1192" s="238"/>
      <c r="AH1192" s="239"/>
      <c r="AI1192" s="238"/>
      <c r="AJ1192" s="238"/>
      <c r="AL1192" s="239"/>
      <c r="AM1192" s="238"/>
      <c r="AN1192" s="238"/>
      <c r="AP1192" s="239"/>
      <c r="AQ1192" s="238"/>
      <c r="AR1192" s="238"/>
      <c r="AT1192" s="12"/>
      <c r="AU1192" s="238"/>
      <c r="AV1192" s="238"/>
      <c r="AX1192" s="12"/>
    </row>
    <row r="1193" spans="2:50" hidden="1">
      <c r="B1193" s="268"/>
      <c r="C1193" s="239"/>
      <c r="D1193" s="238"/>
      <c r="F1193" s="239"/>
      <c r="G1193" s="238"/>
      <c r="H1193" s="238"/>
      <c r="J1193" s="239"/>
      <c r="K1193" s="238"/>
      <c r="L1193" s="238"/>
      <c r="N1193" s="239"/>
      <c r="O1193" s="238"/>
      <c r="P1193" s="238"/>
      <c r="R1193" s="239"/>
      <c r="S1193" s="238"/>
      <c r="T1193" s="238"/>
      <c r="V1193" s="239"/>
      <c r="W1193" s="238"/>
      <c r="X1193" s="238"/>
      <c r="Z1193" s="239"/>
      <c r="AA1193" s="238"/>
      <c r="AB1193" s="238"/>
      <c r="AD1193" s="239"/>
      <c r="AE1193" s="238"/>
      <c r="AF1193" s="238"/>
      <c r="AH1193" s="239"/>
      <c r="AI1193" s="238"/>
      <c r="AJ1193" s="238"/>
      <c r="AL1193" s="239"/>
      <c r="AM1193" s="238"/>
      <c r="AN1193" s="238"/>
      <c r="AP1193" s="239"/>
      <c r="AQ1193" s="238"/>
      <c r="AR1193" s="238"/>
      <c r="AT1193" s="12"/>
      <c r="AU1193" s="238"/>
      <c r="AV1193" s="238"/>
      <c r="AX1193" s="12"/>
    </row>
    <row r="1194" spans="2:50" hidden="1">
      <c r="B1194" s="265"/>
      <c r="C1194" s="239"/>
      <c r="D1194" s="238"/>
      <c r="F1194" s="239"/>
      <c r="G1194" s="238"/>
      <c r="H1194" s="238"/>
      <c r="J1194" s="239"/>
      <c r="K1194" s="238"/>
      <c r="L1194" s="238"/>
      <c r="N1194" s="239"/>
      <c r="O1194" s="238"/>
      <c r="P1194" s="238"/>
      <c r="R1194" s="239"/>
      <c r="S1194" s="238"/>
      <c r="T1194" s="238"/>
      <c r="V1194" s="239"/>
      <c r="W1194" s="238"/>
      <c r="X1194" s="238"/>
      <c r="Z1194" s="239"/>
      <c r="AA1194" s="238"/>
      <c r="AB1194" s="238"/>
      <c r="AD1194" s="239"/>
      <c r="AE1194" s="238"/>
      <c r="AF1194" s="238"/>
      <c r="AH1194" s="239"/>
      <c r="AI1194" s="238"/>
      <c r="AJ1194" s="238"/>
      <c r="AL1194" s="239"/>
      <c r="AM1194" s="238"/>
      <c r="AN1194" s="238"/>
      <c r="AP1194" s="239"/>
      <c r="AQ1194" s="238"/>
      <c r="AR1194" s="238"/>
      <c r="AT1194" s="12"/>
      <c r="AU1194" s="238"/>
      <c r="AV1194" s="238"/>
      <c r="AX1194" s="12"/>
    </row>
    <row r="1195" spans="2:50" hidden="1">
      <c r="B1195" s="265"/>
      <c r="C1195" s="239"/>
      <c r="D1195" s="238"/>
      <c r="F1195" s="239"/>
      <c r="G1195" s="238"/>
      <c r="H1195" s="238"/>
      <c r="J1195" s="239"/>
      <c r="K1195" s="238"/>
      <c r="L1195" s="238"/>
      <c r="N1195" s="239"/>
      <c r="O1195" s="238"/>
      <c r="P1195" s="238"/>
      <c r="R1195" s="239"/>
      <c r="S1195" s="238"/>
      <c r="T1195" s="238"/>
      <c r="V1195" s="239"/>
      <c r="W1195" s="238"/>
      <c r="X1195" s="238"/>
      <c r="Z1195" s="239"/>
      <c r="AA1195" s="238"/>
      <c r="AB1195" s="238"/>
      <c r="AD1195" s="239"/>
      <c r="AE1195" s="238"/>
      <c r="AF1195" s="238"/>
      <c r="AH1195" s="239"/>
      <c r="AI1195" s="238"/>
      <c r="AJ1195" s="238"/>
      <c r="AL1195" s="239"/>
      <c r="AM1195" s="238"/>
      <c r="AN1195" s="238"/>
      <c r="AP1195" s="239"/>
      <c r="AQ1195" s="238"/>
      <c r="AR1195" s="238"/>
      <c r="AT1195" s="12"/>
      <c r="AU1195" s="238"/>
      <c r="AV1195" s="238"/>
      <c r="AX1195" s="12"/>
    </row>
    <row r="1196" spans="2:50" hidden="1">
      <c r="B1196" s="265"/>
      <c r="C1196" s="239"/>
      <c r="D1196" s="238"/>
      <c r="F1196" s="239"/>
      <c r="G1196" s="238"/>
      <c r="H1196" s="238"/>
      <c r="J1196" s="239"/>
      <c r="K1196" s="238"/>
      <c r="L1196" s="238"/>
      <c r="N1196" s="239"/>
      <c r="O1196" s="238"/>
      <c r="P1196" s="238"/>
      <c r="R1196" s="239"/>
      <c r="S1196" s="238"/>
      <c r="T1196" s="238"/>
      <c r="V1196" s="239"/>
      <c r="W1196" s="238"/>
      <c r="X1196" s="238"/>
      <c r="Z1196" s="239"/>
      <c r="AA1196" s="238"/>
      <c r="AB1196" s="238"/>
      <c r="AD1196" s="239"/>
      <c r="AE1196" s="238"/>
      <c r="AF1196" s="238"/>
      <c r="AH1196" s="239"/>
      <c r="AI1196" s="238"/>
      <c r="AJ1196" s="238"/>
      <c r="AL1196" s="239"/>
      <c r="AM1196" s="238"/>
      <c r="AN1196" s="238"/>
      <c r="AP1196" s="239"/>
      <c r="AQ1196" s="238"/>
      <c r="AR1196" s="238"/>
      <c r="AT1196" s="12"/>
      <c r="AU1196" s="238"/>
      <c r="AV1196" s="238"/>
      <c r="AX1196" s="12"/>
    </row>
    <row r="1197" spans="2:50" hidden="1">
      <c r="B1197" s="265"/>
      <c r="C1197" s="239"/>
      <c r="D1197" s="238"/>
      <c r="F1197" s="239"/>
      <c r="G1197" s="238"/>
      <c r="H1197" s="238"/>
      <c r="J1197" s="239"/>
      <c r="K1197" s="238"/>
      <c r="L1197" s="238"/>
      <c r="N1197" s="239"/>
      <c r="O1197" s="238"/>
      <c r="P1197" s="238"/>
      <c r="R1197" s="239"/>
      <c r="S1197" s="238"/>
      <c r="T1197" s="238"/>
      <c r="V1197" s="239"/>
      <c r="W1197" s="238"/>
      <c r="X1197" s="238"/>
      <c r="Z1197" s="239"/>
      <c r="AA1197" s="238"/>
      <c r="AB1197" s="238"/>
      <c r="AD1197" s="239"/>
      <c r="AE1197" s="238"/>
      <c r="AF1197" s="238"/>
      <c r="AH1197" s="239"/>
      <c r="AI1197" s="238"/>
      <c r="AJ1197" s="238"/>
      <c r="AL1197" s="239"/>
      <c r="AM1197" s="238"/>
      <c r="AN1197" s="238"/>
      <c r="AP1197" s="239"/>
      <c r="AQ1197" s="238"/>
      <c r="AR1197" s="238"/>
      <c r="AT1197" s="12"/>
      <c r="AU1197" s="238"/>
      <c r="AV1197" s="238"/>
      <c r="AX1197" s="12"/>
    </row>
    <row r="1198" spans="2:50" hidden="1">
      <c r="B1198" s="265"/>
      <c r="C1198" s="239"/>
      <c r="D1198" s="238"/>
      <c r="F1198" s="239"/>
      <c r="G1198" s="238"/>
      <c r="H1198" s="238"/>
      <c r="J1198" s="239"/>
      <c r="K1198" s="238"/>
      <c r="L1198" s="238"/>
      <c r="N1198" s="239"/>
      <c r="O1198" s="238"/>
      <c r="P1198" s="238"/>
      <c r="R1198" s="239"/>
      <c r="S1198" s="238"/>
      <c r="T1198" s="238"/>
      <c r="V1198" s="239"/>
      <c r="W1198" s="238"/>
      <c r="X1198" s="238"/>
      <c r="Z1198" s="239"/>
      <c r="AA1198" s="238"/>
      <c r="AB1198" s="238"/>
      <c r="AD1198" s="239"/>
      <c r="AE1198" s="238"/>
      <c r="AF1198" s="238"/>
      <c r="AH1198" s="239"/>
      <c r="AI1198" s="238"/>
      <c r="AJ1198" s="238"/>
      <c r="AL1198" s="239"/>
      <c r="AM1198" s="238"/>
      <c r="AN1198" s="238"/>
      <c r="AP1198" s="239"/>
      <c r="AQ1198" s="238"/>
      <c r="AR1198" s="238"/>
      <c r="AT1198" s="12"/>
      <c r="AU1198" s="238"/>
      <c r="AV1198" s="238"/>
      <c r="AX1198" s="12"/>
    </row>
    <row r="1199" spans="2:50" hidden="1">
      <c r="B1199" s="207"/>
      <c r="C1199" s="239"/>
      <c r="D1199" s="238"/>
      <c r="F1199" s="239"/>
      <c r="G1199" s="238"/>
      <c r="H1199" s="238"/>
      <c r="J1199" s="239"/>
      <c r="K1199" s="238"/>
      <c r="L1199" s="238"/>
      <c r="N1199" s="239"/>
      <c r="O1199" s="238"/>
      <c r="P1199" s="238"/>
      <c r="R1199" s="239"/>
      <c r="S1199" s="238"/>
      <c r="T1199" s="238"/>
      <c r="V1199" s="239"/>
      <c r="W1199" s="238"/>
      <c r="X1199" s="238"/>
      <c r="Z1199" s="239"/>
      <c r="AA1199" s="238"/>
      <c r="AB1199" s="238"/>
      <c r="AD1199" s="239"/>
      <c r="AE1199" s="238"/>
      <c r="AF1199" s="238"/>
      <c r="AH1199" s="239"/>
      <c r="AI1199" s="238"/>
      <c r="AJ1199" s="238"/>
      <c r="AL1199" s="239"/>
      <c r="AM1199" s="238"/>
      <c r="AN1199" s="238"/>
      <c r="AP1199" s="239"/>
      <c r="AQ1199" s="238"/>
      <c r="AR1199" s="238"/>
      <c r="AT1199" s="12"/>
      <c r="AU1199" s="238"/>
      <c r="AV1199" s="238"/>
      <c r="AX1199" s="12"/>
    </row>
    <row r="1200" spans="2:50" hidden="1">
      <c r="B1200" s="207"/>
      <c r="C1200" s="239"/>
      <c r="D1200" s="238"/>
      <c r="F1200" s="239"/>
      <c r="G1200" s="238"/>
      <c r="H1200" s="238"/>
      <c r="J1200" s="239"/>
      <c r="K1200" s="238"/>
      <c r="L1200" s="238"/>
      <c r="N1200" s="239"/>
      <c r="O1200" s="238"/>
      <c r="P1200" s="238"/>
      <c r="R1200" s="239"/>
      <c r="S1200" s="238"/>
      <c r="T1200" s="238"/>
      <c r="V1200" s="239"/>
      <c r="W1200" s="238"/>
      <c r="X1200" s="238"/>
      <c r="Z1200" s="239"/>
      <c r="AA1200" s="238"/>
      <c r="AB1200" s="238"/>
      <c r="AD1200" s="239"/>
      <c r="AE1200" s="238"/>
      <c r="AF1200" s="238"/>
      <c r="AH1200" s="239"/>
      <c r="AI1200" s="238"/>
      <c r="AJ1200" s="238"/>
      <c r="AL1200" s="239"/>
      <c r="AM1200" s="238"/>
      <c r="AN1200" s="238"/>
      <c r="AP1200" s="239"/>
      <c r="AQ1200" s="238"/>
      <c r="AR1200" s="238"/>
      <c r="AT1200" s="12"/>
      <c r="AU1200" s="238"/>
      <c r="AV1200" s="238"/>
      <c r="AX1200" s="12"/>
    </row>
    <row r="1201" spans="2:50" hidden="1">
      <c r="B1201" s="207"/>
      <c r="C1201" s="239"/>
      <c r="D1201" s="238"/>
      <c r="F1201" s="239"/>
      <c r="G1201" s="238"/>
      <c r="H1201" s="238"/>
      <c r="J1201" s="239"/>
      <c r="K1201" s="238"/>
      <c r="L1201" s="238"/>
      <c r="N1201" s="239"/>
      <c r="O1201" s="238"/>
      <c r="P1201" s="238"/>
      <c r="R1201" s="239"/>
      <c r="S1201" s="238"/>
      <c r="T1201" s="238"/>
      <c r="V1201" s="239"/>
      <c r="W1201" s="238"/>
      <c r="X1201" s="238"/>
      <c r="Z1201" s="239"/>
      <c r="AA1201" s="238"/>
      <c r="AB1201" s="238"/>
      <c r="AD1201" s="239"/>
      <c r="AE1201" s="238"/>
      <c r="AF1201" s="238"/>
      <c r="AH1201" s="239"/>
      <c r="AI1201" s="238"/>
      <c r="AJ1201" s="238"/>
      <c r="AL1201" s="239"/>
      <c r="AM1201" s="238"/>
      <c r="AN1201" s="238"/>
      <c r="AP1201" s="239"/>
      <c r="AQ1201" s="238"/>
      <c r="AR1201" s="238"/>
      <c r="AT1201" s="12"/>
      <c r="AU1201" s="238"/>
      <c r="AV1201" s="238"/>
      <c r="AX1201" s="12"/>
    </row>
    <row r="1202" spans="2:50" hidden="1">
      <c r="B1202" s="207"/>
      <c r="C1202" s="239"/>
      <c r="D1202" s="238"/>
      <c r="F1202" s="239"/>
      <c r="G1202" s="238"/>
      <c r="H1202" s="238"/>
      <c r="J1202" s="239"/>
      <c r="K1202" s="238"/>
      <c r="L1202" s="238"/>
      <c r="N1202" s="239"/>
      <c r="O1202" s="238"/>
      <c r="P1202" s="238"/>
      <c r="R1202" s="239"/>
      <c r="S1202" s="238"/>
      <c r="T1202" s="238"/>
      <c r="V1202" s="239"/>
      <c r="W1202" s="238"/>
      <c r="X1202" s="238"/>
      <c r="Z1202" s="239"/>
      <c r="AA1202" s="238"/>
      <c r="AB1202" s="238"/>
      <c r="AD1202" s="239"/>
      <c r="AE1202" s="238"/>
      <c r="AF1202" s="238"/>
      <c r="AH1202" s="239"/>
      <c r="AI1202" s="238"/>
      <c r="AJ1202" s="238"/>
      <c r="AL1202" s="239"/>
      <c r="AM1202" s="238"/>
      <c r="AN1202" s="238"/>
      <c r="AP1202" s="239"/>
      <c r="AQ1202" s="238"/>
      <c r="AR1202" s="238"/>
      <c r="AT1202" s="12"/>
      <c r="AU1202" s="238"/>
      <c r="AV1202" s="238"/>
      <c r="AX1202" s="12"/>
    </row>
    <row r="1203" spans="2:50" hidden="1">
      <c r="B1203" s="207"/>
      <c r="C1203" s="239"/>
      <c r="D1203" s="238"/>
      <c r="F1203" s="239"/>
      <c r="G1203" s="238"/>
      <c r="H1203" s="238"/>
      <c r="J1203" s="239"/>
      <c r="K1203" s="238"/>
      <c r="L1203" s="238"/>
      <c r="N1203" s="239"/>
      <c r="O1203" s="238"/>
      <c r="P1203" s="238"/>
      <c r="R1203" s="239"/>
      <c r="S1203" s="238"/>
      <c r="T1203" s="238"/>
      <c r="V1203" s="239"/>
      <c r="W1203" s="238"/>
      <c r="X1203" s="238"/>
      <c r="Z1203" s="239"/>
      <c r="AA1203" s="238"/>
      <c r="AB1203" s="238"/>
      <c r="AD1203" s="239"/>
      <c r="AE1203" s="238"/>
      <c r="AF1203" s="238"/>
      <c r="AH1203" s="239"/>
      <c r="AI1203" s="238"/>
      <c r="AJ1203" s="238"/>
      <c r="AL1203" s="239"/>
      <c r="AM1203" s="238"/>
      <c r="AN1203" s="238"/>
      <c r="AP1203" s="239"/>
      <c r="AQ1203" s="238"/>
      <c r="AR1203" s="238"/>
      <c r="AT1203" s="12"/>
      <c r="AU1203" s="238"/>
      <c r="AV1203" s="238"/>
      <c r="AX1203" s="12"/>
    </row>
    <row r="1204" spans="2:50" hidden="1">
      <c r="B1204" s="207"/>
      <c r="C1204" s="239"/>
      <c r="D1204" s="238"/>
      <c r="F1204" s="239"/>
      <c r="G1204" s="238"/>
      <c r="H1204" s="238"/>
      <c r="J1204" s="239"/>
      <c r="K1204" s="238"/>
      <c r="L1204" s="238"/>
      <c r="N1204" s="239"/>
      <c r="O1204" s="238"/>
      <c r="P1204" s="238"/>
      <c r="R1204" s="239"/>
      <c r="S1204" s="238"/>
      <c r="T1204" s="238"/>
      <c r="V1204" s="239"/>
      <c r="W1204" s="238"/>
      <c r="X1204" s="238"/>
      <c r="Z1204" s="239"/>
      <c r="AA1204" s="238"/>
      <c r="AB1204" s="238"/>
      <c r="AD1204" s="239"/>
      <c r="AE1204" s="238"/>
      <c r="AF1204" s="238"/>
      <c r="AH1204" s="239"/>
      <c r="AI1204" s="238"/>
      <c r="AJ1204" s="238"/>
      <c r="AL1204" s="239"/>
      <c r="AM1204" s="238"/>
      <c r="AN1204" s="238"/>
      <c r="AP1204" s="239"/>
      <c r="AQ1204" s="238"/>
      <c r="AR1204" s="238"/>
      <c r="AT1204" s="12"/>
      <c r="AU1204" s="238"/>
      <c r="AV1204" s="238"/>
      <c r="AX1204" s="12"/>
    </row>
    <row r="1205" spans="2:50" hidden="1">
      <c r="B1205" s="207"/>
      <c r="C1205" s="239"/>
      <c r="D1205" s="238"/>
      <c r="F1205" s="239"/>
      <c r="G1205" s="238"/>
      <c r="H1205" s="238"/>
      <c r="J1205" s="239"/>
      <c r="K1205" s="238"/>
      <c r="L1205" s="238"/>
      <c r="N1205" s="239"/>
      <c r="O1205" s="238"/>
      <c r="P1205" s="238"/>
      <c r="R1205" s="239"/>
      <c r="S1205" s="238"/>
      <c r="T1205" s="238"/>
      <c r="V1205" s="239"/>
      <c r="W1205" s="238"/>
      <c r="X1205" s="238"/>
      <c r="Z1205" s="239"/>
      <c r="AA1205" s="238"/>
      <c r="AB1205" s="238"/>
      <c r="AD1205" s="239"/>
      <c r="AE1205" s="238"/>
      <c r="AF1205" s="238"/>
      <c r="AH1205" s="239"/>
      <c r="AI1205" s="238"/>
      <c r="AJ1205" s="238"/>
      <c r="AL1205" s="239"/>
      <c r="AM1205" s="238"/>
      <c r="AN1205" s="238"/>
      <c r="AP1205" s="239"/>
      <c r="AQ1205" s="238"/>
      <c r="AR1205" s="238"/>
      <c r="AT1205" s="12"/>
      <c r="AU1205" s="238"/>
      <c r="AV1205" s="238"/>
      <c r="AX1205" s="12"/>
    </row>
    <row r="1206" spans="2:50" hidden="1">
      <c r="B1206" s="207"/>
      <c r="C1206" s="239"/>
      <c r="D1206" s="238"/>
      <c r="F1206" s="239"/>
      <c r="G1206" s="238"/>
      <c r="H1206" s="238"/>
      <c r="J1206" s="239"/>
      <c r="K1206" s="238"/>
      <c r="L1206" s="238"/>
      <c r="N1206" s="239"/>
      <c r="O1206" s="238"/>
      <c r="P1206" s="238"/>
      <c r="R1206" s="239"/>
      <c r="S1206" s="238"/>
      <c r="T1206" s="238"/>
      <c r="V1206" s="239"/>
      <c r="W1206" s="238"/>
      <c r="X1206" s="238"/>
      <c r="Z1206" s="239"/>
      <c r="AA1206" s="238"/>
      <c r="AB1206" s="238"/>
      <c r="AD1206" s="239"/>
      <c r="AE1206" s="238"/>
      <c r="AF1206" s="238"/>
      <c r="AH1206" s="239"/>
      <c r="AI1206" s="238"/>
      <c r="AJ1206" s="238"/>
      <c r="AL1206" s="239"/>
      <c r="AM1206" s="238"/>
      <c r="AN1206" s="238"/>
      <c r="AP1206" s="239"/>
      <c r="AQ1206" s="238"/>
      <c r="AR1206" s="238"/>
      <c r="AT1206" s="12"/>
      <c r="AU1206" s="238"/>
      <c r="AV1206" s="238"/>
      <c r="AX1206" s="12"/>
    </row>
    <row r="1207" spans="2:50" hidden="1">
      <c r="B1207" s="207"/>
      <c r="C1207" s="239"/>
      <c r="D1207" s="238"/>
      <c r="F1207" s="239"/>
      <c r="G1207" s="238"/>
      <c r="H1207" s="238"/>
      <c r="J1207" s="239"/>
      <c r="K1207" s="238"/>
      <c r="L1207" s="238"/>
      <c r="N1207" s="239"/>
      <c r="O1207" s="238"/>
      <c r="P1207" s="238"/>
      <c r="R1207" s="239"/>
      <c r="S1207" s="238"/>
      <c r="T1207" s="238"/>
      <c r="V1207" s="239"/>
      <c r="W1207" s="238"/>
      <c r="X1207" s="238"/>
      <c r="Z1207" s="239"/>
      <c r="AA1207" s="238"/>
      <c r="AB1207" s="238"/>
      <c r="AD1207" s="239"/>
      <c r="AE1207" s="238"/>
      <c r="AF1207" s="238"/>
      <c r="AH1207" s="239"/>
      <c r="AI1207" s="238"/>
      <c r="AJ1207" s="238"/>
      <c r="AL1207" s="239"/>
      <c r="AM1207" s="238"/>
      <c r="AN1207" s="238"/>
      <c r="AP1207" s="239"/>
      <c r="AQ1207" s="238"/>
      <c r="AR1207" s="238"/>
      <c r="AT1207" s="12"/>
      <c r="AU1207" s="238"/>
      <c r="AV1207" s="238"/>
      <c r="AX1207" s="12"/>
    </row>
    <row r="1208" spans="2:50" hidden="1">
      <c r="B1208" s="207"/>
      <c r="C1208" s="239"/>
      <c r="D1208" s="238"/>
      <c r="F1208" s="239"/>
      <c r="G1208" s="238"/>
      <c r="H1208" s="238"/>
      <c r="J1208" s="239"/>
      <c r="K1208" s="238"/>
      <c r="L1208" s="238"/>
      <c r="N1208" s="239"/>
      <c r="O1208" s="238"/>
      <c r="P1208" s="238"/>
      <c r="R1208" s="239"/>
      <c r="S1208" s="238"/>
      <c r="T1208" s="238"/>
      <c r="V1208" s="239"/>
      <c r="W1208" s="238"/>
      <c r="X1208" s="238"/>
      <c r="Z1208" s="239"/>
      <c r="AA1208" s="238"/>
      <c r="AB1208" s="238"/>
      <c r="AD1208" s="239"/>
      <c r="AE1208" s="238"/>
      <c r="AF1208" s="238"/>
      <c r="AH1208" s="239"/>
      <c r="AI1208" s="238"/>
      <c r="AJ1208" s="238"/>
      <c r="AL1208" s="239"/>
      <c r="AM1208" s="238"/>
      <c r="AN1208" s="238"/>
      <c r="AP1208" s="239"/>
      <c r="AQ1208" s="238"/>
      <c r="AR1208" s="238"/>
      <c r="AT1208" s="12"/>
      <c r="AU1208" s="238"/>
      <c r="AV1208" s="238"/>
      <c r="AX1208" s="12"/>
    </row>
    <row r="1209" spans="2:50" hidden="1">
      <c r="B1209" s="207"/>
      <c r="C1209" s="239"/>
      <c r="D1209" s="238"/>
      <c r="F1209" s="239"/>
      <c r="G1209" s="238"/>
      <c r="H1209" s="238"/>
      <c r="J1209" s="239"/>
      <c r="K1209" s="238"/>
      <c r="L1209" s="238"/>
      <c r="N1209" s="239"/>
      <c r="O1209" s="238"/>
      <c r="P1209" s="238"/>
      <c r="R1209" s="239"/>
      <c r="S1209" s="238"/>
      <c r="T1209" s="238"/>
      <c r="V1209" s="239"/>
      <c r="W1209" s="238"/>
      <c r="X1209" s="238"/>
      <c r="Z1209" s="239"/>
      <c r="AA1209" s="238"/>
      <c r="AB1209" s="238"/>
      <c r="AD1209" s="239"/>
      <c r="AE1209" s="238"/>
      <c r="AF1209" s="238"/>
      <c r="AH1209" s="239"/>
      <c r="AI1209" s="238"/>
      <c r="AJ1209" s="238"/>
      <c r="AL1209" s="239"/>
      <c r="AM1209" s="238"/>
      <c r="AN1209" s="238"/>
      <c r="AP1209" s="239"/>
      <c r="AQ1209" s="238"/>
      <c r="AR1209" s="238"/>
      <c r="AT1209" s="12"/>
      <c r="AU1209" s="238"/>
      <c r="AV1209" s="238"/>
      <c r="AX1209" s="12"/>
    </row>
    <row r="1210" spans="2:50" hidden="1">
      <c r="B1210" s="207"/>
      <c r="C1210" s="239"/>
      <c r="D1210" s="238"/>
      <c r="F1210" s="239"/>
      <c r="G1210" s="238"/>
      <c r="H1210" s="238"/>
      <c r="J1210" s="239"/>
      <c r="K1210" s="238"/>
      <c r="L1210" s="238"/>
      <c r="N1210" s="239"/>
      <c r="O1210" s="238"/>
      <c r="P1210" s="238"/>
      <c r="R1210" s="239"/>
      <c r="S1210" s="238"/>
      <c r="T1210" s="238"/>
      <c r="V1210" s="239"/>
      <c r="W1210" s="238"/>
      <c r="X1210" s="238"/>
      <c r="Z1210" s="239"/>
      <c r="AA1210" s="238"/>
      <c r="AB1210" s="238"/>
      <c r="AD1210" s="239"/>
      <c r="AE1210" s="238"/>
      <c r="AF1210" s="238"/>
      <c r="AH1210" s="239"/>
      <c r="AI1210" s="238"/>
      <c r="AJ1210" s="238"/>
      <c r="AL1210" s="239"/>
      <c r="AM1210" s="238"/>
      <c r="AN1210" s="238"/>
      <c r="AP1210" s="239"/>
      <c r="AQ1210" s="238"/>
      <c r="AR1210" s="238"/>
      <c r="AT1210" s="12"/>
      <c r="AU1210" s="238"/>
      <c r="AV1210" s="238"/>
      <c r="AX1210" s="12"/>
    </row>
    <row r="1211" spans="2:50" hidden="1">
      <c r="B1211" s="207"/>
      <c r="C1211" s="239"/>
      <c r="D1211" s="238"/>
      <c r="F1211" s="239"/>
      <c r="G1211" s="238"/>
      <c r="H1211" s="238"/>
      <c r="J1211" s="239"/>
      <c r="K1211" s="238"/>
      <c r="L1211" s="238"/>
      <c r="N1211" s="239"/>
      <c r="O1211" s="238"/>
      <c r="P1211" s="238"/>
      <c r="R1211" s="239"/>
      <c r="S1211" s="238"/>
      <c r="T1211" s="238"/>
      <c r="V1211" s="239"/>
      <c r="W1211" s="238"/>
      <c r="X1211" s="238"/>
      <c r="Z1211" s="239"/>
      <c r="AA1211" s="238"/>
      <c r="AB1211" s="238"/>
      <c r="AD1211" s="239"/>
      <c r="AE1211" s="238"/>
      <c r="AF1211" s="238"/>
      <c r="AH1211" s="239"/>
      <c r="AI1211" s="238"/>
      <c r="AJ1211" s="238"/>
      <c r="AL1211" s="239"/>
      <c r="AM1211" s="238"/>
      <c r="AN1211" s="238"/>
      <c r="AP1211" s="239"/>
      <c r="AQ1211" s="238"/>
      <c r="AR1211" s="238"/>
      <c r="AT1211" s="12"/>
      <c r="AU1211" s="238"/>
      <c r="AV1211" s="238"/>
      <c r="AX1211" s="12"/>
    </row>
    <row r="1212" spans="2:50" hidden="1">
      <c r="B1212" s="207"/>
      <c r="C1212" s="239"/>
      <c r="D1212" s="238"/>
      <c r="F1212" s="239"/>
      <c r="G1212" s="238"/>
      <c r="H1212" s="238"/>
      <c r="J1212" s="239"/>
      <c r="K1212" s="238"/>
      <c r="L1212" s="238"/>
      <c r="N1212" s="239"/>
      <c r="O1212" s="238"/>
      <c r="P1212" s="238"/>
      <c r="R1212" s="239"/>
      <c r="S1212" s="238"/>
      <c r="T1212" s="238"/>
      <c r="V1212" s="239"/>
      <c r="W1212" s="238"/>
      <c r="X1212" s="238"/>
      <c r="Z1212" s="239"/>
      <c r="AA1212" s="238"/>
      <c r="AB1212" s="238"/>
      <c r="AD1212" s="239"/>
      <c r="AE1212" s="238"/>
      <c r="AF1212" s="238"/>
      <c r="AH1212" s="239"/>
      <c r="AI1212" s="238"/>
      <c r="AJ1212" s="238"/>
      <c r="AL1212" s="239"/>
      <c r="AM1212" s="238"/>
      <c r="AN1212" s="238"/>
      <c r="AP1212" s="239"/>
      <c r="AQ1212" s="238"/>
      <c r="AR1212" s="238"/>
      <c r="AT1212" s="12"/>
      <c r="AU1212" s="238"/>
      <c r="AV1212" s="238"/>
      <c r="AX1212" s="12"/>
    </row>
    <row r="1213" spans="2:50" hidden="1">
      <c r="B1213" s="207"/>
      <c r="C1213" s="239"/>
      <c r="D1213" s="238"/>
      <c r="F1213" s="239"/>
      <c r="G1213" s="238"/>
      <c r="H1213" s="238"/>
      <c r="J1213" s="239"/>
      <c r="K1213" s="238"/>
      <c r="L1213" s="238"/>
      <c r="N1213" s="239"/>
      <c r="O1213" s="238"/>
      <c r="P1213" s="238"/>
      <c r="R1213" s="239"/>
      <c r="S1213" s="238"/>
      <c r="T1213" s="238"/>
      <c r="V1213" s="239"/>
      <c r="W1213" s="238"/>
      <c r="X1213" s="238"/>
      <c r="Z1213" s="239"/>
      <c r="AA1213" s="238"/>
      <c r="AB1213" s="238"/>
      <c r="AD1213" s="239"/>
      <c r="AE1213" s="238"/>
      <c r="AF1213" s="238"/>
      <c r="AH1213" s="239"/>
      <c r="AI1213" s="238"/>
      <c r="AJ1213" s="238"/>
      <c r="AL1213" s="239"/>
      <c r="AM1213" s="238"/>
      <c r="AN1213" s="238"/>
      <c r="AP1213" s="239"/>
      <c r="AQ1213" s="238"/>
      <c r="AR1213" s="238"/>
      <c r="AT1213" s="12"/>
      <c r="AU1213" s="238"/>
      <c r="AV1213" s="238"/>
      <c r="AX1213" s="12"/>
    </row>
    <row r="1214" spans="2:50" hidden="1">
      <c r="B1214" s="207"/>
      <c r="C1214" s="239"/>
      <c r="D1214" s="238"/>
      <c r="F1214" s="239"/>
      <c r="G1214" s="238"/>
      <c r="H1214" s="238"/>
      <c r="J1214" s="239"/>
      <c r="K1214" s="238"/>
      <c r="L1214" s="238"/>
      <c r="N1214" s="239"/>
      <c r="O1214" s="238"/>
      <c r="P1214" s="238"/>
      <c r="R1214" s="239"/>
      <c r="S1214" s="238"/>
      <c r="T1214" s="238"/>
      <c r="V1214" s="239"/>
      <c r="W1214" s="238"/>
      <c r="X1214" s="238"/>
      <c r="Z1214" s="239"/>
      <c r="AA1214" s="238"/>
      <c r="AB1214" s="238"/>
      <c r="AD1214" s="239"/>
      <c r="AE1214" s="238"/>
      <c r="AF1214" s="238"/>
      <c r="AH1214" s="239"/>
      <c r="AI1214" s="238"/>
      <c r="AJ1214" s="238"/>
      <c r="AL1214" s="239"/>
      <c r="AM1214" s="238"/>
      <c r="AN1214" s="238"/>
      <c r="AP1214" s="239"/>
      <c r="AQ1214" s="238"/>
      <c r="AR1214" s="238"/>
      <c r="AT1214" s="12"/>
      <c r="AU1214" s="238"/>
      <c r="AV1214" s="238"/>
      <c r="AX1214" s="12"/>
    </row>
    <row r="1215" spans="2:50" hidden="1">
      <c r="B1215" s="207"/>
      <c r="C1215" s="239"/>
      <c r="D1215" s="238"/>
      <c r="F1215" s="239"/>
      <c r="G1215" s="238"/>
      <c r="H1215" s="238"/>
      <c r="J1215" s="239"/>
      <c r="K1215" s="238"/>
      <c r="L1215" s="238"/>
      <c r="N1215" s="239"/>
      <c r="O1215" s="238"/>
      <c r="P1215" s="238"/>
      <c r="R1215" s="239"/>
      <c r="S1215" s="238"/>
      <c r="T1215" s="238"/>
      <c r="V1215" s="239"/>
      <c r="W1215" s="238"/>
      <c r="X1215" s="238"/>
      <c r="Z1215" s="239"/>
      <c r="AA1215" s="238"/>
      <c r="AB1215" s="238"/>
      <c r="AD1215" s="239"/>
      <c r="AE1215" s="238"/>
      <c r="AF1215" s="238"/>
      <c r="AH1215" s="239"/>
      <c r="AI1215" s="238"/>
      <c r="AJ1215" s="238"/>
      <c r="AL1215" s="239"/>
      <c r="AM1215" s="238"/>
      <c r="AN1215" s="238"/>
      <c r="AP1215" s="239"/>
      <c r="AQ1215" s="238"/>
      <c r="AR1215" s="238"/>
      <c r="AT1215" s="12"/>
      <c r="AU1215" s="238"/>
      <c r="AV1215" s="238"/>
      <c r="AX1215" s="12"/>
    </row>
    <row r="1216" spans="2:50" hidden="1">
      <c r="B1216" s="207"/>
      <c r="C1216" s="239"/>
      <c r="D1216" s="238"/>
      <c r="F1216" s="239"/>
      <c r="G1216" s="238"/>
      <c r="H1216" s="238"/>
      <c r="J1216" s="239"/>
      <c r="K1216" s="238"/>
      <c r="L1216" s="238"/>
      <c r="N1216" s="239"/>
      <c r="O1216" s="238"/>
      <c r="P1216" s="238"/>
      <c r="R1216" s="239"/>
      <c r="S1216" s="238"/>
      <c r="T1216" s="238"/>
      <c r="V1216" s="239"/>
      <c r="W1216" s="238"/>
      <c r="X1216" s="238"/>
      <c r="Z1216" s="239"/>
      <c r="AA1216" s="238"/>
      <c r="AB1216" s="238"/>
      <c r="AD1216" s="239"/>
      <c r="AE1216" s="238"/>
      <c r="AF1216" s="238"/>
      <c r="AH1216" s="239"/>
      <c r="AI1216" s="238"/>
      <c r="AJ1216" s="238"/>
      <c r="AL1216" s="239"/>
      <c r="AM1216" s="238"/>
      <c r="AN1216" s="238"/>
      <c r="AP1216" s="239"/>
      <c r="AQ1216" s="238"/>
      <c r="AR1216" s="238"/>
      <c r="AT1216" s="12"/>
      <c r="AU1216" s="238"/>
      <c r="AV1216" s="238"/>
      <c r="AX1216" s="12"/>
    </row>
    <row r="1217" spans="2:50" hidden="1">
      <c r="B1217" s="207"/>
      <c r="C1217" s="239"/>
      <c r="D1217" s="238"/>
      <c r="F1217" s="239"/>
      <c r="G1217" s="238"/>
      <c r="H1217" s="238"/>
      <c r="J1217" s="239"/>
      <c r="K1217" s="238"/>
      <c r="L1217" s="238"/>
      <c r="N1217" s="239"/>
      <c r="O1217" s="238"/>
      <c r="P1217" s="238"/>
      <c r="R1217" s="239"/>
      <c r="S1217" s="238"/>
      <c r="T1217" s="238"/>
      <c r="V1217" s="239"/>
      <c r="W1217" s="238"/>
      <c r="X1217" s="238"/>
      <c r="Z1217" s="239"/>
      <c r="AA1217" s="238"/>
      <c r="AB1217" s="238"/>
      <c r="AD1217" s="239"/>
      <c r="AE1217" s="238"/>
      <c r="AF1217" s="238"/>
      <c r="AH1217" s="239"/>
      <c r="AI1217" s="238"/>
      <c r="AJ1217" s="238"/>
      <c r="AL1217" s="239"/>
      <c r="AM1217" s="238"/>
      <c r="AN1217" s="238"/>
      <c r="AP1217" s="239"/>
      <c r="AQ1217" s="238"/>
      <c r="AR1217" s="238"/>
      <c r="AT1217" s="12"/>
      <c r="AU1217" s="238"/>
      <c r="AV1217" s="238"/>
      <c r="AX1217" s="12"/>
    </row>
    <row r="1218" spans="2:50" hidden="1">
      <c r="B1218" s="207"/>
      <c r="C1218" s="239"/>
      <c r="D1218" s="238"/>
      <c r="F1218" s="239"/>
      <c r="G1218" s="238"/>
      <c r="H1218" s="238"/>
      <c r="J1218" s="239"/>
      <c r="K1218" s="238"/>
      <c r="L1218" s="238"/>
      <c r="N1218" s="239"/>
      <c r="O1218" s="238"/>
      <c r="P1218" s="238"/>
      <c r="R1218" s="239"/>
      <c r="S1218" s="238"/>
      <c r="T1218" s="238"/>
      <c r="V1218" s="239"/>
      <c r="W1218" s="238"/>
      <c r="X1218" s="238"/>
      <c r="Z1218" s="239"/>
      <c r="AA1218" s="238"/>
      <c r="AB1218" s="238"/>
      <c r="AD1218" s="239"/>
      <c r="AE1218" s="238"/>
      <c r="AF1218" s="238"/>
      <c r="AH1218" s="239"/>
      <c r="AI1218" s="238"/>
      <c r="AJ1218" s="238"/>
      <c r="AL1218" s="239"/>
      <c r="AM1218" s="238"/>
      <c r="AN1218" s="238"/>
      <c r="AP1218" s="239"/>
      <c r="AQ1218" s="238"/>
      <c r="AR1218" s="238"/>
      <c r="AT1218" s="12"/>
      <c r="AU1218" s="238"/>
      <c r="AV1218" s="238"/>
      <c r="AX1218" s="12"/>
    </row>
    <row r="1219" spans="2:50" hidden="1">
      <c r="B1219" s="207"/>
      <c r="C1219" s="239"/>
      <c r="D1219" s="238"/>
      <c r="F1219" s="239"/>
      <c r="G1219" s="238"/>
      <c r="H1219" s="238"/>
      <c r="J1219" s="239"/>
      <c r="K1219" s="238"/>
      <c r="L1219" s="238"/>
      <c r="N1219" s="239"/>
      <c r="O1219" s="238"/>
      <c r="P1219" s="238"/>
      <c r="R1219" s="239"/>
      <c r="S1219" s="238"/>
      <c r="T1219" s="238"/>
      <c r="V1219" s="239"/>
      <c r="W1219" s="238"/>
      <c r="X1219" s="238"/>
      <c r="Z1219" s="239"/>
      <c r="AA1219" s="238"/>
      <c r="AB1219" s="238"/>
      <c r="AD1219" s="239"/>
      <c r="AE1219" s="238"/>
      <c r="AF1219" s="238"/>
      <c r="AH1219" s="239"/>
      <c r="AI1219" s="238"/>
      <c r="AJ1219" s="238"/>
      <c r="AL1219" s="239"/>
      <c r="AM1219" s="238"/>
      <c r="AN1219" s="238"/>
      <c r="AP1219" s="239"/>
      <c r="AQ1219" s="238"/>
      <c r="AR1219" s="238"/>
      <c r="AT1219" s="12"/>
      <c r="AU1219" s="238"/>
      <c r="AV1219" s="238"/>
      <c r="AX1219" s="12"/>
    </row>
    <row r="1220" spans="2:50" hidden="1">
      <c r="B1220" s="207"/>
      <c r="C1220" s="239"/>
      <c r="D1220" s="238"/>
      <c r="F1220" s="239"/>
      <c r="G1220" s="238"/>
      <c r="H1220" s="238"/>
      <c r="J1220" s="239"/>
      <c r="K1220" s="238"/>
      <c r="L1220" s="238"/>
      <c r="N1220" s="239"/>
      <c r="O1220" s="238"/>
      <c r="P1220" s="238"/>
      <c r="R1220" s="239"/>
      <c r="S1220" s="238"/>
      <c r="T1220" s="238"/>
      <c r="V1220" s="239"/>
      <c r="W1220" s="238"/>
      <c r="X1220" s="238"/>
      <c r="Z1220" s="239"/>
      <c r="AA1220" s="238"/>
      <c r="AB1220" s="238"/>
      <c r="AD1220" s="239"/>
      <c r="AE1220" s="238"/>
      <c r="AF1220" s="238"/>
      <c r="AH1220" s="239"/>
      <c r="AI1220" s="238"/>
      <c r="AJ1220" s="238"/>
      <c r="AL1220" s="239"/>
      <c r="AM1220" s="238"/>
      <c r="AN1220" s="238"/>
      <c r="AP1220" s="239"/>
      <c r="AQ1220" s="238"/>
      <c r="AR1220" s="238"/>
      <c r="AT1220" s="12"/>
      <c r="AU1220" s="238"/>
      <c r="AV1220" s="238"/>
      <c r="AX1220" s="12"/>
    </row>
    <row r="1221" spans="2:50" hidden="1">
      <c r="B1221" s="207"/>
      <c r="C1221" s="239"/>
      <c r="D1221" s="238"/>
      <c r="F1221" s="239"/>
      <c r="G1221" s="238"/>
      <c r="H1221" s="238"/>
      <c r="J1221" s="239"/>
      <c r="K1221" s="238"/>
      <c r="L1221" s="238"/>
      <c r="N1221" s="239"/>
      <c r="O1221" s="238"/>
      <c r="P1221" s="238"/>
      <c r="R1221" s="239"/>
      <c r="S1221" s="238"/>
      <c r="T1221" s="238"/>
      <c r="V1221" s="239"/>
      <c r="W1221" s="238"/>
      <c r="X1221" s="238"/>
      <c r="Z1221" s="239"/>
      <c r="AA1221" s="238"/>
      <c r="AB1221" s="238"/>
      <c r="AD1221" s="239"/>
      <c r="AE1221" s="238"/>
      <c r="AF1221" s="238"/>
      <c r="AH1221" s="239"/>
      <c r="AI1221" s="238"/>
      <c r="AJ1221" s="238"/>
      <c r="AL1221" s="239"/>
      <c r="AM1221" s="238"/>
      <c r="AN1221" s="238"/>
      <c r="AP1221" s="239"/>
      <c r="AQ1221" s="238"/>
      <c r="AR1221" s="238"/>
      <c r="AT1221" s="12"/>
      <c r="AU1221" s="238"/>
      <c r="AV1221" s="238"/>
      <c r="AX1221" s="12"/>
    </row>
    <row r="1222" spans="2:50" hidden="1">
      <c r="B1222" s="207"/>
      <c r="C1222" s="239"/>
      <c r="D1222" s="238"/>
      <c r="F1222" s="239"/>
      <c r="G1222" s="238"/>
      <c r="H1222" s="238"/>
      <c r="J1222" s="239"/>
      <c r="K1222" s="238"/>
      <c r="L1222" s="238"/>
      <c r="N1222" s="239"/>
      <c r="O1222" s="238"/>
      <c r="P1222" s="238"/>
      <c r="R1222" s="239"/>
      <c r="S1222" s="238"/>
      <c r="T1222" s="238"/>
      <c r="V1222" s="239"/>
      <c r="W1222" s="238"/>
      <c r="X1222" s="238"/>
      <c r="Z1222" s="239"/>
      <c r="AA1222" s="238"/>
      <c r="AB1222" s="238"/>
      <c r="AD1222" s="239"/>
      <c r="AE1222" s="238"/>
      <c r="AF1222" s="238"/>
      <c r="AH1222" s="239"/>
      <c r="AI1222" s="238"/>
      <c r="AJ1222" s="238"/>
      <c r="AL1222" s="239"/>
      <c r="AM1222" s="238"/>
      <c r="AN1222" s="238"/>
      <c r="AP1222" s="239"/>
      <c r="AQ1222" s="238"/>
      <c r="AR1222" s="238"/>
      <c r="AT1222" s="12"/>
      <c r="AU1222" s="238"/>
      <c r="AV1222" s="238"/>
      <c r="AX1222" s="12"/>
    </row>
    <row r="1223" spans="2:50" hidden="1">
      <c r="B1223" s="207"/>
      <c r="C1223" s="239"/>
      <c r="D1223" s="238"/>
      <c r="F1223" s="239"/>
      <c r="G1223" s="238"/>
      <c r="H1223" s="238"/>
      <c r="J1223" s="239"/>
      <c r="K1223" s="238"/>
      <c r="L1223" s="238"/>
      <c r="N1223" s="239"/>
      <c r="O1223" s="238"/>
      <c r="P1223" s="238"/>
      <c r="R1223" s="239"/>
      <c r="S1223" s="238"/>
      <c r="T1223" s="238"/>
      <c r="V1223" s="239"/>
      <c r="W1223" s="238"/>
      <c r="X1223" s="238"/>
      <c r="Z1223" s="239"/>
      <c r="AA1223" s="238"/>
      <c r="AB1223" s="238"/>
      <c r="AD1223" s="239"/>
      <c r="AE1223" s="238"/>
      <c r="AF1223" s="238"/>
      <c r="AH1223" s="239"/>
      <c r="AI1223" s="238"/>
      <c r="AJ1223" s="238"/>
      <c r="AL1223" s="239"/>
      <c r="AM1223" s="238"/>
      <c r="AN1223" s="238"/>
      <c r="AP1223" s="239"/>
      <c r="AQ1223" s="238"/>
      <c r="AR1223" s="238"/>
      <c r="AT1223" s="12"/>
      <c r="AU1223" s="238"/>
      <c r="AV1223" s="238"/>
      <c r="AX1223" s="12"/>
    </row>
    <row r="1224" spans="2:50" hidden="1">
      <c r="B1224" s="207"/>
      <c r="C1224" s="239"/>
      <c r="D1224" s="238"/>
      <c r="F1224" s="239"/>
      <c r="G1224" s="238"/>
      <c r="H1224" s="238"/>
      <c r="J1224" s="239"/>
      <c r="K1224" s="238"/>
      <c r="L1224" s="238"/>
      <c r="N1224" s="239"/>
      <c r="O1224" s="238"/>
      <c r="P1224" s="238"/>
      <c r="R1224" s="239"/>
      <c r="S1224" s="238"/>
      <c r="T1224" s="238"/>
      <c r="V1224" s="239"/>
      <c r="W1224" s="238"/>
      <c r="X1224" s="238"/>
      <c r="Z1224" s="239"/>
      <c r="AA1224" s="238"/>
      <c r="AB1224" s="238"/>
      <c r="AD1224" s="239"/>
      <c r="AE1224" s="238"/>
      <c r="AF1224" s="238"/>
      <c r="AH1224" s="239"/>
      <c r="AI1224" s="238"/>
      <c r="AJ1224" s="238"/>
      <c r="AL1224" s="239"/>
      <c r="AM1224" s="238"/>
      <c r="AN1224" s="238"/>
      <c r="AP1224" s="239"/>
      <c r="AQ1224" s="238"/>
      <c r="AR1224" s="238"/>
      <c r="AT1224" s="12"/>
      <c r="AU1224" s="238"/>
      <c r="AV1224" s="238"/>
      <c r="AX1224" s="12"/>
    </row>
    <row r="1225" spans="2:50" hidden="1">
      <c r="B1225" s="207"/>
      <c r="C1225" s="239"/>
      <c r="D1225" s="238"/>
      <c r="F1225" s="239"/>
      <c r="G1225" s="238"/>
      <c r="H1225" s="238"/>
      <c r="J1225" s="239"/>
      <c r="K1225" s="238"/>
      <c r="L1225" s="238"/>
      <c r="N1225" s="239"/>
      <c r="O1225" s="238"/>
      <c r="P1225" s="238"/>
      <c r="R1225" s="239"/>
      <c r="S1225" s="238"/>
      <c r="T1225" s="238"/>
      <c r="V1225" s="239"/>
      <c r="W1225" s="238"/>
      <c r="X1225" s="238"/>
      <c r="Z1225" s="239"/>
      <c r="AA1225" s="238"/>
      <c r="AB1225" s="238"/>
      <c r="AD1225" s="239"/>
      <c r="AE1225" s="238"/>
      <c r="AF1225" s="238"/>
      <c r="AH1225" s="239"/>
      <c r="AI1225" s="238"/>
      <c r="AJ1225" s="238"/>
      <c r="AL1225" s="239"/>
      <c r="AM1225" s="238"/>
      <c r="AN1225" s="238"/>
      <c r="AP1225" s="239"/>
      <c r="AQ1225" s="238"/>
      <c r="AR1225" s="238"/>
      <c r="AT1225" s="12"/>
      <c r="AU1225" s="238"/>
      <c r="AV1225" s="238"/>
      <c r="AX1225" s="12"/>
    </row>
    <row r="1226" spans="2:50" hidden="1">
      <c r="B1226" s="207"/>
      <c r="C1226" s="239"/>
      <c r="D1226" s="238"/>
      <c r="F1226" s="239"/>
      <c r="G1226" s="238"/>
      <c r="H1226" s="238"/>
      <c r="J1226" s="239"/>
      <c r="K1226" s="238"/>
      <c r="L1226" s="238"/>
      <c r="N1226" s="239"/>
      <c r="O1226" s="238"/>
      <c r="P1226" s="238"/>
      <c r="R1226" s="239"/>
      <c r="S1226" s="238"/>
      <c r="T1226" s="238"/>
      <c r="V1226" s="239"/>
      <c r="W1226" s="238"/>
      <c r="X1226" s="238"/>
      <c r="Z1226" s="239"/>
      <c r="AA1226" s="238"/>
      <c r="AB1226" s="238"/>
      <c r="AD1226" s="239"/>
      <c r="AE1226" s="238"/>
      <c r="AF1226" s="238"/>
      <c r="AH1226" s="239"/>
      <c r="AI1226" s="238"/>
      <c r="AJ1226" s="238"/>
      <c r="AL1226" s="239"/>
      <c r="AM1226" s="238"/>
      <c r="AN1226" s="238"/>
      <c r="AP1226" s="239"/>
      <c r="AQ1226" s="238"/>
      <c r="AR1226" s="238"/>
      <c r="AT1226" s="12"/>
      <c r="AU1226" s="238"/>
      <c r="AV1226" s="238"/>
      <c r="AX1226" s="12"/>
    </row>
    <row r="1227" spans="2:50" hidden="1">
      <c r="B1227" s="207"/>
      <c r="C1227" s="239"/>
      <c r="D1227" s="238"/>
      <c r="F1227" s="239"/>
      <c r="G1227" s="238"/>
      <c r="H1227" s="238"/>
      <c r="J1227" s="239"/>
      <c r="K1227" s="238"/>
      <c r="L1227" s="238"/>
      <c r="N1227" s="239"/>
      <c r="O1227" s="238"/>
      <c r="P1227" s="238"/>
      <c r="R1227" s="239"/>
      <c r="S1227" s="238"/>
      <c r="T1227" s="238"/>
      <c r="V1227" s="239"/>
      <c r="W1227" s="238"/>
      <c r="X1227" s="238"/>
      <c r="Z1227" s="239"/>
      <c r="AA1227" s="238"/>
      <c r="AB1227" s="238"/>
      <c r="AD1227" s="239"/>
      <c r="AE1227" s="238"/>
      <c r="AF1227" s="238"/>
      <c r="AH1227" s="239"/>
      <c r="AI1227" s="238"/>
      <c r="AJ1227" s="238"/>
      <c r="AL1227" s="239"/>
      <c r="AM1227" s="238"/>
      <c r="AN1227" s="238"/>
      <c r="AP1227" s="239"/>
      <c r="AQ1227" s="238"/>
      <c r="AR1227" s="238"/>
      <c r="AT1227" s="12"/>
      <c r="AU1227" s="238"/>
      <c r="AV1227" s="238"/>
      <c r="AX1227" s="12"/>
    </row>
    <row r="1228" spans="2:50" hidden="1">
      <c r="B1228" s="207"/>
      <c r="C1228" s="239"/>
      <c r="D1228" s="238"/>
      <c r="F1228" s="239"/>
      <c r="G1228" s="238"/>
      <c r="H1228" s="238"/>
      <c r="J1228" s="239"/>
      <c r="K1228" s="238"/>
      <c r="L1228" s="238"/>
      <c r="N1228" s="239"/>
      <c r="O1228" s="238"/>
      <c r="P1228" s="238"/>
      <c r="R1228" s="239"/>
      <c r="S1228" s="238"/>
      <c r="T1228" s="238"/>
      <c r="V1228" s="239"/>
      <c r="W1228" s="238"/>
      <c r="X1228" s="238"/>
      <c r="Z1228" s="239"/>
      <c r="AA1228" s="238"/>
      <c r="AB1228" s="238"/>
      <c r="AD1228" s="239"/>
      <c r="AE1228" s="238"/>
      <c r="AF1228" s="238"/>
      <c r="AH1228" s="239"/>
      <c r="AI1228" s="238"/>
      <c r="AJ1228" s="238"/>
      <c r="AL1228" s="239"/>
      <c r="AM1228" s="238"/>
      <c r="AN1228" s="238"/>
      <c r="AP1228" s="239"/>
      <c r="AQ1228" s="238"/>
      <c r="AR1228" s="238"/>
      <c r="AT1228" s="12"/>
      <c r="AU1228" s="238"/>
      <c r="AV1228" s="238"/>
      <c r="AX1228" s="12"/>
    </row>
    <row r="1229" spans="2:50" hidden="1">
      <c r="B1229" s="207"/>
      <c r="C1229" s="239"/>
      <c r="D1229" s="238"/>
      <c r="F1229" s="239"/>
      <c r="G1229" s="238"/>
      <c r="H1229" s="238"/>
      <c r="J1229" s="239"/>
      <c r="K1229" s="238"/>
      <c r="L1229" s="238"/>
      <c r="N1229" s="239"/>
      <c r="O1229" s="238"/>
      <c r="P1229" s="238"/>
      <c r="R1229" s="239"/>
      <c r="S1229" s="238"/>
      <c r="T1229" s="238"/>
      <c r="V1229" s="239"/>
      <c r="W1229" s="238"/>
      <c r="X1229" s="238"/>
      <c r="Z1229" s="239"/>
      <c r="AA1229" s="238"/>
      <c r="AB1229" s="238"/>
      <c r="AD1229" s="239"/>
      <c r="AE1229" s="238"/>
      <c r="AF1229" s="238"/>
      <c r="AH1229" s="239"/>
      <c r="AI1229" s="238"/>
      <c r="AJ1229" s="238"/>
      <c r="AL1229" s="239"/>
      <c r="AM1229" s="238"/>
      <c r="AN1229" s="238"/>
      <c r="AP1229" s="239"/>
      <c r="AQ1229" s="238"/>
      <c r="AR1229" s="238"/>
      <c r="AT1229" s="12"/>
      <c r="AU1229" s="238"/>
      <c r="AV1229" s="238"/>
      <c r="AX1229" s="12"/>
    </row>
    <row r="1230" spans="2:50" hidden="1">
      <c r="B1230" s="207"/>
      <c r="C1230" s="239"/>
      <c r="D1230" s="238"/>
      <c r="F1230" s="239"/>
      <c r="G1230" s="238"/>
      <c r="H1230" s="238"/>
      <c r="J1230" s="239"/>
      <c r="K1230" s="238"/>
      <c r="L1230" s="238"/>
      <c r="N1230" s="239"/>
      <c r="O1230" s="238"/>
      <c r="P1230" s="238"/>
      <c r="R1230" s="239"/>
      <c r="S1230" s="238"/>
      <c r="T1230" s="238"/>
      <c r="V1230" s="239"/>
      <c r="W1230" s="238"/>
      <c r="X1230" s="238"/>
      <c r="Z1230" s="239"/>
      <c r="AA1230" s="238"/>
      <c r="AB1230" s="238"/>
      <c r="AD1230" s="239"/>
      <c r="AE1230" s="238"/>
      <c r="AF1230" s="238"/>
      <c r="AH1230" s="239"/>
      <c r="AI1230" s="238"/>
      <c r="AJ1230" s="238"/>
      <c r="AL1230" s="239"/>
      <c r="AM1230" s="238"/>
      <c r="AN1230" s="238"/>
      <c r="AP1230" s="239"/>
      <c r="AQ1230" s="238"/>
      <c r="AR1230" s="238"/>
      <c r="AT1230" s="12"/>
      <c r="AU1230" s="238"/>
      <c r="AV1230" s="238"/>
      <c r="AX1230" s="12"/>
    </row>
    <row r="1231" spans="2:50" hidden="1">
      <c r="B1231" s="207"/>
      <c r="C1231" s="239"/>
      <c r="D1231" s="238"/>
      <c r="F1231" s="239"/>
      <c r="G1231" s="238"/>
      <c r="H1231" s="238"/>
      <c r="J1231" s="239"/>
      <c r="K1231" s="238"/>
      <c r="L1231" s="238"/>
      <c r="N1231" s="239"/>
      <c r="O1231" s="238"/>
      <c r="P1231" s="238"/>
      <c r="R1231" s="239"/>
      <c r="S1231" s="238"/>
      <c r="T1231" s="238"/>
      <c r="V1231" s="239"/>
      <c r="W1231" s="238"/>
      <c r="X1231" s="238"/>
      <c r="Z1231" s="239"/>
      <c r="AA1231" s="238"/>
      <c r="AB1231" s="238"/>
      <c r="AD1231" s="239"/>
      <c r="AE1231" s="238"/>
      <c r="AF1231" s="238"/>
      <c r="AH1231" s="239"/>
      <c r="AI1231" s="238"/>
      <c r="AJ1231" s="238"/>
      <c r="AL1231" s="239"/>
      <c r="AM1231" s="238"/>
      <c r="AN1231" s="238"/>
      <c r="AP1231" s="239"/>
      <c r="AQ1231" s="238"/>
      <c r="AR1231" s="238"/>
      <c r="AT1231" s="12"/>
      <c r="AU1231" s="238"/>
      <c r="AV1231" s="238"/>
      <c r="AX1231" s="12"/>
    </row>
    <row r="1232" spans="2:50" hidden="1">
      <c r="B1232" s="207"/>
      <c r="C1232" s="239"/>
      <c r="D1232" s="238"/>
      <c r="F1232" s="239"/>
      <c r="G1232" s="238"/>
      <c r="H1232" s="238"/>
      <c r="J1232" s="239"/>
      <c r="K1232" s="238"/>
      <c r="L1232" s="238"/>
      <c r="N1232" s="239"/>
      <c r="O1232" s="238"/>
      <c r="P1232" s="238"/>
      <c r="R1232" s="239"/>
      <c r="S1232" s="238"/>
      <c r="T1232" s="238"/>
      <c r="V1232" s="239"/>
      <c r="W1232" s="238"/>
      <c r="X1232" s="238"/>
      <c r="Z1232" s="239"/>
      <c r="AA1232" s="238"/>
      <c r="AB1232" s="238"/>
      <c r="AD1232" s="239"/>
      <c r="AE1232" s="238"/>
      <c r="AF1232" s="238"/>
      <c r="AH1232" s="239"/>
      <c r="AI1232" s="238"/>
      <c r="AJ1232" s="238"/>
      <c r="AL1232" s="239"/>
      <c r="AM1232" s="238"/>
      <c r="AN1232" s="238"/>
      <c r="AP1232" s="239"/>
      <c r="AQ1232" s="238"/>
      <c r="AR1232" s="238"/>
      <c r="AT1232" s="12"/>
      <c r="AU1232" s="238"/>
      <c r="AV1232" s="238"/>
      <c r="AX1232" s="12"/>
    </row>
    <row r="1233" spans="2:50" hidden="1">
      <c r="B1233" s="207"/>
      <c r="C1233" s="239"/>
      <c r="D1233" s="238"/>
      <c r="F1233" s="239"/>
      <c r="G1233" s="238"/>
      <c r="H1233" s="238"/>
      <c r="J1233" s="239"/>
      <c r="K1233" s="238"/>
      <c r="L1233" s="238"/>
      <c r="N1233" s="239"/>
      <c r="O1233" s="238"/>
      <c r="P1233" s="238"/>
      <c r="R1233" s="239"/>
      <c r="S1233" s="238"/>
      <c r="T1233" s="238"/>
      <c r="V1233" s="239"/>
      <c r="W1233" s="238"/>
      <c r="X1233" s="238"/>
      <c r="Z1233" s="239"/>
      <c r="AA1233" s="238"/>
      <c r="AB1233" s="238"/>
      <c r="AD1233" s="239"/>
      <c r="AE1233" s="238"/>
      <c r="AF1233" s="238"/>
      <c r="AH1233" s="239"/>
      <c r="AI1233" s="238"/>
      <c r="AJ1233" s="238"/>
      <c r="AL1233" s="239"/>
      <c r="AM1233" s="238"/>
      <c r="AN1233" s="238"/>
      <c r="AP1233" s="239"/>
      <c r="AQ1233" s="238"/>
      <c r="AR1233" s="238"/>
      <c r="AT1233" s="12"/>
      <c r="AU1233" s="238"/>
      <c r="AV1233" s="238"/>
      <c r="AX1233" s="12"/>
    </row>
    <row r="1234" spans="2:50" hidden="1">
      <c r="B1234" s="207"/>
      <c r="C1234" s="239"/>
      <c r="D1234" s="238"/>
      <c r="F1234" s="239"/>
      <c r="G1234" s="238"/>
      <c r="H1234" s="238"/>
      <c r="J1234" s="239"/>
      <c r="K1234" s="238"/>
      <c r="L1234" s="238"/>
      <c r="N1234" s="239"/>
      <c r="O1234" s="238"/>
      <c r="P1234" s="238"/>
      <c r="R1234" s="239"/>
      <c r="S1234" s="238"/>
      <c r="T1234" s="238"/>
      <c r="V1234" s="239"/>
      <c r="W1234" s="238"/>
      <c r="X1234" s="238"/>
      <c r="Z1234" s="239"/>
      <c r="AA1234" s="238"/>
      <c r="AB1234" s="238"/>
      <c r="AD1234" s="239"/>
      <c r="AE1234" s="238"/>
      <c r="AF1234" s="238"/>
      <c r="AH1234" s="239"/>
      <c r="AI1234" s="238"/>
      <c r="AJ1234" s="238"/>
      <c r="AL1234" s="239"/>
      <c r="AM1234" s="238"/>
      <c r="AN1234" s="238"/>
      <c r="AP1234" s="239"/>
      <c r="AQ1234" s="238"/>
      <c r="AR1234" s="238"/>
      <c r="AT1234" s="12"/>
      <c r="AU1234" s="238"/>
      <c r="AV1234" s="238"/>
      <c r="AX1234" s="12"/>
    </row>
    <row r="1235" spans="2:50" hidden="1">
      <c r="B1235" s="207"/>
      <c r="C1235" s="239"/>
      <c r="D1235" s="238"/>
      <c r="F1235" s="239"/>
      <c r="G1235" s="238"/>
      <c r="H1235" s="238"/>
      <c r="J1235" s="239"/>
      <c r="K1235" s="238"/>
      <c r="L1235" s="238"/>
      <c r="N1235" s="239"/>
      <c r="O1235" s="238"/>
      <c r="P1235" s="238"/>
      <c r="R1235" s="239"/>
      <c r="S1235" s="238"/>
      <c r="T1235" s="238"/>
      <c r="V1235" s="239"/>
      <c r="W1235" s="238"/>
      <c r="X1235" s="238"/>
      <c r="Z1235" s="239"/>
      <c r="AA1235" s="238"/>
      <c r="AB1235" s="238"/>
      <c r="AD1235" s="239"/>
      <c r="AE1235" s="238"/>
      <c r="AF1235" s="238"/>
      <c r="AH1235" s="239"/>
      <c r="AI1235" s="238"/>
      <c r="AJ1235" s="238"/>
      <c r="AL1235" s="239"/>
      <c r="AM1235" s="238"/>
      <c r="AN1235" s="238"/>
      <c r="AP1235" s="239"/>
      <c r="AQ1235" s="238"/>
      <c r="AR1235" s="238"/>
      <c r="AT1235" s="12"/>
      <c r="AU1235" s="238"/>
      <c r="AV1235" s="238"/>
      <c r="AX1235" s="12"/>
    </row>
    <row r="1236" spans="2:50" hidden="1">
      <c r="B1236" s="207"/>
      <c r="C1236" s="239"/>
      <c r="D1236" s="238"/>
      <c r="F1236" s="239"/>
      <c r="G1236" s="238"/>
      <c r="H1236" s="238"/>
      <c r="J1236" s="239"/>
      <c r="K1236" s="238"/>
      <c r="L1236" s="238"/>
      <c r="N1236" s="239"/>
      <c r="O1236" s="238"/>
      <c r="P1236" s="238"/>
      <c r="R1236" s="239"/>
      <c r="S1236" s="238"/>
      <c r="T1236" s="238"/>
      <c r="V1236" s="239"/>
      <c r="W1236" s="238"/>
      <c r="X1236" s="238"/>
      <c r="Z1236" s="239"/>
      <c r="AA1236" s="238"/>
      <c r="AB1236" s="238"/>
      <c r="AD1236" s="239"/>
      <c r="AE1236" s="238"/>
      <c r="AF1236" s="238"/>
      <c r="AH1236" s="239"/>
      <c r="AI1236" s="238"/>
      <c r="AJ1236" s="238"/>
      <c r="AL1236" s="239"/>
      <c r="AM1236" s="238"/>
      <c r="AN1236" s="238"/>
      <c r="AP1236" s="239"/>
      <c r="AQ1236" s="238"/>
      <c r="AR1236" s="238"/>
      <c r="AT1236" s="12"/>
      <c r="AU1236" s="238"/>
      <c r="AV1236" s="238"/>
      <c r="AX1236" s="12"/>
    </row>
    <row r="1237" spans="2:50" hidden="1">
      <c r="B1237" s="207"/>
      <c r="C1237" s="239"/>
      <c r="D1237" s="238"/>
      <c r="F1237" s="239"/>
      <c r="G1237" s="238"/>
      <c r="H1237" s="238"/>
      <c r="J1237" s="239"/>
      <c r="K1237" s="238"/>
      <c r="L1237" s="238"/>
      <c r="N1237" s="239"/>
      <c r="O1237" s="238"/>
      <c r="P1237" s="238"/>
      <c r="R1237" s="239"/>
      <c r="S1237" s="238"/>
      <c r="T1237" s="238"/>
      <c r="V1237" s="239"/>
      <c r="W1237" s="238"/>
      <c r="X1237" s="238"/>
      <c r="Z1237" s="239"/>
      <c r="AA1237" s="238"/>
      <c r="AB1237" s="238"/>
      <c r="AD1237" s="239"/>
      <c r="AE1237" s="238"/>
      <c r="AF1237" s="238"/>
      <c r="AH1237" s="239"/>
      <c r="AI1237" s="238"/>
      <c r="AJ1237" s="238"/>
      <c r="AL1237" s="239"/>
      <c r="AM1237" s="238"/>
      <c r="AN1237" s="238"/>
      <c r="AP1237" s="239"/>
      <c r="AQ1237" s="238"/>
      <c r="AR1237" s="238"/>
      <c r="AT1237" s="12"/>
      <c r="AU1237" s="238"/>
      <c r="AV1237" s="238"/>
      <c r="AX1237" s="12"/>
    </row>
    <row r="1238" spans="2:50" hidden="1">
      <c r="B1238" s="207"/>
      <c r="C1238" s="239"/>
      <c r="D1238" s="238"/>
      <c r="F1238" s="239"/>
      <c r="G1238" s="238"/>
      <c r="H1238" s="238"/>
      <c r="J1238" s="239"/>
      <c r="K1238" s="238"/>
      <c r="L1238" s="238"/>
      <c r="N1238" s="239"/>
      <c r="O1238" s="238"/>
      <c r="P1238" s="238"/>
      <c r="R1238" s="239"/>
      <c r="S1238" s="238"/>
      <c r="T1238" s="238"/>
      <c r="V1238" s="239"/>
      <c r="W1238" s="238"/>
      <c r="X1238" s="238"/>
      <c r="Z1238" s="239"/>
      <c r="AA1238" s="238"/>
      <c r="AB1238" s="238"/>
      <c r="AD1238" s="239"/>
      <c r="AE1238" s="238"/>
      <c r="AF1238" s="238"/>
      <c r="AH1238" s="239"/>
      <c r="AI1238" s="238"/>
      <c r="AJ1238" s="238"/>
      <c r="AL1238" s="239"/>
      <c r="AM1238" s="238"/>
      <c r="AN1238" s="238"/>
      <c r="AP1238" s="239"/>
      <c r="AQ1238" s="238"/>
      <c r="AR1238" s="238"/>
      <c r="AT1238" s="12"/>
      <c r="AU1238" s="238"/>
      <c r="AV1238" s="238"/>
      <c r="AX1238" s="12"/>
    </row>
    <row r="1239" spans="2:50" hidden="1">
      <c r="B1239" s="207"/>
      <c r="C1239" s="239"/>
      <c r="D1239" s="238"/>
      <c r="F1239" s="239"/>
      <c r="G1239" s="238"/>
      <c r="H1239" s="238"/>
      <c r="J1239" s="239"/>
      <c r="K1239" s="238"/>
      <c r="L1239" s="238"/>
      <c r="N1239" s="239"/>
      <c r="O1239" s="238"/>
      <c r="P1239" s="238"/>
      <c r="R1239" s="239"/>
      <c r="S1239" s="238"/>
      <c r="T1239" s="238"/>
      <c r="V1239" s="239"/>
      <c r="W1239" s="238"/>
      <c r="X1239" s="238"/>
      <c r="Z1239" s="239"/>
      <c r="AA1239" s="238"/>
      <c r="AB1239" s="238"/>
      <c r="AD1239" s="239"/>
      <c r="AE1239" s="238"/>
      <c r="AF1239" s="238"/>
      <c r="AH1239" s="239"/>
      <c r="AI1239" s="238"/>
      <c r="AJ1239" s="238"/>
      <c r="AL1239" s="239"/>
      <c r="AM1239" s="238"/>
      <c r="AN1239" s="238"/>
      <c r="AP1239" s="239"/>
      <c r="AQ1239" s="238"/>
      <c r="AR1239" s="238"/>
      <c r="AT1239" s="12"/>
      <c r="AU1239" s="238"/>
      <c r="AV1239" s="238"/>
      <c r="AX1239" s="12"/>
    </row>
    <row r="1240" spans="2:50" hidden="1">
      <c r="B1240" s="207"/>
      <c r="C1240" s="239"/>
      <c r="D1240" s="238"/>
      <c r="F1240" s="239"/>
      <c r="G1240" s="238"/>
      <c r="H1240" s="238"/>
      <c r="J1240" s="239"/>
      <c r="K1240" s="238"/>
      <c r="L1240" s="238"/>
      <c r="N1240" s="239"/>
      <c r="O1240" s="238"/>
      <c r="P1240" s="238"/>
      <c r="R1240" s="239"/>
      <c r="S1240" s="238"/>
      <c r="T1240" s="238"/>
      <c r="V1240" s="239"/>
      <c r="W1240" s="238"/>
      <c r="X1240" s="238"/>
      <c r="Z1240" s="239"/>
      <c r="AA1240" s="238"/>
      <c r="AB1240" s="238"/>
      <c r="AD1240" s="239"/>
      <c r="AE1240" s="238"/>
      <c r="AF1240" s="238"/>
      <c r="AH1240" s="239"/>
      <c r="AI1240" s="238"/>
      <c r="AJ1240" s="238"/>
      <c r="AL1240" s="239"/>
      <c r="AM1240" s="238"/>
      <c r="AN1240" s="238"/>
      <c r="AP1240" s="239"/>
      <c r="AQ1240" s="238"/>
      <c r="AR1240" s="238"/>
      <c r="AT1240" s="12"/>
      <c r="AU1240" s="238"/>
      <c r="AV1240" s="238"/>
      <c r="AX1240" s="12"/>
    </row>
    <row r="1241" spans="2:50" hidden="1">
      <c r="B1241" s="207"/>
      <c r="C1241" s="239"/>
      <c r="D1241" s="238"/>
      <c r="F1241" s="239"/>
      <c r="G1241" s="238"/>
      <c r="H1241" s="238"/>
      <c r="J1241" s="239"/>
      <c r="K1241" s="238"/>
      <c r="L1241" s="238"/>
      <c r="N1241" s="239"/>
      <c r="O1241" s="238"/>
      <c r="P1241" s="238"/>
      <c r="R1241" s="239"/>
      <c r="S1241" s="238"/>
      <c r="T1241" s="238"/>
      <c r="V1241" s="239"/>
      <c r="W1241" s="238"/>
      <c r="X1241" s="238"/>
      <c r="Z1241" s="239"/>
      <c r="AA1241" s="238"/>
      <c r="AB1241" s="238"/>
      <c r="AD1241" s="239"/>
      <c r="AE1241" s="238"/>
      <c r="AF1241" s="238"/>
      <c r="AH1241" s="239"/>
      <c r="AI1241" s="238"/>
      <c r="AJ1241" s="238"/>
      <c r="AL1241" s="239"/>
      <c r="AM1241" s="238"/>
      <c r="AN1241" s="238"/>
      <c r="AP1241" s="239"/>
      <c r="AQ1241" s="238"/>
      <c r="AR1241" s="238"/>
      <c r="AT1241" s="12"/>
      <c r="AU1241" s="238"/>
      <c r="AV1241" s="238"/>
      <c r="AX1241" s="12"/>
    </row>
    <row r="1242" spans="2:50" hidden="1">
      <c r="B1242" s="207"/>
      <c r="C1242" s="239"/>
      <c r="D1242" s="238"/>
      <c r="F1242" s="239"/>
      <c r="G1242" s="238"/>
      <c r="H1242" s="238"/>
      <c r="J1242" s="239"/>
      <c r="K1242" s="238"/>
      <c r="L1242" s="238"/>
      <c r="N1242" s="239"/>
      <c r="O1242" s="238"/>
      <c r="P1242" s="238"/>
      <c r="R1242" s="239"/>
      <c r="S1242" s="238"/>
      <c r="T1242" s="238"/>
      <c r="V1242" s="239"/>
      <c r="W1242" s="238"/>
      <c r="X1242" s="238"/>
      <c r="Z1242" s="239"/>
      <c r="AA1242" s="238"/>
      <c r="AB1242" s="238"/>
      <c r="AD1242" s="239"/>
      <c r="AE1242" s="238"/>
      <c r="AF1242" s="238"/>
      <c r="AH1242" s="239"/>
      <c r="AI1242" s="238"/>
      <c r="AJ1242" s="238"/>
      <c r="AL1242" s="239"/>
      <c r="AM1242" s="238"/>
      <c r="AN1242" s="238"/>
      <c r="AP1242" s="239"/>
      <c r="AQ1242" s="238"/>
      <c r="AR1242" s="238"/>
      <c r="AT1242" s="12"/>
      <c r="AU1242" s="238"/>
      <c r="AV1242" s="238"/>
      <c r="AX1242" s="12"/>
    </row>
    <row r="1243" spans="2:50" hidden="1">
      <c r="B1243" s="207"/>
      <c r="C1243" s="239"/>
      <c r="D1243" s="238"/>
      <c r="F1243" s="239"/>
      <c r="G1243" s="238"/>
      <c r="H1243" s="238"/>
      <c r="J1243" s="239"/>
      <c r="K1243" s="238"/>
      <c r="L1243" s="238"/>
      <c r="N1243" s="239"/>
      <c r="O1243" s="238"/>
      <c r="P1243" s="238"/>
      <c r="R1243" s="239"/>
      <c r="S1243" s="238"/>
      <c r="T1243" s="238"/>
      <c r="V1243" s="239"/>
      <c r="W1243" s="238"/>
      <c r="X1243" s="238"/>
      <c r="Z1243" s="239"/>
      <c r="AA1243" s="238"/>
      <c r="AB1243" s="238"/>
      <c r="AD1243" s="239"/>
      <c r="AE1243" s="238"/>
      <c r="AF1243" s="238"/>
      <c r="AH1243" s="239"/>
      <c r="AI1243" s="238"/>
      <c r="AJ1243" s="238"/>
      <c r="AL1243" s="239"/>
      <c r="AM1243" s="238"/>
      <c r="AN1243" s="238"/>
      <c r="AP1243" s="239"/>
      <c r="AQ1243" s="238"/>
      <c r="AR1243" s="238"/>
      <c r="AT1243" s="12"/>
      <c r="AU1243" s="238"/>
      <c r="AV1243" s="238"/>
      <c r="AX1243" s="12"/>
    </row>
    <row r="1244" spans="2:50" hidden="1">
      <c r="B1244" s="207"/>
      <c r="C1244" s="239"/>
      <c r="D1244" s="238"/>
      <c r="F1244" s="239"/>
      <c r="G1244" s="238"/>
      <c r="H1244" s="238"/>
      <c r="J1244" s="239"/>
      <c r="K1244" s="238"/>
      <c r="L1244" s="238"/>
      <c r="N1244" s="239"/>
      <c r="O1244" s="238"/>
      <c r="P1244" s="238"/>
      <c r="R1244" s="239"/>
      <c r="S1244" s="238"/>
      <c r="T1244" s="238"/>
      <c r="V1244" s="239"/>
      <c r="W1244" s="238"/>
      <c r="X1244" s="238"/>
      <c r="Z1244" s="239"/>
      <c r="AA1244" s="238"/>
      <c r="AB1244" s="238"/>
      <c r="AD1244" s="239"/>
      <c r="AE1244" s="238"/>
      <c r="AF1244" s="238"/>
      <c r="AH1244" s="239"/>
      <c r="AI1244" s="238"/>
      <c r="AJ1244" s="238"/>
      <c r="AL1244" s="239"/>
      <c r="AM1244" s="238"/>
      <c r="AN1244" s="238"/>
      <c r="AP1244" s="239"/>
      <c r="AQ1244" s="238"/>
      <c r="AR1244" s="238"/>
      <c r="AT1244" s="12"/>
      <c r="AU1244" s="238"/>
      <c r="AV1244" s="238"/>
      <c r="AX1244" s="12"/>
    </row>
    <row r="1245" spans="2:50" hidden="1">
      <c r="B1245" s="207"/>
      <c r="C1245" s="239"/>
      <c r="D1245" s="238"/>
      <c r="F1245" s="239"/>
      <c r="G1245" s="238"/>
      <c r="H1245" s="238"/>
      <c r="J1245" s="239"/>
      <c r="K1245" s="238"/>
      <c r="L1245" s="238"/>
      <c r="N1245" s="239"/>
      <c r="O1245" s="238"/>
      <c r="P1245" s="238"/>
      <c r="R1245" s="239"/>
      <c r="S1245" s="238"/>
      <c r="T1245" s="238"/>
      <c r="V1245" s="239"/>
      <c r="W1245" s="238"/>
      <c r="X1245" s="238"/>
      <c r="Z1245" s="239"/>
      <c r="AA1245" s="238"/>
      <c r="AB1245" s="238"/>
      <c r="AD1245" s="239"/>
      <c r="AE1245" s="238"/>
      <c r="AF1245" s="238"/>
      <c r="AH1245" s="239"/>
      <c r="AI1245" s="238"/>
      <c r="AJ1245" s="238"/>
      <c r="AL1245" s="239"/>
      <c r="AM1245" s="238"/>
      <c r="AN1245" s="238"/>
      <c r="AP1245" s="239"/>
      <c r="AQ1245" s="238"/>
      <c r="AR1245" s="238"/>
      <c r="AT1245" s="12"/>
      <c r="AU1245" s="238"/>
      <c r="AV1245" s="238"/>
      <c r="AX1245" s="12"/>
    </row>
    <row r="1246" spans="2:50" hidden="1">
      <c r="B1246" s="207"/>
      <c r="C1246" s="239"/>
      <c r="D1246" s="238"/>
      <c r="F1246" s="239"/>
      <c r="G1246" s="238"/>
      <c r="H1246" s="238"/>
      <c r="J1246" s="239"/>
      <c r="K1246" s="238"/>
      <c r="L1246" s="238"/>
      <c r="N1246" s="239"/>
      <c r="O1246" s="238"/>
      <c r="P1246" s="238"/>
      <c r="R1246" s="239"/>
      <c r="S1246" s="238"/>
      <c r="T1246" s="238"/>
      <c r="V1246" s="239"/>
      <c r="W1246" s="238"/>
      <c r="X1246" s="238"/>
      <c r="Z1246" s="239"/>
      <c r="AA1246" s="238"/>
      <c r="AB1246" s="238"/>
      <c r="AD1246" s="239"/>
      <c r="AE1246" s="238"/>
      <c r="AF1246" s="238"/>
      <c r="AH1246" s="239"/>
      <c r="AI1246" s="238"/>
      <c r="AJ1246" s="238"/>
      <c r="AL1246" s="239"/>
      <c r="AM1246" s="238"/>
      <c r="AN1246" s="238"/>
      <c r="AP1246" s="239"/>
      <c r="AQ1246" s="238"/>
      <c r="AR1246" s="238"/>
      <c r="AT1246" s="12"/>
      <c r="AU1246" s="238"/>
      <c r="AV1246" s="238"/>
      <c r="AX1246" s="12"/>
    </row>
    <row r="1247" spans="2:50" hidden="1">
      <c r="B1247" s="207"/>
      <c r="C1247" s="239"/>
      <c r="D1247" s="238"/>
      <c r="F1247" s="239"/>
      <c r="G1247" s="238"/>
      <c r="H1247" s="238"/>
      <c r="J1247" s="239"/>
      <c r="K1247" s="238"/>
      <c r="L1247" s="238"/>
      <c r="N1247" s="239"/>
      <c r="O1247" s="238"/>
      <c r="P1247" s="238"/>
      <c r="R1247" s="239"/>
      <c r="S1247" s="238"/>
      <c r="T1247" s="238"/>
      <c r="V1247" s="239"/>
      <c r="W1247" s="238"/>
      <c r="X1247" s="238"/>
      <c r="Z1247" s="239"/>
      <c r="AA1247" s="238"/>
      <c r="AB1247" s="238"/>
      <c r="AD1247" s="239"/>
      <c r="AE1247" s="238"/>
      <c r="AF1247" s="238"/>
      <c r="AH1247" s="239"/>
      <c r="AI1247" s="238"/>
      <c r="AJ1247" s="238"/>
      <c r="AL1247" s="239"/>
      <c r="AM1247" s="238"/>
      <c r="AN1247" s="238"/>
      <c r="AP1247" s="239"/>
      <c r="AQ1247" s="238"/>
      <c r="AR1247" s="238"/>
      <c r="AT1247" s="12"/>
      <c r="AU1247" s="238"/>
      <c r="AV1247" s="238"/>
      <c r="AX1247" s="12"/>
    </row>
    <row r="1248" spans="2:50" hidden="1">
      <c r="B1248" s="207"/>
      <c r="C1248" s="239"/>
      <c r="D1248" s="238"/>
      <c r="F1248" s="239"/>
      <c r="G1248" s="238"/>
      <c r="H1248" s="238"/>
      <c r="J1248" s="239"/>
      <c r="K1248" s="238"/>
      <c r="L1248" s="238"/>
      <c r="N1248" s="239"/>
      <c r="O1248" s="238"/>
      <c r="P1248" s="238"/>
      <c r="R1248" s="239"/>
      <c r="S1248" s="238"/>
      <c r="T1248" s="238"/>
      <c r="V1248" s="239"/>
      <c r="W1248" s="238"/>
      <c r="X1248" s="238"/>
      <c r="Z1248" s="239"/>
      <c r="AA1248" s="238"/>
      <c r="AB1248" s="238"/>
      <c r="AD1248" s="239"/>
      <c r="AE1248" s="238"/>
      <c r="AF1248" s="238"/>
      <c r="AH1248" s="239"/>
      <c r="AI1248" s="238"/>
      <c r="AJ1248" s="238"/>
      <c r="AL1248" s="239"/>
      <c r="AM1248" s="238"/>
      <c r="AN1248" s="238"/>
      <c r="AP1248" s="239"/>
      <c r="AQ1248" s="238"/>
      <c r="AR1248" s="238"/>
      <c r="AT1248" s="12"/>
      <c r="AU1248" s="238"/>
      <c r="AV1248" s="238"/>
      <c r="AX1248" s="12"/>
    </row>
    <row r="1249" spans="2:50" hidden="1">
      <c r="B1249" s="207"/>
      <c r="C1249" s="239"/>
      <c r="D1249" s="238"/>
      <c r="F1249" s="239"/>
      <c r="G1249" s="238"/>
      <c r="H1249" s="238"/>
      <c r="J1249" s="239"/>
      <c r="K1249" s="238"/>
      <c r="L1249" s="238"/>
      <c r="N1249" s="239"/>
      <c r="O1249" s="238"/>
      <c r="P1249" s="238"/>
      <c r="R1249" s="239"/>
      <c r="S1249" s="238"/>
      <c r="T1249" s="238"/>
      <c r="V1249" s="239"/>
      <c r="W1249" s="238"/>
      <c r="X1249" s="238"/>
      <c r="Z1249" s="239"/>
      <c r="AA1249" s="238"/>
      <c r="AB1249" s="238"/>
      <c r="AD1249" s="239"/>
      <c r="AE1249" s="238"/>
      <c r="AF1249" s="238"/>
      <c r="AH1249" s="239"/>
      <c r="AI1249" s="238"/>
      <c r="AJ1249" s="238"/>
      <c r="AL1249" s="239"/>
      <c r="AM1249" s="238"/>
      <c r="AN1249" s="238"/>
      <c r="AP1249" s="239"/>
      <c r="AQ1249" s="238"/>
      <c r="AR1249" s="238"/>
      <c r="AT1249" s="12"/>
      <c r="AU1249" s="238"/>
      <c r="AV1249" s="238"/>
      <c r="AX1249" s="12"/>
    </row>
    <row r="1250" spans="2:50" hidden="1">
      <c r="B1250" s="207"/>
      <c r="C1250" s="239"/>
      <c r="D1250" s="238"/>
      <c r="F1250" s="239"/>
      <c r="G1250" s="238"/>
      <c r="H1250" s="238"/>
      <c r="J1250" s="239"/>
      <c r="K1250" s="238"/>
      <c r="L1250" s="238"/>
      <c r="N1250" s="239"/>
      <c r="O1250" s="238"/>
      <c r="P1250" s="238"/>
      <c r="R1250" s="239"/>
      <c r="S1250" s="238"/>
      <c r="T1250" s="238"/>
      <c r="V1250" s="239"/>
      <c r="W1250" s="238"/>
      <c r="X1250" s="238"/>
      <c r="Z1250" s="239"/>
      <c r="AA1250" s="238"/>
      <c r="AB1250" s="238"/>
      <c r="AD1250" s="239"/>
      <c r="AE1250" s="238"/>
      <c r="AF1250" s="238"/>
      <c r="AH1250" s="239"/>
      <c r="AI1250" s="238"/>
      <c r="AJ1250" s="238"/>
      <c r="AL1250" s="239"/>
      <c r="AM1250" s="238"/>
      <c r="AN1250" s="238"/>
      <c r="AP1250" s="239"/>
      <c r="AQ1250" s="238"/>
      <c r="AR1250" s="238"/>
      <c r="AT1250" s="12"/>
      <c r="AU1250" s="238"/>
      <c r="AV1250" s="238"/>
      <c r="AX1250" s="12"/>
    </row>
    <row r="1251" spans="2:50" hidden="1">
      <c r="B1251" s="207"/>
      <c r="C1251" s="239"/>
      <c r="D1251" s="238"/>
      <c r="F1251" s="239"/>
      <c r="G1251" s="238"/>
      <c r="H1251" s="238"/>
      <c r="J1251" s="239"/>
      <c r="K1251" s="238"/>
      <c r="L1251" s="238"/>
      <c r="N1251" s="239"/>
      <c r="O1251" s="238"/>
      <c r="P1251" s="238"/>
      <c r="R1251" s="239"/>
      <c r="S1251" s="238"/>
      <c r="T1251" s="238"/>
      <c r="V1251" s="239"/>
      <c r="W1251" s="238"/>
      <c r="X1251" s="238"/>
      <c r="Z1251" s="239"/>
      <c r="AA1251" s="238"/>
      <c r="AB1251" s="238"/>
      <c r="AD1251" s="239"/>
      <c r="AE1251" s="238"/>
      <c r="AF1251" s="238"/>
      <c r="AH1251" s="239"/>
      <c r="AI1251" s="238"/>
      <c r="AJ1251" s="238"/>
      <c r="AL1251" s="239"/>
      <c r="AM1251" s="238"/>
      <c r="AN1251" s="238"/>
      <c r="AP1251" s="239"/>
      <c r="AQ1251" s="238"/>
      <c r="AR1251" s="238"/>
      <c r="AT1251" s="12"/>
      <c r="AU1251" s="238"/>
      <c r="AV1251" s="238"/>
      <c r="AX1251" s="12"/>
    </row>
    <row r="1252" spans="2:50" hidden="1">
      <c r="B1252" s="207"/>
      <c r="C1252" s="239"/>
      <c r="D1252" s="238"/>
      <c r="F1252" s="239"/>
      <c r="G1252" s="238"/>
      <c r="H1252" s="238"/>
      <c r="J1252" s="239"/>
      <c r="K1252" s="238"/>
      <c r="L1252" s="238"/>
      <c r="N1252" s="239"/>
      <c r="O1252" s="238"/>
      <c r="P1252" s="238"/>
      <c r="R1252" s="239"/>
      <c r="S1252" s="238"/>
      <c r="T1252" s="238"/>
      <c r="V1252" s="239"/>
      <c r="W1252" s="238"/>
      <c r="X1252" s="238"/>
      <c r="Z1252" s="239"/>
      <c r="AA1252" s="238"/>
      <c r="AB1252" s="238"/>
      <c r="AD1252" s="239"/>
      <c r="AE1252" s="238"/>
      <c r="AF1252" s="238"/>
      <c r="AH1252" s="239"/>
      <c r="AI1252" s="238"/>
      <c r="AJ1252" s="238"/>
      <c r="AL1252" s="239"/>
      <c r="AM1252" s="238"/>
      <c r="AN1252" s="238"/>
      <c r="AP1252" s="239"/>
      <c r="AQ1252" s="238"/>
      <c r="AR1252" s="238"/>
      <c r="AT1252" s="12"/>
      <c r="AU1252" s="238"/>
      <c r="AV1252" s="238"/>
      <c r="AX1252" s="12"/>
    </row>
    <row r="1253" spans="2:50" hidden="1">
      <c r="B1253" s="207"/>
      <c r="C1253" s="239"/>
      <c r="D1253" s="238"/>
      <c r="F1253" s="239"/>
      <c r="G1253" s="238"/>
      <c r="H1253" s="238"/>
      <c r="J1253" s="239"/>
      <c r="K1253" s="238"/>
      <c r="L1253" s="238"/>
      <c r="N1253" s="239"/>
      <c r="O1253" s="238"/>
      <c r="P1253" s="238"/>
      <c r="R1253" s="239"/>
      <c r="S1253" s="238"/>
      <c r="T1253" s="238"/>
      <c r="V1253" s="239"/>
      <c r="W1253" s="238"/>
      <c r="X1253" s="238"/>
      <c r="Z1253" s="239"/>
      <c r="AA1253" s="238"/>
      <c r="AB1253" s="238"/>
      <c r="AD1253" s="239"/>
      <c r="AE1253" s="238"/>
      <c r="AF1253" s="238"/>
      <c r="AH1253" s="239"/>
      <c r="AI1253" s="238"/>
      <c r="AJ1253" s="238"/>
      <c r="AL1253" s="239"/>
      <c r="AM1253" s="238"/>
      <c r="AN1253" s="238"/>
      <c r="AP1253" s="239"/>
      <c r="AQ1253" s="238"/>
      <c r="AR1253" s="238"/>
      <c r="AT1253" s="12"/>
      <c r="AU1253" s="238"/>
      <c r="AV1253" s="238"/>
      <c r="AX1253" s="12"/>
    </row>
    <row r="1254" spans="2:50" hidden="1">
      <c r="B1254" s="207"/>
      <c r="C1254" s="239"/>
      <c r="D1254" s="238"/>
      <c r="F1254" s="239"/>
      <c r="G1254" s="238"/>
      <c r="H1254" s="238"/>
      <c r="J1254" s="239"/>
      <c r="K1254" s="238"/>
      <c r="L1254" s="238"/>
      <c r="N1254" s="239"/>
      <c r="O1254" s="238"/>
      <c r="P1254" s="238"/>
      <c r="R1254" s="239"/>
      <c r="S1254" s="238"/>
      <c r="T1254" s="238"/>
      <c r="V1254" s="239"/>
      <c r="W1254" s="238"/>
      <c r="X1254" s="238"/>
      <c r="Z1254" s="239"/>
      <c r="AA1254" s="238"/>
      <c r="AB1254" s="238"/>
      <c r="AD1254" s="239"/>
      <c r="AE1254" s="238"/>
      <c r="AF1254" s="238"/>
      <c r="AH1254" s="239"/>
      <c r="AI1254" s="238"/>
      <c r="AJ1254" s="238"/>
      <c r="AL1254" s="239"/>
      <c r="AM1254" s="238"/>
      <c r="AN1254" s="238"/>
      <c r="AP1254" s="239"/>
      <c r="AQ1254" s="238"/>
      <c r="AR1254" s="238"/>
      <c r="AT1254" s="12"/>
      <c r="AU1254" s="238"/>
      <c r="AV1254" s="238"/>
      <c r="AX1254" s="12"/>
    </row>
    <row r="1255" spans="2:50" hidden="1">
      <c r="B1255" s="207"/>
      <c r="C1255" s="239"/>
      <c r="D1255" s="238"/>
      <c r="F1255" s="239"/>
      <c r="G1255" s="238"/>
      <c r="H1255" s="238"/>
      <c r="J1255" s="239"/>
      <c r="K1255" s="238"/>
      <c r="L1255" s="238"/>
      <c r="N1255" s="239"/>
      <c r="O1255" s="238"/>
      <c r="P1255" s="238"/>
      <c r="R1255" s="239"/>
      <c r="S1255" s="238"/>
      <c r="T1255" s="238"/>
      <c r="V1255" s="239"/>
      <c r="W1255" s="238"/>
      <c r="X1255" s="238"/>
      <c r="Z1255" s="239"/>
      <c r="AA1255" s="238"/>
      <c r="AB1255" s="238"/>
      <c r="AD1255" s="239"/>
      <c r="AE1255" s="238"/>
      <c r="AF1255" s="238"/>
      <c r="AH1255" s="239"/>
      <c r="AI1255" s="238"/>
      <c r="AJ1255" s="238"/>
      <c r="AL1255" s="239"/>
      <c r="AM1255" s="238"/>
      <c r="AN1255" s="238"/>
      <c r="AP1255" s="239"/>
      <c r="AQ1255" s="238"/>
      <c r="AR1255" s="238"/>
      <c r="AT1255" s="12"/>
      <c r="AU1255" s="238"/>
      <c r="AV1255" s="238"/>
      <c r="AX1255" s="12"/>
    </row>
    <row r="1256" spans="2:50" hidden="1">
      <c r="B1256" s="207"/>
      <c r="C1256" s="239"/>
      <c r="D1256" s="238"/>
      <c r="F1256" s="239"/>
      <c r="G1256" s="238"/>
      <c r="H1256" s="238"/>
      <c r="J1256" s="239"/>
      <c r="K1256" s="238"/>
      <c r="L1256" s="238"/>
      <c r="N1256" s="239"/>
      <c r="O1256" s="238"/>
      <c r="P1256" s="238"/>
      <c r="R1256" s="239"/>
      <c r="S1256" s="238"/>
      <c r="T1256" s="238"/>
      <c r="V1256" s="239"/>
      <c r="W1256" s="238"/>
      <c r="X1256" s="238"/>
      <c r="Z1256" s="239"/>
      <c r="AA1256" s="238"/>
      <c r="AB1256" s="238"/>
      <c r="AD1256" s="239"/>
      <c r="AE1256" s="238"/>
      <c r="AF1256" s="238"/>
      <c r="AH1256" s="239"/>
      <c r="AI1256" s="238"/>
      <c r="AJ1256" s="238"/>
      <c r="AL1256" s="239"/>
      <c r="AM1256" s="238"/>
      <c r="AN1256" s="238"/>
      <c r="AP1256" s="239"/>
      <c r="AQ1256" s="238"/>
      <c r="AR1256" s="238"/>
      <c r="AT1256" s="12"/>
      <c r="AU1256" s="238"/>
      <c r="AV1256" s="238"/>
      <c r="AX1256" s="12"/>
    </row>
    <row r="1257" spans="2:50" hidden="1">
      <c r="B1257" s="207"/>
      <c r="C1257" s="239"/>
      <c r="D1257" s="238"/>
      <c r="F1257" s="239"/>
      <c r="G1257" s="238"/>
      <c r="H1257" s="238"/>
      <c r="J1257" s="239"/>
      <c r="K1257" s="238"/>
      <c r="L1257" s="238"/>
      <c r="N1257" s="239"/>
      <c r="O1257" s="238"/>
      <c r="P1257" s="238"/>
      <c r="R1257" s="239"/>
      <c r="S1257" s="238"/>
      <c r="T1257" s="238"/>
      <c r="V1257" s="239"/>
      <c r="W1257" s="238"/>
      <c r="X1257" s="238"/>
      <c r="Z1257" s="239"/>
      <c r="AA1257" s="238"/>
      <c r="AB1257" s="238"/>
      <c r="AD1257" s="239"/>
      <c r="AE1257" s="238"/>
      <c r="AF1257" s="238"/>
      <c r="AH1257" s="239"/>
      <c r="AI1257" s="238"/>
      <c r="AJ1257" s="238"/>
      <c r="AL1257" s="239"/>
      <c r="AM1257" s="238"/>
      <c r="AN1257" s="238"/>
      <c r="AP1257" s="239"/>
      <c r="AQ1257" s="238"/>
      <c r="AR1257" s="238"/>
      <c r="AT1257" s="12"/>
      <c r="AU1257" s="238"/>
      <c r="AV1257" s="238"/>
      <c r="AX1257" s="12"/>
    </row>
    <row r="1258" spans="2:50" hidden="1">
      <c r="B1258" s="207"/>
      <c r="C1258" s="239"/>
      <c r="D1258" s="238"/>
      <c r="F1258" s="239"/>
      <c r="G1258" s="238"/>
      <c r="H1258" s="238"/>
      <c r="J1258" s="239"/>
      <c r="K1258" s="238"/>
      <c r="L1258" s="238"/>
      <c r="N1258" s="239"/>
      <c r="O1258" s="238"/>
      <c r="P1258" s="238"/>
      <c r="R1258" s="239"/>
      <c r="S1258" s="238"/>
      <c r="T1258" s="238"/>
      <c r="V1258" s="239"/>
      <c r="W1258" s="238"/>
      <c r="X1258" s="238"/>
      <c r="Z1258" s="239"/>
      <c r="AA1258" s="238"/>
      <c r="AB1258" s="238"/>
      <c r="AD1258" s="239"/>
      <c r="AE1258" s="238"/>
      <c r="AF1258" s="238"/>
      <c r="AH1258" s="239"/>
      <c r="AI1258" s="238"/>
      <c r="AJ1258" s="238"/>
      <c r="AL1258" s="239"/>
      <c r="AM1258" s="238"/>
      <c r="AN1258" s="238"/>
      <c r="AP1258" s="239"/>
      <c r="AQ1258" s="238"/>
      <c r="AR1258" s="238"/>
      <c r="AT1258" s="12"/>
      <c r="AU1258" s="238"/>
      <c r="AV1258" s="238"/>
      <c r="AX1258" s="12"/>
    </row>
    <row r="1259" spans="2:50" hidden="1">
      <c r="B1259" s="207"/>
      <c r="C1259" s="239"/>
      <c r="D1259" s="238"/>
      <c r="F1259" s="239"/>
      <c r="G1259" s="238"/>
      <c r="H1259" s="238"/>
      <c r="J1259" s="239"/>
      <c r="K1259" s="238"/>
      <c r="L1259" s="238"/>
      <c r="N1259" s="239"/>
      <c r="O1259" s="238"/>
      <c r="P1259" s="238"/>
      <c r="R1259" s="239"/>
      <c r="S1259" s="238"/>
      <c r="T1259" s="238"/>
      <c r="V1259" s="239"/>
      <c r="W1259" s="238"/>
      <c r="X1259" s="238"/>
      <c r="Z1259" s="239"/>
      <c r="AA1259" s="238"/>
      <c r="AB1259" s="238"/>
      <c r="AD1259" s="239"/>
      <c r="AE1259" s="238"/>
      <c r="AF1259" s="238"/>
      <c r="AH1259" s="239"/>
      <c r="AI1259" s="238"/>
      <c r="AJ1259" s="238"/>
      <c r="AL1259" s="239"/>
      <c r="AM1259" s="238"/>
      <c r="AN1259" s="238"/>
      <c r="AP1259" s="239"/>
      <c r="AQ1259" s="238"/>
      <c r="AR1259" s="238"/>
      <c r="AT1259" s="12"/>
      <c r="AU1259" s="238"/>
      <c r="AV1259" s="238"/>
      <c r="AX1259" s="12"/>
    </row>
    <row r="1260" spans="2:50" hidden="1">
      <c r="B1260" s="207"/>
      <c r="C1260" s="239"/>
      <c r="D1260" s="238"/>
      <c r="F1260" s="239"/>
      <c r="G1260" s="238"/>
      <c r="H1260" s="238"/>
      <c r="J1260" s="239"/>
      <c r="K1260" s="238"/>
      <c r="L1260" s="238"/>
      <c r="N1260" s="239"/>
      <c r="O1260" s="238"/>
      <c r="P1260" s="238"/>
      <c r="R1260" s="239"/>
      <c r="S1260" s="238"/>
      <c r="T1260" s="238"/>
      <c r="V1260" s="239"/>
      <c r="W1260" s="238"/>
      <c r="X1260" s="238"/>
      <c r="Z1260" s="239"/>
      <c r="AA1260" s="238"/>
      <c r="AB1260" s="238"/>
      <c r="AD1260" s="239"/>
      <c r="AE1260" s="238"/>
      <c r="AF1260" s="238"/>
      <c r="AH1260" s="239"/>
      <c r="AI1260" s="238"/>
      <c r="AJ1260" s="238"/>
      <c r="AL1260" s="239"/>
      <c r="AM1260" s="238"/>
      <c r="AN1260" s="238"/>
      <c r="AP1260" s="239"/>
      <c r="AQ1260" s="238"/>
      <c r="AR1260" s="238"/>
      <c r="AT1260" s="12"/>
      <c r="AU1260" s="238"/>
      <c r="AV1260" s="238"/>
      <c r="AX1260" s="12"/>
    </row>
    <row r="1261" spans="2:50" hidden="1">
      <c r="B1261" s="207"/>
      <c r="C1261" s="239"/>
      <c r="D1261" s="238"/>
      <c r="F1261" s="239"/>
      <c r="G1261" s="238"/>
      <c r="H1261" s="238"/>
      <c r="J1261" s="239"/>
      <c r="K1261" s="238"/>
      <c r="L1261" s="238"/>
      <c r="N1261" s="239"/>
      <c r="O1261" s="238"/>
      <c r="P1261" s="238"/>
      <c r="R1261" s="239"/>
      <c r="S1261" s="238"/>
      <c r="T1261" s="238"/>
      <c r="V1261" s="239"/>
      <c r="W1261" s="238"/>
      <c r="X1261" s="238"/>
      <c r="Z1261" s="239"/>
      <c r="AA1261" s="238"/>
      <c r="AB1261" s="238"/>
      <c r="AD1261" s="239"/>
      <c r="AE1261" s="238"/>
      <c r="AF1261" s="238"/>
      <c r="AH1261" s="239"/>
      <c r="AI1261" s="238"/>
      <c r="AJ1261" s="238"/>
      <c r="AL1261" s="239"/>
      <c r="AM1261" s="238"/>
      <c r="AN1261" s="238"/>
      <c r="AP1261" s="239"/>
      <c r="AQ1261" s="238"/>
      <c r="AR1261" s="238"/>
      <c r="AT1261" s="12"/>
      <c r="AU1261" s="238"/>
      <c r="AV1261" s="238"/>
      <c r="AX1261" s="12"/>
    </row>
    <row r="1262" spans="2:50" hidden="1">
      <c r="B1262" s="207"/>
      <c r="C1262" s="239"/>
      <c r="D1262" s="238"/>
      <c r="F1262" s="239"/>
      <c r="G1262" s="238"/>
      <c r="H1262" s="238"/>
      <c r="J1262" s="239"/>
      <c r="K1262" s="238"/>
      <c r="L1262" s="238"/>
      <c r="N1262" s="239"/>
      <c r="O1262" s="238"/>
      <c r="P1262" s="238"/>
      <c r="R1262" s="239"/>
      <c r="S1262" s="238"/>
      <c r="T1262" s="238"/>
      <c r="V1262" s="239"/>
      <c r="W1262" s="238"/>
      <c r="X1262" s="238"/>
      <c r="Z1262" s="239"/>
      <c r="AA1262" s="238"/>
      <c r="AB1262" s="238"/>
      <c r="AD1262" s="239"/>
      <c r="AE1262" s="238"/>
      <c r="AF1262" s="238"/>
      <c r="AH1262" s="239"/>
      <c r="AI1262" s="238"/>
      <c r="AJ1262" s="238"/>
      <c r="AL1262" s="239"/>
      <c r="AM1262" s="238"/>
      <c r="AN1262" s="238"/>
      <c r="AP1262" s="239"/>
      <c r="AQ1262" s="238"/>
      <c r="AR1262" s="238"/>
      <c r="AT1262" s="12"/>
      <c r="AU1262" s="238"/>
      <c r="AV1262" s="238"/>
      <c r="AX1262" s="12"/>
    </row>
    <row r="1263" spans="2:50" hidden="1">
      <c r="B1263" s="207"/>
      <c r="C1263" s="239"/>
      <c r="D1263" s="238"/>
      <c r="F1263" s="239"/>
      <c r="G1263" s="238"/>
      <c r="H1263" s="238"/>
      <c r="J1263" s="239"/>
      <c r="K1263" s="238"/>
      <c r="L1263" s="238"/>
      <c r="N1263" s="239"/>
      <c r="O1263" s="238"/>
      <c r="P1263" s="238"/>
      <c r="R1263" s="239"/>
      <c r="S1263" s="238"/>
      <c r="T1263" s="238"/>
      <c r="V1263" s="239"/>
      <c r="W1263" s="238"/>
      <c r="X1263" s="238"/>
      <c r="Z1263" s="239"/>
      <c r="AA1263" s="238"/>
      <c r="AB1263" s="238"/>
      <c r="AD1263" s="239"/>
      <c r="AE1263" s="238"/>
      <c r="AF1263" s="238"/>
      <c r="AH1263" s="239"/>
      <c r="AI1263" s="238"/>
      <c r="AJ1263" s="238"/>
      <c r="AL1263" s="239"/>
      <c r="AM1263" s="238"/>
      <c r="AN1263" s="238"/>
      <c r="AP1263" s="239"/>
      <c r="AQ1263" s="238"/>
      <c r="AR1263" s="238"/>
      <c r="AT1263" s="12"/>
      <c r="AU1263" s="238"/>
      <c r="AV1263" s="238"/>
      <c r="AX1263" s="12"/>
    </row>
    <row r="1264" spans="2:50" hidden="1">
      <c r="B1264" s="207"/>
      <c r="C1264" s="239"/>
      <c r="D1264" s="238"/>
      <c r="F1264" s="239"/>
      <c r="G1264" s="238"/>
      <c r="H1264" s="238"/>
      <c r="J1264" s="239"/>
      <c r="K1264" s="238"/>
      <c r="L1264" s="238"/>
      <c r="N1264" s="239"/>
      <c r="O1264" s="238"/>
      <c r="P1264" s="238"/>
      <c r="R1264" s="239"/>
      <c r="S1264" s="238"/>
      <c r="T1264" s="238"/>
      <c r="V1264" s="239"/>
      <c r="W1264" s="238"/>
      <c r="X1264" s="238"/>
      <c r="Z1264" s="239"/>
      <c r="AA1264" s="238"/>
      <c r="AB1264" s="238"/>
      <c r="AD1264" s="239"/>
      <c r="AE1264" s="238"/>
      <c r="AF1264" s="238"/>
      <c r="AH1264" s="239"/>
      <c r="AI1264" s="238"/>
      <c r="AJ1264" s="238"/>
      <c r="AL1264" s="239"/>
      <c r="AM1264" s="238"/>
      <c r="AN1264" s="238"/>
      <c r="AP1264" s="239"/>
      <c r="AQ1264" s="238"/>
      <c r="AR1264" s="238"/>
      <c r="AT1264" s="12"/>
      <c r="AU1264" s="238"/>
      <c r="AV1264" s="238"/>
      <c r="AX1264" s="12"/>
    </row>
    <row r="1265" spans="2:50" hidden="1">
      <c r="B1265" s="207"/>
      <c r="C1265" s="239"/>
      <c r="D1265" s="238"/>
      <c r="F1265" s="239"/>
      <c r="G1265" s="238"/>
      <c r="H1265" s="238"/>
      <c r="J1265" s="239"/>
      <c r="K1265" s="238"/>
      <c r="L1265" s="238"/>
      <c r="N1265" s="239"/>
      <c r="O1265" s="238"/>
      <c r="P1265" s="238"/>
      <c r="R1265" s="239"/>
      <c r="S1265" s="238"/>
      <c r="T1265" s="238"/>
      <c r="V1265" s="239"/>
      <c r="W1265" s="238"/>
      <c r="X1265" s="238"/>
      <c r="Z1265" s="239"/>
      <c r="AA1265" s="238"/>
      <c r="AB1265" s="238"/>
      <c r="AD1265" s="239"/>
      <c r="AE1265" s="238"/>
      <c r="AF1265" s="238"/>
      <c r="AH1265" s="239"/>
      <c r="AI1265" s="238"/>
      <c r="AJ1265" s="238"/>
      <c r="AL1265" s="239"/>
      <c r="AM1265" s="238"/>
      <c r="AN1265" s="238"/>
      <c r="AP1265" s="239"/>
      <c r="AQ1265" s="238"/>
      <c r="AR1265" s="238"/>
      <c r="AT1265" s="12"/>
      <c r="AU1265" s="238"/>
      <c r="AV1265" s="238"/>
      <c r="AX1265" s="12"/>
    </row>
    <row r="1266" spans="2:50" hidden="1">
      <c r="B1266" s="207"/>
      <c r="C1266" s="239"/>
      <c r="D1266" s="238"/>
      <c r="F1266" s="239"/>
      <c r="G1266" s="238"/>
      <c r="H1266" s="238"/>
      <c r="J1266" s="239"/>
      <c r="K1266" s="238"/>
      <c r="L1266" s="238"/>
      <c r="N1266" s="239"/>
      <c r="O1266" s="238"/>
      <c r="P1266" s="238"/>
      <c r="R1266" s="239"/>
      <c r="S1266" s="238"/>
      <c r="T1266" s="238"/>
      <c r="V1266" s="239"/>
      <c r="W1266" s="238"/>
      <c r="X1266" s="238"/>
      <c r="Z1266" s="239"/>
      <c r="AA1266" s="238"/>
      <c r="AB1266" s="238"/>
      <c r="AD1266" s="239"/>
      <c r="AE1266" s="238"/>
      <c r="AF1266" s="238"/>
      <c r="AH1266" s="239"/>
      <c r="AI1266" s="238"/>
      <c r="AJ1266" s="238"/>
      <c r="AL1266" s="239"/>
      <c r="AM1266" s="238"/>
      <c r="AN1266" s="238"/>
      <c r="AP1266" s="239"/>
      <c r="AQ1266" s="238"/>
      <c r="AR1266" s="238"/>
      <c r="AT1266" s="12"/>
      <c r="AU1266" s="238"/>
      <c r="AV1266" s="238"/>
      <c r="AX1266" s="12"/>
    </row>
    <row r="1267" spans="2:50" hidden="1">
      <c r="B1267" s="207"/>
      <c r="C1267" s="239"/>
      <c r="D1267" s="238"/>
      <c r="F1267" s="239"/>
      <c r="G1267" s="238"/>
      <c r="H1267" s="238"/>
      <c r="J1267" s="239"/>
      <c r="K1267" s="238"/>
      <c r="L1267" s="238"/>
      <c r="N1267" s="239"/>
      <c r="O1267" s="238"/>
      <c r="P1267" s="238"/>
      <c r="R1267" s="239"/>
      <c r="S1267" s="238"/>
      <c r="T1267" s="238"/>
      <c r="V1267" s="239"/>
      <c r="W1267" s="238"/>
      <c r="X1267" s="238"/>
      <c r="Z1267" s="239"/>
      <c r="AA1267" s="238"/>
      <c r="AB1267" s="238"/>
      <c r="AD1267" s="239"/>
      <c r="AE1267" s="238"/>
      <c r="AF1267" s="238"/>
      <c r="AH1267" s="239"/>
      <c r="AI1267" s="238"/>
      <c r="AJ1267" s="238"/>
      <c r="AL1267" s="239"/>
      <c r="AM1267" s="238"/>
      <c r="AN1267" s="238"/>
      <c r="AP1267" s="239"/>
      <c r="AQ1267" s="238"/>
      <c r="AR1267" s="238"/>
      <c r="AT1267" s="12"/>
      <c r="AU1267" s="238"/>
      <c r="AV1267" s="238"/>
      <c r="AX1267" s="12"/>
    </row>
    <row r="1268" spans="2:50" hidden="1">
      <c r="B1268" s="207"/>
      <c r="C1268" s="239"/>
      <c r="D1268" s="238"/>
      <c r="F1268" s="239"/>
      <c r="G1268" s="238"/>
      <c r="H1268" s="238"/>
      <c r="J1268" s="239"/>
      <c r="K1268" s="238"/>
      <c r="L1268" s="238"/>
      <c r="N1268" s="239"/>
      <c r="O1268" s="238"/>
      <c r="P1268" s="238"/>
      <c r="R1268" s="239"/>
      <c r="S1268" s="238"/>
      <c r="T1268" s="238"/>
      <c r="V1268" s="239"/>
      <c r="W1268" s="238"/>
      <c r="X1268" s="238"/>
      <c r="Z1268" s="239"/>
      <c r="AA1268" s="238"/>
      <c r="AB1268" s="238"/>
      <c r="AD1268" s="239"/>
      <c r="AE1268" s="238"/>
      <c r="AF1268" s="238"/>
      <c r="AH1268" s="239"/>
      <c r="AI1268" s="238"/>
      <c r="AJ1268" s="238"/>
      <c r="AL1268" s="239"/>
      <c r="AM1268" s="238"/>
      <c r="AN1268" s="238"/>
      <c r="AP1268" s="239"/>
      <c r="AQ1268" s="238"/>
      <c r="AR1268" s="238"/>
      <c r="AT1268" s="12"/>
      <c r="AU1268" s="238"/>
      <c r="AV1268" s="238"/>
      <c r="AX1268" s="12"/>
    </row>
    <row r="1269" spans="2:50" hidden="1">
      <c r="B1269" s="207"/>
      <c r="C1269" s="239"/>
      <c r="D1269" s="238"/>
      <c r="F1269" s="239"/>
      <c r="G1269" s="238"/>
      <c r="H1269" s="238"/>
      <c r="J1269" s="239"/>
      <c r="K1269" s="238"/>
      <c r="L1269" s="238"/>
      <c r="N1269" s="239"/>
      <c r="O1269" s="238"/>
      <c r="P1269" s="238"/>
      <c r="R1269" s="239"/>
      <c r="S1269" s="238"/>
      <c r="T1269" s="238"/>
      <c r="V1269" s="239"/>
      <c r="W1269" s="238"/>
      <c r="X1269" s="238"/>
      <c r="Z1269" s="239"/>
      <c r="AA1269" s="238"/>
      <c r="AB1269" s="238"/>
      <c r="AD1269" s="239"/>
      <c r="AE1269" s="238"/>
      <c r="AF1269" s="238"/>
      <c r="AH1269" s="239"/>
      <c r="AI1269" s="238"/>
      <c r="AJ1269" s="238"/>
      <c r="AL1269" s="239"/>
      <c r="AM1269" s="238"/>
      <c r="AN1269" s="238"/>
      <c r="AP1269" s="239"/>
      <c r="AQ1269" s="238"/>
      <c r="AR1269" s="238"/>
      <c r="AT1269" s="12"/>
      <c r="AU1269" s="238"/>
      <c r="AV1269" s="238"/>
      <c r="AX1269" s="12"/>
    </row>
    <row r="1270" spans="2:50" hidden="1">
      <c r="B1270" s="207"/>
      <c r="C1270" s="239"/>
      <c r="D1270" s="238"/>
      <c r="F1270" s="239"/>
      <c r="G1270" s="238"/>
      <c r="H1270" s="238"/>
      <c r="J1270" s="239"/>
      <c r="K1270" s="238"/>
      <c r="L1270" s="238"/>
      <c r="N1270" s="239"/>
      <c r="O1270" s="238"/>
      <c r="P1270" s="238"/>
      <c r="R1270" s="239"/>
      <c r="S1270" s="238"/>
      <c r="T1270" s="238"/>
      <c r="V1270" s="239"/>
      <c r="W1270" s="238"/>
      <c r="X1270" s="238"/>
      <c r="Z1270" s="239"/>
      <c r="AA1270" s="238"/>
      <c r="AB1270" s="238"/>
      <c r="AD1270" s="239"/>
      <c r="AE1270" s="238"/>
      <c r="AF1270" s="238"/>
      <c r="AH1270" s="239"/>
      <c r="AI1270" s="238"/>
      <c r="AJ1270" s="238"/>
      <c r="AL1270" s="239"/>
      <c r="AM1270" s="238"/>
      <c r="AN1270" s="238"/>
      <c r="AP1270" s="239"/>
      <c r="AQ1270" s="238"/>
      <c r="AR1270" s="238"/>
      <c r="AT1270" s="12"/>
      <c r="AU1270" s="238"/>
      <c r="AV1270" s="238"/>
      <c r="AX1270" s="12"/>
    </row>
    <row r="1271" spans="2:50" hidden="1">
      <c r="B1271" s="207"/>
      <c r="C1271" s="239"/>
      <c r="D1271" s="238"/>
      <c r="F1271" s="239"/>
      <c r="G1271" s="238"/>
      <c r="H1271" s="238"/>
      <c r="J1271" s="239"/>
      <c r="K1271" s="238"/>
      <c r="L1271" s="238"/>
      <c r="N1271" s="239"/>
      <c r="O1271" s="238"/>
      <c r="P1271" s="238"/>
      <c r="R1271" s="239"/>
      <c r="S1271" s="238"/>
      <c r="T1271" s="238"/>
      <c r="V1271" s="239"/>
      <c r="W1271" s="238"/>
      <c r="X1271" s="238"/>
      <c r="Z1271" s="239"/>
      <c r="AA1271" s="238"/>
      <c r="AB1271" s="238"/>
      <c r="AD1271" s="239"/>
      <c r="AE1271" s="238"/>
      <c r="AF1271" s="238"/>
      <c r="AH1271" s="239"/>
      <c r="AI1271" s="238"/>
      <c r="AJ1271" s="238"/>
      <c r="AL1271" s="239"/>
      <c r="AM1271" s="238"/>
      <c r="AN1271" s="238"/>
      <c r="AP1271" s="239"/>
      <c r="AQ1271" s="238"/>
      <c r="AR1271" s="238"/>
      <c r="AT1271" s="12"/>
      <c r="AU1271" s="238"/>
      <c r="AV1271" s="238"/>
      <c r="AX1271" s="12"/>
    </row>
    <row r="1272" spans="2:50" hidden="1">
      <c r="B1272" s="207"/>
      <c r="C1272" s="239"/>
      <c r="D1272" s="238"/>
      <c r="F1272" s="239"/>
      <c r="G1272" s="238"/>
      <c r="H1272" s="238"/>
      <c r="J1272" s="239"/>
      <c r="K1272" s="238"/>
      <c r="L1272" s="238"/>
      <c r="N1272" s="239"/>
      <c r="O1272" s="238"/>
      <c r="P1272" s="238"/>
      <c r="R1272" s="239"/>
      <c r="S1272" s="238"/>
      <c r="T1272" s="238"/>
      <c r="V1272" s="239"/>
      <c r="W1272" s="238"/>
      <c r="X1272" s="238"/>
      <c r="Z1272" s="239"/>
      <c r="AA1272" s="238"/>
      <c r="AB1272" s="238"/>
      <c r="AD1272" s="239"/>
      <c r="AE1272" s="238"/>
      <c r="AF1272" s="238"/>
      <c r="AH1272" s="239"/>
      <c r="AI1272" s="238"/>
      <c r="AJ1272" s="238"/>
      <c r="AL1272" s="239"/>
      <c r="AM1272" s="238"/>
      <c r="AN1272" s="238"/>
      <c r="AP1272" s="239"/>
      <c r="AQ1272" s="238"/>
      <c r="AR1272" s="238"/>
      <c r="AT1272" s="12"/>
      <c r="AU1272" s="238"/>
      <c r="AV1272" s="238"/>
      <c r="AX1272" s="12"/>
    </row>
    <row r="1273" spans="2:50" hidden="1">
      <c r="B1273" s="207"/>
      <c r="C1273" s="239"/>
      <c r="D1273" s="238"/>
      <c r="F1273" s="239"/>
      <c r="G1273" s="238"/>
      <c r="H1273" s="238"/>
      <c r="J1273" s="239"/>
      <c r="K1273" s="238"/>
      <c r="L1273" s="238"/>
      <c r="N1273" s="239"/>
      <c r="O1273" s="238"/>
      <c r="P1273" s="238"/>
      <c r="R1273" s="239"/>
      <c r="S1273" s="238"/>
      <c r="T1273" s="238"/>
      <c r="V1273" s="239"/>
      <c r="W1273" s="238"/>
      <c r="X1273" s="238"/>
      <c r="Z1273" s="239"/>
      <c r="AA1273" s="238"/>
      <c r="AB1273" s="238"/>
      <c r="AD1273" s="239"/>
      <c r="AE1273" s="238"/>
      <c r="AF1273" s="238"/>
      <c r="AH1273" s="239"/>
      <c r="AI1273" s="238"/>
      <c r="AJ1273" s="238"/>
      <c r="AL1273" s="239"/>
      <c r="AM1273" s="238"/>
      <c r="AN1273" s="238"/>
      <c r="AP1273" s="239"/>
      <c r="AQ1273" s="238"/>
      <c r="AR1273" s="238"/>
      <c r="AT1273" s="12"/>
      <c r="AU1273" s="238"/>
      <c r="AV1273" s="238"/>
      <c r="AX1273" s="12"/>
    </row>
    <row r="1274" spans="2:50" hidden="1">
      <c r="B1274" s="207"/>
      <c r="C1274" s="239"/>
      <c r="D1274" s="238"/>
      <c r="F1274" s="239"/>
      <c r="G1274" s="238"/>
      <c r="H1274" s="238"/>
      <c r="J1274" s="239"/>
      <c r="K1274" s="238"/>
      <c r="L1274" s="238"/>
      <c r="N1274" s="239"/>
      <c r="O1274" s="238"/>
      <c r="P1274" s="238"/>
      <c r="R1274" s="239"/>
      <c r="S1274" s="238"/>
      <c r="T1274" s="238"/>
      <c r="V1274" s="239"/>
      <c r="W1274" s="238"/>
      <c r="X1274" s="238"/>
      <c r="Z1274" s="239"/>
      <c r="AA1274" s="238"/>
      <c r="AB1274" s="238"/>
      <c r="AD1274" s="239"/>
      <c r="AE1274" s="238"/>
      <c r="AF1274" s="238"/>
      <c r="AH1274" s="239"/>
      <c r="AI1274" s="238"/>
      <c r="AJ1274" s="238"/>
      <c r="AL1274" s="239"/>
      <c r="AM1274" s="238"/>
      <c r="AN1274" s="238"/>
      <c r="AP1274" s="239"/>
      <c r="AQ1274" s="238"/>
      <c r="AR1274" s="238"/>
      <c r="AT1274" s="12"/>
      <c r="AU1274" s="238"/>
      <c r="AV1274" s="238"/>
      <c r="AX1274" s="12"/>
    </row>
    <row r="1275" spans="2:50" hidden="1">
      <c r="B1275" s="207"/>
      <c r="C1275" s="239"/>
      <c r="D1275" s="238"/>
      <c r="F1275" s="239"/>
      <c r="G1275" s="238"/>
      <c r="H1275" s="238"/>
      <c r="J1275" s="239"/>
      <c r="K1275" s="238"/>
      <c r="L1275" s="238"/>
      <c r="N1275" s="239"/>
      <c r="O1275" s="238"/>
      <c r="P1275" s="238"/>
      <c r="R1275" s="239"/>
      <c r="S1275" s="238"/>
      <c r="T1275" s="238"/>
      <c r="V1275" s="239"/>
      <c r="W1275" s="238"/>
      <c r="X1275" s="238"/>
      <c r="Z1275" s="239"/>
      <c r="AA1275" s="238"/>
      <c r="AB1275" s="238"/>
      <c r="AD1275" s="239"/>
      <c r="AE1275" s="238"/>
      <c r="AF1275" s="238"/>
      <c r="AH1275" s="239"/>
      <c r="AI1275" s="238"/>
      <c r="AJ1275" s="238"/>
      <c r="AL1275" s="239"/>
      <c r="AM1275" s="238"/>
      <c r="AN1275" s="238"/>
      <c r="AP1275" s="239"/>
      <c r="AQ1275" s="238"/>
      <c r="AR1275" s="238"/>
      <c r="AT1275" s="12"/>
      <c r="AU1275" s="238"/>
      <c r="AV1275" s="238"/>
      <c r="AX1275" s="12"/>
    </row>
    <row r="1276" spans="2:50" hidden="1">
      <c r="B1276" s="207"/>
      <c r="C1276" s="239"/>
      <c r="D1276" s="238"/>
      <c r="F1276" s="239"/>
      <c r="G1276" s="238"/>
      <c r="H1276" s="238"/>
      <c r="J1276" s="239"/>
      <c r="K1276" s="238"/>
      <c r="L1276" s="238"/>
      <c r="N1276" s="239"/>
      <c r="O1276" s="238"/>
      <c r="P1276" s="238"/>
      <c r="R1276" s="239"/>
      <c r="S1276" s="238"/>
      <c r="T1276" s="238"/>
      <c r="V1276" s="239"/>
      <c r="W1276" s="238"/>
      <c r="X1276" s="238"/>
      <c r="Z1276" s="239"/>
      <c r="AA1276" s="238"/>
      <c r="AB1276" s="238"/>
      <c r="AD1276" s="239"/>
      <c r="AE1276" s="238"/>
      <c r="AF1276" s="238"/>
      <c r="AH1276" s="239"/>
      <c r="AI1276" s="238"/>
      <c r="AJ1276" s="238"/>
      <c r="AL1276" s="239"/>
      <c r="AM1276" s="238"/>
      <c r="AN1276" s="238"/>
      <c r="AP1276" s="239"/>
      <c r="AQ1276" s="238"/>
      <c r="AR1276" s="238"/>
      <c r="AT1276" s="12"/>
      <c r="AU1276" s="238"/>
      <c r="AV1276" s="238"/>
      <c r="AX1276" s="12"/>
    </row>
    <row r="1277" spans="2:50" hidden="1">
      <c r="B1277" s="207"/>
      <c r="C1277" s="239"/>
      <c r="D1277" s="238"/>
      <c r="F1277" s="239"/>
      <c r="G1277" s="238"/>
      <c r="H1277" s="238"/>
      <c r="J1277" s="239"/>
      <c r="K1277" s="238"/>
      <c r="L1277" s="238"/>
      <c r="N1277" s="239"/>
      <c r="O1277" s="238"/>
      <c r="P1277" s="238"/>
      <c r="R1277" s="239"/>
      <c r="S1277" s="238"/>
      <c r="T1277" s="238"/>
      <c r="V1277" s="239"/>
      <c r="W1277" s="238"/>
      <c r="X1277" s="238"/>
      <c r="Z1277" s="239"/>
      <c r="AA1277" s="238"/>
      <c r="AB1277" s="238"/>
      <c r="AD1277" s="239"/>
      <c r="AE1277" s="238"/>
      <c r="AF1277" s="238"/>
      <c r="AH1277" s="239"/>
      <c r="AI1277" s="238"/>
      <c r="AJ1277" s="238"/>
      <c r="AL1277" s="239"/>
      <c r="AM1277" s="238"/>
      <c r="AN1277" s="238"/>
      <c r="AP1277" s="239"/>
      <c r="AQ1277" s="238"/>
      <c r="AR1277" s="238"/>
      <c r="AT1277" s="12"/>
      <c r="AU1277" s="238"/>
      <c r="AV1277" s="238"/>
      <c r="AX1277" s="12"/>
    </row>
    <row r="1278" spans="2:50" hidden="1">
      <c r="B1278" s="207"/>
      <c r="C1278" s="239"/>
      <c r="D1278" s="238"/>
      <c r="F1278" s="239"/>
      <c r="G1278" s="238"/>
      <c r="H1278" s="238"/>
      <c r="J1278" s="239"/>
      <c r="K1278" s="238"/>
      <c r="L1278" s="238"/>
      <c r="N1278" s="239"/>
      <c r="O1278" s="238"/>
      <c r="P1278" s="238"/>
      <c r="R1278" s="239"/>
      <c r="S1278" s="238"/>
      <c r="T1278" s="238"/>
      <c r="V1278" s="239"/>
      <c r="W1278" s="238"/>
      <c r="X1278" s="238"/>
      <c r="Z1278" s="239"/>
      <c r="AA1278" s="238"/>
      <c r="AB1278" s="238"/>
      <c r="AD1278" s="239"/>
      <c r="AE1278" s="238"/>
      <c r="AF1278" s="238"/>
      <c r="AH1278" s="239"/>
      <c r="AI1278" s="238"/>
      <c r="AJ1278" s="238"/>
      <c r="AL1278" s="239"/>
      <c r="AM1278" s="238"/>
      <c r="AN1278" s="238"/>
      <c r="AP1278" s="239"/>
      <c r="AQ1278" s="238"/>
      <c r="AR1278" s="238"/>
      <c r="AT1278" s="12"/>
      <c r="AU1278" s="238"/>
      <c r="AV1278" s="238"/>
      <c r="AX1278" s="12"/>
    </row>
    <row r="1279" spans="2:50" hidden="1">
      <c r="B1279" s="207"/>
      <c r="C1279" s="239"/>
      <c r="D1279" s="238"/>
      <c r="F1279" s="239"/>
      <c r="G1279" s="238"/>
      <c r="H1279" s="238"/>
      <c r="J1279" s="239"/>
      <c r="K1279" s="238"/>
      <c r="L1279" s="238"/>
      <c r="N1279" s="239"/>
      <c r="O1279" s="238"/>
      <c r="P1279" s="238"/>
      <c r="R1279" s="239"/>
      <c r="S1279" s="238"/>
      <c r="T1279" s="238"/>
      <c r="V1279" s="239"/>
      <c r="W1279" s="238"/>
      <c r="X1279" s="238"/>
      <c r="Z1279" s="239"/>
      <c r="AA1279" s="238"/>
      <c r="AB1279" s="238"/>
      <c r="AD1279" s="239"/>
      <c r="AE1279" s="238"/>
      <c r="AF1279" s="238"/>
      <c r="AH1279" s="239"/>
      <c r="AI1279" s="238"/>
      <c r="AJ1279" s="238"/>
      <c r="AL1279" s="239"/>
      <c r="AM1279" s="238"/>
      <c r="AN1279" s="238"/>
      <c r="AP1279" s="239"/>
      <c r="AQ1279" s="238"/>
      <c r="AR1279" s="238"/>
      <c r="AT1279" s="12"/>
      <c r="AU1279" s="238"/>
      <c r="AV1279" s="238"/>
      <c r="AX1279" s="12"/>
    </row>
    <row r="1280" spans="2:50" hidden="1">
      <c r="B1280" s="207"/>
      <c r="C1280" s="239"/>
      <c r="D1280" s="238"/>
      <c r="F1280" s="239"/>
      <c r="G1280" s="238"/>
      <c r="H1280" s="238"/>
      <c r="J1280" s="239"/>
      <c r="K1280" s="238"/>
      <c r="L1280" s="238"/>
      <c r="N1280" s="239"/>
      <c r="O1280" s="238"/>
      <c r="P1280" s="238"/>
      <c r="R1280" s="239"/>
      <c r="S1280" s="238"/>
      <c r="T1280" s="238"/>
      <c r="V1280" s="239"/>
      <c r="W1280" s="238"/>
      <c r="X1280" s="238"/>
      <c r="Z1280" s="239"/>
      <c r="AA1280" s="238"/>
      <c r="AB1280" s="238"/>
      <c r="AD1280" s="239"/>
      <c r="AE1280" s="238"/>
      <c r="AF1280" s="238"/>
      <c r="AH1280" s="239"/>
      <c r="AI1280" s="238"/>
      <c r="AJ1280" s="238"/>
      <c r="AL1280" s="239"/>
      <c r="AM1280" s="238"/>
      <c r="AN1280" s="238"/>
      <c r="AP1280" s="239"/>
      <c r="AQ1280" s="238"/>
      <c r="AR1280" s="238"/>
      <c r="AT1280" s="12"/>
      <c r="AU1280" s="238"/>
      <c r="AV1280" s="238"/>
      <c r="AX1280" s="12"/>
    </row>
    <row r="1281" spans="2:50" hidden="1">
      <c r="B1281" s="207"/>
      <c r="C1281" s="239"/>
      <c r="D1281" s="238"/>
      <c r="F1281" s="239"/>
      <c r="G1281" s="238"/>
      <c r="H1281" s="238"/>
      <c r="J1281" s="239"/>
      <c r="K1281" s="238"/>
      <c r="L1281" s="238"/>
      <c r="N1281" s="239"/>
      <c r="O1281" s="238"/>
      <c r="P1281" s="238"/>
      <c r="R1281" s="239"/>
      <c r="S1281" s="238"/>
      <c r="T1281" s="238"/>
      <c r="V1281" s="239"/>
      <c r="W1281" s="238"/>
      <c r="X1281" s="238"/>
      <c r="Z1281" s="239"/>
      <c r="AA1281" s="238"/>
      <c r="AB1281" s="238"/>
      <c r="AD1281" s="239"/>
      <c r="AE1281" s="238"/>
      <c r="AF1281" s="238"/>
      <c r="AH1281" s="239"/>
      <c r="AI1281" s="238"/>
      <c r="AJ1281" s="238"/>
      <c r="AL1281" s="239"/>
      <c r="AM1281" s="238"/>
      <c r="AN1281" s="238"/>
      <c r="AP1281" s="239"/>
      <c r="AQ1281" s="238"/>
      <c r="AR1281" s="238"/>
      <c r="AT1281" s="12"/>
      <c r="AU1281" s="238"/>
      <c r="AV1281" s="238"/>
      <c r="AX1281" s="12"/>
    </row>
    <row r="1282" spans="2:50" hidden="1">
      <c r="B1282" s="207"/>
      <c r="C1282" s="239"/>
      <c r="D1282" s="238"/>
      <c r="F1282" s="239"/>
      <c r="G1282" s="238"/>
      <c r="H1282" s="238"/>
      <c r="J1282" s="239"/>
      <c r="K1282" s="238"/>
      <c r="L1282" s="238"/>
      <c r="N1282" s="239"/>
      <c r="O1282" s="238"/>
      <c r="P1282" s="238"/>
      <c r="R1282" s="239"/>
      <c r="S1282" s="238"/>
      <c r="T1282" s="238"/>
      <c r="V1282" s="239"/>
      <c r="W1282" s="238"/>
      <c r="X1282" s="238"/>
      <c r="Z1282" s="239"/>
      <c r="AA1282" s="238"/>
      <c r="AB1282" s="238"/>
      <c r="AD1282" s="239"/>
      <c r="AE1282" s="238"/>
      <c r="AF1282" s="238"/>
      <c r="AH1282" s="239"/>
      <c r="AI1282" s="238"/>
      <c r="AJ1282" s="238"/>
      <c r="AL1282" s="239"/>
      <c r="AM1282" s="238"/>
      <c r="AN1282" s="238"/>
      <c r="AP1282" s="239"/>
      <c r="AQ1282" s="238"/>
      <c r="AR1282" s="238"/>
      <c r="AT1282" s="12"/>
      <c r="AU1282" s="238"/>
      <c r="AV1282" s="238"/>
      <c r="AX1282" s="12"/>
    </row>
    <row r="1283" spans="2:50" hidden="1">
      <c r="B1283" s="207"/>
      <c r="C1283" s="239"/>
      <c r="D1283" s="238"/>
      <c r="F1283" s="239"/>
      <c r="G1283" s="238"/>
      <c r="H1283" s="238"/>
      <c r="J1283" s="239"/>
      <c r="K1283" s="238"/>
      <c r="L1283" s="238"/>
      <c r="N1283" s="239"/>
      <c r="O1283" s="238"/>
      <c r="P1283" s="238"/>
      <c r="R1283" s="239"/>
      <c r="S1283" s="238"/>
      <c r="T1283" s="238"/>
      <c r="V1283" s="239"/>
      <c r="W1283" s="238"/>
      <c r="X1283" s="238"/>
      <c r="Z1283" s="239"/>
      <c r="AA1283" s="238"/>
      <c r="AB1283" s="238"/>
      <c r="AD1283" s="239"/>
      <c r="AE1283" s="238"/>
      <c r="AF1283" s="238"/>
      <c r="AH1283" s="239"/>
      <c r="AI1283" s="238"/>
      <c r="AJ1283" s="238"/>
      <c r="AL1283" s="239"/>
      <c r="AM1283" s="238"/>
      <c r="AN1283" s="238"/>
      <c r="AP1283" s="239"/>
      <c r="AQ1283" s="238"/>
      <c r="AR1283" s="238"/>
      <c r="AT1283" s="12"/>
      <c r="AU1283" s="238"/>
      <c r="AV1283" s="238"/>
      <c r="AX1283" s="12"/>
    </row>
    <row r="1284" spans="2:50" hidden="1">
      <c r="B1284" s="207"/>
      <c r="C1284" s="239"/>
      <c r="D1284" s="238"/>
      <c r="F1284" s="239"/>
      <c r="G1284" s="238"/>
      <c r="H1284" s="238"/>
      <c r="J1284" s="239"/>
      <c r="K1284" s="238"/>
      <c r="L1284" s="238"/>
      <c r="N1284" s="239"/>
      <c r="O1284" s="238"/>
      <c r="P1284" s="238"/>
      <c r="R1284" s="239"/>
      <c r="S1284" s="238"/>
      <c r="T1284" s="238"/>
      <c r="V1284" s="239"/>
      <c r="W1284" s="238"/>
      <c r="X1284" s="238"/>
      <c r="Z1284" s="239"/>
      <c r="AA1284" s="238"/>
      <c r="AB1284" s="238"/>
      <c r="AD1284" s="239"/>
      <c r="AE1284" s="238"/>
      <c r="AF1284" s="238"/>
      <c r="AH1284" s="239"/>
      <c r="AI1284" s="238"/>
      <c r="AJ1284" s="238"/>
      <c r="AL1284" s="239"/>
      <c r="AM1284" s="238"/>
      <c r="AN1284" s="238"/>
      <c r="AP1284" s="239"/>
      <c r="AQ1284" s="238"/>
      <c r="AR1284" s="238"/>
      <c r="AT1284" s="12"/>
      <c r="AU1284" s="238"/>
      <c r="AV1284" s="238"/>
      <c r="AX1284" s="12"/>
    </row>
    <row r="1285" spans="2:50" hidden="1">
      <c r="B1285" s="207"/>
      <c r="C1285" s="239"/>
      <c r="D1285" s="238"/>
      <c r="F1285" s="239"/>
      <c r="G1285" s="238"/>
      <c r="H1285" s="238"/>
      <c r="J1285" s="239"/>
      <c r="K1285" s="238"/>
      <c r="L1285" s="238"/>
      <c r="N1285" s="239"/>
      <c r="O1285" s="238"/>
      <c r="P1285" s="238"/>
      <c r="R1285" s="239"/>
      <c r="S1285" s="238"/>
      <c r="T1285" s="238"/>
      <c r="V1285" s="239"/>
      <c r="W1285" s="238"/>
      <c r="X1285" s="238"/>
      <c r="Z1285" s="239"/>
      <c r="AA1285" s="238"/>
      <c r="AB1285" s="238"/>
      <c r="AD1285" s="239"/>
      <c r="AE1285" s="238"/>
      <c r="AF1285" s="238"/>
      <c r="AH1285" s="239"/>
      <c r="AI1285" s="238"/>
      <c r="AJ1285" s="238"/>
      <c r="AL1285" s="239"/>
      <c r="AM1285" s="238"/>
      <c r="AN1285" s="238"/>
      <c r="AP1285" s="239"/>
      <c r="AQ1285" s="238"/>
      <c r="AR1285" s="238"/>
      <c r="AT1285" s="12"/>
      <c r="AU1285" s="238"/>
      <c r="AV1285" s="238"/>
      <c r="AX1285" s="12"/>
    </row>
    <row r="1286" spans="2:50" hidden="1">
      <c r="B1286" s="207"/>
      <c r="C1286" s="239"/>
      <c r="D1286" s="238"/>
      <c r="F1286" s="239"/>
      <c r="G1286" s="238"/>
      <c r="H1286" s="238"/>
      <c r="J1286" s="239"/>
      <c r="K1286" s="238"/>
      <c r="L1286" s="238"/>
      <c r="N1286" s="239"/>
      <c r="O1286" s="238"/>
      <c r="P1286" s="238"/>
      <c r="R1286" s="239"/>
      <c r="S1286" s="238"/>
      <c r="T1286" s="238"/>
      <c r="V1286" s="239"/>
      <c r="W1286" s="238"/>
      <c r="X1286" s="238"/>
      <c r="Z1286" s="239"/>
      <c r="AA1286" s="238"/>
      <c r="AB1286" s="238"/>
      <c r="AD1286" s="239"/>
      <c r="AE1286" s="238"/>
      <c r="AF1286" s="238"/>
      <c r="AH1286" s="239"/>
      <c r="AI1286" s="238"/>
      <c r="AJ1286" s="238"/>
      <c r="AL1286" s="239"/>
      <c r="AM1286" s="238"/>
      <c r="AN1286" s="238"/>
      <c r="AP1286" s="239"/>
      <c r="AQ1286" s="238"/>
      <c r="AR1286" s="238"/>
      <c r="AT1286" s="12"/>
      <c r="AU1286" s="238"/>
      <c r="AV1286" s="238"/>
      <c r="AX1286" s="12"/>
    </row>
    <row r="1287" spans="2:50" hidden="1">
      <c r="B1287" s="207"/>
      <c r="C1287" s="239"/>
      <c r="D1287" s="238"/>
      <c r="F1287" s="239"/>
      <c r="G1287" s="238"/>
      <c r="H1287" s="238"/>
      <c r="J1287" s="239"/>
      <c r="K1287" s="238"/>
      <c r="L1287" s="238"/>
      <c r="N1287" s="239"/>
      <c r="O1287" s="238"/>
      <c r="P1287" s="238"/>
      <c r="R1287" s="239"/>
      <c r="S1287" s="238"/>
      <c r="T1287" s="238"/>
      <c r="V1287" s="239"/>
      <c r="W1287" s="238"/>
      <c r="X1287" s="238"/>
      <c r="Z1287" s="239"/>
      <c r="AA1287" s="238"/>
      <c r="AB1287" s="238"/>
      <c r="AD1287" s="239"/>
      <c r="AE1287" s="238"/>
      <c r="AF1287" s="238"/>
      <c r="AH1287" s="239"/>
      <c r="AI1287" s="238"/>
      <c r="AJ1287" s="238"/>
      <c r="AL1287" s="239"/>
      <c r="AM1287" s="238"/>
      <c r="AN1287" s="238"/>
      <c r="AP1287" s="239"/>
      <c r="AQ1287" s="238"/>
      <c r="AR1287" s="238"/>
      <c r="AT1287" s="12"/>
      <c r="AU1287" s="238"/>
      <c r="AV1287" s="238"/>
      <c r="AX1287" s="12"/>
    </row>
    <row r="1288" spans="2:50" hidden="1">
      <c r="B1288" s="207"/>
      <c r="C1288" s="239"/>
      <c r="D1288" s="238"/>
      <c r="F1288" s="239"/>
      <c r="G1288" s="238"/>
      <c r="H1288" s="238"/>
      <c r="J1288" s="239"/>
      <c r="K1288" s="238"/>
      <c r="L1288" s="238"/>
      <c r="N1288" s="239"/>
      <c r="O1288" s="238"/>
      <c r="P1288" s="238"/>
      <c r="R1288" s="239"/>
      <c r="S1288" s="238"/>
      <c r="T1288" s="238"/>
      <c r="V1288" s="239"/>
      <c r="W1288" s="238"/>
      <c r="X1288" s="238"/>
      <c r="Z1288" s="239"/>
      <c r="AA1288" s="238"/>
      <c r="AB1288" s="238"/>
      <c r="AD1288" s="239"/>
      <c r="AE1288" s="238"/>
      <c r="AF1288" s="238"/>
      <c r="AH1288" s="239"/>
      <c r="AI1288" s="238"/>
      <c r="AJ1288" s="238"/>
      <c r="AL1288" s="239"/>
      <c r="AM1288" s="238"/>
      <c r="AN1288" s="238"/>
      <c r="AP1288" s="239"/>
      <c r="AQ1288" s="238"/>
      <c r="AR1288" s="238"/>
      <c r="AT1288" s="12"/>
      <c r="AU1288" s="238"/>
      <c r="AV1288" s="238"/>
      <c r="AX1288" s="12"/>
    </row>
    <row r="1289" spans="2:50" hidden="1">
      <c r="B1289" s="207"/>
      <c r="C1289" s="239"/>
      <c r="D1289" s="238"/>
      <c r="F1289" s="239"/>
      <c r="G1289" s="238"/>
      <c r="H1289" s="238"/>
      <c r="J1289" s="239"/>
      <c r="K1289" s="238"/>
      <c r="L1289" s="238"/>
      <c r="N1289" s="239"/>
      <c r="O1289" s="238"/>
      <c r="P1289" s="238"/>
      <c r="R1289" s="239"/>
      <c r="S1289" s="238"/>
      <c r="T1289" s="238"/>
      <c r="V1289" s="239"/>
      <c r="W1289" s="238"/>
      <c r="X1289" s="238"/>
      <c r="Z1289" s="239"/>
      <c r="AA1289" s="238"/>
      <c r="AB1289" s="238"/>
      <c r="AD1289" s="239"/>
      <c r="AE1289" s="238"/>
      <c r="AF1289" s="238"/>
      <c r="AH1289" s="239"/>
      <c r="AI1289" s="238"/>
      <c r="AJ1289" s="238"/>
      <c r="AL1289" s="239"/>
      <c r="AM1289" s="238"/>
      <c r="AN1289" s="238"/>
      <c r="AP1289" s="239"/>
      <c r="AQ1289" s="238"/>
      <c r="AR1289" s="238"/>
      <c r="AT1289" s="12"/>
      <c r="AU1289" s="238"/>
      <c r="AV1289" s="238"/>
      <c r="AX1289" s="12"/>
    </row>
    <row r="1290" spans="2:50" hidden="1">
      <c r="B1290" s="207"/>
      <c r="C1290" s="239"/>
      <c r="D1290" s="238"/>
      <c r="F1290" s="239"/>
      <c r="G1290" s="238"/>
      <c r="H1290" s="238"/>
      <c r="J1290" s="239"/>
      <c r="K1290" s="238"/>
      <c r="L1290" s="238"/>
      <c r="N1290" s="239"/>
      <c r="O1290" s="238"/>
      <c r="P1290" s="238"/>
      <c r="R1290" s="239"/>
      <c r="S1290" s="238"/>
      <c r="T1290" s="238"/>
      <c r="V1290" s="239"/>
      <c r="W1290" s="238"/>
      <c r="X1290" s="238"/>
      <c r="Z1290" s="239"/>
      <c r="AA1290" s="238"/>
      <c r="AB1290" s="238"/>
      <c r="AD1290" s="239"/>
      <c r="AE1290" s="238"/>
      <c r="AF1290" s="238"/>
      <c r="AH1290" s="239"/>
      <c r="AI1290" s="238"/>
      <c r="AJ1290" s="238"/>
      <c r="AL1290" s="239"/>
      <c r="AM1290" s="238"/>
      <c r="AN1290" s="238"/>
      <c r="AP1290" s="239"/>
      <c r="AQ1290" s="238"/>
      <c r="AR1290" s="238"/>
      <c r="AT1290" s="12"/>
      <c r="AU1290" s="238"/>
      <c r="AV1290" s="238"/>
      <c r="AX1290" s="12"/>
    </row>
    <row r="1291" spans="2:50" hidden="1">
      <c r="B1291" s="207"/>
      <c r="C1291" s="239"/>
      <c r="D1291" s="238"/>
      <c r="F1291" s="239"/>
      <c r="G1291" s="238"/>
      <c r="H1291" s="238"/>
      <c r="J1291" s="239"/>
      <c r="K1291" s="238"/>
      <c r="L1291" s="238"/>
      <c r="N1291" s="239"/>
      <c r="O1291" s="238"/>
      <c r="P1291" s="238"/>
      <c r="R1291" s="239"/>
      <c r="S1291" s="238"/>
      <c r="T1291" s="238"/>
      <c r="V1291" s="239"/>
      <c r="W1291" s="238"/>
      <c r="X1291" s="238"/>
      <c r="Z1291" s="239"/>
      <c r="AA1291" s="238"/>
      <c r="AB1291" s="238"/>
      <c r="AD1291" s="239"/>
      <c r="AE1291" s="238"/>
      <c r="AF1291" s="238"/>
      <c r="AH1291" s="239"/>
      <c r="AI1291" s="238"/>
      <c r="AJ1291" s="238"/>
      <c r="AL1291" s="239"/>
      <c r="AM1291" s="238"/>
      <c r="AN1291" s="238"/>
      <c r="AP1291" s="239"/>
      <c r="AQ1291" s="238"/>
      <c r="AR1291" s="238"/>
      <c r="AT1291" s="12"/>
      <c r="AU1291" s="238"/>
      <c r="AV1291" s="238"/>
      <c r="AX1291" s="12"/>
    </row>
    <row r="1292" spans="2:50" hidden="1">
      <c r="B1292" s="207"/>
      <c r="C1292" s="239"/>
      <c r="D1292" s="238"/>
      <c r="F1292" s="239"/>
      <c r="G1292" s="238"/>
      <c r="H1292" s="238"/>
      <c r="J1292" s="239"/>
      <c r="K1292" s="238"/>
      <c r="L1292" s="238"/>
      <c r="N1292" s="239"/>
      <c r="O1292" s="238"/>
      <c r="P1292" s="238"/>
      <c r="R1292" s="239"/>
      <c r="S1292" s="238"/>
      <c r="T1292" s="238"/>
      <c r="V1292" s="239"/>
      <c r="W1292" s="238"/>
      <c r="X1292" s="238"/>
      <c r="Z1292" s="239"/>
      <c r="AA1292" s="238"/>
      <c r="AB1292" s="238"/>
      <c r="AD1292" s="239"/>
      <c r="AE1292" s="238"/>
      <c r="AF1292" s="238"/>
      <c r="AH1292" s="239"/>
      <c r="AI1292" s="238"/>
      <c r="AJ1292" s="238"/>
      <c r="AL1292" s="239"/>
      <c r="AM1292" s="238"/>
      <c r="AN1292" s="238"/>
      <c r="AP1292" s="239"/>
      <c r="AQ1292" s="238"/>
      <c r="AR1292" s="238"/>
      <c r="AT1292" s="12"/>
      <c r="AU1292" s="238"/>
      <c r="AV1292" s="238"/>
      <c r="AX1292" s="12"/>
    </row>
    <row r="1293" spans="2:50" hidden="1">
      <c r="B1293" s="207"/>
      <c r="C1293" s="239"/>
      <c r="D1293" s="238"/>
      <c r="F1293" s="239"/>
      <c r="G1293" s="238"/>
      <c r="H1293" s="238"/>
      <c r="J1293" s="239"/>
      <c r="K1293" s="238"/>
      <c r="L1293" s="238"/>
      <c r="N1293" s="239"/>
      <c r="O1293" s="238"/>
      <c r="P1293" s="238"/>
      <c r="R1293" s="239"/>
      <c r="S1293" s="238"/>
      <c r="T1293" s="238"/>
      <c r="V1293" s="239"/>
      <c r="W1293" s="238"/>
      <c r="X1293" s="238"/>
      <c r="Z1293" s="239"/>
      <c r="AA1293" s="238"/>
      <c r="AB1293" s="238"/>
      <c r="AD1293" s="239"/>
      <c r="AE1293" s="238"/>
      <c r="AF1293" s="238"/>
      <c r="AH1293" s="239"/>
      <c r="AI1293" s="238"/>
      <c r="AJ1293" s="238"/>
      <c r="AL1293" s="239"/>
      <c r="AM1293" s="238"/>
      <c r="AN1293" s="238"/>
      <c r="AP1293" s="239"/>
      <c r="AQ1293" s="238"/>
      <c r="AR1293" s="238"/>
      <c r="AT1293" s="12"/>
      <c r="AU1293" s="238"/>
      <c r="AV1293" s="238"/>
      <c r="AX1293" s="12"/>
    </row>
    <row r="1294" spans="2:50" hidden="1">
      <c r="B1294" s="207"/>
      <c r="C1294" s="239"/>
      <c r="D1294" s="238"/>
      <c r="F1294" s="239"/>
      <c r="G1294" s="238"/>
      <c r="H1294" s="238"/>
      <c r="J1294" s="239"/>
      <c r="K1294" s="238"/>
      <c r="L1294" s="238"/>
      <c r="N1294" s="239"/>
      <c r="O1294" s="238"/>
      <c r="P1294" s="238"/>
      <c r="R1294" s="239"/>
      <c r="S1294" s="238"/>
      <c r="T1294" s="238"/>
      <c r="V1294" s="239"/>
      <c r="W1294" s="238"/>
      <c r="X1294" s="238"/>
      <c r="Z1294" s="239"/>
      <c r="AA1294" s="238"/>
      <c r="AB1294" s="238"/>
      <c r="AD1294" s="239"/>
      <c r="AE1294" s="238"/>
      <c r="AF1294" s="238"/>
      <c r="AH1294" s="239"/>
      <c r="AI1294" s="238"/>
      <c r="AJ1294" s="238"/>
      <c r="AL1294" s="239"/>
      <c r="AM1294" s="238"/>
      <c r="AN1294" s="238"/>
      <c r="AP1294" s="239"/>
      <c r="AQ1294" s="238"/>
      <c r="AR1294" s="238"/>
      <c r="AT1294" s="12"/>
      <c r="AU1294" s="238"/>
      <c r="AV1294" s="238"/>
      <c r="AX1294" s="12"/>
    </row>
    <row r="1295" spans="2:50" hidden="1">
      <c r="B1295" s="207"/>
      <c r="C1295" s="239"/>
      <c r="D1295" s="238"/>
      <c r="F1295" s="239"/>
      <c r="G1295" s="238"/>
      <c r="H1295" s="238"/>
      <c r="J1295" s="239"/>
      <c r="K1295" s="238"/>
      <c r="L1295" s="238"/>
      <c r="N1295" s="239"/>
      <c r="O1295" s="238"/>
      <c r="P1295" s="238"/>
      <c r="R1295" s="239"/>
      <c r="S1295" s="238"/>
      <c r="T1295" s="238"/>
      <c r="V1295" s="239"/>
      <c r="W1295" s="238"/>
      <c r="X1295" s="238"/>
      <c r="Z1295" s="239"/>
      <c r="AA1295" s="238"/>
      <c r="AB1295" s="238"/>
      <c r="AD1295" s="239"/>
      <c r="AE1295" s="238"/>
      <c r="AF1295" s="238"/>
      <c r="AH1295" s="239"/>
      <c r="AI1295" s="238"/>
      <c r="AJ1295" s="238"/>
      <c r="AL1295" s="239"/>
      <c r="AM1295" s="238"/>
      <c r="AN1295" s="238"/>
      <c r="AP1295" s="239"/>
      <c r="AQ1295" s="238"/>
      <c r="AR1295" s="238"/>
      <c r="AT1295" s="12"/>
      <c r="AU1295" s="238"/>
      <c r="AV1295" s="238"/>
      <c r="AX1295" s="12"/>
    </row>
    <row r="1296" spans="2:50" hidden="1">
      <c r="B1296" s="207"/>
      <c r="C1296" s="239"/>
      <c r="D1296" s="238"/>
      <c r="F1296" s="239"/>
      <c r="G1296" s="238"/>
      <c r="H1296" s="238"/>
      <c r="J1296" s="239"/>
      <c r="K1296" s="238"/>
      <c r="L1296" s="238"/>
      <c r="N1296" s="239"/>
      <c r="O1296" s="238"/>
      <c r="P1296" s="238"/>
      <c r="R1296" s="239"/>
      <c r="S1296" s="238"/>
      <c r="T1296" s="238"/>
      <c r="V1296" s="239"/>
      <c r="W1296" s="238"/>
      <c r="X1296" s="238"/>
      <c r="Z1296" s="239"/>
      <c r="AA1296" s="238"/>
      <c r="AB1296" s="238"/>
      <c r="AD1296" s="239"/>
      <c r="AE1296" s="238"/>
      <c r="AF1296" s="238"/>
      <c r="AH1296" s="239"/>
      <c r="AI1296" s="238"/>
      <c r="AJ1296" s="238"/>
      <c r="AL1296" s="239"/>
      <c r="AM1296" s="238"/>
      <c r="AN1296" s="238"/>
      <c r="AP1296" s="239"/>
      <c r="AQ1296" s="238"/>
      <c r="AR1296" s="238"/>
      <c r="AT1296" s="12"/>
      <c r="AU1296" s="238"/>
      <c r="AV1296" s="238"/>
      <c r="AX1296" s="12"/>
    </row>
    <row r="1297" spans="2:50" hidden="1">
      <c r="B1297" s="207"/>
      <c r="C1297" s="239"/>
      <c r="D1297" s="238"/>
      <c r="F1297" s="239"/>
      <c r="G1297" s="238"/>
      <c r="H1297" s="238"/>
      <c r="J1297" s="239"/>
      <c r="K1297" s="238"/>
      <c r="L1297" s="238"/>
      <c r="N1297" s="239"/>
      <c r="O1297" s="238"/>
      <c r="P1297" s="238"/>
      <c r="R1297" s="239"/>
      <c r="S1297" s="238"/>
      <c r="T1297" s="238"/>
      <c r="V1297" s="239"/>
      <c r="W1297" s="238"/>
      <c r="X1297" s="238"/>
      <c r="Z1297" s="239"/>
      <c r="AA1297" s="238"/>
      <c r="AB1297" s="238"/>
      <c r="AD1297" s="239"/>
      <c r="AE1297" s="238"/>
      <c r="AF1297" s="238"/>
      <c r="AH1297" s="239"/>
      <c r="AI1297" s="238"/>
      <c r="AJ1297" s="238"/>
      <c r="AL1297" s="239"/>
      <c r="AM1297" s="238"/>
      <c r="AN1297" s="238"/>
      <c r="AP1297" s="239"/>
      <c r="AQ1297" s="238"/>
      <c r="AR1297" s="238"/>
      <c r="AT1297" s="12"/>
      <c r="AU1297" s="238"/>
      <c r="AV1297" s="238"/>
      <c r="AX1297" s="12"/>
    </row>
    <row r="1298" spans="2:50" hidden="1">
      <c r="B1298" s="207"/>
      <c r="C1298" s="239"/>
      <c r="D1298" s="238"/>
      <c r="F1298" s="239"/>
      <c r="G1298" s="238"/>
      <c r="H1298" s="238"/>
      <c r="J1298" s="239"/>
      <c r="K1298" s="238"/>
      <c r="L1298" s="238"/>
      <c r="N1298" s="239"/>
      <c r="O1298" s="238"/>
      <c r="P1298" s="238"/>
      <c r="R1298" s="239"/>
      <c r="S1298" s="238"/>
      <c r="T1298" s="238"/>
      <c r="V1298" s="239"/>
      <c r="W1298" s="238"/>
      <c r="X1298" s="238"/>
      <c r="Z1298" s="239"/>
      <c r="AA1298" s="238"/>
      <c r="AB1298" s="238"/>
      <c r="AD1298" s="239"/>
      <c r="AE1298" s="238"/>
      <c r="AF1298" s="238"/>
      <c r="AH1298" s="239"/>
      <c r="AI1298" s="238"/>
      <c r="AJ1298" s="238"/>
      <c r="AL1298" s="239"/>
      <c r="AM1298" s="238"/>
      <c r="AN1298" s="238"/>
      <c r="AP1298" s="239"/>
      <c r="AQ1298" s="238"/>
      <c r="AR1298" s="238"/>
      <c r="AT1298" s="12"/>
      <c r="AU1298" s="238"/>
      <c r="AV1298" s="238"/>
      <c r="AX1298" s="12"/>
    </row>
    <row r="1299" spans="2:50" hidden="1">
      <c r="B1299" s="207"/>
      <c r="C1299" s="239"/>
      <c r="D1299" s="238"/>
      <c r="F1299" s="239"/>
      <c r="G1299" s="238"/>
      <c r="H1299" s="238"/>
      <c r="J1299" s="239"/>
      <c r="K1299" s="238"/>
      <c r="L1299" s="238"/>
      <c r="N1299" s="239"/>
      <c r="O1299" s="238"/>
      <c r="P1299" s="238"/>
      <c r="R1299" s="239"/>
      <c r="S1299" s="238"/>
      <c r="T1299" s="238"/>
      <c r="V1299" s="239"/>
      <c r="W1299" s="238"/>
      <c r="X1299" s="238"/>
      <c r="Z1299" s="239"/>
      <c r="AA1299" s="238"/>
      <c r="AB1299" s="238"/>
      <c r="AD1299" s="239"/>
      <c r="AE1299" s="238"/>
      <c r="AF1299" s="238"/>
      <c r="AH1299" s="239"/>
      <c r="AI1299" s="238"/>
      <c r="AJ1299" s="238"/>
      <c r="AL1299" s="239"/>
      <c r="AM1299" s="238"/>
      <c r="AN1299" s="238"/>
      <c r="AP1299" s="239"/>
      <c r="AQ1299" s="238"/>
      <c r="AR1299" s="238"/>
      <c r="AT1299" s="12"/>
      <c r="AU1299" s="238"/>
      <c r="AV1299" s="238"/>
      <c r="AX1299" s="12"/>
    </row>
    <row r="1300" spans="2:50" hidden="1">
      <c r="B1300" s="207"/>
      <c r="C1300" s="239"/>
      <c r="D1300" s="238"/>
      <c r="F1300" s="239"/>
      <c r="G1300" s="238"/>
      <c r="H1300" s="238"/>
      <c r="J1300" s="239"/>
      <c r="K1300" s="238"/>
      <c r="L1300" s="238"/>
      <c r="N1300" s="239"/>
      <c r="O1300" s="238"/>
      <c r="P1300" s="238"/>
      <c r="R1300" s="239"/>
      <c r="S1300" s="238"/>
      <c r="T1300" s="238"/>
      <c r="V1300" s="239"/>
      <c r="W1300" s="238"/>
      <c r="X1300" s="238"/>
      <c r="Z1300" s="239"/>
      <c r="AA1300" s="238"/>
      <c r="AB1300" s="238"/>
      <c r="AD1300" s="239"/>
      <c r="AE1300" s="238"/>
      <c r="AF1300" s="238"/>
      <c r="AH1300" s="239"/>
      <c r="AI1300" s="238"/>
      <c r="AJ1300" s="238"/>
      <c r="AL1300" s="239"/>
      <c r="AM1300" s="238"/>
      <c r="AN1300" s="238"/>
      <c r="AP1300" s="239"/>
      <c r="AQ1300" s="238"/>
      <c r="AR1300" s="238"/>
      <c r="AT1300" s="12"/>
      <c r="AU1300" s="238"/>
      <c r="AV1300" s="238"/>
      <c r="AX1300" s="12"/>
    </row>
    <row r="1301" spans="2:50" hidden="1">
      <c r="B1301" s="207"/>
      <c r="C1301" s="239"/>
      <c r="D1301" s="238"/>
      <c r="F1301" s="239"/>
      <c r="G1301" s="238"/>
      <c r="H1301" s="238"/>
      <c r="J1301" s="239"/>
      <c r="K1301" s="238"/>
      <c r="L1301" s="238"/>
      <c r="N1301" s="239"/>
      <c r="O1301" s="238"/>
      <c r="P1301" s="238"/>
      <c r="R1301" s="239"/>
      <c r="S1301" s="238"/>
      <c r="T1301" s="238"/>
      <c r="V1301" s="239"/>
      <c r="W1301" s="238"/>
      <c r="X1301" s="238"/>
      <c r="Z1301" s="239"/>
      <c r="AA1301" s="238"/>
      <c r="AB1301" s="238"/>
      <c r="AD1301" s="239"/>
      <c r="AE1301" s="238"/>
      <c r="AF1301" s="238"/>
      <c r="AH1301" s="239"/>
      <c r="AI1301" s="238"/>
      <c r="AJ1301" s="238"/>
      <c r="AL1301" s="239"/>
      <c r="AM1301" s="238"/>
      <c r="AN1301" s="238"/>
      <c r="AP1301" s="239"/>
      <c r="AQ1301" s="238"/>
      <c r="AR1301" s="238"/>
      <c r="AT1301" s="12"/>
      <c r="AU1301" s="238"/>
      <c r="AV1301" s="238"/>
      <c r="AX1301" s="12"/>
    </row>
    <row r="1302" spans="2:50" hidden="1">
      <c r="B1302" s="207"/>
      <c r="C1302" s="239"/>
      <c r="D1302" s="238"/>
      <c r="F1302" s="239"/>
      <c r="G1302" s="238"/>
      <c r="H1302" s="238"/>
      <c r="J1302" s="239"/>
      <c r="K1302" s="238"/>
      <c r="L1302" s="238"/>
      <c r="N1302" s="239"/>
      <c r="O1302" s="238"/>
      <c r="P1302" s="238"/>
      <c r="R1302" s="239"/>
      <c r="S1302" s="238"/>
      <c r="T1302" s="238"/>
      <c r="V1302" s="239"/>
      <c r="W1302" s="238"/>
      <c r="X1302" s="238"/>
      <c r="Z1302" s="239"/>
      <c r="AA1302" s="238"/>
      <c r="AB1302" s="238"/>
      <c r="AD1302" s="239"/>
      <c r="AE1302" s="238"/>
      <c r="AF1302" s="238"/>
      <c r="AH1302" s="239"/>
      <c r="AI1302" s="238"/>
      <c r="AJ1302" s="238"/>
      <c r="AL1302" s="239"/>
      <c r="AM1302" s="238"/>
      <c r="AN1302" s="238"/>
      <c r="AP1302" s="239"/>
      <c r="AQ1302" s="238"/>
      <c r="AR1302" s="238"/>
      <c r="AT1302" s="12"/>
      <c r="AU1302" s="238"/>
      <c r="AV1302" s="238"/>
      <c r="AX1302" s="12"/>
    </row>
    <row r="1303" spans="2:50" hidden="1">
      <c r="B1303" s="207"/>
      <c r="C1303" s="239"/>
      <c r="D1303" s="238"/>
      <c r="F1303" s="239"/>
      <c r="G1303" s="238"/>
      <c r="H1303" s="238"/>
      <c r="J1303" s="239"/>
      <c r="K1303" s="238"/>
      <c r="L1303" s="238"/>
      <c r="N1303" s="239"/>
      <c r="O1303" s="238"/>
      <c r="P1303" s="238"/>
      <c r="R1303" s="239"/>
      <c r="S1303" s="238"/>
      <c r="T1303" s="238"/>
      <c r="V1303" s="239"/>
      <c r="W1303" s="238"/>
      <c r="X1303" s="238"/>
      <c r="Z1303" s="239"/>
      <c r="AA1303" s="238"/>
      <c r="AB1303" s="238"/>
      <c r="AD1303" s="239"/>
      <c r="AE1303" s="238"/>
      <c r="AF1303" s="238"/>
      <c r="AH1303" s="239"/>
      <c r="AI1303" s="238"/>
      <c r="AJ1303" s="238"/>
      <c r="AL1303" s="239"/>
      <c r="AM1303" s="238"/>
      <c r="AN1303" s="238"/>
      <c r="AP1303" s="239"/>
      <c r="AQ1303" s="238"/>
      <c r="AR1303" s="238"/>
      <c r="AT1303" s="12"/>
      <c r="AU1303" s="238"/>
      <c r="AV1303" s="238"/>
      <c r="AX1303" s="12"/>
    </row>
    <row r="1304" spans="2:50" hidden="1">
      <c r="B1304" s="207"/>
      <c r="C1304" s="239"/>
      <c r="D1304" s="238"/>
      <c r="F1304" s="239"/>
      <c r="G1304" s="238"/>
      <c r="H1304" s="238"/>
      <c r="J1304" s="239"/>
      <c r="K1304" s="238"/>
      <c r="L1304" s="238"/>
      <c r="N1304" s="239"/>
      <c r="O1304" s="238"/>
      <c r="P1304" s="238"/>
      <c r="R1304" s="239"/>
      <c r="S1304" s="238"/>
      <c r="T1304" s="238"/>
      <c r="V1304" s="239"/>
      <c r="W1304" s="238"/>
      <c r="X1304" s="238"/>
      <c r="Z1304" s="239"/>
      <c r="AA1304" s="238"/>
      <c r="AB1304" s="238"/>
      <c r="AD1304" s="239"/>
      <c r="AE1304" s="238"/>
      <c r="AF1304" s="238"/>
      <c r="AH1304" s="239"/>
      <c r="AI1304" s="238"/>
      <c r="AJ1304" s="238"/>
      <c r="AL1304" s="239"/>
      <c r="AM1304" s="238"/>
      <c r="AN1304" s="238"/>
      <c r="AP1304" s="239"/>
      <c r="AQ1304" s="238"/>
      <c r="AR1304" s="238"/>
      <c r="AT1304" s="12"/>
      <c r="AU1304" s="238"/>
      <c r="AV1304" s="238"/>
      <c r="AX1304" s="12"/>
    </row>
    <row r="1305" spans="2:50" hidden="1">
      <c r="B1305" s="207"/>
      <c r="C1305" s="239"/>
      <c r="D1305" s="238"/>
      <c r="F1305" s="239"/>
      <c r="G1305" s="238"/>
      <c r="H1305" s="238"/>
      <c r="J1305" s="239"/>
      <c r="K1305" s="238"/>
      <c r="L1305" s="238"/>
      <c r="N1305" s="239"/>
      <c r="O1305" s="238"/>
      <c r="P1305" s="238"/>
      <c r="R1305" s="239"/>
      <c r="S1305" s="238"/>
      <c r="T1305" s="238"/>
      <c r="V1305" s="239"/>
      <c r="W1305" s="238"/>
      <c r="X1305" s="238"/>
      <c r="Z1305" s="239"/>
      <c r="AA1305" s="238"/>
      <c r="AB1305" s="238"/>
      <c r="AD1305" s="239"/>
      <c r="AE1305" s="238"/>
      <c r="AF1305" s="238"/>
      <c r="AH1305" s="239"/>
      <c r="AI1305" s="238"/>
      <c r="AJ1305" s="238"/>
      <c r="AL1305" s="239"/>
      <c r="AM1305" s="238"/>
      <c r="AN1305" s="238"/>
      <c r="AP1305" s="239"/>
      <c r="AQ1305" s="238"/>
      <c r="AR1305" s="238"/>
      <c r="AT1305" s="12"/>
      <c r="AU1305" s="238"/>
      <c r="AV1305" s="238"/>
      <c r="AX1305" s="12"/>
    </row>
    <row r="1306" spans="2:50" hidden="1">
      <c r="B1306" s="207"/>
      <c r="C1306" s="239"/>
      <c r="D1306" s="238"/>
      <c r="F1306" s="239"/>
      <c r="G1306" s="238"/>
      <c r="H1306" s="238"/>
      <c r="J1306" s="239"/>
      <c r="K1306" s="238"/>
      <c r="L1306" s="238"/>
      <c r="N1306" s="239"/>
      <c r="O1306" s="238"/>
      <c r="P1306" s="238"/>
      <c r="R1306" s="239"/>
      <c r="S1306" s="238"/>
      <c r="T1306" s="238"/>
      <c r="V1306" s="239"/>
      <c r="W1306" s="238"/>
      <c r="X1306" s="238"/>
      <c r="Z1306" s="239"/>
      <c r="AA1306" s="238"/>
      <c r="AB1306" s="238"/>
      <c r="AD1306" s="239"/>
      <c r="AE1306" s="238"/>
      <c r="AF1306" s="238"/>
      <c r="AH1306" s="239"/>
      <c r="AI1306" s="238"/>
      <c r="AJ1306" s="238"/>
      <c r="AL1306" s="239"/>
      <c r="AM1306" s="238"/>
      <c r="AN1306" s="238"/>
      <c r="AP1306" s="239"/>
      <c r="AQ1306" s="238"/>
      <c r="AR1306" s="238"/>
      <c r="AT1306" s="12"/>
      <c r="AU1306" s="238"/>
      <c r="AV1306" s="238"/>
      <c r="AX1306" s="12"/>
    </row>
    <row r="1307" spans="2:50" hidden="1">
      <c r="B1307" s="207"/>
      <c r="C1307" s="239"/>
      <c r="D1307" s="238"/>
      <c r="F1307" s="239"/>
      <c r="G1307" s="238"/>
      <c r="H1307" s="238"/>
      <c r="J1307" s="239"/>
      <c r="K1307" s="238"/>
      <c r="L1307" s="238"/>
      <c r="N1307" s="239"/>
      <c r="O1307" s="238"/>
      <c r="P1307" s="238"/>
      <c r="R1307" s="239"/>
      <c r="S1307" s="238"/>
      <c r="T1307" s="238"/>
      <c r="V1307" s="239"/>
      <c r="W1307" s="238"/>
      <c r="X1307" s="238"/>
      <c r="Z1307" s="239"/>
      <c r="AA1307" s="238"/>
      <c r="AB1307" s="238"/>
      <c r="AD1307" s="239"/>
      <c r="AE1307" s="238"/>
      <c r="AF1307" s="238"/>
      <c r="AH1307" s="239"/>
      <c r="AI1307" s="238"/>
      <c r="AJ1307" s="238"/>
      <c r="AL1307" s="239"/>
      <c r="AM1307" s="238"/>
      <c r="AN1307" s="238"/>
      <c r="AP1307" s="239"/>
      <c r="AQ1307" s="238"/>
      <c r="AR1307" s="238"/>
      <c r="AT1307" s="12"/>
      <c r="AU1307" s="238"/>
      <c r="AV1307" s="238"/>
      <c r="AX1307" s="12"/>
    </row>
    <row r="1308" spans="2:50" hidden="1">
      <c r="B1308" s="207"/>
      <c r="C1308" s="239"/>
      <c r="D1308" s="238"/>
      <c r="F1308" s="239"/>
      <c r="G1308" s="238"/>
      <c r="H1308" s="238"/>
      <c r="J1308" s="239"/>
      <c r="K1308" s="238"/>
      <c r="L1308" s="238"/>
      <c r="N1308" s="239"/>
      <c r="O1308" s="238"/>
      <c r="P1308" s="238"/>
      <c r="R1308" s="239"/>
      <c r="S1308" s="238"/>
      <c r="T1308" s="238"/>
      <c r="V1308" s="239"/>
      <c r="W1308" s="238"/>
      <c r="X1308" s="238"/>
      <c r="Z1308" s="239"/>
      <c r="AA1308" s="238"/>
      <c r="AB1308" s="238"/>
      <c r="AD1308" s="239"/>
      <c r="AE1308" s="238"/>
      <c r="AF1308" s="238"/>
      <c r="AH1308" s="239"/>
      <c r="AI1308" s="238"/>
      <c r="AJ1308" s="238"/>
      <c r="AL1308" s="239"/>
      <c r="AM1308" s="238"/>
      <c r="AN1308" s="238"/>
      <c r="AP1308" s="239"/>
      <c r="AQ1308" s="238"/>
      <c r="AR1308" s="238"/>
      <c r="AT1308" s="12"/>
      <c r="AU1308" s="238"/>
      <c r="AV1308" s="238"/>
      <c r="AX1308" s="12"/>
    </row>
    <row r="1309" spans="2:50" hidden="1">
      <c r="B1309" s="207"/>
      <c r="C1309" s="239"/>
      <c r="D1309" s="238"/>
      <c r="F1309" s="239"/>
      <c r="G1309" s="238"/>
      <c r="H1309" s="238"/>
      <c r="J1309" s="239"/>
      <c r="K1309" s="238"/>
      <c r="L1309" s="238"/>
      <c r="N1309" s="239"/>
      <c r="O1309" s="238"/>
      <c r="P1309" s="238"/>
      <c r="R1309" s="239"/>
      <c r="S1309" s="238"/>
      <c r="T1309" s="238"/>
      <c r="V1309" s="239"/>
      <c r="W1309" s="238"/>
      <c r="X1309" s="238"/>
      <c r="Z1309" s="239"/>
      <c r="AA1309" s="238"/>
      <c r="AB1309" s="238"/>
      <c r="AD1309" s="239"/>
      <c r="AE1309" s="238"/>
      <c r="AF1309" s="238"/>
      <c r="AH1309" s="239"/>
      <c r="AI1309" s="238"/>
      <c r="AJ1309" s="238"/>
      <c r="AL1309" s="239"/>
      <c r="AM1309" s="238"/>
      <c r="AN1309" s="238"/>
      <c r="AP1309" s="239"/>
      <c r="AQ1309" s="238"/>
      <c r="AR1309" s="238"/>
      <c r="AT1309" s="12"/>
      <c r="AU1309" s="238"/>
      <c r="AV1309" s="238"/>
      <c r="AX1309" s="12"/>
    </row>
    <row r="1310" spans="2:50" hidden="1">
      <c r="B1310" s="207"/>
      <c r="C1310" s="239"/>
      <c r="D1310" s="238"/>
      <c r="F1310" s="239"/>
      <c r="G1310" s="238"/>
      <c r="H1310" s="238"/>
      <c r="J1310" s="239"/>
      <c r="K1310" s="238"/>
      <c r="L1310" s="238"/>
      <c r="N1310" s="239"/>
      <c r="O1310" s="238"/>
      <c r="P1310" s="238"/>
      <c r="R1310" s="239"/>
      <c r="S1310" s="238"/>
      <c r="T1310" s="238"/>
      <c r="V1310" s="239"/>
      <c r="W1310" s="238"/>
      <c r="X1310" s="238"/>
      <c r="Z1310" s="239"/>
      <c r="AA1310" s="238"/>
      <c r="AB1310" s="238"/>
      <c r="AD1310" s="239"/>
      <c r="AE1310" s="238"/>
      <c r="AF1310" s="238"/>
      <c r="AH1310" s="239"/>
      <c r="AI1310" s="238"/>
      <c r="AJ1310" s="238"/>
      <c r="AL1310" s="239"/>
      <c r="AM1310" s="238"/>
      <c r="AN1310" s="238"/>
      <c r="AP1310" s="239"/>
      <c r="AQ1310" s="238"/>
      <c r="AR1310" s="238"/>
      <c r="AT1310" s="12"/>
      <c r="AU1310" s="238"/>
      <c r="AV1310" s="238"/>
      <c r="AX1310" s="12"/>
    </row>
    <row r="1311" spans="2:50" hidden="1">
      <c r="B1311" s="207"/>
      <c r="C1311" s="239"/>
      <c r="D1311" s="238"/>
      <c r="F1311" s="239"/>
      <c r="G1311" s="238"/>
      <c r="H1311" s="238"/>
      <c r="J1311" s="239"/>
      <c r="K1311" s="238"/>
      <c r="L1311" s="238"/>
      <c r="N1311" s="239"/>
      <c r="O1311" s="238"/>
      <c r="P1311" s="238"/>
      <c r="R1311" s="239"/>
      <c r="S1311" s="238"/>
      <c r="T1311" s="238"/>
      <c r="V1311" s="239"/>
      <c r="W1311" s="238"/>
      <c r="X1311" s="238"/>
      <c r="Z1311" s="239"/>
      <c r="AA1311" s="238"/>
      <c r="AB1311" s="238"/>
      <c r="AD1311" s="239"/>
      <c r="AE1311" s="238"/>
      <c r="AF1311" s="238"/>
      <c r="AH1311" s="239"/>
      <c r="AI1311" s="238"/>
      <c r="AJ1311" s="238"/>
      <c r="AL1311" s="239"/>
      <c r="AM1311" s="238"/>
      <c r="AN1311" s="238"/>
      <c r="AP1311" s="239"/>
      <c r="AQ1311" s="238"/>
      <c r="AR1311" s="238"/>
      <c r="AT1311" s="12"/>
      <c r="AU1311" s="238"/>
      <c r="AV1311" s="238"/>
      <c r="AX1311" s="12"/>
    </row>
    <row r="1312" spans="2:50" hidden="1">
      <c r="B1312" s="207"/>
      <c r="C1312" s="239"/>
      <c r="D1312" s="238"/>
      <c r="F1312" s="239"/>
      <c r="G1312" s="238"/>
      <c r="H1312" s="238"/>
      <c r="J1312" s="239"/>
      <c r="K1312" s="238"/>
      <c r="L1312" s="238"/>
      <c r="N1312" s="239"/>
      <c r="O1312" s="238"/>
      <c r="P1312" s="238"/>
      <c r="R1312" s="239"/>
      <c r="S1312" s="238"/>
      <c r="T1312" s="238"/>
      <c r="V1312" s="239"/>
      <c r="W1312" s="238"/>
      <c r="X1312" s="238"/>
      <c r="Z1312" s="239"/>
      <c r="AA1312" s="238"/>
      <c r="AB1312" s="238"/>
      <c r="AD1312" s="239"/>
      <c r="AE1312" s="238"/>
      <c r="AF1312" s="238"/>
      <c r="AH1312" s="239"/>
      <c r="AI1312" s="238"/>
      <c r="AJ1312" s="238"/>
      <c r="AL1312" s="239"/>
      <c r="AM1312" s="238"/>
      <c r="AN1312" s="238"/>
      <c r="AP1312" s="239"/>
      <c r="AQ1312" s="238"/>
      <c r="AR1312" s="238"/>
      <c r="AT1312" s="12"/>
      <c r="AU1312" s="238"/>
      <c r="AV1312" s="238"/>
      <c r="AX1312" s="12"/>
    </row>
    <row r="1313" spans="2:50" hidden="1">
      <c r="B1313" s="207"/>
      <c r="C1313" s="239"/>
      <c r="D1313" s="238"/>
      <c r="F1313" s="239"/>
      <c r="G1313" s="238"/>
      <c r="H1313" s="238"/>
      <c r="J1313" s="239"/>
      <c r="K1313" s="238"/>
      <c r="L1313" s="238"/>
      <c r="N1313" s="239"/>
      <c r="O1313" s="238"/>
      <c r="P1313" s="238"/>
      <c r="R1313" s="239"/>
      <c r="S1313" s="238"/>
      <c r="T1313" s="238"/>
      <c r="V1313" s="239"/>
      <c r="W1313" s="238"/>
      <c r="X1313" s="238"/>
      <c r="Z1313" s="239"/>
      <c r="AA1313" s="238"/>
      <c r="AB1313" s="238"/>
      <c r="AD1313" s="239"/>
      <c r="AE1313" s="238"/>
      <c r="AF1313" s="238"/>
      <c r="AH1313" s="239"/>
      <c r="AI1313" s="238"/>
      <c r="AJ1313" s="238"/>
      <c r="AL1313" s="239"/>
      <c r="AM1313" s="238"/>
      <c r="AN1313" s="238"/>
      <c r="AP1313" s="239"/>
      <c r="AQ1313" s="238"/>
      <c r="AR1313" s="238"/>
      <c r="AT1313" s="12"/>
      <c r="AU1313" s="238"/>
      <c r="AV1313" s="238"/>
      <c r="AX1313" s="12"/>
    </row>
    <row r="1314" spans="2:50" hidden="1">
      <c r="B1314" s="207"/>
      <c r="C1314" s="239"/>
      <c r="D1314" s="238"/>
      <c r="F1314" s="239"/>
      <c r="G1314" s="238"/>
      <c r="H1314" s="238"/>
      <c r="J1314" s="239"/>
      <c r="K1314" s="238"/>
      <c r="L1314" s="238"/>
      <c r="N1314" s="239"/>
      <c r="O1314" s="238"/>
      <c r="P1314" s="238"/>
      <c r="R1314" s="239"/>
      <c r="S1314" s="238"/>
      <c r="T1314" s="238"/>
      <c r="V1314" s="239"/>
      <c r="W1314" s="238"/>
      <c r="X1314" s="238"/>
      <c r="Z1314" s="239"/>
      <c r="AA1314" s="238"/>
      <c r="AB1314" s="238"/>
      <c r="AD1314" s="239"/>
      <c r="AE1314" s="238"/>
      <c r="AF1314" s="238"/>
      <c r="AH1314" s="239"/>
      <c r="AI1314" s="238"/>
      <c r="AJ1314" s="238"/>
      <c r="AL1314" s="239"/>
      <c r="AM1314" s="238"/>
      <c r="AN1314" s="238"/>
      <c r="AP1314" s="239"/>
      <c r="AQ1314" s="238"/>
      <c r="AR1314" s="238"/>
      <c r="AT1314" s="12"/>
      <c r="AU1314" s="238"/>
      <c r="AV1314" s="238"/>
      <c r="AX1314" s="12"/>
    </row>
    <row r="1315" spans="2:50" hidden="1">
      <c r="B1315" s="207"/>
      <c r="C1315" s="239"/>
      <c r="D1315" s="238"/>
      <c r="F1315" s="239"/>
      <c r="G1315" s="238"/>
      <c r="H1315" s="238"/>
      <c r="J1315" s="239"/>
      <c r="K1315" s="238"/>
      <c r="L1315" s="238"/>
      <c r="N1315" s="239"/>
      <c r="O1315" s="238"/>
      <c r="P1315" s="238"/>
      <c r="R1315" s="239"/>
      <c r="S1315" s="238"/>
      <c r="T1315" s="238"/>
      <c r="V1315" s="239"/>
      <c r="W1315" s="238"/>
      <c r="X1315" s="238"/>
      <c r="Z1315" s="239"/>
      <c r="AA1315" s="238"/>
      <c r="AB1315" s="238"/>
      <c r="AD1315" s="239"/>
      <c r="AE1315" s="238"/>
      <c r="AF1315" s="238"/>
      <c r="AH1315" s="239"/>
      <c r="AI1315" s="238"/>
      <c r="AJ1315" s="238"/>
      <c r="AL1315" s="239"/>
      <c r="AM1315" s="238"/>
      <c r="AN1315" s="238"/>
      <c r="AP1315" s="239"/>
      <c r="AQ1315" s="238"/>
      <c r="AR1315" s="238"/>
      <c r="AT1315" s="12"/>
      <c r="AU1315" s="238"/>
      <c r="AV1315" s="238"/>
      <c r="AX1315" s="12"/>
    </row>
    <row r="1316" spans="2:50" hidden="1">
      <c r="B1316" s="207"/>
      <c r="C1316" s="239"/>
      <c r="D1316" s="238"/>
      <c r="F1316" s="239"/>
      <c r="G1316" s="238"/>
      <c r="H1316" s="238"/>
      <c r="J1316" s="239"/>
      <c r="K1316" s="238"/>
      <c r="L1316" s="238"/>
      <c r="N1316" s="239"/>
      <c r="O1316" s="238"/>
      <c r="P1316" s="238"/>
      <c r="R1316" s="239"/>
      <c r="S1316" s="238"/>
      <c r="T1316" s="238"/>
      <c r="V1316" s="239"/>
      <c r="W1316" s="238"/>
      <c r="X1316" s="238"/>
      <c r="Z1316" s="239"/>
      <c r="AA1316" s="238"/>
      <c r="AB1316" s="238"/>
      <c r="AD1316" s="239"/>
      <c r="AE1316" s="238"/>
      <c r="AF1316" s="238"/>
      <c r="AH1316" s="239"/>
      <c r="AI1316" s="238"/>
      <c r="AJ1316" s="238"/>
      <c r="AL1316" s="239"/>
      <c r="AM1316" s="238"/>
      <c r="AN1316" s="238"/>
      <c r="AP1316" s="239"/>
      <c r="AQ1316" s="238"/>
      <c r="AR1316" s="238"/>
      <c r="AT1316" s="12"/>
      <c r="AU1316" s="238"/>
      <c r="AV1316" s="238"/>
      <c r="AX1316" s="12"/>
    </row>
    <row r="1317" spans="2:50" hidden="1">
      <c r="B1317" s="207"/>
      <c r="C1317" s="239"/>
      <c r="D1317" s="238"/>
      <c r="F1317" s="239"/>
      <c r="G1317" s="238"/>
      <c r="H1317" s="238"/>
      <c r="J1317" s="239"/>
      <c r="K1317" s="238"/>
      <c r="L1317" s="238"/>
      <c r="N1317" s="239"/>
      <c r="O1317" s="238"/>
      <c r="P1317" s="238"/>
      <c r="R1317" s="239"/>
      <c r="S1317" s="238"/>
      <c r="T1317" s="238"/>
      <c r="V1317" s="239"/>
      <c r="W1317" s="238"/>
      <c r="X1317" s="238"/>
      <c r="Z1317" s="239"/>
      <c r="AA1317" s="238"/>
      <c r="AB1317" s="238"/>
      <c r="AD1317" s="239"/>
      <c r="AE1317" s="238"/>
      <c r="AF1317" s="238"/>
      <c r="AH1317" s="239"/>
      <c r="AI1317" s="238"/>
      <c r="AJ1317" s="238"/>
      <c r="AL1317" s="239"/>
      <c r="AM1317" s="238"/>
      <c r="AN1317" s="238"/>
      <c r="AP1317" s="239"/>
      <c r="AQ1317" s="238"/>
      <c r="AR1317" s="238"/>
      <c r="AT1317" s="12"/>
      <c r="AU1317" s="238"/>
      <c r="AV1317" s="238"/>
      <c r="AX1317" s="12"/>
    </row>
    <row r="1318" spans="2:50" hidden="1">
      <c r="B1318" s="207"/>
      <c r="C1318" s="239"/>
      <c r="D1318" s="238"/>
      <c r="F1318" s="239"/>
      <c r="G1318" s="238"/>
      <c r="H1318" s="238"/>
      <c r="J1318" s="239"/>
      <c r="K1318" s="238"/>
      <c r="L1318" s="238"/>
      <c r="N1318" s="239"/>
      <c r="O1318" s="238"/>
      <c r="P1318" s="238"/>
      <c r="R1318" s="239"/>
      <c r="S1318" s="238"/>
      <c r="T1318" s="238"/>
      <c r="V1318" s="239"/>
      <c r="W1318" s="238"/>
      <c r="X1318" s="238"/>
      <c r="Z1318" s="239"/>
      <c r="AA1318" s="238"/>
      <c r="AB1318" s="238"/>
      <c r="AD1318" s="239"/>
      <c r="AE1318" s="238"/>
      <c r="AF1318" s="238"/>
      <c r="AH1318" s="239"/>
      <c r="AI1318" s="238"/>
      <c r="AJ1318" s="238"/>
      <c r="AL1318" s="239"/>
      <c r="AM1318" s="238"/>
      <c r="AN1318" s="238"/>
      <c r="AP1318" s="239"/>
      <c r="AQ1318" s="238"/>
      <c r="AR1318" s="238"/>
      <c r="AT1318" s="12"/>
      <c r="AU1318" s="238"/>
      <c r="AV1318" s="238"/>
      <c r="AX1318" s="12"/>
    </row>
    <row r="1319" spans="2:50" hidden="1">
      <c r="B1319" s="207"/>
      <c r="C1319" s="239"/>
      <c r="D1319" s="238"/>
      <c r="F1319" s="239"/>
      <c r="G1319" s="238"/>
      <c r="H1319" s="238"/>
      <c r="J1319" s="239"/>
      <c r="K1319" s="238"/>
      <c r="L1319" s="238"/>
      <c r="N1319" s="239"/>
      <c r="O1319" s="238"/>
      <c r="P1319" s="238"/>
      <c r="R1319" s="239"/>
      <c r="S1319" s="238"/>
      <c r="T1319" s="238"/>
      <c r="V1319" s="239"/>
      <c r="W1319" s="238"/>
      <c r="X1319" s="238"/>
      <c r="Z1319" s="239"/>
      <c r="AA1319" s="238"/>
      <c r="AB1319" s="238"/>
      <c r="AD1319" s="239"/>
      <c r="AE1319" s="238"/>
      <c r="AF1319" s="238"/>
      <c r="AH1319" s="239"/>
      <c r="AI1319" s="238"/>
      <c r="AJ1319" s="238"/>
      <c r="AL1319" s="239"/>
      <c r="AM1319" s="238"/>
      <c r="AN1319" s="238"/>
      <c r="AP1319" s="239"/>
      <c r="AQ1319" s="238"/>
      <c r="AR1319" s="238"/>
      <c r="AT1319" s="12"/>
      <c r="AU1319" s="238"/>
      <c r="AV1319" s="238"/>
      <c r="AX1319" s="12"/>
    </row>
    <row r="1320" spans="2:50" hidden="1">
      <c r="B1320" s="207"/>
      <c r="C1320" s="239"/>
      <c r="D1320" s="238"/>
      <c r="F1320" s="239"/>
      <c r="G1320" s="238"/>
      <c r="H1320" s="238"/>
      <c r="J1320" s="239"/>
      <c r="K1320" s="238"/>
      <c r="L1320" s="238"/>
      <c r="N1320" s="239"/>
      <c r="O1320" s="238"/>
      <c r="P1320" s="238"/>
      <c r="R1320" s="239"/>
      <c r="S1320" s="238"/>
      <c r="T1320" s="238"/>
      <c r="V1320" s="239"/>
      <c r="W1320" s="238"/>
      <c r="X1320" s="238"/>
      <c r="Z1320" s="239"/>
      <c r="AA1320" s="238"/>
      <c r="AB1320" s="238"/>
      <c r="AD1320" s="239"/>
      <c r="AE1320" s="238"/>
      <c r="AF1320" s="238"/>
      <c r="AH1320" s="239"/>
      <c r="AI1320" s="238"/>
      <c r="AJ1320" s="238"/>
      <c r="AL1320" s="239"/>
      <c r="AM1320" s="238"/>
      <c r="AN1320" s="238"/>
      <c r="AP1320" s="239"/>
      <c r="AQ1320" s="238"/>
      <c r="AR1320" s="238"/>
      <c r="AT1320" s="12"/>
      <c r="AU1320" s="238"/>
      <c r="AV1320" s="238"/>
      <c r="AX1320" s="12"/>
    </row>
    <row r="1321" spans="2:50" hidden="1">
      <c r="B1321" s="207"/>
      <c r="C1321" s="239"/>
      <c r="D1321" s="238"/>
      <c r="F1321" s="239"/>
      <c r="G1321" s="238"/>
      <c r="H1321" s="238"/>
      <c r="J1321" s="239"/>
      <c r="K1321" s="238"/>
      <c r="L1321" s="238"/>
      <c r="N1321" s="239"/>
      <c r="O1321" s="238"/>
      <c r="P1321" s="238"/>
      <c r="R1321" s="239"/>
      <c r="S1321" s="238"/>
      <c r="T1321" s="238"/>
      <c r="V1321" s="239"/>
      <c r="W1321" s="238"/>
      <c r="X1321" s="238"/>
      <c r="Z1321" s="239"/>
      <c r="AA1321" s="238"/>
      <c r="AB1321" s="238"/>
      <c r="AD1321" s="239"/>
      <c r="AE1321" s="238"/>
      <c r="AF1321" s="238"/>
      <c r="AH1321" s="239"/>
      <c r="AI1321" s="238"/>
      <c r="AJ1321" s="238"/>
      <c r="AL1321" s="239"/>
      <c r="AM1321" s="238"/>
      <c r="AN1321" s="238"/>
      <c r="AP1321" s="239"/>
      <c r="AQ1321" s="238"/>
      <c r="AR1321" s="238"/>
      <c r="AT1321" s="12"/>
      <c r="AU1321" s="238"/>
      <c r="AV1321" s="238"/>
      <c r="AX1321" s="12"/>
    </row>
    <row r="1322" spans="2:50" hidden="1">
      <c r="B1322" s="207"/>
      <c r="C1322" s="239"/>
      <c r="D1322" s="238"/>
      <c r="F1322" s="239"/>
      <c r="G1322" s="238"/>
      <c r="H1322" s="238"/>
      <c r="J1322" s="239"/>
      <c r="K1322" s="238"/>
      <c r="L1322" s="238"/>
      <c r="N1322" s="239"/>
      <c r="O1322" s="238"/>
      <c r="P1322" s="238"/>
      <c r="R1322" s="239"/>
      <c r="S1322" s="238"/>
      <c r="T1322" s="238"/>
      <c r="V1322" s="239"/>
      <c r="W1322" s="238"/>
      <c r="X1322" s="238"/>
      <c r="Z1322" s="239"/>
      <c r="AA1322" s="238"/>
      <c r="AB1322" s="238"/>
      <c r="AD1322" s="239"/>
      <c r="AE1322" s="238"/>
      <c r="AF1322" s="238"/>
      <c r="AH1322" s="239"/>
      <c r="AI1322" s="238"/>
      <c r="AJ1322" s="238"/>
      <c r="AL1322" s="239"/>
      <c r="AM1322" s="238"/>
      <c r="AN1322" s="238"/>
      <c r="AP1322" s="239"/>
      <c r="AQ1322" s="238"/>
      <c r="AR1322" s="238"/>
      <c r="AT1322" s="12"/>
      <c r="AU1322" s="238"/>
      <c r="AV1322" s="238"/>
      <c r="AX1322" s="12"/>
    </row>
    <row r="1323" spans="2:50" hidden="1">
      <c r="B1323" s="207"/>
      <c r="C1323" s="239"/>
      <c r="D1323" s="238"/>
      <c r="F1323" s="239"/>
      <c r="G1323" s="238"/>
      <c r="H1323" s="238"/>
      <c r="J1323" s="239"/>
      <c r="K1323" s="238"/>
      <c r="L1323" s="238"/>
      <c r="N1323" s="239"/>
      <c r="O1323" s="238"/>
      <c r="P1323" s="238"/>
      <c r="R1323" s="239"/>
      <c r="S1323" s="238"/>
      <c r="T1323" s="238"/>
      <c r="V1323" s="239"/>
      <c r="W1323" s="238"/>
      <c r="X1323" s="238"/>
      <c r="Z1323" s="239"/>
      <c r="AA1323" s="238"/>
      <c r="AB1323" s="238"/>
      <c r="AD1323" s="239"/>
      <c r="AE1323" s="238"/>
      <c r="AF1323" s="238"/>
      <c r="AH1323" s="239"/>
      <c r="AI1323" s="238"/>
      <c r="AJ1323" s="238"/>
      <c r="AL1323" s="239"/>
      <c r="AM1323" s="238"/>
      <c r="AN1323" s="238"/>
      <c r="AP1323" s="239"/>
      <c r="AQ1323" s="238"/>
      <c r="AR1323" s="238"/>
      <c r="AT1323" s="12"/>
      <c r="AU1323" s="238"/>
      <c r="AV1323" s="238"/>
      <c r="AX1323" s="12"/>
    </row>
    <row r="1324" spans="2:50" hidden="1">
      <c r="B1324" s="207"/>
      <c r="C1324" s="239"/>
      <c r="D1324" s="238"/>
      <c r="F1324" s="239"/>
      <c r="G1324" s="238"/>
      <c r="H1324" s="238"/>
      <c r="J1324" s="239"/>
      <c r="K1324" s="238"/>
      <c r="L1324" s="238"/>
      <c r="N1324" s="239"/>
      <c r="O1324" s="238"/>
      <c r="P1324" s="238"/>
      <c r="R1324" s="239"/>
      <c r="S1324" s="238"/>
      <c r="T1324" s="238"/>
      <c r="V1324" s="239"/>
      <c r="W1324" s="238"/>
      <c r="X1324" s="238"/>
      <c r="Z1324" s="239"/>
      <c r="AA1324" s="238"/>
      <c r="AB1324" s="238"/>
      <c r="AD1324" s="239"/>
      <c r="AE1324" s="238"/>
      <c r="AF1324" s="238"/>
      <c r="AH1324" s="239"/>
      <c r="AI1324" s="238"/>
      <c r="AJ1324" s="238"/>
      <c r="AL1324" s="239"/>
      <c r="AM1324" s="238"/>
      <c r="AN1324" s="238"/>
      <c r="AP1324" s="239"/>
      <c r="AQ1324" s="238"/>
      <c r="AR1324" s="238"/>
      <c r="AT1324" s="12"/>
      <c r="AU1324" s="238"/>
      <c r="AV1324" s="238"/>
      <c r="AX1324" s="12"/>
    </row>
    <row r="1325" spans="2:50" hidden="1">
      <c r="B1325" s="207"/>
      <c r="C1325" s="239"/>
      <c r="D1325" s="238"/>
      <c r="F1325" s="239"/>
      <c r="G1325" s="238"/>
      <c r="H1325" s="238"/>
      <c r="J1325" s="239"/>
      <c r="K1325" s="238"/>
      <c r="L1325" s="238"/>
      <c r="N1325" s="239"/>
      <c r="O1325" s="238"/>
      <c r="P1325" s="238"/>
      <c r="R1325" s="239"/>
      <c r="S1325" s="238"/>
      <c r="T1325" s="238"/>
      <c r="V1325" s="239"/>
      <c r="W1325" s="238"/>
      <c r="X1325" s="238"/>
      <c r="Z1325" s="239"/>
      <c r="AA1325" s="238"/>
      <c r="AB1325" s="238"/>
      <c r="AD1325" s="239"/>
      <c r="AE1325" s="238"/>
      <c r="AF1325" s="238"/>
      <c r="AH1325" s="239"/>
      <c r="AI1325" s="238"/>
      <c r="AJ1325" s="238"/>
      <c r="AL1325" s="239"/>
      <c r="AM1325" s="238"/>
      <c r="AN1325" s="238"/>
      <c r="AP1325" s="239"/>
      <c r="AQ1325" s="238"/>
      <c r="AR1325" s="238"/>
      <c r="AT1325" s="12"/>
      <c r="AU1325" s="238"/>
      <c r="AV1325" s="238"/>
      <c r="AX1325" s="12"/>
    </row>
    <row r="1326" spans="2:50" hidden="1">
      <c r="B1326" s="207"/>
      <c r="C1326" s="239"/>
      <c r="D1326" s="238"/>
      <c r="F1326" s="239"/>
      <c r="G1326" s="238"/>
      <c r="H1326" s="238"/>
      <c r="J1326" s="239"/>
      <c r="K1326" s="238"/>
      <c r="L1326" s="238"/>
      <c r="N1326" s="239"/>
      <c r="O1326" s="238"/>
      <c r="P1326" s="238"/>
      <c r="R1326" s="239"/>
      <c r="S1326" s="238"/>
      <c r="T1326" s="238"/>
      <c r="V1326" s="239"/>
      <c r="W1326" s="238"/>
      <c r="X1326" s="238"/>
      <c r="Z1326" s="239"/>
      <c r="AA1326" s="238"/>
      <c r="AB1326" s="238"/>
      <c r="AD1326" s="239"/>
      <c r="AE1326" s="238"/>
      <c r="AF1326" s="238"/>
      <c r="AH1326" s="239"/>
      <c r="AI1326" s="238"/>
      <c r="AJ1326" s="238"/>
      <c r="AL1326" s="239"/>
      <c r="AM1326" s="238"/>
      <c r="AN1326" s="238"/>
      <c r="AP1326" s="239"/>
      <c r="AQ1326" s="238"/>
      <c r="AR1326" s="238"/>
      <c r="AT1326" s="12"/>
      <c r="AU1326" s="238"/>
      <c r="AV1326" s="238"/>
      <c r="AX1326" s="12"/>
    </row>
    <row r="1327" spans="2:50" hidden="1">
      <c r="B1327" s="207"/>
      <c r="C1327" s="239"/>
      <c r="D1327" s="238"/>
      <c r="F1327" s="239"/>
      <c r="G1327" s="238"/>
      <c r="H1327" s="238"/>
      <c r="J1327" s="239"/>
      <c r="K1327" s="238"/>
      <c r="L1327" s="238"/>
      <c r="N1327" s="239"/>
      <c r="O1327" s="238"/>
      <c r="P1327" s="238"/>
      <c r="R1327" s="239"/>
      <c r="S1327" s="238"/>
      <c r="T1327" s="238"/>
      <c r="V1327" s="239"/>
      <c r="W1327" s="238"/>
      <c r="X1327" s="238"/>
      <c r="Z1327" s="239"/>
      <c r="AA1327" s="238"/>
      <c r="AB1327" s="238"/>
      <c r="AD1327" s="239"/>
      <c r="AE1327" s="238"/>
      <c r="AF1327" s="238"/>
      <c r="AH1327" s="239"/>
      <c r="AI1327" s="238"/>
      <c r="AJ1327" s="238"/>
      <c r="AL1327" s="239"/>
      <c r="AM1327" s="238"/>
      <c r="AN1327" s="238"/>
      <c r="AP1327" s="239"/>
      <c r="AQ1327" s="238"/>
      <c r="AR1327" s="238"/>
      <c r="AT1327" s="12"/>
      <c r="AU1327" s="238"/>
      <c r="AV1327" s="238"/>
      <c r="AX1327" s="12"/>
    </row>
    <row r="1328" spans="2:50" hidden="1">
      <c r="B1328" s="207"/>
      <c r="C1328" s="239"/>
      <c r="D1328" s="238"/>
      <c r="F1328" s="239"/>
      <c r="G1328" s="238"/>
      <c r="H1328" s="238"/>
      <c r="J1328" s="239"/>
      <c r="K1328" s="238"/>
      <c r="L1328" s="238"/>
      <c r="N1328" s="239"/>
      <c r="O1328" s="238"/>
      <c r="P1328" s="238"/>
      <c r="R1328" s="239"/>
      <c r="S1328" s="238"/>
      <c r="T1328" s="238"/>
      <c r="V1328" s="239"/>
      <c r="W1328" s="238"/>
      <c r="X1328" s="238"/>
      <c r="Z1328" s="239"/>
      <c r="AA1328" s="238"/>
      <c r="AB1328" s="238"/>
      <c r="AD1328" s="239"/>
      <c r="AE1328" s="238"/>
      <c r="AF1328" s="238"/>
      <c r="AH1328" s="239"/>
      <c r="AI1328" s="238"/>
      <c r="AJ1328" s="238"/>
      <c r="AL1328" s="239"/>
      <c r="AM1328" s="238"/>
      <c r="AN1328" s="238"/>
      <c r="AP1328" s="239"/>
      <c r="AQ1328" s="238"/>
      <c r="AR1328" s="238"/>
      <c r="AT1328" s="12"/>
      <c r="AU1328" s="238"/>
      <c r="AV1328" s="238"/>
      <c r="AX1328" s="12"/>
    </row>
    <row r="1329" spans="2:50" hidden="1">
      <c r="B1329" s="207"/>
      <c r="C1329" s="239"/>
      <c r="D1329" s="238"/>
      <c r="F1329" s="239"/>
      <c r="G1329" s="238"/>
      <c r="H1329" s="238"/>
      <c r="J1329" s="239"/>
      <c r="K1329" s="238"/>
      <c r="L1329" s="238"/>
      <c r="N1329" s="239"/>
      <c r="O1329" s="238"/>
      <c r="P1329" s="238"/>
      <c r="R1329" s="239"/>
      <c r="S1329" s="238"/>
      <c r="T1329" s="238"/>
      <c r="V1329" s="239"/>
      <c r="W1329" s="238"/>
      <c r="X1329" s="238"/>
      <c r="Z1329" s="239"/>
      <c r="AA1329" s="238"/>
      <c r="AB1329" s="238"/>
      <c r="AD1329" s="239"/>
      <c r="AE1329" s="238"/>
      <c r="AF1329" s="238"/>
      <c r="AH1329" s="239"/>
      <c r="AI1329" s="238"/>
      <c r="AJ1329" s="238"/>
      <c r="AL1329" s="239"/>
      <c r="AM1329" s="238"/>
      <c r="AN1329" s="238"/>
      <c r="AP1329" s="239"/>
      <c r="AQ1329" s="238"/>
      <c r="AR1329" s="238"/>
      <c r="AT1329" s="12"/>
      <c r="AU1329" s="238"/>
      <c r="AV1329" s="238"/>
      <c r="AX1329" s="12"/>
    </row>
    <row r="1330" spans="2:50" hidden="1">
      <c r="B1330" s="207"/>
      <c r="C1330" s="239"/>
      <c r="D1330" s="238"/>
      <c r="F1330" s="239"/>
      <c r="G1330" s="238"/>
      <c r="H1330" s="238"/>
      <c r="J1330" s="239"/>
      <c r="K1330" s="238"/>
      <c r="L1330" s="238"/>
      <c r="N1330" s="239"/>
      <c r="O1330" s="238"/>
      <c r="P1330" s="238"/>
      <c r="R1330" s="239"/>
      <c r="S1330" s="238"/>
      <c r="T1330" s="238"/>
      <c r="V1330" s="239"/>
      <c r="W1330" s="238"/>
      <c r="X1330" s="238"/>
      <c r="Z1330" s="239"/>
      <c r="AA1330" s="238"/>
      <c r="AB1330" s="238"/>
      <c r="AD1330" s="239"/>
      <c r="AE1330" s="238"/>
      <c r="AF1330" s="238"/>
      <c r="AH1330" s="239"/>
      <c r="AI1330" s="238"/>
      <c r="AJ1330" s="238"/>
      <c r="AL1330" s="239"/>
      <c r="AM1330" s="238"/>
      <c r="AN1330" s="238"/>
      <c r="AP1330" s="239"/>
      <c r="AQ1330" s="238"/>
      <c r="AR1330" s="238"/>
      <c r="AT1330" s="12"/>
      <c r="AU1330" s="238"/>
      <c r="AV1330" s="238"/>
      <c r="AX1330" s="12"/>
    </row>
    <row r="1331" spans="2:50" hidden="1">
      <c r="B1331" s="207"/>
      <c r="C1331" s="239"/>
      <c r="D1331" s="238"/>
      <c r="F1331" s="239"/>
      <c r="G1331" s="238"/>
      <c r="H1331" s="238"/>
      <c r="J1331" s="239"/>
      <c r="K1331" s="238"/>
      <c r="L1331" s="238"/>
      <c r="N1331" s="239"/>
      <c r="O1331" s="238"/>
      <c r="P1331" s="238"/>
      <c r="R1331" s="239"/>
      <c r="S1331" s="238"/>
      <c r="T1331" s="238"/>
      <c r="V1331" s="239"/>
      <c r="W1331" s="238"/>
      <c r="X1331" s="238"/>
      <c r="Z1331" s="239"/>
      <c r="AA1331" s="238"/>
      <c r="AB1331" s="238"/>
      <c r="AD1331" s="239"/>
      <c r="AE1331" s="238"/>
      <c r="AF1331" s="238"/>
      <c r="AH1331" s="239"/>
      <c r="AI1331" s="238"/>
      <c r="AJ1331" s="238"/>
      <c r="AL1331" s="239"/>
      <c r="AM1331" s="238"/>
      <c r="AN1331" s="238"/>
      <c r="AP1331" s="239"/>
      <c r="AQ1331" s="238"/>
      <c r="AR1331" s="238"/>
      <c r="AT1331" s="12"/>
      <c r="AU1331" s="238"/>
      <c r="AV1331" s="238"/>
      <c r="AX1331" s="12"/>
    </row>
    <row r="1332" spans="2:50" hidden="1">
      <c r="B1332" s="207"/>
      <c r="C1332" s="239"/>
      <c r="D1332" s="238"/>
      <c r="F1332" s="239"/>
      <c r="G1332" s="238"/>
      <c r="H1332" s="238"/>
      <c r="J1332" s="239"/>
      <c r="K1332" s="238"/>
      <c r="L1332" s="238"/>
      <c r="N1332" s="239"/>
      <c r="O1332" s="238"/>
      <c r="P1332" s="238"/>
      <c r="R1332" s="239"/>
      <c r="S1332" s="238"/>
      <c r="T1332" s="238"/>
      <c r="V1332" s="239"/>
      <c r="W1332" s="238"/>
      <c r="X1332" s="238"/>
      <c r="Z1332" s="239"/>
      <c r="AA1332" s="238"/>
      <c r="AB1332" s="238"/>
      <c r="AD1332" s="239"/>
      <c r="AE1332" s="238"/>
      <c r="AF1332" s="238"/>
      <c r="AH1332" s="239"/>
      <c r="AI1332" s="238"/>
      <c r="AJ1332" s="238"/>
      <c r="AL1332" s="239"/>
      <c r="AM1332" s="238"/>
      <c r="AN1332" s="238"/>
      <c r="AP1332" s="239"/>
      <c r="AQ1332" s="238"/>
      <c r="AR1332" s="238"/>
      <c r="AT1332" s="12"/>
      <c r="AU1332" s="238"/>
      <c r="AV1332" s="238"/>
      <c r="AX1332" s="12"/>
    </row>
    <row r="1333" spans="2:50" hidden="1">
      <c r="B1333" s="207"/>
      <c r="C1333" s="239"/>
      <c r="D1333" s="238"/>
      <c r="F1333" s="239"/>
      <c r="G1333" s="238"/>
      <c r="H1333" s="238"/>
      <c r="J1333" s="239"/>
      <c r="K1333" s="238"/>
      <c r="L1333" s="238"/>
      <c r="N1333" s="239"/>
      <c r="O1333" s="238"/>
      <c r="P1333" s="238"/>
      <c r="R1333" s="239"/>
      <c r="S1333" s="238"/>
      <c r="T1333" s="238"/>
      <c r="V1333" s="239"/>
      <c r="W1333" s="238"/>
      <c r="X1333" s="238"/>
      <c r="Z1333" s="239"/>
      <c r="AA1333" s="238"/>
      <c r="AB1333" s="238"/>
      <c r="AD1333" s="239"/>
      <c r="AE1333" s="238"/>
      <c r="AF1333" s="238"/>
      <c r="AH1333" s="239"/>
      <c r="AI1333" s="238"/>
      <c r="AJ1333" s="238"/>
      <c r="AL1333" s="239"/>
      <c r="AM1333" s="238"/>
      <c r="AN1333" s="238"/>
      <c r="AP1333" s="239"/>
      <c r="AQ1333" s="238"/>
      <c r="AR1333" s="238"/>
      <c r="AT1333" s="12"/>
      <c r="AU1333" s="238"/>
      <c r="AV1333" s="238"/>
      <c r="AX1333" s="12"/>
    </row>
    <row r="1334" spans="2:50" hidden="1">
      <c r="B1334" s="207"/>
      <c r="C1334" s="239"/>
      <c r="D1334" s="238"/>
      <c r="F1334" s="239"/>
      <c r="G1334" s="238"/>
      <c r="H1334" s="238"/>
      <c r="J1334" s="239"/>
      <c r="K1334" s="238"/>
      <c r="L1334" s="238"/>
      <c r="N1334" s="239"/>
      <c r="O1334" s="238"/>
      <c r="P1334" s="238"/>
      <c r="R1334" s="239"/>
      <c r="S1334" s="238"/>
      <c r="T1334" s="238"/>
      <c r="V1334" s="239"/>
      <c r="W1334" s="238"/>
      <c r="X1334" s="238"/>
      <c r="Z1334" s="239"/>
      <c r="AA1334" s="238"/>
      <c r="AB1334" s="238"/>
      <c r="AD1334" s="239"/>
      <c r="AE1334" s="238"/>
      <c r="AF1334" s="238"/>
      <c r="AH1334" s="239"/>
      <c r="AI1334" s="238"/>
      <c r="AJ1334" s="238"/>
      <c r="AL1334" s="239"/>
      <c r="AM1334" s="238"/>
      <c r="AN1334" s="238"/>
      <c r="AP1334" s="239"/>
      <c r="AQ1334" s="238"/>
      <c r="AR1334" s="238"/>
      <c r="AT1334" s="12"/>
      <c r="AU1334" s="238"/>
      <c r="AV1334" s="238"/>
      <c r="AX1334" s="12"/>
    </row>
    <row r="1335" spans="2:50" hidden="1">
      <c r="B1335" s="207"/>
      <c r="C1335" s="239"/>
      <c r="D1335" s="238"/>
      <c r="F1335" s="239"/>
      <c r="G1335" s="238"/>
      <c r="H1335" s="238"/>
      <c r="J1335" s="239"/>
      <c r="K1335" s="238"/>
      <c r="L1335" s="238"/>
      <c r="N1335" s="239"/>
      <c r="O1335" s="238"/>
      <c r="P1335" s="238"/>
      <c r="R1335" s="239"/>
      <c r="S1335" s="238"/>
      <c r="T1335" s="238"/>
      <c r="V1335" s="239"/>
      <c r="W1335" s="238"/>
      <c r="X1335" s="238"/>
      <c r="Z1335" s="239"/>
      <c r="AA1335" s="238"/>
      <c r="AB1335" s="238"/>
      <c r="AD1335" s="239"/>
      <c r="AE1335" s="238"/>
      <c r="AF1335" s="238"/>
      <c r="AH1335" s="239"/>
      <c r="AI1335" s="238"/>
      <c r="AJ1335" s="238"/>
      <c r="AL1335" s="239"/>
      <c r="AM1335" s="238"/>
      <c r="AN1335" s="238"/>
      <c r="AP1335" s="239"/>
      <c r="AQ1335" s="238"/>
      <c r="AR1335" s="238"/>
      <c r="AT1335" s="12"/>
      <c r="AU1335" s="238"/>
      <c r="AV1335" s="238"/>
      <c r="AX1335" s="12"/>
    </row>
    <row r="1336" spans="2:50" hidden="1">
      <c r="B1336" s="207"/>
      <c r="C1336" s="239"/>
      <c r="D1336" s="238"/>
      <c r="F1336" s="239"/>
      <c r="G1336" s="238"/>
      <c r="H1336" s="238"/>
      <c r="J1336" s="239"/>
      <c r="K1336" s="238"/>
      <c r="L1336" s="238"/>
      <c r="N1336" s="239"/>
      <c r="O1336" s="238"/>
      <c r="P1336" s="238"/>
      <c r="R1336" s="239"/>
      <c r="S1336" s="238"/>
      <c r="T1336" s="238"/>
      <c r="V1336" s="239"/>
      <c r="W1336" s="238"/>
      <c r="X1336" s="238"/>
      <c r="Z1336" s="239"/>
      <c r="AA1336" s="238"/>
      <c r="AB1336" s="238"/>
      <c r="AD1336" s="239"/>
      <c r="AE1336" s="238"/>
      <c r="AF1336" s="238"/>
      <c r="AH1336" s="239"/>
      <c r="AI1336" s="238"/>
      <c r="AJ1336" s="238"/>
      <c r="AL1336" s="239"/>
      <c r="AM1336" s="238"/>
      <c r="AN1336" s="238"/>
      <c r="AP1336" s="239"/>
      <c r="AQ1336" s="238"/>
      <c r="AR1336" s="238"/>
      <c r="AT1336" s="12"/>
      <c r="AU1336" s="238"/>
      <c r="AV1336" s="238"/>
      <c r="AX1336" s="12"/>
    </row>
    <row r="1337" spans="2:50" hidden="1">
      <c r="B1337" s="207"/>
      <c r="C1337" s="239"/>
      <c r="D1337" s="238"/>
      <c r="F1337" s="239"/>
      <c r="G1337" s="238"/>
      <c r="H1337" s="238"/>
      <c r="J1337" s="239"/>
      <c r="K1337" s="238"/>
      <c r="L1337" s="238"/>
      <c r="N1337" s="239"/>
      <c r="O1337" s="238"/>
      <c r="P1337" s="238"/>
      <c r="R1337" s="239"/>
      <c r="S1337" s="238"/>
      <c r="T1337" s="238"/>
      <c r="V1337" s="239"/>
      <c r="W1337" s="238"/>
      <c r="X1337" s="238"/>
      <c r="Z1337" s="239"/>
      <c r="AA1337" s="238"/>
      <c r="AB1337" s="238"/>
      <c r="AD1337" s="239"/>
      <c r="AE1337" s="238"/>
      <c r="AF1337" s="238"/>
      <c r="AH1337" s="239"/>
      <c r="AI1337" s="238"/>
      <c r="AJ1337" s="238"/>
      <c r="AL1337" s="239"/>
      <c r="AM1337" s="238"/>
      <c r="AN1337" s="238"/>
      <c r="AP1337" s="239"/>
      <c r="AQ1337" s="238"/>
      <c r="AR1337" s="238"/>
      <c r="AT1337" s="12"/>
      <c r="AU1337" s="238"/>
      <c r="AV1337" s="238"/>
      <c r="AX1337" s="12"/>
    </row>
    <row r="1338" spans="2:50" hidden="1">
      <c r="B1338" s="207"/>
      <c r="C1338" s="239"/>
      <c r="D1338" s="238"/>
      <c r="F1338" s="239"/>
      <c r="G1338" s="238"/>
      <c r="H1338" s="238"/>
      <c r="J1338" s="239"/>
      <c r="K1338" s="238"/>
      <c r="L1338" s="238"/>
      <c r="N1338" s="239"/>
      <c r="O1338" s="238"/>
      <c r="P1338" s="238"/>
      <c r="R1338" s="239"/>
      <c r="S1338" s="238"/>
      <c r="T1338" s="238"/>
      <c r="V1338" s="239"/>
      <c r="W1338" s="238"/>
      <c r="X1338" s="238"/>
      <c r="Z1338" s="239"/>
      <c r="AA1338" s="238"/>
      <c r="AB1338" s="238"/>
      <c r="AD1338" s="239"/>
      <c r="AE1338" s="238"/>
      <c r="AF1338" s="238"/>
      <c r="AH1338" s="239"/>
      <c r="AI1338" s="238"/>
      <c r="AJ1338" s="238"/>
      <c r="AL1338" s="239"/>
      <c r="AM1338" s="238"/>
      <c r="AN1338" s="238"/>
      <c r="AP1338" s="239"/>
      <c r="AQ1338" s="238"/>
      <c r="AR1338" s="238"/>
      <c r="AT1338" s="12"/>
      <c r="AU1338" s="238"/>
      <c r="AV1338" s="238"/>
      <c r="AX1338" s="12"/>
    </row>
    <row r="1339" spans="2:50" hidden="1">
      <c r="B1339" s="207"/>
      <c r="C1339" s="239"/>
      <c r="D1339" s="238"/>
      <c r="F1339" s="239"/>
      <c r="G1339" s="238"/>
      <c r="H1339" s="238"/>
      <c r="J1339" s="239"/>
      <c r="K1339" s="238"/>
      <c r="L1339" s="238"/>
      <c r="N1339" s="239"/>
      <c r="O1339" s="238"/>
      <c r="P1339" s="238"/>
      <c r="R1339" s="239"/>
      <c r="S1339" s="238"/>
      <c r="T1339" s="238"/>
      <c r="V1339" s="239"/>
      <c r="W1339" s="238"/>
      <c r="X1339" s="238"/>
      <c r="Z1339" s="239"/>
      <c r="AA1339" s="238"/>
      <c r="AB1339" s="238"/>
      <c r="AD1339" s="239"/>
      <c r="AE1339" s="238"/>
      <c r="AF1339" s="238"/>
      <c r="AH1339" s="239"/>
      <c r="AI1339" s="238"/>
      <c r="AJ1339" s="238"/>
      <c r="AL1339" s="239"/>
      <c r="AM1339" s="238"/>
      <c r="AN1339" s="238"/>
      <c r="AP1339" s="239"/>
      <c r="AQ1339" s="238"/>
      <c r="AR1339" s="238"/>
      <c r="AT1339" s="12"/>
      <c r="AU1339" s="238"/>
      <c r="AV1339" s="238"/>
      <c r="AX1339" s="12"/>
    </row>
    <row r="1340" spans="2:50" hidden="1">
      <c r="B1340" s="207"/>
      <c r="C1340" s="239"/>
      <c r="D1340" s="238"/>
      <c r="F1340" s="239"/>
      <c r="G1340" s="238"/>
      <c r="H1340" s="238"/>
      <c r="J1340" s="239"/>
      <c r="K1340" s="238"/>
      <c r="L1340" s="238"/>
      <c r="N1340" s="239"/>
      <c r="O1340" s="238"/>
      <c r="P1340" s="238"/>
      <c r="R1340" s="239"/>
      <c r="S1340" s="238"/>
      <c r="T1340" s="238"/>
      <c r="V1340" s="239"/>
      <c r="W1340" s="238"/>
      <c r="X1340" s="238"/>
      <c r="Z1340" s="239"/>
      <c r="AA1340" s="238"/>
      <c r="AB1340" s="238"/>
      <c r="AD1340" s="239"/>
      <c r="AE1340" s="238"/>
      <c r="AF1340" s="238"/>
      <c r="AH1340" s="239"/>
      <c r="AI1340" s="238"/>
      <c r="AJ1340" s="238"/>
      <c r="AL1340" s="239"/>
      <c r="AM1340" s="238"/>
      <c r="AN1340" s="238"/>
      <c r="AP1340" s="239"/>
      <c r="AQ1340" s="238"/>
      <c r="AR1340" s="238"/>
      <c r="AT1340" s="12"/>
      <c r="AU1340" s="238"/>
      <c r="AV1340" s="238"/>
      <c r="AX1340" s="12"/>
    </row>
    <row r="1341" spans="2:50" hidden="1">
      <c r="B1341" s="207"/>
      <c r="C1341" s="239"/>
      <c r="D1341" s="238"/>
      <c r="F1341" s="239"/>
      <c r="G1341" s="238"/>
      <c r="H1341" s="238"/>
      <c r="J1341" s="239"/>
      <c r="K1341" s="238"/>
      <c r="L1341" s="238"/>
      <c r="N1341" s="239"/>
      <c r="O1341" s="238"/>
      <c r="P1341" s="238"/>
      <c r="R1341" s="239"/>
      <c r="S1341" s="238"/>
      <c r="T1341" s="238"/>
      <c r="V1341" s="239"/>
      <c r="W1341" s="238"/>
      <c r="X1341" s="238"/>
      <c r="Z1341" s="239"/>
      <c r="AA1341" s="238"/>
      <c r="AB1341" s="238"/>
      <c r="AD1341" s="239"/>
      <c r="AE1341" s="238"/>
      <c r="AF1341" s="238"/>
      <c r="AH1341" s="239"/>
      <c r="AI1341" s="238"/>
      <c r="AJ1341" s="238"/>
      <c r="AL1341" s="239"/>
      <c r="AM1341" s="238"/>
      <c r="AN1341" s="238"/>
      <c r="AP1341" s="239"/>
      <c r="AQ1341" s="238"/>
      <c r="AR1341" s="238"/>
      <c r="AT1341" s="12"/>
      <c r="AU1341" s="238"/>
      <c r="AV1341" s="238"/>
      <c r="AX1341" s="12"/>
    </row>
    <row r="1342" spans="2:50" hidden="1">
      <c r="B1342" s="207"/>
      <c r="C1342" s="239"/>
      <c r="D1342" s="238"/>
      <c r="F1342" s="239"/>
      <c r="G1342" s="238"/>
      <c r="H1342" s="238"/>
      <c r="J1342" s="239"/>
      <c r="K1342" s="238"/>
      <c r="L1342" s="238"/>
      <c r="N1342" s="239"/>
      <c r="O1342" s="238"/>
      <c r="P1342" s="238"/>
      <c r="R1342" s="239"/>
      <c r="S1342" s="238"/>
      <c r="T1342" s="238"/>
      <c r="V1342" s="239"/>
      <c r="W1342" s="238"/>
      <c r="X1342" s="238"/>
      <c r="Z1342" s="239"/>
      <c r="AA1342" s="238"/>
      <c r="AB1342" s="238"/>
      <c r="AD1342" s="239"/>
      <c r="AE1342" s="238"/>
      <c r="AF1342" s="238"/>
      <c r="AH1342" s="239"/>
      <c r="AI1342" s="238"/>
      <c r="AJ1342" s="238"/>
      <c r="AL1342" s="239"/>
      <c r="AM1342" s="238"/>
      <c r="AN1342" s="238"/>
      <c r="AP1342" s="239"/>
      <c r="AQ1342" s="238"/>
      <c r="AR1342" s="238"/>
      <c r="AT1342" s="12"/>
      <c r="AU1342" s="238"/>
      <c r="AV1342" s="238"/>
      <c r="AX1342" s="12"/>
    </row>
    <row r="1343" spans="2:50" hidden="1">
      <c r="B1343" s="207"/>
      <c r="C1343" s="239"/>
      <c r="D1343" s="238"/>
      <c r="F1343" s="239"/>
      <c r="G1343" s="238"/>
      <c r="H1343" s="238"/>
      <c r="J1343" s="239"/>
      <c r="K1343" s="238"/>
      <c r="L1343" s="238"/>
      <c r="N1343" s="239"/>
      <c r="O1343" s="238"/>
      <c r="P1343" s="238"/>
      <c r="R1343" s="239"/>
      <c r="S1343" s="238"/>
      <c r="T1343" s="238"/>
      <c r="V1343" s="239"/>
      <c r="W1343" s="238"/>
      <c r="X1343" s="238"/>
      <c r="Z1343" s="239"/>
      <c r="AA1343" s="238"/>
      <c r="AB1343" s="238"/>
      <c r="AD1343" s="239"/>
      <c r="AE1343" s="238"/>
      <c r="AF1343" s="238"/>
      <c r="AH1343" s="239"/>
      <c r="AI1343" s="238"/>
      <c r="AJ1343" s="238"/>
      <c r="AL1343" s="239"/>
      <c r="AM1343" s="238"/>
      <c r="AN1343" s="238"/>
      <c r="AP1343" s="239"/>
      <c r="AQ1343" s="238"/>
      <c r="AR1343" s="238"/>
      <c r="AT1343" s="12"/>
      <c r="AU1343" s="238"/>
      <c r="AV1343" s="238"/>
      <c r="AX1343" s="12"/>
    </row>
    <row r="1344" spans="2:50" hidden="1">
      <c r="B1344" s="207"/>
      <c r="C1344" s="239"/>
      <c r="D1344" s="238"/>
      <c r="F1344" s="239"/>
      <c r="G1344" s="238"/>
      <c r="H1344" s="238"/>
      <c r="J1344" s="239"/>
      <c r="K1344" s="238"/>
      <c r="L1344" s="238"/>
      <c r="N1344" s="239"/>
      <c r="O1344" s="238"/>
      <c r="P1344" s="238"/>
      <c r="R1344" s="239"/>
      <c r="S1344" s="238"/>
      <c r="T1344" s="238"/>
      <c r="V1344" s="239"/>
      <c r="W1344" s="238"/>
      <c r="X1344" s="238"/>
      <c r="Z1344" s="239"/>
      <c r="AA1344" s="238"/>
      <c r="AB1344" s="238"/>
      <c r="AD1344" s="239"/>
      <c r="AE1344" s="238"/>
      <c r="AF1344" s="238"/>
      <c r="AH1344" s="239"/>
      <c r="AI1344" s="238"/>
      <c r="AJ1344" s="238"/>
      <c r="AL1344" s="239"/>
      <c r="AM1344" s="238"/>
      <c r="AN1344" s="238"/>
      <c r="AP1344" s="239"/>
      <c r="AQ1344" s="238"/>
      <c r="AR1344" s="238"/>
      <c r="AT1344" s="12"/>
      <c r="AU1344" s="238"/>
      <c r="AV1344" s="238"/>
      <c r="AX1344" s="12"/>
    </row>
    <row r="1345" spans="2:50" hidden="1">
      <c r="B1345" s="207"/>
      <c r="C1345" s="239"/>
      <c r="D1345" s="238"/>
      <c r="F1345" s="239"/>
      <c r="G1345" s="238"/>
      <c r="H1345" s="238"/>
      <c r="J1345" s="239"/>
      <c r="K1345" s="238"/>
      <c r="L1345" s="238"/>
      <c r="N1345" s="239"/>
      <c r="O1345" s="238"/>
      <c r="P1345" s="238"/>
      <c r="R1345" s="239"/>
      <c r="S1345" s="238"/>
      <c r="T1345" s="238"/>
      <c r="V1345" s="239"/>
      <c r="W1345" s="238"/>
      <c r="X1345" s="238"/>
      <c r="Z1345" s="239"/>
      <c r="AA1345" s="238"/>
      <c r="AB1345" s="238"/>
      <c r="AD1345" s="239"/>
      <c r="AE1345" s="238"/>
      <c r="AF1345" s="238"/>
      <c r="AH1345" s="239"/>
      <c r="AI1345" s="238"/>
      <c r="AJ1345" s="238"/>
      <c r="AL1345" s="239"/>
      <c r="AM1345" s="238"/>
      <c r="AN1345" s="238"/>
      <c r="AP1345" s="239"/>
      <c r="AQ1345" s="238"/>
      <c r="AR1345" s="238"/>
      <c r="AT1345" s="12"/>
      <c r="AU1345" s="238"/>
      <c r="AV1345" s="238"/>
      <c r="AX1345" s="12"/>
    </row>
    <row r="1346" spans="2:50" hidden="1">
      <c r="B1346" s="207"/>
      <c r="C1346" s="239"/>
      <c r="D1346" s="238"/>
      <c r="F1346" s="239"/>
      <c r="G1346" s="238"/>
      <c r="H1346" s="238"/>
      <c r="J1346" s="239"/>
      <c r="K1346" s="238"/>
      <c r="L1346" s="238"/>
      <c r="N1346" s="239"/>
      <c r="O1346" s="238"/>
      <c r="P1346" s="238"/>
      <c r="R1346" s="239"/>
      <c r="S1346" s="238"/>
      <c r="T1346" s="238"/>
      <c r="V1346" s="239"/>
      <c r="W1346" s="238"/>
      <c r="X1346" s="238"/>
      <c r="Z1346" s="239"/>
      <c r="AA1346" s="238"/>
      <c r="AB1346" s="238"/>
      <c r="AD1346" s="239"/>
      <c r="AE1346" s="238"/>
      <c r="AF1346" s="238"/>
      <c r="AH1346" s="239"/>
      <c r="AI1346" s="238"/>
      <c r="AJ1346" s="238"/>
      <c r="AL1346" s="239"/>
      <c r="AM1346" s="238"/>
      <c r="AN1346" s="238"/>
      <c r="AP1346" s="239"/>
      <c r="AQ1346" s="238"/>
      <c r="AR1346" s="238"/>
      <c r="AT1346" s="12"/>
      <c r="AU1346" s="238"/>
      <c r="AV1346" s="238"/>
      <c r="AX1346" s="12"/>
    </row>
    <row r="1347" spans="2:50" hidden="1">
      <c r="B1347" s="207"/>
      <c r="C1347" s="239"/>
      <c r="D1347" s="238"/>
      <c r="F1347" s="239"/>
      <c r="G1347" s="238"/>
      <c r="H1347" s="238"/>
      <c r="J1347" s="239"/>
      <c r="K1347" s="238"/>
      <c r="L1347" s="238"/>
      <c r="N1347" s="239"/>
      <c r="O1347" s="238"/>
      <c r="P1347" s="238"/>
      <c r="R1347" s="239"/>
      <c r="S1347" s="238"/>
      <c r="T1347" s="238"/>
      <c r="V1347" s="239"/>
      <c r="W1347" s="238"/>
      <c r="X1347" s="238"/>
      <c r="Z1347" s="239"/>
      <c r="AA1347" s="238"/>
      <c r="AB1347" s="238"/>
      <c r="AD1347" s="239"/>
      <c r="AE1347" s="238"/>
      <c r="AF1347" s="238"/>
      <c r="AH1347" s="239"/>
      <c r="AI1347" s="238"/>
      <c r="AJ1347" s="238"/>
      <c r="AL1347" s="239"/>
      <c r="AM1347" s="238"/>
      <c r="AN1347" s="238"/>
      <c r="AP1347" s="239"/>
      <c r="AQ1347" s="238"/>
      <c r="AR1347" s="238"/>
      <c r="AT1347" s="12"/>
      <c r="AU1347" s="238"/>
      <c r="AV1347" s="238"/>
      <c r="AX1347" s="12"/>
    </row>
    <row r="1348" spans="2:50" hidden="1">
      <c r="B1348" s="207"/>
      <c r="C1348" s="239"/>
      <c r="D1348" s="238"/>
      <c r="F1348" s="239"/>
      <c r="G1348" s="238"/>
      <c r="H1348" s="238"/>
      <c r="J1348" s="239"/>
      <c r="K1348" s="238"/>
      <c r="L1348" s="238"/>
      <c r="N1348" s="239"/>
      <c r="O1348" s="238"/>
      <c r="P1348" s="238"/>
      <c r="R1348" s="239"/>
      <c r="S1348" s="238"/>
      <c r="T1348" s="238"/>
      <c r="V1348" s="239"/>
      <c r="W1348" s="238"/>
      <c r="X1348" s="238"/>
      <c r="Z1348" s="239"/>
      <c r="AA1348" s="238"/>
      <c r="AB1348" s="238"/>
      <c r="AD1348" s="239"/>
      <c r="AE1348" s="238"/>
      <c r="AF1348" s="238"/>
      <c r="AH1348" s="239"/>
      <c r="AI1348" s="238"/>
      <c r="AJ1348" s="238"/>
      <c r="AL1348" s="239"/>
      <c r="AM1348" s="238"/>
      <c r="AN1348" s="238"/>
      <c r="AP1348" s="239"/>
      <c r="AQ1348" s="238"/>
      <c r="AR1348" s="238"/>
      <c r="AT1348" s="12"/>
      <c r="AU1348" s="238"/>
      <c r="AV1348" s="238"/>
      <c r="AX1348" s="12"/>
    </row>
    <row r="1349" spans="2:50" hidden="1">
      <c r="B1349" s="207"/>
      <c r="C1349" s="239"/>
      <c r="D1349" s="238"/>
      <c r="F1349" s="239"/>
      <c r="G1349" s="238"/>
      <c r="H1349" s="238"/>
      <c r="J1349" s="239"/>
      <c r="K1349" s="238"/>
      <c r="L1349" s="238"/>
      <c r="N1349" s="239"/>
      <c r="O1349" s="238"/>
      <c r="P1349" s="238"/>
      <c r="R1349" s="239"/>
      <c r="S1349" s="238"/>
      <c r="T1349" s="238"/>
      <c r="V1349" s="239"/>
      <c r="W1349" s="238"/>
      <c r="X1349" s="238"/>
      <c r="Z1349" s="239"/>
      <c r="AA1349" s="238"/>
      <c r="AB1349" s="238"/>
      <c r="AD1349" s="239"/>
      <c r="AE1349" s="238"/>
      <c r="AF1349" s="238"/>
      <c r="AH1349" s="239"/>
      <c r="AI1349" s="238"/>
      <c r="AJ1349" s="238"/>
      <c r="AL1349" s="239"/>
      <c r="AM1349" s="238"/>
      <c r="AN1349" s="238"/>
      <c r="AP1349" s="239"/>
      <c r="AQ1349" s="238"/>
      <c r="AR1349" s="238"/>
      <c r="AT1349" s="12"/>
      <c r="AU1349" s="238"/>
      <c r="AV1349" s="238"/>
      <c r="AX1349" s="12"/>
    </row>
    <row r="1350" spans="2:50" hidden="1">
      <c r="B1350" s="207"/>
      <c r="C1350" s="239"/>
      <c r="D1350" s="238"/>
      <c r="F1350" s="239"/>
      <c r="G1350" s="238"/>
      <c r="H1350" s="238"/>
      <c r="J1350" s="239"/>
      <c r="K1350" s="238"/>
      <c r="L1350" s="238"/>
      <c r="N1350" s="239"/>
      <c r="O1350" s="238"/>
      <c r="P1350" s="238"/>
      <c r="R1350" s="239"/>
      <c r="S1350" s="238"/>
      <c r="T1350" s="238"/>
      <c r="V1350" s="239"/>
      <c r="W1350" s="238"/>
      <c r="X1350" s="238"/>
      <c r="Z1350" s="239"/>
      <c r="AA1350" s="238"/>
      <c r="AB1350" s="238"/>
      <c r="AD1350" s="239"/>
      <c r="AE1350" s="238"/>
      <c r="AF1350" s="238"/>
      <c r="AH1350" s="239"/>
      <c r="AI1350" s="238"/>
      <c r="AJ1350" s="238"/>
      <c r="AL1350" s="239"/>
      <c r="AM1350" s="238"/>
      <c r="AN1350" s="238"/>
      <c r="AP1350" s="239"/>
      <c r="AQ1350" s="238"/>
      <c r="AR1350" s="238"/>
      <c r="AT1350" s="12"/>
      <c r="AU1350" s="238"/>
      <c r="AV1350" s="238"/>
      <c r="AX1350" s="12"/>
    </row>
    <row r="1351" spans="2:50" hidden="1">
      <c r="B1351" s="207"/>
      <c r="C1351" s="239"/>
      <c r="D1351" s="238"/>
      <c r="F1351" s="239"/>
      <c r="G1351" s="238"/>
      <c r="H1351" s="238"/>
      <c r="J1351" s="239"/>
      <c r="K1351" s="238"/>
      <c r="L1351" s="238"/>
      <c r="N1351" s="239"/>
      <c r="O1351" s="238"/>
      <c r="P1351" s="238"/>
      <c r="R1351" s="239"/>
      <c r="S1351" s="238"/>
      <c r="T1351" s="238"/>
      <c r="V1351" s="239"/>
      <c r="W1351" s="238"/>
      <c r="X1351" s="238"/>
      <c r="Z1351" s="239"/>
      <c r="AA1351" s="238"/>
      <c r="AB1351" s="238"/>
      <c r="AD1351" s="239"/>
      <c r="AE1351" s="238"/>
      <c r="AF1351" s="238"/>
      <c r="AH1351" s="239"/>
      <c r="AI1351" s="238"/>
      <c r="AJ1351" s="238"/>
      <c r="AL1351" s="239"/>
      <c r="AM1351" s="238"/>
      <c r="AN1351" s="238"/>
      <c r="AP1351" s="239"/>
      <c r="AQ1351" s="238"/>
      <c r="AR1351" s="238"/>
      <c r="AT1351" s="12"/>
      <c r="AU1351" s="238"/>
      <c r="AV1351" s="238"/>
      <c r="AX1351" s="12"/>
    </row>
    <row r="1352" spans="2:50" hidden="1">
      <c r="B1352" s="207"/>
      <c r="C1352" s="239"/>
      <c r="D1352" s="238"/>
      <c r="F1352" s="239"/>
      <c r="G1352" s="238"/>
      <c r="H1352" s="238"/>
      <c r="J1352" s="239"/>
      <c r="K1352" s="238"/>
      <c r="L1352" s="238"/>
      <c r="N1352" s="239"/>
      <c r="O1352" s="238"/>
      <c r="P1352" s="238"/>
      <c r="R1352" s="239"/>
      <c r="S1352" s="238"/>
      <c r="T1352" s="238"/>
      <c r="V1352" s="239"/>
      <c r="W1352" s="238"/>
      <c r="X1352" s="238"/>
      <c r="Z1352" s="239"/>
      <c r="AA1352" s="238"/>
      <c r="AB1352" s="238"/>
      <c r="AD1352" s="239"/>
      <c r="AE1352" s="238"/>
      <c r="AF1352" s="238"/>
      <c r="AH1352" s="239"/>
      <c r="AI1352" s="238"/>
      <c r="AJ1352" s="238"/>
      <c r="AL1352" s="239"/>
      <c r="AM1352" s="238"/>
      <c r="AN1352" s="238"/>
      <c r="AP1352" s="239"/>
      <c r="AQ1352" s="238"/>
      <c r="AR1352" s="238"/>
      <c r="AT1352" s="12"/>
      <c r="AU1352" s="238"/>
      <c r="AV1352" s="238"/>
      <c r="AX1352" s="12"/>
    </row>
    <row r="1353" spans="2:50" hidden="1">
      <c r="B1353" s="207"/>
      <c r="C1353" s="239"/>
      <c r="D1353" s="238"/>
      <c r="F1353" s="239"/>
      <c r="G1353" s="238"/>
      <c r="H1353" s="238"/>
      <c r="J1353" s="239"/>
      <c r="K1353" s="238"/>
      <c r="L1353" s="238"/>
      <c r="N1353" s="239"/>
      <c r="O1353" s="238"/>
      <c r="P1353" s="238"/>
      <c r="R1353" s="239"/>
      <c r="S1353" s="238"/>
      <c r="T1353" s="238"/>
      <c r="V1353" s="239"/>
      <c r="W1353" s="238"/>
      <c r="X1353" s="238"/>
      <c r="Z1353" s="239"/>
      <c r="AA1353" s="238"/>
      <c r="AB1353" s="238"/>
      <c r="AD1353" s="239"/>
      <c r="AE1353" s="238"/>
      <c r="AF1353" s="238"/>
      <c r="AH1353" s="239"/>
      <c r="AI1353" s="238"/>
      <c r="AJ1353" s="238"/>
      <c r="AL1353" s="239"/>
      <c r="AM1353" s="238"/>
      <c r="AN1353" s="238"/>
      <c r="AP1353" s="239"/>
      <c r="AQ1353" s="238"/>
      <c r="AR1353" s="238"/>
      <c r="AT1353" s="12"/>
      <c r="AU1353" s="238"/>
      <c r="AV1353" s="238"/>
      <c r="AX1353" s="12"/>
    </row>
    <row r="1354" spans="2:50" hidden="1">
      <c r="B1354" s="207"/>
      <c r="C1354" s="239"/>
      <c r="D1354" s="238"/>
      <c r="F1354" s="239"/>
      <c r="G1354" s="238"/>
      <c r="H1354" s="238"/>
      <c r="J1354" s="239"/>
      <c r="K1354" s="238"/>
      <c r="L1354" s="238"/>
      <c r="N1354" s="239"/>
      <c r="O1354" s="238"/>
      <c r="P1354" s="238"/>
      <c r="R1354" s="239"/>
      <c r="S1354" s="238"/>
      <c r="T1354" s="238"/>
      <c r="V1354" s="239"/>
      <c r="W1354" s="238"/>
      <c r="X1354" s="238"/>
      <c r="Z1354" s="239"/>
      <c r="AA1354" s="238"/>
      <c r="AB1354" s="238"/>
      <c r="AD1354" s="239"/>
      <c r="AE1354" s="238"/>
      <c r="AF1354" s="238"/>
      <c r="AH1354" s="239"/>
      <c r="AI1354" s="238"/>
      <c r="AJ1354" s="238"/>
      <c r="AL1354" s="239"/>
      <c r="AM1354" s="238"/>
      <c r="AN1354" s="238"/>
      <c r="AP1354" s="239"/>
      <c r="AQ1354" s="238"/>
      <c r="AR1354" s="238"/>
      <c r="AT1354" s="12"/>
      <c r="AU1354" s="238"/>
      <c r="AV1354" s="238"/>
      <c r="AX1354" s="12"/>
    </row>
    <row r="1355" spans="2:50" hidden="1">
      <c r="B1355" s="207"/>
      <c r="C1355" s="239"/>
      <c r="D1355" s="238"/>
      <c r="F1355" s="239"/>
      <c r="G1355" s="238"/>
      <c r="H1355" s="238"/>
      <c r="J1355" s="239"/>
      <c r="K1355" s="238"/>
      <c r="L1355" s="238"/>
      <c r="N1355" s="239"/>
      <c r="O1355" s="238"/>
      <c r="P1355" s="238"/>
      <c r="R1355" s="239"/>
      <c r="S1355" s="238"/>
      <c r="T1355" s="238"/>
      <c r="V1355" s="239"/>
      <c r="W1355" s="238"/>
      <c r="X1355" s="238"/>
      <c r="Z1355" s="239"/>
      <c r="AA1355" s="238"/>
      <c r="AB1355" s="238"/>
      <c r="AD1355" s="239"/>
      <c r="AE1355" s="238"/>
      <c r="AF1355" s="238"/>
      <c r="AH1355" s="239"/>
      <c r="AI1355" s="238"/>
      <c r="AJ1355" s="238"/>
      <c r="AL1355" s="239"/>
      <c r="AM1355" s="238"/>
      <c r="AN1355" s="238"/>
      <c r="AP1355" s="239"/>
      <c r="AQ1355" s="238"/>
      <c r="AR1355" s="238"/>
      <c r="AT1355" s="12"/>
      <c r="AU1355" s="238"/>
      <c r="AV1355" s="238"/>
      <c r="AX1355" s="12"/>
    </row>
    <row r="1356" spans="2:50" hidden="1">
      <c r="B1356" s="207"/>
      <c r="C1356" s="239"/>
      <c r="D1356" s="238"/>
      <c r="F1356" s="239"/>
      <c r="G1356" s="238"/>
      <c r="H1356" s="238"/>
      <c r="J1356" s="239"/>
      <c r="K1356" s="238"/>
      <c r="L1356" s="238"/>
      <c r="N1356" s="239"/>
      <c r="O1356" s="238"/>
      <c r="P1356" s="238"/>
      <c r="R1356" s="239"/>
      <c r="S1356" s="238"/>
      <c r="T1356" s="238"/>
      <c r="V1356" s="239"/>
      <c r="W1356" s="238"/>
      <c r="X1356" s="238"/>
      <c r="Z1356" s="239"/>
      <c r="AA1356" s="238"/>
      <c r="AB1356" s="238"/>
      <c r="AD1356" s="239"/>
      <c r="AE1356" s="238"/>
      <c r="AF1356" s="238"/>
      <c r="AH1356" s="239"/>
      <c r="AI1356" s="238"/>
      <c r="AJ1356" s="238"/>
      <c r="AL1356" s="239"/>
      <c r="AM1356" s="238"/>
      <c r="AN1356" s="238"/>
      <c r="AP1356" s="239"/>
      <c r="AQ1356" s="238"/>
      <c r="AR1356" s="238"/>
      <c r="AT1356" s="12"/>
      <c r="AU1356" s="238"/>
      <c r="AV1356" s="238"/>
      <c r="AX1356" s="12"/>
    </row>
    <row r="1357" spans="2:50" hidden="1">
      <c r="B1357" s="207"/>
      <c r="C1357" s="239"/>
      <c r="D1357" s="238"/>
      <c r="F1357" s="239"/>
      <c r="G1357" s="238"/>
      <c r="H1357" s="238"/>
      <c r="J1357" s="239"/>
      <c r="K1357" s="238"/>
      <c r="L1357" s="238"/>
      <c r="N1357" s="239"/>
      <c r="O1357" s="238"/>
      <c r="P1357" s="238"/>
      <c r="R1357" s="239"/>
      <c r="S1357" s="238"/>
      <c r="T1357" s="238"/>
      <c r="V1357" s="239"/>
      <c r="W1357" s="238"/>
      <c r="X1357" s="238"/>
      <c r="Z1357" s="239"/>
      <c r="AA1357" s="238"/>
      <c r="AB1357" s="238"/>
      <c r="AD1357" s="239"/>
      <c r="AE1357" s="238"/>
      <c r="AF1357" s="238"/>
      <c r="AH1357" s="239"/>
      <c r="AI1357" s="238"/>
      <c r="AJ1357" s="238"/>
      <c r="AL1357" s="239"/>
      <c r="AM1357" s="238"/>
      <c r="AN1357" s="238"/>
      <c r="AP1357" s="239"/>
      <c r="AQ1357" s="238"/>
      <c r="AR1357" s="238"/>
      <c r="AT1357" s="12"/>
      <c r="AU1357" s="238"/>
      <c r="AV1357" s="238"/>
      <c r="AX1357" s="12"/>
    </row>
    <row r="1358" spans="2:50" hidden="1">
      <c r="B1358" s="207"/>
      <c r="C1358" s="239"/>
      <c r="D1358" s="238"/>
      <c r="F1358" s="239"/>
      <c r="G1358" s="238"/>
      <c r="H1358" s="238"/>
      <c r="J1358" s="239"/>
      <c r="K1358" s="238"/>
      <c r="L1358" s="238"/>
      <c r="N1358" s="239"/>
      <c r="O1358" s="238"/>
      <c r="P1358" s="238"/>
      <c r="R1358" s="239"/>
      <c r="S1358" s="238"/>
      <c r="T1358" s="238"/>
      <c r="V1358" s="239"/>
      <c r="W1358" s="238"/>
      <c r="X1358" s="238"/>
      <c r="Z1358" s="239"/>
      <c r="AA1358" s="238"/>
      <c r="AB1358" s="238"/>
      <c r="AD1358" s="239"/>
      <c r="AE1358" s="238"/>
      <c r="AF1358" s="238"/>
      <c r="AH1358" s="239"/>
      <c r="AI1358" s="238"/>
      <c r="AJ1358" s="238"/>
      <c r="AL1358" s="239"/>
      <c r="AM1358" s="238"/>
      <c r="AN1358" s="238"/>
      <c r="AP1358" s="239"/>
      <c r="AQ1358" s="238"/>
      <c r="AR1358" s="238"/>
      <c r="AT1358" s="12"/>
      <c r="AU1358" s="238"/>
      <c r="AV1358" s="238"/>
      <c r="AX1358" s="12"/>
    </row>
    <row r="1359" spans="2:50" hidden="1">
      <c r="B1359" s="207"/>
      <c r="C1359" s="239"/>
      <c r="D1359" s="238"/>
      <c r="F1359" s="239"/>
      <c r="G1359" s="238"/>
      <c r="H1359" s="238"/>
      <c r="J1359" s="239"/>
      <c r="K1359" s="238"/>
      <c r="L1359" s="238"/>
      <c r="N1359" s="239"/>
      <c r="O1359" s="238"/>
      <c r="P1359" s="238"/>
      <c r="R1359" s="239"/>
      <c r="S1359" s="238"/>
      <c r="T1359" s="238"/>
      <c r="V1359" s="239"/>
      <c r="W1359" s="238"/>
      <c r="X1359" s="238"/>
      <c r="Z1359" s="239"/>
      <c r="AA1359" s="238"/>
      <c r="AB1359" s="238"/>
      <c r="AD1359" s="239"/>
      <c r="AE1359" s="238"/>
      <c r="AF1359" s="238"/>
      <c r="AH1359" s="239"/>
      <c r="AI1359" s="238"/>
      <c r="AJ1359" s="238"/>
      <c r="AL1359" s="239"/>
      <c r="AM1359" s="238"/>
      <c r="AN1359" s="238"/>
      <c r="AP1359" s="239"/>
      <c r="AQ1359" s="238"/>
      <c r="AR1359" s="238"/>
      <c r="AT1359" s="12"/>
      <c r="AU1359" s="238"/>
      <c r="AV1359" s="238"/>
      <c r="AX1359" s="12"/>
    </row>
    <row r="1360" spans="2:50" hidden="1">
      <c r="B1360" s="207"/>
      <c r="C1360" s="239"/>
      <c r="D1360" s="238"/>
      <c r="F1360" s="239"/>
      <c r="G1360" s="238"/>
      <c r="H1360" s="238"/>
      <c r="J1360" s="239"/>
      <c r="K1360" s="238"/>
      <c r="L1360" s="238"/>
      <c r="N1360" s="239"/>
      <c r="O1360" s="238"/>
      <c r="P1360" s="238"/>
      <c r="R1360" s="239"/>
      <c r="S1360" s="238"/>
      <c r="T1360" s="238"/>
      <c r="V1360" s="239"/>
      <c r="W1360" s="238"/>
      <c r="X1360" s="238"/>
      <c r="Z1360" s="239"/>
      <c r="AA1360" s="238"/>
      <c r="AB1360" s="238"/>
      <c r="AD1360" s="239"/>
      <c r="AE1360" s="238"/>
      <c r="AF1360" s="238"/>
      <c r="AH1360" s="239"/>
      <c r="AI1360" s="238"/>
      <c r="AJ1360" s="238"/>
      <c r="AL1360" s="239"/>
      <c r="AM1360" s="238"/>
      <c r="AN1360" s="238"/>
      <c r="AP1360" s="239"/>
      <c r="AQ1360" s="238"/>
      <c r="AR1360" s="238"/>
      <c r="AT1360" s="12"/>
      <c r="AU1360" s="238"/>
      <c r="AV1360" s="238"/>
      <c r="AX1360" s="12"/>
    </row>
    <row r="1361" spans="2:50" hidden="1">
      <c r="B1361" s="207"/>
      <c r="C1361" s="239"/>
      <c r="D1361" s="238"/>
      <c r="F1361" s="239"/>
      <c r="G1361" s="238"/>
      <c r="H1361" s="238"/>
      <c r="J1361" s="239"/>
      <c r="K1361" s="238"/>
      <c r="L1361" s="238"/>
      <c r="N1361" s="239"/>
      <c r="O1361" s="238"/>
      <c r="P1361" s="238"/>
      <c r="R1361" s="239"/>
      <c r="S1361" s="238"/>
      <c r="T1361" s="238"/>
      <c r="V1361" s="239"/>
      <c r="W1361" s="238"/>
      <c r="X1361" s="238"/>
      <c r="Z1361" s="239"/>
      <c r="AA1361" s="238"/>
      <c r="AB1361" s="238"/>
      <c r="AD1361" s="239"/>
      <c r="AE1361" s="238"/>
      <c r="AF1361" s="238"/>
      <c r="AH1361" s="239"/>
      <c r="AI1361" s="238"/>
      <c r="AJ1361" s="238"/>
      <c r="AL1361" s="239"/>
      <c r="AM1361" s="238"/>
      <c r="AN1361" s="238"/>
      <c r="AP1361" s="239"/>
      <c r="AQ1361" s="238"/>
      <c r="AR1361" s="238"/>
      <c r="AT1361" s="12"/>
      <c r="AU1361" s="238"/>
      <c r="AV1361" s="238"/>
      <c r="AX1361" s="12"/>
    </row>
    <row r="1362" spans="2:50" hidden="1">
      <c r="B1362" s="207"/>
      <c r="C1362" s="239"/>
      <c r="D1362" s="238"/>
      <c r="F1362" s="239"/>
      <c r="G1362" s="238"/>
      <c r="H1362" s="238"/>
      <c r="J1362" s="239"/>
      <c r="K1362" s="238"/>
      <c r="L1362" s="238"/>
      <c r="N1362" s="239"/>
      <c r="O1362" s="238"/>
      <c r="P1362" s="238"/>
      <c r="R1362" s="239"/>
      <c r="S1362" s="238"/>
      <c r="T1362" s="238"/>
      <c r="V1362" s="239"/>
      <c r="W1362" s="238"/>
      <c r="X1362" s="238"/>
      <c r="Z1362" s="239"/>
      <c r="AA1362" s="238"/>
      <c r="AB1362" s="238"/>
      <c r="AD1362" s="239"/>
      <c r="AE1362" s="238"/>
      <c r="AF1362" s="238"/>
      <c r="AH1362" s="239"/>
      <c r="AI1362" s="238"/>
      <c r="AJ1362" s="238"/>
      <c r="AL1362" s="239"/>
      <c r="AM1362" s="238"/>
      <c r="AN1362" s="238"/>
      <c r="AP1362" s="239"/>
      <c r="AQ1362" s="238"/>
      <c r="AR1362" s="238"/>
      <c r="AT1362" s="12"/>
      <c r="AU1362" s="238"/>
      <c r="AV1362" s="238"/>
      <c r="AX1362" s="12"/>
    </row>
    <row r="1363" spans="2:50" hidden="1">
      <c r="B1363" s="207"/>
      <c r="C1363" s="239"/>
      <c r="D1363" s="238"/>
      <c r="F1363" s="239"/>
      <c r="G1363" s="238"/>
      <c r="H1363" s="238"/>
      <c r="J1363" s="239"/>
      <c r="K1363" s="238"/>
      <c r="L1363" s="238"/>
      <c r="N1363" s="239"/>
      <c r="O1363" s="238"/>
      <c r="P1363" s="238"/>
      <c r="R1363" s="239"/>
      <c r="S1363" s="238"/>
      <c r="T1363" s="238"/>
      <c r="V1363" s="239"/>
      <c r="W1363" s="238"/>
      <c r="X1363" s="238"/>
      <c r="Z1363" s="239"/>
      <c r="AA1363" s="238"/>
      <c r="AB1363" s="238"/>
      <c r="AD1363" s="239"/>
      <c r="AE1363" s="238"/>
      <c r="AF1363" s="238"/>
      <c r="AH1363" s="239"/>
      <c r="AI1363" s="238"/>
      <c r="AJ1363" s="238"/>
      <c r="AL1363" s="239"/>
      <c r="AM1363" s="238"/>
      <c r="AN1363" s="238"/>
      <c r="AP1363" s="239"/>
      <c r="AQ1363" s="238"/>
      <c r="AR1363" s="238"/>
      <c r="AT1363" s="12"/>
      <c r="AU1363" s="238"/>
      <c r="AV1363" s="238"/>
      <c r="AX1363" s="12"/>
    </row>
    <row r="1364" spans="2:50" hidden="1">
      <c r="B1364" s="207"/>
      <c r="C1364" s="239"/>
      <c r="D1364" s="238"/>
      <c r="F1364" s="239"/>
      <c r="G1364" s="238"/>
      <c r="H1364" s="238"/>
      <c r="J1364" s="239"/>
      <c r="K1364" s="238"/>
      <c r="L1364" s="238"/>
      <c r="N1364" s="239"/>
      <c r="O1364" s="238"/>
      <c r="P1364" s="238"/>
      <c r="R1364" s="239"/>
      <c r="S1364" s="238"/>
      <c r="T1364" s="238"/>
      <c r="V1364" s="239"/>
      <c r="W1364" s="238"/>
      <c r="X1364" s="238"/>
      <c r="Z1364" s="239"/>
      <c r="AA1364" s="238"/>
      <c r="AB1364" s="238"/>
      <c r="AD1364" s="239"/>
      <c r="AE1364" s="238"/>
      <c r="AF1364" s="238"/>
      <c r="AH1364" s="239"/>
      <c r="AI1364" s="238"/>
      <c r="AJ1364" s="238"/>
      <c r="AL1364" s="239"/>
      <c r="AM1364" s="238"/>
      <c r="AN1364" s="238"/>
      <c r="AP1364" s="239"/>
      <c r="AQ1364" s="238"/>
      <c r="AR1364" s="238"/>
      <c r="AT1364" s="12"/>
      <c r="AU1364" s="238"/>
      <c r="AV1364" s="238"/>
      <c r="AX1364" s="12"/>
    </row>
    <row r="1365" spans="2:50" hidden="1">
      <c r="B1365" s="207"/>
      <c r="C1365" s="239"/>
      <c r="D1365" s="238"/>
      <c r="F1365" s="239"/>
      <c r="G1365" s="238"/>
      <c r="H1365" s="238"/>
      <c r="J1365" s="239"/>
      <c r="K1365" s="238"/>
      <c r="L1365" s="238"/>
      <c r="N1365" s="239"/>
      <c r="O1365" s="238"/>
      <c r="P1365" s="238"/>
      <c r="R1365" s="239"/>
      <c r="S1365" s="238"/>
      <c r="T1365" s="238"/>
      <c r="V1365" s="239"/>
      <c r="W1365" s="238"/>
      <c r="X1365" s="238"/>
      <c r="Z1365" s="239"/>
      <c r="AA1365" s="238"/>
      <c r="AB1365" s="238"/>
      <c r="AD1365" s="239"/>
      <c r="AE1365" s="238"/>
      <c r="AF1365" s="238"/>
      <c r="AH1365" s="239"/>
      <c r="AI1365" s="238"/>
      <c r="AJ1365" s="238"/>
      <c r="AL1365" s="239"/>
      <c r="AM1365" s="238"/>
      <c r="AN1365" s="238"/>
      <c r="AP1365" s="239"/>
      <c r="AQ1365" s="238"/>
      <c r="AR1365" s="238"/>
      <c r="AT1365" s="12"/>
      <c r="AU1365" s="238"/>
      <c r="AV1365" s="238"/>
      <c r="AX1365" s="12"/>
    </row>
    <row r="1366" spans="2:50" hidden="1">
      <c r="B1366" s="207"/>
      <c r="C1366" s="239"/>
      <c r="D1366" s="238"/>
      <c r="F1366" s="239"/>
      <c r="G1366" s="238"/>
      <c r="H1366" s="238"/>
      <c r="J1366" s="239"/>
      <c r="K1366" s="238"/>
      <c r="L1366" s="238"/>
      <c r="N1366" s="239"/>
      <c r="O1366" s="238"/>
      <c r="P1366" s="238"/>
      <c r="R1366" s="239"/>
      <c r="S1366" s="238"/>
      <c r="T1366" s="238"/>
      <c r="V1366" s="239"/>
      <c r="W1366" s="238"/>
      <c r="X1366" s="238"/>
      <c r="Z1366" s="239"/>
      <c r="AA1366" s="238"/>
      <c r="AB1366" s="238"/>
      <c r="AD1366" s="239"/>
      <c r="AE1366" s="238"/>
      <c r="AF1366" s="238"/>
      <c r="AH1366" s="239"/>
      <c r="AI1366" s="238"/>
      <c r="AJ1366" s="238"/>
      <c r="AL1366" s="239"/>
      <c r="AM1366" s="238"/>
      <c r="AN1366" s="238"/>
      <c r="AP1366" s="239"/>
      <c r="AQ1366" s="238"/>
      <c r="AR1366" s="238"/>
      <c r="AT1366" s="12"/>
      <c r="AU1366" s="238"/>
      <c r="AV1366" s="238"/>
      <c r="AX1366" s="12"/>
    </row>
    <row r="1367" spans="2:50" hidden="1">
      <c r="B1367" s="207"/>
      <c r="C1367" s="239"/>
      <c r="D1367" s="238"/>
      <c r="F1367" s="239"/>
      <c r="G1367" s="238"/>
      <c r="H1367" s="238"/>
      <c r="J1367" s="239"/>
      <c r="K1367" s="238"/>
      <c r="L1367" s="238"/>
      <c r="N1367" s="239"/>
      <c r="O1367" s="238"/>
      <c r="P1367" s="238"/>
      <c r="R1367" s="239"/>
      <c r="S1367" s="238"/>
      <c r="T1367" s="238"/>
      <c r="V1367" s="239"/>
      <c r="W1367" s="238"/>
      <c r="X1367" s="238"/>
      <c r="Z1367" s="239"/>
      <c r="AA1367" s="238"/>
      <c r="AB1367" s="238"/>
      <c r="AD1367" s="239"/>
      <c r="AE1367" s="238"/>
      <c r="AF1367" s="238"/>
      <c r="AH1367" s="239"/>
      <c r="AI1367" s="238"/>
      <c r="AJ1367" s="238"/>
      <c r="AL1367" s="239"/>
      <c r="AM1367" s="238"/>
      <c r="AN1367" s="238"/>
      <c r="AP1367" s="239"/>
      <c r="AQ1367" s="238"/>
      <c r="AR1367" s="238"/>
      <c r="AT1367" s="12"/>
      <c r="AU1367" s="238"/>
      <c r="AV1367" s="238"/>
      <c r="AX1367" s="12"/>
    </row>
    <row r="1368" spans="2:50" hidden="1">
      <c r="B1368" s="207"/>
      <c r="C1368" s="239"/>
      <c r="D1368" s="238"/>
      <c r="F1368" s="239"/>
      <c r="G1368" s="238"/>
      <c r="H1368" s="238"/>
      <c r="J1368" s="239"/>
      <c r="K1368" s="238"/>
      <c r="L1368" s="238"/>
      <c r="N1368" s="239"/>
      <c r="O1368" s="238"/>
      <c r="P1368" s="238"/>
      <c r="R1368" s="239"/>
      <c r="S1368" s="238"/>
      <c r="T1368" s="238"/>
      <c r="V1368" s="239"/>
      <c r="W1368" s="238"/>
      <c r="X1368" s="238"/>
      <c r="Z1368" s="239"/>
      <c r="AA1368" s="238"/>
      <c r="AB1368" s="238"/>
      <c r="AD1368" s="239"/>
      <c r="AE1368" s="238"/>
      <c r="AF1368" s="238"/>
      <c r="AH1368" s="239"/>
      <c r="AI1368" s="238"/>
      <c r="AJ1368" s="238"/>
      <c r="AL1368" s="239"/>
      <c r="AM1368" s="238"/>
      <c r="AN1368" s="238"/>
      <c r="AP1368" s="239"/>
      <c r="AQ1368" s="238"/>
      <c r="AR1368" s="238"/>
      <c r="AT1368" s="12"/>
      <c r="AU1368" s="238"/>
      <c r="AV1368" s="238"/>
      <c r="AX1368" s="12"/>
    </row>
    <row r="1369" spans="2:50" hidden="1">
      <c r="B1369" s="207"/>
      <c r="C1369" s="239"/>
      <c r="D1369" s="238"/>
      <c r="F1369" s="239"/>
      <c r="G1369" s="238"/>
      <c r="H1369" s="238"/>
      <c r="J1369" s="239"/>
      <c r="K1369" s="238"/>
      <c r="L1369" s="238"/>
      <c r="N1369" s="239"/>
      <c r="O1369" s="238"/>
      <c r="P1369" s="238"/>
      <c r="R1369" s="239"/>
      <c r="S1369" s="238"/>
      <c r="T1369" s="238"/>
      <c r="V1369" s="239"/>
      <c r="W1369" s="238"/>
      <c r="X1369" s="238"/>
      <c r="Z1369" s="239"/>
      <c r="AA1369" s="238"/>
      <c r="AB1369" s="238"/>
      <c r="AD1369" s="239"/>
      <c r="AE1369" s="238"/>
      <c r="AF1369" s="238"/>
      <c r="AH1369" s="239"/>
      <c r="AI1369" s="238"/>
      <c r="AJ1369" s="238"/>
      <c r="AL1369" s="239"/>
      <c r="AM1369" s="238"/>
      <c r="AN1369" s="238"/>
      <c r="AP1369" s="239"/>
      <c r="AQ1369" s="238"/>
      <c r="AR1369" s="238"/>
      <c r="AT1369" s="12"/>
      <c r="AU1369" s="238"/>
      <c r="AV1369" s="238"/>
      <c r="AX1369" s="12"/>
    </row>
    <row r="1370" spans="2:50" hidden="1">
      <c r="B1370" s="207"/>
      <c r="C1370" s="239"/>
      <c r="D1370" s="238"/>
      <c r="F1370" s="239"/>
      <c r="G1370" s="238"/>
      <c r="H1370" s="238"/>
      <c r="J1370" s="239"/>
      <c r="K1370" s="238"/>
      <c r="L1370" s="238"/>
      <c r="N1370" s="239"/>
      <c r="O1370" s="238"/>
      <c r="P1370" s="238"/>
      <c r="R1370" s="239"/>
      <c r="S1370" s="238"/>
      <c r="T1370" s="238"/>
      <c r="V1370" s="239"/>
      <c r="W1370" s="238"/>
      <c r="X1370" s="238"/>
      <c r="Z1370" s="239"/>
      <c r="AA1370" s="238"/>
      <c r="AB1370" s="238"/>
      <c r="AD1370" s="239"/>
      <c r="AE1370" s="238"/>
      <c r="AF1370" s="238"/>
      <c r="AH1370" s="239"/>
      <c r="AI1370" s="238"/>
      <c r="AJ1370" s="238"/>
      <c r="AL1370" s="239"/>
      <c r="AM1370" s="238"/>
      <c r="AN1370" s="238"/>
      <c r="AP1370" s="239"/>
      <c r="AQ1370" s="238"/>
      <c r="AR1370" s="238"/>
      <c r="AT1370" s="12"/>
      <c r="AU1370" s="238"/>
      <c r="AV1370" s="238"/>
      <c r="AX1370" s="12"/>
    </row>
    <row r="1371" spans="2:50" hidden="1">
      <c r="B1371" s="207"/>
      <c r="C1371" s="239"/>
      <c r="D1371" s="238"/>
      <c r="F1371" s="239"/>
      <c r="G1371" s="238"/>
      <c r="H1371" s="238"/>
      <c r="J1371" s="239"/>
      <c r="K1371" s="238"/>
      <c r="L1371" s="238"/>
      <c r="N1371" s="239"/>
      <c r="O1371" s="238"/>
      <c r="P1371" s="238"/>
      <c r="R1371" s="239"/>
      <c r="S1371" s="238"/>
      <c r="T1371" s="238"/>
      <c r="V1371" s="239"/>
      <c r="W1371" s="238"/>
      <c r="X1371" s="238"/>
      <c r="Z1371" s="239"/>
      <c r="AA1371" s="238"/>
      <c r="AB1371" s="238"/>
      <c r="AD1371" s="239"/>
      <c r="AE1371" s="238"/>
      <c r="AF1371" s="238"/>
      <c r="AH1371" s="239"/>
      <c r="AI1371" s="238"/>
      <c r="AJ1371" s="238"/>
      <c r="AL1371" s="239"/>
      <c r="AM1371" s="238"/>
      <c r="AN1371" s="238"/>
      <c r="AP1371" s="239"/>
      <c r="AQ1371" s="238"/>
      <c r="AR1371" s="238"/>
      <c r="AT1371" s="12"/>
      <c r="AU1371" s="238"/>
      <c r="AV1371" s="238"/>
      <c r="AX1371" s="12"/>
    </row>
    <row r="1372" spans="2:50" hidden="1">
      <c r="B1372" s="207"/>
      <c r="C1372" s="239"/>
      <c r="D1372" s="238"/>
      <c r="F1372" s="239"/>
      <c r="G1372" s="238"/>
      <c r="H1372" s="238"/>
      <c r="J1372" s="239"/>
      <c r="K1372" s="238"/>
      <c r="L1372" s="238"/>
      <c r="N1372" s="239"/>
      <c r="O1372" s="238"/>
      <c r="P1372" s="238"/>
      <c r="R1372" s="239"/>
      <c r="S1372" s="238"/>
      <c r="T1372" s="238"/>
      <c r="V1372" s="239"/>
      <c r="W1372" s="238"/>
      <c r="X1372" s="238"/>
      <c r="Z1372" s="239"/>
      <c r="AA1372" s="238"/>
      <c r="AB1372" s="238"/>
      <c r="AD1372" s="239"/>
      <c r="AE1372" s="238"/>
      <c r="AF1372" s="238"/>
      <c r="AH1372" s="239"/>
      <c r="AI1372" s="238"/>
      <c r="AJ1372" s="238"/>
      <c r="AL1372" s="239"/>
      <c r="AM1372" s="238"/>
      <c r="AN1372" s="238"/>
      <c r="AP1372" s="239"/>
      <c r="AQ1372" s="238"/>
      <c r="AR1372" s="238"/>
      <c r="AT1372" s="12"/>
      <c r="AU1372" s="238"/>
      <c r="AV1372" s="238"/>
      <c r="AX1372" s="12"/>
    </row>
    <row r="1373" spans="2:50" hidden="1">
      <c r="B1373" s="207"/>
      <c r="C1373" s="239"/>
      <c r="D1373" s="238"/>
      <c r="F1373" s="239"/>
      <c r="G1373" s="238"/>
      <c r="H1373" s="238"/>
      <c r="J1373" s="239"/>
      <c r="K1373" s="238"/>
      <c r="L1373" s="238"/>
      <c r="N1373" s="239"/>
      <c r="O1373" s="238"/>
      <c r="P1373" s="238"/>
      <c r="R1373" s="239"/>
      <c r="S1373" s="238"/>
      <c r="T1373" s="238"/>
      <c r="V1373" s="239"/>
      <c r="W1373" s="238"/>
      <c r="X1373" s="238"/>
      <c r="Z1373" s="239"/>
      <c r="AA1373" s="238"/>
      <c r="AB1373" s="238"/>
      <c r="AD1373" s="239"/>
      <c r="AE1373" s="238"/>
      <c r="AF1373" s="238"/>
      <c r="AH1373" s="239"/>
      <c r="AI1373" s="238"/>
      <c r="AJ1373" s="238"/>
      <c r="AL1373" s="239"/>
      <c r="AM1373" s="238"/>
      <c r="AN1373" s="238"/>
      <c r="AP1373" s="239"/>
      <c r="AQ1373" s="238"/>
      <c r="AR1373" s="238"/>
      <c r="AT1373" s="12"/>
      <c r="AU1373" s="238"/>
      <c r="AV1373" s="238"/>
      <c r="AX1373" s="12"/>
    </row>
    <row r="1374" spans="2:50" hidden="1">
      <c r="B1374" s="207"/>
      <c r="C1374" s="239"/>
      <c r="D1374" s="238"/>
      <c r="F1374" s="239"/>
      <c r="G1374" s="238"/>
      <c r="H1374" s="238"/>
      <c r="J1374" s="239"/>
      <c r="K1374" s="238"/>
      <c r="L1374" s="238"/>
      <c r="N1374" s="239"/>
      <c r="O1374" s="238"/>
      <c r="P1374" s="238"/>
      <c r="R1374" s="239"/>
      <c r="S1374" s="238"/>
      <c r="T1374" s="238"/>
      <c r="V1374" s="239"/>
      <c r="W1374" s="238"/>
      <c r="X1374" s="238"/>
      <c r="Z1374" s="239"/>
      <c r="AA1374" s="238"/>
      <c r="AB1374" s="238"/>
      <c r="AD1374" s="239"/>
      <c r="AE1374" s="238"/>
      <c r="AF1374" s="238"/>
      <c r="AH1374" s="239"/>
      <c r="AI1374" s="238"/>
      <c r="AJ1374" s="238"/>
      <c r="AL1374" s="239"/>
      <c r="AM1374" s="238"/>
      <c r="AN1374" s="238"/>
      <c r="AP1374" s="239"/>
      <c r="AQ1374" s="238"/>
      <c r="AR1374" s="238"/>
      <c r="AT1374" s="12"/>
      <c r="AU1374" s="238"/>
      <c r="AV1374" s="238"/>
      <c r="AX1374" s="12"/>
    </row>
    <row r="1375" spans="2:50" hidden="1">
      <c r="B1375" s="207"/>
      <c r="C1375" s="239"/>
      <c r="D1375" s="238"/>
      <c r="F1375" s="239"/>
      <c r="G1375" s="238"/>
      <c r="H1375" s="238"/>
      <c r="J1375" s="239"/>
      <c r="K1375" s="238"/>
      <c r="L1375" s="238"/>
      <c r="N1375" s="239"/>
      <c r="O1375" s="238"/>
      <c r="P1375" s="238"/>
      <c r="R1375" s="239"/>
      <c r="S1375" s="238"/>
      <c r="T1375" s="238"/>
      <c r="V1375" s="239"/>
      <c r="W1375" s="238"/>
      <c r="X1375" s="238"/>
      <c r="Z1375" s="239"/>
      <c r="AA1375" s="238"/>
      <c r="AB1375" s="238"/>
      <c r="AD1375" s="239"/>
      <c r="AE1375" s="238"/>
      <c r="AF1375" s="238"/>
      <c r="AH1375" s="239"/>
      <c r="AI1375" s="238"/>
      <c r="AJ1375" s="238"/>
      <c r="AL1375" s="239"/>
      <c r="AM1375" s="238"/>
      <c r="AN1375" s="238"/>
      <c r="AP1375" s="239"/>
      <c r="AQ1375" s="238"/>
      <c r="AR1375" s="238"/>
      <c r="AT1375" s="12"/>
      <c r="AU1375" s="238"/>
      <c r="AV1375" s="238"/>
      <c r="AX1375" s="12"/>
    </row>
    <row r="1376" spans="2:50" hidden="1">
      <c r="B1376" s="207"/>
      <c r="C1376" s="239"/>
      <c r="D1376" s="238"/>
      <c r="F1376" s="239"/>
      <c r="G1376" s="238"/>
      <c r="H1376" s="238"/>
      <c r="J1376" s="239"/>
      <c r="K1376" s="238"/>
      <c r="L1376" s="238"/>
      <c r="N1376" s="239"/>
      <c r="O1376" s="238"/>
      <c r="P1376" s="238"/>
      <c r="R1376" s="239"/>
      <c r="S1376" s="238"/>
      <c r="T1376" s="238"/>
      <c r="V1376" s="239"/>
      <c r="W1376" s="238"/>
      <c r="X1376" s="238"/>
      <c r="Z1376" s="239"/>
      <c r="AA1376" s="238"/>
      <c r="AB1376" s="238"/>
      <c r="AD1376" s="239"/>
      <c r="AE1376" s="238"/>
      <c r="AF1376" s="238"/>
      <c r="AH1376" s="239"/>
      <c r="AI1376" s="238"/>
      <c r="AJ1376" s="238"/>
      <c r="AL1376" s="239"/>
      <c r="AM1376" s="238"/>
      <c r="AN1376" s="238"/>
      <c r="AP1376" s="239"/>
      <c r="AQ1376" s="238"/>
      <c r="AR1376" s="238"/>
      <c r="AT1376" s="12"/>
      <c r="AU1376" s="238"/>
      <c r="AV1376" s="238"/>
      <c r="AX1376" s="12"/>
    </row>
    <row r="1377" spans="2:50" hidden="1">
      <c r="B1377" s="207"/>
      <c r="C1377" s="239"/>
      <c r="D1377" s="238"/>
      <c r="F1377" s="239"/>
      <c r="G1377" s="238"/>
      <c r="H1377" s="238"/>
      <c r="J1377" s="239"/>
      <c r="K1377" s="238"/>
      <c r="L1377" s="238"/>
      <c r="N1377" s="239"/>
      <c r="O1377" s="238"/>
      <c r="P1377" s="238"/>
      <c r="R1377" s="239"/>
      <c r="S1377" s="238"/>
      <c r="T1377" s="238"/>
      <c r="V1377" s="239"/>
      <c r="W1377" s="238"/>
      <c r="X1377" s="238"/>
      <c r="Z1377" s="239"/>
      <c r="AA1377" s="238"/>
      <c r="AB1377" s="238"/>
      <c r="AD1377" s="239"/>
      <c r="AE1377" s="238"/>
      <c r="AF1377" s="238"/>
      <c r="AH1377" s="239"/>
      <c r="AI1377" s="238"/>
      <c r="AJ1377" s="238"/>
      <c r="AL1377" s="239"/>
      <c r="AM1377" s="238"/>
      <c r="AN1377" s="238"/>
      <c r="AP1377" s="239"/>
      <c r="AQ1377" s="238"/>
      <c r="AR1377" s="238"/>
      <c r="AT1377" s="12"/>
      <c r="AU1377" s="238"/>
      <c r="AV1377" s="238"/>
      <c r="AX1377" s="12"/>
    </row>
    <row r="1378" spans="2:50" hidden="1">
      <c r="B1378" s="207"/>
      <c r="C1378" s="239"/>
      <c r="D1378" s="238"/>
      <c r="F1378" s="239"/>
      <c r="G1378" s="238"/>
      <c r="H1378" s="238"/>
      <c r="J1378" s="239"/>
      <c r="K1378" s="238"/>
      <c r="L1378" s="238"/>
      <c r="N1378" s="239"/>
      <c r="O1378" s="238"/>
      <c r="P1378" s="238"/>
      <c r="R1378" s="239"/>
      <c r="S1378" s="238"/>
      <c r="T1378" s="238"/>
      <c r="V1378" s="239"/>
      <c r="W1378" s="238"/>
      <c r="X1378" s="238"/>
      <c r="Z1378" s="239"/>
      <c r="AA1378" s="238"/>
      <c r="AB1378" s="238"/>
      <c r="AD1378" s="239"/>
      <c r="AE1378" s="238"/>
      <c r="AF1378" s="238"/>
      <c r="AH1378" s="239"/>
      <c r="AI1378" s="238"/>
      <c r="AJ1378" s="238"/>
      <c r="AL1378" s="239"/>
      <c r="AM1378" s="238"/>
      <c r="AN1378" s="238"/>
      <c r="AP1378" s="239"/>
      <c r="AQ1378" s="238"/>
      <c r="AR1378" s="238"/>
      <c r="AT1378" s="12"/>
      <c r="AU1378" s="238"/>
      <c r="AV1378" s="238"/>
      <c r="AX1378" s="12"/>
    </row>
    <row r="1379" spans="2:50" hidden="1">
      <c r="B1379" s="207"/>
      <c r="C1379" s="239"/>
      <c r="D1379" s="238"/>
      <c r="F1379" s="239"/>
      <c r="G1379" s="238"/>
      <c r="H1379" s="238"/>
      <c r="J1379" s="239"/>
      <c r="K1379" s="238"/>
      <c r="L1379" s="238"/>
      <c r="N1379" s="239"/>
      <c r="O1379" s="238"/>
      <c r="P1379" s="238"/>
      <c r="R1379" s="239"/>
      <c r="S1379" s="238"/>
      <c r="T1379" s="238"/>
      <c r="V1379" s="239"/>
      <c r="W1379" s="238"/>
      <c r="X1379" s="238"/>
      <c r="Z1379" s="239"/>
      <c r="AA1379" s="238"/>
      <c r="AB1379" s="238"/>
      <c r="AD1379" s="239"/>
      <c r="AE1379" s="238"/>
      <c r="AF1379" s="238"/>
      <c r="AH1379" s="239"/>
      <c r="AI1379" s="238"/>
      <c r="AJ1379" s="238"/>
      <c r="AL1379" s="239"/>
      <c r="AM1379" s="238"/>
      <c r="AN1379" s="238"/>
      <c r="AP1379" s="239"/>
      <c r="AQ1379" s="238"/>
      <c r="AR1379" s="238"/>
      <c r="AT1379" s="12"/>
      <c r="AU1379" s="238"/>
      <c r="AV1379" s="238"/>
      <c r="AX1379" s="12"/>
    </row>
    <row r="1380" spans="2:50" hidden="1">
      <c r="B1380" s="207"/>
      <c r="C1380" s="239"/>
      <c r="D1380" s="238"/>
      <c r="F1380" s="239"/>
      <c r="G1380" s="238"/>
      <c r="H1380" s="238"/>
      <c r="J1380" s="239"/>
      <c r="K1380" s="238"/>
      <c r="L1380" s="238"/>
      <c r="N1380" s="239"/>
      <c r="O1380" s="238"/>
      <c r="P1380" s="238"/>
      <c r="R1380" s="239"/>
      <c r="S1380" s="238"/>
      <c r="T1380" s="238"/>
      <c r="V1380" s="239"/>
      <c r="W1380" s="238"/>
      <c r="X1380" s="238"/>
      <c r="Z1380" s="239"/>
      <c r="AA1380" s="238"/>
      <c r="AB1380" s="238"/>
      <c r="AD1380" s="239"/>
      <c r="AE1380" s="238"/>
      <c r="AF1380" s="238"/>
      <c r="AH1380" s="239"/>
      <c r="AI1380" s="238"/>
      <c r="AJ1380" s="238"/>
      <c r="AL1380" s="239"/>
      <c r="AM1380" s="238"/>
      <c r="AN1380" s="238"/>
      <c r="AP1380" s="239"/>
      <c r="AQ1380" s="238"/>
      <c r="AR1380" s="238"/>
      <c r="AT1380" s="12"/>
      <c r="AU1380" s="238"/>
      <c r="AV1380" s="238"/>
      <c r="AX1380" s="12"/>
    </row>
    <row r="1381" spans="2:50" hidden="1">
      <c r="B1381" s="207"/>
      <c r="C1381" s="239"/>
      <c r="D1381" s="238"/>
      <c r="F1381" s="239"/>
      <c r="G1381" s="238"/>
      <c r="H1381" s="238"/>
      <c r="J1381" s="239"/>
      <c r="K1381" s="238"/>
      <c r="L1381" s="238"/>
      <c r="N1381" s="239"/>
      <c r="O1381" s="238"/>
      <c r="P1381" s="238"/>
      <c r="R1381" s="239"/>
      <c r="S1381" s="238"/>
      <c r="T1381" s="238"/>
      <c r="V1381" s="239"/>
      <c r="W1381" s="238"/>
      <c r="X1381" s="238"/>
      <c r="Z1381" s="239"/>
      <c r="AA1381" s="238"/>
      <c r="AB1381" s="238"/>
      <c r="AD1381" s="239"/>
      <c r="AE1381" s="238"/>
      <c r="AF1381" s="238"/>
      <c r="AH1381" s="239"/>
      <c r="AI1381" s="238"/>
      <c r="AJ1381" s="238"/>
      <c r="AL1381" s="239"/>
      <c r="AM1381" s="238"/>
      <c r="AN1381" s="238"/>
      <c r="AP1381" s="239"/>
      <c r="AQ1381" s="238"/>
      <c r="AR1381" s="238"/>
      <c r="AT1381" s="12"/>
      <c r="AU1381" s="238"/>
      <c r="AV1381" s="238"/>
      <c r="AX1381" s="12"/>
    </row>
    <row r="1382" spans="2:50" hidden="1">
      <c r="B1382" s="207"/>
      <c r="C1382" s="239"/>
      <c r="D1382" s="238"/>
      <c r="F1382" s="239"/>
      <c r="G1382" s="238"/>
      <c r="H1382" s="238"/>
      <c r="J1382" s="239"/>
      <c r="K1382" s="238"/>
      <c r="L1382" s="238"/>
      <c r="N1382" s="239"/>
      <c r="O1382" s="238"/>
      <c r="P1382" s="238"/>
      <c r="R1382" s="239"/>
      <c r="S1382" s="238"/>
      <c r="T1382" s="238"/>
      <c r="V1382" s="239"/>
      <c r="W1382" s="238"/>
      <c r="X1382" s="238"/>
      <c r="Z1382" s="239"/>
      <c r="AA1382" s="238"/>
      <c r="AB1382" s="238"/>
      <c r="AD1382" s="239"/>
      <c r="AE1382" s="238"/>
      <c r="AF1382" s="238"/>
      <c r="AH1382" s="239"/>
      <c r="AI1382" s="238"/>
      <c r="AJ1382" s="238"/>
      <c r="AL1382" s="239"/>
      <c r="AM1382" s="238"/>
      <c r="AN1382" s="238"/>
      <c r="AP1382" s="239"/>
      <c r="AQ1382" s="238"/>
      <c r="AR1382" s="238"/>
      <c r="AT1382" s="12"/>
      <c r="AU1382" s="238"/>
      <c r="AV1382" s="238"/>
      <c r="AX1382" s="12"/>
    </row>
    <row r="1383" spans="2:50" hidden="1">
      <c r="B1383" s="207"/>
      <c r="C1383" s="239"/>
      <c r="D1383" s="238"/>
      <c r="F1383" s="239"/>
      <c r="G1383" s="238"/>
      <c r="H1383" s="238"/>
      <c r="J1383" s="239"/>
      <c r="K1383" s="238"/>
      <c r="L1383" s="238"/>
      <c r="N1383" s="239"/>
      <c r="O1383" s="238"/>
      <c r="P1383" s="238"/>
      <c r="R1383" s="239"/>
      <c r="S1383" s="238"/>
      <c r="T1383" s="238"/>
      <c r="V1383" s="239"/>
      <c r="W1383" s="238"/>
      <c r="X1383" s="238"/>
      <c r="Z1383" s="239"/>
      <c r="AA1383" s="238"/>
      <c r="AB1383" s="238"/>
      <c r="AD1383" s="239"/>
      <c r="AE1383" s="238"/>
      <c r="AF1383" s="238"/>
      <c r="AH1383" s="239"/>
      <c r="AI1383" s="238"/>
      <c r="AJ1383" s="238"/>
      <c r="AL1383" s="239"/>
      <c r="AM1383" s="238"/>
      <c r="AN1383" s="238"/>
      <c r="AP1383" s="239"/>
      <c r="AQ1383" s="238"/>
      <c r="AR1383" s="238"/>
      <c r="AT1383" s="12"/>
      <c r="AU1383" s="238"/>
      <c r="AV1383" s="238"/>
      <c r="AX1383" s="12"/>
    </row>
    <row r="1384" spans="2:50" hidden="1">
      <c r="B1384" s="207"/>
      <c r="C1384" s="239"/>
      <c r="D1384" s="238"/>
      <c r="F1384" s="239"/>
      <c r="G1384" s="238"/>
      <c r="H1384" s="238"/>
      <c r="J1384" s="239"/>
      <c r="K1384" s="238"/>
      <c r="L1384" s="238"/>
      <c r="N1384" s="239"/>
      <c r="O1384" s="238"/>
      <c r="P1384" s="238"/>
      <c r="R1384" s="239"/>
      <c r="S1384" s="238"/>
      <c r="T1384" s="238"/>
      <c r="V1384" s="239"/>
      <c r="W1384" s="238"/>
      <c r="X1384" s="238"/>
      <c r="Z1384" s="239"/>
      <c r="AA1384" s="238"/>
      <c r="AB1384" s="238"/>
      <c r="AD1384" s="239"/>
      <c r="AE1384" s="238"/>
      <c r="AF1384" s="238"/>
      <c r="AH1384" s="239"/>
      <c r="AI1384" s="238"/>
      <c r="AJ1384" s="238"/>
      <c r="AL1384" s="239"/>
      <c r="AM1384" s="238"/>
      <c r="AN1384" s="238"/>
      <c r="AP1384" s="239"/>
      <c r="AQ1384" s="238"/>
      <c r="AR1384" s="238"/>
      <c r="AT1384" s="12"/>
      <c r="AU1384" s="238"/>
      <c r="AV1384" s="238"/>
      <c r="AX1384" s="12"/>
    </row>
    <row r="1385" spans="2:50" hidden="1">
      <c r="B1385" s="207"/>
      <c r="C1385" s="239"/>
      <c r="D1385" s="238"/>
      <c r="F1385" s="239"/>
      <c r="G1385" s="238"/>
      <c r="H1385" s="238"/>
      <c r="J1385" s="239"/>
      <c r="K1385" s="238"/>
      <c r="L1385" s="238"/>
      <c r="N1385" s="239"/>
      <c r="O1385" s="238"/>
      <c r="P1385" s="238"/>
      <c r="R1385" s="239"/>
      <c r="S1385" s="238"/>
      <c r="T1385" s="238"/>
      <c r="V1385" s="239"/>
      <c r="W1385" s="238"/>
      <c r="X1385" s="238"/>
      <c r="Z1385" s="239"/>
      <c r="AA1385" s="238"/>
      <c r="AB1385" s="238"/>
      <c r="AD1385" s="239"/>
      <c r="AE1385" s="238"/>
      <c r="AF1385" s="238"/>
      <c r="AH1385" s="239"/>
      <c r="AI1385" s="238"/>
      <c r="AJ1385" s="238"/>
      <c r="AL1385" s="239"/>
      <c r="AM1385" s="238"/>
      <c r="AN1385" s="238"/>
      <c r="AP1385" s="239"/>
      <c r="AQ1385" s="238"/>
      <c r="AR1385" s="238"/>
      <c r="AT1385" s="12"/>
      <c r="AU1385" s="238"/>
      <c r="AV1385" s="238"/>
      <c r="AX1385" s="12"/>
    </row>
    <row r="1386" spans="2:50" hidden="1">
      <c r="B1386" s="207"/>
      <c r="C1386" s="239"/>
      <c r="D1386" s="238"/>
      <c r="F1386" s="239"/>
      <c r="G1386" s="238"/>
      <c r="H1386" s="238"/>
      <c r="J1386" s="239"/>
      <c r="K1386" s="238"/>
      <c r="L1386" s="238"/>
      <c r="N1386" s="239"/>
      <c r="O1386" s="238"/>
      <c r="P1386" s="238"/>
      <c r="R1386" s="239"/>
      <c r="S1386" s="238"/>
      <c r="T1386" s="238"/>
      <c r="V1386" s="239"/>
      <c r="W1386" s="238"/>
      <c r="X1386" s="238"/>
      <c r="Z1386" s="239"/>
      <c r="AA1386" s="238"/>
      <c r="AB1386" s="238"/>
      <c r="AD1386" s="239"/>
      <c r="AE1386" s="238"/>
      <c r="AF1386" s="238"/>
      <c r="AH1386" s="239"/>
      <c r="AI1386" s="238"/>
      <c r="AJ1386" s="238"/>
      <c r="AL1386" s="239"/>
      <c r="AM1386" s="238"/>
      <c r="AN1386" s="238"/>
      <c r="AP1386" s="239"/>
      <c r="AQ1386" s="238"/>
      <c r="AR1386" s="238"/>
      <c r="AT1386" s="12"/>
      <c r="AU1386" s="238"/>
      <c r="AV1386" s="238"/>
      <c r="AX1386" s="12"/>
    </row>
    <row r="1387" spans="2:50" hidden="1">
      <c r="B1387" s="207"/>
      <c r="C1387" s="239"/>
      <c r="D1387" s="238"/>
      <c r="F1387" s="239"/>
      <c r="G1387" s="238"/>
      <c r="H1387" s="238"/>
      <c r="J1387" s="239"/>
      <c r="K1387" s="238"/>
      <c r="L1387" s="238"/>
      <c r="N1387" s="239"/>
      <c r="O1387" s="238"/>
      <c r="P1387" s="238"/>
      <c r="R1387" s="239"/>
      <c r="S1387" s="238"/>
      <c r="T1387" s="238"/>
      <c r="V1387" s="239"/>
      <c r="W1387" s="238"/>
      <c r="X1387" s="238"/>
      <c r="Z1387" s="239"/>
      <c r="AA1387" s="238"/>
      <c r="AB1387" s="238"/>
      <c r="AD1387" s="239"/>
      <c r="AE1387" s="238"/>
      <c r="AF1387" s="238"/>
      <c r="AH1387" s="239"/>
      <c r="AI1387" s="238"/>
      <c r="AJ1387" s="238"/>
      <c r="AL1387" s="239"/>
      <c r="AM1387" s="238"/>
      <c r="AN1387" s="238"/>
      <c r="AP1387" s="239"/>
      <c r="AQ1387" s="238"/>
      <c r="AR1387" s="238"/>
      <c r="AT1387" s="12"/>
      <c r="AU1387" s="238"/>
      <c r="AV1387" s="238"/>
      <c r="AX1387" s="12"/>
    </row>
    <row r="1388" spans="2:50" hidden="1">
      <c r="B1388" s="207"/>
      <c r="C1388" s="239"/>
      <c r="D1388" s="238"/>
      <c r="F1388" s="239"/>
      <c r="G1388" s="238"/>
      <c r="H1388" s="238"/>
      <c r="J1388" s="239"/>
      <c r="K1388" s="238"/>
      <c r="L1388" s="238"/>
      <c r="N1388" s="239"/>
      <c r="O1388" s="238"/>
      <c r="P1388" s="238"/>
      <c r="R1388" s="239"/>
      <c r="S1388" s="238"/>
      <c r="T1388" s="238"/>
      <c r="V1388" s="239"/>
      <c r="W1388" s="238"/>
      <c r="X1388" s="238"/>
      <c r="Z1388" s="239"/>
      <c r="AA1388" s="238"/>
      <c r="AB1388" s="238"/>
      <c r="AD1388" s="239"/>
      <c r="AE1388" s="238"/>
      <c r="AF1388" s="238"/>
      <c r="AH1388" s="239"/>
      <c r="AI1388" s="238"/>
      <c r="AJ1388" s="238"/>
      <c r="AL1388" s="239"/>
      <c r="AM1388" s="238"/>
      <c r="AN1388" s="238"/>
      <c r="AP1388" s="239"/>
      <c r="AQ1388" s="238"/>
      <c r="AR1388" s="238"/>
      <c r="AT1388" s="12"/>
      <c r="AU1388" s="238"/>
      <c r="AV1388" s="238"/>
      <c r="AX1388" s="12"/>
    </row>
    <row r="1389" spans="2:50" hidden="1">
      <c r="B1389" s="207"/>
      <c r="C1389" s="239"/>
      <c r="D1389" s="238"/>
      <c r="F1389" s="239"/>
      <c r="G1389" s="238"/>
      <c r="H1389" s="238"/>
      <c r="J1389" s="239"/>
      <c r="K1389" s="238"/>
      <c r="L1389" s="238"/>
      <c r="N1389" s="239"/>
      <c r="O1389" s="238"/>
      <c r="P1389" s="238"/>
      <c r="R1389" s="239"/>
      <c r="S1389" s="238"/>
      <c r="T1389" s="238"/>
      <c r="V1389" s="239"/>
      <c r="W1389" s="238"/>
      <c r="X1389" s="238"/>
      <c r="Z1389" s="239"/>
      <c r="AA1389" s="238"/>
      <c r="AB1389" s="238"/>
      <c r="AD1389" s="239"/>
      <c r="AE1389" s="238"/>
      <c r="AF1389" s="238"/>
      <c r="AH1389" s="239"/>
      <c r="AI1389" s="238"/>
      <c r="AJ1389" s="238"/>
      <c r="AL1389" s="239"/>
      <c r="AM1389" s="238"/>
      <c r="AN1389" s="238"/>
      <c r="AP1389" s="239"/>
      <c r="AQ1389" s="238"/>
      <c r="AR1389" s="238"/>
      <c r="AT1389" s="12"/>
      <c r="AU1389" s="238"/>
      <c r="AV1389" s="238"/>
      <c r="AX1389" s="12"/>
    </row>
    <row r="1390" spans="2:50" hidden="1">
      <c r="B1390" s="207"/>
      <c r="C1390" s="239"/>
      <c r="D1390" s="238"/>
      <c r="F1390" s="239"/>
      <c r="G1390" s="238"/>
      <c r="H1390" s="238"/>
      <c r="J1390" s="239"/>
      <c r="K1390" s="238"/>
      <c r="L1390" s="238"/>
      <c r="N1390" s="239"/>
      <c r="O1390" s="238"/>
      <c r="P1390" s="238"/>
      <c r="R1390" s="239"/>
      <c r="S1390" s="238"/>
      <c r="T1390" s="238"/>
      <c r="V1390" s="239"/>
      <c r="W1390" s="238"/>
      <c r="X1390" s="238"/>
      <c r="Z1390" s="239"/>
      <c r="AA1390" s="238"/>
      <c r="AB1390" s="238"/>
      <c r="AD1390" s="239"/>
      <c r="AE1390" s="238"/>
      <c r="AF1390" s="238"/>
      <c r="AH1390" s="239"/>
      <c r="AI1390" s="238"/>
      <c r="AJ1390" s="238"/>
      <c r="AL1390" s="239"/>
      <c r="AM1390" s="238"/>
      <c r="AN1390" s="238"/>
      <c r="AP1390" s="239"/>
      <c r="AQ1390" s="238"/>
      <c r="AR1390" s="238"/>
      <c r="AT1390" s="12"/>
      <c r="AU1390" s="238"/>
      <c r="AV1390" s="238"/>
      <c r="AX1390" s="12"/>
    </row>
    <row r="1391" spans="2:50" hidden="1">
      <c r="B1391" s="207"/>
      <c r="C1391" s="239"/>
      <c r="D1391" s="238"/>
      <c r="F1391" s="239"/>
      <c r="G1391" s="238"/>
      <c r="H1391" s="238"/>
      <c r="J1391" s="239"/>
      <c r="K1391" s="238"/>
      <c r="L1391" s="238"/>
      <c r="N1391" s="239"/>
      <c r="O1391" s="238"/>
      <c r="P1391" s="238"/>
      <c r="R1391" s="239"/>
      <c r="S1391" s="238"/>
      <c r="T1391" s="238"/>
      <c r="V1391" s="239"/>
      <c r="W1391" s="238"/>
      <c r="X1391" s="238"/>
      <c r="Z1391" s="239"/>
      <c r="AA1391" s="238"/>
      <c r="AB1391" s="238"/>
      <c r="AD1391" s="239"/>
      <c r="AE1391" s="238"/>
      <c r="AF1391" s="238"/>
      <c r="AH1391" s="239"/>
      <c r="AI1391" s="238"/>
      <c r="AJ1391" s="238"/>
      <c r="AL1391" s="239"/>
      <c r="AM1391" s="238"/>
      <c r="AN1391" s="238"/>
      <c r="AP1391" s="239"/>
      <c r="AQ1391" s="238"/>
      <c r="AR1391" s="238"/>
      <c r="AT1391" s="12"/>
      <c r="AU1391" s="238"/>
      <c r="AV1391" s="238"/>
      <c r="AX1391" s="12"/>
    </row>
    <row r="1392" spans="2:50" hidden="1">
      <c r="B1392" s="207"/>
      <c r="C1392" s="239"/>
      <c r="D1392" s="238"/>
      <c r="F1392" s="239"/>
      <c r="G1392" s="238"/>
      <c r="H1392" s="238"/>
      <c r="J1392" s="239"/>
      <c r="K1392" s="238"/>
      <c r="L1392" s="238"/>
      <c r="N1392" s="239"/>
      <c r="O1392" s="238"/>
      <c r="P1392" s="238"/>
      <c r="R1392" s="239"/>
      <c r="S1392" s="238"/>
      <c r="T1392" s="238"/>
      <c r="V1392" s="239"/>
      <c r="W1392" s="238"/>
      <c r="X1392" s="238"/>
      <c r="Z1392" s="239"/>
      <c r="AA1392" s="238"/>
      <c r="AB1392" s="238"/>
      <c r="AD1392" s="239"/>
      <c r="AE1392" s="238"/>
      <c r="AF1392" s="238"/>
      <c r="AH1392" s="239"/>
      <c r="AI1392" s="238"/>
      <c r="AJ1392" s="238"/>
      <c r="AL1392" s="239"/>
      <c r="AM1392" s="238"/>
      <c r="AN1392" s="238"/>
      <c r="AP1392" s="239"/>
      <c r="AQ1392" s="238"/>
      <c r="AR1392" s="238"/>
      <c r="AT1392" s="12"/>
      <c r="AU1392" s="238"/>
      <c r="AV1392" s="238"/>
      <c r="AX1392" s="12"/>
    </row>
    <row r="1393" spans="2:50" hidden="1">
      <c r="B1393" s="207"/>
      <c r="C1393" s="239"/>
      <c r="D1393" s="238"/>
      <c r="F1393" s="239"/>
      <c r="G1393" s="238"/>
      <c r="H1393" s="238"/>
      <c r="J1393" s="239"/>
      <c r="K1393" s="238"/>
      <c r="L1393" s="238"/>
      <c r="N1393" s="239"/>
      <c r="O1393" s="238"/>
      <c r="P1393" s="238"/>
      <c r="R1393" s="239"/>
      <c r="S1393" s="238"/>
      <c r="T1393" s="238"/>
      <c r="V1393" s="239"/>
      <c r="W1393" s="238"/>
      <c r="X1393" s="238"/>
      <c r="Z1393" s="239"/>
      <c r="AA1393" s="238"/>
      <c r="AB1393" s="238"/>
      <c r="AD1393" s="239"/>
      <c r="AE1393" s="238"/>
      <c r="AF1393" s="238"/>
      <c r="AH1393" s="239"/>
      <c r="AI1393" s="238"/>
      <c r="AJ1393" s="238"/>
      <c r="AL1393" s="239"/>
      <c r="AM1393" s="238"/>
      <c r="AN1393" s="238"/>
      <c r="AP1393" s="239"/>
      <c r="AQ1393" s="238"/>
      <c r="AR1393" s="238"/>
      <c r="AT1393" s="12"/>
      <c r="AU1393" s="238"/>
      <c r="AV1393" s="238"/>
      <c r="AX1393" s="12"/>
    </row>
    <row r="1394" spans="2:50" hidden="1">
      <c r="B1394" s="207"/>
      <c r="C1394" s="239"/>
      <c r="D1394" s="238"/>
      <c r="F1394" s="239"/>
      <c r="G1394" s="238"/>
      <c r="H1394" s="238"/>
      <c r="J1394" s="239"/>
      <c r="K1394" s="238"/>
      <c r="L1394" s="238"/>
      <c r="N1394" s="239"/>
      <c r="O1394" s="238"/>
      <c r="P1394" s="238"/>
      <c r="R1394" s="239"/>
      <c r="S1394" s="238"/>
      <c r="T1394" s="238"/>
      <c r="V1394" s="239"/>
      <c r="W1394" s="238"/>
      <c r="X1394" s="238"/>
      <c r="Z1394" s="239"/>
      <c r="AA1394" s="238"/>
      <c r="AB1394" s="238"/>
      <c r="AD1394" s="239"/>
      <c r="AE1394" s="238"/>
      <c r="AF1394" s="238"/>
      <c r="AH1394" s="239"/>
      <c r="AI1394" s="238"/>
      <c r="AJ1394" s="238"/>
      <c r="AL1394" s="239"/>
      <c r="AM1394" s="238"/>
      <c r="AN1394" s="238"/>
      <c r="AP1394" s="239"/>
      <c r="AQ1394" s="238"/>
      <c r="AR1394" s="238"/>
      <c r="AT1394" s="12"/>
      <c r="AU1394" s="238"/>
      <c r="AV1394" s="238"/>
      <c r="AX1394" s="12"/>
    </row>
    <row r="1395" spans="2:50" hidden="1">
      <c r="B1395" s="207"/>
      <c r="C1395" s="239"/>
      <c r="D1395" s="238"/>
      <c r="F1395" s="239"/>
      <c r="G1395" s="238"/>
      <c r="H1395" s="238"/>
      <c r="J1395" s="239"/>
      <c r="K1395" s="238"/>
      <c r="L1395" s="238"/>
      <c r="N1395" s="239"/>
      <c r="O1395" s="238"/>
      <c r="P1395" s="238"/>
      <c r="R1395" s="239"/>
      <c r="S1395" s="238"/>
      <c r="T1395" s="238"/>
      <c r="V1395" s="239"/>
      <c r="W1395" s="238"/>
      <c r="X1395" s="238"/>
      <c r="Z1395" s="239"/>
      <c r="AA1395" s="238"/>
      <c r="AB1395" s="238"/>
      <c r="AD1395" s="239"/>
      <c r="AE1395" s="238"/>
      <c r="AF1395" s="238"/>
      <c r="AH1395" s="239"/>
      <c r="AI1395" s="238"/>
      <c r="AJ1395" s="238"/>
      <c r="AL1395" s="239"/>
      <c r="AM1395" s="238"/>
      <c r="AN1395" s="238"/>
      <c r="AP1395" s="239"/>
      <c r="AQ1395" s="238"/>
      <c r="AR1395" s="238"/>
      <c r="AT1395" s="12"/>
      <c r="AU1395" s="238"/>
      <c r="AV1395" s="238"/>
      <c r="AX1395" s="12"/>
    </row>
    <row r="1396" spans="2:50" hidden="1">
      <c r="B1396" s="207"/>
      <c r="C1396" s="239"/>
      <c r="D1396" s="238"/>
      <c r="F1396" s="239"/>
      <c r="G1396" s="238"/>
      <c r="H1396" s="238"/>
      <c r="J1396" s="239"/>
      <c r="K1396" s="238"/>
      <c r="L1396" s="238"/>
      <c r="N1396" s="239"/>
      <c r="O1396" s="238"/>
      <c r="P1396" s="238"/>
      <c r="R1396" s="239"/>
      <c r="S1396" s="238"/>
      <c r="T1396" s="238"/>
      <c r="V1396" s="239"/>
      <c r="W1396" s="238"/>
      <c r="X1396" s="238"/>
      <c r="Z1396" s="239"/>
      <c r="AA1396" s="238"/>
      <c r="AB1396" s="238"/>
      <c r="AD1396" s="239"/>
      <c r="AE1396" s="238"/>
      <c r="AF1396" s="238"/>
      <c r="AH1396" s="239"/>
      <c r="AI1396" s="238"/>
      <c r="AJ1396" s="238"/>
      <c r="AL1396" s="239"/>
      <c r="AM1396" s="238"/>
      <c r="AN1396" s="238"/>
      <c r="AP1396" s="239"/>
      <c r="AQ1396" s="238"/>
      <c r="AR1396" s="238"/>
      <c r="AT1396" s="12"/>
      <c r="AU1396" s="238"/>
      <c r="AV1396" s="238"/>
      <c r="AX1396" s="12"/>
    </row>
    <row r="1397" spans="2:50" hidden="1">
      <c r="B1397" s="207"/>
      <c r="C1397" s="239"/>
      <c r="D1397" s="238"/>
      <c r="F1397" s="239"/>
      <c r="G1397" s="238"/>
      <c r="H1397" s="238"/>
      <c r="J1397" s="239"/>
      <c r="K1397" s="238"/>
      <c r="L1397" s="238"/>
      <c r="N1397" s="239"/>
      <c r="O1397" s="238"/>
      <c r="P1397" s="238"/>
      <c r="R1397" s="239"/>
      <c r="S1397" s="238"/>
      <c r="T1397" s="238"/>
      <c r="V1397" s="239"/>
      <c r="W1397" s="238"/>
      <c r="X1397" s="238"/>
      <c r="Z1397" s="239"/>
      <c r="AA1397" s="238"/>
      <c r="AB1397" s="238"/>
      <c r="AD1397" s="239"/>
      <c r="AE1397" s="238"/>
      <c r="AF1397" s="238"/>
      <c r="AH1397" s="239"/>
      <c r="AI1397" s="238"/>
      <c r="AJ1397" s="238"/>
      <c r="AL1397" s="239"/>
      <c r="AM1397" s="238"/>
      <c r="AN1397" s="238"/>
      <c r="AP1397" s="239"/>
      <c r="AQ1397" s="238"/>
      <c r="AR1397" s="238"/>
      <c r="AT1397" s="12"/>
      <c r="AU1397" s="238"/>
      <c r="AV1397" s="238"/>
      <c r="AX1397" s="12"/>
    </row>
    <row r="1398" spans="2:50" hidden="1">
      <c r="B1398" s="207"/>
      <c r="C1398" s="239"/>
      <c r="D1398" s="238"/>
      <c r="F1398" s="239"/>
      <c r="G1398" s="238"/>
      <c r="H1398" s="238"/>
      <c r="J1398" s="239"/>
      <c r="K1398" s="238"/>
      <c r="L1398" s="238"/>
      <c r="N1398" s="239"/>
      <c r="O1398" s="238"/>
      <c r="P1398" s="238"/>
      <c r="R1398" s="239"/>
      <c r="S1398" s="238"/>
      <c r="T1398" s="238"/>
      <c r="V1398" s="239"/>
      <c r="W1398" s="238"/>
      <c r="X1398" s="238"/>
      <c r="Z1398" s="239"/>
      <c r="AA1398" s="238"/>
      <c r="AB1398" s="238"/>
      <c r="AD1398" s="239"/>
      <c r="AE1398" s="238"/>
      <c r="AF1398" s="238"/>
      <c r="AH1398" s="239"/>
      <c r="AI1398" s="238"/>
      <c r="AJ1398" s="238"/>
      <c r="AL1398" s="239"/>
      <c r="AM1398" s="238"/>
      <c r="AN1398" s="238"/>
      <c r="AP1398" s="239"/>
      <c r="AQ1398" s="238"/>
      <c r="AR1398" s="238"/>
      <c r="AT1398" s="12"/>
      <c r="AU1398" s="238"/>
      <c r="AV1398" s="238"/>
      <c r="AX1398" s="12"/>
    </row>
    <row r="1399" spans="2:50" hidden="1">
      <c r="B1399" s="207"/>
      <c r="C1399" s="239"/>
      <c r="D1399" s="238"/>
      <c r="F1399" s="239"/>
      <c r="G1399" s="238"/>
      <c r="H1399" s="238"/>
      <c r="J1399" s="239"/>
      <c r="K1399" s="238"/>
      <c r="L1399" s="238"/>
      <c r="N1399" s="239"/>
      <c r="O1399" s="238"/>
      <c r="P1399" s="238"/>
      <c r="R1399" s="239"/>
      <c r="S1399" s="238"/>
      <c r="T1399" s="238"/>
      <c r="V1399" s="239"/>
      <c r="W1399" s="238"/>
      <c r="X1399" s="238"/>
      <c r="Z1399" s="239"/>
      <c r="AA1399" s="238"/>
      <c r="AB1399" s="238"/>
      <c r="AD1399" s="239"/>
      <c r="AE1399" s="238"/>
      <c r="AF1399" s="238"/>
      <c r="AH1399" s="239"/>
      <c r="AI1399" s="238"/>
      <c r="AJ1399" s="238"/>
      <c r="AL1399" s="239"/>
      <c r="AM1399" s="238"/>
      <c r="AN1399" s="238"/>
      <c r="AP1399" s="239"/>
      <c r="AQ1399" s="238"/>
      <c r="AR1399" s="238"/>
      <c r="AT1399" s="12"/>
      <c r="AU1399" s="238"/>
      <c r="AV1399" s="238"/>
      <c r="AX1399" s="12"/>
    </row>
    <row r="1400" spans="2:50" hidden="1">
      <c r="B1400" s="207"/>
      <c r="C1400" s="239"/>
      <c r="D1400" s="238"/>
      <c r="F1400" s="239"/>
      <c r="G1400" s="238"/>
      <c r="H1400" s="238"/>
      <c r="J1400" s="239"/>
      <c r="K1400" s="238"/>
      <c r="L1400" s="238"/>
      <c r="N1400" s="239"/>
      <c r="O1400" s="238"/>
      <c r="P1400" s="238"/>
      <c r="R1400" s="239"/>
      <c r="S1400" s="238"/>
      <c r="T1400" s="238"/>
      <c r="V1400" s="239"/>
      <c r="W1400" s="238"/>
      <c r="X1400" s="238"/>
      <c r="Z1400" s="239"/>
      <c r="AA1400" s="238"/>
      <c r="AB1400" s="238"/>
      <c r="AD1400" s="239"/>
      <c r="AE1400" s="238"/>
      <c r="AF1400" s="238"/>
      <c r="AH1400" s="239"/>
      <c r="AI1400" s="238"/>
      <c r="AJ1400" s="238"/>
      <c r="AL1400" s="239"/>
      <c r="AM1400" s="238"/>
      <c r="AN1400" s="238"/>
      <c r="AP1400" s="239"/>
      <c r="AQ1400" s="238"/>
      <c r="AR1400" s="238"/>
      <c r="AT1400" s="12"/>
      <c r="AU1400" s="238"/>
      <c r="AV1400" s="238"/>
      <c r="AX1400" s="12"/>
    </row>
    <row r="1401" spans="2:50" hidden="1">
      <c r="B1401" s="207"/>
      <c r="C1401" s="239"/>
      <c r="D1401" s="238"/>
      <c r="F1401" s="239"/>
      <c r="G1401" s="238"/>
      <c r="H1401" s="238"/>
      <c r="J1401" s="239"/>
      <c r="K1401" s="238"/>
      <c r="L1401" s="238"/>
      <c r="N1401" s="239"/>
      <c r="O1401" s="238"/>
      <c r="P1401" s="238"/>
      <c r="R1401" s="239"/>
      <c r="S1401" s="238"/>
      <c r="T1401" s="238"/>
      <c r="V1401" s="239"/>
      <c r="W1401" s="238"/>
      <c r="X1401" s="238"/>
      <c r="Z1401" s="239"/>
      <c r="AA1401" s="238"/>
      <c r="AB1401" s="238"/>
      <c r="AD1401" s="239"/>
      <c r="AE1401" s="238"/>
      <c r="AF1401" s="238"/>
      <c r="AH1401" s="239"/>
      <c r="AI1401" s="238"/>
      <c r="AJ1401" s="238"/>
      <c r="AL1401" s="239"/>
      <c r="AM1401" s="238"/>
      <c r="AN1401" s="238"/>
      <c r="AP1401" s="239"/>
      <c r="AQ1401" s="238"/>
      <c r="AR1401" s="238"/>
      <c r="AT1401" s="12"/>
      <c r="AU1401" s="238"/>
      <c r="AV1401" s="238"/>
      <c r="AX1401" s="12"/>
    </row>
    <row r="1402" spans="2:50" hidden="1">
      <c r="B1402" s="207"/>
      <c r="C1402" s="239"/>
      <c r="D1402" s="238"/>
      <c r="F1402" s="239"/>
      <c r="G1402" s="238"/>
      <c r="H1402" s="238"/>
      <c r="J1402" s="239"/>
      <c r="K1402" s="238"/>
      <c r="L1402" s="238"/>
      <c r="N1402" s="239"/>
      <c r="O1402" s="238"/>
      <c r="P1402" s="238"/>
      <c r="R1402" s="239"/>
      <c r="S1402" s="238"/>
      <c r="T1402" s="238"/>
      <c r="V1402" s="239"/>
      <c r="W1402" s="238"/>
      <c r="X1402" s="238"/>
      <c r="Z1402" s="239"/>
      <c r="AA1402" s="238"/>
      <c r="AB1402" s="238"/>
      <c r="AD1402" s="239"/>
      <c r="AE1402" s="238"/>
      <c r="AF1402" s="238"/>
      <c r="AH1402" s="239"/>
      <c r="AI1402" s="238"/>
      <c r="AJ1402" s="238"/>
      <c r="AL1402" s="239"/>
      <c r="AM1402" s="238"/>
      <c r="AN1402" s="238"/>
      <c r="AP1402" s="239"/>
      <c r="AQ1402" s="238"/>
      <c r="AR1402" s="238"/>
      <c r="AT1402" s="12"/>
      <c r="AU1402" s="238"/>
      <c r="AV1402" s="238"/>
      <c r="AX1402" s="12"/>
    </row>
    <row r="1403" spans="2:50" hidden="1">
      <c r="B1403" s="207"/>
      <c r="C1403" s="239"/>
      <c r="D1403" s="238"/>
      <c r="F1403" s="239"/>
      <c r="G1403" s="238"/>
      <c r="H1403" s="238"/>
      <c r="J1403" s="239"/>
      <c r="K1403" s="238"/>
      <c r="L1403" s="238"/>
      <c r="N1403" s="239"/>
      <c r="O1403" s="238"/>
      <c r="P1403" s="238"/>
      <c r="R1403" s="239"/>
      <c r="S1403" s="238"/>
      <c r="T1403" s="238"/>
      <c r="V1403" s="239"/>
      <c r="W1403" s="238"/>
      <c r="X1403" s="238"/>
      <c r="Z1403" s="239"/>
      <c r="AA1403" s="238"/>
      <c r="AB1403" s="238"/>
      <c r="AD1403" s="239"/>
      <c r="AE1403" s="238"/>
      <c r="AF1403" s="238"/>
      <c r="AH1403" s="239"/>
      <c r="AI1403" s="238"/>
      <c r="AJ1403" s="238"/>
      <c r="AL1403" s="239"/>
      <c r="AM1403" s="238"/>
      <c r="AN1403" s="238"/>
      <c r="AP1403" s="239"/>
      <c r="AQ1403" s="238"/>
      <c r="AR1403" s="238"/>
      <c r="AT1403" s="12"/>
      <c r="AU1403" s="238"/>
      <c r="AV1403" s="238"/>
      <c r="AX1403" s="12"/>
    </row>
    <row r="1404" spans="2:50" hidden="1">
      <c r="B1404" s="207"/>
      <c r="C1404" s="239"/>
      <c r="D1404" s="238"/>
      <c r="F1404" s="239"/>
      <c r="G1404" s="238"/>
      <c r="H1404" s="238"/>
      <c r="J1404" s="239"/>
      <c r="K1404" s="238"/>
      <c r="L1404" s="238"/>
      <c r="N1404" s="239"/>
      <c r="O1404" s="238"/>
      <c r="P1404" s="238"/>
      <c r="R1404" s="239"/>
      <c r="S1404" s="238"/>
      <c r="T1404" s="238"/>
      <c r="V1404" s="239"/>
      <c r="W1404" s="238"/>
      <c r="X1404" s="238"/>
      <c r="Z1404" s="239"/>
      <c r="AA1404" s="238"/>
      <c r="AB1404" s="238"/>
      <c r="AD1404" s="239"/>
      <c r="AE1404" s="238"/>
      <c r="AF1404" s="238"/>
      <c r="AH1404" s="239"/>
      <c r="AI1404" s="238"/>
      <c r="AJ1404" s="238"/>
      <c r="AL1404" s="239"/>
      <c r="AM1404" s="238"/>
      <c r="AN1404" s="238"/>
      <c r="AP1404" s="239"/>
      <c r="AQ1404" s="238"/>
      <c r="AR1404" s="238"/>
      <c r="AT1404" s="12"/>
      <c r="AU1404" s="238"/>
      <c r="AV1404" s="238"/>
      <c r="AX1404" s="12"/>
    </row>
    <row r="1405" spans="2:50" hidden="1">
      <c r="B1405" s="207"/>
      <c r="C1405" s="239"/>
      <c r="D1405" s="238"/>
      <c r="F1405" s="239"/>
      <c r="G1405" s="238"/>
      <c r="H1405" s="238"/>
      <c r="J1405" s="239"/>
      <c r="K1405" s="238"/>
      <c r="L1405" s="238"/>
      <c r="N1405" s="239"/>
      <c r="O1405" s="238"/>
      <c r="P1405" s="238"/>
      <c r="R1405" s="239"/>
      <c r="S1405" s="238"/>
      <c r="T1405" s="238"/>
      <c r="V1405" s="239"/>
      <c r="W1405" s="238"/>
      <c r="X1405" s="238"/>
      <c r="Z1405" s="239"/>
      <c r="AA1405" s="238"/>
      <c r="AB1405" s="238"/>
      <c r="AD1405" s="239"/>
      <c r="AE1405" s="238"/>
      <c r="AF1405" s="238"/>
      <c r="AH1405" s="239"/>
      <c r="AI1405" s="238"/>
      <c r="AJ1405" s="238"/>
      <c r="AL1405" s="239"/>
      <c r="AM1405" s="238"/>
      <c r="AN1405" s="238"/>
      <c r="AP1405" s="239"/>
      <c r="AQ1405" s="238"/>
      <c r="AR1405" s="238"/>
      <c r="AT1405" s="12"/>
      <c r="AU1405" s="238"/>
      <c r="AV1405" s="238"/>
      <c r="AX1405" s="12"/>
    </row>
    <row r="1406" spans="2:50" hidden="1">
      <c r="B1406" s="207"/>
      <c r="C1406" s="239"/>
      <c r="D1406" s="238"/>
      <c r="F1406" s="239"/>
      <c r="G1406" s="238"/>
      <c r="H1406" s="238"/>
      <c r="J1406" s="239"/>
      <c r="K1406" s="238"/>
      <c r="L1406" s="238"/>
      <c r="N1406" s="239"/>
      <c r="O1406" s="238"/>
      <c r="P1406" s="238"/>
      <c r="R1406" s="239"/>
      <c r="S1406" s="238"/>
      <c r="T1406" s="238"/>
      <c r="V1406" s="239"/>
      <c r="W1406" s="238"/>
      <c r="X1406" s="238"/>
      <c r="Z1406" s="239"/>
      <c r="AA1406" s="238"/>
      <c r="AB1406" s="238"/>
      <c r="AD1406" s="239"/>
      <c r="AE1406" s="238"/>
      <c r="AF1406" s="238"/>
      <c r="AH1406" s="239"/>
      <c r="AI1406" s="238"/>
      <c r="AJ1406" s="238"/>
      <c r="AL1406" s="239"/>
      <c r="AM1406" s="238"/>
      <c r="AN1406" s="238"/>
      <c r="AP1406" s="239"/>
      <c r="AQ1406" s="238"/>
      <c r="AR1406" s="238"/>
      <c r="AT1406" s="12"/>
      <c r="AU1406" s="238"/>
      <c r="AV1406" s="238"/>
      <c r="AX1406" s="12"/>
    </row>
    <row r="1407" spans="2:50" hidden="1">
      <c r="B1407" s="207"/>
      <c r="C1407" s="239"/>
      <c r="D1407" s="238"/>
      <c r="F1407" s="239"/>
      <c r="G1407" s="238"/>
      <c r="H1407" s="238"/>
      <c r="J1407" s="239"/>
      <c r="K1407" s="238"/>
      <c r="L1407" s="238"/>
      <c r="N1407" s="239"/>
      <c r="O1407" s="238"/>
      <c r="P1407" s="238"/>
      <c r="R1407" s="239"/>
      <c r="S1407" s="238"/>
      <c r="T1407" s="238"/>
      <c r="V1407" s="239"/>
      <c r="W1407" s="238"/>
      <c r="X1407" s="238"/>
      <c r="Z1407" s="239"/>
      <c r="AA1407" s="238"/>
      <c r="AB1407" s="238"/>
      <c r="AD1407" s="239"/>
      <c r="AE1407" s="238"/>
      <c r="AF1407" s="238"/>
      <c r="AH1407" s="239"/>
      <c r="AI1407" s="238"/>
      <c r="AJ1407" s="238"/>
      <c r="AL1407" s="239"/>
      <c r="AM1407" s="238"/>
      <c r="AN1407" s="238"/>
      <c r="AP1407" s="239"/>
      <c r="AQ1407" s="238"/>
      <c r="AR1407" s="238"/>
      <c r="AT1407" s="12"/>
      <c r="AU1407" s="238"/>
      <c r="AV1407" s="238"/>
      <c r="AX1407" s="12"/>
    </row>
    <row r="1408" spans="2:50" hidden="1">
      <c r="B1408" s="207"/>
      <c r="C1408" s="239"/>
      <c r="D1408" s="238"/>
      <c r="F1408" s="239"/>
      <c r="G1408" s="238"/>
      <c r="H1408" s="238"/>
      <c r="J1408" s="239"/>
      <c r="K1408" s="238"/>
      <c r="L1408" s="238"/>
      <c r="N1408" s="239"/>
      <c r="O1408" s="238"/>
      <c r="P1408" s="238"/>
      <c r="R1408" s="239"/>
      <c r="S1408" s="238"/>
      <c r="T1408" s="238"/>
      <c r="V1408" s="239"/>
      <c r="W1408" s="238"/>
      <c r="X1408" s="238"/>
      <c r="Z1408" s="239"/>
      <c r="AA1408" s="238"/>
      <c r="AB1408" s="238"/>
      <c r="AD1408" s="239"/>
      <c r="AE1408" s="238"/>
      <c r="AF1408" s="238"/>
      <c r="AH1408" s="239"/>
      <c r="AI1408" s="238"/>
      <c r="AJ1408" s="238"/>
      <c r="AL1408" s="239"/>
      <c r="AM1408" s="238"/>
      <c r="AN1408" s="238"/>
      <c r="AP1408" s="239"/>
      <c r="AQ1408" s="238"/>
      <c r="AR1408" s="238"/>
      <c r="AT1408" s="12"/>
      <c r="AU1408" s="238"/>
      <c r="AV1408" s="238"/>
      <c r="AX1408" s="12"/>
    </row>
    <row r="1409" spans="2:50" hidden="1">
      <c r="B1409" s="207"/>
      <c r="C1409" s="239"/>
      <c r="D1409" s="238"/>
      <c r="F1409" s="239"/>
      <c r="G1409" s="238"/>
      <c r="H1409" s="238"/>
      <c r="J1409" s="239"/>
      <c r="K1409" s="238"/>
      <c r="L1409" s="238"/>
      <c r="N1409" s="239"/>
      <c r="O1409" s="238"/>
      <c r="P1409" s="238"/>
      <c r="R1409" s="239"/>
      <c r="S1409" s="238"/>
      <c r="T1409" s="238"/>
      <c r="V1409" s="239"/>
      <c r="W1409" s="238"/>
      <c r="X1409" s="238"/>
      <c r="Z1409" s="239"/>
      <c r="AA1409" s="238"/>
      <c r="AB1409" s="238"/>
      <c r="AD1409" s="239"/>
      <c r="AE1409" s="238"/>
      <c r="AF1409" s="238"/>
      <c r="AH1409" s="239"/>
      <c r="AI1409" s="238"/>
      <c r="AJ1409" s="238"/>
      <c r="AL1409" s="239"/>
      <c r="AM1409" s="238"/>
      <c r="AN1409" s="238"/>
      <c r="AP1409" s="239"/>
      <c r="AQ1409" s="238"/>
      <c r="AR1409" s="238"/>
      <c r="AT1409" s="12"/>
      <c r="AU1409" s="238"/>
      <c r="AV1409" s="238"/>
      <c r="AX1409" s="12"/>
    </row>
    <row r="1410" spans="2:50" hidden="1">
      <c r="B1410" s="207"/>
      <c r="C1410" s="239"/>
      <c r="D1410" s="238"/>
      <c r="F1410" s="239"/>
      <c r="G1410" s="238"/>
      <c r="H1410" s="238"/>
      <c r="J1410" s="239"/>
      <c r="K1410" s="238"/>
      <c r="L1410" s="238"/>
      <c r="N1410" s="239"/>
      <c r="O1410" s="238"/>
      <c r="P1410" s="238"/>
      <c r="R1410" s="239"/>
      <c r="S1410" s="238"/>
      <c r="T1410" s="238"/>
      <c r="V1410" s="239"/>
      <c r="W1410" s="238"/>
      <c r="X1410" s="238"/>
      <c r="Z1410" s="239"/>
      <c r="AA1410" s="238"/>
      <c r="AB1410" s="238"/>
      <c r="AD1410" s="239"/>
      <c r="AE1410" s="238"/>
      <c r="AF1410" s="238"/>
      <c r="AH1410" s="239"/>
      <c r="AI1410" s="238"/>
      <c r="AJ1410" s="238"/>
      <c r="AL1410" s="239"/>
      <c r="AM1410" s="238"/>
      <c r="AN1410" s="238"/>
      <c r="AP1410" s="239"/>
      <c r="AQ1410" s="238"/>
      <c r="AR1410" s="238"/>
      <c r="AT1410" s="12"/>
      <c r="AU1410" s="238"/>
      <c r="AV1410" s="238"/>
      <c r="AX1410" s="12"/>
    </row>
    <row r="1411" spans="2:50" hidden="1">
      <c r="B1411" s="207"/>
      <c r="C1411" s="239"/>
      <c r="D1411" s="238"/>
      <c r="F1411" s="239"/>
      <c r="G1411" s="238"/>
      <c r="H1411" s="238"/>
      <c r="J1411" s="239"/>
      <c r="K1411" s="238"/>
      <c r="L1411" s="238"/>
      <c r="N1411" s="239"/>
      <c r="O1411" s="238"/>
      <c r="P1411" s="238"/>
      <c r="R1411" s="239"/>
      <c r="S1411" s="238"/>
      <c r="T1411" s="238"/>
      <c r="V1411" s="239"/>
      <c r="W1411" s="238"/>
      <c r="X1411" s="238"/>
      <c r="Z1411" s="239"/>
      <c r="AA1411" s="238"/>
      <c r="AB1411" s="238"/>
      <c r="AD1411" s="239"/>
      <c r="AE1411" s="238"/>
      <c r="AF1411" s="238"/>
      <c r="AH1411" s="239"/>
      <c r="AI1411" s="238"/>
      <c r="AJ1411" s="238"/>
      <c r="AL1411" s="239"/>
      <c r="AM1411" s="238"/>
      <c r="AN1411" s="238"/>
      <c r="AP1411" s="239"/>
      <c r="AQ1411" s="238"/>
      <c r="AR1411" s="238"/>
      <c r="AT1411" s="12"/>
      <c r="AU1411" s="238"/>
      <c r="AV1411" s="238"/>
      <c r="AX1411" s="12"/>
    </row>
    <row r="1412" spans="2:50" hidden="1">
      <c r="B1412" s="207"/>
      <c r="C1412" s="239"/>
      <c r="D1412" s="238"/>
      <c r="F1412" s="239"/>
      <c r="G1412" s="238"/>
      <c r="H1412" s="238"/>
      <c r="J1412" s="239"/>
      <c r="K1412" s="238"/>
      <c r="L1412" s="238"/>
      <c r="N1412" s="239"/>
      <c r="O1412" s="238"/>
      <c r="P1412" s="238"/>
      <c r="R1412" s="239"/>
      <c r="S1412" s="238"/>
      <c r="T1412" s="238"/>
      <c r="V1412" s="239"/>
      <c r="W1412" s="238"/>
      <c r="X1412" s="238"/>
      <c r="Z1412" s="239"/>
      <c r="AA1412" s="238"/>
      <c r="AB1412" s="238"/>
      <c r="AD1412" s="239"/>
      <c r="AE1412" s="238"/>
      <c r="AF1412" s="238"/>
      <c r="AH1412" s="239"/>
      <c r="AI1412" s="238"/>
      <c r="AJ1412" s="238"/>
      <c r="AL1412" s="239"/>
      <c r="AM1412" s="238"/>
      <c r="AN1412" s="238"/>
      <c r="AP1412" s="239"/>
      <c r="AQ1412" s="238"/>
      <c r="AR1412" s="238"/>
      <c r="AT1412" s="12"/>
      <c r="AU1412" s="238"/>
      <c r="AV1412" s="238"/>
      <c r="AX1412" s="12"/>
    </row>
    <row r="1413" spans="2:50" hidden="1">
      <c r="B1413" s="207"/>
      <c r="C1413" s="239"/>
      <c r="D1413" s="238"/>
      <c r="F1413" s="239"/>
      <c r="G1413" s="238"/>
      <c r="H1413" s="238"/>
      <c r="J1413" s="239"/>
      <c r="K1413" s="238"/>
      <c r="L1413" s="238"/>
      <c r="N1413" s="239"/>
      <c r="O1413" s="238"/>
      <c r="P1413" s="238"/>
      <c r="R1413" s="239"/>
      <c r="S1413" s="238"/>
      <c r="T1413" s="238"/>
      <c r="V1413" s="239"/>
      <c r="W1413" s="238"/>
      <c r="X1413" s="238"/>
      <c r="Z1413" s="239"/>
      <c r="AA1413" s="238"/>
      <c r="AB1413" s="238"/>
      <c r="AD1413" s="239"/>
      <c r="AE1413" s="238"/>
      <c r="AF1413" s="238"/>
      <c r="AH1413" s="239"/>
      <c r="AI1413" s="238"/>
      <c r="AJ1413" s="238"/>
      <c r="AL1413" s="239"/>
      <c r="AM1413" s="238"/>
      <c r="AN1413" s="238"/>
      <c r="AP1413" s="239"/>
      <c r="AQ1413" s="238"/>
      <c r="AR1413" s="238"/>
      <c r="AT1413" s="12"/>
      <c r="AU1413" s="238"/>
      <c r="AV1413" s="238"/>
      <c r="AX1413" s="12"/>
    </row>
    <row r="1414" spans="2:50" hidden="1">
      <c r="B1414" s="207"/>
      <c r="C1414" s="239"/>
      <c r="D1414" s="238"/>
      <c r="F1414" s="239"/>
      <c r="G1414" s="238"/>
      <c r="H1414" s="238"/>
      <c r="J1414" s="239"/>
      <c r="K1414" s="238"/>
      <c r="L1414" s="238"/>
      <c r="N1414" s="239"/>
      <c r="O1414" s="238"/>
      <c r="P1414" s="238"/>
      <c r="R1414" s="239"/>
      <c r="S1414" s="238"/>
      <c r="T1414" s="238"/>
      <c r="V1414" s="239"/>
      <c r="W1414" s="238"/>
      <c r="X1414" s="238"/>
      <c r="Z1414" s="239"/>
      <c r="AA1414" s="238"/>
      <c r="AB1414" s="238"/>
      <c r="AD1414" s="239"/>
      <c r="AE1414" s="238"/>
      <c r="AF1414" s="238"/>
      <c r="AH1414" s="239"/>
      <c r="AI1414" s="238"/>
      <c r="AJ1414" s="238"/>
      <c r="AL1414" s="239"/>
      <c r="AM1414" s="238"/>
      <c r="AN1414" s="238"/>
      <c r="AP1414" s="239"/>
      <c r="AQ1414" s="238"/>
      <c r="AR1414" s="238"/>
      <c r="AT1414" s="12"/>
      <c r="AU1414" s="238"/>
      <c r="AV1414" s="238"/>
      <c r="AX1414" s="12"/>
    </row>
    <row r="1415" spans="2:50" hidden="1">
      <c r="B1415" s="207"/>
      <c r="C1415" s="239"/>
      <c r="D1415" s="238"/>
      <c r="F1415" s="239"/>
      <c r="G1415" s="238"/>
      <c r="H1415" s="238"/>
      <c r="J1415" s="239"/>
      <c r="K1415" s="238"/>
      <c r="L1415" s="238"/>
      <c r="N1415" s="239"/>
      <c r="O1415" s="238"/>
      <c r="P1415" s="238"/>
      <c r="R1415" s="239"/>
      <c r="S1415" s="238"/>
      <c r="T1415" s="238"/>
      <c r="V1415" s="239"/>
      <c r="W1415" s="238"/>
      <c r="X1415" s="238"/>
      <c r="Z1415" s="239"/>
      <c r="AA1415" s="238"/>
      <c r="AB1415" s="238"/>
      <c r="AD1415" s="239"/>
      <c r="AE1415" s="238"/>
      <c r="AF1415" s="238"/>
      <c r="AH1415" s="239"/>
      <c r="AI1415" s="238"/>
      <c r="AJ1415" s="238"/>
      <c r="AL1415" s="239"/>
      <c r="AM1415" s="238"/>
      <c r="AN1415" s="238"/>
      <c r="AP1415" s="239"/>
      <c r="AQ1415" s="238"/>
      <c r="AR1415" s="238"/>
      <c r="AT1415" s="12"/>
      <c r="AU1415" s="238"/>
      <c r="AV1415" s="238"/>
      <c r="AX1415" s="12"/>
    </row>
    <row r="1416" spans="2:50" hidden="1">
      <c r="B1416" s="207"/>
      <c r="C1416" s="239"/>
      <c r="D1416" s="238"/>
      <c r="F1416" s="239"/>
      <c r="G1416" s="238"/>
      <c r="H1416" s="238"/>
      <c r="J1416" s="239"/>
      <c r="K1416" s="238"/>
      <c r="L1416" s="238"/>
      <c r="N1416" s="239"/>
      <c r="O1416" s="238"/>
      <c r="P1416" s="238"/>
      <c r="R1416" s="239"/>
      <c r="S1416" s="238"/>
      <c r="T1416" s="238"/>
      <c r="V1416" s="239"/>
      <c r="W1416" s="238"/>
      <c r="X1416" s="238"/>
      <c r="Z1416" s="239"/>
      <c r="AA1416" s="238"/>
      <c r="AB1416" s="238"/>
      <c r="AD1416" s="239"/>
      <c r="AE1416" s="238"/>
      <c r="AF1416" s="238"/>
      <c r="AH1416" s="239"/>
      <c r="AI1416" s="238"/>
      <c r="AJ1416" s="238"/>
      <c r="AL1416" s="239"/>
      <c r="AM1416" s="238"/>
      <c r="AN1416" s="238"/>
      <c r="AP1416" s="239"/>
      <c r="AQ1416" s="238"/>
      <c r="AR1416" s="238"/>
      <c r="AT1416" s="12"/>
      <c r="AU1416" s="238"/>
      <c r="AV1416" s="238"/>
      <c r="AX1416" s="12"/>
    </row>
    <row r="1417" spans="2:50" hidden="1">
      <c r="B1417" s="207"/>
      <c r="C1417" s="239"/>
      <c r="D1417" s="238"/>
      <c r="F1417" s="239"/>
      <c r="G1417" s="238"/>
      <c r="H1417" s="238"/>
      <c r="J1417" s="239"/>
      <c r="K1417" s="238"/>
      <c r="L1417" s="238"/>
      <c r="N1417" s="239"/>
      <c r="O1417" s="238"/>
      <c r="P1417" s="238"/>
      <c r="R1417" s="239"/>
      <c r="S1417" s="238"/>
      <c r="T1417" s="238"/>
      <c r="V1417" s="239"/>
      <c r="W1417" s="238"/>
      <c r="X1417" s="238"/>
      <c r="Z1417" s="239"/>
      <c r="AA1417" s="238"/>
      <c r="AB1417" s="238"/>
      <c r="AD1417" s="239"/>
      <c r="AE1417" s="238"/>
      <c r="AF1417" s="238"/>
      <c r="AH1417" s="239"/>
      <c r="AI1417" s="238"/>
      <c r="AJ1417" s="238"/>
      <c r="AL1417" s="239"/>
      <c r="AM1417" s="238"/>
      <c r="AN1417" s="238"/>
      <c r="AP1417" s="239"/>
      <c r="AQ1417" s="238"/>
      <c r="AR1417" s="238"/>
      <c r="AT1417" s="12"/>
      <c r="AU1417" s="238"/>
      <c r="AV1417" s="238"/>
      <c r="AX1417" s="12"/>
    </row>
    <row r="1418" spans="2:50" hidden="1">
      <c r="B1418" s="207"/>
      <c r="C1418" s="239"/>
      <c r="D1418" s="238"/>
      <c r="F1418" s="239"/>
      <c r="G1418" s="238"/>
      <c r="H1418" s="238"/>
      <c r="J1418" s="239"/>
      <c r="K1418" s="238"/>
      <c r="L1418" s="238"/>
      <c r="N1418" s="239"/>
      <c r="O1418" s="238"/>
      <c r="P1418" s="238"/>
      <c r="R1418" s="239"/>
      <c r="S1418" s="238"/>
      <c r="T1418" s="238"/>
      <c r="V1418" s="239"/>
      <c r="W1418" s="238"/>
      <c r="X1418" s="238"/>
      <c r="Z1418" s="239"/>
      <c r="AA1418" s="238"/>
      <c r="AB1418" s="238"/>
      <c r="AD1418" s="239"/>
      <c r="AE1418" s="238"/>
      <c r="AF1418" s="238"/>
      <c r="AH1418" s="239"/>
      <c r="AI1418" s="238"/>
      <c r="AJ1418" s="238"/>
      <c r="AL1418" s="239"/>
      <c r="AM1418" s="238"/>
      <c r="AN1418" s="238"/>
      <c r="AP1418" s="239"/>
      <c r="AQ1418" s="238"/>
      <c r="AR1418" s="238"/>
      <c r="AT1418" s="12"/>
      <c r="AU1418" s="238"/>
      <c r="AV1418" s="238"/>
      <c r="AX1418" s="12"/>
    </row>
    <row r="1419" spans="2:50" hidden="1">
      <c r="B1419" s="207"/>
      <c r="C1419" s="239"/>
      <c r="D1419" s="238"/>
      <c r="F1419" s="239"/>
      <c r="G1419" s="238"/>
      <c r="H1419" s="238"/>
      <c r="J1419" s="239"/>
      <c r="K1419" s="238"/>
      <c r="L1419" s="238"/>
      <c r="N1419" s="239"/>
      <c r="O1419" s="238"/>
      <c r="P1419" s="238"/>
      <c r="R1419" s="239"/>
      <c r="S1419" s="238"/>
      <c r="T1419" s="238"/>
      <c r="V1419" s="239"/>
      <c r="W1419" s="238"/>
      <c r="X1419" s="238"/>
      <c r="Z1419" s="239"/>
      <c r="AA1419" s="238"/>
      <c r="AB1419" s="238"/>
      <c r="AD1419" s="239"/>
      <c r="AE1419" s="238"/>
      <c r="AF1419" s="238"/>
      <c r="AH1419" s="239"/>
      <c r="AI1419" s="238"/>
      <c r="AJ1419" s="238"/>
      <c r="AL1419" s="239"/>
      <c r="AM1419" s="238"/>
      <c r="AN1419" s="238"/>
      <c r="AP1419" s="239"/>
      <c r="AQ1419" s="238"/>
      <c r="AR1419" s="238"/>
      <c r="AT1419" s="12"/>
      <c r="AU1419" s="238"/>
      <c r="AV1419" s="238"/>
      <c r="AX1419" s="12"/>
    </row>
    <row r="1420" spans="2:50" hidden="1">
      <c r="B1420" s="207"/>
      <c r="C1420" s="239"/>
      <c r="D1420" s="238"/>
      <c r="F1420" s="239"/>
      <c r="G1420" s="238"/>
      <c r="H1420" s="238"/>
      <c r="J1420" s="239"/>
      <c r="K1420" s="238"/>
      <c r="L1420" s="238"/>
      <c r="N1420" s="239"/>
      <c r="O1420" s="238"/>
      <c r="P1420" s="238"/>
      <c r="R1420" s="239"/>
      <c r="S1420" s="238"/>
      <c r="T1420" s="238"/>
      <c r="V1420" s="239"/>
      <c r="W1420" s="238"/>
      <c r="X1420" s="238"/>
      <c r="Z1420" s="239"/>
      <c r="AA1420" s="238"/>
      <c r="AB1420" s="238"/>
      <c r="AD1420" s="239"/>
      <c r="AE1420" s="238"/>
      <c r="AF1420" s="238"/>
      <c r="AH1420" s="239"/>
      <c r="AI1420" s="238"/>
      <c r="AJ1420" s="238"/>
      <c r="AL1420" s="239"/>
      <c r="AM1420" s="238"/>
      <c r="AN1420" s="238"/>
      <c r="AP1420" s="239"/>
      <c r="AQ1420" s="238"/>
      <c r="AR1420" s="238"/>
      <c r="AT1420" s="12"/>
      <c r="AU1420" s="238"/>
      <c r="AV1420" s="238"/>
      <c r="AX1420" s="12"/>
    </row>
    <row r="1421" spans="2:50" hidden="1">
      <c r="B1421" s="207"/>
      <c r="C1421" s="239"/>
      <c r="D1421" s="238"/>
      <c r="F1421" s="239"/>
      <c r="G1421" s="238"/>
      <c r="H1421" s="238"/>
      <c r="J1421" s="239"/>
      <c r="K1421" s="238"/>
      <c r="L1421" s="238"/>
      <c r="N1421" s="239"/>
      <c r="O1421" s="238"/>
      <c r="P1421" s="238"/>
      <c r="R1421" s="239"/>
      <c r="S1421" s="238"/>
      <c r="T1421" s="238"/>
      <c r="V1421" s="239"/>
      <c r="W1421" s="238"/>
      <c r="X1421" s="238"/>
      <c r="Z1421" s="239"/>
      <c r="AA1421" s="238"/>
      <c r="AB1421" s="238"/>
      <c r="AD1421" s="239"/>
      <c r="AE1421" s="238"/>
      <c r="AF1421" s="238"/>
      <c r="AH1421" s="239"/>
      <c r="AI1421" s="238"/>
      <c r="AJ1421" s="238"/>
      <c r="AL1421" s="239"/>
      <c r="AM1421" s="238"/>
      <c r="AN1421" s="238"/>
      <c r="AP1421" s="239"/>
      <c r="AQ1421" s="238"/>
      <c r="AR1421" s="238"/>
      <c r="AT1421" s="12"/>
      <c r="AU1421" s="238"/>
      <c r="AV1421" s="238"/>
      <c r="AX1421" s="12"/>
    </row>
    <row r="1422" spans="2:50" hidden="1">
      <c r="B1422" s="207"/>
      <c r="C1422" s="239"/>
      <c r="D1422" s="238"/>
      <c r="F1422" s="239"/>
      <c r="G1422" s="238"/>
      <c r="H1422" s="238"/>
      <c r="J1422" s="239"/>
      <c r="K1422" s="238"/>
      <c r="L1422" s="238"/>
      <c r="N1422" s="239"/>
      <c r="O1422" s="238"/>
      <c r="P1422" s="238"/>
      <c r="R1422" s="239"/>
      <c r="S1422" s="238"/>
      <c r="T1422" s="238"/>
      <c r="V1422" s="239"/>
      <c r="W1422" s="238"/>
      <c r="X1422" s="238"/>
      <c r="Z1422" s="239"/>
      <c r="AA1422" s="238"/>
      <c r="AB1422" s="238"/>
      <c r="AD1422" s="239"/>
      <c r="AE1422" s="238"/>
      <c r="AF1422" s="238"/>
      <c r="AH1422" s="239"/>
      <c r="AI1422" s="238"/>
      <c r="AJ1422" s="238"/>
      <c r="AL1422" s="239"/>
      <c r="AM1422" s="238"/>
      <c r="AN1422" s="238"/>
      <c r="AP1422" s="239"/>
      <c r="AQ1422" s="238"/>
      <c r="AR1422" s="238"/>
      <c r="AT1422" s="12"/>
      <c r="AU1422" s="238"/>
      <c r="AV1422" s="238"/>
      <c r="AX1422" s="12"/>
    </row>
    <row r="1423" spans="2:50" hidden="1">
      <c r="B1423" s="207"/>
      <c r="C1423" s="239"/>
      <c r="D1423" s="238"/>
      <c r="F1423" s="239"/>
      <c r="G1423" s="238"/>
      <c r="H1423" s="238"/>
      <c r="J1423" s="239"/>
      <c r="K1423" s="238"/>
      <c r="L1423" s="238"/>
      <c r="N1423" s="239"/>
      <c r="O1423" s="238"/>
      <c r="P1423" s="238"/>
      <c r="R1423" s="239"/>
      <c r="S1423" s="238"/>
      <c r="T1423" s="238"/>
      <c r="V1423" s="239"/>
      <c r="W1423" s="238"/>
      <c r="X1423" s="238"/>
      <c r="Z1423" s="239"/>
      <c r="AA1423" s="238"/>
      <c r="AB1423" s="238"/>
      <c r="AD1423" s="239"/>
      <c r="AE1423" s="238"/>
      <c r="AF1423" s="238"/>
      <c r="AH1423" s="239"/>
      <c r="AI1423" s="238"/>
      <c r="AJ1423" s="238"/>
      <c r="AL1423" s="239"/>
      <c r="AM1423" s="238"/>
      <c r="AN1423" s="238"/>
      <c r="AP1423" s="239"/>
      <c r="AQ1423" s="238"/>
      <c r="AR1423" s="238"/>
      <c r="AT1423" s="12"/>
      <c r="AU1423" s="238"/>
      <c r="AV1423" s="238"/>
      <c r="AX1423" s="12"/>
    </row>
    <row r="1424" spans="2:50" hidden="1">
      <c r="B1424" s="207"/>
      <c r="C1424" s="239"/>
      <c r="D1424" s="238"/>
      <c r="F1424" s="239"/>
      <c r="G1424" s="238"/>
      <c r="H1424" s="238"/>
      <c r="J1424" s="239"/>
      <c r="K1424" s="238"/>
      <c r="L1424" s="238"/>
      <c r="N1424" s="239"/>
      <c r="O1424" s="238"/>
      <c r="P1424" s="238"/>
      <c r="R1424" s="239"/>
      <c r="S1424" s="238"/>
      <c r="T1424" s="238"/>
      <c r="V1424" s="239"/>
      <c r="W1424" s="238"/>
      <c r="X1424" s="238"/>
      <c r="Z1424" s="239"/>
      <c r="AA1424" s="238"/>
      <c r="AB1424" s="238"/>
      <c r="AD1424" s="239"/>
      <c r="AE1424" s="238"/>
      <c r="AF1424" s="238"/>
      <c r="AH1424" s="239"/>
      <c r="AI1424" s="238"/>
      <c r="AJ1424" s="238"/>
      <c r="AL1424" s="239"/>
      <c r="AM1424" s="238"/>
      <c r="AN1424" s="238"/>
      <c r="AP1424" s="239"/>
      <c r="AQ1424" s="238"/>
      <c r="AR1424" s="238"/>
      <c r="AT1424" s="12"/>
      <c r="AU1424" s="238"/>
      <c r="AV1424" s="238"/>
      <c r="AX1424" s="12"/>
    </row>
    <row r="1425" spans="2:50" hidden="1">
      <c r="B1425" s="207"/>
      <c r="C1425" s="239"/>
      <c r="D1425" s="238"/>
      <c r="F1425" s="239"/>
      <c r="G1425" s="238"/>
      <c r="H1425" s="238"/>
      <c r="J1425" s="239"/>
      <c r="K1425" s="238"/>
      <c r="L1425" s="238"/>
      <c r="N1425" s="239"/>
      <c r="O1425" s="238"/>
      <c r="P1425" s="238"/>
      <c r="R1425" s="239"/>
      <c r="S1425" s="238"/>
      <c r="T1425" s="238"/>
      <c r="V1425" s="239"/>
      <c r="W1425" s="238"/>
      <c r="X1425" s="238"/>
      <c r="Z1425" s="239"/>
      <c r="AA1425" s="238"/>
      <c r="AB1425" s="238"/>
      <c r="AD1425" s="239"/>
      <c r="AE1425" s="238"/>
      <c r="AF1425" s="238"/>
      <c r="AH1425" s="239"/>
      <c r="AI1425" s="238"/>
      <c r="AJ1425" s="238"/>
      <c r="AL1425" s="239"/>
      <c r="AM1425" s="238"/>
      <c r="AN1425" s="238"/>
      <c r="AP1425" s="239"/>
      <c r="AQ1425" s="238"/>
      <c r="AR1425" s="238"/>
      <c r="AT1425" s="12"/>
      <c r="AU1425" s="238"/>
      <c r="AV1425" s="238"/>
      <c r="AX1425" s="12"/>
    </row>
    <row r="1426" spans="2:50" hidden="1">
      <c r="B1426" s="207"/>
      <c r="C1426" s="239"/>
      <c r="D1426" s="238"/>
      <c r="F1426" s="239"/>
      <c r="G1426" s="238"/>
      <c r="H1426" s="238"/>
      <c r="J1426" s="239"/>
      <c r="K1426" s="238"/>
      <c r="L1426" s="238"/>
      <c r="N1426" s="239"/>
      <c r="O1426" s="238"/>
      <c r="P1426" s="238"/>
      <c r="R1426" s="239"/>
      <c r="S1426" s="238"/>
      <c r="T1426" s="238"/>
      <c r="V1426" s="239"/>
      <c r="W1426" s="238"/>
      <c r="X1426" s="238"/>
      <c r="Z1426" s="239"/>
      <c r="AA1426" s="238"/>
      <c r="AB1426" s="238"/>
      <c r="AD1426" s="239"/>
      <c r="AE1426" s="238"/>
      <c r="AF1426" s="238"/>
      <c r="AH1426" s="239"/>
      <c r="AI1426" s="238"/>
      <c r="AJ1426" s="238"/>
      <c r="AL1426" s="239"/>
      <c r="AM1426" s="238"/>
      <c r="AN1426" s="238"/>
      <c r="AP1426" s="239"/>
      <c r="AQ1426" s="238"/>
      <c r="AR1426" s="238"/>
      <c r="AT1426" s="12"/>
      <c r="AU1426" s="238"/>
      <c r="AV1426" s="238"/>
      <c r="AX1426" s="12"/>
    </row>
    <row r="1427" spans="2:50" hidden="1">
      <c r="B1427" s="207"/>
      <c r="C1427" s="239"/>
      <c r="D1427" s="238"/>
      <c r="F1427" s="239"/>
      <c r="G1427" s="238"/>
      <c r="H1427" s="238"/>
      <c r="J1427" s="239"/>
      <c r="K1427" s="238"/>
      <c r="L1427" s="238"/>
      <c r="N1427" s="239"/>
      <c r="O1427" s="238"/>
      <c r="P1427" s="238"/>
      <c r="R1427" s="239"/>
      <c r="S1427" s="238"/>
      <c r="T1427" s="238"/>
      <c r="V1427" s="239"/>
      <c r="W1427" s="238"/>
      <c r="X1427" s="238"/>
      <c r="Z1427" s="239"/>
      <c r="AA1427" s="238"/>
      <c r="AB1427" s="238"/>
      <c r="AD1427" s="239"/>
      <c r="AE1427" s="238"/>
      <c r="AF1427" s="238"/>
      <c r="AH1427" s="239"/>
      <c r="AI1427" s="238"/>
      <c r="AJ1427" s="238"/>
      <c r="AL1427" s="239"/>
      <c r="AM1427" s="238"/>
      <c r="AN1427" s="238"/>
      <c r="AP1427" s="239"/>
      <c r="AQ1427" s="238"/>
      <c r="AR1427" s="238"/>
      <c r="AT1427" s="12"/>
      <c r="AU1427" s="238"/>
      <c r="AV1427" s="238"/>
      <c r="AX1427" s="12"/>
    </row>
    <row r="1428" spans="2:50" hidden="1">
      <c r="B1428" s="207"/>
      <c r="C1428" s="239"/>
      <c r="D1428" s="238"/>
      <c r="F1428" s="239"/>
      <c r="G1428" s="238"/>
      <c r="H1428" s="238"/>
      <c r="J1428" s="239"/>
      <c r="K1428" s="238"/>
      <c r="L1428" s="238"/>
      <c r="N1428" s="239"/>
      <c r="O1428" s="238"/>
      <c r="P1428" s="238"/>
      <c r="R1428" s="239"/>
      <c r="S1428" s="238"/>
      <c r="T1428" s="238"/>
      <c r="V1428" s="239"/>
      <c r="W1428" s="238"/>
      <c r="X1428" s="238"/>
      <c r="Z1428" s="239"/>
      <c r="AA1428" s="238"/>
      <c r="AB1428" s="238"/>
      <c r="AD1428" s="239"/>
      <c r="AE1428" s="238"/>
      <c r="AF1428" s="238"/>
      <c r="AH1428" s="239"/>
      <c r="AI1428" s="238"/>
      <c r="AJ1428" s="238"/>
      <c r="AL1428" s="239"/>
      <c r="AM1428" s="238"/>
      <c r="AN1428" s="238"/>
      <c r="AP1428" s="239"/>
      <c r="AQ1428" s="238"/>
      <c r="AR1428" s="238"/>
      <c r="AT1428" s="12"/>
      <c r="AU1428" s="238"/>
      <c r="AV1428" s="238"/>
      <c r="AX1428" s="12"/>
    </row>
    <row r="1429" spans="2:50" hidden="1">
      <c r="B1429" s="207"/>
      <c r="C1429" s="239"/>
      <c r="D1429" s="238"/>
      <c r="F1429" s="239"/>
      <c r="G1429" s="238"/>
      <c r="H1429" s="238"/>
      <c r="J1429" s="239"/>
      <c r="K1429" s="238"/>
      <c r="L1429" s="238"/>
      <c r="N1429" s="239"/>
      <c r="O1429" s="238"/>
      <c r="P1429" s="238"/>
      <c r="R1429" s="239"/>
      <c r="S1429" s="238"/>
      <c r="T1429" s="238"/>
      <c r="V1429" s="239"/>
      <c r="W1429" s="238"/>
      <c r="X1429" s="238"/>
      <c r="Z1429" s="239"/>
      <c r="AA1429" s="238"/>
      <c r="AB1429" s="238"/>
      <c r="AD1429" s="239"/>
      <c r="AE1429" s="238"/>
      <c r="AF1429" s="238"/>
      <c r="AH1429" s="239"/>
      <c r="AI1429" s="238"/>
      <c r="AJ1429" s="238"/>
      <c r="AL1429" s="239"/>
      <c r="AM1429" s="238"/>
      <c r="AN1429" s="238"/>
      <c r="AP1429" s="239"/>
      <c r="AQ1429" s="238"/>
      <c r="AR1429" s="238"/>
      <c r="AT1429" s="12"/>
      <c r="AU1429" s="238"/>
      <c r="AV1429" s="238"/>
      <c r="AX1429" s="12"/>
    </row>
    <row r="1430" spans="2:50" hidden="1">
      <c r="B1430" s="207"/>
      <c r="C1430" s="239"/>
      <c r="D1430" s="238"/>
      <c r="F1430" s="239"/>
      <c r="G1430" s="238"/>
      <c r="H1430" s="238"/>
      <c r="J1430" s="239"/>
      <c r="K1430" s="238"/>
      <c r="L1430" s="238"/>
      <c r="N1430" s="239"/>
      <c r="O1430" s="238"/>
      <c r="P1430" s="238"/>
      <c r="R1430" s="239"/>
      <c r="S1430" s="238"/>
      <c r="T1430" s="238"/>
      <c r="V1430" s="239"/>
      <c r="W1430" s="238"/>
      <c r="X1430" s="238"/>
      <c r="Z1430" s="239"/>
      <c r="AA1430" s="238"/>
      <c r="AB1430" s="238"/>
      <c r="AD1430" s="239"/>
      <c r="AE1430" s="238"/>
      <c r="AF1430" s="238"/>
      <c r="AH1430" s="239"/>
      <c r="AI1430" s="238"/>
      <c r="AJ1430" s="238"/>
      <c r="AL1430" s="239"/>
      <c r="AM1430" s="238"/>
      <c r="AN1430" s="238"/>
      <c r="AP1430" s="239"/>
      <c r="AQ1430" s="238"/>
      <c r="AR1430" s="238"/>
      <c r="AT1430" s="12"/>
      <c r="AU1430" s="238"/>
      <c r="AV1430" s="238"/>
      <c r="AX1430" s="12"/>
    </row>
    <row r="1431" spans="2:50" hidden="1">
      <c r="B1431" s="207"/>
      <c r="C1431" s="239"/>
      <c r="D1431" s="238"/>
      <c r="F1431" s="239"/>
      <c r="G1431" s="238"/>
      <c r="H1431" s="238"/>
      <c r="J1431" s="239"/>
      <c r="K1431" s="238"/>
      <c r="L1431" s="238"/>
      <c r="N1431" s="239"/>
      <c r="O1431" s="238"/>
      <c r="P1431" s="238"/>
      <c r="R1431" s="239"/>
      <c r="S1431" s="238"/>
      <c r="T1431" s="238"/>
      <c r="V1431" s="239"/>
      <c r="W1431" s="238"/>
      <c r="X1431" s="238"/>
      <c r="Z1431" s="239"/>
      <c r="AA1431" s="238"/>
      <c r="AB1431" s="238"/>
      <c r="AD1431" s="239"/>
      <c r="AE1431" s="238"/>
      <c r="AF1431" s="238"/>
      <c r="AH1431" s="239"/>
      <c r="AI1431" s="238"/>
      <c r="AJ1431" s="238"/>
      <c r="AL1431" s="239"/>
      <c r="AM1431" s="238"/>
      <c r="AN1431" s="238"/>
      <c r="AP1431" s="239"/>
      <c r="AQ1431" s="238"/>
      <c r="AR1431" s="238"/>
      <c r="AT1431" s="12"/>
      <c r="AU1431" s="238"/>
      <c r="AV1431" s="238"/>
      <c r="AX1431" s="12"/>
    </row>
    <row r="1432" spans="2:50" hidden="1">
      <c r="B1432" s="207"/>
      <c r="C1432" s="239"/>
      <c r="D1432" s="238"/>
      <c r="F1432" s="239"/>
      <c r="G1432" s="238"/>
      <c r="H1432" s="238"/>
      <c r="J1432" s="239"/>
      <c r="K1432" s="238"/>
      <c r="L1432" s="238"/>
      <c r="N1432" s="239"/>
      <c r="O1432" s="238"/>
      <c r="P1432" s="238"/>
      <c r="R1432" s="239"/>
      <c r="S1432" s="238"/>
      <c r="T1432" s="238"/>
      <c r="V1432" s="239"/>
      <c r="W1432" s="238"/>
      <c r="X1432" s="238"/>
      <c r="Z1432" s="239"/>
      <c r="AA1432" s="238"/>
      <c r="AB1432" s="238"/>
      <c r="AD1432" s="239"/>
      <c r="AE1432" s="238"/>
      <c r="AF1432" s="238"/>
      <c r="AH1432" s="239"/>
      <c r="AI1432" s="238"/>
      <c r="AJ1432" s="238"/>
      <c r="AL1432" s="239"/>
      <c r="AM1432" s="238"/>
      <c r="AN1432" s="238"/>
      <c r="AP1432" s="239"/>
      <c r="AQ1432" s="238"/>
      <c r="AR1432" s="238"/>
      <c r="AT1432" s="12"/>
      <c r="AU1432" s="238"/>
      <c r="AV1432" s="238"/>
      <c r="AX1432" s="12"/>
    </row>
    <row r="1433" spans="2:50" hidden="1">
      <c r="B1433" s="207"/>
      <c r="C1433" s="239"/>
      <c r="D1433" s="238"/>
      <c r="F1433" s="239"/>
      <c r="G1433" s="238"/>
      <c r="H1433" s="238"/>
      <c r="J1433" s="239"/>
      <c r="K1433" s="238"/>
      <c r="L1433" s="238"/>
      <c r="N1433" s="239"/>
      <c r="O1433" s="238"/>
      <c r="P1433" s="238"/>
      <c r="R1433" s="239"/>
      <c r="S1433" s="238"/>
      <c r="T1433" s="238"/>
      <c r="V1433" s="239"/>
      <c r="W1433" s="238"/>
      <c r="X1433" s="238"/>
      <c r="Z1433" s="239"/>
      <c r="AA1433" s="238"/>
      <c r="AB1433" s="238"/>
      <c r="AD1433" s="239"/>
      <c r="AE1433" s="238"/>
      <c r="AF1433" s="238"/>
      <c r="AH1433" s="239"/>
      <c r="AI1433" s="238"/>
      <c r="AJ1433" s="238"/>
      <c r="AL1433" s="239"/>
      <c r="AM1433" s="238"/>
      <c r="AN1433" s="238"/>
      <c r="AP1433" s="239"/>
      <c r="AQ1433" s="238"/>
      <c r="AR1433" s="238"/>
      <c r="AT1433" s="12"/>
      <c r="AU1433" s="238"/>
      <c r="AV1433" s="238"/>
      <c r="AX1433" s="12"/>
    </row>
    <row r="1434" spans="2:50" hidden="1">
      <c r="B1434" s="207"/>
      <c r="C1434" s="239"/>
      <c r="D1434" s="238"/>
      <c r="F1434" s="239"/>
      <c r="G1434" s="238"/>
      <c r="H1434" s="238"/>
      <c r="J1434" s="239"/>
      <c r="K1434" s="238"/>
      <c r="L1434" s="238"/>
      <c r="N1434" s="239"/>
      <c r="O1434" s="238"/>
      <c r="P1434" s="238"/>
      <c r="R1434" s="239"/>
      <c r="S1434" s="238"/>
      <c r="T1434" s="238"/>
      <c r="V1434" s="239"/>
      <c r="W1434" s="238"/>
      <c r="X1434" s="238"/>
      <c r="Z1434" s="239"/>
      <c r="AA1434" s="238"/>
      <c r="AB1434" s="238"/>
      <c r="AD1434" s="239"/>
      <c r="AE1434" s="238"/>
      <c r="AF1434" s="238"/>
      <c r="AH1434" s="239"/>
      <c r="AI1434" s="238"/>
      <c r="AJ1434" s="238"/>
      <c r="AL1434" s="239"/>
      <c r="AM1434" s="238"/>
      <c r="AN1434" s="238"/>
      <c r="AP1434" s="239"/>
      <c r="AQ1434" s="238"/>
      <c r="AR1434" s="238"/>
      <c r="AT1434" s="12"/>
      <c r="AU1434" s="238"/>
      <c r="AV1434" s="238"/>
      <c r="AX1434" s="12"/>
    </row>
    <row r="1435" spans="2:50" hidden="1">
      <c r="B1435" s="207"/>
      <c r="C1435" s="239"/>
      <c r="D1435" s="238"/>
      <c r="F1435" s="239"/>
      <c r="G1435" s="238"/>
      <c r="H1435" s="238"/>
      <c r="J1435" s="239"/>
      <c r="K1435" s="238"/>
      <c r="L1435" s="238"/>
      <c r="N1435" s="239"/>
      <c r="O1435" s="238"/>
      <c r="P1435" s="238"/>
      <c r="R1435" s="239"/>
      <c r="S1435" s="238"/>
      <c r="T1435" s="238"/>
      <c r="V1435" s="239"/>
      <c r="W1435" s="238"/>
      <c r="X1435" s="238"/>
      <c r="Z1435" s="239"/>
      <c r="AA1435" s="238"/>
      <c r="AB1435" s="238"/>
      <c r="AD1435" s="239"/>
      <c r="AE1435" s="238"/>
      <c r="AF1435" s="238"/>
      <c r="AH1435" s="239"/>
      <c r="AI1435" s="238"/>
      <c r="AJ1435" s="238"/>
      <c r="AL1435" s="239"/>
      <c r="AM1435" s="238"/>
      <c r="AN1435" s="238"/>
      <c r="AP1435" s="239"/>
      <c r="AQ1435" s="238"/>
      <c r="AR1435" s="238"/>
      <c r="AT1435" s="12"/>
      <c r="AU1435" s="238"/>
      <c r="AV1435" s="238"/>
      <c r="AX1435" s="12"/>
    </row>
    <row r="1436" spans="2:50" hidden="1">
      <c r="B1436" s="207"/>
      <c r="C1436" s="239"/>
      <c r="D1436" s="238"/>
      <c r="F1436" s="239"/>
      <c r="G1436" s="238"/>
      <c r="H1436" s="238"/>
      <c r="J1436" s="239"/>
      <c r="K1436" s="238"/>
      <c r="L1436" s="238"/>
      <c r="N1436" s="239"/>
      <c r="O1436" s="238"/>
      <c r="P1436" s="238"/>
      <c r="R1436" s="239"/>
      <c r="S1436" s="238"/>
      <c r="T1436" s="238"/>
      <c r="V1436" s="239"/>
      <c r="W1436" s="238"/>
      <c r="X1436" s="238"/>
      <c r="Z1436" s="239"/>
      <c r="AA1436" s="238"/>
      <c r="AB1436" s="238"/>
      <c r="AD1436" s="239"/>
      <c r="AE1436" s="238"/>
      <c r="AF1436" s="238"/>
      <c r="AH1436" s="239"/>
      <c r="AI1436" s="238"/>
      <c r="AJ1436" s="238"/>
      <c r="AL1436" s="239"/>
      <c r="AM1436" s="238"/>
      <c r="AN1436" s="238"/>
      <c r="AP1436" s="239"/>
      <c r="AQ1436" s="238"/>
      <c r="AR1436" s="238"/>
      <c r="AT1436" s="12"/>
      <c r="AU1436" s="238"/>
      <c r="AV1436" s="238"/>
      <c r="AX1436" s="12"/>
    </row>
    <row r="1437" spans="2:50" hidden="1">
      <c r="B1437" s="207"/>
      <c r="C1437" s="239"/>
      <c r="D1437" s="238"/>
      <c r="F1437" s="239"/>
      <c r="G1437" s="238"/>
      <c r="H1437" s="238"/>
      <c r="J1437" s="239"/>
      <c r="K1437" s="238"/>
      <c r="L1437" s="238"/>
      <c r="N1437" s="239"/>
      <c r="O1437" s="238"/>
      <c r="P1437" s="238"/>
      <c r="R1437" s="239"/>
      <c r="S1437" s="238"/>
      <c r="T1437" s="238"/>
      <c r="V1437" s="239"/>
      <c r="W1437" s="238"/>
      <c r="X1437" s="238"/>
      <c r="Z1437" s="239"/>
      <c r="AA1437" s="238"/>
      <c r="AB1437" s="238"/>
      <c r="AD1437" s="239"/>
      <c r="AE1437" s="238"/>
      <c r="AF1437" s="238"/>
      <c r="AH1437" s="239"/>
      <c r="AI1437" s="238"/>
      <c r="AJ1437" s="238"/>
      <c r="AL1437" s="239"/>
      <c r="AM1437" s="238"/>
      <c r="AN1437" s="238"/>
      <c r="AP1437" s="239"/>
      <c r="AQ1437" s="238"/>
      <c r="AR1437" s="238"/>
      <c r="AT1437" s="12"/>
      <c r="AU1437" s="238"/>
      <c r="AV1437" s="238"/>
      <c r="AX1437" s="12"/>
    </row>
    <row r="1438" spans="2:50" hidden="1">
      <c r="B1438" s="207"/>
      <c r="C1438" s="239"/>
      <c r="D1438" s="238"/>
      <c r="F1438" s="239"/>
      <c r="G1438" s="238"/>
      <c r="H1438" s="238"/>
      <c r="J1438" s="239"/>
      <c r="K1438" s="238"/>
      <c r="L1438" s="238"/>
      <c r="N1438" s="239"/>
      <c r="O1438" s="238"/>
      <c r="P1438" s="238"/>
      <c r="R1438" s="239"/>
      <c r="S1438" s="238"/>
      <c r="T1438" s="238"/>
      <c r="V1438" s="239"/>
      <c r="W1438" s="238"/>
      <c r="X1438" s="238"/>
      <c r="Z1438" s="239"/>
      <c r="AA1438" s="238"/>
      <c r="AB1438" s="238"/>
      <c r="AD1438" s="239"/>
      <c r="AE1438" s="238"/>
      <c r="AF1438" s="238"/>
      <c r="AH1438" s="239"/>
      <c r="AI1438" s="238"/>
      <c r="AJ1438" s="238"/>
      <c r="AL1438" s="239"/>
      <c r="AM1438" s="238"/>
      <c r="AN1438" s="238"/>
      <c r="AP1438" s="239"/>
      <c r="AQ1438" s="238"/>
      <c r="AR1438" s="238"/>
      <c r="AT1438" s="12"/>
      <c r="AU1438" s="238"/>
      <c r="AV1438" s="238"/>
      <c r="AX1438" s="12"/>
    </row>
    <row r="1439" spans="2:50" hidden="1">
      <c r="B1439" s="207"/>
      <c r="C1439" s="239"/>
      <c r="D1439" s="238"/>
      <c r="F1439" s="239"/>
      <c r="G1439" s="238"/>
      <c r="H1439" s="238"/>
      <c r="J1439" s="239"/>
      <c r="K1439" s="238"/>
      <c r="L1439" s="238"/>
      <c r="N1439" s="239"/>
      <c r="O1439" s="238"/>
      <c r="P1439" s="238"/>
      <c r="R1439" s="239"/>
      <c r="S1439" s="238"/>
      <c r="T1439" s="238"/>
      <c r="V1439" s="239"/>
      <c r="W1439" s="238"/>
      <c r="X1439" s="238"/>
      <c r="Z1439" s="239"/>
      <c r="AA1439" s="238"/>
      <c r="AB1439" s="238"/>
      <c r="AD1439" s="239"/>
      <c r="AE1439" s="238"/>
      <c r="AF1439" s="238"/>
      <c r="AH1439" s="239"/>
      <c r="AI1439" s="238"/>
      <c r="AJ1439" s="238"/>
      <c r="AL1439" s="239"/>
      <c r="AM1439" s="238"/>
      <c r="AN1439" s="238"/>
      <c r="AP1439" s="239"/>
      <c r="AQ1439" s="238"/>
      <c r="AR1439" s="238"/>
      <c r="AT1439" s="12"/>
      <c r="AU1439" s="238"/>
      <c r="AV1439" s="238"/>
      <c r="AX1439" s="12"/>
    </row>
    <row r="1440" spans="2:50" hidden="1">
      <c r="B1440" s="207"/>
      <c r="C1440" s="239"/>
      <c r="D1440" s="238"/>
      <c r="F1440" s="239"/>
      <c r="G1440" s="238"/>
      <c r="H1440" s="238"/>
      <c r="J1440" s="239"/>
      <c r="K1440" s="238"/>
      <c r="L1440" s="238"/>
      <c r="N1440" s="239"/>
      <c r="O1440" s="238"/>
      <c r="P1440" s="238"/>
      <c r="R1440" s="239"/>
      <c r="S1440" s="238"/>
      <c r="T1440" s="238"/>
      <c r="V1440" s="239"/>
      <c r="W1440" s="238"/>
      <c r="X1440" s="238"/>
      <c r="Z1440" s="239"/>
      <c r="AA1440" s="238"/>
      <c r="AB1440" s="238"/>
      <c r="AD1440" s="239"/>
      <c r="AE1440" s="238"/>
      <c r="AF1440" s="238"/>
      <c r="AH1440" s="239"/>
      <c r="AI1440" s="238"/>
      <c r="AJ1440" s="238"/>
      <c r="AL1440" s="239"/>
      <c r="AM1440" s="238"/>
      <c r="AN1440" s="238"/>
      <c r="AP1440" s="239"/>
      <c r="AQ1440" s="238"/>
      <c r="AR1440" s="238"/>
      <c r="AT1440" s="12"/>
      <c r="AU1440" s="238"/>
      <c r="AV1440" s="238"/>
      <c r="AX1440" s="12"/>
    </row>
    <row r="1441" spans="2:50" hidden="1">
      <c r="B1441" s="207"/>
      <c r="C1441" s="239"/>
      <c r="D1441" s="238"/>
      <c r="F1441" s="239"/>
      <c r="G1441" s="238"/>
      <c r="H1441" s="238"/>
      <c r="J1441" s="239"/>
      <c r="K1441" s="238"/>
      <c r="L1441" s="238"/>
      <c r="N1441" s="239"/>
      <c r="O1441" s="238"/>
      <c r="P1441" s="238"/>
      <c r="R1441" s="239"/>
      <c r="S1441" s="238"/>
      <c r="T1441" s="238"/>
      <c r="V1441" s="239"/>
      <c r="W1441" s="238"/>
      <c r="X1441" s="238"/>
      <c r="Z1441" s="239"/>
      <c r="AA1441" s="238"/>
      <c r="AB1441" s="238"/>
      <c r="AD1441" s="239"/>
      <c r="AE1441" s="238"/>
      <c r="AF1441" s="238"/>
      <c r="AH1441" s="239"/>
      <c r="AI1441" s="238"/>
      <c r="AJ1441" s="238"/>
      <c r="AL1441" s="239"/>
      <c r="AM1441" s="238"/>
      <c r="AN1441" s="238"/>
      <c r="AP1441" s="239"/>
      <c r="AQ1441" s="238"/>
      <c r="AR1441" s="238"/>
      <c r="AT1441" s="12"/>
      <c r="AU1441" s="238"/>
      <c r="AV1441" s="238"/>
      <c r="AX1441" s="12"/>
    </row>
    <row r="1442" spans="2:50" hidden="1">
      <c r="B1442" s="207"/>
      <c r="C1442" s="239"/>
      <c r="D1442" s="238"/>
      <c r="F1442" s="239"/>
      <c r="G1442" s="238"/>
      <c r="H1442" s="238"/>
      <c r="J1442" s="239"/>
      <c r="K1442" s="238"/>
      <c r="L1442" s="238"/>
      <c r="N1442" s="239"/>
      <c r="O1442" s="238"/>
      <c r="P1442" s="238"/>
      <c r="R1442" s="239"/>
      <c r="S1442" s="238"/>
      <c r="T1442" s="238"/>
      <c r="V1442" s="239"/>
      <c r="W1442" s="238"/>
      <c r="X1442" s="238"/>
      <c r="Z1442" s="239"/>
      <c r="AA1442" s="238"/>
      <c r="AB1442" s="238"/>
      <c r="AD1442" s="239"/>
      <c r="AE1442" s="238"/>
      <c r="AF1442" s="238"/>
      <c r="AH1442" s="239"/>
      <c r="AI1442" s="238"/>
      <c r="AJ1442" s="238"/>
      <c r="AL1442" s="239"/>
      <c r="AM1442" s="238"/>
      <c r="AN1442" s="238"/>
      <c r="AP1442" s="239"/>
      <c r="AQ1442" s="238"/>
      <c r="AR1442" s="238"/>
      <c r="AT1442" s="12"/>
      <c r="AU1442" s="238"/>
      <c r="AV1442" s="238"/>
      <c r="AX1442" s="12"/>
    </row>
    <row r="1443" spans="2:50" hidden="1">
      <c r="B1443" s="207"/>
      <c r="C1443" s="239"/>
      <c r="D1443" s="238"/>
      <c r="F1443" s="239"/>
      <c r="G1443" s="238"/>
      <c r="H1443" s="238"/>
      <c r="J1443" s="239"/>
      <c r="K1443" s="238"/>
      <c r="L1443" s="238"/>
      <c r="N1443" s="239"/>
      <c r="O1443" s="238"/>
      <c r="P1443" s="238"/>
      <c r="R1443" s="239"/>
      <c r="S1443" s="238"/>
      <c r="T1443" s="238"/>
      <c r="V1443" s="239"/>
      <c r="W1443" s="238"/>
      <c r="X1443" s="238"/>
      <c r="Z1443" s="239"/>
      <c r="AA1443" s="238"/>
      <c r="AB1443" s="238"/>
      <c r="AD1443" s="239"/>
      <c r="AE1443" s="238"/>
      <c r="AF1443" s="238"/>
      <c r="AH1443" s="239"/>
      <c r="AI1443" s="238"/>
      <c r="AJ1443" s="238"/>
      <c r="AL1443" s="239"/>
      <c r="AM1443" s="238"/>
      <c r="AN1443" s="238"/>
      <c r="AP1443" s="239"/>
      <c r="AQ1443" s="238"/>
      <c r="AR1443" s="238"/>
      <c r="AT1443" s="12"/>
      <c r="AU1443" s="238"/>
      <c r="AV1443" s="238"/>
      <c r="AX1443" s="12"/>
    </row>
    <row r="1444" spans="2:50" hidden="1">
      <c r="B1444" s="207"/>
      <c r="C1444" s="239"/>
      <c r="D1444" s="238"/>
      <c r="F1444" s="239"/>
      <c r="G1444" s="238"/>
      <c r="H1444" s="238"/>
      <c r="J1444" s="239"/>
      <c r="K1444" s="238"/>
      <c r="L1444" s="238"/>
      <c r="N1444" s="239"/>
      <c r="O1444" s="238"/>
      <c r="P1444" s="238"/>
      <c r="R1444" s="239"/>
      <c r="S1444" s="238"/>
      <c r="T1444" s="238"/>
      <c r="V1444" s="239"/>
      <c r="W1444" s="238"/>
      <c r="X1444" s="238"/>
      <c r="Z1444" s="239"/>
      <c r="AA1444" s="238"/>
      <c r="AB1444" s="238"/>
      <c r="AD1444" s="239"/>
      <c r="AE1444" s="238"/>
      <c r="AF1444" s="238"/>
      <c r="AH1444" s="239"/>
      <c r="AI1444" s="238"/>
      <c r="AJ1444" s="238"/>
      <c r="AL1444" s="239"/>
      <c r="AM1444" s="238"/>
      <c r="AN1444" s="238"/>
      <c r="AP1444" s="239"/>
      <c r="AQ1444" s="238"/>
      <c r="AR1444" s="238"/>
      <c r="AT1444" s="12"/>
      <c r="AU1444" s="238"/>
      <c r="AV1444" s="238"/>
      <c r="AX1444" s="12"/>
    </row>
    <row r="1445" spans="2:50" hidden="1">
      <c r="B1445" s="207"/>
      <c r="C1445" s="239"/>
      <c r="D1445" s="238"/>
      <c r="F1445" s="239"/>
      <c r="G1445" s="238"/>
      <c r="H1445" s="238"/>
      <c r="J1445" s="239"/>
      <c r="K1445" s="238"/>
      <c r="L1445" s="238"/>
      <c r="N1445" s="239"/>
      <c r="O1445" s="238"/>
      <c r="P1445" s="238"/>
      <c r="R1445" s="239"/>
      <c r="S1445" s="238"/>
      <c r="T1445" s="238"/>
      <c r="V1445" s="239"/>
      <c r="W1445" s="238"/>
      <c r="X1445" s="238"/>
      <c r="Z1445" s="239"/>
      <c r="AA1445" s="238"/>
      <c r="AB1445" s="238"/>
      <c r="AD1445" s="239"/>
      <c r="AE1445" s="238"/>
      <c r="AF1445" s="238"/>
      <c r="AH1445" s="239"/>
      <c r="AI1445" s="238"/>
      <c r="AJ1445" s="238"/>
      <c r="AL1445" s="239"/>
      <c r="AM1445" s="238"/>
      <c r="AN1445" s="238"/>
      <c r="AP1445" s="239"/>
      <c r="AQ1445" s="238"/>
      <c r="AR1445" s="238"/>
      <c r="AT1445" s="12"/>
      <c r="AU1445" s="238"/>
      <c r="AV1445" s="238"/>
      <c r="AX1445" s="12"/>
    </row>
    <row r="1446" spans="2:50" hidden="1">
      <c r="B1446" s="207"/>
      <c r="C1446" s="239"/>
      <c r="D1446" s="238"/>
      <c r="F1446" s="239"/>
      <c r="G1446" s="238"/>
      <c r="H1446" s="238"/>
      <c r="J1446" s="239"/>
      <c r="K1446" s="238"/>
      <c r="L1446" s="238"/>
      <c r="N1446" s="239"/>
      <c r="O1446" s="238"/>
      <c r="P1446" s="238"/>
      <c r="R1446" s="239"/>
      <c r="S1446" s="238"/>
      <c r="T1446" s="238"/>
      <c r="V1446" s="239"/>
      <c r="W1446" s="238"/>
      <c r="X1446" s="238"/>
      <c r="Z1446" s="239"/>
      <c r="AA1446" s="238"/>
      <c r="AB1446" s="238"/>
      <c r="AD1446" s="239"/>
      <c r="AE1446" s="238"/>
      <c r="AF1446" s="238"/>
      <c r="AH1446" s="239"/>
      <c r="AI1446" s="238"/>
      <c r="AJ1446" s="238"/>
      <c r="AL1446" s="239"/>
      <c r="AM1446" s="238"/>
      <c r="AN1446" s="238"/>
      <c r="AP1446" s="239"/>
      <c r="AQ1446" s="238"/>
      <c r="AR1446" s="238"/>
      <c r="AT1446" s="12"/>
      <c r="AU1446" s="238"/>
      <c r="AV1446" s="238"/>
      <c r="AX1446" s="12"/>
    </row>
    <row r="1447" spans="2:50" hidden="1">
      <c r="B1447" s="207"/>
      <c r="C1447" s="239"/>
      <c r="D1447" s="238"/>
      <c r="F1447" s="239"/>
      <c r="G1447" s="238"/>
      <c r="H1447" s="238"/>
      <c r="J1447" s="239"/>
      <c r="K1447" s="238"/>
      <c r="L1447" s="238"/>
      <c r="N1447" s="239"/>
      <c r="O1447" s="238"/>
      <c r="P1447" s="238"/>
      <c r="R1447" s="239"/>
      <c r="S1447" s="238"/>
      <c r="T1447" s="238"/>
      <c r="V1447" s="239"/>
      <c r="W1447" s="238"/>
      <c r="X1447" s="238"/>
      <c r="Z1447" s="239"/>
      <c r="AA1447" s="238"/>
      <c r="AB1447" s="238"/>
      <c r="AD1447" s="239"/>
      <c r="AE1447" s="238"/>
      <c r="AF1447" s="238"/>
      <c r="AH1447" s="239"/>
      <c r="AI1447" s="238"/>
      <c r="AJ1447" s="238"/>
      <c r="AL1447" s="239"/>
      <c r="AM1447" s="238"/>
      <c r="AN1447" s="238"/>
      <c r="AP1447" s="239"/>
      <c r="AQ1447" s="238"/>
      <c r="AR1447" s="238"/>
      <c r="AT1447" s="12"/>
      <c r="AU1447" s="238"/>
      <c r="AV1447" s="238"/>
      <c r="AX1447" s="12"/>
    </row>
    <row r="1448" spans="2:50" hidden="1">
      <c r="B1448" s="207"/>
      <c r="C1448" s="239"/>
      <c r="D1448" s="238"/>
      <c r="F1448" s="239"/>
      <c r="G1448" s="238"/>
      <c r="H1448" s="238"/>
      <c r="J1448" s="239"/>
      <c r="K1448" s="238"/>
      <c r="L1448" s="238"/>
      <c r="N1448" s="239"/>
      <c r="O1448" s="238"/>
      <c r="P1448" s="238"/>
      <c r="R1448" s="239"/>
      <c r="S1448" s="238"/>
      <c r="T1448" s="238"/>
      <c r="V1448" s="239"/>
      <c r="W1448" s="238"/>
      <c r="X1448" s="238"/>
      <c r="Z1448" s="239"/>
      <c r="AA1448" s="238"/>
      <c r="AB1448" s="238"/>
      <c r="AD1448" s="239"/>
      <c r="AE1448" s="238"/>
      <c r="AF1448" s="238"/>
      <c r="AH1448" s="239"/>
      <c r="AI1448" s="238"/>
      <c r="AJ1448" s="238"/>
      <c r="AL1448" s="239"/>
      <c r="AM1448" s="238"/>
      <c r="AN1448" s="238"/>
      <c r="AP1448" s="239"/>
      <c r="AQ1448" s="238"/>
      <c r="AR1448" s="238"/>
      <c r="AT1448" s="12"/>
      <c r="AU1448" s="238"/>
      <c r="AV1448" s="238"/>
      <c r="AX1448" s="12"/>
    </row>
    <row r="1449" spans="2:50" hidden="1">
      <c r="B1449" s="207"/>
      <c r="C1449" s="239"/>
      <c r="D1449" s="238"/>
      <c r="F1449" s="239"/>
      <c r="G1449" s="238"/>
      <c r="H1449" s="238"/>
      <c r="J1449" s="239"/>
      <c r="K1449" s="238"/>
      <c r="L1449" s="238"/>
      <c r="N1449" s="239"/>
      <c r="O1449" s="238"/>
      <c r="P1449" s="238"/>
      <c r="R1449" s="239"/>
      <c r="S1449" s="238"/>
      <c r="T1449" s="238"/>
      <c r="V1449" s="239"/>
      <c r="W1449" s="238"/>
      <c r="X1449" s="238"/>
      <c r="Z1449" s="239"/>
      <c r="AA1449" s="238"/>
      <c r="AB1449" s="238"/>
      <c r="AD1449" s="239"/>
      <c r="AE1449" s="238"/>
      <c r="AF1449" s="238"/>
      <c r="AH1449" s="239"/>
      <c r="AI1449" s="238"/>
      <c r="AJ1449" s="238"/>
      <c r="AL1449" s="239"/>
      <c r="AM1449" s="238"/>
      <c r="AN1449" s="238"/>
      <c r="AP1449" s="239"/>
      <c r="AQ1449" s="238"/>
      <c r="AR1449" s="238"/>
      <c r="AT1449" s="12"/>
      <c r="AU1449" s="238"/>
      <c r="AV1449" s="238"/>
      <c r="AX1449" s="12"/>
    </row>
    <row r="1450" spans="2:50" hidden="1">
      <c r="B1450" s="207"/>
      <c r="C1450" s="239"/>
      <c r="D1450" s="238"/>
      <c r="F1450" s="239"/>
      <c r="G1450" s="238"/>
      <c r="H1450" s="238"/>
      <c r="J1450" s="239"/>
      <c r="K1450" s="238"/>
      <c r="L1450" s="238"/>
      <c r="N1450" s="239"/>
      <c r="O1450" s="238"/>
      <c r="P1450" s="238"/>
      <c r="R1450" s="239"/>
      <c r="S1450" s="238"/>
      <c r="T1450" s="238"/>
      <c r="V1450" s="239"/>
      <c r="W1450" s="238"/>
      <c r="X1450" s="238"/>
      <c r="Z1450" s="239"/>
      <c r="AA1450" s="238"/>
      <c r="AB1450" s="238"/>
      <c r="AD1450" s="239"/>
      <c r="AE1450" s="238"/>
      <c r="AF1450" s="238"/>
      <c r="AH1450" s="239"/>
      <c r="AI1450" s="238"/>
      <c r="AJ1450" s="238"/>
      <c r="AL1450" s="239"/>
      <c r="AM1450" s="238"/>
      <c r="AN1450" s="238"/>
      <c r="AP1450" s="239"/>
      <c r="AQ1450" s="238"/>
      <c r="AR1450" s="238"/>
      <c r="AT1450" s="12"/>
      <c r="AU1450" s="238"/>
      <c r="AV1450" s="238"/>
      <c r="AX1450" s="12"/>
    </row>
    <row r="1451" spans="2:50" hidden="1">
      <c r="B1451" s="207"/>
      <c r="C1451" s="239"/>
      <c r="D1451" s="238"/>
      <c r="F1451" s="239"/>
      <c r="G1451" s="238"/>
      <c r="H1451" s="238"/>
      <c r="J1451" s="239"/>
      <c r="K1451" s="238"/>
      <c r="L1451" s="238"/>
      <c r="N1451" s="239"/>
      <c r="O1451" s="238"/>
      <c r="P1451" s="238"/>
      <c r="R1451" s="239"/>
      <c r="S1451" s="238"/>
      <c r="T1451" s="238"/>
      <c r="V1451" s="239"/>
      <c r="W1451" s="238"/>
      <c r="X1451" s="238"/>
      <c r="Z1451" s="239"/>
      <c r="AA1451" s="238"/>
      <c r="AB1451" s="238"/>
      <c r="AD1451" s="239"/>
      <c r="AE1451" s="238"/>
      <c r="AF1451" s="238"/>
      <c r="AH1451" s="239"/>
      <c r="AI1451" s="238"/>
      <c r="AJ1451" s="238"/>
      <c r="AL1451" s="239"/>
      <c r="AM1451" s="238"/>
      <c r="AN1451" s="238"/>
      <c r="AP1451" s="239"/>
      <c r="AQ1451" s="238"/>
      <c r="AR1451" s="238"/>
      <c r="AT1451" s="12"/>
      <c r="AU1451" s="238"/>
      <c r="AV1451" s="238"/>
      <c r="AX1451" s="12"/>
    </row>
    <row r="1452" spans="2:50" hidden="1">
      <c r="B1452" s="207"/>
      <c r="C1452" s="239"/>
      <c r="D1452" s="238"/>
      <c r="F1452" s="239"/>
      <c r="G1452" s="238"/>
      <c r="H1452" s="238"/>
      <c r="J1452" s="239"/>
      <c r="K1452" s="238"/>
      <c r="L1452" s="238"/>
      <c r="N1452" s="239"/>
      <c r="O1452" s="238"/>
      <c r="P1452" s="238"/>
      <c r="R1452" s="239"/>
      <c r="S1452" s="238"/>
      <c r="T1452" s="238"/>
      <c r="V1452" s="239"/>
      <c r="W1452" s="238"/>
      <c r="X1452" s="238"/>
      <c r="Z1452" s="239"/>
      <c r="AA1452" s="238"/>
      <c r="AB1452" s="238"/>
      <c r="AD1452" s="239"/>
      <c r="AE1452" s="238"/>
      <c r="AF1452" s="238"/>
      <c r="AH1452" s="239"/>
      <c r="AI1452" s="238"/>
      <c r="AJ1452" s="238"/>
      <c r="AL1452" s="239"/>
      <c r="AM1452" s="238"/>
      <c r="AN1452" s="238"/>
      <c r="AP1452" s="239"/>
      <c r="AQ1452" s="238"/>
      <c r="AR1452" s="238"/>
      <c r="AT1452" s="12"/>
      <c r="AU1452" s="238"/>
      <c r="AV1452" s="238"/>
      <c r="AX1452" s="12"/>
    </row>
    <row r="1453" spans="2:50" hidden="1">
      <c r="B1453" s="207"/>
      <c r="C1453" s="239"/>
      <c r="D1453" s="238"/>
      <c r="F1453" s="239"/>
      <c r="G1453" s="238"/>
      <c r="H1453" s="238"/>
      <c r="J1453" s="239"/>
      <c r="K1453" s="238"/>
      <c r="L1453" s="238"/>
      <c r="N1453" s="239"/>
      <c r="O1453" s="238"/>
      <c r="P1453" s="238"/>
      <c r="R1453" s="239"/>
      <c r="S1453" s="238"/>
      <c r="T1453" s="238"/>
      <c r="V1453" s="239"/>
      <c r="W1453" s="238"/>
      <c r="X1453" s="238"/>
      <c r="Z1453" s="239"/>
      <c r="AA1453" s="238"/>
      <c r="AB1453" s="238"/>
      <c r="AD1453" s="239"/>
      <c r="AE1453" s="238"/>
      <c r="AF1453" s="238"/>
      <c r="AH1453" s="239"/>
      <c r="AI1453" s="238"/>
      <c r="AJ1453" s="238"/>
      <c r="AL1453" s="239"/>
      <c r="AM1453" s="238"/>
      <c r="AN1453" s="238"/>
      <c r="AP1453" s="239"/>
      <c r="AQ1453" s="238"/>
      <c r="AR1453" s="238"/>
      <c r="AT1453" s="12"/>
      <c r="AU1453" s="238"/>
      <c r="AV1453" s="238"/>
      <c r="AX1453" s="12"/>
    </row>
    <row r="1454" spans="2:50" hidden="1">
      <c r="B1454" s="207"/>
      <c r="C1454" s="239"/>
      <c r="D1454" s="238"/>
      <c r="F1454" s="239"/>
      <c r="G1454" s="238"/>
      <c r="H1454" s="238"/>
      <c r="J1454" s="239"/>
      <c r="K1454" s="238"/>
      <c r="L1454" s="238"/>
      <c r="N1454" s="239"/>
      <c r="O1454" s="238"/>
      <c r="P1454" s="238"/>
      <c r="R1454" s="239"/>
      <c r="S1454" s="238"/>
      <c r="T1454" s="238"/>
      <c r="V1454" s="239"/>
      <c r="W1454" s="238"/>
      <c r="X1454" s="238"/>
      <c r="Z1454" s="239"/>
      <c r="AA1454" s="238"/>
      <c r="AB1454" s="238"/>
      <c r="AD1454" s="239"/>
      <c r="AE1454" s="238"/>
      <c r="AF1454" s="238"/>
      <c r="AH1454" s="239"/>
      <c r="AI1454" s="238"/>
      <c r="AJ1454" s="238"/>
      <c r="AL1454" s="239"/>
      <c r="AM1454" s="238"/>
      <c r="AN1454" s="238"/>
      <c r="AP1454" s="239"/>
      <c r="AQ1454" s="238"/>
      <c r="AR1454" s="238"/>
      <c r="AT1454" s="12"/>
      <c r="AU1454" s="238"/>
      <c r="AV1454" s="238"/>
      <c r="AX1454" s="12"/>
    </row>
    <row r="1455" spans="2:50" hidden="1">
      <c r="B1455" s="207"/>
      <c r="C1455" s="239"/>
      <c r="D1455" s="238"/>
      <c r="F1455" s="239"/>
      <c r="G1455" s="238"/>
      <c r="H1455" s="238"/>
      <c r="J1455" s="239"/>
      <c r="K1455" s="238"/>
      <c r="L1455" s="238"/>
      <c r="N1455" s="239"/>
      <c r="O1455" s="238"/>
      <c r="P1455" s="238"/>
      <c r="R1455" s="239"/>
      <c r="S1455" s="238"/>
      <c r="T1455" s="238"/>
      <c r="V1455" s="239"/>
      <c r="W1455" s="238"/>
      <c r="X1455" s="238"/>
      <c r="Z1455" s="239"/>
      <c r="AA1455" s="238"/>
      <c r="AB1455" s="238"/>
      <c r="AD1455" s="239"/>
      <c r="AE1455" s="238"/>
      <c r="AF1455" s="238"/>
      <c r="AH1455" s="239"/>
      <c r="AI1455" s="238"/>
      <c r="AJ1455" s="238"/>
      <c r="AL1455" s="239"/>
      <c r="AM1455" s="238"/>
      <c r="AN1455" s="238"/>
      <c r="AP1455" s="239"/>
      <c r="AQ1455" s="238"/>
      <c r="AR1455" s="238"/>
      <c r="AT1455" s="12"/>
      <c r="AU1455" s="238"/>
      <c r="AV1455" s="238"/>
      <c r="AX1455" s="12"/>
    </row>
    <row r="1456" spans="2:50" hidden="1">
      <c r="B1456" s="207"/>
      <c r="C1456" s="239"/>
      <c r="D1456" s="238"/>
      <c r="F1456" s="239"/>
      <c r="G1456" s="238"/>
      <c r="H1456" s="238"/>
      <c r="J1456" s="239"/>
      <c r="K1456" s="238"/>
      <c r="L1456" s="238"/>
      <c r="N1456" s="239"/>
      <c r="O1456" s="238"/>
      <c r="P1456" s="238"/>
      <c r="R1456" s="239"/>
      <c r="S1456" s="238"/>
      <c r="T1456" s="238"/>
      <c r="V1456" s="239"/>
      <c r="W1456" s="238"/>
      <c r="X1456" s="238"/>
      <c r="Z1456" s="239"/>
      <c r="AA1456" s="238"/>
      <c r="AB1456" s="238"/>
      <c r="AD1456" s="239"/>
      <c r="AE1456" s="238"/>
      <c r="AF1456" s="238"/>
      <c r="AH1456" s="239"/>
      <c r="AI1456" s="238"/>
      <c r="AJ1456" s="238"/>
      <c r="AL1456" s="239"/>
      <c r="AM1456" s="238"/>
      <c r="AN1456" s="238"/>
      <c r="AP1456" s="239"/>
      <c r="AQ1456" s="238"/>
      <c r="AR1456" s="238"/>
      <c r="AT1456" s="12"/>
      <c r="AU1456" s="238"/>
      <c r="AV1456" s="238"/>
      <c r="AX1456" s="12"/>
    </row>
    <row r="1457" spans="2:50" hidden="1">
      <c r="B1457" s="207"/>
      <c r="C1457" s="239"/>
      <c r="D1457" s="238"/>
      <c r="F1457" s="239"/>
      <c r="G1457" s="238"/>
      <c r="H1457" s="238"/>
      <c r="J1457" s="239"/>
      <c r="K1457" s="238"/>
      <c r="L1457" s="238"/>
      <c r="N1457" s="239"/>
      <c r="O1457" s="238"/>
      <c r="P1457" s="238"/>
      <c r="R1457" s="239"/>
      <c r="S1457" s="238"/>
      <c r="T1457" s="238"/>
      <c r="V1457" s="239"/>
      <c r="W1457" s="238"/>
      <c r="X1457" s="238"/>
      <c r="Z1457" s="239"/>
      <c r="AA1457" s="238"/>
      <c r="AB1457" s="238"/>
      <c r="AD1457" s="239"/>
      <c r="AE1457" s="238"/>
      <c r="AF1457" s="238"/>
      <c r="AH1457" s="239"/>
      <c r="AI1457" s="238"/>
      <c r="AJ1457" s="238"/>
      <c r="AL1457" s="239"/>
      <c r="AM1457" s="238"/>
      <c r="AN1457" s="238"/>
      <c r="AP1457" s="239"/>
      <c r="AQ1457" s="238"/>
      <c r="AR1457" s="238"/>
      <c r="AT1457" s="12"/>
      <c r="AU1457" s="238"/>
      <c r="AV1457" s="238"/>
      <c r="AX1457" s="12"/>
    </row>
    <row r="1458" spans="2:50" hidden="1">
      <c r="B1458" s="207"/>
      <c r="C1458" s="239"/>
      <c r="D1458" s="238"/>
      <c r="F1458" s="239"/>
      <c r="G1458" s="238"/>
      <c r="H1458" s="238"/>
      <c r="J1458" s="239"/>
      <c r="K1458" s="238"/>
      <c r="L1458" s="238"/>
      <c r="N1458" s="239"/>
      <c r="O1458" s="238"/>
      <c r="P1458" s="238"/>
      <c r="R1458" s="239"/>
      <c r="S1458" s="238"/>
      <c r="T1458" s="238"/>
      <c r="V1458" s="239"/>
      <c r="W1458" s="238"/>
      <c r="X1458" s="238"/>
      <c r="Z1458" s="239"/>
      <c r="AA1458" s="238"/>
      <c r="AB1458" s="238"/>
      <c r="AD1458" s="239"/>
      <c r="AE1458" s="238"/>
      <c r="AF1458" s="238"/>
      <c r="AH1458" s="239"/>
      <c r="AI1458" s="238"/>
      <c r="AJ1458" s="238"/>
      <c r="AL1458" s="239"/>
      <c r="AM1458" s="238"/>
      <c r="AN1458" s="238"/>
      <c r="AP1458" s="239"/>
      <c r="AQ1458" s="238"/>
      <c r="AR1458" s="238"/>
      <c r="AT1458" s="12"/>
      <c r="AU1458" s="238"/>
      <c r="AV1458" s="238"/>
      <c r="AX1458" s="12"/>
    </row>
    <row r="1459" spans="2:50" hidden="1">
      <c r="B1459" s="207"/>
      <c r="C1459" s="239"/>
      <c r="D1459" s="238"/>
      <c r="F1459" s="239"/>
      <c r="G1459" s="238"/>
      <c r="H1459" s="238"/>
      <c r="J1459" s="239"/>
      <c r="K1459" s="238"/>
      <c r="L1459" s="238"/>
      <c r="N1459" s="239"/>
      <c r="O1459" s="238"/>
      <c r="P1459" s="238"/>
      <c r="R1459" s="239"/>
      <c r="S1459" s="238"/>
      <c r="T1459" s="238"/>
      <c r="V1459" s="239"/>
      <c r="W1459" s="238"/>
      <c r="X1459" s="238"/>
      <c r="Z1459" s="239"/>
      <c r="AA1459" s="238"/>
      <c r="AB1459" s="238"/>
      <c r="AD1459" s="239"/>
      <c r="AE1459" s="238"/>
      <c r="AF1459" s="238"/>
      <c r="AH1459" s="239"/>
      <c r="AI1459" s="238"/>
      <c r="AJ1459" s="238"/>
      <c r="AL1459" s="239"/>
      <c r="AM1459" s="238"/>
      <c r="AN1459" s="238"/>
      <c r="AP1459" s="239"/>
      <c r="AQ1459" s="238"/>
      <c r="AR1459" s="238"/>
      <c r="AT1459" s="12"/>
      <c r="AU1459" s="238"/>
      <c r="AV1459" s="238"/>
      <c r="AX1459" s="12"/>
    </row>
    <row r="1460" spans="2:50" hidden="1">
      <c r="B1460" s="207"/>
      <c r="C1460" s="239"/>
      <c r="D1460" s="238"/>
      <c r="F1460" s="239"/>
      <c r="G1460" s="238"/>
      <c r="H1460" s="238"/>
      <c r="J1460" s="239"/>
      <c r="K1460" s="238"/>
      <c r="L1460" s="238"/>
      <c r="N1460" s="239"/>
      <c r="O1460" s="238"/>
      <c r="P1460" s="238"/>
      <c r="R1460" s="239"/>
      <c r="S1460" s="238"/>
      <c r="T1460" s="238"/>
      <c r="V1460" s="239"/>
      <c r="W1460" s="238"/>
      <c r="X1460" s="238"/>
      <c r="Z1460" s="239"/>
      <c r="AA1460" s="238"/>
      <c r="AB1460" s="238"/>
      <c r="AD1460" s="239"/>
      <c r="AE1460" s="238"/>
      <c r="AF1460" s="238"/>
      <c r="AH1460" s="239"/>
      <c r="AI1460" s="238"/>
      <c r="AJ1460" s="238"/>
      <c r="AL1460" s="239"/>
      <c r="AM1460" s="238"/>
      <c r="AN1460" s="238"/>
      <c r="AP1460" s="239"/>
      <c r="AQ1460" s="238"/>
      <c r="AR1460" s="238"/>
      <c r="AT1460" s="12"/>
      <c r="AU1460" s="238"/>
      <c r="AV1460" s="238"/>
      <c r="AX1460" s="12"/>
    </row>
    <row r="1461" spans="2:50" hidden="1">
      <c r="B1461" s="207"/>
      <c r="C1461" s="239"/>
      <c r="D1461" s="238"/>
      <c r="F1461" s="239"/>
      <c r="G1461" s="238"/>
      <c r="H1461" s="238"/>
      <c r="J1461" s="239"/>
      <c r="K1461" s="238"/>
      <c r="L1461" s="238"/>
      <c r="N1461" s="239"/>
      <c r="O1461" s="238"/>
      <c r="P1461" s="238"/>
      <c r="R1461" s="239"/>
      <c r="S1461" s="238"/>
      <c r="T1461" s="238"/>
      <c r="V1461" s="239"/>
      <c r="W1461" s="238"/>
      <c r="X1461" s="238"/>
      <c r="Z1461" s="239"/>
      <c r="AA1461" s="238"/>
      <c r="AB1461" s="238"/>
      <c r="AD1461" s="239"/>
      <c r="AE1461" s="238"/>
      <c r="AF1461" s="238"/>
      <c r="AH1461" s="239"/>
      <c r="AI1461" s="238"/>
      <c r="AJ1461" s="238"/>
      <c r="AL1461" s="239"/>
      <c r="AM1461" s="238"/>
      <c r="AN1461" s="238"/>
      <c r="AP1461" s="239"/>
      <c r="AQ1461" s="238"/>
      <c r="AR1461" s="238"/>
      <c r="AT1461" s="12"/>
      <c r="AU1461" s="238"/>
      <c r="AV1461" s="238"/>
      <c r="AX1461" s="12"/>
    </row>
    <row r="1462" spans="2:50" hidden="1">
      <c r="B1462" s="207"/>
      <c r="C1462" s="239"/>
      <c r="D1462" s="238"/>
      <c r="F1462" s="239"/>
      <c r="G1462" s="238"/>
      <c r="H1462" s="238"/>
      <c r="J1462" s="239"/>
      <c r="K1462" s="238"/>
      <c r="L1462" s="238"/>
      <c r="N1462" s="239"/>
      <c r="O1462" s="238"/>
      <c r="P1462" s="238"/>
      <c r="R1462" s="239"/>
      <c r="S1462" s="238"/>
      <c r="T1462" s="238"/>
      <c r="V1462" s="239"/>
      <c r="W1462" s="238"/>
      <c r="X1462" s="238"/>
      <c r="Z1462" s="239"/>
      <c r="AA1462" s="238"/>
      <c r="AB1462" s="238"/>
      <c r="AD1462" s="239"/>
      <c r="AE1462" s="238"/>
      <c r="AF1462" s="238"/>
      <c r="AH1462" s="239"/>
      <c r="AI1462" s="238"/>
      <c r="AJ1462" s="238"/>
      <c r="AL1462" s="239"/>
      <c r="AM1462" s="238"/>
      <c r="AN1462" s="238"/>
      <c r="AP1462" s="239"/>
      <c r="AQ1462" s="238"/>
      <c r="AR1462" s="238"/>
      <c r="AT1462" s="12"/>
      <c r="AU1462" s="238"/>
      <c r="AV1462" s="238"/>
      <c r="AX1462" s="12"/>
    </row>
    <row r="1463" spans="2:50" hidden="1">
      <c r="B1463" s="207"/>
      <c r="C1463" s="239"/>
      <c r="D1463" s="238"/>
      <c r="F1463" s="239"/>
      <c r="G1463" s="238"/>
      <c r="H1463" s="238"/>
      <c r="J1463" s="239"/>
      <c r="K1463" s="238"/>
      <c r="L1463" s="238"/>
      <c r="N1463" s="239"/>
      <c r="O1463" s="238"/>
      <c r="P1463" s="238"/>
      <c r="R1463" s="239"/>
      <c r="S1463" s="238"/>
      <c r="T1463" s="238"/>
      <c r="V1463" s="239"/>
      <c r="W1463" s="238"/>
      <c r="X1463" s="238"/>
      <c r="Z1463" s="239"/>
      <c r="AA1463" s="238"/>
      <c r="AB1463" s="238"/>
      <c r="AD1463" s="239"/>
      <c r="AE1463" s="238"/>
      <c r="AF1463" s="238"/>
      <c r="AH1463" s="239"/>
      <c r="AI1463" s="238"/>
      <c r="AJ1463" s="238"/>
      <c r="AL1463" s="239"/>
      <c r="AM1463" s="238"/>
      <c r="AN1463" s="238"/>
      <c r="AP1463" s="239"/>
      <c r="AQ1463" s="238"/>
      <c r="AR1463" s="238"/>
      <c r="AT1463" s="12"/>
      <c r="AU1463" s="238"/>
      <c r="AV1463" s="238"/>
      <c r="AX1463" s="12"/>
    </row>
    <row r="1464" spans="2:50" hidden="1">
      <c r="B1464" s="207"/>
      <c r="C1464" s="239"/>
      <c r="D1464" s="238"/>
      <c r="F1464" s="239"/>
      <c r="G1464" s="238"/>
      <c r="H1464" s="238"/>
      <c r="J1464" s="239"/>
      <c r="K1464" s="238"/>
      <c r="L1464" s="238"/>
      <c r="N1464" s="239"/>
      <c r="O1464" s="238"/>
      <c r="P1464" s="238"/>
      <c r="R1464" s="239"/>
      <c r="S1464" s="238"/>
      <c r="T1464" s="238"/>
      <c r="V1464" s="239"/>
      <c r="W1464" s="238"/>
      <c r="X1464" s="238"/>
      <c r="Z1464" s="239"/>
      <c r="AA1464" s="238"/>
      <c r="AB1464" s="238"/>
      <c r="AD1464" s="239"/>
      <c r="AE1464" s="238"/>
      <c r="AF1464" s="238"/>
      <c r="AH1464" s="239"/>
      <c r="AI1464" s="238"/>
      <c r="AJ1464" s="238"/>
      <c r="AL1464" s="239"/>
      <c r="AM1464" s="238"/>
      <c r="AN1464" s="238"/>
      <c r="AP1464" s="239"/>
      <c r="AQ1464" s="238"/>
      <c r="AR1464" s="238"/>
      <c r="AT1464" s="12"/>
      <c r="AU1464" s="238"/>
      <c r="AV1464" s="238"/>
      <c r="AX1464" s="12"/>
    </row>
    <row r="1465" spans="2:50" hidden="1">
      <c r="B1465" s="207"/>
      <c r="C1465" s="239"/>
      <c r="D1465" s="238"/>
      <c r="F1465" s="239"/>
      <c r="G1465" s="238"/>
      <c r="H1465" s="238"/>
      <c r="J1465" s="239"/>
      <c r="K1465" s="238"/>
      <c r="L1465" s="238"/>
      <c r="N1465" s="239"/>
      <c r="O1465" s="238"/>
      <c r="P1465" s="238"/>
      <c r="R1465" s="239"/>
      <c r="S1465" s="238"/>
      <c r="T1465" s="238"/>
      <c r="V1465" s="239"/>
      <c r="W1465" s="238"/>
      <c r="X1465" s="238"/>
      <c r="Z1465" s="239"/>
      <c r="AA1465" s="238"/>
      <c r="AB1465" s="238"/>
      <c r="AD1465" s="239"/>
      <c r="AE1465" s="238"/>
      <c r="AF1465" s="238"/>
      <c r="AH1465" s="239"/>
      <c r="AI1465" s="238"/>
      <c r="AJ1465" s="238"/>
      <c r="AL1465" s="239"/>
      <c r="AM1465" s="238"/>
      <c r="AN1465" s="238"/>
      <c r="AP1465" s="239"/>
      <c r="AQ1465" s="238"/>
      <c r="AR1465" s="238"/>
      <c r="AT1465" s="12"/>
      <c r="AU1465" s="238"/>
      <c r="AV1465" s="238"/>
      <c r="AX1465" s="12"/>
    </row>
    <row r="1466" spans="2:50" hidden="1">
      <c r="B1466" s="207"/>
      <c r="C1466" s="239"/>
      <c r="D1466" s="238"/>
      <c r="F1466" s="239"/>
      <c r="G1466" s="238"/>
      <c r="H1466" s="238"/>
      <c r="J1466" s="239"/>
      <c r="K1466" s="238"/>
      <c r="L1466" s="238"/>
      <c r="N1466" s="239"/>
      <c r="O1466" s="238"/>
      <c r="P1466" s="238"/>
      <c r="R1466" s="239"/>
      <c r="S1466" s="238"/>
      <c r="T1466" s="238"/>
      <c r="V1466" s="239"/>
      <c r="W1466" s="238"/>
      <c r="X1466" s="238"/>
      <c r="Z1466" s="239"/>
      <c r="AA1466" s="238"/>
      <c r="AB1466" s="238"/>
      <c r="AD1466" s="239"/>
      <c r="AE1466" s="238"/>
      <c r="AF1466" s="238"/>
      <c r="AH1466" s="239"/>
      <c r="AI1466" s="238"/>
      <c r="AJ1466" s="238"/>
      <c r="AL1466" s="239"/>
      <c r="AM1466" s="238"/>
      <c r="AN1466" s="238"/>
      <c r="AP1466" s="239"/>
      <c r="AQ1466" s="238"/>
      <c r="AR1466" s="238"/>
      <c r="AT1466" s="12"/>
      <c r="AU1466" s="238"/>
      <c r="AV1466" s="238"/>
      <c r="AX1466" s="12"/>
    </row>
    <row r="1467" spans="2:50" hidden="1">
      <c r="B1467" s="207"/>
      <c r="C1467" s="239"/>
      <c r="D1467" s="238"/>
      <c r="F1467" s="239"/>
      <c r="G1467" s="238"/>
      <c r="H1467" s="238"/>
      <c r="J1467" s="239"/>
      <c r="K1467" s="238"/>
      <c r="L1467" s="238"/>
      <c r="N1467" s="239"/>
      <c r="O1467" s="238"/>
      <c r="P1467" s="238"/>
      <c r="R1467" s="239"/>
      <c r="S1467" s="238"/>
      <c r="T1467" s="238"/>
      <c r="V1467" s="239"/>
      <c r="W1467" s="238"/>
      <c r="X1467" s="238"/>
      <c r="Z1467" s="239"/>
      <c r="AA1467" s="238"/>
      <c r="AB1467" s="238"/>
      <c r="AD1467" s="239"/>
      <c r="AE1467" s="238"/>
      <c r="AF1467" s="238"/>
      <c r="AH1467" s="239"/>
      <c r="AI1467" s="238"/>
      <c r="AJ1467" s="238"/>
      <c r="AL1467" s="239"/>
      <c r="AM1467" s="238"/>
      <c r="AN1467" s="238"/>
      <c r="AP1467" s="239"/>
      <c r="AQ1467" s="238"/>
      <c r="AR1467" s="238"/>
      <c r="AT1467" s="12"/>
      <c r="AU1467" s="238"/>
      <c r="AV1467" s="238"/>
      <c r="AX1467" s="12"/>
    </row>
    <row r="1468" spans="2:50" hidden="1">
      <c r="B1468" s="207"/>
      <c r="C1468" s="239"/>
      <c r="D1468" s="238"/>
      <c r="F1468" s="239"/>
      <c r="G1468" s="238"/>
      <c r="H1468" s="238"/>
      <c r="J1468" s="239"/>
      <c r="K1468" s="238"/>
      <c r="L1468" s="238"/>
      <c r="N1468" s="239"/>
      <c r="O1468" s="238"/>
      <c r="P1468" s="238"/>
      <c r="R1468" s="239"/>
      <c r="S1468" s="238"/>
      <c r="T1468" s="238"/>
      <c r="V1468" s="239"/>
      <c r="W1468" s="238"/>
      <c r="X1468" s="238"/>
      <c r="Z1468" s="239"/>
      <c r="AA1468" s="238"/>
      <c r="AB1468" s="238"/>
      <c r="AD1468" s="239"/>
      <c r="AE1468" s="238"/>
      <c r="AF1468" s="238"/>
      <c r="AH1468" s="239"/>
      <c r="AI1468" s="238"/>
      <c r="AJ1468" s="238"/>
      <c r="AL1468" s="239"/>
      <c r="AM1468" s="238"/>
      <c r="AN1468" s="238"/>
      <c r="AP1468" s="239"/>
      <c r="AQ1468" s="238"/>
      <c r="AR1468" s="238"/>
      <c r="AT1468" s="12"/>
      <c r="AU1468" s="238"/>
      <c r="AV1468" s="238"/>
      <c r="AX1468" s="12"/>
    </row>
    <row r="1469" spans="2:50" hidden="1">
      <c r="B1469" s="207"/>
      <c r="C1469" s="239"/>
      <c r="D1469" s="238"/>
      <c r="F1469" s="239"/>
      <c r="G1469" s="238"/>
      <c r="H1469" s="238"/>
      <c r="J1469" s="239"/>
      <c r="K1469" s="238"/>
      <c r="L1469" s="238"/>
      <c r="N1469" s="239"/>
      <c r="O1469" s="238"/>
      <c r="P1469" s="238"/>
      <c r="R1469" s="239"/>
      <c r="S1469" s="238"/>
      <c r="T1469" s="238"/>
      <c r="V1469" s="239"/>
      <c r="W1469" s="238"/>
      <c r="X1469" s="238"/>
      <c r="Z1469" s="239"/>
      <c r="AA1469" s="238"/>
      <c r="AB1469" s="238"/>
      <c r="AD1469" s="239"/>
      <c r="AE1469" s="238"/>
      <c r="AF1469" s="238"/>
      <c r="AH1469" s="239"/>
      <c r="AI1469" s="238"/>
      <c r="AJ1469" s="238"/>
      <c r="AL1469" s="239"/>
      <c r="AM1469" s="238"/>
      <c r="AN1469" s="238"/>
      <c r="AP1469" s="239"/>
      <c r="AQ1469" s="238"/>
      <c r="AR1469" s="238"/>
      <c r="AT1469" s="12"/>
      <c r="AU1469" s="238"/>
      <c r="AV1469" s="238"/>
      <c r="AX1469" s="12"/>
    </row>
    <row r="1470" spans="2:50" hidden="1">
      <c r="B1470" s="207"/>
      <c r="C1470" s="239"/>
      <c r="D1470" s="238"/>
      <c r="F1470" s="239"/>
      <c r="G1470" s="238"/>
      <c r="H1470" s="238"/>
      <c r="J1470" s="239"/>
      <c r="K1470" s="238"/>
      <c r="L1470" s="238"/>
      <c r="N1470" s="239"/>
      <c r="O1470" s="238"/>
      <c r="P1470" s="238"/>
      <c r="R1470" s="239"/>
      <c r="S1470" s="238"/>
      <c r="T1470" s="238"/>
      <c r="V1470" s="239"/>
      <c r="W1470" s="238"/>
      <c r="X1470" s="238"/>
      <c r="Z1470" s="239"/>
      <c r="AA1470" s="238"/>
      <c r="AB1470" s="238"/>
      <c r="AD1470" s="239"/>
      <c r="AE1470" s="238"/>
      <c r="AF1470" s="238"/>
      <c r="AH1470" s="239"/>
      <c r="AI1470" s="238"/>
      <c r="AJ1470" s="238"/>
      <c r="AL1470" s="239"/>
      <c r="AM1470" s="238"/>
      <c r="AN1470" s="238"/>
      <c r="AP1470" s="239"/>
      <c r="AQ1470" s="238"/>
      <c r="AR1470" s="238"/>
      <c r="AT1470" s="12"/>
      <c r="AU1470" s="238"/>
      <c r="AV1470" s="238"/>
      <c r="AX1470" s="12"/>
    </row>
    <row r="1471" spans="2:50" hidden="1">
      <c r="B1471" s="207"/>
      <c r="C1471" s="239"/>
      <c r="D1471" s="238"/>
      <c r="F1471" s="239"/>
      <c r="G1471" s="238"/>
      <c r="H1471" s="238"/>
      <c r="J1471" s="239"/>
      <c r="K1471" s="238"/>
      <c r="L1471" s="238"/>
      <c r="N1471" s="239"/>
      <c r="O1471" s="238"/>
      <c r="P1471" s="238"/>
      <c r="R1471" s="239"/>
      <c r="S1471" s="238"/>
      <c r="T1471" s="238"/>
      <c r="V1471" s="239"/>
      <c r="W1471" s="238"/>
      <c r="X1471" s="238"/>
      <c r="Z1471" s="239"/>
      <c r="AA1471" s="238"/>
      <c r="AB1471" s="238"/>
      <c r="AD1471" s="239"/>
      <c r="AE1471" s="238"/>
      <c r="AF1471" s="238"/>
      <c r="AH1471" s="239"/>
      <c r="AI1471" s="238"/>
      <c r="AJ1471" s="238"/>
      <c r="AL1471" s="239"/>
      <c r="AM1471" s="238"/>
      <c r="AN1471" s="238"/>
      <c r="AP1471" s="239"/>
      <c r="AQ1471" s="238"/>
      <c r="AR1471" s="238"/>
      <c r="AT1471" s="12"/>
      <c r="AU1471" s="238"/>
      <c r="AV1471" s="238"/>
      <c r="AX1471" s="12"/>
    </row>
    <row r="1472" spans="2:50" hidden="1">
      <c r="B1472" s="207"/>
      <c r="C1472" s="239"/>
      <c r="D1472" s="238"/>
      <c r="F1472" s="239"/>
      <c r="G1472" s="238"/>
      <c r="H1472" s="238"/>
      <c r="J1472" s="239"/>
      <c r="K1472" s="238"/>
      <c r="L1472" s="238"/>
      <c r="N1472" s="239"/>
      <c r="O1472" s="238"/>
      <c r="P1472" s="238"/>
      <c r="R1472" s="239"/>
      <c r="S1472" s="238"/>
      <c r="T1472" s="238"/>
      <c r="V1472" s="239"/>
      <c r="W1472" s="238"/>
      <c r="X1472" s="238"/>
      <c r="Z1472" s="239"/>
      <c r="AA1472" s="238"/>
      <c r="AB1472" s="238"/>
      <c r="AD1472" s="239"/>
      <c r="AE1472" s="238"/>
      <c r="AF1472" s="238"/>
      <c r="AH1472" s="239"/>
      <c r="AI1472" s="238"/>
      <c r="AJ1472" s="238"/>
      <c r="AL1472" s="239"/>
      <c r="AM1472" s="238"/>
      <c r="AN1472" s="238"/>
      <c r="AP1472" s="239"/>
      <c r="AQ1472" s="238"/>
      <c r="AR1472" s="238"/>
      <c r="AT1472" s="12"/>
      <c r="AU1472" s="238"/>
      <c r="AV1472" s="238"/>
      <c r="AX1472" s="12"/>
    </row>
    <row r="1473" spans="2:50" hidden="1">
      <c r="B1473" s="207"/>
      <c r="C1473" s="239"/>
      <c r="D1473" s="238"/>
      <c r="F1473" s="239"/>
      <c r="G1473" s="238"/>
      <c r="H1473" s="238"/>
      <c r="J1473" s="239"/>
      <c r="K1473" s="238"/>
      <c r="L1473" s="238"/>
      <c r="N1473" s="239"/>
      <c r="O1473" s="238"/>
      <c r="P1473" s="238"/>
      <c r="R1473" s="239"/>
      <c r="S1473" s="238"/>
      <c r="T1473" s="238"/>
      <c r="V1473" s="239"/>
      <c r="W1473" s="238"/>
      <c r="X1473" s="238"/>
      <c r="Z1473" s="239"/>
      <c r="AA1473" s="238"/>
      <c r="AB1473" s="238"/>
      <c r="AD1473" s="239"/>
      <c r="AE1473" s="238"/>
      <c r="AF1473" s="238"/>
      <c r="AH1473" s="239"/>
      <c r="AI1473" s="238"/>
      <c r="AJ1473" s="238"/>
      <c r="AL1473" s="239"/>
      <c r="AM1473" s="238"/>
      <c r="AN1473" s="238"/>
      <c r="AP1473" s="239"/>
      <c r="AQ1473" s="238"/>
      <c r="AR1473" s="238"/>
      <c r="AT1473" s="12"/>
      <c r="AU1473" s="238"/>
      <c r="AV1473" s="238"/>
      <c r="AX1473" s="12"/>
    </row>
    <row r="1474" spans="2:50" hidden="1">
      <c r="B1474" s="207"/>
      <c r="C1474" s="239"/>
      <c r="D1474" s="238"/>
      <c r="F1474" s="239"/>
      <c r="G1474" s="238"/>
      <c r="H1474" s="238"/>
      <c r="J1474" s="239"/>
      <c r="K1474" s="238"/>
      <c r="L1474" s="238"/>
      <c r="N1474" s="239"/>
      <c r="O1474" s="238"/>
      <c r="P1474" s="238"/>
      <c r="R1474" s="239"/>
      <c r="S1474" s="238"/>
      <c r="T1474" s="238"/>
      <c r="V1474" s="239"/>
      <c r="W1474" s="238"/>
      <c r="X1474" s="238"/>
      <c r="Z1474" s="239"/>
      <c r="AA1474" s="238"/>
      <c r="AB1474" s="238"/>
      <c r="AD1474" s="239"/>
      <c r="AE1474" s="238"/>
      <c r="AF1474" s="238"/>
      <c r="AH1474" s="239"/>
      <c r="AI1474" s="238"/>
      <c r="AJ1474" s="238"/>
      <c r="AL1474" s="239"/>
      <c r="AM1474" s="238"/>
      <c r="AN1474" s="238"/>
      <c r="AP1474" s="239"/>
      <c r="AQ1474" s="238"/>
      <c r="AR1474" s="238"/>
      <c r="AT1474" s="12"/>
      <c r="AU1474" s="238"/>
      <c r="AV1474" s="238"/>
      <c r="AX1474" s="12"/>
    </row>
    <row r="1475" spans="2:50" hidden="1">
      <c r="B1475" s="207"/>
      <c r="C1475" s="239"/>
      <c r="D1475" s="238"/>
      <c r="F1475" s="239"/>
      <c r="G1475" s="238"/>
      <c r="H1475" s="238"/>
      <c r="J1475" s="239"/>
      <c r="K1475" s="238"/>
      <c r="L1475" s="238"/>
      <c r="N1475" s="239"/>
      <c r="O1475" s="238"/>
      <c r="P1475" s="238"/>
      <c r="R1475" s="239"/>
      <c r="S1475" s="238"/>
      <c r="T1475" s="238"/>
      <c r="V1475" s="239"/>
      <c r="W1475" s="238"/>
      <c r="X1475" s="238"/>
      <c r="Z1475" s="239"/>
      <c r="AA1475" s="238"/>
      <c r="AB1475" s="238"/>
      <c r="AD1475" s="239"/>
      <c r="AE1475" s="238"/>
      <c r="AF1475" s="238"/>
      <c r="AH1475" s="239"/>
      <c r="AI1475" s="238"/>
      <c r="AJ1475" s="238"/>
      <c r="AL1475" s="239"/>
      <c r="AM1475" s="238"/>
      <c r="AN1475" s="238"/>
      <c r="AP1475" s="239"/>
      <c r="AQ1475" s="238"/>
      <c r="AR1475" s="238"/>
      <c r="AT1475" s="12"/>
      <c r="AU1475" s="238"/>
      <c r="AV1475" s="238"/>
      <c r="AX1475" s="12"/>
    </row>
    <row r="1476" spans="2:50" hidden="1">
      <c r="B1476" s="207"/>
      <c r="C1476" s="239"/>
      <c r="D1476" s="238"/>
      <c r="F1476" s="239"/>
      <c r="G1476" s="238"/>
      <c r="H1476" s="238"/>
      <c r="J1476" s="239"/>
      <c r="K1476" s="238"/>
      <c r="L1476" s="238"/>
      <c r="N1476" s="239"/>
      <c r="O1476" s="238"/>
      <c r="P1476" s="238"/>
      <c r="R1476" s="239"/>
      <c r="S1476" s="238"/>
      <c r="T1476" s="238"/>
      <c r="V1476" s="239"/>
      <c r="W1476" s="238"/>
      <c r="X1476" s="238"/>
      <c r="Z1476" s="239"/>
      <c r="AA1476" s="238"/>
      <c r="AB1476" s="238"/>
      <c r="AD1476" s="239"/>
      <c r="AE1476" s="238"/>
      <c r="AF1476" s="238"/>
      <c r="AH1476" s="239"/>
      <c r="AI1476" s="238"/>
      <c r="AJ1476" s="238"/>
      <c r="AL1476" s="239"/>
      <c r="AM1476" s="238"/>
      <c r="AN1476" s="238"/>
      <c r="AP1476" s="239"/>
      <c r="AQ1476" s="238"/>
      <c r="AR1476" s="238"/>
      <c r="AT1476" s="12"/>
      <c r="AU1476" s="238"/>
      <c r="AV1476" s="238"/>
      <c r="AX1476" s="12"/>
    </row>
    <row r="1477" spans="2:50" hidden="1">
      <c r="B1477" s="207"/>
      <c r="C1477" s="239"/>
      <c r="D1477" s="238"/>
      <c r="F1477" s="239"/>
      <c r="G1477" s="238"/>
      <c r="H1477" s="238"/>
      <c r="J1477" s="239"/>
      <c r="K1477" s="238"/>
      <c r="L1477" s="238"/>
      <c r="N1477" s="239"/>
      <c r="O1477" s="238"/>
      <c r="P1477" s="238"/>
      <c r="R1477" s="239"/>
      <c r="S1477" s="238"/>
      <c r="T1477" s="238"/>
      <c r="V1477" s="239"/>
      <c r="W1477" s="238"/>
      <c r="X1477" s="238"/>
      <c r="Z1477" s="239"/>
      <c r="AA1477" s="238"/>
      <c r="AB1477" s="238"/>
      <c r="AD1477" s="239"/>
      <c r="AE1477" s="238"/>
      <c r="AF1477" s="238"/>
      <c r="AH1477" s="239"/>
      <c r="AI1477" s="238"/>
      <c r="AJ1477" s="238"/>
      <c r="AL1477" s="239"/>
      <c r="AM1477" s="238"/>
      <c r="AN1477" s="238"/>
      <c r="AP1477" s="239"/>
      <c r="AQ1477" s="238"/>
      <c r="AR1477" s="238"/>
      <c r="AT1477" s="12"/>
      <c r="AU1477" s="238"/>
      <c r="AV1477" s="238"/>
      <c r="AX1477" s="12"/>
    </row>
    <row r="1478" spans="2:50" hidden="1">
      <c r="B1478" s="207"/>
      <c r="C1478" s="239"/>
      <c r="D1478" s="238"/>
      <c r="F1478" s="239"/>
      <c r="G1478" s="238"/>
      <c r="H1478" s="238"/>
      <c r="J1478" s="239"/>
      <c r="K1478" s="238"/>
      <c r="L1478" s="238"/>
      <c r="N1478" s="239"/>
      <c r="O1478" s="238"/>
      <c r="P1478" s="238"/>
      <c r="R1478" s="239"/>
      <c r="S1478" s="238"/>
      <c r="T1478" s="238"/>
      <c r="V1478" s="239"/>
      <c r="W1478" s="238"/>
      <c r="X1478" s="238"/>
      <c r="Z1478" s="239"/>
      <c r="AA1478" s="238"/>
      <c r="AB1478" s="238"/>
      <c r="AD1478" s="239"/>
      <c r="AE1478" s="238"/>
      <c r="AF1478" s="238"/>
      <c r="AH1478" s="239"/>
      <c r="AI1478" s="238"/>
      <c r="AJ1478" s="238"/>
      <c r="AL1478" s="239"/>
      <c r="AM1478" s="238"/>
      <c r="AN1478" s="238"/>
      <c r="AP1478" s="239"/>
      <c r="AQ1478" s="238"/>
      <c r="AR1478" s="238"/>
      <c r="AT1478" s="12"/>
      <c r="AU1478" s="238"/>
      <c r="AV1478" s="238"/>
      <c r="AX1478" s="12"/>
    </row>
    <row r="1479" spans="2:50" hidden="1">
      <c r="B1479" s="207"/>
      <c r="C1479" s="239"/>
      <c r="D1479" s="238"/>
      <c r="F1479" s="239"/>
      <c r="G1479" s="238"/>
      <c r="H1479" s="238"/>
      <c r="J1479" s="239"/>
      <c r="K1479" s="238"/>
      <c r="L1479" s="238"/>
      <c r="N1479" s="239"/>
      <c r="O1479" s="238"/>
      <c r="P1479" s="238"/>
      <c r="R1479" s="239"/>
      <c r="S1479" s="238"/>
      <c r="T1479" s="238"/>
      <c r="V1479" s="239"/>
      <c r="W1479" s="238"/>
      <c r="X1479" s="238"/>
      <c r="Z1479" s="239"/>
      <c r="AA1479" s="238"/>
      <c r="AB1479" s="238"/>
      <c r="AD1479" s="239"/>
      <c r="AE1479" s="238"/>
      <c r="AF1479" s="238"/>
      <c r="AH1479" s="239"/>
      <c r="AI1479" s="238"/>
      <c r="AJ1479" s="238"/>
      <c r="AL1479" s="239"/>
      <c r="AM1479" s="238"/>
      <c r="AN1479" s="238"/>
      <c r="AP1479" s="239"/>
      <c r="AQ1479" s="238"/>
      <c r="AR1479" s="238"/>
      <c r="AT1479" s="12"/>
      <c r="AU1479" s="238"/>
      <c r="AV1479" s="238"/>
      <c r="AX1479" s="12"/>
    </row>
    <row r="1480" spans="2:50" hidden="1">
      <c r="B1480" s="207"/>
      <c r="C1480" s="239"/>
      <c r="D1480" s="238"/>
      <c r="F1480" s="239"/>
      <c r="G1480" s="238"/>
      <c r="H1480" s="238"/>
      <c r="J1480" s="239"/>
      <c r="K1480" s="238"/>
      <c r="L1480" s="238"/>
      <c r="N1480" s="239"/>
      <c r="O1480" s="238"/>
      <c r="P1480" s="238"/>
      <c r="R1480" s="239"/>
      <c r="S1480" s="238"/>
      <c r="T1480" s="238"/>
      <c r="V1480" s="239"/>
      <c r="W1480" s="238"/>
      <c r="X1480" s="238"/>
      <c r="Z1480" s="239"/>
      <c r="AA1480" s="238"/>
      <c r="AB1480" s="238"/>
      <c r="AD1480" s="239"/>
      <c r="AE1480" s="238"/>
      <c r="AF1480" s="238"/>
      <c r="AH1480" s="239"/>
      <c r="AI1480" s="238"/>
      <c r="AJ1480" s="238"/>
      <c r="AL1480" s="239"/>
      <c r="AM1480" s="238"/>
      <c r="AN1480" s="238"/>
      <c r="AP1480" s="239"/>
      <c r="AQ1480" s="238"/>
      <c r="AR1480" s="238"/>
      <c r="AT1480" s="12"/>
      <c r="AU1480" s="238"/>
      <c r="AV1480" s="238"/>
      <c r="AX1480" s="12"/>
    </row>
    <row r="1481" spans="2:50" hidden="1">
      <c r="B1481" s="207"/>
      <c r="C1481" s="239"/>
      <c r="D1481" s="238"/>
      <c r="F1481" s="239"/>
      <c r="G1481" s="238"/>
      <c r="H1481" s="238"/>
      <c r="J1481" s="239"/>
      <c r="K1481" s="238"/>
      <c r="L1481" s="238"/>
      <c r="N1481" s="239"/>
      <c r="O1481" s="238"/>
      <c r="P1481" s="238"/>
      <c r="R1481" s="239"/>
      <c r="S1481" s="238"/>
      <c r="T1481" s="238"/>
      <c r="V1481" s="239"/>
      <c r="W1481" s="238"/>
      <c r="X1481" s="238"/>
      <c r="Z1481" s="239"/>
      <c r="AA1481" s="238"/>
      <c r="AB1481" s="238"/>
      <c r="AD1481" s="239"/>
      <c r="AE1481" s="238"/>
      <c r="AF1481" s="238"/>
      <c r="AH1481" s="239"/>
      <c r="AI1481" s="238"/>
      <c r="AJ1481" s="238"/>
      <c r="AL1481" s="239"/>
      <c r="AM1481" s="238"/>
      <c r="AN1481" s="238"/>
      <c r="AP1481" s="239"/>
      <c r="AQ1481" s="238"/>
      <c r="AR1481" s="238"/>
      <c r="AT1481" s="12"/>
      <c r="AU1481" s="238"/>
      <c r="AV1481" s="238"/>
      <c r="AX1481" s="12"/>
    </row>
    <row r="1482" spans="2:50" hidden="1">
      <c r="B1482" s="207"/>
      <c r="C1482" s="239"/>
      <c r="D1482" s="238"/>
      <c r="F1482" s="239"/>
      <c r="G1482" s="238"/>
      <c r="H1482" s="238"/>
      <c r="J1482" s="239"/>
      <c r="K1482" s="238"/>
      <c r="L1482" s="238"/>
      <c r="N1482" s="239"/>
      <c r="O1482" s="238"/>
      <c r="P1482" s="238"/>
      <c r="R1482" s="239"/>
      <c r="S1482" s="238"/>
      <c r="T1482" s="238"/>
      <c r="V1482" s="239"/>
      <c r="W1482" s="238"/>
      <c r="X1482" s="238"/>
      <c r="Z1482" s="239"/>
      <c r="AA1482" s="238"/>
      <c r="AB1482" s="238"/>
      <c r="AD1482" s="239"/>
      <c r="AE1482" s="238"/>
      <c r="AF1482" s="238"/>
      <c r="AH1482" s="239"/>
      <c r="AI1482" s="238"/>
      <c r="AJ1482" s="238"/>
      <c r="AL1482" s="239"/>
      <c r="AM1482" s="238"/>
      <c r="AN1482" s="238"/>
      <c r="AP1482" s="239"/>
      <c r="AQ1482" s="238"/>
      <c r="AR1482" s="238"/>
      <c r="AT1482" s="12"/>
      <c r="AU1482" s="238"/>
      <c r="AV1482" s="238"/>
      <c r="AX1482" s="12"/>
    </row>
    <row r="1483" spans="2:50" hidden="1">
      <c r="B1483" s="207"/>
      <c r="C1483" s="239"/>
      <c r="D1483" s="238"/>
      <c r="F1483" s="239"/>
      <c r="G1483" s="238"/>
      <c r="H1483" s="238"/>
      <c r="J1483" s="239"/>
      <c r="K1483" s="238"/>
      <c r="L1483" s="238"/>
      <c r="N1483" s="239"/>
      <c r="O1483" s="238"/>
      <c r="P1483" s="238"/>
      <c r="R1483" s="239"/>
      <c r="S1483" s="238"/>
      <c r="T1483" s="238"/>
      <c r="V1483" s="239"/>
      <c r="W1483" s="238"/>
      <c r="X1483" s="238"/>
      <c r="Z1483" s="239"/>
      <c r="AA1483" s="238"/>
      <c r="AB1483" s="238"/>
      <c r="AD1483" s="239"/>
      <c r="AE1483" s="238"/>
      <c r="AF1483" s="238"/>
      <c r="AH1483" s="239"/>
      <c r="AI1483" s="238"/>
      <c r="AJ1483" s="238"/>
      <c r="AL1483" s="239"/>
      <c r="AM1483" s="238"/>
      <c r="AN1483" s="238"/>
      <c r="AP1483" s="239"/>
      <c r="AQ1483" s="238"/>
      <c r="AR1483" s="238"/>
      <c r="AT1483" s="12"/>
      <c r="AU1483" s="238"/>
      <c r="AV1483" s="238"/>
      <c r="AX1483" s="12"/>
    </row>
    <row r="1484" spans="2:50" hidden="1">
      <c r="B1484" s="207"/>
      <c r="C1484" s="239"/>
      <c r="D1484" s="238"/>
      <c r="F1484" s="239"/>
      <c r="G1484" s="238"/>
      <c r="H1484" s="238"/>
      <c r="J1484" s="239"/>
      <c r="K1484" s="238"/>
      <c r="L1484" s="238"/>
      <c r="N1484" s="239"/>
      <c r="O1484" s="238"/>
      <c r="P1484" s="238"/>
      <c r="R1484" s="239"/>
      <c r="S1484" s="238"/>
      <c r="T1484" s="238"/>
      <c r="V1484" s="239"/>
      <c r="W1484" s="238"/>
      <c r="X1484" s="238"/>
      <c r="Z1484" s="239"/>
      <c r="AA1484" s="238"/>
      <c r="AB1484" s="238"/>
      <c r="AD1484" s="239"/>
      <c r="AE1484" s="238"/>
      <c r="AF1484" s="238"/>
      <c r="AH1484" s="239"/>
      <c r="AI1484" s="238"/>
      <c r="AJ1484" s="238"/>
      <c r="AL1484" s="239"/>
      <c r="AM1484" s="238"/>
      <c r="AN1484" s="238"/>
      <c r="AP1484" s="239"/>
      <c r="AQ1484" s="238"/>
      <c r="AR1484" s="238"/>
      <c r="AT1484" s="12"/>
      <c r="AU1484" s="238"/>
      <c r="AV1484" s="238"/>
      <c r="AX1484" s="12"/>
    </row>
    <row r="1485" spans="2:50" hidden="1">
      <c r="B1485" s="207"/>
      <c r="C1485" s="239"/>
      <c r="D1485" s="238"/>
      <c r="F1485" s="239"/>
      <c r="G1485" s="238"/>
      <c r="H1485" s="238"/>
      <c r="J1485" s="239"/>
      <c r="K1485" s="238"/>
      <c r="L1485" s="238"/>
      <c r="N1485" s="239"/>
      <c r="O1485" s="238"/>
      <c r="P1485" s="238"/>
      <c r="R1485" s="239"/>
      <c r="S1485" s="238"/>
      <c r="T1485" s="238"/>
      <c r="V1485" s="239"/>
      <c r="W1485" s="238"/>
      <c r="X1485" s="238"/>
      <c r="Z1485" s="239"/>
      <c r="AA1485" s="238"/>
      <c r="AB1485" s="238"/>
      <c r="AD1485" s="239"/>
      <c r="AE1485" s="238"/>
      <c r="AF1485" s="238"/>
      <c r="AH1485" s="239"/>
      <c r="AI1485" s="238"/>
      <c r="AJ1485" s="238"/>
      <c r="AL1485" s="239"/>
      <c r="AM1485" s="238"/>
      <c r="AN1485" s="238"/>
      <c r="AP1485" s="239"/>
      <c r="AQ1485" s="238"/>
      <c r="AR1485" s="238"/>
      <c r="AT1485" s="12"/>
      <c r="AU1485" s="238"/>
      <c r="AV1485" s="238"/>
      <c r="AX1485" s="12"/>
    </row>
    <row r="1486" spans="2:50" hidden="1">
      <c r="B1486" s="207"/>
      <c r="C1486" s="239"/>
      <c r="D1486" s="238"/>
      <c r="F1486" s="239"/>
      <c r="G1486" s="238"/>
      <c r="H1486" s="238"/>
      <c r="J1486" s="239"/>
      <c r="K1486" s="238"/>
      <c r="L1486" s="238"/>
      <c r="N1486" s="239"/>
      <c r="O1486" s="238"/>
      <c r="P1486" s="238"/>
      <c r="R1486" s="239"/>
      <c r="S1486" s="238"/>
      <c r="T1486" s="238"/>
      <c r="V1486" s="239"/>
      <c r="W1486" s="238"/>
      <c r="X1486" s="238"/>
      <c r="Z1486" s="239"/>
      <c r="AA1486" s="238"/>
      <c r="AB1486" s="238"/>
      <c r="AD1486" s="239"/>
      <c r="AE1486" s="238"/>
      <c r="AF1486" s="238"/>
      <c r="AH1486" s="239"/>
      <c r="AI1486" s="238"/>
      <c r="AJ1486" s="238"/>
      <c r="AL1486" s="239"/>
      <c r="AM1486" s="238"/>
      <c r="AN1486" s="238"/>
      <c r="AP1486" s="239"/>
      <c r="AQ1486" s="238"/>
      <c r="AR1486" s="238"/>
      <c r="AT1486" s="12"/>
      <c r="AU1486" s="238"/>
      <c r="AV1486" s="238"/>
      <c r="AX1486" s="12"/>
    </row>
    <row r="1487" spans="2:50" hidden="1">
      <c r="B1487" s="207"/>
      <c r="C1487" s="239"/>
      <c r="D1487" s="238"/>
      <c r="F1487" s="239"/>
      <c r="G1487" s="238"/>
      <c r="H1487" s="238"/>
      <c r="J1487" s="239"/>
      <c r="K1487" s="238"/>
      <c r="L1487" s="238"/>
      <c r="N1487" s="239"/>
      <c r="O1487" s="238"/>
      <c r="P1487" s="238"/>
      <c r="R1487" s="239"/>
      <c r="S1487" s="238"/>
      <c r="T1487" s="238"/>
      <c r="V1487" s="239"/>
      <c r="W1487" s="238"/>
      <c r="X1487" s="238"/>
      <c r="Z1487" s="239"/>
      <c r="AA1487" s="238"/>
      <c r="AB1487" s="238"/>
      <c r="AD1487" s="239"/>
      <c r="AE1487" s="238"/>
      <c r="AF1487" s="238"/>
      <c r="AH1487" s="239"/>
      <c r="AI1487" s="238"/>
      <c r="AJ1487" s="238"/>
      <c r="AL1487" s="239"/>
      <c r="AM1487" s="238"/>
      <c r="AN1487" s="238"/>
      <c r="AP1487" s="239"/>
      <c r="AQ1487" s="238"/>
      <c r="AR1487" s="238"/>
      <c r="AT1487" s="12"/>
      <c r="AU1487" s="238"/>
      <c r="AV1487" s="238"/>
      <c r="AX1487" s="12"/>
    </row>
    <row r="1488" spans="2:50" hidden="1">
      <c r="B1488" s="207"/>
      <c r="C1488" s="239"/>
      <c r="D1488" s="238"/>
      <c r="F1488" s="239"/>
      <c r="G1488" s="238"/>
      <c r="H1488" s="238"/>
      <c r="J1488" s="239"/>
      <c r="K1488" s="238"/>
      <c r="L1488" s="238"/>
      <c r="N1488" s="239"/>
      <c r="O1488" s="238"/>
      <c r="P1488" s="238"/>
      <c r="R1488" s="239"/>
      <c r="S1488" s="238"/>
      <c r="T1488" s="238"/>
      <c r="V1488" s="239"/>
      <c r="W1488" s="238"/>
      <c r="X1488" s="238"/>
      <c r="Z1488" s="239"/>
      <c r="AA1488" s="238"/>
      <c r="AB1488" s="238"/>
      <c r="AD1488" s="239"/>
      <c r="AE1488" s="238"/>
      <c r="AF1488" s="238"/>
      <c r="AH1488" s="239"/>
      <c r="AI1488" s="238"/>
      <c r="AJ1488" s="238"/>
      <c r="AL1488" s="239"/>
      <c r="AM1488" s="238"/>
      <c r="AN1488" s="238"/>
      <c r="AP1488" s="239"/>
      <c r="AQ1488" s="238"/>
      <c r="AR1488" s="238"/>
      <c r="AT1488" s="12"/>
      <c r="AU1488" s="238"/>
      <c r="AV1488" s="238"/>
      <c r="AX1488" s="12"/>
    </row>
    <row r="1489" spans="2:50" hidden="1">
      <c r="B1489" s="207"/>
      <c r="C1489" s="239"/>
      <c r="D1489" s="238"/>
      <c r="F1489" s="239"/>
      <c r="G1489" s="238"/>
      <c r="H1489" s="238"/>
      <c r="J1489" s="239"/>
      <c r="K1489" s="238"/>
      <c r="L1489" s="238"/>
      <c r="N1489" s="239"/>
      <c r="O1489" s="238"/>
      <c r="P1489" s="238"/>
      <c r="R1489" s="239"/>
      <c r="S1489" s="238"/>
      <c r="T1489" s="238"/>
      <c r="V1489" s="239"/>
      <c r="W1489" s="238"/>
      <c r="X1489" s="238"/>
      <c r="Z1489" s="239"/>
      <c r="AA1489" s="238"/>
      <c r="AB1489" s="238"/>
      <c r="AD1489" s="239"/>
      <c r="AE1489" s="238"/>
      <c r="AF1489" s="238"/>
      <c r="AH1489" s="239"/>
      <c r="AI1489" s="238"/>
      <c r="AJ1489" s="238"/>
      <c r="AL1489" s="239"/>
      <c r="AM1489" s="238"/>
      <c r="AN1489" s="238"/>
      <c r="AP1489" s="239"/>
      <c r="AQ1489" s="238"/>
      <c r="AR1489" s="238"/>
      <c r="AT1489" s="12"/>
      <c r="AU1489" s="238"/>
      <c r="AV1489" s="238"/>
      <c r="AX1489" s="12"/>
    </row>
    <row r="1490" spans="2:50" hidden="1">
      <c r="B1490" s="207"/>
      <c r="C1490" s="239"/>
      <c r="D1490" s="238"/>
      <c r="F1490" s="239"/>
      <c r="G1490" s="238"/>
      <c r="H1490" s="238"/>
      <c r="J1490" s="239"/>
      <c r="K1490" s="238"/>
      <c r="L1490" s="238"/>
      <c r="N1490" s="239"/>
      <c r="O1490" s="238"/>
      <c r="P1490" s="238"/>
      <c r="R1490" s="239"/>
      <c r="S1490" s="238"/>
      <c r="T1490" s="238"/>
      <c r="V1490" s="239"/>
      <c r="W1490" s="238"/>
      <c r="X1490" s="238"/>
      <c r="Z1490" s="239"/>
      <c r="AA1490" s="238"/>
      <c r="AB1490" s="238"/>
      <c r="AD1490" s="239"/>
      <c r="AE1490" s="238"/>
      <c r="AF1490" s="238"/>
      <c r="AH1490" s="239"/>
      <c r="AI1490" s="238"/>
      <c r="AJ1490" s="238"/>
      <c r="AL1490" s="239"/>
      <c r="AM1490" s="238"/>
      <c r="AN1490" s="238"/>
      <c r="AP1490" s="239"/>
      <c r="AQ1490" s="238"/>
      <c r="AR1490" s="238"/>
      <c r="AT1490" s="12"/>
      <c r="AU1490" s="238"/>
      <c r="AV1490" s="238"/>
      <c r="AX1490" s="12"/>
    </row>
    <row r="1491" spans="2:50" hidden="1">
      <c r="B1491" s="207"/>
      <c r="C1491" s="239"/>
      <c r="D1491" s="238"/>
      <c r="F1491" s="239"/>
      <c r="G1491" s="238"/>
      <c r="H1491" s="238"/>
      <c r="J1491" s="239"/>
      <c r="K1491" s="238"/>
      <c r="L1491" s="238"/>
      <c r="N1491" s="239"/>
      <c r="O1491" s="238"/>
      <c r="P1491" s="238"/>
      <c r="R1491" s="239"/>
      <c r="S1491" s="238"/>
      <c r="T1491" s="238"/>
      <c r="V1491" s="239"/>
      <c r="W1491" s="238"/>
      <c r="X1491" s="238"/>
      <c r="Z1491" s="239"/>
      <c r="AA1491" s="238"/>
      <c r="AB1491" s="238"/>
      <c r="AD1491" s="239"/>
      <c r="AE1491" s="238"/>
      <c r="AF1491" s="238"/>
      <c r="AH1491" s="239"/>
      <c r="AI1491" s="238"/>
      <c r="AJ1491" s="238"/>
      <c r="AL1491" s="239"/>
      <c r="AM1491" s="238"/>
      <c r="AN1491" s="238"/>
      <c r="AP1491" s="239"/>
      <c r="AQ1491" s="238"/>
      <c r="AR1491" s="238"/>
      <c r="AT1491" s="12"/>
      <c r="AU1491" s="238"/>
      <c r="AV1491" s="238"/>
      <c r="AX1491" s="12"/>
    </row>
    <row r="1492" spans="2:50" hidden="1">
      <c r="B1492" s="207"/>
      <c r="C1492" s="239"/>
      <c r="D1492" s="238"/>
      <c r="F1492" s="239"/>
      <c r="G1492" s="238"/>
      <c r="H1492" s="238"/>
      <c r="J1492" s="239"/>
      <c r="K1492" s="238"/>
      <c r="L1492" s="238"/>
      <c r="N1492" s="239"/>
      <c r="O1492" s="238"/>
      <c r="P1492" s="238"/>
      <c r="R1492" s="239"/>
      <c r="S1492" s="238"/>
      <c r="T1492" s="238"/>
      <c r="V1492" s="239"/>
      <c r="W1492" s="238"/>
      <c r="X1492" s="238"/>
      <c r="Z1492" s="239"/>
      <c r="AA1492" s="238"/>
      <c r="AB1492" s="238"/>
      <c r="AD1492" s="239"/>
      <c r="AE1492" s="238"/>
      <c r="AF1492" s="238"/>
      <c r="AH1492" s="239"/>
      <c r="AI1492" s="238"/>
      <c r="AJ1492" s="238"/>
      <c r="AL1492" s="239"/>
      <c r="AM1492" s="238"/>
      <c r="AN1492" s="238"/>
      <c r="AP1492" s="239"/>
      <c r="AQ1492" s="238"/>
      <c r="AR1492" s="238"/>
      <c r="AT1492" s="12"/>
      <c r="AU1492" s="238"/>
      <c r="AV1492" s="238"/>
      <c r="AX1492" s="12"/>
    </row>
    <row r="1493" spans="2:50" hidden="1">
      <c r="B1493" s="207"/>
      <c r="C1493" s="239"/>
      <c r="D1493" s="238"/>
      <c r="F1493" s="239"/>
      <c r="G1493" s="238"/>
      <c r="H1493" s="238"/>
      <c r="J1493" s="239"/>
      <c r="K1493" s="238"/>
      <c r="L1493" s="238"/>
      <c r="N1493" s="239"/>
      <c r="O1493" s="238"/>
      <c r="P1493" s="238"/>
      <c r="R1493" s="239"/>
      <c r="S1493" s="238"/>
      <c r="T1493" s="238"/>
      <c r="V1493" s="239"/>
      <c r="W1493" s="238"/>
      <c r="X1493" s="238"/>
      <c r="Z1493" s="239"/>
      <c r="AA1493" s="238"/>
      <c r="AB1493" s="238"/>
      <c r="AD1493" s="239"/>
      <c r="AE1493" s="238"/>
      <c r="AF1493" s="238"/>
      <c r="AH1493" s="239"/>
      <c r="AI1493" s="238"/>
      <c r="AJ1493" s="238"/>
      <c r="AL1493" s="239"/>
      <c r="AM1493" s="238"/>
      <c r="AN1493" s="238"/>
      <c r="AP1493" s="239"/>
      <c r="AQ1493" s="238"/>
      <c r="AR1493" s="238"/>
      <c r="AT1493" s="12"/>
      <c r="AU1493" s="238"/>
      <c r="AV1493" s="238"/>
      <c r="AX1493" s="12"/>
    </row>
    <row r="1494" spans="2:50" hidden="1">
      <c r="B1494" s="207"/>
      <c r="C1494" s="239"/>
      <c r="D1494" s="238"/>
      <c r="F1494" s="239"/>
      <c r="G1494" s="238"/>
      <c r="H1494" s="238"/>
      <c r="J1494" s="239"/>
      <c r="K1494" s="238"/>
      <c r="L1494" s="238"/>
      <c r="N1494" s="239"/>
      <c r="O1494" s="238"/>
      <c r="P1494" s="238"/>
      <c r="R1494" s="239"/>
      <c r="S1494" s="238"/>
      <c r="T1494" s="238"/>
      <c r="V1494" s="239"/>
      <c r="W1494" s="238"/>
      <c r="X1494" s="238"/>
      <c r="Z1494" s="239"/>
      <c r="AA1494" s="238"/>
      <c r="AB1494" s="238"/>
      <c r="AD1494" s="239"/>
      <c r="AE1494" s="238"/>
      <c r="AF1494" s="238"/>
      <c r="AH1494" s="239"/>
      <c r="AI1494" s="238"/>
      <c r="AJ1494" s="238"/>
      <c r="AL1494" s="239"/>
      <c r="AM1494" s="238"/>
      <c r="AN1494" s="238"/>
      <c r="AP1494" s="239"/>
      <c r="AQ1494" s="238"/>
      <c r="AR1494" s="238"/>
      <c r="AT1494" s="12"/>
      <c r="AU1494" s="238"/>
      <c r="AV1494" s="238"/>
      <c r="AX1494" s="12"/>
    </row>
    <row r="1495" spans="2:50" hidden="1">
      <c r="B1495" s="207"/>
      <c r="C1495" s="239"/>
      <c r="D1495" s="238"/>
      <c r="F1495" s="239"/>
      <c r="G1495" s="238"/>
      <c r="H1495" s="238"/>
      <c r="J1495" s="239"/>
      <c r="K1495" s="238"/>
      <c r="L1495" s="238"/>
      <c r="N1495" s="239"/>
      <c r="O1495" s="238"/>
      <c r="P1495" s="238"/>
      <c r="R1495" s="239"/>
      <c r="S1495" s="238"/>
      <c r="T1495" s="238"/>
      <c r="V1495" s="239"/>
      <c r="W1495" s="238"/>
      <c r="X1495" s="238"/>
      <c r="Z1495" s="239"/>
      <c r="AA1495" s="238"/>
      <c r="AB1495" s="238"/>
      <c r="AD1495" s="239"/>
      <c r="AE1495" s="238"/>
      <c r="AF1495" s="238"/>
      <c r="AH1495" s="239"/>
      <c r="AI1495" s="238"/>
      <c r="AJ1495" s="238"/>
      <c r="AL1495" s="239"/>
      <c r="AM1495" s="238"/>
      <c r="AN1495" s="238"/>
      <c r="AP1495" s="239"/>
      <c r="AQ1495" s="238"/>
      <c r="AR1495" s="238"/>
      <c r="AT1495" s="12"/>
      <c r="AU1495" s="238"/>
      <c r="AV1495" s="238"/>
      <c r="AX1495" s="12"/>
    </row>
    <row r="1496" spans="2:50" hidden="1">
      <c r="B1496" s="207"/>
      <c r="C1496" s="239"/>
      <c r="D1496" s="238"/>
      <c r="F1496" s="239"/>
      <c r="G1496" s="238"/>
      <c r="H1496" s="238"/>
      <c r="J1496" s="239"/>
      <c r="K1496" s="238"/>
      <c r="L1496" s="238"/>
      <c r="N1496" s="239"/>
      <c r="O1496" s="238"/>
      <c r="P1496" s="238"/>
      <c r="R1496" s="239"/>
      <c r="S1496" s="238"/>
      <c r="T1496" s="238"/>
      <c r="V1496" s="239"/>
      <c r="W1496" s="238"/>
      <c r="X1496" s="238"/>
      <c r="Z1496" s="239"/>
      <c r="AA1496" s="238"/>
      <c r="AB1496" s="238"/>
      <c r="AD1496" s="239"/>
      <c r="AE1496" s="238"/>
      <c r="AF1496" s="238"/>
      <c r="AH1496" s="239"/>
      <c r="AI1496" s="238"/>
      <c r="AJ1496" s="238"/>
      <c r="AL1496" s="239"/>
      <c r="AM1496" s="238"/>
      <c r="AN1496" s="238"/>
      <c r="AP1496" s="239"/>
      <c r="AQ1496" s="238"/>
      <c r="AR1496" s="238"/>
      <c r="AT1496" s="12"/>
      <c r="AU1496" s="238"/>
      <c r="AV1496" s="238"/>
      <c r="AX1496" s="12"/>
    </row>
    <row r="1497" spans="2:50" hidden="1">
      <c r="B1497" s="207"/>
      <c r="C1497" s="239"/>
      <c r="D1497" s="238"/>
      <c r="F1497" s="239"/>
      <c r="G1497" s="238"/>
      <c r="H1497" s="238"/>
      <c r="J1497" s="239"/>
      <c r="K1497" s="238"/>
      <c r="L1497" s="238"/>
      <c r="N1497" s="239"/>
      <c r="O1497" s="238"/>
      <c r="P1497" s="238"/>
      <c r="R1497" s="239"/>
      <c r="S1497" s="238"/>
      <c r="T1497" s="238"/>
      <c r="V1497" s="239"/>
      <c r="W1497" s="238"/>
      <c r="X1497" s="238"/>
      <c r="Z1497" s="239"/>
      <c r="AA1497" s="238"/>
      <c r="AB1497" s="238"/>
      <c r="AD1497" s="239"/>
      <c r="AE1497" s="238"/>
      <c r="AF1497" s="238"/>
      <c r="AH1497" s="239"/>
      <c r="AI1497" s="238"/>
      <c r="AJ1497" s="238"/>
      <c r="AL1497" s="239"/>
      <c r="AM1497" s="238"/>
      <c r="AN1497" s="238"/>
      <c r="AP1497" s="239"/>
      <c r="AQ1497" s="238"/>
      <c r="AR1497" s="238"/>
      <c r="AT1497" s="12"/>
      <c r="AU1497" s="238"/>
      <c r="AV1497" s="238"/>
      <c r="AX1497" s="12"/>
    </row>
    <row r="1498" spans="2:50" hidden="1">
      <c r="B1498" s="207"/>
      <c r="C1498" s="239"/>
      <c r="D1498" s="238"/>
      <c r="F1498" s="239"/>
      <c r="G1498" s="238"/>
      <c r="H1498" s="238"/>
      <c r="J1498" s="239"/>
      <c r="K1498" s="238"/>
      <c r="L1498" s="238"/>
      <c r="N1498" s="239"/>
      <c r="O1498" s="238"/>
      <c r="P1498" s="238"/>
      <c r="R1498" s="239"/>
      <c r="S1498" s="238"/>
      <c r="T1498" s="238"/>
      <c r="V1498" s="239"/>
      <c r="W1498" s="238"/>
      <c r="X1498" s="238"/>
      <c r="Z1498" s="239"/>
      <c r="AA1498" s="238"/>
      <c r="AB1498" s="238"/>
      <c r="AD1498" s="239"/>
      <c r="AE1498" s="238"/>
      <c r="AF1498" s="238"/>
      <c r="AH1498" s="239"/>
      <c r="AI1498" s="238"/>
      <c r="AJ1498" s="238"/>
      <c r="AL1498" s="239"/>
      <c r="AM1498" s="238"/>
      <c r="AN1498" s="238"/>
      <c r="AP1498" s="239"/>
      <c r="AQ1498" s="238"/>
      <c r="AR1498" s="238"/>
      <c r="AT1498" s="12"/>
      <c r="AU1498" s="238"/>
      <c r="AV1498" s="238"/>
      <c r="AX1498" s="12"/>
    </row>
    <row r="1499" spans="2:50" hidden="1">
      <c r="B1499" s="207"/>
      <c r="C1499" s="239"/>
      <c r="D1499" s="238"/>
      <c r="F1499" s="239"/>
      <c r="G1499" s="238"/>
      <c r="H1499" s="238"/>
      <c r="J1499" s="239"/>
      <c r="K1499" s="238"/>
      <c r="L1499" s="238"/>
      <c r="N1499" s="239"/>
      <c r="O1499" s="238"/>
      <c r="P1499" s="238"/>
      <c r="R1499" s="239"/>
      <c r="S1499" s="238"/>
      <c r="T1499" s="238"/>
      <c r="V1499" s="239"/>
      <c r="W1499" s="238"/>
      <c r="X1499" s="238"/>
      <c r="Z1499" s="239"/>
      <c r="AA1499" s="238"/>
      <c r="AB1499" s="238"/>
      <c r="AD1499" s="239"/>
      <c r="AE1499" s="238"/>
      <c r="AF1499" s="238"/>
      <c r="AH1499" s="239"/>
      <c r="AI1499" s="238"/>
      <c r="AJ1499" s="238"/>
      <c r="AL1499" s="239"/>
      <c r="AM1499" s="238"/>
      <c r="AN1499" s="238"/>
      <c r="AP1499" s="239"/>
      <c r="AQ1499" s="238"/>
      <c r="AR1499" s="238"/>
      <c r="AT1499" s="12"/>
      <c r="AU1499" s="238"/>
      <c r="AV1499" s="238"/>
      <c r="AX1499" s="12"/>
    </row>
    <row r="1500" spans="2:50" hidden="1">
      <c r="B1500" s="207"/>
      <c r="C1500" s="239"/>
      <c r="D1500" s="238"/>
      <c r="F1500" s="239"/>
      <c r="G1500" s="238"/>
      <c r="H1500" s="238"/>
      <c r="J1500" s="239"/>
      <c r="K1500" s="238"/>
      <c r="L1500" s="238"/>
      <c r="N1500" s="239"/>
      <c r="O1500" s="238"/>
      <c r="P1500" s="238"/>
      <c r="R1500" s="239"/>
      <c r="S1500" s="238"/>
      <c r="T1500" s="238"/>
      <c r="V1500" s="239"/>
      <c r="W1500" s="238"/>
      <c r="X1500" s="238"/>
      <c r="Z1500" s="239"/>
      <c r="AA1500" s="238"/>
      <c r="AB1500" s="238"/>
      <c r="AD1500" s="239"/>
      <c r="AE1500" s="238"/>
      <c r="AF1500" s="238"/>
      <c r="AH1500" s="239"/>
      <c r="AI1500" s="238"/>
      <c r="AJ1500" s="238"/>
      <c r="AL1500" s="239"/>
      <c r="AM1500" s="238"/>
      <c r="AN1500" s="238"/>
      <c r="AP1500" s="239"/>
      <c r="AQ1500" s="238"/>
      <c r="AR1500" s="238"/>
      <c r="AT1500" s="12"/>
      <c r="AU1500" s="238"/>
      <c r="AV1500" s="238"/>
      <c r="AX1500" s="12"/>
    </row>
    <row r="1501" spans="2:50" hidden="1">
      <c r="B1501" s="207"/>
      <c r="C1501" s="239"/>
      <c r="D1501" s="238"/>
      <c r="F1501" s="239"/>
      <c r="G1501" s="238"/>
      <c r="H1501" s="238"/>
      <c r="J1501" s="239"/>
      <c r="K1501" s="238"/>
      <c r="L1501" s="238"/>
      <c r="N1501" s="239"/>
      <c r="O1501" s="238"/>
      <c r="P1501" s="238"/>
      <c r="R1501" s="239"/>
      <c r="S1501" s="238"/>
      <c r="T1501" s="238"/>
      <c r="V1501" s="239"/>
      <c r="W1501" s="238"/>
      <c r="X1501" s="238"/>
      <c r="Z1501" s="239"/>
      <c r="AA1501" s="238"/>
      <c r="AB1501" s="238"/>
      <c r="AD1501" s="239"/>
      <c r="AE1501" s="238"/>
      <c r="AF1501" s="238"/>
      <c r="AH1501" s="239"/>
      <c r="AI1501" s="238"/>
      <c r="AJ1501" s="238"/>
      <c r="AL1501" s="239"/>
      <c r="AM1501" s="238"/>
      <c r="AN1501" s="238"/>
      <c r="AP1501" s="239"/>
      <c r="AQ1501" s="238"/>
      <c r="AR1501" s="238"/>
      <c r="AT1501" s="12"/>
      <c r="AU1501" s="238"/>
      <c r="AV1501" s="238"/>
      <c r="AX1501" s="12"/>
    </row>
    <row r="1502" spans="2:50" hidden="1">
      <c r="B1502" s="207"/>
      <c r="C1502" s="239"/>
      <c r="D1502" s="238"/>
      <c r="F1502" s="239"/>
      <c r="G1502" s="238"/>
      <c r="H1502" s="238"/>
      <c r="J1502" s="239"/>
      <c r="K1502" s="238"/>
      <c r="L1502" s="238"/>
      <c r="N1502" s="239"/>
      <c r="O1502" s="238"/>
      <c r="P1502" s="238"/>
      <c r="R1502" s="239"/>
      <c r="S1502" s="238"/>
      <c r="T1502" s="238"/>
      <c r="V1502" s="239"/>
      <c r="W1502" s="238"/>
      <c r="X1502" s="238"/>
      <c r="Z1502" s="239"/>
      <c r="AA1502" s="238"/>
      <c r="AB1502" s="238"/>
      <c r="AD1502" s="239"/>
      <c r="AE1502" s="238"/>
      <c r="AF1502" s="238"/>
      <c r="AH1502" s="239"/>
      <c r="AI1502" s="238"/>
      <c r="AJ1502" s="238"/>
      <c r="AL1502" s="239"/>
      <c r="AM1502" s="238"/>
      <c r="AN1502" s="238"/>
      <c r="AP1502" s="239"/>
      <c r="AQ1502" s="238"/>
      <c r="AR1502" s="238"/>
      <c r="AT1502" s="12"/>
      <c r="AU1502" s="238"/>
      <c r="AV1502" s="238"/>
      <c r="AX1502" s="12"/>
    </row>
    <row r="1503" spans="2:50" hidden="1">
      <c r="B1503" s="207"/>
      <c r="C1503" s="239"/>
      <c r="D1503" s="238"/>
      <c r="F1503" s="239"/>
      <c r="G1503" s="238"/>
      <c r="H1503" s="238"/>
      <c r="J1503" s="239"/>
      <c r="K1503" s="238"/>
      <c r="L1503" s="238"/>
      <c r="N1503" s="239"/>
      <c r="O1503" s="238"/>
      <c r="P1503" s="238"/>
      <c r="R1503" s="239"/>
      <c r="S1503" s="238"/>
      <c r="T1503" s="238"/>
      <c r="V1503" s="239"/>
      <c r="W1503" s="238"/>
      <c r="X1503" s="238"/>
      <c r="Z1503" s="239"/>
      <c r="AA1503" s="238"/>
      <c r="AB1503" s="238"/>
      <c r="AD1503" s="239"/>
      <c r="AE1503" s="238"/>
      <c r="AF1503" s="238"/>
      <c r="AH1503" s="239"/>
      <c r="AI1503" s="238"/>
      <c r="AJ1503" s="238"/>
      <c r="AL1503" s="239"/>
      <c r="AM1503" s="238"/>
      <c r="AN1503" s="238"/>
      <c r="AP1503" s="239"/>
      <c r="AQ1503" s="238"/>
      <c r="AR1503" s="238"/>
      <c r="AT1503" s="12"/>
      <c r="AU1503" s="238"/>
      <c r="AV1503" s="238"/>
      <c r="AX1503" s="12"/>
    </row>
    <row r="1504" spans="2:50" hidden="1">
      <c r="B1504" s="207"/>
      <c r="C1504" s="239"/>
      <c r="D1504" s="238"/>
      <c r="F1504" s="239"/>
      <c r="G1504" s="238"/>
      <c r="H1504" s="238"/>
      <c r="J1504" s="239"/>
      <c r="K1504" s="238"/>
      <c r="L1504" s="238"/>
      <c r="N1504" s="239"/>
      <c r="O1504" s="238"/>
      <c r="P1504" s="238"/>
      <c r="R1504" s="239"/>
      <c r="S1504" s="238"/>
      <c r="T1504" s="238"/>
      <c r="V1504" s="239"/>
      <c r="W1504" s="238"/>
      <c r="X1504" s="238"/>
      <c r="Z1504" s="239"/>
      <c r="AA1504" s="238"/>
      <c r="AB1504" s="238"/>
      <c r="AD1504" s="239"/>
      <c r="AE1504" s="238"/>
      <c r="AF1504" s="238"/>
      <c r="AH1504" s="239"/>
      <c r="AI1504" s="238"/>
      <c r="AJ1504" s="238"/>
      <c r="AL1504" s="239"/>
      <c r="AM1504" s="238"/>
      <c r="AN1504" s="238"/>
      <c r="AP1504" s="239"/>
      <c r="AQ1504" s="238"/>
      <c r="AR1504" s="238"/>
      <c r="AT1504" s="12"/>
      <c r="AU1504" s="238"/>
      <c r="AV1504" s="238"/>
      <c r="AX1504" s="12"/>
    </row>
    <row r="1505" spans="2:50" hidden="1">
      <c r="B1505" s="207"/>
      <c r="C1505" s="239"/>
      <c r="D1505" s="238"/>
      <c r="F1505" s="239"/>
      <c r="G1505" s="238"/>
      <c r="H1505" s="238"/>
      <c r="J1505" s="239"/>
      <c r="K1505" s="238"/>
      <c r="L1505" s="238"/>
      <c r="N1505" s="239"/>
      <c r="O1505" s="238"/>
      <c r="P1505" s="238"/>
      <c r="R1505" s="239"/>
      <c r="S1505" s="238"/>
      <c r="T1505" s="238"/>
      <c r="V1505" s="239"/>
      <c r="W1505" s="238"/>
      <c r="X1505" s="238"/>
      <c r="Z1505" s="239"/>
      <c r="AA1505" s="238"/>
      <c r="AB1505" s="238"/>
      <c r="AD1505" s="239"/>
      <c r="AE1505" s="238"/>
      <c r="AF1505" s="238"/>
      <c r="AH1505" s="239"/>
      <c r="AI1505" s="238"/>
      <c r="AJ1505" s="238"/>
      <c r="AL1505" s="239"/>
      <c r="AM1505" s="238"/>
      <c r="AN1505" s="238"/>
      <c r="AP1505" s="239"/>
      <c r="AQ1505" s="238"/>
      <c r="AR1505" s="238"/>
      <c r="AT1505" s="12"/>
      <c r="AU1505" s="238"/>
      <c r="AV1505" s="238"/>
      <c r="AX1505" s="12"/>
    </row>
    <row r="1506" spans="2:50" hidden="1">
      <c r="B1506" s="207"/>
      <c r="C1506" s="239"/>
      <c r="D1506" s="238"/>
      <c r="F1506" s="239"/>
      <c r="G1506" s="238"/>
      <c r="H1506" s="238"/>
      <c r="J1506" s="239"/>
      <c r="K1506" s="238"/>
      <c r="L1506" s="238"/>
      <c r="N1506" s="239"/>
      <c r="O1506" s="238"/>
      <c r="P1506" s="238"/>
      <c r="R1506" s="239"/>
      <c r="S1506" s="238"/>
      <c r="T1506" s="238"/>
      <c r="V1506" s="239"/>
      <c r="W1506" s="238"/>
      <c r="X1506" s="238"/>
      <c r="Z1506" s="239"/>
      <c r="AA1506" s="238"/>
      <c r="AB1506" s="238"/>
      <c r="AD1506" s="239"/>
      <c r="AE1506" s="238"/>
      <c r="AF1506" s="238"/>
      <c r="AH1506" s="239"/>
      <c r="AI1506" s="238"/>
      <c r="AJ1506" s="238"/>
      <c r="AL1506" s="239"/>
      <c r="AM1506" s="238"/>
      <c r="AN1506" s="238"/>
      <c r="AP1506" s="239"/>
      <c r="AQ1506" s="238"/>
      <c r="AR1506" s="238"/>
      <c r="AT1506" s="12"/>
      <c r="AU1506" s="238"/>
      <c r="AV1506" s="238"/>
      <c r="AX1506" s="12"/>
    </row>
    <row r="1507" spans="2:50" hidden="1">
      <c r="B1507" s="207"/>
      <c r="C1507" s="239"/>
      <c r="D1507" s="238"/>
      <c r="F1507" s="239"/>
      <c r="G1507" s="238"/>
      <c r="H1507" s="238"/>
      <c r="J1507" s="239"/>
      <c r="K1507" s="238"/>
      <c r="L1507" s="238"/>
      <c r="N1507" s="239"/>
      <c r="O1507" s="238"/>
      <c r="P1507" s="238"/>
      <c r="R1507" s="239"/>
      <c r="S1507" s="238"/>
      <c r="T1507" s="238"/>
      <c r="V1507" s="239"/>
      <c r="W1507" s="238"/>
      <c r="X1507" s="238"/>
      <c r="Z1507" s="239"/>
      <c r="AA1507" s="238"/>
      <c r="AB1507" s="238"/>
      <c r="AD1507" s="239"/>
      <c r="AE1507" s="238"/>
      <c r="AF1507" s="238"/>
      <c r="AH1507" s="239"/>
      <c r="AI1507" s="238"/>
      <c r="AJ1507" s="238"/>
      <c r="AL1507" s="239"/>
      <c r="AM1507" s="238"/>
      <c r="AN1507" s="238"/>
      <c r="AP1507" s="239"/>
      <c r="AQ1507" s="238"/>
      <c r="AR1507" s="238"/>
      <c r="AT1507" s="12"/>
      <c r="AU1507" s="238"/>
      <c r="AV1507" s="238"/>
      <c r="AX1507" s="12"/>
    </row>
    <row r="1508" spans="2:50" hidden="1">
      <c r="B1508" s="207"/>
      <c r="C1508" s="239"/>
      <c r="D1508" s="238"/>
      <c r="F1508" s="239"/>
      <c r="G1508" s="238"/>
      <c r="H1508" s="238"/>
      <c r="J1508" s="239"/>
      <c r="K1508" s="238"/>
      <c r="L1508" s="238"/>
      <c r="N1508" s="239"/>
      <c r="O1508" s="238"/>
      <c r="P1508" s="238"/>
      <c r="R1508" s="239"/>
      <c r="S1508" s="238"/>
      <c r="T1508" s="238"/>
      <c r="V1508" s="239"/>
      <c r="W1508" s="238"/>
      <c r="X1508" s="238"/>
      <c r="Z1508" s="239"/>
      <c r="AA1508" s="238"/>
      <c r="AB1508" s="238"/>
      <c r="AD1508" s="239"/>
      <c r="AE1508" s="238"/>
      <c r="AF1508" s="238"/>
      <c r="AH1508" s="239"/>
      <c r="AI1508" s="238"/>
      <c r="AJ1508" s="238"/>
      <c r="AL1508" s="239"/>
      <c r="AM1508" s="238"/>
      <c r="AN1508" s="238"/>
      <c r="AP1508" s="239"/>
      <c r="AQ1508" s="238"/>
      <c r="AR1508" s="238"/>
      <c r="AT1508" s="12"/>
      <c r="AU1508" s="238"/>
      <c r="AV1508" s="238"/>
      <c r="AX1508" s="12"/>
    </row>
    <row r="1509" spans="2:50" hidden="1">
      <c r="B1509" s="207"/>
      <c r="C1509" s="239"/>
      <c r="D1509" s="238"/>
      <c r="F1509" s="239"/>
      <c r="G1509" s="238"/>
      <c r="H1509" s="238"/>
      <c r="J1509" s="239"/>
      <c r="K1509" s="238"/>
      <c r="L1509" s="238"/>
      <c r="N1509" s="239"/>
      <c r="O1509" s="238"/>
      <c r="P1509" s="238"/>
      <c r="R1509" s="239"/>
      <c r="S1509" s="238"/>
      <c r="T1509" s="238"/>
      <c r="V1509" s="239"/>
      <c r="W1509" s="238"/>
      <c r="X1509" s="238"/>
      <c r="Z1509" s="239"/>
      <c r="AA1509" s="238"/>
      <c r="AB1509" s="238"/>
      <c r="AD1509" s="239"/>
      <c r="AE1509" s="238"/>
      <c r="AF1509" s="238"/>
      <c r="AH1509" s="239"/>
      <c r="AI1509" s="238"/>
      <c r="AJ1509" s="238"/>
      <c r="AL1509" s="239"/>
      <c r="AM1509" s="238"/>
      <c r="AN1509" s="238"/>
      <c r="AP1509" s="239"/>
      <c r="AQ1509" s="238"/>
      <c r="AR1509" s="238"/>
      <c r="AT1509" s="12"/>
      <c r="AU1509" s="238"/>
      <c r="AV1509" s="238"/>
      <c r="AX1509" s="12"/>
    </row>
    <row r="1510" spans="2:50" hidden="1">
      <c r="B1510" s="207"/>
      <c r="C1510" s="239"/>
      <c r="D1510" s="238"/>
      <c r="F1510" s="239"/>
      <c r="G1510" s="238"/>
      <c r="H1510" s="238"/>
      <c r="J1510" s="239"/>
      <c r="K1510" s="238"/>
      <c r="L1510" s="238"/>
      <c r="N1510" s="239"/>
      <c r="O1510" s="238"/>
      <c r="P1510" s="238"/>
      <c r="R1510" s="239"/>
      <c r="S1510" s="238"/>
      <c r="T1510" s="238"/>
      <c r="V1510" s="239"/>
      <c r="W1510" s="238"/>
      <c r="X1510" s="238"/>
      <c r="Z1510" s="239"/>
      <c r="AA1510" s="238"/>
      <c r="AB1510" s="238"/>
      <c r="AD1510" s="239"/>
      <c r="AE1510" s="238"/>
      <c r="AF1510" s="238"/>
      <c r="AH1510" s="239"/>
      <c r="AI1510" s="238"/>
      <c r="AJ1510" s="238"/>
      <c r="AL1510" s="239"/>
      <c r="AM1510" s="238"/>
      <c r="AN1510" s="238"/>
      <c r="AP1510" s="239"/>
      <c r="AQ1510" s="238"/>
      <c r="AR1510" s="238"/>
      <c r="AT1510" s="12"/>
      <c r="AU1510" s="238"/>
      <c r="AV1510" s="238"/>
      <c r="AX1510" s="12"/>
    </row>
    <row r="1511" spans="2:50" hidden="1">
      <c r="B1511" s="207"/>
      <c r="C1511" s="239"/>
      <c r="D1511" s="238"/>
      <c r="F1511" s="239"/>
      <c r="G1511" s="238"/>
      <c r="H1511" s="238"/>
      <c r="J1511" s="239"/>
      <c r="K1511" s="238"/>
      <c r="L1511" s="238"/>
      <c r="N1511" s="239"/>
      <c r="O1511" s="238"/>
      <c r="P1511" s="238"/>
      <c r="R1511" s="239"/>
      <c r="S1511" s="238"/>
      <c r="T1511" s="238"/>
      <c r="V1511" s="239"/>
      <c r="W1511" s="238"/>
      <c r="X1511" s="238"/>
      <c r="Z1511" s="239"/>
      <c r="AA1511" s="238"/>
      <c r="AB1511" s="238"/>
      <c r="AD1511" s="239"/>
      <c r="AE1511" s="238"/>
      <c r="AF1511" s="238"/>
      <c r="AH1511" s="239"/>
      <c r="AI1511" s="238"/>
      <c r="AJ1511" s="238"/>
      <c r="AL1511" s="239"/>
      <c r="AM1511" s="238"/>
      <c r="AN1511" s="238"/>
      <c r="AP1511" s="239"/>
      <c r="AQ1511" s="238"/>
      <c r="AR1511" s="238"/>
      <c r="AT1511" s="12"/>
      <c r="AU1511" s="238"/>
      <c r="AV1511" s="238"/>
      <c r="AX1511" s="12"/>
    </row>
    <row r="1512" spans="2:50" hidden="1">
      <c r="B1512" s="207"/>
      <c r="C1512" s="239"/>
      <c r="D1512" s="238"/>
      <c r="F1512" s="239"/>
      <c r="G1512" s="238"/>
      <c r="H1512" s="238"/>
      <c r="J1512" s="239"/>
      <c r="K1512" s="238"/>
      <c r="L1512" s="238"/>
      <c r="N1512" s="239"/>
      <c r="O1512" s="238"/>
      <c r="P1512" s="238"/>
      <c r="R1512" s="239"/>
      <c r="S1512" s="238"/>
      <c r="T1512" s="238"/>
      <c r="V1512" s="239"/>
      <c r="W1512" s="238"/>
      <c r="X1512" s="238"/>
      <c r="Z1512" s="239"/>
      <c r="AA1512" s="238"/>
      <c r="AB1512" s="238"/>
      <c r="AD1512" s="239"/>
      <c r="AE1512" s="238"/>
      <c r="AF1512" s="238"/>
      <c r="AH1512" s="239"/>
      <c r="AI1512" s="238"/>
      <c r="AJ1512" s="238"/>
      <c r="AL1512" s="239"/>
      <c r="AM1512" s="238"/>
      <c r="AN1512" s="238"/>
      <c r="AP1512" s="239"/>
      <c r="AQ1512" s="238"/>
      <c r="AR1512" s="238"/>
      <c r="AT1512" s="12"/>
      <c r="AU1512" s="238"/>
      <c r="AV1512" s="238"/>
      <c r="AX1512" s="12"/>
    </row>
    <row r="1513" spans="2:50" hidden="1">
      <c r="B1513" s="207"/>
      <c r="C1513" s="239"/>
      <c r="D1513" s="238"/>
      <c r="F1513" s="239"/>
      <c r="G1513" s="238"/>
      <c r="H1513" s="238"/>
      <c r="J1513" s="239"/>
      <c r="K1513" s="238"/>
      <c r="L1513" s="238"/>
      <c r="N1513" s="239"/>
      <c r="O1513" s="238"/>
      <c r="P1513" s="238"/>
      <c r="R1513" s="239"/>
      <c r="S1513" s="238"/>
      <c r="T1513" s="238"/>
      <c r="V1513" s="239"/>
      <c r="W1513" s="238"/>
      <c r="X1513" s="238"/>
      <c r="Z1513" s="239"/>
      <c r="AA1513" s="238"/>
      <c r="AB1513" s="238"/>
      <c r="AD1513" s="239"/>
      <c r="AE1513" s="238"/>
      <c r="AF1513" s="238"/>
      <c r="AH1513" s="239"/>
      <c r="AI1513" s="238"/>
      <c r="AJ1513" s="238"/>
      <c r="AL1513" s="239"/>
      <c r="AM1513" s="238"/>
      <c r="AN1513" s="238"/>
      <c r="AP1513" s="239"/>
      <c r="AQ1513" s="238"/>
      <c r="AR1513" s="238"/>
      <c r="AT1513" s="12"/>
      <c r="AU1513" s="238"/>
      <c r="AV1513" s="238"/>
      <c r="AX1513" s="12"/>
    </row>
    <row r="1514" spans="2:50" hidden="1">
      <c r="B1514" s="207"/>
      <c r="C1514" s="239"/>
      <c r="D1514" s="238"/>
      <c r="F1514" s="239"/>
      <c r="G1514" s="238"/>
      <c r="H1514" s="238"/>
      <c r="J1514" s="239"/>
      <c r="K1514" s="238"/>
      <c r="L1514" s="238"/>
      <c r="N1514" s="239"/>
      <c r="O1514" s="238"/>
      <c r="P1514" s="238"/>
      <c r="R1514" s="239"/>
      <c r="S1514" s="238"/>
      <c r="T1514" s="238"/>
      <c r="V1514" s="239"/>
      <c r="W1514" s="238"/>
      <c r="X1514" s="238"/>
      <c r="Z1514" s="239"/>
      <c r="AA1514" s="238"/>
      <c r="AB1514" s="238"/>
      <c r="AD1514" s="239"/>
      <c r="AE1514" s="238"/>
      <c r="AF1514" s="238"/>
      <c r="AH1514" s="239"/>
      <c r="AI1514" s="238"/>
      <c r="AJ1514" s="238"/>
      <c r="AL1514" s="239"/>
      <c r="AM1514" s="238"/>
      <c r="AN1514" s="238"/>
      <c r="AP1514" s="239"/>
      <c r="AQ1514" s="238"/>
      <c r="AR1514" s="238"/>
      <c r="AT1514" s="12"/>
      <c r="AU1514" s="238"/>
      <c r="AV1514" s="238"/>
      <c r="AX1514" s="12"/>
    </row>
    <row r="1515" spans="2:50" hidden="1">
      <c r="B1515" s="207"/>
      <c r="C1515" s="239"/>
      <c r="D1515" s="238"/>
      <c r="F1515" s="239"/>
      <c r="G1515" s="238"/>
      <c r="H1515" s="238"/>
      <c r="J1515" s="239"/>
      <c r="K1515" s="238"/>
      <c r="L1515" s="238"/>
      <c r="N1515" s="239"/>
      <c r="O1515" s="238"/>
      <c r="P1515" s="238"/>
      <c r="R1515" s="239"/>
      <c r="S1515" s="238"/>
      <c r="T1515" s="238"/>
      <c r="V1515" s="239"/>
      <c r="W1515" s="238"/>
      <c r="X1515" s="238"/>
      <c r="Z1515" s="239"/>
      <c r="AA1515" s="238"/>
      <c r="AB1515" s="238"/>
      <c r="AD1515" s="239"/>
      <c r="AE1515" s="238"/>
      <c r="AF1515" s="238"/>
      <c r="AH1515" s="239"/>
      <c r="AI1515" s="238"/>
      <c r="AJ1515" s="238"/>
      <c r="AL1515" s="239"/>
      <c r="AM1515" s="238"/>
      <c r="AN1515" s="238"/>
      <c r="AP1515" s="239"/>
      <c r="AQ1515" s="238"/>
      <c r="AR1515" s="238"/>
      <c r="AT1515" s="12"/>
      <c r="AU1515" s="238"/>
      <c r="AV1515" s="238"/>
      <c r="AX1515" s="12"/>
    </row>
    <row r="1516" spans="2:50" hidden="1">
      <c r="B1516" s="207"/>
      <c r="C1516" s="239"/>
      <c r="D1516" s="238"/>
      <c r="F1516" s="239"/>
      <c r="G1516" s="238"/>
      <c r="H1516" s="238"/>
      <c r="J1516" s="239"/>
      <c r="K1516" s="238"/>
      <c r="L1516" s="238"/>
      <c r="N1516" s="239"/>
      <c r="O1516" s="238"/>
      <c r="P1516" s="238"/>
      <c r="R1516" s="239"/>
      <c r="S1516" s="238"/>
      <c r="T1516" s="238"/>
      <c r="V1516" s="239"/>
      <c r="W1516" s="238"/>
      <c r="X1516" s="238"/>
      <c r="Z1516" s="239"/>
      <c r="AA1516" s="238"/>
      <c r="AB1516" s="238"/>
      <c r="AD1516" s="239"/>
      <c r="AE1516" s="238"/>
      <c r="AF1516" s="238"/>
      <c r="AH1516" s="239"/>
      <c r="AI1516" s="238"/>
      <c r="AJ1516" s="238"/>
      <c r="AL1516" s="239"/>
      <c r="AM1516" s="238"/>
      <c r="AN1516" s="238"/>
      <c r="AP1516" s="239"/>
      <c r="AQ1516" s="238"/>
      <c r="AR1516" s="238"/>
      <c r="AT1516" s="12"/>
      <c r="AU1516" s="238"/>
      <c r="AV1516" s="238"/>
      <c r="AX1516" s="12"/>
    </row>
    <row r="1517" spans="2:50" hidden="1">
      <c r="B1517" s="207"/>
      <c r="C1517" s="239"/>
      <c r="D1517" s="238"/>
      <c r="F1517" s="239"/>
      <c r="G1517" s="238"/>
      <c r="H1517" s="238"/>
      <c r="J1517" s="239"/>
      <c r="K1517" s="238"/>
      <c r="L1517" s="238"/>
      <c r="N1517" s="239"/>
      <c r="O1517" s="238"/>
      <c r="P1517" s="238"/>
      <c r="R1517" s="239"/>
      <c r="S1517" s="238"/>
      <c r="T1517" s="238"/>
      <c r="V1517" s="239"/>
      <c r="W1517" s="238"/>
      <c r="X1517" s="238"/>
      <c r="Z1517" s="239"/>
      <c r="AA1517" s="238"/>
      <c r="AB1517" s="238"/>
      <c r="AD1517" s="239"/>
      <c r="AE1517" s="238"/>
      <c r="AF1517" s="238"/>
      <c r="AH1517" s="239"/>
      <c r="AI1517" s="238"/>
      <c r="AJ1517" s="238"/>
      <c r="AL1517" s="239"/>
      <c r="AM1517" s="238"/>
      <c r="AN1517" s="238"/>
      <c r="AP1517" s="239"/>
      <c r="AQ1517" s="238"/>
      <c r="AR1517" s="238"/>
      <c r="AT1517" s="12"/>
      <c r="AU1517" s="238"/>
      <c r="AV1517" s="238"/>
      <c r="AX1517" s="12"/>
    </row>
    <row r="1518" spans="2:50" hidden="1">
      <c r="B1518" s="207"/>
      <c r="C1518" s="239"/>
      <c r="D1518" s="238"/>
      <c r="F1518" s="239"/>
      <c r="G1518" s="238"/>
      <c r="H1518" s="238"/>
      <c r="J1518" s="239"/>
      <c r="K1518" s="238"/>
      <c r="L1518" s="238"/>
      <c r="N1518" s="239"/>
      <c r="O1518" s="238"/>
      <c r="P1518" s="238"/>
      <c r="R1518" s="239"/>
      <c r="S1518" s="238"/>
      <c r="T1518" s="238"/>
      <c r="V1518" s="239"/>
      <c r="W1518" s="238"/>
      <c r="X1518" s="238"/>
      <c r="Z1518" s="239"/>
      <c r="AA1518" s="238"/>
      <c r="AB1518" s="238"/>
      <c r="AD1518" s="239"/>
      <c r="AE1518" s="238"/>
      <c r="AF1518" s="238"/>
      <c r="AH1518" s="239"/>
      <c r="AI1518" s="238"/>
      <c r="AJ1518" s="238"/>
      <c r="AL1518" s="239"/>
      <c r="AM1518" s="238"/>
      <c r="AN1518" s="238"/>
      <c r="AP1518" s="239"/>
      <c r="AQ1518" s="238"/>
      <c r="AR1518" s="238"/>
      <c r="AT1518" s="12"/>
      <c r="AU1518" s="238"/>
      <c r="AV1518" s="238"/>
      <c r="AX1518" s="12"/>
    </row>
    <row r="1519" spans="2:50" hidden="1">
      <c r="B1519" s="207"/>
      <c r="C1519" s="239"/>
      <c r="D1519" s="238"/>
      <c r="F1519" s="239"/>
      <c r="G1519" s="238"/>
      <c r="H1519" s="238"/>
      <c r="J1519" s="239"/>
      <c r="K1519" s="238"/>
      <c r="L1519" s="238"/>
      <c r="N1519" s="239"/>
      <c r="O1519" s="238"/>
      <c r="P1519" s="238"/>
      <c r="R1519" s="239"/>
      <c r="S1519" s="238"/>
      <c r="T1519" s="238"/>
      <c r="V1519" s="239"/>
      <c r="W1519" s="238"/>
      <c r="X1519" s="238"/>
      <c r="Z1519" s="239"/>
      <c r="AA1519" s="238"/>
      <c r="AB1519" s="238"/>
      <c r="AD1519" s="239"/>
      <c r="AE1519" s="238"/>
      <c r="AF1519" s="238"/>
      <c r="AH1519" s="239"/>
      <c r="AI1519" s="238"/>
      <c r="AJ1519" s="238"/>
      <c r="AL1519" s="239"/>
      <c r="AM1519" s="238"/>
      <c r="AN1519" s="238"/>
      <c r="AP1519" s="239"/>
      <c r="AQ1519" s="238"/>
      <c r="AR1519" s="238"/>
      <c r="AT1519" s="12"/>
      <c r="AU1519" s="238"/>
      <c r="AV1519" s="238"/>
      <c r="AX1519" s="12"/>
    </row>
    <row r="1520" spans="2:50" hidden="1">
      <c r="B1520" s="207"/>
      <c r="C1520" s="239"/>
      <c r="D1520" s="238"/>
      <c r="F1520" s="239"/>
      <c r="G1520" s="238"/>
      <c r="H1520" s="238"/>
      <c r="J1520" s="239"/>
      <c r="K1520" s="238"/>
      <c r="L1520" s="238"/>
      <c r="N1520" s="239"/>
      <c r="O1520" s="238"/>
      <c r="P1520" s="238"/>
      <c r="R1520" s="239"/>
      <c r="S1520" s="238"/>
      <c r="T1520" s="238"/>
      <c r="V1520" s="239"/>
      <c r="W1520" s="238"/>
      <c r="X1520" s="238"/>
      <c r="Z1520" s="239"/>
      <c r="AA1520" s="238"/>
      <c r="AB1520" s="238"/>
      <c r="AD1520" s="239"/>
      <c r="AE1520" s="238"/>
      <c r="AF1520" s="238"/>
      <c r="AH1520" s="239"/>
      <c r="AI1520" s="238"/>
      <c r="AJ1520" s="238"/>
      <c r="AL1520" s="239"/>
      <c r="AM1520" s="238"/>
      <c r="AN1520" s="238"/>
      <c r="AP1520" s="239"/>
      <c r="AQ1520" s="238"/>
      <c r="AR1520" s="238"/>
      <c r="AT1520" s="12"/>
      <c r="AU1520" s="238"/>
      <c r="AV1520" s="238"/>
      <c r="AX1520" s="12"/>
    </row>
    <row r="1521" spans="2:50" hidden="1">
      <c r="B1521" s="207"/>
      <c r="C1521" s="239"/>
      <c r="D1521" s="238"/>
      <c r="F1521" s="239"/>
      <c r="G1521" s="238"/>
      <c r="H1521" s="238"/>
      <c r="J1521" s="239"/>
      <c r="K1521" s="238"/>
      <c r="L1521" s="238"/>
      <c r="N1521" s="239"/>
      <c r="O1521" s="238"/>
      <c r="P1521" s="238"/>
      <c r="R1521" s="239"/>
      <c r="S1521" s="238"/>
      <c r="T1521" s="238"/>
      <c r="V1521" s="239"/>
      <c r="W1521" s="238"/>
      <c r="X1521" s="238"/>
      <c r="Z1521" s="239"/>
      <c r="AA1521" s="238"/>
      <c r="AB1521" s="238"/>
      <c r="AD1521" s="239"/>
      <c r="AE1521" s="238"/>
      <c r="AF1521" s="238"/>
      <c r="AH1521" s="239"/>
      <c r="AI1521" s="238"/>
      <c r="AJ1521" s="238"/>
      <c r="AL1521" s="239"/>
      <c r="AM1521" s="238"/>
      <c r="AN1521" s="238"/>
      <c r="AP1521" s="239"/>
      <c r="AQ1521" s="238"/>
      <c r="AR1521" s="238"/>
      <c r="AT1521" s="12"/>
      <c r="AU1521" s="238"/>
      <c r="AV1521" s="238"/>
      <c r="AX1521" s="12"/>
    </row>
    <row r="1522" spans="2:50" hidden="1">
      <c r="B1522" s="207"/>
      <c r="C1522" s="239"/>
      <c r="D1522" s="238"/>
      <c r="F1522" s="239"/>
      <c r="G1522" s="238"/>
      <c r="H1522" s="238"/>
      <c r="J1522" s="239"/>
      <c r="K1522" s="238"/>
      <c r="L1522" s="238"/>
      <c r="N1522" s="239"/>
      <c r="O1522" s="238"/>
      <c r="P1522" s="238"/>
      <c r="R1522" s="239"/>
      <c r="S1522" s="238"/>
      <c r="T1522" s="238"/>
      <c r="V1522" s="239"/>
      <c r="W1522" s="238"/>
      <c r="X1522" s="238"/>
      <c r="Z1522" s="239"/>
      <c r="AA1522" s="238"/>
      <c r="AB1522" s="238"/>
      <c r="AD1522" s="239"/>
      <c r="AE1522" s="238"/>
      <c r="AF1522" s="238"/>
      <c r="AH1522" s="239"/>
      <c r="AI1522" s="238"/>
      <c r="AJ1522" s="238"/>
      <c r="AL1522" s="239"/>
      <c r="AM1522" s="238"/>
      <c r="AN1522" s="238"/>
      <c r="AP1522" s="239"/>
      <c r="AQ1522" s="238"/>
      <c r="AR1522" s="238"/>
      <c r="AT1522" s="12"/>
      <c r="AU1522" s="238"/>
      <c r="AV1522" s="238"/>
      <c r="AX1522" s="12"/>
    </row>
    <row r="1523" spans="2:50" hidden="1">
      <c r="B1523" s="207"/>
      <c r="C1523" s="239"/>
      <c r="D1523" s="238"/>
      <c r="F1523" s="239"/>
      <c r="G1523" s="238"/>
      <c r="H1523" s="238"/>
      <c r="J1523" s="239"/>
      <c r="K1523" s="238"/>
      <c r="L1523" s="238"/>
      <c r="N1523" s="239"/>
      <c r="O1523" s="238"/>
      <c r="P1523" s="238"/>
      <c r="R1523" s="239"/>
      <c r="S1523" s="238"/>
      <c r="T1523" s="238"/>
      <c r="V1523" s="239"/>
      <c r="W1523" s="238"/>
      <c r="X1523" s="238"/>
      <c r="Z1523" s="239"/>
      <c r="AA1523" s="238"/>
      <c r="AB1523" s="238"/>
      <c r="AD1523" s="239"/>
      <c r="AE1523" s="238"/>
      <c r="AF1523" s="238"/>
      <c r="AH1523" s="239"/>
      <c r="AI1523" s="238"/>
      <c r="AJ1523" s="238"/>
      <c r="AL1523" s="239"/>
      <c r="AM1523" s="238"/>
      <c r="AN1523" s="238"/>
      <c r="AP1523" s="239"/>
      <c r="AQ1523" s="238"/>
      <c r="AR1523" s="238"/>
      <c r="AT1523" s="12"/>
      <c r="AU1523" s="238"/>
      <c r="AV1523" s="238"/>
      <c r="AX1523" s="12"/>
    </row>
    <row r="1524" spans="2:50" hidden="1">
      <c r="B1524" s="207"/>
      <c r="C1524" s="239"/>
      <c r="D1524" s="238"/>
      <c r="F1524" s="239"/>
      <c r="G1524" s="238"/>
      <c r="H1524" s="238"/>
      <c r="J1524" s="239"/>
      <c r="K1524" s="238"/>
      <c r="L1524" s="238"/>
      <c r="N1524" s="239"/>
      <c r="O1524" s="238"/>
      <c r="P1524" s="238"/>
      <c r="R1524" s="239"/>
      <c r="S1524" s="238"/>
      <c r="T1524" s="238"/>
      <c r="V1524" s="239"/>
      <c r="W1524" s="238"/>
      <c r="X1524" s="238"/>
      <c r="Z1524" s="239"/>
      <c r="AA1524" s="238"/>
      <c r="AB1524" s="238"/>
      <c r="AD1524" s="239"/>
      <c r="AE1524" s="238"/>
      <c r="AF1524" s="238"/>
      <c r="AH1524" s="239"/>
      <c r="AI1524" s="238"/>
      <c r="AJ1524" s="238"/>
      <c r="AL1524" s="239"/>
      <c r="AM1524" s="238"/>
      <c r="AN1524" s="238"/>
      <c r="AP1524" s="239"/>
      <c r="AQ1524" s="238"/>
      <c r="AR1524" s="238"/>
      <c r="AT1524" s="12"/>
      <c r="AU1524" s="238"/>
      <c r="AV1524" s="238"/>
      <c r="AX1524" s="12"/>
    </row>
    <row r="1525" spans="2:50" hidden="1">
      <c r="B1525" s="207"/>
      <c r="C1525" s="239"/>
      <c r="D1525" s="238"/>
      <c r="F1525" s="239"/>
      <c r="G1525" s="238"/>
      <c r="H1525" s="238"/>
      <c r="J1525" s="239"/>
      <c r="K1525" s="238"/>
      <c r="L1525" s="238"/>
      <c r="N1525" s="239"/>
      <c r="O1525" s="238"/>
      <c r="P1525" s="238"/>
      <c r="R1525" s="239"/>
      <c r="S1525" s="238"/>
      <c r="T1525" s="238"/>
      <c r="V1525" s="239"/>
      <c r="W1525" s="238"/>
      <c r="X1525" s="238"/>
      <c r="Z1525" s="239"/>
      <c r="AA1525" s="238"/>
      <c r="AB1525" s="238"/>
      <c r="AD1525" s="239"/>
      <c r="AE1525" s="238"/>
      <c r="AF1525" s="238"/>
      <c r="AH1525" s="239"/>
      <c r="AI1525" s="238"/>
      <c r="AJ1525" s="238"/>
      <c r="AL1525" s="239"/>
      <c r="AM1525" s="238"/>
      <c r="AN1525" s="238"/>
      <c r="AP1525" s="239"/>
      <c r="AQ1525" s="238"/>
      <c r="AR1525" s="238"/>
      <c r="AT1525" s="12"/>
      <c r="AU1525" s="238"/>
      <c r="AV1525" s="238"/>
      <c r="AX1525" s="12"/>
    </row>
    <row r="1526" spans="2:50" hidden="1">
      <c r="B1526" s="207"/>
      <c r="C1526" s="239"/>
      <c r="D1526" s="238"/>
      <c r="F1526" s="239"/>
      <c r="G1526" s="238"/>
      <c r="H1526" s="238"/>
      <c r="J1526" s="239"/>
      <c r="K1526" s="238"/>
      <c r="L1526" s="238"/>
      <c r="N1526" s="239"/>
      <c r="O1526" s="238"/>
      <c r="P1526" s="238"/>
      <c r="R1526" s="239"/>
      <c r="S1526" s="238"/>
      <c r="T1526" s="238"/>
      <c r="V1526" s="239"/>
      <c r="W1526" s="238"/>
      <c r="X1526" s="238"/>
      <c r="Z1526" s="239"/>
      <c r="AA1526" s="238"/>
      <c r="AB1526" s="238"/>
      <c r="AD1526" s="239"/>
      <c r="AE1526" s="238"/>
      <c r="AF1526" s="238"/>
      <c r="AH1526" s="239"/>
      <c r="AI1526" s="238"/>
      <c r="AJ1526" s="238"/>
      <c r="AL1526" s="239"/>
      <c r="AM1526" s="238"/>
      <c r="AN1526" s="238"/>
      <c r="AP1526" s="239"/>
      <c r="AQ1526" s="238"/>
      <c r="AR1526" s="238"/>
      <c r="AT1526" s="12"/>
      <c r="AU1526" s="238"/>
      <c r="AV1526" s="238"/>
      <c r="AX1526" s="12"/>
    </row>
    <row r="1527" spans="2:50" hidden="1">
      <c r="B1527" s="207"/>
      <c r="C1527" s="239"/>
      <c r="D1527" s="238"/>
      <c r="F1527" s="239"/>
      <c r="G1527" s="238"/>
      <c r="H1527" s="238"/>
      <c r="J1527" s="239"/>
      <c r="K1527" s="238"/>
      <c r="L1527" s="238"/>
      <c r="N1527" s="239"/>
      <c r="O1527" s="238"/>
      <c r="P1527" s="238"/>
      <c r="R1527" s="239"/>
      <c r="S1527" s="238"/>
      <c r="T1527" s="238"/>
      <c r="V1527" s="239"/>
      <c r="W1527" s="238"/>
      <c r="X1527" s="238"/>
      <c r="Z1527" s="239"/>
      <c r="AA1527" s="238"/>
      <c r="AB1527" s="238"/>
      <c r="AD1527" s="239"/>
      <c r="AE1527" s="238"/>
      <c r="AF1527" s="238"/>
      <c r="AH1527" s="239"/>
      <c r="AI1527" s="238"/>
      <c r="AJ1527" s="238"/>
      <c r="AL1527" s="239"/>
      <c r="AM1527" s="238"/>
      <c r="AN1527" s="238"/>
      <c r="AP1527" s="239"/>
      <c r="AQ1527" s="238"/>
      <c r="AR1527" s="238"/>
      <c r="AT1527" s="12"/>
      <c r="AU1527" s="238"/>
      <c r="AV1527" s="238"/>
      <c r="AX1527" s="12"/>
    </row>
    <row r="1528" spans="2:50" hidden="1">
      <c r="B1528" s="207"/>
      <c r="C1528" s="239"/>
      <c r="D1528" s="238"/>
      <c r="F1528" s="239"/>
      <c r="G1528" s="238"/>
      <c r="H1528" s="238"/>
      <c r="J1528" s="239"/>
      <c r="K1528" s="238"/>
      <c r="L1528" s="238"/>
      <c r="N1528" s="239"/>
      <c r="O1528" s="238"/>
      <c r="P1528" s="238"/>
      <c r="R1528" s="239"/>
      <c r="S1528" s="238"/>
      <c r="T1528" s="238"/>
      <c r="V1528" s="239"/>
      <c r="W1528" s="238"/>
      <c r="X1528" s="238"/>
      <c r="Z1528" s="239"/>
      <c r="AA1528" s="238"/>
      <c r="AB1528" s="238"/>
      <c r="AD1528" s="239"/>
      <c r="AE1528" s="238"/>
      <c r="AF1528" s="238"/>
      <c r="AH1528" s="239"/>
      <c r="AI1528" s="238"/>
      <c r="AJ1528" s="238"/>
      <c r="AL1528" s="239"/>
      <c r="AM1528" s="238"/>
      <c r="AN1528" s="238"/>
      <c r="AP1528" s="239"/>
      <c r="AQ1528" s="238"/>
      <c r="AR1528" s="238"/>
      <c r="AT1528" s="12"/>
      <c r="AU1528" s="238"/>
      <c r="AV1528" s="238"/>
      <c r="AX1528" s="12"/>
    </row>
    <row r="1529" spans="2:50" hidden="1">
      <c r="B1529" s="207"/>
      <c r="C1529" s="239"/>
      <c r="D1529" s="238"/>
      <c r="F1529" s="239"/>
      <c r="G1529" s="238"/>
      <c r="H1529" s="238"/>
      <c r="J1529" s="239"/>
      <c r="K1529" s="238"/>
      <c r="L1529" s="238"/>
      <c r="N1529" s="239"/>
      <c r="O1529" s="238"/>
      <c r="P1529" s="238"/>
      <c r="R1529" s="239"/>
      <c r="S1529" s="238"/>
      <c r="T1529" s="238"/>
      <c r="V1529" s="239"/>
      <c r="W1529" s="238"/>
      <c r="X1529" s="238"/>
      <c r="Z1529" s="239"/>
      <c r="AA1529" s="238"/>
      <c r="AB1529" s="238"/>
      <c r="AD1529" s="239"/>
      <c r="AE1529" s="238"/>
      <c r="AF1529" s="238"/>
      <c r="AH1529" s="239"/>
      <c r="AI1529" s="238"/>
      <c r="AJ1529" s="238"/>
      <c r="AL1529" s="239"/>
      <c r="AM1529" s="238"/>
      <c r="AN1529" s="238"/>
      <c r="AP1529" s="239"/>
      <c r="AQ1529" s="238"/>
      <c r="AR1529" s="238"/>
      <c r="AT1529" s="12"/>
      <c r="AU1529" s="238"/>
      <c r="AV1529" s="238"/>
      <c r="AX1529" s="12"/>
    </row>
    <row r="1530" spans="2:50" hidden="1">
      <c r="B1530" s="207"/>
      <c r="C1530" s="239"/>
      <c r="D1530" s="238"/>
      <c r="F1530" s="239"/>
      <c r="G1530" s="238"/>
      <c r="H1530" s="238"/>
      <c r="J1530" s="239"/>
      <c r="K1530" s="238"/>
      <c r="L1530" s="238"/>
      <c r="N1530" s="239"/>
      <c r="O1530" s="238"/>
      <c r="P1530" s="238"/>
      <c r="R1530" s="239"/>
      <c r="S1530" s="238"/>
      <c r="T1530" s="238"/>
      <c r="V1530" s="239"/>
      <c r="W1530" s="238"/>
      <c r="X1530" s="238"/>
      <c r="Z1530" s="239"/>
      <c r="AA1530" s="238"/>
      <c r="AB1530" s="238"/>
      <c r="AD1530" s="239"/>
      <c r="AE1530" s="238"/>
      <c r="AF1530" s="238"/>
      <c r="AH1530" s="239"/>
      <c r="AI1530" s="238"/>
      <c r="AJ1530" s="238"/>
      <c r="AL1530" s="239"/>
      <c r="AM1530" s="238"/>
      <c r="AN1530" s="238"/>
      <c r="AP1530" s="239"/>
      <c r="AQ1530" s="238"/>
      <c r="AR1530" s="238"/>
      <c r="AT1530" s="12"/>
      <c r="AU1530" s="238"/>
      <c r="AV1530" s="238"/>
      <c r="AX1530" s="12"/>
    </row>
    <row r="1531" spans="2:50" hidden="1">
      <c r="B1531" s="207"/>
      <c r="C1531" s="239"/>
      <c r="D1531" s="238"/>
      <c r="F1531" s="239"/>
      <c r="G1531" s="238"/>
      <c r="H1531" s="238"/>
      <c r="J1531" s="239"/>
      <c r="K1531" s="238"/>
      <c r="L1531" s="238"/>
      <c r="N1531" s="239"/>
      <c r="O1531" s="238"/>
      <c r="P1531" s="238"/>
      <c r="R1531" s="239"/>
      <c r="S1531" s="238"/>
      <c r="T1531" s="238"/>
      <c r="V1531" s="239"/>
      <c r="W1531" s="238"/>
      <c r="X1531" s="238"/>
      <c r="Z1531" s="239"/>
      <c r="AA1531" s="238"/>
      <c r="AB1531" s="238"/>
      <c r="AD1531" s="239"/>
      <c r="AE1531" s="238"/>
      <c r="AF1531" s="238"/>
      <c r="AH1531" s="239"/>
      <c r="AI1531" s="238"/>
      <c r="AJ1531" s="238"/>
      <c r="AL1531" s="239"/>
      <c r="AM1531" s="238"/>
      <c r="AN1531" s="238"/>
      <c r="AP1531" s="239"/>
      <c r="AQ1531" s="238"/>
      <c r="AR1531" s="238"/>
      <c r="AT1531" s="12"/>
      <c r="AU1531" s="238"/>
      <c r="AV1531" s="238"/>
      <c r="AX1531" s="12"/>
    </row>
    <row r="1532" spans="2:50" hidden="1">
      <c r="B1532" s="207"/>
      <c r="C1532" s="239"/>
      <c r="D1532" s="238"/>
      <c r="F1532" s="239"/>
      <c r="G1532" s="238"/>
      <c r="H1532" s="238"/>
      <c r="J1532" s="239"/>
      <c r="K1532" s="238"/>
      <c r="L1532" s="238"/>
      <c r="N1532" s="239"/>
      <c r="O1532" s="238"/>
      <c r="P1532" s="238"/>
      <c r="R1532" s="239"/>
      <c r="S1532" s="238"/>
      <c r="T1532" s="238"/>
      <c r="V1532" s="239"/>
      <c r="W1532" s="238"/>
      <c r="X1532" s="238"/>
      <c r="Z1532" s="239"/>
      <c r="AA1532" s="238"/>
      <c r="AB1532" s="238"/>
      <c r="AD1532" s="239"/>
      <c r="AE1532" s="238"/>
      <c r="AF1532" s="238"/>
      <c r="AH1532" s="239"/>
      <c r="AI1532" s="238"/>
      <c r="AJ1532" s="238"/>
      <c r="AL1532" s="239"/>
      <c r="AM1532" s="238"/>
      <c r="AN1532" s="238"/>
      <c r="AP1532" s="239"/>
      <c r="AQ1532" s="238"/>
      <c r="AR1532" s="238"/>
      <c r="AT1532" s="12"/>
      <c r="AU1532" s="238"/>
      <c r="AV1532" s="238"/>
      <c r="AX1532" s="12"/>
    </row>
    <row r="1533" spans="2:50" hidden="1">
      <c r="B1533" s="207"/>
      <c r="C1533" s="239"/>
      <c r="D1533" s="238"/>
      <c r="F1533" s="239"/>
      <c r="G1533" s="238"/>
      <c r="H1533" s="238"/>
      <c r="J1533" s="239"/>
      <c r="K1533" s="238"/>
      <c r="L1533" s="238"/>
      <c r="N1533" s="239"/>
      <c r="O1533" s="238"/>
      <c r="P1533" s="238"/>
      <c r="R1533" s="239"/>
      <c r="S1533" s="238"/>
      <c r="T1533" s="238"/>
      <c r="V1533" s="239"/>
      <c r="W1533" s="238"/>
      <c r="X1533" s="238"/>
      <c r="Z1533" s="239"/>
      <c r="AA1533" s="238"/>
      <c r="AB1533" s="238"/>
      <c r="AD1533" s="239"/>
      <c r="AE1533" s="238"/>
      <c r="AF1533" s="238"/>
      <c r="AH1533" s="239"/>
      <c r="AI1533" s="238"/>
      <c r="AJ1533" s="238"/>
      <c r="AL1533" s="239"/>
      <c r="AM1533" s="238"/>
      <c r="AN1533" s="238"/>
      <c r="AP1533" s="239"/>
      <c r="AQ1533" s="238"/>
      <c r="AR1533" s="238"/>
      <c r="AT1533" s="12"/>
      <c r="AU1533" s="238"/>
      <c r="AV1533" s="238"/>
      <c r="AX1533" s="12"/>
    </row>
    <row r="1534" spans="2:50" hidden="1">
      <c r="B1534" s="207"/>
      <c r="C1534" s="239"/>
      <c r="D1534" s="238"/>
      <c r="F1534" s="239"/>
      <c r="G1534" s="238"/>
      <c r="H1534" s="238"/>
      <c r="J1534" s="239"/>
      <c r="K1534" s="238"/>
      <c r="L1534" s="238"/>
      <c r="N1534" s="239"/>
      <c r="O1534" s="238"/>
      <c r="P1534" s="238"/>
      <c r="R1534" s="239"/>
      <c r="S1534" s="238"/>
      <c r="T1534" s="238"/>
      <c r="V1534" s="239"/>
      <c r="W1534" s="238"/>
      <c r="X1534" s="238"/>
      <c r="Z1534" s="239"/>
      <c r="AA1534" s="238"/>
      <c r="AB1534" s="238"/>
      <c r="AD1534" s="239"/>
      <c r="AE1534" s="238"/>
      <c r="AF1534" s="238"/>
      <c r="AH1534" s="239"/>
      <c r="AI1534" s="238"/>
      <c r="AJ1534" s="238"/>
      <c r="AL1534" s="239"/>
      <c r="AM1534" s="238"/>
      <c r="AN1534" s="238"/>
      <c r="AP1534" s="239"/>
      <c r="AQ1534" s="238"/>
      <c r="AR1534" s="238"/>
      <c r="AT1534" s="12"/>
      <c r="AU1534" s="238"/>
      <c r="AV1534" s="238"/>
      <c r="AX1534" s="12"/>
    </row>
    <row r="1535" spans="2:50" hidden="1">
      <c r="B1535" s="207"/>
      <c r="C1535" s="239"/>
      <c r="D1535" s="238"/>
      <c r="F1535" s="239"/>
      <c r="G1535" s="238"/>
      <c r="H1535" s="238"/>
      <c r="J1535" s="239"/>
      <c r="K1535" s="238"/>
      <c r="L1535" s="238"/>
      <c r="N1535" s="239"/>
      <c r="O1535" s="238"/>
      <c r="P1535" s="238"/>
      <c r="R1535" s="239"/>
      <c r="S1535" s="238"/>
      <c r="T1535" s="238"/>
      <c r="V1535" s="239"/>
      <c r="W1535" s="238"/>
      <c r="X1535" s="238"/>
      <c r="Z1535" s="239"/>
      <c r="AA1535" s="238"/>
      <c r="AB1535" s="238"/>
      <c r="AD1535" s="239"/>
      <c r="AE1535" s="238"/>
      <c r="AF1535" s="238"/>
      <c r="AH1535" s="239"/>
      <c r="AI1535" s="238"/>
      <c r="AJ1535" s="238"/>
      <c r="AL1535" s="239"/>
      <c r="AM1535" s="238"/>
      <c r="AN1535" s="238"/>
      <c r="AP1535" s="239"/>
      <c r="AQ1535" s="238"/>
      <c r="AR1535" s="238"/>
      <c r="AT1535" s="12"/>
      <c r="AU1535" s="238"/>
      <c r="AV1535" s="238"/>
      <c r="AX1535" s="12"/>
    </row>
    <row r="1536" spans="2:50" hidden="1">
      <c r="B1536" s="207"/>
      <c r="C1536" s="239"/>
      <c r="D1536" s="238"/>
      <c r="F1536" s="239"/>
      <c r="G1536" s="238"/>
      <c r="H1536" s="238"/>
      <c r="J1536" s="239"/>
      <c r="K1536" s="238"/>
      <c r="L1536" s="238"/>
      <c r="N1536" s="239"/>
      <c r="O1536" s="238"/>
      <c r="P1536" s="238"/>
      <c r="R1536" s="239"/>
      <c r="S1536" s="238"/>
      <c r="T1536" s="238"/>
      <c r="V1536" s="239"/>
      <c r="W1536" s="238"/>
      <c r="X1536" s="238"/>
      <c r="Z1536" s="239"/>
      <c r="AA1536" s="238"/>
      <c r="AB1536" s="238"/>
      <c r="AD1536" s="239"/>
      <c r="AE1536" s="238"/>
      <c r="AF1536" s="238"/>
      <c r="AH1536" s="239"/>
      <c r="AI1536" s="238"/>
      <c r="AJ1536" s="238"/>
      <c r="AL1536" s="239"/>
      <c r="AM1536" s="238"/>
      <c r="AN1536" s="238"/>
      <c r="AP1536" s="239"/>
      <c r="AQ1536" s="238"/>
      <c r="AR1536" s="238"/>
      <c r="AT1536" s="12"/>
      <c r="AU1536" s="238"/>
      <c r="AV1536" s="238"/>
      <c r="AX1536" s="12"/>
    </row>
    <row r="1537" spans="2:50" hidden="1">
      <c r="B1537" s="207"/>
      <c r="C1537" s="239"/>
      <c r="D1537" s="238"/>
      <c r="F1537" s="239"/>
      <c r="G1537" s="238"/>
      <c r="H1537" s="238"/>
      <c r="J1537" s="239"/>
      <c r="K1537" s="238"/>
      <c r="L1537" s="238"/>
      <c r="N1537" s="239"/>
      <c r="O1537" s="238"/>
      <c r="P1537" s="238"/>
      <c r="R1537" s="239"/>
      <c r="S1537" s="238"/>
      <c r="T1537" s="238"/>
      <c r="V1537" s="239"/>
      <c r="W1537" s="238"/>
      <c r="X1537" s="238"/>
      <c r="Z1537" s="239"/>
      <c r="AA1537" s="238"/>
      <c r="AB1537" s="238"/>
      <c r="AD1537" s="239"/>
      <c r="AE1537" s="238"/>
      <c r="AF1537" s="238"/>
      <c r="AH1537" s="239"/>
      <c r="AI1537" s="238"/>
      <c r="AJ1537" s="238"/>
      <c r="AL1537" s="239"/>
      <c r="AM1537" s="238"/>
      <c r="AN1537" s="238"/>
      <c r="AP1537" s="239"/>
      <c r="AQ1537" s="238"/>
      <c r="AR1537" s="238"/>
      <c r="AT1537" s="12"/>
      <c r="AU1537" s="238"/>
      <c r="AV1537" s="238"/>
      <c r="AX1537" s="12"/>
    </row>
    <row r="1538" spans="2:50" hidden="1">
      <c r="B1538" s="207"/>
      <c r="C1538" s="239"/>
      <c r="D1538" s="238"/>
      <c r="F1538" s="239"/>
      <c r="G1538" s="238"/>
      <c r="H1538" s="238"/>
      <c r="J1538" s="239"/>
      <c r="K1538" s="238"/>
      <c r="L1538" s="238"/>
      <c r="N1538" s="239"/>
      <c r="O1538" s="238"/>
      <c r="P1538" s="238"/>
      <c r="R1538" s="239"/>
      <c r="S1538" s="238"/>
      <c r="T1538" s="238"/>
      <c r="V1538" s="239"/>
      <c r="W1538" s="238"/>
      <c r="X1538" s="238"/>
      <c r="Z1538" s="239"/>
      <c r="AA1538" s="238"/>
      <c r="AB1538" s="238"/>
      <c r="AD1538" s="239"/>
      <c r="AE1538" s="238"/>
      <c r="AF1538" s="238"/>
      <c r="AH1538" s="239"/>
      <c r="AI1538" s="238"/>
      <c r="AJ1538" s="238"/>
      <c r="AL1538" s="239"/>
      <c r="AM1538" s="238"/>
      <c r="AN1538" s="238"/>
      <c r="AP1538" s="239"/>
      <c r="AQ1538" s="238"/>
      <c r="AR1538" s="238"/>
      <c r="AT1538" s="12"/>
      <c r="AU1538" s="238"/>
      <c r="AV1538" s="238"/>
      <c r="AX1538" s="12"/>
    </row>
    <row r="1539" spans="2:50" hidden="1">
      <c r="B1539" s="207"/>
      <c r="C1539" s="239"/>
      <c r="D1539" s="238"/>
      <c r="F1539" s="239"/>
      <c r="G1539" s="238"/>
      <c r="H1539" s="238"/>
      <c r="J1539" s="239"/>
      <c r="K1539" s="238"/>
      <c r="L1539" s="238"/>
      <c r="N1539" s="239"/>
      <c r="O1539" s="238"/>
      <c r="P1539" s="238"/>
      <c r="R1539" s="239"/>
      <c r="S1539" s="238"/>
      <c r="T1539" s="238"/>
      <c r="V1539" s="239"/>
      <c r="W1539" s="238"/>
      <c r="X1539" s="238"/>
      <c r="Z1539" s="239"/>
      <c r="AA1539" s="238"/>
      <c r="AB1539" s="238"/>
      <c r="AD1539" s="239"/>
      <c r="AE1539" s="238"/>
      <c r="AF1539" s="238"/>
      <c r="AH1539" s="239"/>
      <c r="AI1539" s="238"/>
      <c r="AJ1539" s="238"/>
      <c r="AL1539" s="239"/>
      <c r="AM1539" s="238"/>
      <c r="AN1539" s="238"/>
      <c r="AP1539" s="239"/>
      <c r="AQ1539" s="238"/>
      <c r="AR1539" s="238"/>
      <c r="AT1539" s="12"/>
      <c r="AU1539" s="238"/>
      <c r="AV1539" s="238"/>
      <c r="AX1539" s="12"/>
    </row>
    <row r="1540" spans="2:50" hidden="1">
      <c r="B1540" s="207"/>
      <c r="C1540" s="239"/>
      <c r="D1540" s="238"/>
      <c r="F1540" s="239"/>
      <c r="G1540" s="238"/>
      <c r="H1540" s="238"/>
      <c r="J1540" s="239"/>
      <c r="K1540" s="238"/>
      <c r="L1540" s="238"/>
      <c r="N1540" s="239"/>
      <c r="O1540" s="238"/>
      <c r="P1540" s="238"/>
      <c r="R1540" s="239"/>
      <c r="S1540" s="238"/>
      <c r="T1540" s="238"/>
      <c r="V1540" s="239"/>
      <c r="W1540" s="238"/>
      <c r="X1540" s="238"/>
      <c r="Z1540" s="239"/>
      <c r="AA1540" s="238"/>
      <c r="AB1540" s="238"/>
      <c r="AD1540" s="239"/>
      <c r="AE1540" s="238"/>
      <c r="AF1540" s="238"/>
      <c r="AH1540" s="239"/>
      <c r="AI1540" s="238"/>
      <c r="AJ1540" s="238"/>
      <c r="AL1540" s="239"/>
      <c r="AM1540" s="238"/>
      <c r="AN1540" s="238"/>
      <c r="AP1540" s="239"/>
      <c r="AQ1540" s="238"/>
      <c r="AR1540" s="238"/>
      <c r="AT1540" s="12"/>
      <c r="AU1540" s="238"/>
      <c r="AV1540" s="238"/>
      <c r="AX1540" s="12"/>
    </row>
    <row r="1541" spans="2:50" hidden="1">
      <c r="B1541" s="207"/>
      <c r="C1541" s="239"/>
      <c r="D1541" s="238"/>
      <c r="F1541" s="239"/>
      <c r="G1541" s="238"/>
      <c r="H1541" s="238"/>
      <c r="J1541" s="239"/>
      <c r="K1541" s="238"/>
      <c r="L1541" s="238"/>
      <c r="N1541" s="239"/>
      <c r="O1541" s="238"/>
      <c r="P1541" s="238"/>
      <c r="R1541" s="239"/>
      <c r="S1541" s="238"/>
      <c r="T1541" s="238"/>
      <c r="V1541" s="239"/>
      <c r="W1541" s="238"/>
      <c r="X1541" s="238"/>
      <c r="Z1541" s="239"/>
      <c r="AA1541" s="238"/>
      <c r="AB1541" s="238"/>
      <c r="AD1541" s="239"/>
      <c r="AE1541" s="238"/>
      <c r="AF1541" s="238"/>
      <c r="AH1541" s="239"/>
      <c r="AI1541" s="238"/>
      <c r="AJ1541" s="238"/>
      <c r="AL1541" s="239"/>
      <c r="AM1541" s="238"/>
      <c r="AN1541" s="238"/>
      <c r="AP1541" s="239"/>
      <c r="AQ1541" s="238"/>
      <c r="AR1541" s="238"/>
      <c r="AT1541" s="12"/>
      <c r="AU1541" s="238"/>
      <c r="AV1541" s="238"/>
      <c r="AX1541" s="12"/>
    </row>
    <row r="1542" spans="2:50" hidden="1">
      <c r="B1542" s="207"/>
      <c r="C1542" s="239"/>
      <c r="D1542" s="238"/>
      <c r="F1542" s="239"/>
      <c r="G1542" s="238"/>
      <c r="H1542" s="238"/>
      <c r="J1542" s="239"/>
      <c r="K1542" s="238"/>
      <c r="L1542" s="238"/>
      <c r="N1542" s="239"/>
      <c r="O1542" s="238"/>
      <c r="P1542" s="238"/>
      <c r="R1542" s="239"/>
      <c r="S1542" s="238"/>
      <c r="T1542" s="238"/>
      <c r="V1542" s="239"/>
      <c r="W1542" s="238"/>
      <c r="X1542" s="238"/>
      <c r="Z1542" s="239"/>
      <c r="AA1542" s="238"/>
      <c r="AB1542" s="238"/>
      <c r="AD1542" s="239"/>
      <c r="AE1542" s="238"/>
      <c r="AF1542" s="238"/>
      <c r="AH1542" s="239"/>
      <c r="AI1542" s="238"/>
      <c r="AJ1542" s="238"/>
      <c r="AL1542" s="239"/>
      <c r="AM1542" s="238"/>
      <c r="AN1542" s="238"/>
      <c r="AP1542" s="239"/>
      <c r="AQ1542" s="238"/>
      <c r="AR1542" s="238"/>
      <c r="AT1542" s="12"/>
      <c r="AU1542" s="238"/>
      <c r="AV1542" s="238"/>
      <c r="AX1542" s="12"/>
    </row>
    <row r="1543" spans="2:50" hidden="1">
      <c r="B1543" s="207"/>
      <c r="C1543" s="239"/>
      <c r="D1543" s="238"/>
      <c r="F1543" s="239"/>
      <c r="G1543" s="238"/>
      <c r="H1543" s="238"/>
      <c r="J1543" s="239"/>
      <c r="K1543" s="238"/>
      <c r="L1543" s="238"/>
      <c r="N1543" s="239"/>
      <c r="O1543" s="238"/>
      <c r="P1543" s="238"/>
      <c r="R1543" s="239"/>
      <c r="S1543" s="238"/>
      <c r="T1543" s="238"/>
      <c r="V1543" s="239"/>
      <c r="W1543" s="238"/>
      <c r="X1543" s="238"/>
      <c r="Z1543" s="239"/>
      <c r="AA1543" s="238"/>
      <c r="AB1543" s="238"/>
      <c r="AD1543" s="239"/>
      <c r="AE1543" s="238"/>
      <c r="AF1543" s="238"/>
      <c r="AH1543" s="239"/>
      <c r="AI1543" s="238"/>
      <c r="AJ1543" s="238"/>
      <c r="AL1543" s="239"/>
      <c r="AM1543" s="238"/>
      <c r="AN1543" s="238"/>
      <c r="AP1543" s="239"/>
      <c r="AQ1543" s="238"/>
      <c r="AR1543" s="238"/>
      <c r="AT1543" s="12"/>
      <c r="AU1543" s="238"/>
      <c r="AV1543" s="238"/>
      <c r="AX1543" s="12"/>
    </row>
    <row r="1544" spans="2:50" hidden="1">
      <c r="B1544" s="207"/>
      <c r="C1544" s="239"/>
      <c r="D1544" s="238"/>
      <c r="F1544" s="239"/>
      <c r="G1544" s="238"/>
      <c r="H1544" s="238"/>
      <c r="J1544" s="239"/>
      <c r="K1544" s="238"/>
      <c r="L1544" s="238"/>
      <c r="N1544" s="239"/>
      <c r="O1544" s="238"/>
      <c r="P1544" s="238"/>
      <c r="R1544" s="239"/>
      <c r="S1544" s="238"/>
      <c r="T1544" s="238"/>
      <c r="V1544" s="239"/>
      <c r="W1544" s="238"/>
      <c r="X1544" s="238"/>
      <c r="Z1544" s="239"/>
      <c r="AA1544" s="238"/>
      <c r="AB1544" s="238"/>
      <c r="AD1544" s="239"/>
      <c r="AE1544" s="238"/>
      <c r="AF1544" s="238"/>
      <c r="AH1544" s="239"/>
      <c r="AI1544" s="238"/>
      <c r="AJ1544" s="238"/>
      <c r="AL1544" s="239"/>
      <c r="AM1544" s="238"/>
      <c r="AN1544" s="238"/>
      <c r="AP1544" s="239"/>
      <c r="AQ1544" s="238"/>
      <c r="AR1544" s="238"/>
      <c r="AT1544" s="12"/>
      <c r="AU1544" s="238"/>
      <c r="AV1544" s="238"/>
      <c r="AX1544" s="12"/>
    </row>
    <row r="1545" spans="2:50" hidden="1">
      <c r="B1545" s="207"/>
      <c r="C1545" s="239"/>
      <c r="D1545" s="238"/>
      <c r="F1545" s="239"/>
      <c r="G1545" s="238"/>
      <c r="H1545" s="238"/>
      <c r="J1545" s="239"/>
      <c r="K1545" s="238"/>
      <c r="L1545" s="238"/>
      <c r="N1545" s="239"/>
      <c r="O1545" s="238"/>
      <c r="P1545" s="238"/>
      <c r="R1545" s="239"/>
      <c r="S1545" s="238"/>
      <c r="T1545" s="238"/>
      <c r="V1545" s="239"/>
      <c r="W1545" s="238"/>
      <c r="X1545" s="238"/>
      <c r="Z1545" s="239"/>
      <c r="AA1545" s="238"/>
      <c r="AB1545" s="238"/>
      <c r="AD1545" s="239"/>
      <c r="AE1545" s="238"/>
      <c r="AF1545" s="238"/>
      <c r="AH1545" s="239"/>
      <c r="AI1545" s="238"/>
      <c r="AJ1545" s="238"/>
      <c r="AL1545" s="239"/>
      <c r="AM1545" s="238"/>
      <c r="AN1545" s="238"/>
      <c r="AP1545" s="239"/>
      <c r="AQ1545" s="238"/>
      <c r="AR1545" s="238"/>
      <c r="AT1545" s="12"/>
      <c r="AU1545" s="238"/>
      <c r="AV1545" s="238"/>
      <c r="AX1545" s="12"/>
    </row>
    <row r="1546" spans="2:50" hidden="1">
      <c r="B1546" s="207"/>
      <c r="C1546" s="239"/>
      <c r="D1546" s="238"/>
      <c r="F1546" s="239"/>
      <c r="G1546" s="238"/>
      <c r="H1546" s="238"/>
      <c r="J1546" s="239"/>
      <c r="K1546" s="238"/>
      <c r="L1546" s="238"/>
      <c r="N1546" s="239"/>
      <c r="O1546" s="238"/>
      <c r="P1546" s="238"/>
      <c r="R1546" s="239"/>
      <c r="S1546" s="238"/>
      <c r="T1546" s="238"/>
      <c r="V1546" s="239"/>
      <c r="W1546" s="238"/>
      <c r="X1546" s="238"/>
      <c r="Z1546" s="239"/>
      <c r="AA1546" s="238"/>
      <c r="AB1546" s="238"/>
      <c r="AD1546" s="239"/>
      <c r="AE1546" s="238"/>
      <c r="AF1546" s="238"/>
      <c r="AH1546" s="239"/>
      <c r="AI1546" s="238"/>
      <c r="AJ1546" s="238"/>
      <c r="AL1546" s="239"/>
      <c r="AM1546" s="238"/>
      <c r="AN1546" s="238"/>
      <c r="AP1546" s="239"/>
      <c r="AQ1546" s="238"/>
      <c r="AR1546" s="238"/>
      <c r="AT1546" s="12"/>
      <c r="AU1546" s="238"/>
      <c r="AV1546" s="238"/>
      <c r="AX1546" s="12"/>
    </row>
    <row r="1547" spans="2:50" hidden="1">
      <c r="B1547" s="207"/>
      <c r="C1547" s="239"/>
      <c r="D1547" s="238"/>
      <c r="F1547" s="239"/>
      <c r="G1547" s="238"/>
      <c r="H1547" s="238"/>
      <c r="J1547" s="239"/>
      <c r="K1547" s="238"/>
      <c r="L1547" s="238"/>
      <c r="N1547" s="239"/>
      <c r="O1547" s="238"/>
      <c r="P1547" s="238"/>
      <c r="R1547" s="239"/>
      <c r="S1547" s="238"/>
      <c r="T1547" s="238"/>
      <c r="V1547" s="239"/>
      <c r="W1547" s="238"/>
      <c r="X1547" s="238"/>
      <c r="Z1547" s="239"/>
      <c r="AA1547" s="238"/>
      <c r="AB1547" s="238"/>
      <c r="AD1547" s="239"/>
      <c r="AE1547" s="238"/>
      <c r="AF1547" s="238"/>
      <c r="AH1547" s="239"/>
      <c r="AI1547" s="238"/>
      <c r="AJ1547" s="238"/>
      <c r="AL1547" s="239"/>
      <c r="AM1547" s="238"/>
      <c r="AN1547" s="238"/>
      <c r="AP1547" s="239"/>
      <c r="AQ1547" s="238"/>
      <c r="AR1547" s="238"/>
      <c r="AT1547" s="12"/>
      <c r="AU1547" s="238"/>
      <c r="AV1547" s="238"/>
      <c r="AX1547" s="12"/>
    </row>
    <row r="1548" spans="2:50" hidden="1">
      <c r="B1548" s="207"/>
      <c r="C1548" s="239"/>
      <c r="D1548" s="238"/>
      <c r="F1548" s="239"/>
      <c r="G1548" s="238"/>
      <c r="H1548" s="238"/>
      <c r="J1548" s="239"/>
      <c r="K1548" s="238"/>
      <c r="L1548" s="238"/>
      <c r="N1548" s="239"/>
      <c r="O1548" s="238"/>
      <c r="P1548" s="238"/>
      <c r="R1548" s="239"/>
      <c r="S1548" s="238"/>
      <c r="T1548" s="238"/>
      <c r="V1548" s="239"/>
      <c r="W1548" s="238"/>
      <c r="X1548" s="238"/>
      <c r="Z1548" s="239"/>
      <c r="AA1548" s="238"/>
      <c r="AB1548" s="238"/>
      <c r="AD1548" s="239"/>
      <c r="AE1548" s="238"/>
      <c r="AF1548" s="238"/>
      <c r="AH1548" s="239"/>
      <c r="AI1548" s="238"/>
      <c r="AJ1548" s="238"/>
      <c r="AL1548" s="239"/>
      <c r="AM1548" s="238"/>
      <c r="AN1548" s="238"/>
      <c r="AP1548" s="239"/>
      <c r="AQ1548" s="238"/>
      <c r="AR1548" s="238"/>
      <c r="AT1548" s="12"/>
      <c r="AU1548" s="238"/>
      <c r="AV1548" s="238"/>
      <c r="AX1548" s="12"/>
    </row>
    <row r="1549" spans="2:50" hidden="1">
      <c r="B1549" s="207"/>
      <c r="C1549" s="239"/>
      <c r="D1549" s="238"/>
      <c r="F1549" s="239"/>
      <c r="G1549" s="238"/>
      <c r="H1549" s="238"/>
      <c r="J1549" s="239"/>
      <c r="K1549" s="238"/>
      <c r="L1549" s="238"/>
      <c r="N1549" s="239"/>
      <c r="O1549" s="238"/>
      <c r="P1549" s="238"/>
      <c r="R1549" s="239"/>
      <c r="S1549" s="238"/>
      <c r="T1549" s="238"/>
      <c r="V1549" s="239"/>
      <c r="W1549" s="238"/>
      <c r="X1549" s="238"/>
      <c r="Z1549" s="239"/>
      <c r="AA1549" s="238"/>
      <c r="AB1549" s="238"/>
      <c r="AD1549" s="239"/>
      <c r="AE1549" s="238"/>
      <c r="AF1549" s="238"/>
      <c r="AH1549" s="239"/>
      <c r="AI1549" s="238"/>
      <c r="AJ1549" s="238"/>
      <c r="AL1549" s="239"/>
      <c r="AM1549" s="238"/>
      <c r="AN1549" s="238"/>
      <c r="AP1549" s="239"/>
      <c r="AQ1549" s="238"/>
      <c r="AR1549" s="238"/>
      <c r="AT1549" s="12"/>
      <c r="AU1549" s="238"/>
      <c r="AV1549" s="238"/>
      <c r="AX1549" s="12"/>
    </row>
    <row r="1550" spans="2:50" hidden="1">
      <c r="B1550" s="207"/>
      <c r="C1550" s="239"/>
      <c r="D1550" s="238"/>
      <c r="F1550" s="239"/>
      <c r="G1550" s="238"/>
      <c r="H1550" s="238"/>
      <c r="J1550" s="239"/>
      <c r="K1550" s="238"/>
      <c r="L1550" s="238"/>
      <c r="N1550" s="239"/>
      <c r="O1550" s="238"/>
      <c r="P1550" s="238"/>
      <c r="R1550" s="239"/>
      <c r="S1550" s="238"/>
      <c r="T1550" s="238"/>
      <c r="V1550" s="239"/>
      <c r="W1550" s="238"/>
      <c r="X1550" s="238"/>
      <c r="Z1550" s="239"/>
      <c r="AA1550" s="238"/>
      <c r="AB1550" s="238"/>
      <c r="AD1550" s="239"/>
      <c r="AE1550" s="238"/>
      <c r="AF1550" s="238"/>
      <c r="AH1550" s="239"/>
      <c r="AI1550" s="238"/>
      <c r="AJ1550" s="238"/>
      <c r="AL1550" s="239"/>
      <c r="AM1550" s="238"/>
      <c r="AN1550" s="238"/>
      <c r="AP1550" s="239"/>
      <c r="AQ1550" s="238"/>
      <c r="AR1550" s="238"/>
      <c r="AT1550" s="12"/>
      <c r="AU1550" s="238"/>
      <c r="AV1550" s="238"/>
      <c r="AX1550" s="12"/>
    </row>
    <row r="1551" spans="2:50" hidden="1">
      <c r="B1551" s="207"/>
      <c r="C1551" s="239"/>
      <c r="D1551" s="238"/>
      <c r="F1551" s="239"/>
      <c r="G1551" s="238"/>
      <c r="H1551" s="238"/>
      <c r="J1551" s="239"/>
      <c r="K1551" s="238"/>
      <c r="L1551" s="238"/>
      <c r="N1551" s="239"/>
      <c r="O1551" s="238"/>
      <c r="P1551" s="238"/>
      <c r="R1551" s="239"/>
      <c r="S1551" s="238"/>
      <c r="T1551" s="238"/>
      <c r="V1551" s="239"/>
      <c r="W1551" s="238"/>
      <c r="X1551" s="238"/>
      <c r="Z1551" s="239"/>
      <c r="AA1551" s="238"/>
      <c r="AB1551" s="238"/>
      <c r="AD1551" s="239"/>
      <c r="AE1551" s="238"/>
      <c r="AF1551" s="238"/>
      <c r="AH1551" s="239"/>
      <c r="AI1551" s="238"/>
      <c r="AJ1551" s="238"/>
      <c r="AL1551" s="239"/>
      <c r="AM1551" s="238"/>
      <c r="AN1551" s="238"/>
      <c r="AP1551" s="239"/>
      <c r="AQ1551" s="238"/>
      <c r="AR1551" s="238"/>
      <c r="AT1551" s="12"/>
      <c r="AU1551" s="238"/>
      <c r="AV1551" s="238"/>
      <c r="AX1551" s="12"/>
    </row>
    <row r="1552" spans="2:50" hidden="1">
      <c r="B1552" s="207"/>
      <c r="C1552" s="239"/>
      <c r="D1552" s="238"/>
      <c r="F1552" s="239"/>
      <c r="G1552" s="238"/>
      <c r="H1552" s="238"/>
      <c r="J1552" s="239"/>
      <c r="K1552" s="238"/>
      <c r="L1552" s="238"/>
      <c r="N1552" s="239"/>
      <c r="O1552" s="238"/>
      <c r="P1552" s="238"/>
      <c r="R1552" s="239"/>
      <c r="S1552" s="238"/>
      <c r="T1552" s="238"/>
      <c r="V1552" s="239"/>
      <c r="W1552" s="238"/>
      <c r="X1552" s="238"/>
      <c r="Z1552" s="239"/>
      <c r="AA1552" s="238"/>
      <c r="AB1552" s="238"/>
      <c r="AD1552" s="239"/>
      <c r="AE1552" s="238"/>
      <c r="AF1552" s="238"/>
      <c r="AH1552" s="239"/>
      <c r="AI1552" s="238"/>
      <c r="AJ1552" s="238"/>
      <c r="AL1552" s="239"/>
      <c r="AM1552" s="238"/>
      <c r="AN1552" s="238"/>
      <c r="AP1552" s="239"/>
      <c r="AQ1552" s="238"/>
      <c r="AR1552" s="238"/>
      <c r="AT1552" s="12"/>
      <c r="AU1552" s="238"/>
      <c r="AV1552" s="238"/>
      <c r="AX1552" s="12"/>
    </row>
    <row r="1553" spans="2:50" hidden="1">
      <c r="B1553" s="207"/>
      <c r="C1553" s="239"/>
      <c r="D1553" s="238"/>
      <c r="F1553" s="239"/>
      <c r="G1553" s="238"/>
      <c r="H1553" s="238"/>
      <c r="J1553" s="239"/>
      <c r="K1553" s="238"/>
      <c r="L1553" s="238"/>
      <c r="N1553" s="239"/>
      <c r="O1553" s="238"/>
      <c r="P1553" s="238"/>
      <c r="R1553" s="239"/>
      <c r="S1553" s="238"/>
      <c r="T1553" s="238"/>
      <c r="V1553" s="239"/>
      <c r="W1553" s="238"/>
      <c r="X1553" s="238"/>
      <c r="Z1553" s="239"/>
      <c r="AA1553" s="238"/>
      <c r="AB1553" s="238"/>
      <c r="AD1553" s="239"/>
      <c r="AE1553" s="238"/>
      <c r="AF1553" s="238"/>
      <c r="AH1553" s="239"/>
      <c r="AI1553" s="238"/>
      <c r="AJ1553" s="238"/>
      <c r="AL1553" s="239"/>
      <c r="AM1553" s="238"/>
      <c r="AN1553" s="238"/>
      <c r="AP1553" s="239"/>
      <c r="AQ1553" s="238"/>
      <c r="AR1553" s="238"/>
      <c r="AT1553" s="12"/>
      <c r="AU1553" s="238"/>
      <c r="AV1553" s="238"/>
      <c r="AX1553" s="12"/>
    </row>
    <row r="1554" spans="2:50" hidden="1">
      <c r="B1554" s="207"/>
      <c r="C1554" s="239"/>
      <c r="D1554" s="238"/>
      <c r="F1554" s="239"/>
      <c r="G1554" s="238"/>
      <c r="H1554" s="238"/>
      <c r="J1554" s="239"/>
      <c r="K1554" s="238"/>
      <c r="L1554" s="238"/>
      <c r="N1554" s="239"/>
      <c r="O1554" s="238"/>
      <c r="P1554" s="238"/>
      <c r="R1554" s="239"/>
      <c r="S1554" s="238"/>
      <c r="T1554" s="238"/>
      <c r="V1554" s="239"/>
      <c r="W1554" s="238"/>
      <c r="X1554" s="238"/>
      <c r="Z1554" s="239"/>
      <c r="AA1554" s="238"/>
      <c r="AB1554" s="238"/>
      <c r="AD1554" s="239"/>
      <c r="AE1554" s="238"/>
      <c r="AF1554" s="238"/>
      <c r="AH1554" s="239"/>
      <c r="AI1554" s="238"/>
      <c r="AJ1554" s="238"/>
      <c r="AL1554" s="239"/>
      <c r="AM1554" s="238"/>
      <c r="AN1554" s="238"/>
      <c r="AP1554" s="239"/>
      <c r="AQ1554" s="238"/>
      <c r="AR1554" s="238"/>
      <c r="AT1554" s="12"/>
      <c r="AU1554" s="238"/>
      <c r="AV1554" s="238"/>
      <c r="AX1554" s="12"/>
    </row>
    <row r="1555" spans="2:50" hidden="1">
      <c r="B1555" s="207"/>
      <c r="C1555" s="239"/>
      <c r="D1555" s="238"/>
      <c r="F1555" s="239"/>
      <c r="G1555" s="238"/>
      <c r="H1555" s="238"/>
      <c r="J1555" s="239"/>
      <c r="K1555" s="238"/>
      <c r="L1555" s="238"/>
      <c r="N1555" s="239"/>
      <c r="O1555" s="238"/>
      <c r="P1555" s="238"/>
      <c r="R1555" s="239"/>
      <c r="S1555" s="238"/>
      <c r="T1555" s="238"/>
      <c r="V1555" s="239"/>
      <c r="W1555" s="238"/>
      <c r="X1555" s="238"/>
      <c r="Z1555" s="239"/>
      <c r="AA1555" s="238"/>
      <c r="AB1555" s="238"/>
      <c r="AD1555" s="239"/>
      <c r="AE1555" s="238"/>
      <c r="AF1555" s="238"/>
      <c r="AH1555" s="239"/>
      <c r="AI1555" s="238"/>
      <c r="AJ1555" s="238"/>
      <c r="AL1555" s="239"/>
      <c r="AM1555" s="238"/>
      <c r="AN1555" s="238"/>
      <c r="AP1555" s="239"/>
      <c r="AQ1555" s="238"/>
      <c r="AR1555" s="238"/>
      <c r="AT1555" s="12"/>
      <c r="AU1555" s="238"/>
      <c r="AV1555" s="238"/>
      <c r="AX1555" s="12"/>
    </row>
    <row r="1556" spans="2:50" hidden="1">
      <c r="B1556" s="207"/>
      <c r="C1556" s="239"/>
      <c r="D1556" s="238"/>
      <c r="F1556" s="239"/>
      <c r="G1556" s="238"/>
      <c r="H1556" s="238"/>
      <c r="J1556" s="239"/>
      <c r="K1556" s="238"/>
      <c r="L1556" s="238"/>
      <c r="N1556" s="239"/>
      <c r="O1556" s="238"/>
      <c r="P1556" s="238"/>
      <c r="R1556" s="239"/>
      <c r="S1556" s="238"/>
      <c r="T1556" s="238"/>
      <c r="V1556" s="239"/>
      <c r="W1556" s="238"/>
      <c r="X1556" s="238"/>
      <c r="Z1556" s="239"/>
      <c r="AA1556" s="238"/>
      <c r="AB1556" s="238"/>
      <c r="AD1556" s="239"/>
      <c r="AE1556" s="238"/>
      <c r="AF1556" s="238"/>
      <c r="AH1556" s="239"/>
      <c r="AI1556" s="238"/>
      <c r="AJ1556" s="238"/>
      <c r="AL1556" s="239"/>
      <c r="AM1556" s="238"/>
      <c r="AN1556" s="238"/>
      <c r="AP1556" s="239"/>
      <c r="AQ1556" s="238"/>
      <c r="AR1556" s="238"/>
      <c r="AT1556" s="12"/>
      <c r="AU1556" s="238"/>
      <c r="AV1556" s="238"/>
      <c r="AX1556" s="12"/>
    </row>
    <row r="1557" spans="2:50" hidden="1">
      <c r="B1557" s="207"/>
      <c r="C1557" s="239"/>
      <c r="D1557" s="238"/>
      <c r="F1557" s="239"/>
      <c r="G1557" s="238"/>
      <c r="H1557" s="238"/>
      <c r="J1557" s="239"/>
      <c r="K1557" s="238"/>
      <c r="L1557" s="238"/>
      <c r="N1557" s="239"/>
      <c r="O1557" s="238"/>
      <c r="P1557" s="238"/>
      <c r="R1557" s="239"/>
      <c r="S1557" s="238"/>
      <c r="T1557" s="238"/>
      <c r="V1557" s="239"/>
      <c r="W1557" s="238"/>
      <c r="X1557" s="238"/>
      <c r="Z1557" s="239"/>
      <c r="AA1557" s="238"/>
      <c r="AB1557" s="238"/>
      <c r="AD1557" s="239"/>
      <c r="AE1557" s="238"/>
      <c r="AF1557" s="238"/>
      <c r="AH1557" s="239"/>
      <c r="AI1557" s="238"/>
      <c r="AJ1557" s="238"/>
      <c r="AL1557" s="239"/>
      <c r="AM1557" s="238"/>
      <c r="AN1557" s="238"/>
      <c r="AP1557" s="239"/>
      <c r="AQ1557" s="238"/>
      <c r="AR1557" s="238"/>
      <c r="AT1557" s="12"/>
      <c r="AU1557" s="238"/>
      <c r="AV1557" s="238"/>
      <c r="AX1557" s="12"/>
    </row>
    <row r="1558" spans="2:50" hidden="1">
      <c r="B1558" s="207"/>
      <c r="C1558" s="239"/>
      <c r="D1558" s="238"/>
      <c r="F1558" s="239"/>
      <c r="G1558" s="238"/>
      <c r="H1558" s="238"/>
      <c r="J1558" s="239"/>
      <c r="K1558" s="238"/>
      <c r="L1558" s="238"/>
      <c r="N1558" s="239"/>
      <c r="O1558" s="238"/>
      <c r="P1558" s="238"/>
      <c r="R1558" s="239"/>
      <c r="S1558" s="238"/>
      <c r="T1558" s="238"/>
      <c r="V1558" s="239"/>
      <c r="W1558" s="238"/>
      <c r="X1558" s="238"/>
      <c r="Z1558" s="239"/>
      <c r="AA1558" s="238"/>
      <c r="AB1558" s="238"/>
      <c r="AD1558" s="239"/>
      <c r="AE1558" s="238"/>
      <c r="AF1558" s="238"/>
      <c r="AH1558" s="239"/>
      <c r="AI1558" s="238"/>
      <c r="AJ1558" s="238"/>
      <c r="AL1558" s="239"/>
      <c r="AM1558" s="238"/>
      <c r="AN1558" s="238"/>
      <c r="AP1558" s="239"/>
      <c r="AQ1558" s="238"/>
      <c r="AR1558" s="238"/>
      <c r="AT1558" s="12"/>
      <c r="AU1558" s="238"/>
      <c r="AV1558" s="238"/>
      <c r="AX1558" s="12"/>
    </row>
    <row r="1559" spans="2:50" hidden="1">
      <c r="B1559" s="207"/>
      <c r="C1559" s="239"/>
      <c r="D1559" s="238"/>
      <c r="F1559" s="239"/>
      <c r="G1559" s="238"/>
      <c r="H1559" s="238"/>
      <c r="J1559" s="239"/>
      <c r="K1559" s="238"/>
      <c r="L1559" s="238"/>
      <c r="N1559" s="239"/>
      <c r="O1559" s="238"/>
      <c r="P1559" s="238"/>
      <c r="R1559" s="239"/>
      <c r="S1559" s="238"/>
      <c r="T1559" s="238"/>
      <c r="V1559" s="239"/>
      <c r="W1559" s="238"/>
      <c r="X1559" s="238"/>
      <c r="Z1559" s="239"/>
      <c r="AA1559" s="238"/>
      <c r="AB1559" s="238"/>
      <c r="AD1559" s="239"/>
      <c r="AE1559" s="238"/>
      <c r="AF1559" s="238"/>
      <c r="AH1559" s="239"/>
      <c r="AI1559" s="238"/>
      <c r="AJ1559" s="238"/>
      <c r="AL1559" s="239"/>
      <c r="AM1559" s="238"/>
      <c r="AN1559" s="238"/>
      <c r="AP1559" s="239"/>
      <c r="AQ1559" s="238"/>
      <c r="AR1559" s="238"/>
      <c r="AT1559" s="12"/>
      <c r="AU1559" s="238"/>
      <c r="AV1559" s="238"/>
      <c r="AX1559" s="12"/>
    </row>
    <row r="1560" spans="2:50" hidden="1">
      <c r="B1560" s="207"/>
      <c r="C1560" s="239"/>
      <c r="D1560" s="238"/>
      <c r="F1560" s="239"/>
      <c r="G1560" s="238"/>
      <c r="H1560" s="238"/>
      <c r="J1560" s="239"/>
      <c r="K1560" s="238"/>
      <c r="L1560" s="238"/>
      <c r="N1560" s="239"/>
      <c r="O1560" s="238"/>
      <c r="P1560" s="238"/>
      <c r="R1560" s="239"/>
      <c r="S1560" s="238"/>
      <c r="T1560" s="238"/>
      <c r="V1560" s="239"/>
      <c r="W1560" s="238"/>
      <c r="X1560" s="238"/>
      <c r="Z1560" s="239"/>
      <c r="AA1560" s="238"/>
      <c r="AB1560" s="238"/>
      <c r="AD1560" s="239"/>
      <c r="AE1560" s="238"/>
      <c r="AF1560" s="238"/>
      <c r="AH1560" s="239"/>
      <c r="AI1560" s="238"/>
      <c r="AJ1560" s="238"/>
      <c r="AL1560" s="239"/>
      <c r="AM1560" s="238"/>
      <c r="AN1560" s="238"/>
      <c r="AP1560" s="239"/>
      <c r="AQ1560" s="238"/>
      <c r="AR1560" s="238"/>
      <c r="AT1560" s="12"/>
      <c r="AU1560" s="238"/>
      <c r="AV1560" s="238"/>
      <c r="AX1560" s="12"/>
    </row>
    <row r="1561" spans="2:50" hidden="1">
      <c r="B1561" s="207"/>
      <c r="C1561" s="239"/>
      <c r="D1561" s="238"/>
      <c r="F1561" s="239"/>
      <c r="G1561" s="238"/>
      <c r="H1561" s="238"/>
      <c r="J1561" s="239"/>
      <c r="K1561" s="238"/>
      <c r="L1561" s="238"/>
      <c r="N1561" s="239"/>
      <c r="O1561" s="238"/>
      <c r="P1561" s="238"/>
      <c r="R1561" s="239"/>
      <c r="S1561" s="238"/>
      <c r="T1561" s="238"/>
      <c r="V1561" s="239"/>
      <c r="W1561" s="238"/>
      <c r="X1561" s="238"/>
      <c r="Z1561" s="239"/>
      <c r="AA1561" s="238"/>
      <c r="AB1561" s="238"/>
      <c r="AD1561" s="239"/>
      <c r="AE1561" s="238"/>
      <c r="AF1561" s="238"/>
      <c r="AH1561" s="239"/>
      <c r="AI1561" s="238"/>
      <c r="AJ1561" s="238"/>
      <c r="AL1561" s="239"/>
      <c r="AM1561" s="238"/>
      <c r="AN1561" s="238"/>
      <c r="AP1561" s="239"/>
      <c r="AQ1561" s="238"/>
      <c r="AR1561" s="238"/>
      <c r="AT1561" s="12"/>
      <c r="AU1561" s="238"/>
      <c r="AV1561" s="238"/>
      <c r="AX1561" s="12"/>
    </row>
    <row r="1562" spans="2:50" hidden="1">
      <c r="B1562" s="207"/>
      <c r="C1562" s="239"/>
      <c r="D1562" s="238"/>
      <c r="F1562" s="239"/>
      <c r="G1562" s="238"/>
      <c r="H1562" s="238"/>
      <c r="J1562" s="239"/>
      <c r="K1562" s="238"/>
      <c r="L1562" s="238"/>
      <c r="N1562" s="239"/>
      <c r="O1562" s="238"/>
      <c r="P1562" s="238"/>
      <c r="R1562" s="239"/>
      <c r="S1562" s="238"/>
      <c r="T1562" s="238"/>
      <c r="V1562" s="239"/>
      <c r="W1562" s="238"/>
      <c r="X1562" s="238"/>
      <c r="Z1562" s="239"/>
      <c r="AA1562" s="238"/>
      <c r="AB1562" s="238"/>
      <c r="AD1562" s="239"/>
      <c r="AE1562" s="238"/>
      <c r="AF1562" s="238"/>
      <c r="AH1562" s="239"/>
      <c r="AI1562" s="238"/>
      <c r="AJ1562" s="238"/>
      <c r="AL1562" s="239"/>
      <c r="AM1562" s="238"/>
      <c r="AN1562" s="238"/>
      <c r="AP1562" s="239"/>
      <c r="AQ1562" s="238"/>
      <c r="AR1562" s="238"/>
      <c r="AT1562" s="12"/>
      <c r="AU1562" s="238"/>
      <c r="AV1562" s="238"/>
      <c r="AX1562" s="12"/>
    </row>
    <row r="1563" spans="2:50" hidden="1">
      <c r="B1563" s="207"/>
      <c r="C1563" s="239"/>
      <c r="D1563" s="238"/>
      <c r="F1563" s="239"/>
      <c r="G1563" s="238"/>
      <c r="H1563" s="238"/>
      <c r="J1563" s="239"/>
      <c r="K1563" s="238"/>
      <c r="L1563" s="238"/>
      <c r="N1563" s="239"/>
      <c r="O1563" s="238"/>
      <c r="P1563" s="238"/>
      <c r="R1563" s="239"/>
      <c r="S1563" s="238"/>
      <c r="T1563" s="238"/>
      <c r="V1563" s="239"/>
      <c r="W1563" s="238"/>
      <c r="X1563" s="238"/>
      <c r="Z1563" s="239"/>
      <c r="AA1563" s="238"/>
      <c r="AB1563" s="238"/>
      <c r="AD1563" s="239"/>
      <c r="AE1563" s="238"/>
      <c r="AF1563" s="238"/>
      <c r="AH1563" s="239"/>
      <c r="AI1563" s="238"/>
      <c r="AJ1563" s="238"/>
      <c r="AL1563" s="239"/>
      <c r="AM1563" s="238"/>
      <c r="AN1563" s="238"/>
      <c r="AP1563" s="239"/>
      <c r="AQ1563" s="238"/>
      <c r="AR1563" s="238"/>
      <c r="AT1563" s="12"/>
      <c r="AU1563" s="238"/>
      <c r="AV1563" s="238"/>
      <c r="AX1563" s="12"/>
    </row>
    <row r="1564" spans="2:50" hidden="1">
      <c r="B1564" s="207"/>
      <c r="C1564" s="239"/>
      <c r="D1564" s="238"/>
      <c r="F1564" s="239"/>
      <c r="G1564" s="238"/>
      <c r="H1564" s="238"/>
      <c r="J1564" s="239"/>
      <c r="K1564" s="238"/>
      <c r="L1564" s="238"/>
      <c r="N1564" s="239"/>
      <c r="O1564" s="238"/>
      <c r="P1564" s="238"/>
      <c r="R1564" s="239"/>
      <c r="S1564" s="238"/>
      <c r="T1564" s="238"/>
      <c r="V1564" s="239"/>
      <c r="W1564" s="238"/>
      <c r="X1564" s="238"/>
      <c r="Z1564" s="239"/>
      <c r="AA1564" s="238"/>
      <c r="AB1564" s="238"/>
      <c r="AD1564" s="239"/>
      <c r="AE1564" s="238"/>
      <c r="AF1564" s="238"/>
      <c r="AH1564" s="239"/>
      <c r="AI1564" s="238"/>
      <c r="AJ1564" s="238"/>
      <c r="AL1564" s="239"/>
      <c r="AM1564" s="238"/>
      <c r="AN1564" s="238"/>
      <c r="AP1564" s="239"/>
      <c r="AQ1564" s="238"/>
      <c r="AR1564" s="238"/>
      <c r="AT1564" s="12"/>
      <c r="AU1564" s="238"/>
      <c r="AV1564" s="238"/>
      <c r="AX1564" s="12"/>
    </row>
    <row r="1565" spans="2:50" hidden="1">
      <c r="B1565" s="207"/>
      <c r="C1565" s="239"/>
      <c r="D1565" s="238"/>
      <c r="F1565" s="239"/>
      <c r="G1565" s="238"/>
      <c r="H1565" s="238"/>
      <c r="J1565" s="239"/>
      <c r="K1565" s="238"/>
      <c r="L1565" s="238"/>
      <c r="N1565" s="239"/>
      <c r="O1565" s="238"/>
      <c r="P1565" s="238"/>
      <c r="R1565" s="239"/>
      <c r="S1565" s="238"/>
      <c r="T1565" s="238"/>
      <c r="V1565" s="239"/>
      <c r="W1565" s="238"/>
      <c r="X1565" s="238"/>
      <c r="Z1565" s="239"/>
      <c r="AA1565" s="238"/>
      <c r="AB1565" s="238"/>
      <c r="AD1565" s="239"/>
      <c r="AE1565" s="238"/>
      <c r="AF1565" s="238"/>
      <c r="AH1565" s="239"/>
      <c r="AI1565" s="238"/>
      <c r="AJ1565" s="238"/>
      <c r="AL1565" s="239"/>
      <c r="AM1565" s="238"/>
      <c r="AN1565" s="238"/>
      <c r="AP1565" s="239"/>
      <c r="AQ1565" s="238"/>
      <c r="AR1565" s="238"/>
      <c r="AT1565" s="12"/>
      <c r="AU1565" s="238"/>
      <c r="AV1565" s="238"/>
      <c r="AX1565" s="12"/>
    </row>
    <row r="1566" spans="2:50" hidden="1">
      <c r="B1566" s="207"/>
      <c r="C1566" s="239"/>
      <c r="D1566" s="238"/>
      <c r="F1566" s="239"/>
      <c r="G1566" s="238"/>
      <c r="H1566" s="238"/>
      <c r="J1566" s="239"/>
      <c r="K1566" s="238"/>
      <c r="L1566" s="238"/>
      <c r="N1566" s="239"/>
      <c r="O1566" s="238"/>
      <c r="P1566" s="238"/>
      <c r="R1566" s="239"/>
      <c r="S1566" s="238"/>
      <c r="T1566" s="238"/>
      <c r="V1566" s="239"/>
      <c r="W1566" s="238"/>
      <c r="X1566" s="238"/>
      <c r="Z1566" s="239"/>
      <c r="AA1566" s="238"/>
      <c r="AB1566" s="238"/>
      <c r="AD1566" s="239"/>
      <c r="AE1566" s="238"/>
      <c r="AF1566" s="238"/>
      <c r="AH1566" s="239"/>
      <c r="AI1566" s="238"/>
      <c r="AJ1566" s="238"/>
      <c r="AL1566" s="239"/>
      <c r="AM1566" s="238"/>
      <c r="AN1566" s="238"/>
      <c r="AP1566" s="239"/>
      <c r="AQ1566" s="238"/>
      <c r="AR1566" s="238"/>
      <c r="AT1566" s="12"/>
      <c r="AU1566" s="238"/>
      <c r="AV1566" s="238"/>
      <c r="AX1566" s="12"/>
    </row>
    <row r="1567" spans="2:50" hidden="1">
      <c r="B1567" s="207"/>
      <c r="C1567" s="239"/>
      <c r="D1567" s="238"/>
      <c r="F1567" s="239"/>
      <c r="G1567" s="238"/>
      <c r="H1567" s="238"/>
      <c r="J1567" s="239"/>
      <c r="K1567" s="238"/>
      <c r="L1567" s="238"/>
      <c r="N1567" s="239"/>
      <c r="O1567" s="238"/>
      <c r="P1567" s="238"/>
      <c r="R1567" s="239"/>
      <c r="S1567" s="238"/>
      <c r="T1567" s="238"/>
      <c r="V1567" s="239"/>
      <c r="W1567" s="238"/>
      <c r="X1567" s="238"/>
      <c r="Z1567" s="239"/>
      <c r="AA1567" s="238"/>
      <c r="AB1567" s="238"/>
      <c r="AD1567" s="239"/>
      <c r="AE1567" s="238"/>
      <c r="AF1567" s="238"/>
      <c r="AH1567" s="239"/>
      <c r="AI1567" s="238"/>
      <c r="AJ1567" s="238"/>
      <c r="AL1567" s="239"/>
      <c r="AM1567" s="238"/>
      <c r="AN1567" s="238"/>
      <c r="AP1567" s="239"/>
      <c r="AQ1567" s="238"/>
      <c r="AR1567" s="238"/>
      <c r="AT1567" s="12"/>
      <c r="AU1567" s="238"/>
      <c r="AV1567" s="238"/>
      <c r="AX1567" s="12"/>
    </row>
    <row r="1568" spans="2:50" hidden="1">
      <c r="B1568" s="207"/>
      <c r="C1568" s="239"/>
      <c r="D1568" s="238"/>
      <c r="F1568" s="239"/>
      <c r="G1568" s="238"/>
      <c r="H1568" s="238"/>
      <c r="J1568" s="239"/>
      <c r="K1568" s="238"/>
      <c r="L1568" s="238"/>
      <c r="N1568" s="239"/>
      <c r="O1568" s="238"/>
      <c r="P1568" s="238"/>
      <c r="R1568" s="239"/>
      <c r="S1568" s="238"/>
      <c r="T1568" s="238"/>
      <c r="V1568" s="239"/>
      <c r="W1568" s="238"/>
      <c r="X1568" s="238"/>
      <c r="Z1568" s="239"/>
      <c r="AA1568" s="238"/>
      <c r="AB1568" s="238"/>
      <c r="AD1568" s="239"/>
      <c r="AE1568" s="238"/>
      <c r="AF1568" s="238"/>
      <c r="AH1568" s="239"/>
      <c r="AI1568" s="238"/>
      <c r="AJ1568" s="238"/>
      <c r="AL1568" s="239"/>
      <c r="AM1568" s="238"/>
      <c r="AN1568" s="238"/>
      <c r="AP1568" s="239"/>
      <c r="AQ1568" s="238"/>
      <c r="AR1568" s="238"/>
      <c r="AT1568" s="12"/>
      <c r="AU1568" s="238"/>
      <c r="AV1568" s="238"/>
      <c r="AX1568" s="12"/>
    </row>
    <row r="1569" spans="2:50" hidden="1">
      <c r="B1569" s="207"/>
      <c r="C1569" s="239"/>
      <c r="D1569" s="238"/>
      <c r="F1569" s="239"/>
      <c r="G1569" s="238"/>
      <c r="H1569" s="238"/>
      <c r="J1569" s="239"/>
      <c r="K1569" s="238"/>
      <c r="L1569" s="238"/>
      <c r="N1569" s="239"/>
      <c r="O1569" s="238"/>
      <c r="P1569" s="238"/>
      <c r="R1569" s="239"/>
      <c r="S1569" s="238"/>
      <c r="T1569" s="238"/>
      <c r="V1569" s="239"/>
      <c r="W1569" s="238"/>
      <c r="X1569" s="238"/>
      <c r="Z1569" s="239"/>
      <c r="AA1569" s="238"/>
      <c r="AB1569" s="238"/>
      <c r="AD1569" s="239"/>
      <c r="AE1569" s="238"/>
      <c r="AF1569" s="238"/>
      <c r="AH1569" s="239"/>
      <c r="AI1569" s="238"/>
      <c r="AJ1569" s="238"/>
      <c r="AL1569" s="239"/>
      <c r="AM1569" s="238"/>
      <c r="AN1569" s="238"/>
      <c r="AP1569" s="239"/>
      <c r="AQ1569" s="238"/>
      <c r="AR1569" s="238"/>
      <c r="AT1569" s="12"/>
      <c r="AU1569" s="238"/>
      <c r="AV1569" s="238"/>
      <c r="AX1569" s="12"/>
    </row>
    <row r="1570" spans="2:50" hidden="1">
      <c r="B1570" s="207"/>
      <c r="C1570" s="239"/>
      <c r="D1570" s="238"/>
      <c r="F1570" s="239"/>
      <c r="G1570" s="238"/>
      <c r="H1570" s="238"/>
      <c r="J1570" s="239"/>
      <c r="K1570" s="238"/>
      <c r="L1570" s="238"/>
      <c r="N1570" s="239"/>
      <c r="O1570" s="238"/>
      <c r="P1570" s="238"/>
      <c r="R1570" s="239"/>
      <c r="S1570" s="238"/>
      <c r="T1570" s="238"/>
      <c r="V1570" s="239"/>
      <c r="W1570" s="238"/>
      <c r="X1570" s="238"/>
      <c r="Z1570" s="239"/>
      <c r="AA1570" s="238"/>
      <c r="AB1570" s="238"/>
      <c r="AD1570" s="239"/>
      <c r="AE1570" s="238"/>
      <c r="AF1570" s="238"/>
      <c r="AH1570" s="239"/>
      <c r="AI1570" s="238"/>
      <c r="AJ1570" s="238"/>
      <c r="AL1570" s="239"/>
      <c r="AM1570" s="238"/>
      <c r="AN1570" s="238"/>
      <c r="AP1570" s="239"/>
      <c r="AQ1570" s="238"/>
      <c r="AR1570" s="238"/>
      <c r="AT1570" s="12"/>
      <c r="AU1570" s="238"/>
      <c r="AV1570" s="238"/>
      <c r="AX1570" s="12"/>
    </row>
    <row r="1571" spans="2:50" hidden="1">
      <c r="B1571" s="207"/>
      <c r="C1571" s="239"/>
      <c r="D1571" s="238"/>
      <c r="F1571" s="239"/>
      <c r="G1571" s="238"/>
      <c r="H1571" s="238"/>
      <c r="J1571" s="239"/>
      <c r="K1571" s="238"/>
      <c r="L1571" s="238"/>
      <c r="N1571" s="239"/>
      <c r="O1571" s="238"/>
      <c r="P1571" s="238"/>
      <c r="R1571" s="239"/>
      <c r="S1571" s="238"/>
      <c r="T1571" s="238"/>
      <c r="V1571" s="239"/>
      <c r="W1571" s="238"/>
      <c r="X1571" s="238"/>
      <c r="Z1571" s="239"/>
      <c r="AA1571" s="238"/>
      <c r="AB1571" s="238"/>
      <c r="AD1571" s="239"/>
      <c r="AE1571" s="238"/>
      <c r="AF1571" s="238"/>
      <c r="AH1571" s="239"/>
      <c r="AI1571" s="238"/>
      <c r="AJ1571" s="238"/>
      <c r="AL1571" s="239"/>
      <c r="AM1571" s="238"/>
      <c r="AN1571" s="238"/>
      <c r="AP1571" s="239"/>
      <c r="AQ1571" s="238"/>
      <c r="AR1571" s="238"/>
      <c r="AT1571" s="12"/>
      <c r="AU1571" s="238"/>
      <c r="AV1571" s="238"/>
      <c r="AX1571" s="12"/>
    </row>
    <row r="1572" spans="2:50" hidden="1">
      <c r="B1572" s="207"/>
      <c r="C1572" s="239"/>
      <c r="D1572" s="238"/>
      <c r="F1572" s="239"/>
      <c r="G1572" s="238"/>
      <c r="H1572" s="238"/>
      <c r="J1572" s="239"/>
      <c r="K1572" s="238"/>
      <c r="L1572" s="238"/>
      <c r="N1572" s="239"/>
      <c r="O1572" s="238"/>
      <c r="P1572" s="238"/>
      <c r="R1572" s="239"/>
      <c r="S1572" s="238"/>
      <c r="T1572" s="238"/>
      <c r="V1572" s="239"/>
      <c r="W1572" s="238"/>
      <c r="X1572" s="238"/>
      <c r="Z1572" s="239"/>
      <c r="AA1572" s="238"/>
      <c r="AB1572" s="238"/>
      <c r="AD1572" s="239"/>
      <c r="AE1572" s="238"/>
      <c r="AF1572" s="238"/>
      <c r="AH1572" s="239"/>
      <c r="AI1572" s="238"/>
      <c r="AJ1572" s="238"/>
      <c r="AL1572" s="239"/>
      <c r="AM1572" s="238"/>
      <c r="AN1572" s="238"/>
      <c r="AP1572" s="239"/>
      <c r="AQ1572" s="238"/>
      <c r="AR1572" s="238"/>
      <c r="AT1572" s="12"/>
      <c r="AU1572" s="238"/>
      <c r="AV1572" s="238"/>
      <c r="AX1572" s="12"/>
    </row>
    <row r="1573" spans="2:50" hidden="1">
      <c r="B1573" s="207"/>
      <c r="C1573" s="239"/>
      <c r="D1573" s="238"/>
      <c r="F1573" s="239"/>
      <c r="G1573" s="238"/>
      <c r="H1573" s="238"/>
      <c r="J1573" s="239"/>
      <c r="K1573" s="238"/>
      <c r="L1573" s="238"/>
      <c r="N1573" s="239"/>
      <c r="O1573" s="238"/>
      <c r="P1573" s="238"/>
      <c r="R1573" s="239"/>
      <c r="S1573" s="238"/>
      <c r="T1573" s="238"/>
      <c r="V1573" s="239"/>
      <c r="W1573" s="238"/>
      <c r="X1573" s="238"/>
      <c r="Z1573" s="239"/>
      <c r="AA1573" s="238"/>
      <c r="AB1573" s="238"/>
      <c r="AD1573" s="239"/>
      <c r="AE1573" s="238"/>
      <c r="AF1573" s="238"/>
      <c r="AH1573" s="239"/>
      <c r="AI1573" s="238"/>
      <c r="AJ1573" s="238"/>
      <c r="AL1573" s="239"/>
      <c r="AM1573" s="238"/>
      <c r="AN1573" s="238"/>
      <c r="AP1573" s="239"/>
      <c r="AQ1573" s="238"/>
      <c r="AR1573" s="238"/>
      <c r="AT1573" s="12"/>
      <c r="AU1573" s="238"/>
      <c r="AV1573" s="238"/>
      <c r="AX1573" s="12"/>
    </row>
    <row r="1574" spans="2:50" hidden="1">
      <c r="B1574" s="207"/>
      <c r="C1574" s="239"/>
      <c r="D1574" s="238"/>
      <c r="F1574" s="239"/>
      <c r="G1574" s="238"/>
      <c r="H1574" s="238"/>
      <c r="J1574" s="239"/>
      <c r="K1574" s="238"/>
      <c r="L1574" s="238"/>
      <c r="N1574" s="239"/>
      <c r="O1574" s="238"/>
      <c r="P1574" s="238"/>
      <c r="R1574" s="239"/>
      <c r="S1574" s="238"/>
      <c r="T1574" s="238"/>
      <c r="V1574" s="239"/>
      <c r="W1574" s="238"/>
      <c r="X1574" s="238"/>
      <c r="Z1574" s="239"/>
      <c r="AA1574" s="238"/>
      <c r="AB1574" s="238"/>
      <c r="AD1574" s="239"/>
      <c r="AE1574" s="238"/>
      <c r="AF1574" s="238"/>
      <c r="AH1574" s="239"/>
      <c r="AI1574" s="238"/>
      <c r="AJ1574" s="238"/>
      <c r="AL1574" s="239"/>
      <c r="AM1574" s="238"/>
      <c r="AN1574" s="238"/>
      <c r="AP1574" s="239"/>
      <c r="AQ1574" s="238"/>
      <c r="AR1574" s="238"/>
      <c r="AT1574" s="12"/>
      <c r="AU1574" s="238"/>
      <c r="AV1574" s="238"/>
      <c r="AX1574" s="12"/>
    </row>
    <row r="1575" spans="2:50" hidden="1">
      <c r="B1575" s="207"/>
      <c r="C1575" s="239"/>
      <c r="D1575" s="238"/>
      <c r="F1575" s="239"/>
      <c r="G1575" s="238"/>
      <c r="H1575" s="238"/>
      <c r="J1575" s="239"/>
      <c r="K1575" s="238"/>
      <c r="L1575" s="238"/>
      <c r="N1575" s="239"/>
      <c r="O1575" s="238"/>
      <c r="P1575" s="238"/>
      <c r="R1575" s="239"/>
      <c r="S1575" s="238"/>
      <c r="T1575" s="238"/>
      <c r="V1575" s="239"/>
      <c r="W1575" s="238"/>
      <c r="X1575" s="238"/>
      <c r="Z1575" s="239"/>
      <c r="AA1575" s="238"/>
      <c r="AB1575" s="238"/>
      <c r="AD1575" s="239"/>
      <c r="AE1575" s="238"/>
      <c r="AF1575" s="238"/>
      <c r="AH1575" s="239"/>
      <c r="AI1575" s="238"/>
      <c r="AJ1575" s="238"/>
      <c r="AL1575" s="239"/>
      <c r="AM1575" s="238"/>
      <c r="AN1575" s="238"/>
      <c r="AP1575" s="239"/>
      <c r="AQ1575" s="238"/>
      <c r="AR1575" s="238"/>
      <c r="AT1575" s="12"/>
      <c r="AU1575" s="238"/>
      <c r="AV1575" s="238"/>
      <c r="AX1575" s="12"/>
    </row>
    <row r="1576" spans="2:50" hidden="1">
      <c r="B1576" s="207"/>
      <c r="C1576" s="239"/>
      <c r="D1576" s="238"/>
      <c r="F1576" s="239"/>
      <c r="G1576" s="238"/>
      <c r="H1576" s="238"/>
      <c r="J1576" s="239"/>
      <c r="K1576" s="238"/>
      <c r="L1576" s="238"/>
      <c r="N1576" s="239"/>
      <c r="O1576" s="238"/>
      <c r="P1576" s="238"/>
      <c r="R1576" s="239"/>
      <c r="S1576" s="238"/>
      <c r="T1576" s="238"/>
      <c r="V1576" s="239"/>
      <c r="W1576" s="238"/>
      <c r="X1576" s="238"/>
      <c r="Z1576" s="239"/>
      <c r="AA1576" s="238"/>
      <c r="AB1576" s="238"/>
      <c r="AD1576" s="239"/>
      <c r="AE1576" s="238"/>
      <c r="AF1576" s="238"/>
      <c r="AH1576" s="239"/>
      <c r="AI1576" s="238"/>
      <c r="AJ1576" s="238"/>
      <c r="AL1576" s="239"/>
      <c r="AM1576" s="238"/>
      <c r="AN1576" s="238"/>
      <c r="AP1576" s="239"/>
      <c r="AQ1576" s="238"/>
      <c r="AR1576" s="238"/>
      <c r="AT1576" s="12"/>
      <c r="AU1576" s="238"/>
      <c r="AV1576" s="238"/>
      <c r="AX1576" s="12"/>
    </row>
    <row r="1577" spans="2:50" hidden="1">
      <c r="B1577" s="207"/>
      <c r="C1577" s="239"/>
      <c r="D1577" s="238"/>
      <c r="F1577" s="239"/>
      <c r="G1577" s="238"/>
      <c r="H1577" s="238"/>
      <c r="J1577" s="239"/>
      <c r="K1577" s="238"/>
      <c r="L1577" s="238"/>
      <c r="N1577" s="239"/>
      <c r="O1577" s="238"/>
      <c r="P1577" s="238"/>
      <c r="R1577" s="239"/>
      <c r="S1577" s="238"/>
      <c r="T1577" s="238"/>
      <c r="V1577" s="239"/>
      <c r="W1577" s="238"/>
      <c r="X1577" s="238"/>
      <c r="Z1577" s="239"/>
      <c r="AA1577" s="238"/>
      <c r="AB1577" s="238"/>
      <c r="AD1577" s="239"/>
      <c r="AE1577" s="238"/>
      <c r="AF1577" s="238"/>
      <c r="AH1577" s="239"/>
      <c r="AI1577" s="238"/>
      <c r="AJ1577" s="238"/>
      <c r="AL1577" s="239"/>
      <c r="AM1577" s="238"/>
      <c r="AN1577" s="238"/>
      <c r="AP1577" s="239"/>
      <c r="AQ1577" s="238"/>
      <c r="AR1577" s="238"/>
      <c r="AT1577" s="12"/>
      <c r="AU1577" s="238"/>
      <c r="AV1577" s="238"/>
      <c r="AX1577" s="12"/>
    </row>
    <row r="1578" spans="2:50" hidden="1">
      <c r="B1578" s="207"/>
      <c r="C1578" s="239"/>
      <c r="D1578" s="238"/>
      <c r="F1578" s="239"/>
      <c r="G1578" s="238"/>
      <c r="H1578" s="238"/>
      <c r="J1578" s="239"/>
      <c r="K1578" s="238"/>
      <c r="L1578" s="238"/>
      <c r="N1578" s="239"/>
      <c r="O1578" s="238"/>
      <c r="P1578" s="238"/>
      <c r="R1578" s="239"/>
      <c r="S1578" s="238"/>
      <c r="T1578" s="238"/>
      <c r="V1578" s="239"/>
      <c r="W1578" s="238"/>
      <c r="X1578" s="238"/>
      <c r="Z1578" s="239"/>
      <c r="AA1578" s="238"/>
      <c r="AB1578" s="238"/>
      <c r="AD1578" s="239"/>
      <c r="AE1578" s="238"/>
      <c r="AF1578" s="238"/>
      <c r="AH1578" s="239"/>
      <c r="AI1578" s="238"/>
      <c r="AJ1578" s="238"/>
      <c r="AL1578" s="239"/>
      <c r="AM1578" s="238"/>
      <c r="AN1578" s="238"/>
      <c r="AP1578" s="239"/>
      <c r="AQ1578" s="238"/>
      <c r="AR1578" s="238"/>
      <c r="AT1578" s="12"/>
      <c r="AU1578" s="238"/>
      <c r="AV1578" s="238"/>
      <c r="AX1578" s="12"/>
    </row>
    <row r="1579" spans="2:50" hidden="1">
      <c r="B1579" s="207"/>
      <c r="C1579" s="239"/>
      <c r="D1579" s="238"/>
      <c r="F1579" s="239"/>
      <c r="G1579" s="238"/>
      <c r="H1579" s="238"/>
      <c r="J1579" s="239"/>
      <c r="K1579" s="238"/>
      <c r="L1579" s="238"/>
      <c r="N1579" s="239"/>
      <c r="O1579" s="238"/>
      <c r="P1579" s="238"/>
      <c r="R1579" s="239"/>
      <c r="S1579" s="238"/>
      <c r="T1579" s="238"/>
      <c r="V1579" s="239"/>
      <c r="W1579" s="238"/>
      <c r="X1579" s="238"/>
      <c r="Z1579" s="239"/>
      <c r="AA1579" s="238"/>
      <c r="AB1579" s="238"/>
      <c r="AD1579" s="239"/>
      <c r="AE1579" s="238"/>
      <c r="AF1579" s="238"/>
      <c r="AH1579" s="239"/>
      <c r="AI1579" s="238"/>
      <c r="AJ1579" s="238"/>
      <c r="AL1579" s="239"/>
      <c r="AM1579" s="238"/>
      <c r="AN1579" s="238"/>
      <c r="AP1579" s="239"/>
      <c r="AQ1579" s="238"/>
      <c r="AR1579" s="238"/>
      <c r="AT1579" s="12"/>
      <c r="AU1579" s="238"/>
      <c r="AV1579" s="238"/>
      <c r="AX1579" s="12"/>
    </row>
    <row r="1580" spans="2:50" hidden="1">
      <c r="B1580" s="207"/>
      <c r="C1580" s="239"/>
      <c r="D1580" s="238"/>
      <c r="F1580" s="239"/>
      <c r="G1580" s="238"/>
      <c r="H1580" s="238"/>
      <c r="J1580" s="239"/>
      <c r="K1580" s="238"/>
      <c r="L1580" s="238"/>
      <c r="N1580" s="239"/>
      <c r="O1580" s="238"/>
      <c r="P1580" s="238"/>
      <c r="R1580" s="239"/>
      <c r="S1580" s="238"/>
      <c r="T1580" s="238"/>
      <c r="V1580" s="239"/>
      <c r="W1580" s="238"/>
      <c r="X1580" s="238"/>
      <c r="Z1580" s="239"/>
      <c r="AA1580" s="238"/>
      <c r="AB1580" s="238"/>
      <c r="AD1580" s="239"/>
      <c r="AE1580" s="238"/>
      <c r="AF1580" s="238"/>
      <c r="AH1580" s="239"/>
      <c r="AI1580" s="238"/>
      <c r="AJ1580" s="238"/>
      <c r="AL1580" s="239"/>
      <c r="AM1580" s="238"/>
      <c r="AN1580" s="238"/>
      <c r="AP1580" s="239"/>
      <c r="AQ1580" s="238"/>
      <c r="AR1580" s="238"/>
      <c r="AT1580" s="12"/>
      <c r="AU1580" s="238"/>
      <c r="AV1580" s="238"/>
      <c r="AX1580" s="12"/>
    </row>
    <row r="1581" spans="2:50" hidden="1">
      <c r="B1581" s="207"/>
      <c r="C1581" s="239"/>
      <c r="D1581" s="238"/>
      <c r="F1581" s="239"/>
      <c r="G1581" s="238"/>
      <c r="H1581" s="238"/>
      <c r="J1581" s="239"/>
      <c r="K1581" s="238"/>
      <c r="L1581" s="238"/>
      <c r="N1581" s="239"/>
      <c r="O1581" s="238"/>
      <c r="P1581" s="238"/>
      <c r="R1581" s="239"/>
      <c r="S1581" s="238"/>
      <c r="T1581" s="238"/>
      <c r="V1581" s="239"/>
      <c r="W1581" s="238"/>
      <c r="X1581" s="238"/>
      <c r="Z1581" s="239"/>
      <c r="AA1581" s="238"/>
      <c r="AB1581" s="238"/>
      <c r="AD1581" s="239"/>
      <c r="AE1581" s="238"/>
      <c r="AF1581" s="238"/>
      <c r="AH1581" s="239"/>
      <c r="AI1581" s="238"/>
      <c r="AJ1581" s="238"/>
      <c r="AL1581" s="239"/>
      <c r="AM1581" s="238"/>
      <c r="AN1581" s="238"/>
      <c r="AP1581" s="239"/>
      <c r="AQ1581" s="238"/>
      <c r="AR1581" s="238"/>
      <c r="AT1581" s="12"/>
      <c r="AU1581" s="238"/>
      <c r="AV1581" s="238"/>
      <c r="AX1581" s="12"/>
    </row>
    <row r="1582" spans="2:50" hidden="1">
      <c r="B1582" s="207"/>
      <c r="C1582" s="239"/>
      <c r="D1582" s="238"/>
      <c r="F1582" s="239"/>
      <c r="G1582" s="238"/>
      <c r="H1582" s="238"/>
      <c r="J1582" s="239"/>
      <c r="K1582" s="238"/>
      <c r="L1582" s="238"/>
      <c r="N1582" s="239"/>
      <c r="O1582" s="238"/>
      <c r="P1582" s="238"/>
      <c r="R1582" s="239"/>
      <c r="S1582" s="238"/>
      <c r="T1582" s="238"/>
      <c r="V1582" s="239"/>
      <c r="W1582" s="238"/>
      <c r="X1582" s="238"/>
      <c r="Z1582" s="239"/>
      <c r="AA1582" s="238"/>
      <c r="AB1582" s="238"/>
      <c r="AD1582" s="239"/>
      <c r="AE1582" s="238"/>
      <c r="AF1582" s="238"/>
      <c r="AH1582" s="239"/>
      <c r="AI1582" s="238"/>
      <c r="AJ1582" s="238"/>
      <c r="AL1582" s="239"/>
      <c r="AM1582" s="238"/>
      <c r="AN1582" s="238"/>
      <c r="AP1582" s="239"/>
      <c r="AQ1582" s="238"/>
      <c r="AR1582" s="238"/>
      <c r="AT1582" s="12"/>
      <c r="AU1582" s="238"/>
      <c r="AV1582" s="238"/>
      <c r="AX1582" s="12"/>
    </row>
    <row r="1583" spans="2:50" hidden="1">
      <c r="B1583" s="207"/>
      <c r="C1583" s="239"/>
      <c r="D1583" s="238"/>
      <c r="F1583" s="239"/>
      <c r="G1583" s="238"/>
      <c r="H1583" s="238"/>
      <c r="J1583" s="239"/>
      <c r="K1583" s="238"/>
      <c r="L1583" s="238"/>
      <c r="N1583" s="239"/>
      <c r="O1583" s="238"/>
      <c r="P1583" s="238"/>
      <c r="R1583" s="239"/>
      <c r="S1583" s="238"/>
      <c r="T1583" s="238"/>
      <c r="V1583" s="239"/>
      <c r="W1583" s="238"/>
      <c r="X1583" s="238"/>
      <c r="Z1583" s="239"/>
      <c r="AA1583" s="238"/>
      <c r="AB1583" s="238"/>
      <c r="AD1583" s="239"/>
      <c r="AE1583" s="238"/>
      <c r="AF1583" s="238"/>
      <c r="AH1583" s="239"/>
      <c r="AI1583" s="238"/>
      <c r="AJ1583" s="238"/>
      <c r="AL1583" s="239"/>
      <c r="AM1583" s="238"/>
      <c r="AN1583" s="238"/>
      <c r="AP1583" s="239"/>
      <c r="AQ1583" s="238"/>
      <c r="AR1583" s="238"/>
      <c r="AT1583" s="12"/>
      <c r="AU1583" s="238"/>
      <c r="AV1583" s="238"/>
      <c r="AX1583" s="12"/>
    </row>
    <row r="1584" spans="2:50" hidden="1">
      <c r="B1584" s="207"/>
      <c r="C1584" s="239"/>
      <c r="D1584" s="238"/>
      <c r="F1584" s="239"/>
      <c r="G1584" s="238"/>
      <c r="H1584" s="238"/>
      <c r="J1584" s="239"/>
      <c r="K1584" s="238"/>
      <c r="L1584" s="238"/>
      <c r="N1584" s="239"/>
      <c r="O1584" s="238"/>
      <c r="P1584" s="238"/>
      <c r="R1584" s="239"/>
      <c r="S1584" s="238"/>
      <c r="T1584" s="238"/>
      <c r="V1584" s="239"/>
      <c r="W1584" s="238"/>
      <c r="X1584" s="238"/>
      <c r="Z1584" s="239"/>
      <c r="AA1584" s="238"/>
      <c r="AB1584" s="238"/>
      <c r="AD1584" s="239"/>
      <c r="AE1584" s="238"/>
      <c r="AF1584" s="238"/>
      <c r="AH1584" s="239"/>
      <c r="AI1584" s="238"/>
      <c r="AJ1584" s="238"/>
      <c r="AL1584" s="239"/>
      <c r="AM1584" s="238"/>
      <c r="AN1584" s="238"/>
      <c r="AP1584" s="239"/>
      <c r="AQ1584" s="238"/>
      <c r="AR1584" s="238"/>
      <c r="AT1584" s="12"/>
      <c r="AU1584" s="238"/>
      <c r="AV1584" s="238"/>
      <c r="AX1584" s="12"/>
    </row>
    <row r="1585" spans="2:50" hidden="1">
      <c r="B1585" s="207"/>
      <c r="C1585" s="239"/>
      <c r="D1585" s="238"/>
      <c r="F1585" s="239"/>
      <c r="G1585" s="238"/>
      <c r="H1585" s="238"/>
      <c r="J1585" s="239"/>
      <c r="K1585" s="238"/>
      <c r="L1585" s="238"/>
      <c r="N1585" s="239"/>
      <c r="O1585" s="238"/>
      <c r="P1585" s="238"/>
      <c r="R1585" s="239"/>
      <c r="S1585" s="238"/>
      <c r="T1585" s="238"/>
      <c r="V1585" s="239"/>
      <c r="W1585" s="238"/>
      <c r="X1585" s="238"/>
      <c r="Z1585" s="239"/>
      <c r="AA1585" s="238"/>
      <c r="AB1585" s="238"/>
      <c r="AD1585" s="239"/>
      <c r="AE1585" s="238"/>
      <c r="AF1585" s="238"/>
      <c r="AH1585" s="239"/>
      <c r="AI1585" s="238"/>
      <c r="AJ1585" s="238"/>
      <c r="AL1585" s="239"/>
      <c r="AM1585" s="238"/>
      <c r="AN1585" s="238"/>
      <c r="AP1585" s="239"/>
      <c r="AQ1585" s="238"/>
      <c r="AR1585" s="238"/>
      <c r="AT1585" s="12"/>
      <c r="AU1585" s="238"/>
      <c r="AV1585" s="238"/>
      <c r="AX1585" s="12"/>
    </row>
    <row r="1586" spans="2:50" hidden="1">
      <c r="B1586" s="207"/>
      <c r="C1586" s="239"/>
      <c r="D1586" s="238"/>
      <c r="F1586" s="239"/>
      <c r="G1586" s="238"/>
      <c r="H1586" s="238"/>
      <c r="J1586" s="239"/>
      <c r="K1586" s="238"/>
      <c r="L1586" s="238"/>
      <c r="N1586" s="239"/>
      <c r="O1586" s="238"/>
      <c r="P1586" s="238"/>
      <c r="R1586" s="239"/>
      <c r="S1586" s="238"/>
      <c r="T1586" s="238"/>
      <c r="V1586" s="239"/>
      <c r="W1586" s="238"/>
      <c r="X1586" s="238"/>
      <c r="Z1586" s="239"/>
      <c r="AA1586" s="238"/>
      <c r="AB1586" s="238"/>
      <c r="AD1586" s="239"/>
      <c r="AE1586" s="238"/>
      <c r="AF1586" s="238"/>
      <c r="AH1586" s="239"/>
      <c r="AI1586" s="238"/>
      <c r="AJ1586" s="238"/>
      <c r="AL1586" s="239"/>
      <c r="AM1586" s="238"/>
      <c r="AN1586" s="238"/>
      <c r="AP1586" s="239"/>
      <c r="AQ1586" s="238"/>
      <c r="AR1586" s="238"/>
      <c r="AT1586" s="12"/>
      <c r="AU1586" s="238"/>
      <c r="AV1586" s="238"/>
      <c r="AX1586" s="12"/>
    </row>
    <row r="1587" spans="2:50" hidden="1">
      <c r="B1587" s="207"/>
      <c r="C1587" s="239"/>
      <c r="D1587" s="238"/>
      <c r="F1587" s="239"/>
      <c r="G1587" s="238"/>
      <c r="H1587" s="238"/>
      <c r="J1587" s="239"/>
      <c r="K1587" s="238"/>
      <c r="L1587" s="238"/>
      <c r="N1587" s="239"/>
      <c r="O1587" s="238"/>
      <c r="P1587" s="238"/>
      <c r="R1587" s="239"/>
      <c r="S1587" s="238"/>
      <c r="T1587" s="238"/>
      <c r="V1587" s="239"/>
      <c r="W1587" s="238"/>
      <c r="X1587" s="238"/>
      <c r="Z1587" s="239"/>
      <c r="AA1587" s="238"/>
      <c r="AB1587" s="238"/>
      <c r="AD1587" s="239"/>
      <c r="AE1587" s="238"/>
      <c r="AF1587" s="238"/>
      <c r="AH1587" s="239"/>
      <c r="AI1587" s="238"/>
      <c r="AJ1587" s="238"/>
      <c r="AL1587" s="239"/>
      <c r="AM1587" s="238"/>
      <c r="AN1587" s="238"/>
      <c r="AP1587" s="239"/>
      <c r="AQ1587" s="238"/>
      <c r="AR1587" s="238"/>
      <c r="AT1587" s="12"/>
      <c r="AU1587" s="238"/>
      <c r="AV1587" s="238"/>
      <c r="AX1587" s="12"/>
    </row>
    <row r="1588" spans="2:50" hidden="1">
      <c r="B1588" s="207"/>
      <c r="C1588" s="239"/>
      <c r="D1588" s="238"/>
      <c r="F1588" s="239"/>
      <c r="G1588" s="238"/>
      <c r="H1588" s="238"/>
      <c r="J1588" s="239"/>
      <c r="K1588" s="238"/>
      <c r="L1588" s="238"/>
      <c r="N1588" s="239"/>
      <c r="O1588" s="238"/>
      <c r="P1588" s="238"/>
      <c r="R1588" s="239"/>
      <c r="S1588" s="238"/>
      <c r="T1588" s="238"/>
      <c r="V1588" s="239"/>
      <c r="W1588" s="238"/>
      <c r="X1588" s="238"/>
      <c r="Z1588" s="239"/>
      <c r="AA1588" s="238"/>
      <c r="AB1588" s="238"/>
      <c r="AD1588" s="239"/>
      <c r="AE1588" s="238"/>
      <c r="AF1588" s="238"/>
      <c r="AH1588" s="239"/>
      <c r="AI1588" s="238"/>
      <c r="AJ1588" s="238"/>
      <c r="AL1588" s="239"/>
      <c r="AM1588" s="238"/>
      <c r="AN1588" s="238"/>
      <c r="AP1588" s="239"/>
      <c r="AQ1588" s="238"/>
      <c r="AR1588" s="238"/>
      <c r="AT1588" s="12"/>
      <c r="AU1588" s="238"/>
      <c r="AV1588" s="238"/>
      <c r="AX1588" s="12"/>
    </row>
    <row r="1589" spans="2:50" hidden="1">
      <c r="B1589" s="207"/>
      <c r="C1589" s="239"/>
      <c r="D1589" s="238"/>
      <c r="F1589" s="239"/>
      <c r="G1589" s="238"/>
      <c r="H1589" s="238"/>
      <c r="J1589" s="239"/>
      <c r="K1589" s="238"/>
      <c r="L1589" s="238"/>
      <c r="N1589" s="239"/>
      <c r="O1589" s="238"/>
      <c r="P1589" s="238"/>
      <c r="R1589" s="239"/>
      <c r="S1589" s="238"/>
      <c r="T1589" s="238"/>
      <c r="V1589" s="239"/>
      <c r="W1589" s="238"/>
      <c r="X1589" s="238"/>
      <c r="Z1589" s="239"/>
      <c r="AA1589" s="238"/>
      <c r="AB1589" s="238"/>
      <c r="AD1589" s="239"/>
      <c r="AE1589" s="238"/>
      <c r="AF1589" s="238"/>
      <c r="AH1589" s="239"/>
      <c r="AI1589" s="238"/>
      <c r="AJ1589" s="238"/>
      <c r="AL1589" s="239"/>
      <c r="AM1589" s="238"/>
      <c r="AN1589" s="238"/>
      <c r="AP1589" s="239"/>
      <c r="AQ1589" s="238"/>
      <c r="AR1589" s="238"/>
      <c r="AT1589" s="12"/>
      <c r="AU1589" s="238"/>
      <c r="AV1589" s="238"/>
      <c r="AX1589" s="12"/>
    </row>
    <row r="1590" spans="2:50" hidden="1">
      <c r="B1590" s="207"/>
      <c r="C1590" s="239"/>
      <c r="D1590" s="238"/>
      <c r="F1590" s="239"/>
      <c r="G1590" s="238"/>
      <c r="H1590" s="238"/>
      <c r="J1590" s="239"/>
      <c r="K1590" s="238"/>
      <c r="L1590" s="238"/>
      <c r="N1590" s="239"/>
      <c r="O1590" s="238"/>
      <c r="P1590" s="238"/>
      <c r="R1590" s="239"/>
      <c r="S1590" s="238"/>
      <c r="T1590" s="238"/>
      <c r="V1590" s="239"/>
      <c r="W1590" s="238"/>
      <c r="X1590" s="238"/>
      <c r="Z1590" s="239"/>
      <c r="AA1590" s="238"/>
      <c r="AB1590" s="238"/>
      <c r="AD1590" s="239"/>
      <c r="AE1590" s="238"/>
      <c r="AF1590" s="238"/>
      <c r="AH1590" s="239"/>
      <c r="AI1590" s="238"/>
      <c r="AJ1590" s="238"/>
      <c r="AL1590" s="239"/>
      <c r="AM1590" s="238"/>
      <c r="AN1590" s="238"/>
      <c r="AP1590" s="239"/>
      <c r="AQ1590" s="238"/>
      <c r="AR1590" s="238"/>
      <c r="AT1590" s="12"/>
      <c r="AU1590" s="238"/>
      <c r="AV1590" s="238"/>
      <c r="AX1590" s="12"/>
    </row>
    <row r="1591" spans="2:50" hidden="1">
      <c r="B1591" s="207"/>
      <c r="C1591" s="239"/>
      <c r="D1591" s="238"/>
      <c r="F1591" s="239"/>
      <c r="G1591" s="238"/>
      <c r="H1591" s="238"/>
      <c r="J1591" s="239"/>
      <c r="K1591" s="238"/>
      <c r="L1591" s="238"/>
      <c r="N1591" s="239"/>
      <c r="O1591" s="238"/>
      <c r="P1591" s="238"/>
      <c r="R1591" s="239"/>
      <c r="S1591" s="238"/>
      <c r="T1591" s="238"/>
      <c r="V1591" s="239"/>
      <c r="W1591" s="238"/>
      <c r="X1591" s="238"/>
      <c r="Z1591" s="239"/>
      <c r="AA1591" s="238"/>
      <c r="AB1591" s="238"/>
      <c r="AD1591" s="239"/>
      <c r="AE1591" s="238"/>
      <c r="AF1591" s="238"/>
      <c r="AH1591" s="239"/>
      <c r="AI1591" s="238"/>
      <c r="AJ1591" s="238"/>
      <c r="AL1591" s="239"/>
      <c r="AM1591" s="238"/>
      <c r="AN1591" s="238"/>
      <c r="AP1591" s="239"/>
      <c r="AQ1591" s="238"/>
      <c r="AR1591" s="238"/>
      <c r="AT1591" s="12"/>
      <c r="AU1591" s="238"/>
      <c r="AV1591" s="238"/>
      <c r="AX1591" s="12"/>
    </row>
    <row r="1592" spans="2:50" hidden="1">
      <c r="B1592" s="207"/>
      <c r="C1592" s="239"/>
      <c r="D1592" s="238"/>
      <c r="F1592" s="239"/>
      <c r="G1592" s="238"/>
      <c r="H1592" s="238"/>
      <c r="J1592" s="239"/>
      <c r="K1592" s="238"/>
      <c r="L1592" s="238"/>
      <c r="N1592" s="239"/>
      <c r="O1592" s="238"/>
      <c r="P1592" s="238"/>
      <c r="R1592" s="239"/>
      <c r="S1592" s="238"/>
      <c r="T1592" s="238"/>
      <c r="V1592" s="239"/>
      <c r="W1592" s="238"/>
      <c r="X1592" s="238"/>
      <c r="Z1592" s="239"/>
      <c r="AA1592" s="238"/>
      <c r="AB1592" s="238"/>
      <c r="AD1592" s="239"/>
      <c r="AE1592" s="238"/>
      <c r="AF1592" s="238"/>
      <c r="AH1592" s="239"/>
      <c r="AI1592" s="238"/>
      <c r="AJ1592" s="238"/>
      <c r="AL1592" s="239"/>
      <c r="AM1592" s="238"/>
      <c r="AN1592" s="238"/>
      <c r="AP1592" s="239"/>
      <c r="AQ1592" s="238"/>
      <c r="AR1592" s="238"/>
      <c r="AT1592" s="12"/>
      <c r="AU1592" s="238"/>
      <c r="AV1592" s="238"/>
      <c r="AX1592" s="12"/>
    </row>
    <row r="1593" spans="2:50" hidden="1">
      <c r="B1593" s="207"/>
      <c r="C1593" s="239"/>
      <c r="D1593" s="238"/>
      <c r="F1593" s="239"/>
      <c r="G1593" s="238"/>
      <c r="H1593" s="238"/>
      <c r="J1593" s="239"/>
      <c r="K1593" s="238"/>
      <c r="L1593" s="238"/>
      <c r="N1593" s="239"/>
      <c r="O1593" s="238"/>
      <c r="P1593" s="238"/>
      <c r="R1593" s="239"/>
      <c r="S1593" s="238"/>
      <c r="T1593" s="238"/>
      <c r="V1593" s="239"/>
      <c r="W1593" s="238"/>
      <c r="X1593" s="238"/>
      <c r="Z1593" s="239"/>
      <c r="AA1593" s="238"/>
      <c r="AB1593" s="238"/>
      <c r="AD1593" s="239"/>
      <c r="AE1593" s="238"/>
      <c r="AF1593" s="238"/>
      <c r="AH1593" s="239"/>
      <c r="AI1593" s="238"/>
      <c r="AJ1593" s="238"/>
      <c r="AL1593" s="239"/>
      <c r="AM1593" s="238"/>
      <c r="AN1593" s="238"/>
      <c r="AP1593" s="239"/>
      <c r="AQ1593" s="238"/>
      <c r="AR1593" s="238"/>
      <c r="AT1593" s="12"/>
      <c r="AU1593" s="238"/>
      <c r="AV1593" s="238"/>
      <c r="AX1593" s="12"/>
    </row>
    <row r="1594" spans="2:50" hidden="1">
      <c r="B1594" s="207"/>
      <c r="C1594" s="239"/>
      <c r="D1594" s="238"/>
      <c r="F1594" s="239"/>
      <c r="G1594" s="238"/>
      <c r="H1594" s="238"/>
      <c r="J1594" s="239"/>
      <c r="K1594" s="238"/>
      <c r="L1594" s="238"/>
      <c r="N1594" s="239"/>
      <c r="O1594" s="238"/>
      <c r="P1594" s="238"/>
      <c r="R1594" s="239"/>
      <c r="S1594" s="238"/>
      <c r="T1594" s="238"/>
      <c r="V1594" s="239"/>
      <c r="W1594" s="238"/>
      <c r="X1594" s="238"/>
      <c r="Z1594" s="239"/>
      <c r="AA1594" s="238"/>
      <c r="AB1594" s="238"/>
      <c r="AD1594" s="239"/>
      <c r="AE1594" s="238"/>
      <c r="AF1594" s="238"/>
      <c r="AH1594" s="239"/>
      <c r="AI1594" s="238"/>
      <c r="AJ1594" s="238"/>
      <c r="AL1594" s="239"/>
      <c r="AM1594" s="238"/>
      <c r="AN1594" s="238"/>
      <c r="AP1594" s="239"/>
      <c r="AQ1594" s="238"/>
      <c r="AR1594" s="238"/>
      <c r="AT1594" s="12"/>
      <c r="AU1594" s="238"/>
      <c r="AV1594" s="238"/>
      <c r="AX1594" s="12"/>
    </row>
    <row r="1595" spans="2:50" hidden="1">
      <c r="B1595" s="207"/>
      <c r="C1595" s="239"/>
      <c r="D1595" s="238"/>
      <c r="F1595" s="239"/>
      <c r="G1595" s="238"/>
      <c r="H1595" s="238"/>
      <c r="J1595" s="239"/>
      <c r="K1595" s="238"/>
      <c r="L1595" s="238"/>
      <c r="N1595" s="239"/>
      <c r="O1595" s="238"/>
      <c r="P1595" s="238"/>
      <c r="R1595" s="239"/>
      <c r="S1595" s="238"/>
      <c r="T1595" s="238"/>
      <c r="V1595" s="239"/>
      <c r="W1595" s="238"/>
      <c r="X1595" s="238"/>
      <c r="Z1595" s="239"/>
      <c r="AA1595" s="238"/>
      <c r="AB1595" s="238"/>
      <c r="AD1595" s="239"/>
      <c r="AE1595" s="238"/>
      <c r="AF1595" s="238"/>
      <c r="AH1595" s="239"/>
      <c r="AI1595" s="238"/>
      <c r="AJ1595" s="238"/>
      <c r="AL1595" s="239"/>
      <c r="AM1595" s="238"/>
      <c r="AN1595" s="238"/>
      <c r="AP1595" s="239"/>
      <c r="AQ1595" s="238"/>
      <c r="AR1595" s="238"/>
      <c r="AT1595" s="12"/>
      <c r="AU1595" s="238"/>
      <c r="AV1595" s="238"/>
      <c r="AX1595" s="12"/>
    </row>
    <row r="1596" spans="2:50" hidden="1">
      <c r="B1596" s="207"/>
      <c r="C1596" s="239"/>
      <c r="D1596" s="238"/>
      <c r="F1596" s="239"/>
      <c r="G1596" s="238"/>
      <c r="H1596" s="238"/>
      <c r="J1596" s="239"/>
      <c r="K1596" s="238"/>
      <c r="L1596" s="238"/>
      <c r="N1596" s="239"/>
      <c r="O1596" s="238"/>
      <c r="P1596" s="238"/>
      <c r="R1596" s="239"/>
      <c r="S1596" s="238"/>
      <c r="T1596" s="238"/>
      <c r="V1596" s="239"/>
      <c r="W1596" s="238"/>
      <c r="X1596" s="238"/>
      <c r="Z1596" s="239"/>
      <c r="AA1596" s="238"/>
      <c r="AB1596" s="238"/>
      <c r="AD1596" s="239"/>
      <c r="AE1596" s="238"/>
      <c r="AF1596" s="238"/>
      <c r="AH1596" s="239"/>
      <c r="AI1596" s="238"/>
      <c r="AJ1596" s="238"/>
      <c r="AL1596" s="239"/>
      <c r="AM1596" s="238"/>
      <c r="AN1596" s="238"/>
      <c r="AP1596" s="239"/>
      <c r="AQ1596" s="238"/>
      <c r="AR1596" s="238"/>
      <c r="AT1596" s="12"/>
      <c r="AU1596" s="238"/>
      <c r="AV1596" s="238"/>
      <c r="AX1596" s="12"/>
    </row>
    <row r="1597" spans="2:50" hidden="1">
      <c r="B1597" s="207"/>
      <c r="C1597" s="239"/>
      <c r="D1597" s="238"/>
      <c r="F1597" s="239"/>
      <c r="G1597" s="238"/>
      <c r="H1597" s="238"/>
      <c r="J1597" s="239"/>
      <c r="K1597" s="238"/>
      <c r="L1597" s="238"/>
      <c r="N1597" s="239"/>
      <c r="O1597" s="238"/>
      <c r="P1597" s="238"/>
      <c r="R1597" s="239"/>
      <c r="S1597" s="238"/>
      <c r="T1597" s="238"/>
      <c r="V1597" s="239"/>
      <c r="W1597" s="238"/>
      <c r="X1597" s="238"/>
      <c r="Z1597" s="239"/>
      <c r="AA1597" s="238"/>
      <c r="AB1597" s="238"/>
      <c r="AD1597" s="239"/>
      <c r="AE1597" s="238"/>
      <c r="AF1597" s="238"/>
      <c r="AH1597" s="239"/>
      <c r="AI1597" s="238"/>
      <c r="AJ1597" s="238"/>
      <c r="AL1597" s="239"/>
      <c r="AM1597" s="238"/>
      <c r="AN1597" s="238"/>
      <c r="AP1597" s="239"/>
      <c r="AQ1597" s="238"/>
      <c r="AR1597" s="238"/>
      <c r="AT1597" s="12"/>
      <c r="AU1597" s="238"/>
      <c r="AV1597" s="238"/>
      <c r="AX1597" s="12"/>
    </row>
    <row r="1598" spans="2:50" hidden="1">
      <c r="B1598" s="207"/>
      <c r="C1598" s="239"/>
      <c r="D1598" s="238"/>
      <c r="F1598" s="239"/>
      <c r="G1598" s="238"/>
      <c r="H1598" s="238"/>
      <c r="J1598" s="239"/>
      <c r="K1598" s="238"/>
      <c r="L1598" s="238"/>
      <c r="N1598" s="239"/>
      <c r="O1598" s="238"/>
      <c r="P1598" s="238"/>
      <c r="R1598" s="239"/>
      <c r="S1598" s="238"/>
      <c r="T1598" s="238"/>
      <c r="V1598" s="239"/>
      <c r="W1598" s="238"/>
      <c r="X1598" s="238"/>
      <c r="Z1598" s="239"/>
      <c r="AA1598" s="238"/>
      <c r="AB1598" s="238"/>
      <c r="AD1598" s="239"/>
      <c r="AE1598" s="238"/>
      <c r="AF1598" s="238"/>
      <c r="AH1598" s="239"/>
      <c r="AI1598" s="238"/>
      <c r="AJ1598" s="238"/>
      <c r="AL1598" s="239"/>
      <c r="AM1598" s="238"/>
      <c r="AN1598" s="238"/>
      <c r="AP1598" s="239"/>
      <c r="AQ1598" s="238"/>
      <c r="AR1598" s="238"/>
      <c r="AT1598" s="12"/>
      <c r="AU1598" s="238"/>
      <c r="AV1598" s="238"/>
      <c r="AX1598" s="12"/>
    </row>
    <row r="1599" spans="2:50" hidden="1">
      <c r="B1599" s="207"/>
      <c r="C1599" s="239"/>
      <c r="D1599" s="238"/>
      <c r="F1599" s="239"/>
      <c r="G1599" s="238"/>
      <c r="H1599" s="238"/>
      <c r="J1599" s="239"/>
      <c r="K1599" s="238"/>
      <c r="L1599" s="238"/>
      <c r="N1599" s="239"/>
      <c r="O1599" s="238"/>
      <c r="P1599" s="238"/>
      <c r="R1599" s="239"/>
      <c r="S1599" s="238"/>
      <c r="T1599" s="238"/>
      <c r="V1599" s="239"/>
      <c r="W1599" s="238"/>
      <c r="X1599" s="238"/>
      <c r="Z1599" s="239"/>
      <c r="AA1599" s="238"/>
      <c r="AB1599" s="238"/>
      <c r="AD1599" s="239"/>
      <c r="AE1599" s="238"/>
      <c r="AF1599" s="238"/>
      <c r="AH1599" s="239"/>
      <c r="AI1599" s="238"/>
      <c r="AJ1599" s="238"/>
      <c r="AL1599" s="239"/>
      <c r="AM1599" s="238"/>
      <c r="AN1599" s="238"/>
      <c r="AP1599" s="239"/>
      <c r="AQ1599" s="238"/>
      <c r="AR1599" s="238"/>
      <c r="AT1599" s="12"/>
      <c r="AU1599" s="238"/>
      <c r="AV1599" s="238"/>
      <c r="AX1599" s="12"/>
    </row>
    <row r="1600" spans="2:50" hidden="1">
      <c r="B1600" s="207"/>
      <c r="C1600" s="239"/>
      <c r="D1600" s="238"/>
      <c r="F1600" s="239"/>
      <c r="G1600" s="238"/>
      <c r="H1600" s="238"/>
      <c r="J1600" s="239"/>
      <c r="K1600" s="238"/>
      <c r="L1600" s="238"/>
      <c r="N1600" s="239"/>
      <c r="O1600" s="238"/>
      <c r="P1600" s="238"/>
      <c r="R1600" s="239"/>
      <c r="S1600" s="238"/>
      <c r="T1600" s="238"/>
      <c r="V1600" s="239"/>
      <c r="W1600" s="238"/>
      <c r="X1600" s="238"/>
      <c r="Z1600" s="239"/>
      <c r="AA1600" s="238"/>
      <c r="AB1600" s="238"/>
      <c r="AD1600" s="239"/>
      <c r="AE1600" s="238"/>
      <c r="AF1600" s="238"/>
      <c r="AH1600" s="239"/>
      <c r="AI1600" s="238"/>
      <c r="AJ1600" s="238"/>
      <c r="AL1600" s="239"/>
      <c r="AM1600" s="238"/>
      <c r="AN1600" s="238"/>
      <c r="AP1600" s="239"/>
      <c r="AQ1600" s="238"/>
      <c r="AR1600" s="238"/>
      <c r="AT1600" s="12"/>
      <c r="AU1600" s="238"/>
      <c r="AV1600" s="238"/>
      <c r="AX1600" s="12"/>
    </row>
    <row r="1601" spans="2:50" hidden="1">
      <c r="B1601" s="207"/>
      <c r="C1601" s="239"/>
      <c r="D1601" s="238"/>
      <c r="F1601" s="239"/>
      <c r="G1601" s="238"/>
      <c r="H1601" s="238"/>
      <c r="J1601" s="239"/>
      <c r="K1601" s="238"/>
      <c r="L1601" s="238"/>
      <c r="N1601" s="239"/>
      <c r="O1601" s="238"/>
      <c r="P1601" s="238"/>
      <c r="R1601" s="239"/>
      <c r="S1601" s="238"/>
      <c r="T1601" s="238"/>
      <c r="V1601" s="239"/>
      <c r="W1601" s="238"/>
      <c r="X1601" s="238"/>
      <c r="Z1601" s="239"/>
      <c r="AA1601" s="238"/>
      <c r="AB1601" s="238"/>
      <c r="AD1601" s="239"/>
      <c r="AE1601" s="238"/>
      <c r="AF1601" s="238"/>
      <c r="AH1601" s="239"/>
      <c r="AI1601" s="238"/>
      <c r="AJ1601" s="238"/>
      <c r="AL1601" s="239"/>
      <c r="AM1601" s="238"/>
      <c r="AN1601" s="238"/>
      <c r="AP1601" s="239"/>
      <c r="AQ1601" s="238"/>
      <c r="AR1601" s="238"/>
      <c r="AT1601" s="12"/>
      <c r="AU1601" s="238"/>
      <c r="AV1601" s="238"/>
      <c r="AX1601" s="12"/>
    </row>
    <row r="1602" spans="2:50" hidden="1">
      <c r="B1602" s="207"/>
      <c r="C1602" s="239"/>
      <c r="D1602" s="238"/>
      <c r="F1602" s="239"/>
      <c r="G1602" s="238"/>
      <c r="H1602" s="238"/>
      <c r="J1602" s="239"/>
      <c r="K1602" s="238"/>
      <c r="L1602" s="238"/>
      <c r="N1602" s="239"/>
      <c r="O1602" s="238"/>
      <c r="P1602" s="238"/>
      <c r="R1602" s="239"/>
      <c r="S1602" s="238"/>
      <c r="T1602" s="238"/>
      <c r="V1602" s="239"/>
      <c r="W1602" s="238"/>
      <c r="X1602" s="238"/>
      <c r="Z1602" s="239"/>
      <c r="AA1602" s="238"/>
      <c r="AB1602" s="238"/>
      <c r="AD1602" s="239"/>
      <c r="AE1602" s="238"/>
      <c r="AF1602" s="238"/>
      <c r="AH1602" s="239"/>
      <c r="AI1602" s="238"/>
      <c r="AJ1602" s="238"/>
      <c r="AL1602" s="239"/>
      <c r="AM1602" s="238"/>
      <c r="AN1602" s="238"/>
      <c r="AP1602" s="239"/>
      <c r="AQ1602" s="238"/>
      <c r="AR1602" s="238"/>
      <c r="AT1602" s="12"/>
      <c r="AU1602" s="238"/>
      <c r="AV1602" s="238"/>
      <c r="AX1602" s="12"/>
    </row>
    <row r="1603" spans="2:50" hidden="1">
      <c r="B1603" s="207"/>
      <c r="C1603" s="239"/>
      <c r="D1603" s="238"/>
      <c r="F1603" s="239"/>
      <c r="G1603" s="238"/>
      <c r="H1603" s="238"/>
      <c r="J1603" s="239"/>
      <c r="K1603" s="238"/>
      <c r="L1603" s="238"/>
      <c r="N1603" s="239"/>
      <c r="O1603" s="238"/>
      <c r="P1603" s="238"/>
      <c r="R1603" s="239"/>
      <c r="S1603" s="238"/>
      <c r="T1603" s="238"/>
      <c r="V1603" s="239"/>
      <c r="W1603" s="238"/>
      <c r="X1603" s="238"/>
      <c r="Z1603" s="239"/>
      <c r="AA1603" s="238"/>
      <c r="AB1603" s="238"/>
      <c r="AD1603" s="239"/>
      <c r="AE1603" s="238"/>
      <c r="AF1603" s="238"/>
      <c r="AH1603" s="239"/>
      <c r="AI1603" s="238"/>
      <c r="AJ1603" s="238"/>
      <c r="AL1603" s="239"/>
      <c r="AM1603" s="238"/>
      <c r="AN1603" s="238"/>
      <c r="AP1603" s="239"/>
      <c r="AQ1603" s="238"/>
      <c r="AR1603" s="238"/>
      <c r="AT1603" s="12"/>
      <c r="AU1603" s="238"/>
      <c r="AV1603" s="238"/>
      <c r="AX1603" s="12"/>
    </row>
    <row r="1604" spans="2:50" hidden="1">
      <c r="B1604" s="207"/>
      <c r="C1604" s="239"/>
      <c r="D1604" s="238"/>
      <c r="F1604" s="239"/>
      <c r="G1604" s="238"/>
      <c r="H1604" s="238"/>
      <c r="J1604" s="239"/>
      <c r="K1604" s="238"/>
      <c r="L1604" s="238"/>
      <c r="N1604" s="239"/>
      <c r="O1604" s="238"/>
      <c r="P1604" s="238"/>
      <c r="R1604" s="239"/>
      <c r="S1604" s="238"/>
      <c r="T1604" s="238"/>
      <c r="V1604" s="239"/>
      <c r="W1604" s="238"/>
      <c r="X1604" s="238"/>
      <c r="Z1604" s="239"/>
      <c r="AA1604" s="238"/>
      <c r="AB1604" s="238"/>
      <c r="AD1604" s="239"/>
      <c r="AE1604" s="238"/>
      <c r="AF1604" s="238"/>
      <c r="AH1604" s="239"/>
      <c r="AI1604" s="238"/>
      <c r="AJ1604" s="238"/>
      <c r="AL1604" s="239"/>
      <c r="AM1604" s="238"/>
      <c r="AN1604" s="238"/>
      <c r="AP1604" s="239"/>
      <c r="AQ1604" s="238"/>
      <c r="AR1604" s="238"/>
      <c r="AT1604" s="12"/>
      <c r="AU1604" s="238"/>
      <c r="AV1604" s="238"/>
      <c r="AX1604" s="12"/>
    </row>
    <row r="1605" spans="2:50" hidden="1">
      <c r="B1605" s="207"/>
      <c r="C1605" s="239"/>
      <c r="D1605" s="238"/>
      <c r="F1605" s="239"/>
      <c r="G1605" s="238"/>
      <c r="H1605" s="238"/>
      <c r="J1605" s="239"/>
      <c r="K1605" s="238"/>
      <c r="L1605" s="238"/>
      <c r="N1605" s="239"/>
      <c r="O1605" s="238"/>
      <c r="P1605" s="238"/>
      <c r="R1605" s="239"/>
      <c r="S1605" s="238"/>
      <c r="T1605" s="238"/>
      <c r="V1605" s="239"/>
      <c r="W1605" s="238"/>
      <c r="X1605" s="238"/>
      <c r="Z1605" s="239"/>
      <c r="AA1605" s="238"/>
      <c r="AB1605" s="238"/>
      <c r="AD1605" s="239"/>
      <c r="AE1605" s="238"/>
      <c r="AF1605" s="238"/>
      <c r="AH1605" s="239"/>
      <c r="AI1605" s="238"/>
      <c r="AJ1605" s="238"/>
      <c r="AL1605" s="239"/>
      <c r="AM1605" s="238"/>
      <c r="AN1605" s="238"/>
      <c r="AP1605" s="239"/>
      <c r="AQ1605" s="238"/>
      <c r="AR1605" s="238"/>
      <c r="AT1605" s="12"/>
      <c r="AU1605" s="238"/>
      <c r="AV1605" s="238"/>
      <c r="AX1605" s="12"/>
    </row>
    <row r="1606" spans="2:50" hidden="1">
      <c r="B1606" s="207"/>
      <c r="C1606" s="239"/>
      <c r="D1606" s="238"/>
      <c r="F1606" s="239"/>
      <c r="G1606" s="238"/>
      <c r="H1606" s="238"/>
      <c r="J1606" s="239"/>
      <c r="K1606" s="238"/>
      <c r="L1606" s="238"/>
      <c r="N1606" s="239"/>
      <c r="O1606" s="238"/>
      <c r="P1606" s="238"/>
      <c r="R1606" s="239"/>
      <c r="S1606" s="238"/>
      <c r="T1606" s="238"/>
      <c r="V1606" s="239"/>
      <c r="W1606" s="238"/>
      <c r="X1606" s="238"/>
      <c r="Z1606" s="239"/>
      <c r="AA1606" s="238"/>
      <c r="AB1606" s="238"/>
      <c r="AD1606" s="239"/>
      <c r="AE1606" s="238"/>
      <c r="AF1606" s="238"/>
      <c r="AH1606" s="239"/>
      <c r="AI1606" s="238"/>
      <c r="AJ1606" s="238"/>
      <c r="AL1606" s="239"/>
      <c r="AM1606" s="238"/>
      <c r="AN1606" s="238"/>
      <c r="AP1606" s="239"/>
      <c r="AQ1606" s="238"/>
      <c r="AR1606" s="238"/>
      <c r="AT1606" s="12"/>
      <c r="AU1606" s="238"/>
      <c r="AV1606" s="238"/>
      <c r="AX1606" s="12"/>
    </row>
    <row r="1607" spans="2:50" hidden="1">
      <c r="B1607" s="207"/>
      <c r="C1607" s="239"/>
      <c r="D1607" s="238"/>
      <c r="F1607" s="239"/>
      <c r="G1607" s="238"/>
      <c r="H1607" s="238"/>
      <c r="J1607" s="239"/>
      <c r="K1607" s="238"/>
      <c r="L1607" s="238"/>
      <c r="N1607" s="239"/>
      <c r="O1607" s="238"/>
      <c r="P1607" s="238"/>
      <c r="R1607" s="239"/>
      <c r="S1607" s="238"/>
      <c r="T1607" s="238"/>
      <c r="V1607" s="239"/>
      <c r="W1607" s="238"/>
      <c r="X1607" s="238"/>
      <c r="Z1607" s="239"/>
      <c r="AA1607" s="238"/>
      <c r="AB1607" s="238"/>
      <c r="AD1607" s="239"/>
      <c r="AE1607" s="238"/>
      <c r="AF1607" s="238"/>
      <c r="AH1607" s="239"/>
      <c r="AI1607" s="238"/>
      <c r="AJ1607" s="238"/>
      <c r="AL1607" s="239"/>
      <c r="AM1607" s="238"/>
      <c r="AN1607" s="238"/>
      <c r="AP1607" s="239"/>
      <c r="AQ1607" s="238"/>
      <c r="AR1607" s="238"/>
      <c r="AT1607" s="12"/>
      <c r="AU1607" s="238"/>
      <c r="AV1607" s="238"/>
      <c r="AX1607" s="12"/>
    </row>
    <row r="1608" spans="2:50" hidden="1">
      <c r="B1608" s="207"/>
      <c r="C1608" s="239"/>
      <c r="D1608" s="238"/>
      <c r="F1608" s="239"/>
      <c r="G1608" s="238"/>
      <c r="H1608" s="238"/>
      <c r="J1608" s="239"/>
      <c r="K1608" s="238"/>
      <c r="L1608" s="238"/>
      <c r="N1608" s="239"/>
      <c r="O1608" s="238"/>
      <c r="P1608" s="238"/>
      <c r="R1608" s="239"/>
      <c r="S1608" s="238"/>
      <c r="T1608" s="238"/>
      <c r="V1608" s="239"/>
      <c r="W1608" s="238"/>
      <c r="X1608" s="238"/>
      <c r="Z1608" s="239"/>
      <c r="AA1608" s="238"/>
      <c r="AB1608" s="238"/>
      <c r="AD1608" s="239"/>
      <c r="AE1608" s="238"/>
      <c r="AF1608" s="238"/>
      <c r="AH1608" s="239"/>
      <c r="AI1608" s="238"/>
      <c r="AJ1608" s="238"/>
      <c r="AL1608" s="239"/>
      <c r="AM1608" s="238"/>
      <c r="AN1608" s="238"/>
      <c r="AP1608" s="239"/>
      <c r="AQ1608" s="238"/>
      <c r="AR1608" s="238"/>
      <c r="AT1608" s="12"/>
      <c r="AU1608" s="238"/>
      <c r="AV1608" s="238"/>
      <c r="AX1608" s="12"/>
    </row>
    <row r="1609" spans="2:50" hidden="1">
      <c r="B1609" s="207"/>
      <c r="C1609" s="239"/>
      <c r="D1609" s="238"/>
      <c r="F1609" s="239"/>
      <c r="G1609" s="238"/>
      <c r="H1609" s="238"/>
      <c r="J1609" s="239"/>
      <c r="K1609" s="238"/>
      <c r="L1609" s="238"/>
      <c r="N1609" s="239"/>
      <c r="O1609" s="238"/>
      <c r="P1609" s="238"/>
      <c r="R1609" s="239"/>
      <c r="S1609" s="238"/>
      <c r="T1609" s="238"/>
      <c r="V1609" s="239"/>
      <c r="W1609" s="238"/>
      <c r="X1609" s="238"/>
      <c r="Z1609" s="239"/>
      <c r="AA1609" s="238"/>
      <c r="AB1609" s="238"/>
      <c r="AD1609" s="239"/>
      <c r="AE1609" s="238"/>
      <c r="AF1609" s="238"/>
      <c r="AH1609" s="239"/>
      <c r="AI1609" s="238"/>
      <c r="AJ1609" s="238"/>
      <c r="AL1609" s="239"/>
      <c r="AM1609" s="238"/>
      <c r="AN1609" s="238"/>
      <c r="AP1609" s="239"/>
      <c r="AQ1609" s="238"/>
      <c r="AR1609" s="238"/>
      <c r="AT1609" s="12"/>
      <c r="AU1609" s="238"/>
      <c r="AV1609" s="238"/>
      <c r="AX1609" s="12"/>
    </row>
    <row r="1610" spans="2:50" hidden="1">
      <c r="B1610" s="207"/>
      <c r="C1610" s="239"/>
      <c r="D1610" s="238"/>
      <c r="F1610" s="239"/>
      <c r="G1610" s="238"/>
      <c r="H1610" s="238"/>
      <c r="J1610" s="239"/>
      <c r="K1610" s="238"/>
      <c r="L1610" s="238"/>
      <c r="N1610" s="239"/>
      <c r="O1610" s="238"/>
      <c r="P1610" s="238"/>
      <c r="R1610" s="239"/>
      <c r="S1610" s="238"/>
      <c r="T1610" s="238"/>
      <c r="V1610" s="239"/>
      <c r="W1610" s="238"/>
      <c r="X1610" s="238"/>
      <c r="Z1610" s="239"/>
      <c r="AA1610" s="238"/>
      <c r="AB1610" s="238"/>
      <c r="AD1610" s="239"/>
      <c r="AE1610" s="238"/>
      <c r="AF1610" s="238"/>
      <c r="AH1610" s="239"/>
      <c r="AI1610" s="238"/>
      <c r="AJ1610" s="238"/>
      <c r="AL1610" s="239"/>
      <c r="AM1610" s="238"/>
      <c r="AN1610" s="238"/>
      <c r="AP1610" s="239"/>
      <c r="AQ1610" s="238"/>
      <c r="AR1610" s="238"/>
      <c r="AT1610" s="12"/>
      <c r="AU1610" s="238"/>
      <c r="AV1610" s="238"/>
      <c r="AX1610" s="12"/>
    </row>
    <row r="1611" spans="2:50" hidden="1">
      <c r="B1611" s="207"/>
      <c r="C1611" s="239"/>
      <c r="D1611" s="238"/>
      <c r="F1611" s="239"/>
      <c r="G1611" s="238"/>
      <c r="H1611" s="238"/>
      <c r="J1611" s="239"/>
      <c r="K1611" s="238"/>
      <c r="L1611" s="238"/>
      <c r="N1611" s="239"/>
      <c r="O1611" s="238"/>
      <c r="P1611" s="238"/>
      <c r="R1611" s="239"/>
      <c r="S1611" s="238"/>
      <c r="T1611" s="238"/>
      <c r="V1611" s="239"/>
      <c r="W1611" s="238"/>
      <c r="X1611" s="238"/>
      <c r="Z1611" s="239"/>
      <c r="AA1611" s="238"/>
      <c r="AB1611" s="238"/>
      <c r="AD1611" s="239"/>
      <c r="AE1611" s="238"/>
      <c r="AF1611" s="238"/>
      <c r="AH1611" s="239"/>
      <c r="AI1611" s="238"/>
      <c r="AJ1611" s="238"/>
      <c r="AL1611" s="239"/>
      <c r="AM1611" s="238"/>
      <c r="AN1611" s="238"/>
      <c r="AP1611" s="239"/>
      <c r="AQ1611" s="238"/>
      <c r="AR1611" s="238"/>
      <c r="AT1611" s="12"/>
      <c r="AU1611" s="238"/>
      <c r="AV1611" s="238"/>
      <c r="AX1611" s="12"/>
    </row>
    <row r="1612" spans="2:50" hidden="1">
      <c r="B1612" s="207"/>
      <c r="C1612" s="239"/>
      <c r="D1612" s="238"/>
      <c r="F1612" s="239"/>
      <c r="G1612" s="238"/>
      <c r="H1612" s="238"/>
      <c r="J1612" s="239"/>
      <c r="K1612" s="238"/>
      <c r="L1612" s="238"/>
      <c r="N1612" s="239"/>
      <c r="O1612" s="238"/>
      <c r="P1612" s="238"/>
      <c r="R1612" s="239"/>
      <c r="S1612" s="238"/>
      <c r="T1612" s="238"/>
      <c r="V1612" s="239"/>
      <c r="W1612" s="238"/>
      <c r="X1612" s="238"/>
      <c r="Z1612" s="239"/>
      <c r="AA1612" s="238"/>
      <c r="AB1612" s="238"/>
      <c r="AD1612" s="239"/>
      <c r="AE1612" s="238"/>
      <c r="AF1612" s="238"/>
      <c r="AH1612" s="239"/>
      <c r="AI1612" s="238"/>
      <c r="AJ1612" s="238"/>
      <c r="AL1612" s="239"/>
      <c r="AM1612" s="238"/>
      <c r="AN1612" s="238"/>
      <c r="AP1612" s="239"/>
      <c r="AQ1612" s="238"/>
      <c r="AR1612" s="238"/>
      <c r="AT1612" s="12"/>
      <c r="AU1612" s="238"/>
      <c r="AV1612" s="238"/>
      <c r="AX1612" s="12"/>
    </row>
    <row r="1613" spans="2:50" hidden="1">
      <c r="B1613" s="207"/>
      <c r="C1613" s="239"/>
      <c r="D1613" s="238"/>
      <c r="F1613" s="239"/>
      <c r="G1613" s="238"/>
      <c r="H1613" s="238"/>
      <c r="J1613" s="239"/>
      <c r="K1613" s="238"/>
      <c r="L1613" s="238"/>
      <c r="N1613" s="239"/>
      <c r="O1613" s="238"/>
      <c r="P1613" s="238"/>
      <c r="R1613" s="239"/>
      <c r="S1613" s="238"/>
      <c r="T1613" s="238"/>
      <c r="V1613" s="239"/>
      <c r="W1613" s="238"/>
      <c r="X1613" s="238"/>
      <c r="Z1613" s="239"/>
      <c r="AA1613" s="238"/>
      <c r="AB1613" s="238"/>
      <c r="AD1613" s="239"/>
      <c r="AE1613" s="238"/>
      <c r="AF1613" s="238"/>
      <c r="AH1613" s="239"/>
      <c r="AI1613" s="238"/>
      <c r="AJ1613" s="238"/>
      <c r="AL1613" s="239"/>
      <c r="AM1613" s="238"/>
      <c r="AN1613" s="238"/>
      <c r="AP1613" s="239"/>
      <c r="AQ1613" s="238"/>
      <c r="AR1613" s="238"/>
      <c r="AT1613" s="12"/>
      <c r="AU1613" s="238"/>
      <c r="AV1613" s="238"/>
      <c r="AX1613" s="12"/>
    </row>
    <row r="1614" spans="2:50" hidden="1">
      <c r="B1614" s="207"/>
      <c r="C1614" s="239"/>
      <c r="D1614" s="238"/>
      <c r="F1614" s="239"/>
      <c r="G1614" s="238"/>
      <c r="H1614" s="238"/>
      <c r="J1614" s="239"/>
      <c r="K1614" s="238"/>
      <c r="L1614" s="238"/>
      <c r="N1614" s="239"/>
      <c r="O1614" s="238"/>
      <c r="P1614" s="238"/>
      <c r="R1614" s="239"/>
      <c r="S1614" s="238"/>
      <c r="T1614" s="238"/>
      <c r="V1614" s="239"/>
      <c r="W1614" s="238"/>
      <c r="X1614" s="238"/>
      <c r="Z1614" s="239"/>
      <c r="AA1614" s="238"/>
      <c r="AB1614" s="238"/>
      <c r="AD1614" s="239"/>
      <c r="AE1614" s="238"/>
      <c r="AF1614" s="238"/>
      <c r="AH1614" s="239"/>
      <c r="AI1614" s="238"/>
      <c r="AJ1614" s="238"/>
      <c r="AL1614" s="239"/>
      <c r="AM1614" s="238"/>
      <c r="AN1614" s="238"/>
      <c r="AP1614" s="239"/>
      <c r="AQ1614" s="238"/>
      <c r="AR1614" s="238"/>
      <c r="AT1614" s="12"/>
      <c r="AU1614" s="238"/>
      <c r="AV1614" s="238"/>
      <c r="AX1614" s="12"/>
    </row>
    <row r="1615" spans="2:50" hidden="1">
      <c r="B1615" s="207"/>
      <c r="C1615" s="239"/>
      <c r="D1615" s="238"/>
      <c r="F1615" s="239"/>
      <c r="G1615" s="238"/>
      <c r="H1615" s="238"/>
      <c r="J1615" s="239"/>
      <c r="K1615" s="238"/>
      <c r="L1615" s="238"/>
      <c r="N1615" s="239"/>
      <c r="O1615" s="238"/>
      <c r="P1615" s="238"/>
      <c r="R1615" s="239"/>
      <c r="S1615" s="238"/>
      <c r="T1615" s="238"/>
      <c r="V1615" s="239"/>
      <c r="W1615" s="238"/>
      <c r="X1615" s="238"/>
      <c r="Z1615" s="239"/>
      <c r="AA1615" s="238"/>
      <c r="AB1615" s="238"/>
      <c r="AD1615" s="239"/>
      <c r="AE1615" s="238"/>
      <c r="AF1615" s="238"/>
      <c r="AH1615" s="239"/>
      <c r="AI1615" s="238"/>
      <c r="AJ1615" s="238"/>
      <c r="AL1615" s="239"/>
      <c r="AM1615" s="238"/>
      <c r="AN1615" s="238"/>
      <c r="AP1615" s="239"/>
      <c r="AQ1615" s="238"/>
      <c r="AR1615" s="238"/>
      <c r="AT1615" s="12"/>
      <c r="AU1615" s="238"/>
      <c r="AV1615" s="238"/>
      <c r="AX1615" s="12"/>
    </row>
    <row r="1616" spans="2:50" hidden="1">
      <c r="B1616" s="207"/>
      <c r="C1616" s="239"/>
      <c r="D1616" s="238"/>
      <c r="F1616" s="239"/>
      <c r="G1616" s="238"/>
      <c r="H1616" s="238"/>
      <c r="J1616" s="239"/>
      <c r="K1616" s="238"/>
      <c r="L1616" s="238"/>
      <c r="N1616" s="239"/>
      <c r="O1616" s="238"/>
      <c r="P1616" s="238"/>
      <c r="R1616" s="239"/>
      <c r="S1616" s="238"/>
      <c r="T1616" s="238"/>
      <c r="V1616" s="239"/>
      <c r="W1616" s="238"/>
      <c r="X1616" s="238"/>
      <c r="Z1616" s="239"/>
      <c r="AA1616" s="238"/>
      <c r="AB1616" s="238"/>
      <c r="AD1616" s="239"/>
      <c r="AE1616" s="238"/>
      <c r="AF1616" s="238"/>
      <c r="AH1616" s="239"/>
      <c r="AI1616" s="238"/>
      <c r="AJ1616" s="238"/>
      <c r="AL1616" s="239"/>
      <c r="AM1616" s="238"/>
      <c r="AN1616" s="238"/>
      <c r="AP1616" s="239"/>
      <c r="AQ1616" s="238"/>
      <c r="AR1616" s="238"/>
      <c r="AT1616" s="12"/>
      <c r="AU1616" s="238"/>
      <c r="AV1616" s="238"/>
      <c r="AX1616" s="12"/>
    </row>
    <row r="1617" spans="2:50" hidden="1">
      <c r="B1617" s="207"/>
      <c r="C1617" s="239"/>
      <c r="D1617" s="238"/>
      <c r="F1617" s="239"/>
      <c r="G1617" s="238"/>
      <c r="H1617" s="238"/>
      <c r="J1617" s="239"/>
      <c r="K1617" s="238"/>
      <c r="L1617" s="238"/>
      <c r="N1617" s="239"/>
      <c r="O1617" s="238"/>
      <c r="P1617" s="238"/>
      <c r="R1617" s="239"/>
      <c r="S1617" s="238"/>
      <c r="T1617" s="238"/>
      <c r="V1617" s="239"/>
      <c r="W1617" s="238"/>
      <c r="X1617" s="238"/>
      <c r="Z1617" s="239"/>
      <c r="AA1617" s="238"/>
      <c r="AB1617" s="238"/>
      <c r="AD1617" s="239"/>
      <c r="AE1617" s="238"/>
      <c r="AF1617" s="238"/>
      <c r="AH1617" s="239"/>
      <c r="AI1617" s="238"/>
      <c r="AJ1617" s="238"/>
      <c r="AL1617" s="239"/>
      <c r="AM1617" s="238"/>
      <c r="AN1617" s="238"/>
      <c r="AP1617" s="239"/>
      <c r="AQ1617" s="238"/>
      <c r="AR1617" s="238"/>
      <c r="AT1617" s="12"/>
      <c r="AU1617" s="238"/>
      <c r="AV1617" s="238"/>
      <c r="AX1617" s="12"/>
    </row>
    <row r="1618" spans="2:50" hidden="1">
      <c r="B1618" s="207"/>
      <c r="C1618" s="239"/>
      <c r="D1618" s="238"/>
      <c r="F1618" s="239"/>
      <c r="G1618" s="238"/>
      <c r="H1618" s="238"/>
      <c r="J1618" s="239"/>
      <c r="K1618" s="238"/>
      <c r="L1618" s="238"/>
      <c r="N1618" s="239"/>
      <c r="O1618" s="238"/>
      <c r="P1618" s="238"/>
      <c r="R1618" s="239"/>
      <c r="S1618" s="238"/>
      <c r="T1618" s="238"/>
      <c r="V1618" s="239"/>
      <c r="W1618" s="238"/>
      <c r="X1618" s="238"/>
      <c r="Z1618" s="239"/>
      <c r="AA1618" s="238"/>
      <c r="AB1618" s="238"/>
      <c r="AD1618" s="239"/>
      <c r="AE1618" s="238"/>
      <c r="AF1618" s="238"/>
      <c r="AH1618" s="239"/>
      <c r="AI1618" s="238"/>
      <c r="AJ1618" s="238"/>
      <c r="AL1618" s="239"/>
      <c r="AM1618" s="238"/>
      <c r="AN1618" s="238"/>
      <c r="AP1618" s="239"/>
      <c r="AQ1618" s="238"/>
      <c r="AR1618" s="238"/>
      <c r="AT1618" s="12"/>
      <c r="AU1618" s="238"/>
      <c r="AV1618" s="238"/>
      <c r="AX1618" s="12"/>
    </row>
    <row r="1619" spans="2:50" hidden="1">
      <c r="B1619" s="207"/>
      <c r="C1619" s="239"/>
      <c r="D1619" s="238"/>
      <c r="F1619" s="239"/>
      <c r="G1619" s="238"/>
      <c r="H1619" s="238"/>
      <c r="J1619" s="239"/>
      <c r="K1619" s="238"/>
      <c r="L1619" s="238"/>
      <c r="N1619" s="239"/>
      <c r="O1619" s="238"/>
      <c r="P1619" s="238"/>
      <c r="R1619" s="239"/>
      <c r="S1619" s="238"/>
      <c r="T1619" s="238"/>
      <c r="V1619" s="239"/>
      <c r="W1619" s="238"/>
      <c r="X1619" s="238"/>
      <c r="Z1619" s="239"/>
      <c r="AA1619" s="238"/>
      <c r="AB1619" s="238"/>
      <c r="AD1619" s="239"/>
      <c r="AE1619" s="238"/>
      <c r="AF1619" s="238"/>
      <c r="AH1619" s="239"/>
      <c r="AI1619" s="238"/>
      <c r="AJ1619" s="238"/>
      <c r="AL1619" s="239"/>
      <c r="AM1619" s="238"/>
      <c r="AN1619" s="238"/>
      <c r="AP1619" s="239"/>
      <c r="AQ1619" s="238"/>
      <c r="AR1619" s="238"/>
      <c r="AT1619" s="12"/>
      <c r="AU1619" s="238"/>
      <c r="AV1619" s="238"/>
      <c r="AX1619" s="12"/>
    </row>
    <row r="1620" spans="2:50" hidden="1">
      <c r="B1620" s="207"/>
      <c r="C1620" s="239"/>
      <c r="D1620" s="238"/>
      <c r="F1620" s="239"/>
      <c r="G1620" s="238"/>
      <c r="H1620" s="238"/>
      <c r="J1620" s="239"/>
      <c r="K1620" s="238"/>
      <c r="L1620" s="238"/>
      <c r="N1620" s="239"/>
      <c r="O1620" s="238"/>
      <c r="P1620" s="238"/>
      <c r="R1620" s="239"/>
      <c r="S1620" s="238"/>
      <c r="T1620" s="238"/>
      <c r="V1620" s="239"/>
      <c r="W1620" s="238"/>
      <c r="X1620" s="238"/>
      <c r="Z1620" s="239"/>
      <c r="AA1620" s="238"/>
      <c r="AB1620" s="238"/>
      <c r="AD1620" s="239"/>
      <c r="AE1620" s="238"/>
      <c r="AF1620" s="238"/>
      <c r="AH1620" s="239"/>
      <c r="AI1620" s="238"/>
      <c r="AJ1620" s="238"/>
      <c r="AL1620" s="239"/>
      <c r="AM1620" s="238"/>
      <c r="AN1620" s="238"/>
      <c r="AP1620" s="239"/>
      <c r="AQ1620" s="238"/>
      <c r="AR1620" s="238"/>
      <c r="AT1620" s="12"/>
      <c r="AU1620" s="238"/>
      <c r="AV1620" s="238"/>
      <c r="AX1620" s="12"/>
    </row>
    <row r="1621" spans="2:50" hidden="1">
      <c r="B1621" s="207"/>
      <c r="C1621" s="239"/>
      <c r="D1621" s="238"/>
      <c r="F1621" s="239"/>
      <c r="G1621" s="238"/>
      <c r="H1621" s="238"/>
      <c r="J1621" s="239"/>
      <c r="K1621" s="238"/>
      <c r="L1621" s="238"/>
      <c r="N1621" s="239"/>
      <c r="O1621" s="238"/>
      <c r="P1621" s="238"/>
      <c r="R1621" s="239"/>
      <c r="S1621" s="238"/>
      <c r="T1621" s="238"/>
      <c r="V1621" s="239"/>
      <c r="W1621" s="238"/>
      <c r="X1621" s="238"/>
      <c r="Z1621" s="239"/>
      <c r="AA1621" s="238"/>
      <c r="AB1621" s="238"/>
      <c r="AD1621" s="239"/>
      <c r="AE1621" s="238"/>
      <c r="AF1621" s="238"/>
      <c r="AH1621" s="239"/>
      <c r="AI1621" s="238"/>
      <c r="AJ1621" s="238"/>
      <c r="AL1621" s="239"/>
      <c r="AM1621" s="238"/>
      <c r="AN1621" s="238"/>
      <c r="AP1621" s="239"/>
      <c r="AQ1621" s="238"/>
      <c r="AR1621" s="238"/>
      <c r="AT1621" s="12"/>
      <c r="AU1621" s="238"/>
      <c r="AV1621" s="238"/>
      <c r="AX1621" s="12"/>
    </row>
    <row r="1622" spans="2:50" hidden="1">
      <c r="B1622" s="207"/>
      <c r="C1622" s="239"/>
      <c r="D1622" s="238"/>
      <c r="F1622" s="239"/>
      <c r="G1622" s="238"/>
      <c r="H1622" s="238"/>
      <c r="J1622" s="239"/>
      <c r="K1622" s="238"/>
      <c r="L1622" s="238"/>
      <c r="N1622" s="239"/>
      <c r="O1622" s="238"/>
      <c r="P1622" s="238"/>
      <c r="R1622" s="239"/>
      <c r="S1622" s="238"/>
      <c r="T1622" s="238"/>
      <c r="V1622" s="239"/>
      <c r="W1622" s="238"/>
      <c r="X1622" s="238"/>
      <c r="Z1622" s="239"/>
      <c r="AA1622" s="238"/>
      <c r="AB1622" s="238"/>
      <c r="AD1622" s="239"/>
      <c r="AE1622" s="238"/>
      <c r="AF1622" s="238"/>
      <c r="AH1622" s="239"/>
      <c r="AI1622" s="238"/>
      <c r="AJ1622" s="238"/>
      <c r="AL1622" s="239"/>
      <c r="AM1622" s="238"/>
      <c r="AN1622" s="238"/>
      <c r="AP1622" s="239"/>
      <c r="AQ1622" s="238"/>
      <c r="AR1622" s="238"/>
      <c r="AT1622" s="12"/>
      <c r="AU1622" s="238"/>
      <c r="AV1622" s="238"/>
      <c r="AX1622" s="12"/>
    </row>
    <row r="1623" spans="2:50" hidden="1">
      <c r="B1623" s="207"/>
      <c r="C1623" s="239"/>
      <c r="D1623" s="238"/>
      <c r="F1623" s="239"/>
      <c r="G1623" s="238"/>
      <c r="H1623" s="238"/>
      <c r="J1623" s="239"/>
      <c r="K1623" s="238"/>
      <c r="L1623" s="238"/>
      <c r="N1623" s="239"/>
      <c r="O1623" s="238"/>
      <c r="P1623" s="238"/>
      <c r="R1623" s="239"/>
      <c r="S1623" s="238"/>
      <c r="T1623" s="238"/>
      <c r="V1623" s="239"/>
      <c r="W1623" s="238"/>
      <c r="X1623" s="238"/>
      <c r="Z1623" s="239"/>
      <c r="AA1623" s="238"/>
      <c r="AB1623" s="238"/>
      <c r="AD1623" s="239"/>
      <c r="AE1623" s="238"/>
      <c r="AF1623" s="238"/>
      <c r="AH1623" s="239"/>
      <c r="AI1623" s="238"/>
      <c r="AJ1623" s="238"/>
      <c r="AL1623" s="239"/>
      <c r="AM1623" s="238"/>
      <c r="AN1623" s="238"/>
      <c r="AP1623" s="239"/>
      <c r="AQ1623" s="238"/>
      <c r="AR1623" s="238"/>
      <c r="AT1623" s="12"/>
      <c r="AU1623" s="238"/>
      <c r="AV1623" s="238"/>
      <c r="AX1623" s="12"/>
    </row>
    <row r="1624" spans="2:50" hidden="1">
      <c r="B1624" s="207"/>
      <c r="C1624" s="239"/>
      <c r="D1624" s="238"/>
      <c r="F1624" s="239"/>
      <c r="G1624" s="238"/>
      <c r="H1624" s="238"/>
      <c r="J1624" s="239"/>
      <c r="K1624" s="238"/>
      <c r="L1624" s="238"/>
      <c r="N1624" s="239"/>
      <c r="O1624" s="238"/>
      <c r="P1624" s="238"/>
      <c r="R1624" s="239"/>
      <c r="S1624" s="238"/>
      <c r="T1624" s="238"/>
      <c r="V1624" s="239"/>
      <c r="W1624" s="238"/>
      <c r="X1624" s="238"/>
      <c r="Z1624" s="239"/>
      <c r="AA1624" s="238"/>
      <c r="AB1624" s="238"/>
      <c r="AD1624" s="239"/>
      <c r="AE1624" s="238"/>
      <c r="AF1624" s="238"/>
      <c r="AH1624" s="239"/>
      <c r="AI1624" s="238"/>
      <c r="AJ1624" s="238"/>
      <c r="AL1624" s="239"/>
      <c r="AM1624" s="238"/>
      <c r="AN1624" s="238"/>
      <c r="AP1624" s="239"/>
      <c r="AQ1624" s="238"/>
      <c r="AR1624" s="238"/>
      <c r="AT1624" s="12"/>
      <c r="AU1624" s="238"/>
      <c r="AV1624" s="238"/>
      <c r="AX1624" s="12"/>
    </row>
    <row r="1625" spans="2:50" hidden="1">
      <c r="B1625" s="207"/>
      <c r="C1625" s="239"/>
      <c r="D1625" s="238"/>
      <c r="F1625" s="239"/>
      <c r="G1625" s="238"/>
      <c r="H1625" s="238"/>
      <c r="J1625" s="239"/>
      <c r="K1625" s="238"/>
      <c r="L1625" s="238"/>
      <c r="N1625" s="239"/>
      <c r="O1625" s="238"/>
      <c r="P1625" s="238"/>
      <c r="R1625" s="239"/>
      <c r="S1625" s="238"/>
      <c r="T1625" s="238"/>
      <c r="V1625" s="239"/>
      <c r="W1625" s="238"/>
      <c r="X1625" s="238"/>
      <c r="Z1625" s="239"/>
      <c r="AA1625" s="238"/>
      <c r="AB1625" s="238"/>
      <c r="AD1625" s="239"/>
      <c r="AE1625" s="238"/>
      <c r="AF1625" s="238"/>
      <c r="AH1625" s="239"/>
      <c r="AI1625" s="238"/>
      <c r="AJ1625" s="238"/>
      <c r="AL1625" s="239"/>
      <c r="AM1625" s="238"/>
      <c r="AN1625" s="238"/>
      <c r="AP1625" s="239"/>
      <c r="AQ1625" s="238"/>
      <c r="AR1625" s="238"/>
      <c r="AT1625" s="12"/>
      <c r="AU1625" s="238"/>
      <c r="AV1625" s="238"/>
      <c r="AX1625" s="12"/>
    </row>
    <row r="1626" spans="2:50" hidden="1">
      <c r="B1626" s="207"/>
      <c r="C1626" s="239"/>
      <c r="D1626" s="238"/>
      <c r="F1626" s="239"/>
      <c r="G1626" s="238"/>
      <c r="H1626" s="238"/>
      <c r="J1626" s="239"/>
      <c r="K1626" s="238"/>
      <c r="L1626" s="238"/>
      <c r="N1626" s="239"/>
      <c r="O1626" s="238"/>
      <c r="P1626" s="238"/>
      <c r="R1626" s="239"/>
      <c r="S1626" s="238"/>
      <c r="T1626" s="238"/>
      <c r="V1626" s="239"/>
      <c r="W1626" s="238"/>
      <c r="X1626" s="238"/>
      <c r="Z1626" s="239"/>
      <c r="AA1626" s="238"/>
      <c r="AB1626" s="238"/>
      <c r="AD1626" s="239"/>
      <c r="AE1626" s="238"/>
      <c r="AF1626" s="238"/>
      <c r="AH1626" s="239"/>
      <c r="AI1626" s="238"/>
      <c r="AJ1626" s="238"/>
      <c r="AL1626" s="239"/>
      <c r="AM1626" s="238"/>
      <c r="AN1626" s="238"/>
      <c r="AP1626" s="239"/>
      <c r="AQ1626" s="238"/>
      <c r="AR1626" s="238"/>
      <c r="AT1626" s="12"/>
      <c r="AU1626" s="238"/>
      <c r="AV1626" s="238"/>
      <c r="AX1626" s="12"/>
    </row>
    <row r="1627" spans="2:50" hidden="1">
      <c r="B1627" s="207"/>
      <c r="C1627" s="239"/>
      <c r="D1627" s="238"/>
      <c r="F1627" s="239"/>
      <c r="G1627" s="238"/>
      <c r="H1627" s="238"/>
      <c r="J1627" s="239"/>
      <c r="K1627" s="238"/>
      <c r="L1627" s="238"/>
      <c r="N1627" s="239"/>
      <c r="O1627" s="238"/>
      <c r="P1627" s="238"/>
      <c r="R1627" s="239"/>
      <c r="S1627" s="238"/>
      <c r="T1627" s="238"/>
      <c r="V1627" s="239"/>
      <c r="W1627" s="238"/>
      <c r="X1627" s="238"/>
      <c r="Z1627" s="239"/>
      <c r="AA1627" s="238"/>
      <c r="AB1627" s="238"/>
      <c r="AD1627" s="239"/>
      <c r="AE1627" s="238"/>
      <c r="AF1627" s="238"/>
      <c r="AH1627" s="239"/>
      <c r="AI1627" s="238"/>
      <c r="AJ1627" s="238"/>
      <c r="AL1627" s="239"/>
      <c r="AM1627" s="238"/>
      <c r="AN1627" s="238"/>
      <c r="AP1627" s="239"/>
      <c r="AQ1627" s="238"/>
      <c r="AR1627" s="238"/>
      <c r="AT1627" s="12"/>
      <c r="AU1627" s="238"/>
      <c r="AV1627" s="238"/>
      <c r="AX1627" s="12"/>
    </row>
    <row r="1628" spans="2:50" hidden="1">
      <c r="B1628" s="207"/>
      <c r="C1628" s="239"/>
      <c r="D1628" s="238"/>
      <c r="F1628" s="239"/>
      <c r="G1628" s="238"/>
      <c r="H1628" s="238"/>
      <c r="J1628" s="239"/>
      <c r="K1628" s="238"/>
      <c r="L1628" s="238"/>
      <c r="N1628" s="239"/>
      <c r="O1628" s="238"/>
      <c r="P1628" s="238"/>
      <c r="R1628" s="239"/>
      <c r="S1628" s="238"/>
      <c r="T1628" s="238"/>
      <c r="V1628" s="239"/>
      <c r="W1628" s="238"/>
      <c r="X1628" s="238"/>
      <c r="Z1628" s="239"/>
      <c r="AA1628" s="238"/>
      <c r="AB1628" s="238"/>
      <c r="AD1628" s="239"/>
      <c r="AE1628" s="238"/>
      <c r="AF1628" s="238"/>
      <c r="AH1628" s="239"/>
      <c r="AI1628" s="238"/>
      <c r="AJ1628" s="238"/>
      <c r="AL1628" s="239"/>
      <c r="AM1628" s="238"/>
      <c r="AN1628" s="238"/>
      <c r="AP1628" s="239"/>
      <c r="AQ1628" s="238"/>
      <c r="AR1628" s="238"/>
      <c r="AT1628" s="12"/>
      <c r="AU1628" s="238"/>
      <c r="AV1628" s="238"/>
      <c r="AX1628" s="12"/>
    </row>
    <row r="1629" spans="2:50" hidden="1">
      <c r="B1629" s="207"/>
      <c r="C1629" s="239"/>
      <c r="D1629" s="238"/>
      <c r="F1629" s="239"/>
      <c r="G1629" s="238"/>
      <c r="H1629" s="238"/>
      <c r="J1629" s="239"/>
      <c r="K1629" s="238"/>
      <c r="L1629" s="238"/>
      <c r="N1629" s="239"/>
      <c r="O1629" s="238"/>
      <c r="P1629" s="238"/>
      <c r="R1629" s="239"/>
      <c r="S1629" s="238"/>
      <c r="T1629" s="238"/>
      <c r="V1629" s="239"/>
      <c r="W1629" s="238"/>
      <c r="X1629" s="238"/>
      <c r="Z1629" s="239"/>
      <c r="AA1629" s="238"/>
      <c r="AB1629" s="238"/>
      <c r="AD1629" s="239"/>
      <c r="AE1629" s="238"/>
      <c r="AF1629" s="238"/>
      <c r="AH1629" s="239"/>
      <c r="AI1629" s="238"/>
      <c r="AJ1629" s="238"/>
      <c r="AL1629" s="239"/>
      <c r="AM1629" s="238"/>
      <c r="AN1629" s="238"/>
      <c r="AP1629" s="239"/>
      <c r="AQ1629" s="238"/>
      <c r="AR1629" s="238"/>
      <c r="AT1629" s="12"/>
      <c r="AU1629" s="238"/>
      <c r="AV1629" s="238"/>
      <c r="AX1629" s="12"/>
    </row>
    <row r="1630" spans="2:50" hidden="1">
      <c r="B1630" s="207"/>
      <c r="C1630" s="239"/>
      <c r="D1630" s="238"/>
      <c r="F1630" s="239"/>
      <c r="G1630" s="238"/>
      <c r="H1630" s="238"/>
      <c r="J1630" s="239"/>
      <c r="K1630" s="238"/>
      <c r="L1630" s="238"/>
      <c r="N1630" s="239"/>
      <c r="O1630" s="238"/>
      <c r="P1630" s="238"/>
      <c r="R1630" s="239"/>
      <c r="S1630" s="238"/>
      <c r="T1630" s="238"/>
      <c r="V1630" s="239"/>
      <c r="W1630" s="238"/>
      <c r="X1630" s="238"/>
      <c r="Z1630" s="239"/>
      <c r="AA1630" s="238"/>
      <c r="AB1630" s="238"/>
      <c r="AD1630" s="239"/>
      <c r="AE1630" s="238"/>
      <c r="AF1630" s="238"/>
      <c r="AH1630" s="239"/>
      <c r="AI1630" s="238"/>
      <c r="AJ1630" s="238"/>
      <c r="AL1630" s="239"/>
      <c r="AM1630" s="238"/>
      <c r="AN1630" s="238"/>
      <c r="AP1630" s="239"/>
      <c r="AQ1630" s="238"/>
      <c r="AR1630" s="238"/>
      <c r="AT1630" s="12"/>
      <c r="AU1630" s="238"/>
      <c r="AV1630" s="238"/>
      <c r="AX1630" s="12"/>
    </row>
    <row r="1631" spans="2:50" hidden="1">
      <c r="B1631" s="207"/>
      <c r="C1631" s="239"/>
      <c r="D1631" s="238"/>
      <c r="F1631" s="239"/>
      <c r="G1631" s="238"/>
      <c r="H1631" s="238"/>
      <c r="J1631" s="239"/>
      <c r="K1631" s="238"/>
      <c r="L1631" s="238"/>
      <c r="N1631" s="239"/>
      <c r="O1631" s="238"/>
      <c r="P1631" s="238"/>
      <c r="R1631" s="239"/>
      <c r="S1631" s="238"/>
      <c r="T1631" s="238"/>
      <c r="V1631" s="239"/>
      <c r="W1631" s="238"/>
      <c r="X1631" s="238"/>
      <c r="Z1631" s="239"/>
      <c r="AA1631" s="238"/>
      <c r="AB1631" s="238"/>
      <c r="AD1631" s="239"/>
      <c r="AE1631" s="238"/>
      <c r="AF1631" s="238"/>
      <c r="AH1631" s="239"/>
      <c r="AI1631" s="238"/>
      <c r="AJ1631" s="238"/>
      <c r="AL1631" s="239"/>
      <c r="AM1631" s="238"/>
      <c r="AN1631" s="238"/>
      <c r="AP1631" s="239"/>
      <c r="AQ1631" s="238"/>
      <c r="AR1631" s="238"/>
      <c r="AT1631" s="12"/>
      <c r="AU1631" s="238"/>
      <c r="AV1631" s="238"/>
      <c r="AX1631" s="12"/>
    </row>
    <row r="1632" spans="2:50" hidden="1">
      <c r="B1632" s="207"/>
      <c r="C1632" s="239"/>
      <c r="D1632" s="238"/>
      <c r="F1632" s="239"/>
      <c r="G1632" s="238"/>
      <c r="H1632" s="238"/>
      <c r="J1632" s="239"/>
      <c r="K1632" s="238"/>
      <c r="L1632" s="238"/>
      <c r="N1632" s="239"/>
      <c r="O1632" s="238"/>
      <c r="P1632" s="238"/>
      <c r="R1632" s="239"/>
      <c r="S1632" s="238"/>
      <c r="T1632" s="238"/>
      <c r="V1632" s="239"/>
      <c r="W1632" s="238"/>
      <c r="X1632" s="238"/>
      <c r="Z1632" s="239"/>
      <c r="AA1632" s="238"/>
      <c r="AB1632" s="238"/>
      <c r="AD1632" s="239"/>
      <c r="AE1632" s="238"/>
      <c r="AF1632" s="238"/>
      <c r="AH1632" s="239"/>
      <c r="AI1632" s="238"/>
      <c r="AJ1632" s="238"/>
      <c r="AL1632" s="239"/>
      <c r="AM1632" s="238"/>
      <c r="AN1632" s="238"/>
      <c r="AP1632" s="239"/>
      <c r="AQ1632" s="238"/>
      <c r="AR1632" s="238"/>
      <c r="AT1632" s="12"/>
      <c r="AU1632" s="238"/>
      <c r="AV1632" s="238"/>
      <c r="AX1632" s="12"/>
    </row>
    <row r="1633" spans="2:50" hidden="1">
      <c r="B1633" s="207"/>
      <c r="C1633" s="239"/>
      <c r="D1633" s="238"/>
      <c r="F1633" s="239"/>
      <c r="G1633" s="238"/>
      <c r="H1633" s="238"/>
      <c r="J1633" s="239"/>
      <c r="K1633" s="238"/>
      <c r="L1633" s="238"/>
      <c r="N1633" s="239"/>
      <c r="O1633" s="238"/>
      <c r="P1633" s="238"/>
      <c r="R1633" s="239"/>
      <c r="S1633" s="238"/>
      <c r="T1633" s="238"/>
      <c r="V1633" s="239"/>
      <c r="W1633" s="238"/>
      <c r="X1633" s="238"/>
      <c r="Z1633" s="239"/>
      <c r="AA1633" s="238"/>
      <c r="AB1633" s="238"/>
      <c r="AD1633" s="239"/>
      <c r="AE1633" s="238"/>
      <c r="AF1633" s="238"/>
      <c r="AH1633" s="239"/>
      <c r="AI1633" s="238"/>
      <c r="AJ1633" s="238"/>
      <c r="AL1633" s="239"/>
      <c r="AM1633" s="238"/>
      <c r="AN1633" s="238"/>
      <c r="AP1633" s="239"/>
      <c r="AQ1633" s="238"/>
      <c r="AR1633" s="238"/>
      <c r="AT1633" s="12"/>
      <c r="AU1633" s="238"/>
      <c r="AV1633" s="238"/>
      <c r="AX1633" s="12"/>
    </row>
    <row r="1634" spans="2:50" hidden="1">
      <c r="B1634" s="207"/>
      <c r="C1634" s="239"/>
      <c r="D1634" s="238"/>
      <c r="F1634" s="239"/>
      <c r="G1634" s="238"/>
      <c r="H1634" s="238"/>
      <c r="J1634" s="239"/>
      <c r="K1634" s="238"/>
      <c r="L1634" s="238"/>
      <c r="N1634" s="239"/>
      <c r="O1634" s="238"/>
      <c r="P1634" s="238"/>
      <c r="R1634" s="239"/>
      <c r="S1634" s="238"/>
      <c r="T1634" s="238"/>
      <c r="V1634" s="239"/>
      <c r="W1634" s="238"/>
      <c r="X1634" s="238"/>
      <c r="Z1634" s="239"/>
      <c r="AA1634" s="238"/>
      <c r="AB1634" s="238"/>
      <c r="AD1634" s="239"/>
      <c r="AE1634" s="238"/>
      <c r="AF1634" s="238"/>
      <c r="AH1634" s="239"/>
      <c r="AI1634" s="238"/>
      <c r="AJ1634" s="238"/>
      <c r="AL1634" s="239"/>
      <c r="AM1634" s="238"/>
      <c r="AN1634" s="238"/>
      <c r="AP1634" s="239"/>
      <c r="AQ1634" s="238"/>
      <c r="AR1634" s="238"/>
      <c r="AT1634" s="12"/>
      <c r="AU1634" s="238"/>
      <c r="AV1634" s="238"/>
      <c r="AX1634" s="12"/>
    </row>
    <row r="1635" spans="2:50" hidden="1">
      <c r="B1635" s="207"/>
      <c r="C1635" s="239"/>
      <c r="D1635" s="238"/>
      <c r="F1635" s="239"/>
      <c r="G1635" s="238"/>
      <c r="H1635" s="238"/>
      <c r="J1635" s="239"/>
      <c r="K1635" s="238"/>
      <c r="L1635" s="238"/>
      <c r="N1635" s="239"/>
      <c r="O1635" s="238"/>
      <c r="P1635" s="238"/>
      <c r="R1635" s="239"/>
      <c r="S1635" s="238"/>
      <c r="T1635" s="238"/>
      <c r="V1635" s="239"/>
      <c r="W1635" s="238"/>
      <c r="X1635" s="238"/>
      <c r="Z1635" s="239"/>
      <c r="AA1635" s="238"/>
      <c r="AB1635" s="238"/>
      <c r="AD1635" s="239"/>
      <c r="AE1635" s="238"/>
      <c r="AF1635" s="238"/>
      <c r="AH1635" s="239"/>
      <c r="AI1635" s="238"/>
      <c r="AJ1635" s="238"/>
      <c r="AL1635" s="239"/>
      <c r="AM1635" s="238"/>
      <c r="AN1635" s="238"/>
      <c r="AP1635" s="239"/>
      <c r="AQ1635" s="238"/>
      <c r="AR1635" s="238"/>
      <c r="AT1635" s="12"/>
      <c r="AU1635" s="238"/>
      <c r="AV1635" s="238"/>
      <c r="AX1635" s="12"/>
    </row>
    <row r="1636" spans="2:50" hidden="1">
      <c r="B1636" s="207"/>
      <c r="C1636" s="239"/>
      <c r="D1636" s="238"/>
      <c r="F1636" s="239"/>
      <c r="G1636" s="238"/>
      <c r="H1636" s="238"/>
      <c r="J1636" s="239"/>
      <c r="K1636" s="238"/>
      <c r="L1636" s="238"/>
      <c r="N1636" s="239"/>
      <c r="O1636" s="238"/>
      <c r="P1636" s="238"/>
      <c r="R1636" s="239"/>
      <c r="S1636" s="238"/>
      <c r="T1636" s="238"/>
      <c r="V1636" s="239"/>
      <c r="W1636" s="238"/>
      <c r="X1636" s="238"/>
      <c r="Z1636" s="239"/>
      <c r="AA1636" s="238"/>
      <c r="AB1636" s="238"/>
      <c r="AD1636" s="239"/>
      <c r="AE1636" s="238"/>
      <c r="AF1636" s="238"/>
      <c r="AH1636" s="239"/>
      <c r="AI1636" s="238"/>
      <c r="AJ1636" s="238"/>
      <c r="AL1636" s="239"/>
      <c r="AM1636" s="238"/>
      <c r="AN1636" s="238"/>
      <c r="AP1636" s="239"/>
      <c r="AQ1636" s="238"/>
      <c r="AR1636" s="238"/>
      <c r="AT1636" s="12"/>
      <c r="AU1636" s="238"/>
      <c r="AV1636" s="238"/>
      <c r="AX1636" s="12"/>
    </row>
    <row r="1637" spans="2:50" hidden="1">
      <c r="B1637" s="207"/>
      <c r="C1637" s="239"/>
      <c r="D1637" s="238"/>
      <c r="F1637" s="239"/>
      <c r="G1637" s="238"/>
      <c r="H1637" s="238"/>
      <c r="J1637" s="239"/>
      <c r="K1637" s="238"/>
      <c r="L1637" s="238"/>
      <c r="N1637" s="239"/>
      <c r="O1637" s="238"/>
      <c r="P1637" s="238"/>
      <c r="R1637" s="239"/>
      <c r="S1637" s="238"/>
      <c r="T1637" s="238"/>
      <c r="V1637" s="239"/>
      <c r="W1637" s="238"/>
      <c r="X1637" s="238"/>
      <c r="Z1637" s="239"/>
      <c r="AA1637" s="238"/>
      <c r="AB1637" s="238"/>
      <c r="AD1637" s="239"/>
      <c r="AE1637" s="238"/>
      <c r="AF1637" s="238"/>
      <c r="AH1637" s="239"/>
      <c r="AI1637" s="238"/>
      <c r="AJ1637" s="238"/>
      <c r="AL1637" s="239"/>
      <c r="AM1637" s="238"/>
      <c r="AN1637" s="238"/>
      <c r="AP1637" s="239"/>
      <c r="AQ1637" s="238"/>
      <c r="AR1637" s="238"/>
      <c r="AT1637" s="12"/>
      <c r="AU1637" s="238"/>
      <c r="AV1637" s="238"/>
      <c r="AX1637" s="12"/>
    </row>
    <row r="1638" spans="2:50" hidden="1">
      <c r="B1638" s="207"/>
      <c r="C1638" s="239"/>
      <c r="D1638" s="238"/>
      <c r="F1638" s="239"/>
      <c r="G1638" s="238"/>
      <c r="H1638" s="238"/>
      <c r="J1638" s="239"/>
      <c r="K1638" s="238"/>
      <c r="L1638" s="238"/>
      <c r="N1638" s="239"/>
      <c r="O1638" s="238"/>
      <c r="P1638" s="238"/>
      <c r="R1638" s="239"/>
      <c r="S1638" s="238"/>
      <c r="T1638" s="238"/>
      <c r="V1638" s="239"/>
      <c r="W1638" s="238"/>
      <c r="X1638" s="238"/>
      <c r="Z1638" s="239"/>
      <c r="AA1638" s="238"/>
      <c r="AB1638" s="238"/>
      <c r="AD1638" s="239"/>
      <c r="AE1638" s="238"/>
      <c r="AF1638" s="238"/>
      <c r="AH1638" s="239"/>
      <c r="AI1638" s="238"/>
      <c r="AJ1638" s="238"/>
      <c r="AL1638" s="239"/>
      <c r="AM1638" s="238"/>
      <c r="AN1638" s="238"/>
      <c r="AP1638" s="239"/>
      <c r="AQ1638" s="238"/>
      <c r="AR1638" s="238"/>
      <c r="AT1638" s="12"/>
      <c r="AU1638" s="238"/>
      <c r="AV1638" s="238"/>
      <c r="AX1638" s="12"/>
    </row>
    <row r="1639" spans="2:50" hidden="1">
      <c r="B1639" s="207"/>
      <c r="C1639" s="239"/>
      <c r="D1639" s="238"/>
      <c r="F1639" s="239"/>
      <c r="G1639" s="238"/>
      <c r="H1639" s="238"/>
      <c r="J1639" s="239"/>
      <c r="K1639" s="238"/>
      <c r="L1639" s="238"/>
      <c r="N1639" s="239"/>
      <c r="O1639" s="238"/>
      <c r="P1639" s="238"/>
      <c r="R1639" s="239"/>
      <c r="S1639" s="238"/>
      <c r="T1639" s="238"/>
      <c r="V1639" s="239"/>
      <c r="W1639" s="238"/>
      <c r="X1639" s="238"/>
      <c r="Z1639" s="239"/>
      <c r="AA1639" s="238"/>
      <c r="AB1639" s="238"/>
      <c r="AD1639" s="239"/>
      <c r="AE1639" s="238"/>
      <c r="AF1639" s="238"/>
      <c r="AH1639" s="239"/>
      <c r="AI1639" s="238"/>
      <c r="AJ1639" s="238"/>
      <c r="AL1639" s="239"/>
      <c r="AM1639" s="238"/>
      <c r="AN1639" s="238"/>
      <c r="AP1639" s="239"/>
      <c r="AQ1639" s="238"/>
      <c r="AR1639" s="238"/>
      <c r="AT1639" s="12"/>
      <c r="AU1639" s="238"/>
      <c r="AV1639" s="238"/>
      <c r="AX1639" s="12"/>
    </row>
    <row r="1640" spans="2:50" hidden="1">
      <c r="B1640" s="207"/>
      <c r="C1640" s="239"/>
      <c r="D1640" s="238"/>
      <c r="F1640" s="239"/>
      <c r="G1640" s="238"/>
      <c r="H1640" s="238"/>
      <c r="J1640" s="239"/>
      <c r="K1640" s="238"/>
      <c r="L1640" s="238"/>
      <c r="N1640" s="239"/>
      <c r="O1640" s="238"/>
      <c r="P1640" s="238"/>
      <c r="R1640" s="239"/>
      <c r="S1640" s="238"/>
      <c r="T1640" s="238"/>
      <c r="V1640" s="239"/>
      <c r="W1640" s="238"/>
      <c r="X1640" s="238"/>
      <c r="Z1640" s="239"/>
      <c r="AA1640" s="238"/>
      <c r="AB1640" s="238"/>
      <c r="AD1640" s="239"/>
      <c r="AE1640" s="238"/>
      <c r="AF1640" s="238"/>
      <c r="AH1640" s="239"/>
      <c r="AI1640" s="238"/>
      <c r="AJ1640" s="238"/>
      <c r="AL1640" s="239"/>
      <c r="AM1640" s="238"/>
      <c r="AN1640" s="238"/>
      <c r="AP1640" s="239"/>
      <c r="AQ1640" s="238"/>
      <c r="AR1640" s="238"/>
      <c r="AT1640" s="12"/>
      <c r="AU1640" s="238"/>
      <c r="AV1640" s="238"/>
      <c r="AX1640" s="12"/>
    </row>
    <row r="1641" spans="2:50" hidden="1">
      <c r="B1641" s="207"/>
      <c r="C1641" s="239"/>
      <c r="D1641" s="238"/>
      <c r="F1641" s="239"/>
      <c r="G1641" s="238"/>
      <c r="H1641" s="238"/>
      <c r="J1641" s="239"/>
      <c r="K1641" s="238"/>
      <c r="L1641" s="238"/>
      <c r="N1641" s="239"/>
      <c r="O1641" s="238"/>
      <c r="P1641" s="238"/>
      <c r="R1641" s="239"/>
      <c r="S1641" s="238"/>
      <c r="T1641" s="238"/>
      <c r="V1641" s="239"/>
      <c r="W1641" s="238"/>
      <c r="X1641" s="238"/>
      <c r="Z1641" s="239"/>
      <c r="AA1641" s="238"/>
      <c r="AB1641" s="238"/>
      <c r="AD1641" s="239"/>
      <c r="AE1641" s="238"/>
      <c r="AF1641" s="238"/>
      <c r="AH1641" s="239"/>
      <c r="AI1641" s="238"/>
      <c r="AJ1641" s="238"/>
      <c r="AL1641" s="239"/>
      <c r="AM1641" s="238"/>
      <c r="AN1641" s="238"/>
      <c r="AP1641" s="239"/>
      <c r="AQ1641" s="238"/>
      <c r="AR1641" s="238"/>
      <c r="AT1641" s="12"/>
      <c r="AU1641" s="238"/>
      <c r="AV1641" s="238"/>
      <c r="AX1641" s="12"/>
    </row>
    <row r="1642" spans="2:50" hidden="1">
      <c r="B1642" s="207"/>
      <c r="C1642" s="239"/>
      <c r="D1642" s="238"/>
      <c r="F1642" s="239"/>
      <c r="G1642" s="238"/>
      <c r="H1642" s="238"/>
      <c r="J1642" s="239"/>
      <c r="K1642" s="238"/>
      <c r="L1642" s="238"/>
      <c r="N1642" s="239"/>
      <c r="O1642" s="238"/>
      <c r="P1642" s="238"/>
      <c r="R1642" s="239"/>
      <c r="S1642" s="238"/>
      <c r="T1642" s="238"/>
      <c r="V1642" s="239"/>
      <c r="W1642" s="238"/>
      <c r="X1642" s="238"/>
      <c r="Z1642" s="239"/>
      <c r="AA1642" s="238"/>
      <c r="AB1642" s="238"/>
      <c r="AD1642" s="239"/>
      <c r="AE1642" s="238"/>
      <c r="AF1642" s="238"/>
      <c r="AH1642" s="239"/>
      <c r="AI1642" s="238"/>
      <c r="AJ1642" s="238"/>
      <c r="AL1642" s="239"/>
      <c r="AM1642" s="238"/>
      <c r="AN1642" s="238"/>
      <c r="AP1642" s="239"/>
      <c r="AQ1642" s="238"/>
      <c r="AR1642" s="238"/>
      <c r="AT1642" s="12"/>
      <c r="AU1642" s="238"/>
      <c r="AV1642" s="238"/>
      <c r="AX1642" s="12"/>
    </row>
    <row r="1643" spans="2:50" hidden="1">
      <c r="B1643" s="207"/>
      <c r="C1643" s="239"/>
      <c r="D1643" s="238"/>
      <c r="F1643" s="239"/>
      <c r="G1643" s="238"/>
      <c r="H1643" s="238"/>
      <c r="J1643" s="239"/>
      <c r="K1643" s="238"/>
      <c r="L1643" s="238"/>
      <c r="N1643" s="239"/>
      <c r="O1643" s="238"/>
      <c r="P1643" s="238"/>
      <c r="R1643" s="239"/>
      <c r="S1643" s="238"/>
      <c r="T1643" s="238"/>
      <c r="V1643" s="239"/>
      <c r="W1643" s="238"/>
      <c r="X1643" s="238"/>
      <c r="Z1643" s="239"/>
      <c r="AA1643" s="238"/>
      <c r="AB1643" s="238"/>
      <c r="AD1643" s="239"/>
      <c r="AE1643" s="238"/>
      <c r="AF1643" s="238"/>
      <c r="AH1643" s="239"/>
      <c r="AI1643" s="238"/>
      <c r="AJ1643" s="238"/>
      <c r="AL1643" s="239"/>
      <c r="AM1643" s="238"/>
      <c r="AN1643" s="238"/>
      <c r="AP1643" s="239"/>
      <c r="AQ1643" s="238"/>
      <c r="AR1643" s="238"/>
      <c r="AT1643" s="12"/>
      <c r="AU1643" s="238"/>
      <c r="AV1643" s="238"/>
      <c r="AX1643" s="12"/>
    </row>
    <row r="1644" spans="2:50" hidden="1">
      <c r="B1644" s="207"/>
      <c r="C1644" s="239"/>
      <c r="D1644" s="238"/>
      <c r="F1644" s="239"/>
      <c r="G1644" s="238"/>
      <c r="H1644" s="238"/>
      <c r="J1644" s="239"/>
      <c r="K1644" s="238"/>
      <c r="L1644" s="238"/>
      <c r="N1644" s="239"/>
      <c r="O1644" s="238"/>
      <c r="P1644" s="238"/>
      <c r="R1644" s="239"/>
      <c r="S1644" s="238"/>
      <c r="T1644" s="238"/>
      <c r="V1644" s="239"/>
      <c r="W1644" s="238"/>
      <c r="X1644" s="238"/>
      <c r="Z1644" s="239"/>
      <c r="AA1644" s="238"/>
      <c r="AB1644" s="238"/>
      <c r="AD1644" s="239"/>
      <c r="AE1644" s="238"/>
      <c r="AF1644" s="238"/>
      <c r="AH1644" s="239"/>
      <c r="AI1644" s="238"/>
      <c r="AJ1644" s="238"/>
      <c r="AL1644" s="239"/>
      <c r="AM1644" s="238"/>
      <c r="AN1644" s="238"/>
      <c r="AP1644" s="239"/>
      <c r="AQ1644" s="238"/>
      <c r="AR1644" s="238"/>
      <c r="AT1644" s="12"/>
      <c r="AU1644" s="238"/>
      <c r="AV1644" s="238"/>
      <c r="AX1644" s="12"/>
    </row>
    <row r="1645" spans="2:50" hidden="1">
      <c r="B1645" s="207"/>
      <c r="C1645" s="239"/>
      <c r="D1645" s="238"/>
      <c r="F1645" s="239"/>
      <c r="G1645" s="238"/>
      <c r="H1645" s="238"/>
      <c r="J1645" s="239"/>
      <c r="K1645" s="238"/>
      <c r="L1645" s="238"/>
      <c r="N1645" s="239"/>
      <c r="O1645" s="238"/>
      <c r="P1645" s="238"/>
      <c r="R1645" s="239"/>
      <c r="S1645" s="238"/>
      <c r="T1645" s="238"/>
      <c r="V1645" s="239"/>
      <c r="W1645" s="238"/>
      <c r="X1645" s="238"/>
      <c r="Z1645" s="239"/>
      <c r="AA1645" s="238"/>
      <c r="AB1645" s="238"/>
      <c r="AD1645" s="239"/>
      <c r="AE1645" s="238"/>
      <c r="AF1645" s="238"/>
      <c r="AH1645" s="239"/>
      <c r="AI1645" s="238"/>
      <c r="AJ1645" s="238"/>
      <c r="AL1645" s="239"/>
      <c r="AM1645" s="238"/>
      <c r="AN1645" s="238"/>
      <c r="AP1645" s="239"/>
      <c r="AQ1645" s="238"/>
      <c r="AR1645" s="238"/>
      <c r="AT1645" s="12"/>
      <c r="AU1645" s="238"/>
      <c r="AV1645" s="238"/>
      <c r="AX1645" s="12"/>
    </row>
    <row r="1646" spans="2:50" hidden="1">
      <c r="B1646" s="207"/>
      <c r="C1646" s="239"/>
      <c r="D1646" s="238"/>
      <c r="F1646" s="239"/>
      <c r="G1646" s="238"/>
      <c r="H1646" s="238"/>
      <c r="J1646" s="239"/>
      <c r="K1646" s="238"/>
      <c r="L1646" s="238"/>
      <c r="N1646" s="239"/>
      <c r="O1646" s="238"/>
      <c r="P1646" s="238"/>
      <c r="R1646" s="239"/>
      <c r="S1646" s="238"/>
      <c r="T1646" s="238"/>
      <c r="V1646" s="239"/>
      <c r="W1646" s="238"/>
      <c r="X1646" s="238"/>
      <c r="Z1646" s="239"/>
      <c r="AA1646" s="238"/>
      <c r="AB1646" s="238"/>
      <c r="AD1646" s="239"/>
      <c r="AE1646" s="238"/>
      <c r="AF1646" s="238"/>
      <c r="AH1646" s="239"/>
      <c r="AI1646" s="238"/>
      <c r="AJ1646" s="238"/>
      <c r="AL1646" s="239"/>
      <c r="AM1646" s="238"/>
      <c r="AN1646" s="238"/>
      <c r="AP1646" s="239"/>
      <c r="AQ1646" s="238"/>
      <c r="AR1646" s="238"/>
      <c r="AT1646" s="12"/>
      <c r="AU1646" s="238"/>
      <c r="AV1646" s="238"/>
      <c r="AX1646" s="12"/>
    </row>
    <row r="1647" spans="2:50" hidden="1">
      <c r="B1647" s="207"/>
      <c r="C1647" s="239"/>
      <c r="D1647" s="238"/>
      <c r="F1647" s="239"/>
      <c r="G1647" s="238"/>
      <c r="H1647" s="238"/>
      <c r="J1647" s="239"/>
      <c r="K1647" s="238"/>
      <c r="L1647" s="238"/>
      <c r="N1647" s="239"/>
      <c r="O1647" s="238"/>
      <c r="P1647" s="238"/>
      <c r="R1647" s="239"/>
      <c r="S1647" s="238"/>
      <c r="T1647" s="238"/>
      <c r="V1647" s="239"/>
      <c r="W1647" s="238"/>
      <c r="X1647" s="238"/>
      <c r="Z1647" s="239"/>
      <c r="AA1647" s="238"/>
      <c r="AB1647" s="238"/>
      <c r="AD1647" s="239"/>
      <c r="AE1647" s="238"/>
      <c r="AF1647" s="238"/>
      <c r="AH1647" s="239"/>
      <c r="AI1647" s="238"/>
      <c r="AJ1647" s="238"/>
      <c r="AL1647" s="239"/>
      <c r="AM1647" s="238"/>
      <c r="AN1647" s="238"/>
      <c r="AP1647" s="239"/>
      <c r="AQ1647" s="238"/>
      <c r="AR1647" s="238"/>
      <c r="AT1647" s="12"/>
      <c r="AU1647" s="238"/>
      <c r="AV1647" s="238"/>
      <c r="AX1647" s="12"/>
    </row>
    <row r="1648" spans="2:50" hidden="1">
      <c r="B1648" s="207"/>
      <c r="C1648" s="239"/>
      <c r="D1648" s="238"/>
      <c r="F1648" s="239"/>
      <c r="G1648" s="238"/>
      <c r="H1648" s="238"/>
      <c r="J1648" s="239"/>
      <c r="K1648" s="238"/>
      <c r="L1648" s="238"/>
      <c r="N1648" s="239"/>
      <c r="O1648" s="238"/>
      <c r="P1648" s="238"/>
      <c r="R1648" s="239"/>
      <c r="S1648" s="238"/>
      <c r="T1648" s="238"/>
      <c r="V1648" s="239"/>
      <c r="W1648" s="238"/>
      <c r="X1648" s="238"/>
      <c r="Z1648" s="239"/>
      <c r="AA1648" s="238"/>
      <c r="AB1648" s="238"/>
      <c r="AD1648" s="239"/>
      <c r="AE1648" s="238"/>
      <c r="AF1648" s="238"/>
      <c r="AH1648" s="239"/>
      <c r="AI1648" s="238"/>
      <c r="AJ1648" s="238"/>
      <c r="AL1648" s="239"/>
      <c r="AM1648" s="238"/>
      <c r="AN1648" s="238"/>
      <c r="AP1648" s="239"/>
      <c r="AQ1648" s="238"/>
      <c r="AR1648" s="238"/>
      <c r="AT1648" s="12"/>
      <c r="AU1648" s="238"/>
      <c r="AV1648" s="238"/>
      <c r="AX1648" s="12"/>
    </row>
    <row r="1649" spans="2:50" hidden="1">
      <c r="B1649" s="207"/>
      <c r="C1649" s="239"/>
      <c r="D1649" s="238"/>
      <c r="F1649" s="239"/>
      <c r="G1649" s="238"/>
      <c r="H1649" s="238"/>
      <c r="J1649" s="239"/>
      <c r="K1649" s="238"/>
      <c r="L1649" s="238"/>
      <c r="N1649" s="239"/>
      <c r="O1649" s="238"/>
      <c r="P1649" s="238"/>
      <c r="R1649" s="239"/>
      <c r="S1649" s="238"/>
      <c r="T1649" s="238"/>
      <c r="V1649" s="239"/>
      <c r="W1649" s="238"/>
      <c r="X1649" s="238"/>
      <c r="Z1649" s="239"/>
      <c r="AA1649" s="238"/>
      <c r="AB1649" s="238"/>
      <c r="AD1649" s="239"/>
      <c r="AE1649" s="238"/>
      <c r="AF1649" s="238"/>
      <c r="AH1649" s="239"/>
      <c r="AI1649" s="238"/>
      <c r="AJ1649" s="238"/>
      <c r="AL1649" s="239"/>
      <c r="AM1649" s="238"/>
      <c r="AN1649" s="238"/>
      <c r="AP1649" s="239"/>
      <c r="AQ1649" s="238"/>
      <c r="AR1649" s="238"/>
      <c r="AT1649" s="12"/>
      <c r="AU1649" s="238"/>
      <c r="AV1649" s="238"/>
      <c r="AX1649" s="12"/>
    </row>
    <row r="1650" spans="2:50" hidden="1">
      <c r="B1650" s="207"/>
      <c r="C1650" s="239"/>
      <c r="D1650" s="238"/>
      <c r="F1650" s="239"/>
      <c r="G1650" s="238"/>
      <c r="H1650" s="238"/>
      <c r="J1650" s="239"/>
      <c r="K1650" s="238"/>
      <c r="L1650" s="238"/>
      <c r="N1650" s="239"/>
      <c r="O1650" s="238"/>
      <c r="P1650" s="238"/>
      <c r="R1650" s="239"/>
      <c r="S1650" s="238"/>
      <c r="T1650" s="238"/>
      <c r="V1650" s="239"/>
      <c r="W1650" s="238"/>
      <c r="X1650" s="238"/>
      <c r="Z1650" s="239"/>
      <c r="AA1650" s="238"/>
      <c r="AB1650" s="238"/>
      <c r="AD1650" s="239"/>
      <c r="AE1650" s="238"/>
      <c r="AF1650" s="238"/>
      <c r="AH1650" s="239"/>
      <c r="AI1650" s="238"/>
      <c r="AJ1650" s="238"/>
      <c r="AL1650" s="239"/>
      <c r="AM1650" s="238"/>
      <c r="AN1650" s="238"/>
      <c r="AP1650" s="239"/>
      <c r="AQ1650" s="238"/>
      <c r="AR1650" s="238"/>
      <c r="AT1650" s="12"/>
      <c r="AU1650" s="238"/>
      <c r="AV1650" s="238"/>
      <c r="AX1650" s="12"/>
    </row>
    <row r="1651" spans="2:50" hidden="1">
      <c r="B1651" s="207"/>
      <c r="C1651" s="239"/>
      <c r="D1651" s="238"/>
      <c r="F1651" s="239"/>
      <c r="G1651" s="238"/>
      <c r="H1651" s="238"/>
      <c r="J1651" s="239"/>
      <c r="K1651" s="238"/>
      <c r="L1651" s="238"/>
      <c r="N1651" s="239"/>
      <c r="O1651" s="238"/>
      <c r="P1651" s="238"/>
      <c r="R1651" s="239"/>
      <c r="S1651" s="238"/>
      <c r="T1651" s="238"/>
      <c r="V1651" s="239"/>
      <c r="W1651" s="238"/>
      <c r="X1651" s="238"/>
      <c r="Z1651" s="239"/>
      <c r="AA1651" s="238"/>
      <c r="AB1651" s="238"/>
      <c r="AD1651" s="239"/>
      <c r="AE1651" s="238"/>
      <c r="AF1651" s="238"/>
      <c r="AH1651" s="239"/>
      <c r="AI1651" s="238"/>
      <c r="AJ1651" s="238"/>
      <c r="AL1651" s="239"/>
      <c r="AM1651" s="238"/>
      <c r="AN1651" s="238"/>
      <c r="AP1651" s="239"/>
      <c r="AQ1651" s="238"/>
      <c r="AR1651" s="238"/>
      <c r="AT1651" s="12"/>
      <c r="AU1651" s="238"/>
      <c r="AV1651" s="238"/>
      <c r="AX1651" s="12"/>
    </row>
    <row r="1652" spans="2:50" hidden="1">
      <c r="B1652" s="207"/>
      <c r="C1652" s="239"/>
      <c r="D1652" s="238"/>
      <c r="F1652" s="239"/>
      <c r="G1652" s="238"/>
      <c r="H1652" s="238"/>
      <c r="J1652" s="239"/>
      <c r="K1652" s="238"/>
      <c r="L1652" s="238"/>
      <c r="N1652" s="239"/>
      <c r="O1652" s="238"/>
      <c r="P1652" s="238"/>
      <c r="R1652" s="239"/>
      <c r="S1652" s="238"/>
      <c r="T1652" s="238"/>
      <c r="V1652" s="239"/>
      <c r="W1652" s="238"/>
      <c r="X1652" s="238"/>
      <c r="Z1652" s="239"/>
      <c r="AA1652" s="238"/>
      <c r="AB1652" s="238"/>
      <c r="AD1652" s="239"/>
      <c r="AE1652" s="238"/>
      <c r="AF1652" s="238"/>
      <c r="AH1652" s="239"/>
      <c r="AI1652" s="238"/>
      <c r="AJ1652" s="238"/>
      <c r="AL1652" s="239"/>
      <c r="AM1652" s="238"/>
      <c r="AN1652" s="238"/>
      <c r="AP1652" s="239"/>
      <c r="AQ1652" s="238"/>
      <c r="AR1652" s="238"/>
      <c r="AT1652" s="12"/>
      <c r="AU1652" s="238"/>
      <c r="AV1652" s="238"/>
      <c r="AX1652" s="12"/>
    </row>
    <row r="1653" spans="2:50" hidden="1">
      <c r="B1653" s="207"/>
      <c r="C1653" s="239"/>
      <c r="D1653" s="238"/>
      <c r="F1653" s="239"/>
      <c r="G1653" s="238"/>
      <c r="H1653" s="238"/>
      <c r="J1653" s="239"/>
      <c r="K1653" s="238"/>
      <c r="L1653" s="238"/>
      <c r="N1653" s="239"/>
      <c r="O1653" s="238"/>
      <c r="P1653" s="238"/>
      <c r="R1653" s="239"/>
      <c r="S1653" s="238"/>
      <c r="T1653" s="238"/>
      <c r="V1653" s="239"/>
      <c r="W1653" s="238"/>
      <c r="X1653" s="238"/>
      <c r="Z1653" s="239"/>
      <c r="AA1653" s="238"/>
      <c r="AB1653" s="238"/>
      <c r="AD1653" s="239"/>
      <c r="AE1653" s="238"/>
      <c r="AF1653" s="238"/>
      <c r="AH1653" s="239"/>
      <c r="AI1653" s="238"/>
      <c r="AJ1653" s="238"/>
      <c r="AL1653" s="239"/>
      <c r="AM1653" s="238"/>
      <c r="AN1653" s="238"/>
      <c r="AP1653" s="239"/>
      <c r="AQ1653" s="238"/>
      <c r="AR1653" s="238"/>
      <c r="AT1653" s="12"/>
      <c r="AU1653" s="238"/>
      <c r="AV1653" s="238"/>
      <c r="AX1653" s="12"/>
    </row>
    <row r="1654" spans="2:50" hidden="1">
      <c r="B1654" s="207"/>
      <c r="C1654" s="239"/>
      <c r="D1654" s="238"/>
      <c r="F1654" s="239"/>
      <c r="G1654" s="238"/>
      <c r="H1654" s="238"/>
      <c r="J1654" s="239"/>
      <c r="K1654" s="238"/>
      <c r="L1654" s="238"/>
      <c r="N1654" s="239"/>
      <c r="O1654" s="238"/>
      <c r="P1654" s="238"/>
      <c r="R1654" s="239"/>
      <c r="S1654" s="238"/>
      <c r="T1654" s="238"/>
      <c r="V1654" s="239"/>
      <c r="W1654" s="238"/>
      <c r="X1654" s="238"/>
      <c r="Z1654" s="239"/>
      <c r="AA1654" s="238"/>
      <c r="AB1654" s="238"/>
      <c r="AD1654" s="239"/>
      <c r="AE1654" s="238"/>
      <c r="AF1654" s="238"/>
      <c r="AH1654" s="239"/>
      <c r="AI1654" s="238"/>
      <c r="AJ1654" s="238"/>
      <c r="AL1654" s="239"/>
      <c r="AM1654" s="238"/>
      <c r="AN1654" s="238"/>
      <c r="AP1654" s="239"/>
      <c r="AQ1654" s="238"/>
      <c r="AR1654" s="238"/>
      <c r="AT1654" s="12"/>
      <c r="AU1654" s="238"/>
      <c r="AV1654" s="238"/>
      <c r="AX1654" s="12"/>
    </row>
    <row r="1655" spans="2:50" hidden="1">
      <c r="B1655" s="207"/>
      <c r="C1655" s="239"/>
      <c r="D1655" s="238"/>
      <c r="F1655" s="239"/>
      <c r="G1655" s="238"/>
      <c r="H1655" s="238"/>
      <c r="J1655" s="239"/>
      <c r="K1655" s="238"/>
      <c r="L1655" s="238"/>
      <c r="N1655" s="239"/>
      <c r="O1655" s="238"/>
      <c r="P1655" s="238"/>
      <c r="R1655" s="239"/>
      <c r="S1655" s="238"/>
      <c r="T1655" s="238"/>
      <c r="V1655" s="239"/>
      <c r="W1655" s="238"/>
      <c r="X1655" s="238"/>
      <c r="Z1655" s="239"/>
      <c r="AA1655" s="238"/>
      <c r="AB1655" s="238"/>
      <c r="AD1655" s="239"/>
      <c r="AE1655" s="238"/>
      <c r="AF1655" s="238"/>
      <c r="AH1655" s="239"/>
      <c r="AI1655" s="238"/>
      <c r="AJ1655" s="238"/>
      <c r="AL1655" s="239"/>
      <c r="AM1655" s="238"/>
      <c r="AN1655" s="238"/>
      <c r="AP1655" s="239"/>
      <c r="AQ1655" s="238"/>
      <c r="AR1655" s="238"/>
      <c r="AT1655" s="12"/>
      <c r="AU1655" s="238"/>
      <c r="AV1655" s="238"/>
      <c r="AX1655" s="12"/>
    </row>
    <row r="1656" spans="2:50" hidden="1">
      <c r="B1656" s="207"/>
      <c r="C1656" s="239"/>
      <c r="D1656" s="238"/>
      <c r="F1656" s="239"/>
      <c r="G1656" s="238"/>
      <c r="H1656" s="238"/>
      <c r="J1656" s="239"/>
      <c r="K1656" s="238"/>
      <c r="L1656" s="238"/>
      <c r="N1656" s="239"/>
      <c r="O1656" s="238"/>
      <c r="P1656" s="238"/>
      <c r="R1656" s="239"/>
      <c r="S1656" s="238"/>
      <c r="T1656" s="238"/>
      <c r="V1656" s="239"/>
      <c r="W1656" s="238"/>
      <c r="X1656" s="238"/>
      <c r="Z1656" s="239"/>
      <c r="AA1656" s="238"/>
      <c r="AB1656" s="238"/>
      <c r="AD1656" s="239"/>
      <c r="AE1656" s="238"/>
      <c r="AF1656" s="238"/>
      <c r="AH1656" s="239"/>
      <c r="AI1656" s="238"/>
      <c r="AJ1656" s="238"/>
      <c r="AL1656" s="239"/>
      <c r="AM1656" s="238"/>
      <c r="AN1656" s="238"/>
      <c r="AP1656" s="239"/>
      <c r="AQ1656" s="238"/>
      <c r="AR1656" s="238"/>
      <c r="AT1656" s="12"/>
      <c r="AU1656" s="238"/>
      <c r="AV1656" s="238"/>
      <c r="AX1656" s="12"/>
    </row>
    <row r="1657" spans="2:50" hidden="1">
      <c r="B1657" s="207"/>
      <c r="C1657" s="239"/>
      <c r="D1657" s="238"/>
      <c r="F1657" s="239"/>
      <c r="G1657" s="238"/>
      <c r="H1657" s="238"/>
      <c r="J1657" s="239"/>
      <c r="K1657" s="238"/>
      <c r="L1657" s="238"/>
      <c r="N1657" s="239"/>
      <c r="O1657" s="238"/>
      <c r="P1657" s="238"/>
      <c r="R1657" s="239"/>
      <c r="S1657" s="238"/>
      <c r="T1657" s="238"/>
      <c r="V1657" s="239"/>
      <c r="W1657" s="238"/>
      <c r="X1657" s="238"/>
      <c r="Z1657" s="239"/>
      <c r="AA1657" s="238"/>
      <c r="AB1657" s="238"/>
      <c r="AD1657" s="239"/>
      <c r="AE1657" s="238"/>
      <c r="AF1657" s="238"/>
      <c r="AH1657" s="239"/>
      <c r="AI1657" s="238"/>
      <c r="AJ1657" s="238"/>
      <c r="AL1657" s="239"/>
      <c r="AM1657" s="238"/>
      <c r="AN1657" s="238"/>
      <c r="AP1657" s="239"/>
      <c r="AQ1657" s="238"/>
      <c r="AR1657" s="238"/>
      <c r="AT1657" s="12"/>
      <c r="AU1657" s="238"/>
      <c r="AV1657" s="238"/>
      <c r="AX1657" s="12"/>
    </row>
    <row r="1658" spans="2:50" hidden="1">
      <c r="B1658" s="207"/>
      <c r="C1658" s="239"/>
      <c r="D1658" s="238"/>
      <c r="F1658" s="239"/>
      <c r="G1658" s="238"/>
      <c r="H1658" s="238"/>
      <c r="J1658" s="239"/>
      <c r="K1658" s="238"/>
      <c r="L1658" s="238"/>
      <c r="N1658" s="239"/>
      <c r="O1658" s="238"/>
      <c r="P1658" s="238"/>
      <c r="R1658" s="239"/>
      <c r="S1658" s="238"/>
      <c r="T1658" s="238"/>
      <c r="V1658" s="239"/>
      <c r="W1658" s="238"/>
      <c r="X1658" s="238"/>
      <c r="Z1658" s="239"/>
      <c r="AA1658" s="238"/>
      <c r="AB1658" s="238"/>
      <c r="AD1658" s="239"/>
      <c r="AE1658" s="238"/>
      <c r="AF1658" s="238"/>
      <c r="AH1658" s="239"/>
      <c r="AI1658" s="238"/>
      <c r="AJ1658" s="238"/>
      <c r="AL1658" s="239"/>
      <c r="AM1658" s="238"/>
      <c r="AN1658" s="238"/>
      <c r="AP1658" s="239"/>
      <c r="AQ1658" s="238"/>
      <c r="AR1658" s="238"/>
      <c r="AT1658" s="12"/>
      <c r="AU1658" s="238"/>
      <c r="AV1658" s="238"/>
      <c r="AX1658" s="12"/>
    </row>
    <row r="1659" spans="2:50" hidden="1">
      <c r="B1659" s="207"/>
      <c r="C1659" s="239"/>
      <c r="D1659" s="238"/>
      <c r="F1659" s="239"/>
      <c r="G1659" s="238"/>
      <c r="H1659" s="238"/>
      <c r="J1659" s="239"/>
      <c r="K1659" s="238"/>
      <c r="L1659" s="238"/>
      <c r="N1659" s="239"/>
      <c r="O1659" s="238"/>
      <c r="P1659" s="238"/>
      <c r="R1659" s="239"/>
      <c r="S1659" s="238"/>
      <c r="T1659" s="238"/>
      <c r="V1659" s="239"/>
      <c r="W1659" s="238"/>
      <c r="X1659" s="238"/>
      <c r="Z1659" s="239"/>
      <c r="AA1659" s="238"/>
      <c r="AB1659" s="238"/>
      <c r="AD1659" s="239"/>
      <c r="AE1659" s="238"/>
      <c r="AF1659" s="238"/>
      <c r="AH1659" s="239"/>
      <c r="AI1659" s="238"/>
      <c r="AJ1659" s="238"/>
      <c r="AL1659" s="239"/>
      <c r="AM1659" s="238"/>
      <c r="AN1659" s="238"/>
      <c r="AP1659" s="239"/>
      <c r="AQ1659" s="238"/>
      <c r="AR1659" s="238"/>
      <c r="AT1659" s="12"/>
      <c r="AU1659" s="238"/>
      <c r="AV1659" s="238"/>
      <c r="AX1659" s="12"/>
    </row>
    <row r="1660" spans="2:50" hidden="1">
      <c r="B1660" s="207"/>
      <c r="C1660" s="239"/>
      <c r="D1660" s="238"/>
      <c r="F1660" s="239"/>
      <c r="G1660" s="238"/>
      <c r="H1660" s="238"/>
      <c r="J1660" s="239"/>
      <c r="K1660" s="238"/>
      <c r="L1660" s="238"/>
      <c r="N1660" s="239"/>
      <c r="O1660" s="238"/>
      <c r="P1660" s="238"/>
      <c r="R1660" s="239"/>
      <c r="S1660" s="238"/>
      <c r="T1660" s="238"/>
      <c r="V1660" s="239"/>
      <c r="W1660" s="238"/>
      <c r="X1660" s="238"/>
      <c r="Z1660" s="239"/>
      <c r="AA1660" s="238"/>
      <c r="AB1660" s="238"/>
      <c r="AD1660" s="239"/>
      <c r="AE1660" s="238"/>
      <c r="AF1660" s="238"/>
      <c r="AH1660" s="239"/>
      <c r="AI1660" s="238"/>
      <c r="AJ1660" s="238"/>
      <c r="AL1660" s="239"/>
      <c r="AM1660" s="238"/>
      <c r="AN1660" s="238"/>
      <c r="AP1660" s="239"/>
      <c r="AQ1660" s="238"/>
      <c r="AR1660" s="238"/>
      <c r="AT1660" s="12"/>
      <c r="AU1660" s="238"/>
      <c r="AV1660" s="238"/>
      <c r="AX1660" s="12"/>
    </row>
    <row r="1661" spans="2:50" hidden="1">
      <c r="B1661" s="207"/>
      <c r="C1661" s="239"/>
      <c r="D1661" s="238"/>
      <c r="F1661" s="239"/>
      <c r="G1661" s="238"/>
      <c r="H1661" s="238"/>
      <c r="J1661" s="239"/>
      <c r="K1661" s="238"/>
      <c r="L1661" s="238"/>
      <c r="N1661" s="239"/>
      <c r="O1661" s="238"/>
      <c r="P1661" s="238"/>
      <c r="R1661" s="239"/>
      <c r="S1661" s="238"/>
      <c r="T1661" s="238"/>
      <c r="V1661" s="239"/>
      <c r="W1661" s="238"/>
      <c r="X1661" s="238"/>
      <c r="Z1661" s="239"/>
      <c r="AA1661" s="238"/>
      <c r="AB1661" s="238"/>
      <c r="AD1661" s="239"/>
      <c r="AE1661" s="238"/>
      <c r="AF1661" s="238"/>
      <c r="AH1661" s="239"/>
      <c r="AI1661" s="238"/>
      <c r="AJ1661" s="238"/>
      <c r="AL1661" s="239"/>
      <c r="AM1661" s="238"/>
      <c r="AN1661" s="238"/>
      <c r="AP1661" s="239"/>
      <c r="AQ1661" s="238"/>
      <c r="AR1661" s="238"/>
      <c r="AT1661" s="12"/>
      <c r="AU1661" s="238"/>
      <c r="AV1661" s="238"/>
      <c r="AX1661" s="12"/>
    </row>
    <row r="1662" spans="2:50" hidden="1">
      <c r="B1662" s="207"/>
      <c r="C1662" s="239"/>
      <c r="D1662" s="238"/>
      <c r="F1662" s="239"/>
      <c r="G1662" s="238"/>
      <c r="H1662" s="238"/>
      <c r="J1662" s="239"/>
      <c r="K1662" s="238"/>
      <c r="L1662" s="238"/>
      <c r="N1662" s="239"/>
      <c r="O1662" s="238"/>
      <c r="P1662" s="238"/>
      <c r="R1662" s="239"/>
      <c r="S1662" s="238"/>
      <c r="T1662" s="238"/>
      <c r="V1662" s="239"/>
      <c r="W1662" s="238"/>
      <c r="X1662" s="238"/>
      <c r="Z1662" s="239"/>
      <c r="AA1662" s="238"/>
      <c r="AB1662" s="238"/>
      <c r="AD1662" s="239"/>
      <c r="AE1662" s="238"/>
      <c r="AF1662" s="238"/>
      <c r="AH1662" s="239"/>
      <c r="AI1662" s="238"/>
      <c r="AJ1662" s="238"/>
      <c r="AL1662" s="239"/>
      <c r="AM1662" s="238"/>
      <c r="AN1662" s="238"/>
      <c r="AP1662" s="239"/>
      <c r="AQ1662" s="238"/>
      <c r="AR1662" s="238"/>
      <c r="AT1662" s="12"/>
      <c r="AU1662" s="238"/>
      <c r="AV1662" s="238"/>
      <c r="AX1662" s="12"/>
    </row>
    <row r="1663" spans="2:50" hidden="1">
      <c r="B1663" s="207"/>
      <c r="C1663" s="239"/>
      <c r="D1663" s="238"/>
      <c r="F1663" s="239"/>
      <c r="G1663" s="238"/>
      <c r="H1663" s="238"/>
      <c r="J1663" s="239"/>
      <c r="K1663" s="238"/>
      <c r="L1663" s="238"/>
      <c r="N1663" s="239"/>
      <c r="O1663" s="238"/>
      <c r="P1663" s="238"/>
      <c r="R1663" s="239"/>
      <c r="S1663" s="238"/>
      <c r="T1663" s="238"/>
      <c r="V1663" s="239"/>
      <c r="W1663" s="238"/>
      <c r="X1663" s="238"/>
      <c r="Z1663" s="239"/>
      <c r="AA1663" s="238"/>
      <c r="AB1663" s="238"/>
      <c r="AD1663" s="239"/>
      <c r="AE1663" s="238"/>
      <c r="AF1663" s="238"/>
      <c r="AH1663" s="239"/>
      <c r="AI1663" s="238"/>
      <c r="AJ1663" s="238"/>
      <c r="AL1663" s="239"/>
      <c r="AM1663" s="238"/>
      <c r="AN1663" s="238"/>
      <c r="AP1663" s="239"/>
      <c r="AQ1663" s="238"/>
      <c r="AR1663" s="238"/>
      <c r="AT1663" s="12"/>
      <c r="AU1663" s="238"/>
      <c r="AV1663" s="238"/>
      <c r="AX1663" s="12"/>
    </row>
    <row r="1664" spans="2:50" hidden="1">
      <c r="B1664" s="207"/>
      <c r="C1664" s="239"/>
      <c r="D1664" s="238"/>
      <c r="F1664" s="239"/>
      <c r="G1664" s="238"/>
      <c r="H1664" s="238"/>
      <c r="J1664" s="239"/>
      <c r="K1664" s="238"/>
      <c r="L1664" s="238"/>
      <c r="N1664" s="239"/>
      <c r="O1664" s="238"/>
      <c r="P1664" s="238"/>
      <c r="R1664" s="239"/>
      <c r="S1664" s="238"/>
      <c r="T1664" s="238"/>
      <c r="V1664" s="239"/>
      <c r="W1664" s="238"/>
      <c r="X1664" s="238"/>
      <c r="Z1664" s="239"/>
      <c r="AA1664" s="238"/>
      <c r="AB1664" s="238"/>
      <c r="AD1664" s="239"/>
      <c r="AE1664" s="238"/>
      <c r="AF1664" s="238"/>
      <c r="AH1664" s="239"/>
      <c r="AI1664" s="238"/>
      <c r="AJ1664" s="238"/>
      <c r="AL1664" s="239"/>
      <c r="AM1664" s="238"/>
      <c r="AN1664" s="238"/>
      <c r="AP1664" s="239"/>
      <c r="AQ1664" s="238"/>
      <c r="AR1664" s="238"/>
      <c r="AT1664" s="12"/>
      <c r="AU1664" s="238"/>
      <c r="AV1664" s="238"/>
      <c r="AX1664" s="12"/>
    </row>
    <row r="1665" spans="2:50" hidden="1">
      <c r="B1665" s="207"/>
      <c r="C1665" s="239"/>
      <c r="D1665" s="238"/>
      <c r="F1665" s="239"/>
      <c r="G1665" s="238"/>
      <c r="H1665" s="238"/>
      <c r="J1665" s="239"/>
      <c r="K1665" s="238"/>
      <c r="L1665" s="238"/>
      <c r="N1665" s="239"/>
      <c r="O1665" s="238"/>
      <c r="P1665" s="238"/>
      <c r="R1665" s="239"/>
      <c r="S1665" s="238"/>
      <c r="T1665" s="238"/>
      <c r="V1665" s="239"/>
      <c r="W1665" s="238"/>
      <c r="X1665" s="238"/>
      <c r="Z1665" s="239"/>
      <c r="AA1665" s="238"/>
      <c r="AB1665" s="238"/>
      <c r="AD1665" s="239"/>
      <c r="AE1665" s="238"/>
      <c r="AF1665" s="238"/>
      <c r="AH1665" s="239"/>
      <c r="AI1665" s="238"/>
      <c r="AJ1665" s="238"/>
      <c r="AL1665" s="239"/>
      <c r="AM1665" s="238"/>
      <c r="AN1665" s="238"/>
      <c r="AP1665" s="239"/>
      <c r="AQ1665" s="238"/>
      <c r="AR1665" s="238"/>
      <c r="AT1665" s="12"/>
      <c r="AU1665" s="238"/>
      <c r="AV1665" s="238"/>
      <c r="AX1665" s="12"/>
    </row>
    <row r="1666" spans="2:50" hidden="1">
      <c r="B1666" s="207"/>
      <c r="C1666" s="239"/>
      <c r="D1666" s="238"/>
      <c r="F1666" s="239"/>
      <c r="G1666" s="238"/>
      <c r="H1666" s="238"/>
      <c r="J1666" s="239"/>
      <c r="K1666" s="238"/>
      <c r="L1666" s="238"/>
      <c r="N1666" s="239"/>
      <c r="O1666" s="238"/>
      <c r="P1666" s="238"/>
      <c r="R1666" s="239"/>
      <c r="S1666" s="238"/>
      <c r="T1666" s="238"/>
      <c r="V1666" s="239"/>
      <c r="W1666" s="238"/>
      <c r="X1666" s="238"/>
      <c r="Z1666" s="239"/>
      <c r="AA1666" s="238"/>
      <c r="AB1666" s="238"/>
      <c r="AD1666" s="239"/>
      <c r="AE1666" s="238"/>
      <c r="AF1666" s="238"/>
      <c r="AH1666" s="239"/>
      <c r="AI1666" s="238"/>
      <c r="AJ1666" s="238"/>
      <c r="AL1666" s="239"/>
      <c r="AM1666" s="238"/>
      <c r="AN1666" s="238"/>
      <c r="AP1666" s="239"/>
      <c r="AQ1666" s="238"/>
      <c r="AR1666" s="238"/>
      <c r="AT1666" s="12"/>
      <c r="AU1666" s="238"/>
      <c r="AV1666" s="238"/>
      <c r="AX1666" s="12"/>
    </row>
    <row r="1667" spans="2:50" hidden="1">
      <c r="B1667" s="207"/>
      <c r="C1667" s="239"/>
      <c r="D1667" s="238"/>
      <c r="F1667" s="239"/>
      <c r="G1667" s="238"/>
      <c r="H1667" s="238"/>
      <c r="J1667" s="239"/>
      <c r="K1667" s="238"/>
      <c r="L1667" s="238"/>
      <c r="N1667" s="239"/>
      <c r="O1667" s="238"/>
      <c r="P1667" s="238"/>
      <c r="R1667" s="239"/>
      <c r="S1667" s="238"/>
      <c r="T1667" s="238"/>
      <c r="V1667" s="239"/>
      <c r="W1667" s="238"/>
      <c r="X1667" s="238"/>
      <c r="Z1667" s="239"/>
      <c r="AA1667" s="238"/>
      <c r="AB1667" s="238"/>
      <c r="AD1667" s="239"/>
      <c r="AE1667" s="238"/>
      <c r="AF1667" s="238"/>
      <c r="AH1667" s="239"/>
      <c r="AI1667" s="238"/>
      <c r="AJ1667" s="238"/>
      <c r="AL1667" s="239"/>
      <c r="AM1667" s="238"/>
      <c r="AN1667" s="238"/>
      <c r="AP1667" s="239"/>
      <c r="AQ1667" s="238"/>
      <c r="AR1667" s="238"/>
      <c r="AT1667" s="12"/>
      <c r="AU1667" s="238"/>
      <c r="AV1667" s="238"/>
      <c r="AX1667" s="12"/>
    </row>
    <row r="1668" spans="2:50" hidden="1">
      <c r="B1668" s="207"/>
      <c r="C1668" s="239"/>
      <c r="D1668" s="238"/>
      <c r="F1668" s="239"/>
      <c r="G1668" s="238"/>
      <c r="H1668" s="238"/>
      <c r="J1668" s="239"/>
      <c r="K1668" s="238"/>
      <c r="L1668" s="238"/>
      <c r="N1668" s="239"/>
      <c r="O1668" s="238"/>
      <c r="P1668" s="238"/>
      <c r="R1668" s="239"/>
      <c r="S1668" s="238"/>
      <c r="T1668" s="238"/>
      <c r="V1668" s="239"/>
      <c r="W1668" s="238"/>
      <c r="X1668" s="238"/>
      <c r="Z1668" s="239"/>
      <c r="AA1668" s="238"/>
      <c r="AB1668" s="238"/>
      <c r="AD1668" s="239"/>
      <c r="AE1668" s="238"/>
      <c r="AF1668" s="238"/>
      <c r="AH1668" s="239"/>
      <c r="AI1668" s="238"/>
      <c r="AJ1668" s="238"/>
      <c r="AL1668" s="239"/>
      <c r="AM1668" s="238"/>
      <c r="AN1668" s="238"/>
      <c r="AP1668" s="239"/>
      <c r="AQ1668" s="238"/>
      <c r="AR1668" s="238"/>
      <c r="AT1668" s="12"/>
      <c r="AU1668" s="238"/>
      <c r="AV1668" s="238"/>
      <c r="AX1668" s="12"/>
    </row>
    <row r="1669" spans="2:50" hidden="1">
      <c r="B1669" s="207"/>
      <c r="C1669" s="239"/>
      <c r="D1669" s="238"/>
      <c r="F1669" s="239"/>
      <c r="G1669" s="238"/>
      <c r="H1669" s="238"/>
      <c r="J1669" s="239"/>
      <c r="K1669" s="238"/>
      <c r="L1669" s="238"/>
      <c r="N1669" s="239"/>
      <c r="O1669" s="238"/>
      <c r="P1669" s="238"/>
      <c r="R1669" s="239"/>
      <c r="S1669" s="238"/>
      <c r="T1669" s="238"/>
      <c r="V1669" s="239"/>
      <c r="W1669" s="238"/>
      <c r="X1669" s="238"/>
      <c r="Z1669" s="239"/>
      <c r="AA1669" s="238"/>
      <c r="AB1669" s="238"/>
      <c r="AD1669" s="239"/>
      <c r="AE1669" s="238"/>
      <c r="AF1669" s="238"/>
      <c r="AH1669" s="239"/>
      <c r="AI1669" s="238"/>
      <c r="AJ1669" s="238"/>
      <c r="AL1669" s="239"/>
      <c r="AM1669" s="238"/>
      <c r="AN1669" s="238"/>
      <c r="AP1669" s="239"/>
      <c r="AQ1669" s="238"/>
      <c r="AR1669" s="238"/>
      <c r="AT1669" s="12"/>
      <c r="AU1669" s="238"/>
      <c r="AV1669" s="238"/>
      <c r="AX1669" s="12"/>
    </row>
    <row r="1670" spans="2:50" hidden="1">
      <c r="B1670" s="207"/>
      <c r="C1670" s="239"/>
      <c r="D1670" s="238"/>
      <c r="F1670" s="239"/>
      <c r="G1670" s="238"/>
      <c r="H1670" s="238"/>
      <c r="J1670" s="239"/>
      <c r="K1670" s="238"/>
      <c r="L1670" s="238"/>
      <c r="N1670" s="239"/>
      <c r="O1670" s="238"/>
      <c r="P1670" s="238"/>
      <c r="R1670" s="239"/>
      <c r="S1670" s="238"/>
      <c r="T1670" s="238"/>
      <c r="V1670" s="239"/>
      <c r="W1670" s="238"/>
      <c r="X1670" s="238"/>
      <c r="Z1670" s="239"/>
      <c r="AA1670" s="238"/>
      <c r="AB1670" s="238"/>
      <c r="AD1670" s="239"/>
      <c r="AE1670" s="238"/>
      <c r="AF1670" s="238"/>
      <c r="AH1670" s="239"/>
      <c r="AI1670" s="238"/>
      <c r="AJ1670" s="238"/>
      <c r="AL1670" s="239"/>
      <c r="AM1670" s="238"/>
      <c r="AN1670" s="238"/>
      <c r="AP1670" s="239"/>
      <c r="AQ1670" s="238"/>
      <c r="AR1670" s="238"/>
      <c r="AT1670" s="12"/>
      <c r="AU1670" s="238"/>
      <c r="AV1670" s="238"/>
      <c r="AX1670" s="12"/>
    </row>
    <row r="1671" spans="2:50" hidden="1">
      <c r="B1671" s="207"/>
      <c r="C1671" s="239"/>
      <c r="D1671" s="238"/>
      <c r="F1671" s="239"/>
      <c r="G1671" s="238"/>
      <c r="H1671" s="238"/>
      <c r="J1671" s="239"/>
      <c r="K1671" s="238"/>
      <c r="L1671" s="238"/>
      <c r="N1671" s="239"/>
      <c r="O1671" s="238"/>
      <c r="P1671" s="238"/>
      <c r="R1671" s="239"/>
      <c r="S1671" s="238"/>
      <c r="T1671" s="238"/>
      <c r="V1671" s="239"/>
      <c r="W1671" s="238"/>
      <c r="X1671" s="238"/>
      <c r="Z1671" s="239"/>
      <c r="AA1671" s="238"/>
      <c r="AB1671" s="238"/>
      <c r="AD1671" s="239"/>
      <c r="AE1671" s="238"/>
      <c r="AF1671" s="238"/>
      <c r="AH1671" s="239"/>
      <c r="AI1671" s="238"/>
      <c r="AJ1671" s="238"/>
      <c r="AL1671" s="239"/>
      <c r="AM1671" s="238"/>
      <c r="AN1671" s="238"/>
      <c r="AP1671" s="239"/>
      <c r="AQ1671" s="238"/>
      <c r="AR1671" s="238"/>
      <c r="AT1671" s="12"/>
      <c r="AU1671" s="238"/>
      <c r="AV1671" s="238"/>
      <c r="AX1671" s="12"/>
    </row>
    <row r="1672" spans="2:50" hidden="1">
      <c r="B1672" s="207"/>
      <c r="C1672" s="239"/>
      <c r="D1672" s="238"/>
      <c r="F1672" s="239"/>
      <c r="G1672" s="238"/>
      <c r="H1672" s="238"/>
      <c r="J1672" s="239"/>
      <c r="K1672" s="238"/>
      <c r="L1672" s="238"/>
      <c r="N1672" s="239"/>
      <c r="O1672" s="238"/>
      <c r="P1672" s="238"/>
      <c r="R1672" s="239"/>
      <c r="S1672" s="238"/>
      <c r="T1672" s="238"/>
      <c r="V1672" s="239"/>
      <c r="W1672" s="238"/>
      <c r="X1672" s="238"/>
      <c r="Z1672" s="239"/>
      <c r="AA1672" s="238"/>
      <c r="AB1672" s="238"/>
      <c r="AD1672" s="239"/>
      <c r="AE1672" s="238"/>
      <c r="AF1672" s="238"/>
      <c r="AH1672" s="239"/>
      <c r="AI1672" s="238"/>
      <c r="AJ1672" s="238"/>
      <c r="AL1672" s="239"/>
      <c r="AM1672" s="238"/>
      <c r="AN1672" s="238"/>
      <c r="AP1672" s="239"/>
      <c r="AQ1672" s="238"/>
      <c r="AR1672" s="238"/>
      <c r="AT1672" s="12"/>
      <c r="AU1672" s="238"/>
      <c r="AV1672" s="238"/>
      <c r="AX1672" s="12"/>
    </row>
    <row r="1673" spans="2:50" hidden="1">
      <c r="B1673" s="207"/>
      <c r="C1673" s="239"/>
      <c r="D1673" s="238"/>
      <c r="F1673" s="239"/>
      <c r="G1673" s="238"/>
      <c r="H1673" s="238"/>
      <c r="J1673" s="239"/>
      <c r="K1673" s="238"/>
      <c r="L1673" s="238"/>
      <c r="N1673" s="239"/>
      <c r="O1673" s="238"/>
      <c r="P1673" s="238"/>
      <c r="R1673" s="239"/>
      <c r="S1673" s="238"/>
      <c r="T1673" s="238"/>
      <c r="V1673" s="239"/>
      <c r="W1673" s="238"/>
      <c r="X1673" s="238"/>
      <c r="Z1673" s="239"/>
      <c r="AA1673" s="238"/>
      <c r="AB1673" s="238"/>
      <c r="AD1673" s="239"/>
      <c r="AE1673" s="238"/>
      <c r="AF1673" s="238"/>
      <c r="AH1673" s="239"/>
      <c r="AI1673" s="238"/>
      <c r="AJ1673" s="238"/>
      <c r="AL1673" s="239"/>
      <c r="AM1673" s="238"/>
      <c r="AN1673" s="238"/>
      <c r="AP1673" s="239"/>
      <c r="AQ1673" s="238"/>
      <c r="AR1673" s="238"/>
      <c r="AT1673" s="12"/>
      <c r="AU1673" s="238"/>
      <c r="AV1673" s="238"/>
      <c r="AX1673" s="12"/>
    </row>
    <row r="1674" spans="2:50" hidden="1">
      <c r="B1674" s="207"/>
      <c r="C1674" s="239"/>
      <c r="D1674" s="238"/>
      <c r="F1674" s="239"/>
      <c r="G1674" s="238"/>
      <c r="H1674" s="238"/>
      <c r="J1674" s="239"/>
      <c r="K1674" s="238"/>
      <c r="L1674" s="238"/>
      <c r="N1674" s="239"/>
      <c r="O1674" s="238"/>
      <c r="P1674" s="238"/>
      <c r="R1674" s="239"/>
      <c r="S1674" s="238"/>
      <c r="T1674" s="238"/>
      <c r="V1674" s="239"/>
      <c r="W1674" s="238"/>
      <c r="X1674" s="238"/>
      <c r="Z1674" s="239"/>
      <c r="AA1674" s="238"/>
      <c r="AB1674" s="238"/>
      <c r="AD1674" s="239"/>
      <c r="AE1674" s="238"/>
      <c r="AF1674" s="238"/>
      <c r="AH1674" s="239"/>
      <c r="AI1674" s="238"/>
      <c r="AJ1674" s="238"/>
      <c r="AL1674" s="239"/>
      <c r="AM1674" s="238"/>
      <c r="AN1674" s="238"/>
      <c r="AP1674" s="239"/>
      <c r="AQ1674" s="238"/>
      <c r="AR1674" s="238"/>
      <c r="AT1674" s="12"/>
      <c r="AU1674" s="238"/>
      <c r="AV1674" s="238"/>
      <c r="AX1674" s="12"/>
    </row>
    <row r="1675" spans="2:50" hidden="1">
      <c r="B1675" s="207"/>
      <c r="C1675" s="239"/>
      <c r="D1675" s="238"/>
      <c r="F1675" s="239"/>
      <c r="G1675" s="238"/>
      <c r="H1675" s="238"/>
      <c r="J1675" s="239"/>
      <c r="K1675" s="238"/>
      <c r="L1675" s="238"/>
      <c r="N1675" s="239"/>
      <c r="O1675" s="238"/>
      <c r="P1675" s="238"/>
      <c r="R1675" s="239"/>
      <c r="S1675" s="238"/>
      <c r="T1675" s="238"/>
      <c r="V1675" s="239"/>
      <c r="W1675" s="238"/>
      <c r="X1675" s="238"/>
      <c r="Z1675" s="239"/>
      <c r="AA1675" s="238"/>
      <c r="AB1675" s="238"/>
      <c r="AD1675" s="239"/>
      <c r="AE1675" s="238"/>
      <c r="AF1675" s="238"/>
      <c r="AH1675" s="239"/>
      <c r="AI1675" s="238"/>
      <c r="AJ1675" s="238"/>
      <c r="AL1675" s="239"/>
      <c r="AM1675" s="238"/>
      <c r="AN1675" s="238"/>
      <c r="AP1675" s="239"/>
      <c r="AQ1675" s="238"/>
      <c r="AR1675" s="238"/>
      <c r="AT1675" s="12"/>
      <c r="AU1675" s="238"/>
      <c r="AV1675" s="238"/>
      <c r="AX1675" s="12"/>
    </row>
    <row r="1676" spans="2:50" hidden="1">
      <c r="B1676" s="207"/>
      <c r="C1676" s="239"/>
      <c r="D1676" s="238"/>
      <c r="F1676" s="239"/>
      <c r="G1676" s="238"/>
      <c r="H1676" s="238"/>
      <c r="J1676" s="239"/>
      <c r="K1676" s="238"/>
      <c r="L1676" s="238"/>
      <c r="N1676" s="239"/>
      <c r="O1676" s="238"/>
      <c r="P1676" s="238"/>
      <c r="R1676" s="239"/>
      <c r="S1676" s="238"/>
      <c r="T1676" s="238"/>
      <c r="V1676" s="239"/>
      <c r="W1676" s="238"/>
      <c r="X1676" s="238"/>
      <c r="Z1676" s="239"/>
      <c r="AA1676" s="238"/>
      <c r="AB1676" s="238"/>
      <c r="AD1676" s="239"/>
      <c r="AE1676" s="238"/>
      <c r="AF1676" s="238"/>
      <c r="AH1676" s="239"/>
      <c r="AI1676" s="238"/>
      <c r="AJ1676" s="238"/>
      <c r="AL1676" s="239"/>
      <c r="AM1676" s="238"/>
      <c r="AN1676" s="238"/>
      <c r="AP1676" s="239"/>
      <c r="AQ1676" s="238"/>
      <c r="AR1676" s="238"/>
      <c r="AT1676" s="12"/>
      <c r="AU1676" s="238"/>
      <c r="AV1676" s="238"/>
      <c r="AX1676" s="12"/>
    </row>
    <row r="1677" spans="2:50" hidden="1">
      <c r="B1677" s="207"/>
      <c r="C1677" s="239"/>
      <c r="D1677" s="238"/>
      <c r="F1677" s="239"/>
      <c r="G1677" s="238"/>
      <c r="H1677" s="238"/>
      <c r="J1677" s="239"/>
      <c r="K1677" s="238"/>
      <c r="L1677" s="238"/>
      <c r="N1677" s="239"/>
      <c r="O1677" s="238"/>
      <c r="P1677" s="238"/>
      <c r="R1677" s="239"/>
      <c r="S1677" s="238"/>
      <c r="T1677" s="238"/>
      <c r="V1677" s="239"/>
      <c r="W1677" s="238"/>
      <c r="X1677" s="238"/>
      <c r="Z1677" s="239"/>
      <c r="AA1677" s="238"/>
      <c r="AB1677" s="238"/>
      <c r="AD1677" s="239"/>
      <c r="AE1677" s="238"/>
      <c r="AF1677" s="238"/>
      <c r="AH1677" s="239"/>
      <c r="AI1677" s="238"/>
      <c r="AJ1677" s="238"/>
      <c r="AL1677" s="239"/>
      <c r="AM1677" s="238"/>
      <c r="AN1677" s="238"/>
      <c r="AP1677" s="239"/>
      <c r="AQ1677" s="238"/>
      <c r="AR1677" s="238"/>
      <c r="AT1677" s="12"/>
      <c r="AU1677" s="238"/>
      <c r="AV1677" s="238"/>
      <c r="AX1677" s="12"/>
    </row>
    <row r="1678" spans="2:50" hidden="1">
      <c r="B1678" s="207"/>
      <c r="C1678" s="239"/>
      <c r="D1678" s="238"/>
      <c r="F1678" s="239"/>
      <c r="G1678" s="238"/>
      <c r="H1678" s="238"/>
      <c r="J1678" s="239"/>
      <c r="K1678" s="238"/>
      <c r="L1678" s="238"/>
      <c r="N1678" s="239"/>
      <c r="O1678" s="238"/>
      <c r="P1678" s="238"/>
      <c r="R1678" s="239"/>
      <c r="S1678" s="238"/>
      <c r="T1678" s="238"/>
      <c r="V1678" s="239"/>
      <c r="W1678" s="238"/>
      <c r="X1678" s="238"/>
      <c r="Z1678" s="239"/>
      <c r="AA1678" s="238"/>
      <c r="AB1678" s="238"/>
      <c r="AD1678" s="239"/>
      <c r="AE1678" s="238"/>
      <c r="AF1678" s="238"/>
      <c r="AH1678" s="239"/>
      <c r="AI1678" s="238"/>
      <c r="AJ1678" s="238"/>
      <c r="AL1678" s="239"/>
      <c r="AM1678" s="238"/>
      <c r="AN1678" s="238"/>
      <c r="AP1678" s="239"/>
      <c r="AQ1678" s="238"/>
      <c r="AR1678" s="238"/>
      <c r="AT1678" s="12"/>
      <c r="AU1678" s="238"/>
      <c r="AV1678" s="238"/>
      <c r="AX1678" s="12"/>
    </row>
    <row r="1679" spans="2:50" hidden="1">
      <c r="B1679" s="207"/>
      <c r="C1679" s="239"/>
      <c r="D1679" s="238"/>
      <c r="F1679" s="239"/>
      <c r="G1679" s="238"/>
      <c r="H1679" s="238"/>
      <c r="J1679" s="239"/>
      <c r="K1679" s="238"/>
      <c r="L1679" s="238"/>
      <c r="N1679" s="239"/>
      <c r="O1679" s="238"/>
      <c r="P1679" s="238"/>
      <c r="R1679" s="239"/>
      <c r="S1679" s="238"/>
      <c r="T1679" s="238"/>
      <c r="V1679" s="239"/>
      <c r="W1679" s="238"/>
      <c r="X1679" s="238"/>
      <c r="Z1679" s="239"/>
      <c r="AA1679" s="238"/>
      <c r="AB1679" s="238"/>
      <c r="AD1679" s="239"/>
      <c r="AE1679" s="238"/>
      <c r="AF1679" s="238"/>
      <c r="AH1679" s="239"/>
      <c r="AI1679" s="238"/>
      <c r="AJ1679" s="238"/>
      <c r="AL1679" s="239"/>
      <c r="AM1679" s="238"/>
      <c r="AN1679" s="238"/>
      <c r="AP1679" s="239"/>
      <c r="AQ1679" s="238"/>
      <c r="AR1679" s="238"/>
      <c r="AT1679" s="12"/>
      <c r="AU1679" s="238"/>
      <c r="AV1679" s="238"/>
      <c r="AX1679" s="12"/>
    </row>
    <row r="1680" spans="2:50" hidden="1">
      <c r="B1680" s="207"/>
      <c r="C1680" s="239"/>
      <c r="D1680" s="238"/>
      <c r="F1680" s="239"/>
      <c r="G1680" s="238"/>
      <c r="H1680" s="238"/>
      <c r="J1680" s="239"/>
      <c r="K1680" s="238"/>
      <c r="L1680" s="238"/>
      <c r="N1680" s="239"/>
      <c r="O1680" s="238"/>
      <c r="P1680" s="238"/>
      <c r="R1680" s="239"/>
      <c r="S1680" s="238"/>
      <c r="T1680" s="238"/>
      <c r="V1680" s="239"/>
      <c r="W1680" s="238"/>
      <c r="X1680" s="238"/>
      <c r="Z1680" s="239"/>
      <c r="AA1680" s="238"/>
      <c r="AB1680" s="238"/>
      <c r="AD1680" s="239"/>
      <c r="AE1680" s="238"/>
      <c r="AF1680" s="238"/>
      <c r="AH1680" s="239"/>
      <c r="AI1680" s="238"/>
      <c r="AJ1680" s="238"/>
      <c r="AL1680" s="239"/>
      <c r="AM1680" s="238"/>
      <c r="AN1680" s="238"/>
      <c r="AP1680" s="239"/>
      <c r="AQ1680" s="238"/>
      <c r="AR1680" s="238"/>
      <c r="AT1680" s="12"/>
      <c r="AU1680" s="238"/>
      <c r="AV1680" s="238"/>
      <c r="AX1680" s="12"/>
    </row>
    <row r="1681" spans="2:50" hidden="1">
      <c r="B1681" s="207"/>
      <c r="C1681" s="239"/>
      <c r="D1681" s="238"/>
      <c r="F1681" s="239"/>
      <c r="G1681" s="238"/>
      <c r="H1681" s="238"/>
      <c r="J1681" s="239"/>
      <c r="K1681" s="238"/>
      <c r="L1681" s="238"/>
      <c r="N1681" s="239"/>
      <c r="O1681" s="238"/>
      <c r="P1681" s="238"/>
      <c r="R1681" s="239"/>
      <c r="S1681" s="238"/>
      <c r="T1681" s="238"/>
      <c r="V1681" s="239"/>
      <c r="W1681" s="238"/>
      <c r="X1681" s="238"/>
      <c r="Z1681" s="239"/>
      <c r="AA1681" s="238"/>
      <c r="AB1681" s="238"/>
      <c r="AD1681" s="239"/>
      <c r="AE1681" s="238"/>
      <c r="AF1681" s="238"/>
      <c r="AH1681" s="239"/>
      <c r="AI1681" s="238"/>
      <c r="AJ1681" s="238"/>
      <c r="AL1681" s="239"/>
      <c r="AM1681" s="238"/>
      <c r="AN1681" s="238"/>
      <c r="AP1681" s="239"/>
      <c r="AQ1681" s="238"/>
      <c r="AR1681" s="238"/>
      <c r="AT1681" s="12"/>
      <c r="AU1681" s="238"/>
      <c r="AV1681" s="238"/>
      <c r="AX1681" s="12"/>
    </row>
    <row r="1682" spans="2:50" hidden="1">
      <c r="B1682" s="207"/>
      <c r="C1682" s="239"/>
      <c r="D1682" s="238"/>
      <c r="F1682" s="239"/>
      <c r="G1682" s="238"/>
      <c r="H1682" s="238"/>
      <c r="J1682" s="239"/>
      <c r="K1682" s="238"/>
      <c r="L1682" s="238"/>
      <c r="N1682" s="239"/>
      <c r="O1682" s="238"/>
      <c r="P1682" s="238"/>
      <c r="R1682" s="239"/>
      <c r="S1682" s="238"/>
      <c r="T1682" s="238"/>
      <c r="V1682" s="239"/>
      <c r="W1682" s="238"/>
      <c r="X1682" s="238"/>
      <c r="Z1682" s="239"/>
      <c r="AA1682" s="238"/>
      <c r="AB1682" s="238"/>
      <c r="AD1682" s="239"/>
      <c r="AE1682" s="238"/>
      <c r="AF1682" s="238"/>
      <c r="AH1682" s="239"/>
      <c r="AI1682" s="238"/>
      <c r="AJ1682" s="238"/>
      <c r="AL1682" s="239"/>
      <c r="AM1682" s="238"/>
      <c r="AN1682" s="238"/>
      <c r="AP1682" s="239"/>
      <c r="AQ1682" s="238"/>
      <c r="AR1682" s="238"/>
      <c r="AT1682" s="12"/>
      <c r="AU1682" s="238"/>
      <c r="AV1682" s="238"/>
      <c r="AX1682" s="12"/>
    </row>
    <row r="1683" spans="2:50" hidden="1">
      <c r="B1683" s="207"/>
      <c r="C1683" s="239"/>
      <c r="D1683" s="238"/>
      <c r="F1683" s="239"/>
      <c r="G1683" s="238"/>
      <c r="H1683" s="238"/>
      <c r="J1683" s="239"/>
      <c r="K1683" s="238"/>
      <c r="L1683" s="238"/>
      <c r="N1683" s="239"/>
      <c r="O1683" s="238"/>
      <c r="P1683" s="238"/>
      <c r="R1683" s="239"/>
      <c r="S1683" s="238"/>
      <c r="T1683" s="238"/>
      <c r="V1683" s="239"/>
      <c r="W1683" s="238"/>
      <c r="X1683" s="238"/>
      <c r="Z1683" s="239"/>
      <c r="AA1683" s="238"/>
      <c r="AB1683" s="238"/>
      <c r="AD1683" s="239"/>
      <c r="AE1683" s="238"/>
      <c r="AF1683" s="238"/>
      <c r="AH1683" s="239"/>
      <c r="AI1683" s="238"/>
      <c r="AJ1683" s="238"/>
      <c r="AL1683" s="239"/>
      <c r="AM1683" s="238"/>
      <c r="AN1683" s="238"/>
      <c r="AP1683" s="239"/>
      <c r="AQ1683" s="238"/>
      <c r="AR1683" s="238"/>
      <c r="AT1683" s="12"/>
      <c r="AU1683" s="238"/>
      <c r="AV1683" s="238"/>
      <c r="AX1683" s="12"/>
    </row>
    <row r="1684" spans="2:50" hidden="1">
      <c r="B1684" s="207"/>
      <c r="C1684" s="239"/>
      <c r="D1684" s="238"/>
      <c r="F1684" s="239"/>
      <c r="G1684" s="238"/>
      <c r="H1684" s="238"/>
      <c r="J1684" s="239"/>
      <c r="K1684" s="238"/>
      <c r="L1684" s="238"/>
      <c r="N1684" s="239"/>
      <c r="O1684" s="238"/>
      <c r="P1684" s="238"/>
      <c r="R1684" s="239"/>
      <c r="S1684" s="238"/>
      <c r="T1684" s="238"/>
      <c r="V1684" s="239"/>
      <c r="W1684" s="238"/>
      <c r="X1684" s="238"/>
      <c r="Z1684" s="239"/>
      <c r="AA1684" s="238"/>
      <c r="AB1684" s="238"/>
      <c r="AD1684" s="239"/>
      <c r="AE1684" s="238"/>
      <c r="AF1684" s="238"/>
      <c r="AH1684" s="239"/>
      <c r="AI1684" s="238"/>
      <c r="AJ1684" s="238"/>
      <c r="AL1684" s="239"/>
      <c r="AM1684" s="238"/>
      <c r="AN1684" s="238"/>
      <c r="AP1684" s="239"/>
      <c r="AQ1684" s="238"/>
      <c r="AR1684" s="238"/>
      <c r="AT1684" s="12"/>
      <c r="AU1684" s="238"/>
      <c r="AV1684" s="238"/>
      <c r="AX1684" s="12"/>
    </row>
    <row r="1685" spans="2:50" hidden="1">
      <c r="B1685" s="207"/>
      <c r="C1685" s="239"/>
      <c r="D1685" s="238"/>
      <c r="F1685" s="239"/>
      <c r="G1685" s="238"/>
      <c r="H1685" s="238"/>
      <c r="J1685" s="239"/>
      <c r="K1685" s="238"/>
      <c r="L1685" s="238"/>
      <c r="N1685" s="239"/>
      <c r="O1685" s="238"/>
      <c r="P1685" s="238"/>
      <c r="R1685" s="239"/>
      <c r="S1685" s="238"/>
      <c r="T1685" s="238"/>
      <c r="V1685" s="239"/>
      <c r="W1685" s="238"/>
      <c r="X1685" s="238"/>
      <c r="Z1685" s="239"/>
      <c r="AA1685" s="238"/>
      <c r="AB1685" s="238"/>
      <c r="AD1685" s="239"/>
      <c r="AE1685" s="238"/>
      <c r="AF1685" s="238"/>
      <c r="AH1685" s="239"/>
      <c r="AI1685" s="238"/>
      <c r="AJ1685" s="238"/>
      <c r="AL1685" s="239"/>
      <c r="AM1685" s="238"/>
      <c r="AN1685" s="238"/>
      <c r="AP1685" s="239"/>
      <c r="AQ1685" s="238"/>
      <c r="AR1685" s="238"/>
      <c r="AT1685" s="12"/>
      <c r="AU1685" s="238"/>
      <c r="AV1685" s="238"/>
      <c r="AX1685" s="12"/>
    </row>
    <row r="1686" spans="2:50" hidden="1">
      <c r="B1686" s="207"/>
      <c r="C1686" s="239"/>
      <c r="D1686" s="238"/>
      <c r="F1686" s="239"/>
      <c r="G1686" s="238"/>
      <c r="H1686" s="238"/>
      <c r="J1686" s="239"/>
      <c r="K1686" s="238"/>
      <c r="L1686" s="238"/>
      <c r="N1686" s="239"/>
      <c r="O1686" s="238"/>
      <c r="P1686" s="238"/>
      <c r="R1686" s="239"/>
      <c r="S1686" s="238"/>
      <c r="T1686" s="238"/>
      <c r="V1686" s="239"/>
      <c r="W1686" s="238"/>
      <c r="X1686" s="238"/>
      <c r="Z1686" s="239"/>
      <c r="AA1686" s="238"/>
      <c r="AB1686" s="238"/>
      <c r="AD1686" s="239"/>
      <c r="AE1686" s="238"/>
      <c r="AF1686" s="238"/>
      <c r="AH1686" s="239"/>
      <c r="AI1686" s="238"/>
      <c r="AJ1686" s="238"/>
      <c r="AL1686" s="239"/>
      <c r="AM1686" s="238"/>
      <c r="AN1686" s="238"/>
      <c r="AP1686" s="239"/>
      <c r="AQ1686" s="238"/>
      <c r="AR1686" s="238"/>
      <c r="AT1686" s="12"/>
      <c r="AU1686" s="238"/>
      <c r="AV1686" s="238"/>
      <c r="AX1686" s="12"/>
    </row>
    <row r="1687" spans="2:50" hidden="1">
      <c r="B1687" s="207"/>
      <c r="C1687" s="239"/>
      <c r="D1687" s="238"/>
      <c r="F1687" s="239"/>
      <c r="G1687" s="238"/>
      <c r="H1687" s="238"/>
      <c r="J1687" s="239"/>
      <c r="K1687" s="238"/>
      <c r="L1687" s="238"/>
      <c r="N1687" s="239"/>
      <c r="O1687" s="238"/>
      <c r="P1687" s="238"/>
      <c r="R1687" s="239"/>
      <c r="S1687" s="238"/>
      <c r="T1687" s="238"/>
      <c r="V1687" s="239"/>
      <c r="W1687" s="238"/>
      <c r="X1687" s="238"/>
      <c r="Z1687" s="239"/>
      <c r="AA1687" s="238"/>
      <c r="AB1687" s="238"/>
      <c r="AD1687" s="239"/>
      <c r="AE1687" s="238"/>
      <c r="AF1687" s="238"/>
      <c r="AH1687" s="239"/>
      <c r="AI1687" s="238"/>
      <c r="AJ1687" s="238"/>
      <c r="AL1687" s="239"/>
      <c r="AM1687" s="238"/>
      <c r="AN1687" s="238"/>
      <c r="AP1687" s="239"/>
      <c r="AQ1687" s="238"/>
      <c r="AR1687" s="238"/>
      <c r="AT1687" s="12"/>
      <c r="AU1687" s="238"/>
      <c r="AV1687" s="238"/>
      <c r="AX1687" s="12"/>
    </row>
    <row r="1688" spans="2:50" hidden="1">
      <c r="B1688" s="207"/>
      <c r="C1688" s="239"/>
      <c r="D1688" s="238"/>
      <c r="F1688" s="239"/>
      <c r="G1688" s="238"/>
      <c r="H1688" s="238"/>
      <c r="J1688" s="239"/>
      <c r="K1688" s="238"/>
      <c r="L1688" s="238"/>
      <c r="N1688" s="239"/>
      <c r="O1688" s="238"/>
      <c r="P1688" s="238"/>
      <c r="R1688" s="239"/>
      <c r="S1688" s="238"/>
      <c r="T1688" s="238"/>
      <c r="V1688" s="239"/>
      <c r="W1688" s="238"/>
      <c r="X1688" s="238"/>
      <c r="Z1688" s="239"/>
      <c r="AA1688" s="238"/>
      <c r="AB1688" s="238"/>
      <c r="AD1688" s="239"/>
      <c r="AE1688" s="238"/>
      <c r="AF1688" s="238"/>
      <c r="AH1688" s="239"/>
      <c r="AI1688" s="238"/>
      <c r="AJ1688" s="238"/>
      <c r="AL1688" s="239"/>
      <c r="AM1688" s="238"/>
      <c r="AN1688" s="238"/>
      <c r="AP1688" s="239"/>
      <c r="AQ1688" s="238"/>
      <c r="AR1688" s="238"/>
      <c r="AT1688" s="12"/>
      <c r="AU1688" s="238"/>
      <c r="AV1688" s="238"/>
      <c r="AX1688" s="12"/>
    </row>
    <row r="1689" spans="2:50" hidden="1">
      <c r="B1689" s="207"/>
      <c r="C1689" s="239"/>
      <c r="D1689" s="238"/>
      <c r="F1689" s="239"/>
      <c r="G1689" s="238"/>
      <c r="H1689" s="238"/>
      <c r="J1689" s="239"/>
      <c r="K1689" s="238"/>
      <c r="L1689" s="238"/>
      <c r="N1689" s="239"/>
      <c r="O1689" s="238"/>
      <c r="P1689" s="238"/>
      <c r="R1689" s="239"/>
      <c r="S1689" s="238"/>
      <c r="T1689" s="238"/>
      <c r="V1689" s="239"/>
      <c r="W1689" s="238"/>
      <c r="X1689" s="238"/>
      <c r="Z1689" s="239"/>
      <c r="AA1689" s="238"/>
      <c r="AB1689" s="238"/>
      <c r="AD1689" s="239"/>
      <c r="AE1689" s="238"/>
      <c r="AF1689" s="238"/>
      <c r="AH1689" s="239"/>
      <c r="AI1689" s="238"/>
      <c r="AJ1689" s="238"/>
      <c r="AL1689" s="239"/>
      <c r="AM1689" s="238"/>
      <c r="AN1689" s="238"/>
      <c r="AP1689" s="239"/>
      <c r="AQ1689" s="238"/>
      <c r="AR1689" s="238"/>
      <c r="AT1689" s="12"/>
      <c r="AU1689" s="238"/>
      <c r="AV1689" s="238"/>
      <c r="AX1689" s="12"/>
    </row>
    <row r="1690" spans="2:50" hidden="1">
      <c r="B1690" s="207"/>
      <c r="C1690" s="239"/>
      <c r="D1690" s="238"/>
      <c r="F1690" s="239"/>
      <c r="G1690" s="238"/>
      <c r="H1690" s="238"/>
      <c r="J1690" s="239"/>
      <c r="K1690" s="238"/>
      <c r="L1690" s="238"/>
      <c r="N1690" s="239"/>
      <c r="O1690" s="238"/>
      <c r="P1690" s="238"/>
      <c r="R1690" s="239"/>
      <c r="S1690" s="238"/>
      <c r="T1690" s="238"/>
      <c r="V1690" s="239"/>
      <c r="W1690" s="238"/>
      <c r="X1690" s="238"/>
      <c r="Z1690" s="239"/>
      <c r="AA1690" s="238"/>
      <c r="AB1690" s="238"/>
      <c r="AD1690" s="239"/>
      <c r="AE1690" s="238"/>
      <c r="AF1690" s="238"/>
      <c r="AH1690" s="239"/>
      <c r="AI1690" s="238"/>
      <c r="AJ1690" s="238"/>
      <c r="AL1690" s="239"/>
      <c r="AM1690" s="238"/>
      <c r="AN1690" s="238"/>
      <c r="AP1690" s="239"/>
      <c r="AQ1690" s="238"/>
      <c r="AR1690" s="238"/>
      <c r="AT1690" s="12"/>
      <c r="AU1690" s="238"/>
      <c r="AV1690" s="238"/>
      <c r="AX1690" s="12"/>
    </row>
    <row r="1691" spans="2:50" hidden="1">
      <c r="B1691" s="207"/>
      <c r="C1691" s="239"/>
      <c r="D1691" s="238"/>
      <c r="F1691" s="239"/>
      <c r="G1691" s="238"/>
      <c r="H1691" s="238"/>
      <c r="J1691" s="239"/>
      <c r="K1691" s="238"/>
      <c r="L1691" s="238"/>
      <c r="N1691" s="239"/>
      <c r="O1691" s="238"/>
      <c r="P1691" s="238"/>
      <c r="R1691" s="239"/>
      <c r="S1691" s="238"/>
      <c r="T1691" s="238"/>
      <c r="V1691" s="239"/>
      <c r="W1691" s="238"/>
      <c r="X1691" s="238"/>
      <c r="Z1691" s="239"/>
      <c r="AA1691" s="238"/>
      <c r="AB1691" s="238"/>
      <c r="AD1691" s="239"/>
      <c r="AE1691" s="238"/>
      <c r="AF1691" s="238"/>
      <c r="AH1691" s="239"/>
      <c r="AI1691" s="238"/>
      <c r="AJ1691" s="238"/>
      <c r="AL1691" s="239"/>
      <c r="AM1691" s="238"/>
      <c r="AN1691" s="238"/>
      <c r="AP1691" s="239"/>
      <c r="AQ1691" s="238"/>
      <c r="AR1691" s="238"/>
      <c r="AT1691" s="12"/>
      <c r="AU1691" s="238"/>
      <c r="AV1691" s="238"/>
      <c r="AX1691" s="12"/>
    </row>
    <row r="1692" spans="2:50" hidden="1">
      <c r="B1692" s="207"/>
      <c r="C1692" s="239"/>
      <c r="D1692" s="238"/>
      <c r="F1692" s="239"/>
      <c r="G1692" s="238"/>
      <c r="H1692" s="238"/>
      <c r="J1692" s="239"/>
      <c r="K1692" s="238"/>
      <c r="L1692" s="238"/>
      <c r="N1692" s="239"/>
      <c r="O1692" s="238"/>
      <c r="P1692" s="238"/>
      <c r="R1692" s="239"/>
      <c r="S1692" s="238"/>
      <c r="T1692" s="238"/>
      <c r="V1692" s="239"/>
      <c r="W1692" s="238"/>
      <c r="X1692" s="238"/>
      <c r="Z1692" s="239"/>
      <c r="AA1692" s="238"/>
      <c r="AB1692" s="238"/>
      <c r="AD1692" s="239"/>
      <c r="AE1692" s="238"/>
      <c r="AF1692" s="238"/>
      <c r="AH1692" s="239"/>
      <c r="AI1692" s="238"/>
      <c r="AJ1692" s="238"/>
      <c r="AL1692" s="239"/>
      <c r="AM1692" s="238"/>
      <c r="AN1692" s="238"/>
      <c r="AP1692" s="239"/>
      <c r="AQ1692" s="238"/>
      <c r="AR1692" s="238"/>
      <c r="AT1692" s="12"/>
      <c r="AU1692" s="238"/>
      <c r="AV1692" s="238"/>
      <c r="AX1692" s="12"/>
    </row>
    <row r="1693" spans="2:50" hidden="1">
      <c r="B1693" s="207"/>
      <c r="C1693" s="239"/>
      <c r="D1693" s="238"/>
      <c r="F1693" s="239"/>
      <c r="G1693" s="238"/>
      <c r="H1693" s="238"/>
      <c r="J1693" s="239"/>
      <c r="K1693" s="238"/>
      <c r="L1693" s="238"/>
      <c r="N1693" s="239"/>
      <c r="O1693" s="238"/>
      <c r="P1693" s="238"/>
      <c r="R1693" s="239"/>
      <c r="S1693" s="238"/>
      <c r="T1693" s="238"/>
      <c r="V1693" s="239"/>
      <c r="W1693" s="238"/>
      <c r="X1693" s="238"/>
      <c r="Z1693" s="239"/>
      <c r="AA1693" s="238"/>
      <c r="AB1693" s="238"/>
      <c r="AD1693" s="239"/>
      <c r="AE1693" s="238"/>
      <c r="AF1693" s="238"/>
      <c r="AH1693" s="239"/>
      <c r="AI1693" s="238"/>
      <c r="AJ1693" s="238"/>
      <c r="AL1693" s="239"/>
      <c r="AM1693" s="238"/>
      <c r="AN1693" s="238"/>
      <c r="AP1693" s="239"/>
      <c r="AQ1693" s="238"/>
      <c r="AR1693" s="238"/>
      <c r="AT1693" s="12"/>
      <c r="AU1693" s="238"/>
      <c r="AV1693" s="238"/>
      <c r="AX1693" s="12"/>
    </row>
    <row r="1694" spans="2:50" hidden="1">
      <c r="B1694" s="207"/>
      <c r="C1694" s="239"/>
      <c r="D1694" s="238"/>
      <c r="F1694" s="239"/>
      <c r="G1694" s="238"/>
      <c r="H1694" s="238"/>
      <c r="J1694" s="239"/>
      <c r="K1694" s="238"/>
      <c r="L1694" s="238"/>
      <c r="N1694" s="239"/>
      <c r="O1694" s="238"/>
      <c r="P1694" s="238"/>
      <c r="R1694" s="239"/>
      <c r="S1694" s="238"/>
      <c r="T1694" s="238"/>
      <c r="V1694" s="239"/>
      <c r="W1694" s="238"/>
      <c r="X1694" s="238"/>
      <c r="Z1694" s="239"/>
      <c r="AA1694" s="238"/>
      <c r="AB1694" s="238"/>
      <c r="AD1694" s="239"/>
      <c r="AE1694" s="238"/>
      <c r="AF1694" s="238"/>
      <c r="AH1694" s="239"/>
      <c r="AI1694" s="238"/>
      <c r="AJ1694" s="238"/>
      <c r="AL1694" s="239"/>
      <c r="AM1694" s="238"/>
      <c r="AN1694" s="238"/>
      <c r="AP1694" s="239"/>
      <c r="AQ1694" s="238"/>
      <c r="AR1694" s="238"/>
      <c r="AT1694" s="12"/>
      <c r="AU1694" s="238"/>
      <c r="AV1694" s="238"/>
      <c r="AX1694" s="12"/>
    </row>
    <row r="1695" spans="2:50" hidden="1">
      <c r="B1695" s="207"/>
      <c r="C1695" s="239"/>
      <c r="D1695" s="238"/>
      <c r="F1695" s="239"/>
      <c r="G1695" s="238"/>
      <c r="H1695" s="238"/>
      <c r="J1695" s="239"/>
      <c r="K1695" s="238"/>
      <c r="L1695" s="238"/>
      <c r="N1695" s="239"/>
      <c r="O1695" s="238"/>
      <c r="P1695" s="238"/>
      <c r="R1695" s="239"/>
      <c r="S1695" s="238"/>
      <c r="T1695" s="238"/>
      <c r="V1695" s="239"/>
      <c r="W1695" s="238"/>
      <c r="X1695" s="238"/>
      <c r="Z1695" s="239"/>
      <c r="AA1695" s="238"/>
      <c r="AB1695" s="238"/>
      <c r="AD1695" s="239"/>
      <c r="AE1695" s="238"/>
      <c r="AF1695" s="238"/>
      <c r="AH1695" s="239"/>
      <c r="AI1695" s="238"/>
      <c r="AJ1695" s="238"/>
      <c r="AL1695" s="239"/>
      <c r="AM1695" s="238"/>
      <c r="AN1695" s="238"/>
      <c r="AP1695" s="239"/>
      <c r="AQ1695" s="238"/>
      <c r="AR1695" s="238"/>
      <c r="AT1695" s="12"/>
      <c r="AU1695" s="238"/>
      <c r="AV1695" s="238"/>
      <c r="AX1695" s="12"/>
    </row>
    <row r="1696" spans="2:50" hidden="1">
      <c r="B1696" s="207"/>
      <c r="C1696" s="239"/>
      <c r="D1696" s="238"/>
      <c r="F1696" s="239"/>
      <c r="G1696" s="238"/>
      <c r="H1696" s="238"/>
      <c r="J1696" s="239"/>
      <c r="K1696" s="238"/>
      <c r="L1696" s="238"/>
      <c r="N1696" s="239"/>
      <c r="O1696" s="238"/>
      <c r="P1696" s="238"/>
      <c r="R1696" s="239"/>
      <c r="S1696" s="238"/>
      <c r="T1696" s="238"/>
      <c r="V1696" s="239"/>
      <c r="W1696" s="238"/>
      <c r="X1696" s="238"/>
      <c r="Z1696" s="239"/>
      <c r="AA1696" s="238"/>
      <c r="AB1696" s="238"/>
      <c r="AD1696" s="239"/>
      <c r="AE1696" s="238"/>
      <c r="AF1696" s="238"/>
      <c r="AH1696" s="239"/>
      <c r="AI1696" s="238"/>
      <c r="AJ1696" s="238"/>
      <c r="AL1696" s="239"/>
      <c r="AM1696" s="238"/>
      <c r="AN1696" s="238"/>
      <c r="AP1696" s="239"/>
      <c r="AQ1696" s="238"/>
      <c r="AR1696" s="238"/>
      <c r="AT1696" s="12"/>
      <c r="AU1696" s="238"/>
      <c r="AV1696" s="238"/>
      <c r="AX1696" s="12"/>
    </row>
    <row r="1697" spans="2:50" hidden="1">
      <c r="B1697" s="207"/>
      <c r="C1697" s="239"/>
      <c r="D1697" s="238"/>
      <c r="F1697" s="239"/>
      <c r="G1697" s="238"/>
      <c r="H1697" s="238"/>
      <c r="J1697" s="239"/>
      <c r="K1697" s="238"/>
      <c r="L1697" s="238"/>
      <c r="N1697" s="239"/>
      <c r="O1697" s="238"/>
      <c r="P1697" s="238"/>
      <c r="R1697" s="239"/>
      <c r="S1697" s="238"/>
      <c r="T1697" s="238"/>
      <c r="V1697" s="239"/>
      <c r="W1697" s="238"/>
      <c r="X1697" s="238"/>
      <c r="Z1697" s="239"/>
      <c r="AA1697" s="238"/>
      <c r="AB1697" s="238"/>
      <c r="AD1697" s="239"/>
      <c r="AE1697" s="238"/>
      <c r="AF1697" s="238"/>
      <c r="AH1697" s="239"/>
      <c r="AI1697" s="238"/>
      <c r="AJ1697" s="238"/>
      <c r="AL1697" s="239"/>
      <c r="AM1697" s="238"/>
      <c r="AN1697" s="238"/>
      <c r="AP1697" s="239"/>
      <c r="AQ1697" s="238"/>
      <c r="AR1697" s="238"/>
      <c r="AT1697" s="12"/>
      <c r="AU1697" s="238"/>
      <c r="AV1697" s="238"/>
      <c r="AX1697" s="12"/>
    </row>
    <row r="1698" spans="2:50" hidden="1">
      <c r="B1698" s="207"/>
      <c r="C1698" s="239"/>
      <c r="D1698" s="238"/>
      <c r="F1698" s="239"/>
      <c r="G1698" s="238"/>
      <c r="H1698" s="238"/>
      <c r="J1698" s="239"/>
      <c r="K1698" s="238"/>
      <c r="L1698" s="238"/>
      <c r="N1698" s="239"/>
      <c r="O1698" s="238"/>
      <c r="P1698" s="238"/>
      <c r="R1698" s="239"/>
      <c r="S1698" s="238"/>
      <c r="T1698" s="238"/>
      <c r="V1698" s="239"/>
      <c r="W1698" s="238"/>
      <c r="X1698" s="238"/>
      <c r="Z1698" s="239"/>
      <c r="AA1698" s="238"/>
      <c r="AB1698" s="238"/>
      <c r="AD1698" s="239"/>
      <c r="AE1698" s="238"/>
      <c r="AF1698" s="238"/>
      <c r="AH1698" s="239"/>
      <c r="AI1698" s="238"/>
      <c r="AJ1698" s="238"/>
      <c r="AL1698" s="239"/>
      <c r="AM1698" s="238"/>
      <c r="AN1698" s="238"/>
      <c r="AP1698" s="239"/>
      <c r="AQ1698" s="238"/>
      <c r="AR1698" s="238"/>
      <c r="AT1698" s="12"/>
      <c r="AU1698" s="238"/>
      <c r="AV1698" s="238"/>
      <c r="AX1698" s="12"/>
    </row>
    <row r="1699" spans="2:50" hidden="1">
      <c r="B1699" s="207"/>
      <c r="C1699" s="239"/>
      <c r="D1699" s="238"/>
      <c r="F1699" s="239"/>
      <c r="G1699" s="238"/>
      <c r="H1699" s="238"/>
      <c r="J1699" s="239"/>
      <c r="K1699" s="238"/>
      <c r="L1699" s="238"/>
      <c r="N1699" s="239"/>
      <c r="O1699" s="238"/>
      <c r="P1699" s="238"/>
      <c r="R1699" s="239"/>
      <c r="S1699" s="238"/>
      <c r="T1699" s="238"/>
      <c r="V1699" s="239"/>
      <c r="W1699" s="238"/>
      <c r="X1699" s="238"/>
      <c r="Z1699" s="239"/>
      <c r="AA1699" s="238"/>
      <c r="AB1699" s="238"/>
      <c r="AD1699" s="239"/>
      <c r="AE1699" s="238"/>
      <c r="AF1699" s="238"/>
      <c r="AH1699" s="239"/>
      <c r="AI1699" s="238"/>
      <c r="AJ1699" s="238"/>
      <c r="AL1699" s="239"/>
      <c r="AM1699" s="238"/>
      <c r="AN1699" s="238"/>
      <c r="AP1699" s="239"/>
      <c r="AQ1699" s="238"/>
      <c r="AR1699" s="238"/>
      <c r="AT1699" s="12"/>
      <c r="AU1699" s="238"/>
      <c r="AV1699" s="238"/>
      <c r="AX1699" s="12"/>
    </row>
    <row r="1700" spans="2:50" hidden="1">
      <c r="B1700" s="207"/>
      <c r="C1700" s="239"/>
      <c r="D1700" s="238"/>
      <c r="F1700" s="239"/>
      <c r="G1700" s="238"/>
      <c r="H1700" s="238"/>
      <c r="J1700" s="239"/>
      <c r="K1700" s="238"/>
      <c r="L1700" s="238"/>
      <c r="N1700" s="239"/>
      <c r="O1700" s="238"/>
      <c r="P1700" s="238"/>
      <c r="R1700" s="239"/>
      <c r="S1700" s="238"/>
      <c r="T1700" s="238"/>
      <c r="V1700" s="239"/>
      <c r="W1700" s="238"/>
      <c r="X1700" s="238"/>
      <c r="Z1700" s="239"/>
      <c r="AA1700" s="238"/>
      <c r="AB1700" s="238"/>
      <c r="AD1700" s="239"/>
      <c r="AE1700" s="238"/>
      <c r="AF1700" s="238"/>
      <c r="AH1700" s="239"/>
      <c r="AI1700" s="238"/>
      <c r="AJ1700" s="238"/>
      <c r="AL1700" s="239"/>
      <c r="AM1700" s="238"/>
      <c r="AN1700" s="238"/>
      <c r="AP1700" s="239"/>
      <c r="AQ1700" s="238"/>
      <c r="AR1700" s="238"/>
      <c r="AT1700" s="12"/>
      <c r="AU1700" s="238"/>
      <c r="AV1700" s="238"/>
      <c r="AX1700" s="12"/>
    </row>
    <row r="1701" spans="2:50" hidden="1">
      <c r="B1701" s="207"/>
      <c r="C1701" s="239"/>
      <c r="D1701" s="238"/>
      <c r="F1701" s="239"/>
      <c r="G1701" s="238"/>
      <c r="H1701" s="238"/>
      <c r="J1701" s="239"/>
      <c r="K1701" s="238"/>
      <c r="L1701" s="238"/>
      <c r="N1701" s="239"/>
      <c r="O1701" s="238"/>
      <c r="P1701" s="238"/>
      <c r="R1701" s="239"/>
      <c r="S1701" s="238"/>
      <c r="T1701" s="238"/>
      <c r="V1701" s="239"/>
      <c r="W1701" s="238"/>
      <c r="X1701" s="238"/>
      <c r="Z1701" s="239"/>
      <c r="AA1701" s="238"/>
      <c r="AB1701" s="238"/>
      <c r="AD1701" s="239"/>
      <c r="AE1701" s="238"/>
      <c r="AF1701" s="238"/>
      <c r="AH1701" s="239"/>
      <c r="AI1701" s="238"/>
      <c r="AJ1701" s="238"/>
      <c r="AL1701" s="239"/>
      <c r="AM1701" s="238"/>
      <c r="AN1701" s="238"/>
      <c r="AP1701" s="239"/>
      <c r="AQ1701" s="238"/>
      <c r="AR1701" s="238"/>
      <c r="AT1701" s="12"/>
      <c r="AU1701" s="238"/>
      <c r="AV1701" s="238"/>
      <c r="AX1701" s="12"/>
    </row>
    <row r="1702" spans="2:50" hidden="1">
      <c r="B1702" s="207"/>
      <c r="C1702" s="239"/>
      <c r="D1702" s="238"/>
      <c r="F1702" s="239"/>
      <c r="G1702" s="238"/>
      <c r="H1702" s="238"/>
      <c r="J1702" s="239"/>
      <c r="K1702" s="238"/>
      <c r="L1702" s="238"/>
      <c r="N1702" s="239"/>
      <c r="O1702" s="238"/>
      <c r="P1702" s="238"/>
      <c r="R1702" s="239"/>
      <c r="S1702" s="238"/>
      <c r="T1702" s="238"/>
      <c r="V1702" s="239"/>
      <c r="W1702" s="238"/>
      <c r="X1702" s="238"/>
      <c r="Z1702" s="239"/>
      <c r="AA1702" s="238"/>
      <c r="AB1702" s="238"/>
      <c r="AD1702" s="239"/>
      <c r="AE1702" s="238"/>
      <c r="AF1702" s="238"/>
      <c r="AH1702" s="239"/>
      <c r="AI1702" s="238"/>
      <c r="AJ1702" s="238"/>
      <c r="AL1702" s="239"/>
      <c r="AM1702" s="238"/>
      <c r="AN1702" s="238"/>
      <c r="AP1702" s="239"/>
      <c r="AQ1702" s="238"/>
      <c r="AR1702" s="238"/>
      <c r="AT1702" s="12"/>
      <c r="AU1702" s="238"/>
      <c r="AV1702" s="238"/>
      <c r="AX1702" s="12"/>
    </row>
    <row r="1703" spans="2:50" hidden="1">
      <c r="B1703" s="207"/>
      <c r="C1703" s="239"/>
      <c r="D1703" s="238"/>
      <c r="F1703" s="239"/>
      <c r="G1703" s="238"/>
      <c r="H1703" s="238"/>
      <c r="J1703" s="239"/>
      <c r="K1703" s="238"/>
      <c r="L1703" s="238"/>
      <c r="N1703" s="239"/>
      <c r="O1703" s="238"/>
      <c r="P1703" s="238"/>
      <c r="R1703" s="239"/>
      <c r="S1703" s="238"/>
      <c r="T1703" s="238"/>
      <c r="V1703" s="239"/>
      <c r="W1703" s="238"/>
      <c r="X1703" s="238"/>
      <c r="Z1703" s="239"/>
      <c r="AA1703" s="238"/>
      <c r="AB1703" s="238"/>
      <c r="AD1703" s="239"/>
      <c r="AE1703" s="238"/>
      <c r="AF1703" s="238"/>
      <c r="AH1703" s="239"/>
      <c r="AI1703" s="238"/>
      <c r="AJ1703" s="238"/>
      <c r="AL1703" s="239"/>
      <c r="AM1703" s="238"/>
      <c r="AN1703" s="238"/>
      <c r="AP1703" s="239"/>
      <c r="AQ1703" s="238"/>
      <c r="AR1703" s="238"/>
      <c r="AT1703" s="12"/>
      <c r="AU1703" s="238"/>
      <c r="AV1703" s="238"/>
      <c r="AX1703" s="12"/>
    </row>
    <row r="1704" spans="2:50" hidden="1">
      <c r="B1704" s="207"/>
      <c r="C1704" s="239"/>
      <c r="D1704" s="238"/>
      <c r="F1704" s="239"/>
      <c r="G1704" s="238"/>
      <c r="H1704" s="238"/>
      <c r="J1704" s="239"/>
      <c r="K1704" s="238"/>
      <c r="L1704" s="238"/>
      <c r="N1704" s="239"/>
      <c r="O1704" s="238"/>
      <c r="P1704" s="238"/>
      <c r="R1704" s="239"/>
      <c r="S1704" s="238"/>
      <c r="T1704" s="238"/>
      <c r="V1704" s="239"/>
      <c r="W1704" s="238"/>
      <c r="X1704" s="238"/>
      <c r="Z1704" s="239"/>
      <c r="AA1704" s="238"/>
      <c r="AB1704" s="238"/>
      <c r="AD1704" s="239"/>
      <c r="AE1704" s="238"/>
      <c r="AF1704" s="238"/>
      <c r="AH1704" s="239"/>
      <c r="AI1704" s="238"/>
      <c r="AJ1704" s="238"/>
      <c r="AL1704" s="239"/>
      <c r="AM1704" s="238"/>
      <c r="AN1704" s="238"/>
      <c r="AP1704" s="239"/>
      <c r="AQ1704" s="238"/>
      <c r="AR1704" s="238"/>
      <c r="AT1704" s="12"/>
      <c r="AU1704" s="238"/>
      <c r="AV1704" s="238"/>
      <c r="AX1704" s="12"/>
    </row>
    <row r="1705" spans="2:50" hidden="1">
      <c r="B1705" s="207"/>
      <c r="C1705" s="239"/>
      <c r="D1705" s="238"/>
      <c r="F1705" s="239"/>
      <c r="G1705" s="238"/>
      <c r="H1705" s="238"/>
      <c r="J1705" s="239"/>
      <c r="K1705" s="238"/>
      <c r="L1705" s="238"/>
      <c r="N1705" s="239"/>
      <c r="O1705" s="238"/>
      <c r="P1705" s="238"/>
      <c r="R1705" s="239"/>
      <c r="S1705" s="238"/>
      <c r="T1705" s="238"/>
      <c r="V1705" s="239"/>
      <c r="W1705" s="238"/>
      <c r="X1705" s="238"/>
      <c r="Z1705" s="239"/>
      <c r="AA1705" s="238"/>
      <c r="AB1705" s="238"/>
      <c r="AD1705" s="239"/>
      <c r="AE1705" s="238"/>
      <c r="AF1705" s="238"/>
      <c r="AH1705" s="239"/>
      <c r="AI1705" s="238"/>
      <c r="AJ1705" s="238"/>
      <c r="AL1705" s="239"/>
      <c r="AM1705" s="238"/>
      <c r="AN1705" s="238"/>
      <c r="AP1705" s="239"/>
      <c r="AQ1705" s="238"/>
      <c r="AR1705" s="238"/>
      <c r="AT1705" s="12"/>
      <c r="AU1705" s="238"/>
      <c r="AV1705" s="238"/>
      <c r="AX1705" s="12"/>
    </row>
    <row r="1706" spans="2:50" hidden="1">
      <c r="B1706" s="207"/>
      <c r="C1706" s="239"/>
      <c r="D1706" s="238"/>
      <c r="F1706" s="239"/>
      <c r="G1706" s="238"/>
      <c r="H1706" s="238"/>
      <c r="J1706" s="239"/>
      <c r="K1706" s="238"/>
      <c r="L1706" s="238"/>
      <c r="N1706" s="239"/>
      <c r="O1706" s="238"/>
      <c r="P1706" s="238"/>
      <c r="R1706" s="239"/>
      <c r="S1706" s="238"/>
      <c r="T1706" s="238"/>
      <c r="V1706" s="239"/>
      <c r="W1706" s="238"/>
      <c r="X1706" s="238"/>
      <c r="Z1706" s="239"/>
      <c r="AA1706" s="238"/>
      <c r="AB1706" s="238"/>
      <c r="AD1706" s="239"/>
      <c r="AE1706" s="238"/>
      <c r="AF1706" s="238"/>
      <c r="AH1706" s="239"/>
      <c r="AI1706" s="238"/>
      <c r="AJ1706" s="238"/>
      <c r="AL1706" s="239"/>
      <c r="AM1706" s="238"/>
      <c r="AN1706" s="238"/>
      <c r="AP1706" s="239"/>
      <c r="AQ1706" s="238"/>
      <c r="AR1706" s="238"/>
      <c r="AT1706" s="12"/>
      <c r="AU1706" s="238"/>
      <c r="AV1706" s="238"/>
      <c r="AX1706" s="12"/>
    </row>
    <row r="1707" spans="2:50" hidden="1">
      <c r="B1707" s="207"/>
      <c r="C1707" s="239"/>
      <c r="D1707" s="238"/>
      <c r="F1707" s="239"/>
      <c r="G1707" s="238"/>
      <c r="H1707" s="238"/>
      <c r="J1707" s="239"/>
      <c r="K1707" s="238"/>
      <c r="L1707" s="238"/>
      <c r="N1707" s="239"/>
      <c r="O1707" s="238"/>
      <c r="P1707" s="238"/>
      <c r="R1707" s="239"/>
      <c r="S1707" s="238"/>
      <c r="T1707" s="238"/>
      <c r="V1707" s="239"/>
      <c r="W1707" s="238"/>
      <c r="X1707" s="238"/>
      <c r="Z1707" s="239"/>
      <c r="AA1707" s="238"/>
      <c r="AB1707" s="238"/>
      <c r="AD1707" s="239"/>
      <c r="AE1707" s="238"/>
      <c r="AF1707" s="238"/>
      <c r="AH1707" s="239"/>
      <c r="AI1707" s="238"/>
      <c r="AJ1707" s="238"/>
      <c r="AL1707" s="239"/>
      <c r="AM1707" s="238"/>
      <c r="AN1707" s="238"/>
      <c r="AP1707" s="239"/>
      <c r="AQ1707" s="238"/>
      <c r="AR1707" s="238"/>
      <c r="AT1707" s="12"/>
      <c r="AU1707" s="238"/>
      <c r="AV1707" s="238"/>
      <c r="AX1707" s="12"/>
    </row>
    <row r="1708" spans="2:50" hidden="1">
      <c r="B1708" s="207"/>
      <c r="C1708" s="239"/>
      <c r="D1708" s="238"/>
      <c r="F1708" s="239"/>
      <c r="G1708" s="238"/>
      <c r="H1708" s="238"/>
      <c r="J1708" s="239"/>
      <c r="K1708" s="238"/>
      <c r="L1708" s="238"/>
      <c r="N1708" s="239"/>
      <c r="O1708" s="238"/>
      <c r="P1708" s="238"/>
      <c r="R1708" s="239"/>
      <c r="S1708" s="238"/>
      <c r="T1708" s="238"/>
      <c r="V1708" s="239"/>
      <c r="W1708" s="238"/>
      <c r="X1708" s="238"/>
      <c r="Z1708" s="239"/>
      <c r="AA1708" s="238"/>
      <c r="AB1708" s="238"/>
      <c r="AD1708" s="239"/>
      <c r="AE1708" s="238"/>
      <c r="AF1708" s="238"/>
      <c r="AH1708" s="239"/>
      <c r="AI1708" s="238"/>
      <c r="AJ1708" s="238"/>
      <c r="AL1708" s="239"/>
      <c r="AM1708" s="238"/>
      <c r="AN1708" s="238"/>
      <c r="AP1708" s="239"/>
      <c r="AQ1708" s="238"/>
      <c r="AR1708" s="238"/>
      <c r="AT1708" s="12"/>
      <c r="AU1708" s="238"/>
      <c r="AV1708" s="238"/>
      <c r="AX1708" s="12"/>
    </row>
    <row r="1709" spans="2:50" hidden="1">
      <c r="B1709" s="207"/>
      <c r="C1709" s="239"/>
      <c r="D1709" s="238"/>
      <c r="F1709" s="239"/>
      <c r="G1709" s="238"/>
      <c r="H1709" s="238"/>
      <c r="J1709" s="239"/>
      <c r="K1709" s="238"/>
      <c r="L1709" s="238"/>
      <c r="N1709" s="239"/>
      <c r="O1709" s="238"/>
      <c r="P1709" s="238"/>
      <c r="R1709" s="239"/>
      <c r="S1709" s="238"/>
      <c r="T1709" s="238"/>
      <c r="V1709" s="239"/>
      <c r="W1709" s="238"/>
      <c r="X1709" s="238"/>
      <c r="Z1709" s="239"/>
      <c r="AA1709" s="238"/>
      <c r="AB1709" s="238"/>
      <c r="AD1709" s="239"/>
      <c r="AE1709" s="238"/>
      <c r="AF1709" s="238"/>
      <c r="AH1709" s="239"/>
      <c r="AI1709" s="238"/>
      <c r="AJ1709" s="238"/>
      <c r="AL1709" s="239"/>
      <c r="AM1709" s="238"/>
      <c r="AN1709" s="238"/>
      <c r="AP1709" s="239"/>
      <c r="AQ1709" s="238"/>
      <c r="AR1709" s="238"/>
      <c r="AT1709" s="12"/>
      <c r="AU1709" s="238"/>
      <c r="AV1709" s="238"/>
      <c r="AX1709" s="12"/>
    </row>
    <row r="1710" spans="2:50" hidden="1">
      <c r="B1710" s="207"/>
      <c r="C1710" s="239"/>
      <c r="D1710" s="238"/>
      <c r="F1710" s="239"/>
      <c r="G1710" s="238"/>
      <c r="H1710" s="238"/>
      <c r="J1710" s="239"/>
      <c r="K1710" s="238"/>
      <c r="L1710" s="238"/>
      <c r="N1710" s="239"/>
      <c r="O1710" s="238"/>
      <c r="P1710" s="238"/>
      <c r="R1710" s="239"/>
      <c r="S1710" s="238"/>
      <c r="T1710" s="238"/>
      <c r="V1710" s="239"/>
      <c r="W1710" s="238"/>
      <c r="X1710" s="238"/>
      <c r="Z1710" s="239"/>
      <c r="AA1710" s="238"/>
      <c r="AB1710" s="238"/>
      <c r="AD1710" s="239"/>
      <c r="AE1710" s="238"/>
      <c r="AF1710" s="238"/>
      <c r="AH1710" s="239"/>
      <c r="AI1710" s="238"/>
      <c r="AJ1710" s="238"/>
      <c r="AL1710" s="239"/>
      <c r="AM1710" s="238"/>
      <c r="AN1710" s="238"/>
      <c r="AP1710" s="239"/>
      <c r="AQ1710" s="238"/>
      <c r="AR1710" s="238"/>
      <c r="AT1710" s="12"/>
      <c r="AU1710" s="238"/>
      <c r="AV1710" s="238"/>
      <c r="AX1710" s="12"/>
    </row>
    <row r="1711" spans="2:50" hidden="1">
      <c r="B1711" s="207"/>
      <c r="C1711" s="239"/>
      <c r="D1711" s="238"/>
      <c r="F1711" s="239"/>
      <c r="G1711" s="238"/>
      <c r="H1711" s="238"/>
      <c r="J1711" s="239"/>
      <c r="K1711" s="238"/>
      <c r="L1711" s="238"/>
      <c r="N1711" s="239"/>
      <c r="O1711" s="238"/>
      <c r="P1711" s="238"/>
      <c r="R1711" s="239"/>
      <c r="S1711" s="238"/>
      <c r="T1711" s="238"/>
      <c r="V1711" s="239"/>
      <c r="W1711" s="238"/>
      <c r="X1711" s="238"/>
      <c r="Z1711" s="239"/>
      <c r="AA1711" s="238"/>
      <c r="AB1711" s="238"/>
      <c r="AD1711" s="239"/>
      <c r="AE1711" s="238"/>
      <c r="AF1711" s="238"/>
      <c r="AH1711" s="239"/>
      <c r="AI1711" s="238"/>
      <c r="AJ1711" s="238"/>
      <c r="AL1711" s="239"/>
      <c r="AM1711" s="238"/>
      <c r="AN1711" s="238"/>
      <c r="AP1711" s="239"/>
      <c r="AQ1711" s="238"/>
      <c r="AR1711" s="238"/>
      <c r="AT1711" s="12"/>
      <c r="AU1711" s="238"/>
      <c r="AV1711" s="238"/>
      <c r="AX1711" s="12"/>
    </row>
    <row r="1712" spans="2:50" hidden="1">
      <c r="B1712" s="207"/>
      <c r="C1712" s="239"/>
      <c r="D1712" s="238"/>
      <c r="F1712" s="239"/>
      <c r="G1712" s="238"/>
      <c r="H1712" s="238"/>
      <c r="J1712" s="239"/>
      <c r="K1712" s="238"/>
      <c r="L1712" s="238"/>
      <c r="N1712" s="239"/>
      <c r="O1712" s="238"/>
      <c r="P1712" s="238"/>
      <c r="R1712" s="239"/>
      <c r="S1712" s="238"/>
      <c r="T1712" s="238"/>
      <c r="V1712" s="239"/>
      <c r="W1712" s="238"/>
      <c r="X1712" s="238"/>
      <c r="Z1712" s="239"/>
      <c r="AA1712" s="238"/>
      <c r="AB1712" s="238"/>
      <c r="AD1712" s="239"/>
      <c r="AE1712" s="238"/>
      <c r="AF1712" s="238"/>
      <c r="AH1712" s="239"/>
      <c r="AI1712" s="238"/>
      <c r="AJ1712" s="238"/>
      <c r="AL1712" s="239"/>
      <c r="AM1712" s="238"/>
      <c r="AN1712" s="238"/>
      <c r="AP1712" s="239"/>
      <c r="AQ1712" s="238"/>
      <c r="AR1712" s="238"/>
      <c r="AT1712" s="12"/>
      <c r="AU1712" s="238"/>
      <c r="AV1712" s="238"/>
      <c r="AX1712" s="12"/>
    </row>
    <row r="1713" spans="2:50" hidden="1">
      <c r="B1713" s="207"/>
      <c r="C1713" s="239"/>
      <c r="D1713" s="238"/>
      <c r="F1713" s="239"/>
      <c r="G1713" s="238"/>
      <c r="H1713" s="238"/>
      <c r="J1713" s="239"/>
      <c r="K1713" s="238"/>
      <c r="L1713" s="238"/>
      <c r="N1713" s="239"/>
      <c r="O1713" s="238"/>
      <c r="P1713" s="238"/>
      <c r="R1713" s="239"/>
      <c r="S1713" s="238"/>
      <c r="T1713" s="238"/>
      <c r="V1713" s="239"/>
      <c r="W1713" s="238"/>
      <c r="X1713" s="238"/>
      <c r="Z1713" s="239"/>
      <c r="AA1713" s="238"/>
      <c r="AB1713" s="238"/>
      <c r="AD1713" s="239"/>
      <c r="AE1713" s="238"/>
      <c r="AF1713" s="238"/>
      <c r="AH1713" s="239"/>
      <c r="AI1713" s="238"/>
      <c r="AJ1713" s="238"/>
      <c r="AL1713" s="239"/>
      <c r="AM1713" s="238"/>
      <c r="AN1713" s="238"/>
      <c r="AP1713" s="239"/>
      <c r="AQ1713" s="238"/>
      <c r="AR1713" s="238"/>
      <c r="AT1713" s="12"/>
      <c r="AU1713" s="238"/>
      <c r="AV1713" s="238"/>
      <c r="AX1713" s="12"/>
    </row>
    <row r="1714" spans="2:50" hidden="1">
      <c r="B1714" s="207"/>
      <c r="C1714" s="239"/>
      <c r="D1714" s="238"/>
      <c r="F1714" s="239"/>
      <c r="G1714" s="238"/>
      <c r="H1714" s="238"/>
      <c r="J1714" s="239"/>
      <c r="K1714" s="238"/>
      <c r="L1714" s="238"/>
      <c r="N1714" s="239"/>
      <c r="O1714" s="238"/>
      <c r="P1714" s="238"/>
      <c r="R1714" s="239"/>
      <c r="S1714" s="238"/>
      <c r="T1714" s="238"/>
      <c r="V1714" s="239"/>
      <c r="W1714" s="238"/>
      <c r="X1714" s="238"/>
      <c r="Z1714" s="239"/>
      <c r="AA1714" s="238"/>
      <c r="AB1714" s="238"/>
      <c r="AD1714" s="239"/>
      <c r="AE1714" s="238"/>
      <c r="AF1714" s="238"/>
      <c r="AH1714" s="239"/>
      <c r="AI1714" s="238"/>
      <c r="AJ1714" s="238"/>
      <c r="AL1714" s="239"/>
      <c r="AM1714" s="238"/>
      <c r="AN1714" s="238"/>
      <c r="AP1714" s="239"/>
      <c r="AQ1714" s="238"/>
      <c r="AR1714" s="238"/>
      <c r="AT1714" s="12"/>
      <c r="AU1714" s="238"/>
      <c r="AV1714" s="238"/>
      <c r="AX1714" s="12"/>
    </row>
    <row r="1715" spans="2:50" hidden="1">
      <c r="B1715" s="207"/>
      <c r="C1715" s="239"/>
      <c r="D1715" s="238"/>
      <c r="F1715" s="239"/>
      <c r="G1715" s="238"/>
      <c r="H1715" s="238"/>
      <c r="J1715" s="239"/>
      <c r="K1715" s="238"/>
      <c r="L1715" s="238"/>
      <c r="N1715" s="239"/>
      <c r="O1715" s="238"/>
      <c r="P1715" s="238"/>
      <c r="R1715" s="239"/>
      <c r="S1715" s="238"/>
      <c r="T1715" s="238"/>
      <c r="V1715" s="239"/>
      <c r="W1715" s="238"/>
      <c r="X1715" s="238"/>
      <c r="Z1715" s="239"/>
      <c r="AA1715" s="238"/>
      <c r="AB1715" s="238"/>
      <c r="AD1715" s="239"/>
      <c r="AE1715" s="238"/>
      <c r="AF1715" s="238"/>
      <c r="AH1715" s="239"/>
      <c r="AI1715" s="238"/>
      <c r="AJ1715" s="238"/>
      <c r="AL1715" s="239"/>
      <c r="AM1715" s="238"/>
      <c r="AN1715" s="238"/>
      <c r="AP1715" s="239"/>
      <c r="AQ1715" s="238"/>
      <c r="AR1715" s="238"/>
      <c r="AT1715" s="12"/>
      <c r="AU1715" s="238"/>
      <c r="AV1715" s="238"/>
      <c r="AX1715" s="12"/>
    </row>
    <row r="1716" spans="2:50" hidden="1">
      <c r="B1716" s="207"/>
      <c r="C1716" s="239"/>
      <c r="D1716" s="238"/>
      <c r="F1716" s="239"/>
      <c r="G1716" s="238"/>
      <c r="H1716" s="238"/>
      <c r="J1716" s="239"/>
      <c r="K1716" s="238"/>
      <c r="L1716" s="238"/>
      <c r="N1716" s="239"/>
      <c r="O1716" s="238"/>
      <c r="P1716" s="238"/>
      <c r="R1716" s="239"/>
      <c r="S1716" s="238"/>
      <c r="T1716" s="238"/>
      <c r="V1716" s="239"/>
      <c r="W1716" s="238"/>
      <c r="X1716" s="238"/>
      <c r="Z1716" s="239"/>
      <c r="AA1716" s="238"/>
      <c r="AB1716" s="238"/>
      <c r="AD1716" s="239"/>
      <c r="AE1716" s="238"/>
      <c r="AF1716" s="238"/>
      <c r="AH1716" s="239"/>
      <c r="AI1716" s="238"/>
      <c r="AJ1716" s="238"/>
      <c r="AL1716" s="239"/>
      <c r="AM1716" s="238"/>
      <c r="AN1716" s="238"/>
      <c r="AP1716" s="239"/>
      <c r="AQ1716" s="238"/>
      <c r="AR1716" s="238"/>
      <c r="AT1716" s="12"/>
      <c r="AU1716" s="238"/>
      <c r="AV1716" s="238"/>
      <c r="AX1716" s="12"/>
    </row>
    <row r="1717" spans="2:50" hidden="1">
      <c r="B1717" s="207"/>
      <c r="C1717" s="239"/>
      <c r="D1717" s="238"/>
      <c r="F1717" s="239"/>
      <c r="G1717" s="238"/>
      <c r="H1717" s="238"/>
      <c r="J1717" s="239"/>
      <c r="K1717" s="238"/>
      <c r="L1717" s="238"/>
      <c r="N1717" s="239"/>
      <c r="O1717" s="238"/>
      <c r="P1717" s="238"/>
      <c r="R1717" s="239"/>
      <c r="S1717" s="238"/>
      <c r="T1717" s="238"/>
      <c r="V1717" s="239"/>
      <c r="W1717" s="238"/>
      <c r="X1717" s="238"/>
      <c r="Z1717" s="239"/>
      <c r="AA1717" s="238"/>
      <c r="AB1717" s="238"/>
      <c r="AD1717" s="239"/>
      <c r="AE1717" s="238"/>
      <c r="AF1717" s="238"/>
      <c r="AH1717" s="239"/>
      <c r="AI1717" s="238"/>
      <c r="AJ1717" s="238"/>
      <c r="AL1717" s="239"/>
      <c r="AM1717" s="238"/>
      <c r="AN1717" s="238"/>
      <c r="AP1717" s="239"/>
      <c r="AQ1717" s="238"/>
      <c r="AR1717" s="238"/>
      <c r="AT1717" s="12"/>
      <c r="AU1717" s="238"/>
      <c r="AV1717" s="238"/>
      <c r="AX1717" s="12"/>
    </row>
    <row r="1718" spans="2:50" hidden="1">
      <c r="B1718" s="207"/>
      <c r="C1718" s="239"/>
      <c r="D1718" s="238"/>
      <c r="F1718" s="239"/>
      <c r="G1718" s="238"/>
      <c r="H1718" s="238"/>
      <c r="J1718" s="239"/>
      <c r="K1718" s="238"/>
      <c r="L1718" s="238"/>
      <c r="N1718" s="239"/>
      <c r="O1718" s="238"/>
      <c r="P1718" s="238"/>
      <c r="R1718" s="239"/>
      <c r="S1718" s="238"/>
      <c r="T1718" s="238"/>
      <c r="V1718" s="239"/>
      <c r="W1718" s="238"/>
      <c r="X1718" s="238"/>
      <c r="Z1718" s="239"/>
      <c r="AA1718" s="238"/>
      <c r="AB1718" s="238"/>
      <c r="AD1718" s="239"/>
      <c r="AE1718" s="238"/>
      <c r="AF1718" s="238"/>
      <c r="AH1718" s="239"/>
      <c r="AI1718" s="238"/>
      <c r="AJ1718" s="238"/>
      <c r="AL1718" s="239"/>
      <c r="AM1718" s="238"/>
      <c r="AN1718" s="238"/>
      <c r="AP1718" s="239"/>
      <c r="AQ1718" s="238"/>
      <c r="AR1718" s="238"/>
      <c r="AT1718" s="12"/>
      <c r="AU1718" s="238"/>
      <c r="AV1718" s="238"/>
      <c r="AX1718" s="12"/>
    </row>
    <row r="1719" spans="2:50" hidden="1">
      <c r="B1719" s="207"/>
      <c r="C1719" s="239"/>
      <c r="D1719" s="238"/>
      <c r="F1719" s="239"/>
      <c r="G1719" s="238"/>
      <c r="H1719" s="238"/>
      <c r="J1719" s="239"/>
      <c r="K1719" s="238"/>
      <c r="L1719" s="238"/>
      <c r="N1719" s="239"/>
      <c r="O1719" s="238"/>
      <c r="P1719" s="238"/>
      <c r="R1719" s="239"/>
      <c r="S1719" s="238"/>
      <c r="T1719" s="238"/>
      <c r="V1719" s="239"/>
      <c r="W1719" s="238"/>
      <c r="X1719" s="238"/>
      <c r="Z1719" s="239"/>
      <c r="AA1719" s="238"/>
      <c r="AB1719" s="238"/>
      <c r="AD1719" s="239"/>
      <c r="AE1719" s="238"/>
      <c r="AF1719" s="238"/>
      <c r="AH1719" s="239"/>
      <c r="AI1719" s="238"/>
      <c r="AJ1719" s="238"/>
      <c r="AL1719" s="239"/>
      <c r="AM1719" s="238"/>
      <c r="AN1719" s="238"/>
      <c r="AP1719" s="239"/>
      <c r="AQ1719" s="238"/>
      <c r="AR1719" s="238"/>
      <c r="AT1719" s="12"/>
      <c r="AU1719" s="238"/>
      <c r="AV1719" s="238"/>
      <c r="AX1719" s="12"/>
    </row>
    <row r="1720" spans="2:50" hidden="1">
      <c r="B1720" s="207"/>
      <c r="C1720" s="239"/>
      <c r="D1720" s="238"/>
      <c r="F1720" s="239"/>
      <c r="G1720" s="238"/>
      <c r="H1720" s="238"/>
      <c r="J1720" s="239"/>
      <c r="K1720" s="238"/>
      <c r="L1720" s="238"/>
      <c r="N1720" s="239"/>
      <c r="O1720" s="238"/>
      <c r="P1720" s="238"/>
      <c r="R1720" s="239"/>
      <c r="S1720" s="238"/>
      <c r="T1720" s="238"/>
      <c r="V1720" s="239"/>
      <c r="W1720" s="238"/>
      <c r="X1720" s="238"/>
      <c r="Z1720" s="239"/>
      <c r="AA1720" s="238"/>
      <c r="AB1720" s="238"/>
      <c r="AD1720" s="239"/>
      <c r="AE1720" s="238"/>
      <c r="AF1720" s="238"/>
      <c r="AH1720" s="239"/>
      <c r="AI1720" s="238"/>
      <c r="AJ1720" s="238"/>
      <c r="AL1720" s="239"/>
      <c r="AM1720" s="238"/>
      <c r="AN1720" s="238"/>
      <c r="AP1720" s="239"/>
      <c r="AQ1720" s="238"/>
      <c r="AR1720" s="238"/>
      <c r="AT1720" s="12"/>
      <c r="AU1720" s="238"/>
      <c r="AV1720" s="238"/>
      <c r="AX1720" s="12"/>
    </row>
    <row r="1721" spans="2:50" hidden="1">
      <c r="B1721" s="207"/>
      <c r="C1721" s="239"/>
      <c r="D1721" s="238"/>
      <c r="F1721" s="239"/>
      <c r="G1721" s="238"/>
      <c r="H1721" s="238"/>
      <c r="J1721" s="239"/>
      <c r="K1721" s="238"/>
      <c r="L1721" s="238"/>
      <c r="N1721" s="239"/>
      <c r="O1721" s="238"/>
      <c r="P1721" s="238"/>
      <c r="R1721" s="239"/>
      <c r="S1721" s="238"/>
      <c r="T1721" s="238"/>
      <c r="V1721" s="239"/>
      <c r="W1721" s="238"/>
      <c r="X1721" s="238"/>
      <c r="Z1721" s="239"/>
      <c r="AA1721" s="238"/>
      <c r="AB1721" s="238"/>
      <c r="AD1721" s="239"/>
      <c r="AE1721" s="238"/>
      <c r="AF1721" s="238"/>
      <c r="AH1721" s="239"/>
      <c r="AI1721" s="238"/>
      <c r="AJ1721" s="238"/>
      <c r="AL1721" s="239"/>
      <c r="AM1721" s="238"/>
      <c r="AN1721" s="238"/>
      <c r="AP1721" s="239"/>
      <c r="AQ1721" s="238"/>
      <c r="AR1721" s="238"/>
      <c r="AT1721" s="12"/>
      <c r="AU1721" s="238"/>
      <c r="AV1721" s="238"/>
      <c r="AX1721" s="12"/>
    </row>
    <row r="1722" spans="2:50" hidden="1">
      <c r="B1722" s="207"/>
      <c r="C1722" s="239"/>
      <c r="D1722" s="238"/>
      <c r="F1722" s="239"/>
      <c r="G1722" s="238"/>
      <c r="H1722" s="238"/>
      <c r="J1722" s="239"/>
      <c r="K1722" s="238"/>
      <c r="L1722" s="238"/>
      <c r="N1722" s="239"/>
      <c r="O1722" s="238"/>
      <c r="P1722" s="238"/>
      <c r="R1722" s="239"/>
      <c r="S1722" s="238"/>
      <c r="T1722" s="238"/>
      <c r="V1722" s="239"/>
      <c r="W1722" s="238"/>
      <c r="X1722" s="238"/>
      <c r="Z1722" s="239"/>
      <c r="AA1722" s="238"/>
      <c r="AB1722" s="238"/>
      <c r="AD1722" s="239"/>
      <c r="AE1722" s="238"/>
      <c r="AF1722" s="238"/>
      <c r="AH1722" s="239"/>
      <c r="AI1722" s="238"/>
      <c r="AJ1722" s="238"/>
      <c r="AL1722" s="239"/>
      <c r="AM1722" s="238"/>
      <c r="AN1722" s="238"/>
      <c r="AP1722" s="239"/>
      <c r="AQ1722" s="238"/>
      <c r="AR1722" s="238"/>
      <c r="AT1722" s="12"/>
      <c r="AU1722" s="238"/>
      <c r="AV1722" s="238"/>
      <c r="AX1722" s="12"/>
    </row>
    <row r="1723" spans="2:50" hidden="1">
      <c r="B1723" s="207"/>
      <c r="C1723" s="239"/>
      <c r="D1723" s="238"/>
      <c r="F1723" s="239"/>
      <c r="G1723" s="238"/>
      <c r="H1723" s="238"/>
      <c r="J1723" s="239"/>
      <c r="K1723" s="238"/>
      <c r="L1723" s="238"/>
      <c r="N1723" s="239"/>
      <c r="O1723" s="238"/>
      <c r="P1723" s="238"/>
      <c r="R1723" s="239"/>
      <c r="S1723" s="238"/>
      <c r="T1723" s="238"/>
      <c r="V1723" s="239"/>
      <c r="W1723" s="238"/>
      <c r="X1723" s="238"/>
      <c r="Z1723" s="239"/>
      <c r="AA1723" s="238"/>
      <c r="AB1723" s="238"/>
      <c r="AD1723" s="239"/>
      <c r="AE1723" s="238"/>
      <c r="AF1723" s="238"/>
      <c r="AH1723" s="239"/>
      <c r="AI1723" s="238"/>
      <c r="AJ1723" s="238"/>
      <c r="AL1723" s="239"/>
      <c r="AM1723" s="238"/>
      <c r="AN1723" s="238"/>
      <c r="AP1723" s="239"/>
      <c r="AQ1723" s="238"/>
      <c r="AR1723" s="238"/>
      <c r="AT1723" s="12"/>
      <c r="AU1723" s="238"/>
      <c r="AV1723" s="238"/>
      <c r="AX1723" s="12"/>
    </row>
    <row r="1724" spans="2:50" hidden="1">
      <c r="B1724" s="207"/>
      <c r="C1724" s="239"/>
      <c r="D1724" s="238"/>
      <c r="F1724" s="239"/>
      <c r="G1724" s="238"/>
      <c r="H1724" s="238"/>
      <c r="J1724" s="239"/>
      <c r="K1724" s="238"/>
      <c r="L1724" s="238"/>
      <c r="N1724" s="239"/>
      <c r="O1724" s="238"/>
      <c r="P1724" s="238"/>
      <c r="R1724" s="239"/>
      <c r="S1724" s="238"/>
      <c r="T1724" s="238"/>
      <c r="V1724" s="239"/>
      <c r="W1724" s="238"/>
      <c r="X1724" s="238"/>
      <c r="Z1724" s="239"/>
      <c r="AA1724" s="238"/>
      <c r="AB1724" s="238"/>
      <c r="AD1724" s="239"/>
      <c r="AE1724" s="238"/>
      <c r="AF1724" s="238"/>
      <c r="AH1724" s="239"/>
      <c r="AI1724" s="238"/>
      <c r="AJ1724" s="238"/>
      <c r="AL1724" s="239"/>
      <c r="AM1724" s="238"/>
      <c r="AN1724" s="238"/>
      <c r="AP1724" s="239"/>
      <c r="AQ1724" s="238"/>
      <c r="AR1724" s="238"/>
      <c r="AT1724" s="12"/>
      <c r="AU1724" s="238"/>
      <c r="AV1724" s="238"/>
      <c r="AX1724" s="12"/>
    </row>
    <row r="1725" spans="2:50" hidden="1">
      <c r="B1725" s="207"/>
      <c r="C1725" s="239"/>
      <c r="D1725" s="238"/>
      <c r="F1725" s="239"/>
      <c r="G1725" s="238"/>
      <c r="H1725" s="238"/>
      <c r="J1725" s="239"/>
      <c r="K1725" s="238"/>
      <c r="L1725" s="238"/>
      <c r="N1725" s="239"/>
      <c r="O1725" s="238"/>
      <c r="P1725" s="238"/>
      <c r="R1725" s="239"/>
      <c r="S1725" s="238"/>
      <c r="T1725" s="238"/>
      <c r="V1725" s="239"/>
      <c r="W1725" s="238"/>
      <c r="X1725" s="238"/>
      <c r="Z1725" s="239"/>
      <c r="AA1725" s="238"/>
      <c r="AB1725" s="238"/>
      <c r="AD1725" s="239"/>
      <c r="AE1725" s="238"/>
      <c r="AF1725" s="238"/>
      <c r="AH1725" s="239"/>
      <c r="AI1725" s="238"/>
      <c r="AJ1725" s="238"/>
      <c r="AL1725" s="239"/>
      <c r="AM1725" s="238"/>
      <c r="AN1725" s="238"/>
      <c r="AP1725" s="239"/>
      <c r="AQ1725" s="238"/>
      <c r="AR1725" s="238"/>
      <c r="AT1725" s="12"/>
      <c r="AU1725" s="238"/>
      <c r="AV1725" s="238"/>
      <c r="AX1725" s="12"/>
    </row>
    <row r="1726" spans="2:50" hidden="1">
      <c r="B1726" s="207"/>
      <c r="C1726" s="239"/>
      <c r="D1726" s="238"/>
      <c r="F1726" s="239"/>
      <c r="G1726" s="238"/>
      <c r="H1726" s="238"/>
      <c r="J1726" s="239"/>
      <c r="K1726" s="238"/>
      <c r="L1726" s="238"/>
      <c r="N1726" s="239"/>
      <c r="O1726" s="238"/>
      <c r="P1726" s="238"/>
      <c r="R1726" s="239"/>
      <c r="S1726" s="238"/>
      <c r="T1726" s="238"/>
      <c r="V1726" s="239"/>
      <c r="W1726" s="238"/>
      <c r="X1726" s="238"/>
      <c r="Z1726" s="239"/>
      <c r="AA1726" s="238"/>
      <c r="AB1726" s="238"/>
      <c r="AD1726" s="239"/>
      <c r="AE1726" s="238"/>
      <c r="AF1726" s="238"/>
      <c r="AH1726" s="239"/>
      <c r="AI1726" s="238"/>
      <c r="AJ1726" s="238"/>
      <c r="AL1726" s="239"/>
      <c r="AM1726" s="238"/>
      <c r="AN1726" s="238"/>
      <c r="AP1726" s="239"/>
      <c r="AQ1726" s="238"/>
      <c r="AR1726" s="238"/>
      <c r="AT1726" s="12"/>
      <c r="AU1726" s="238"/>
      <c r="AV1726" s="238"/>
      <c r="AX1726" s="12"/>
    </row>
    <row r="1727" spans="2:50" hidden="1">
      <c r="B1727" s="207"/>
      <c r="C1727" s="239"/>
      <c r="D1727" s="238"/>
      <c r="F1727" s="239"/>
      <c r="G1727" s="238"/>
      <c r="H1727" s="238"/>
      <c r="J1727" s="239"/>
      <c r="K1727" s="238"/>
      <c r="L1727" s="238"/>
      <c r="N1727" s="239"/>
      <c r="O1727" s="238"/>
      <c r="P1727" s="238"/>
      <c r="R1727" s="239"/>
      <c r="S1727" s="238"/>
      <c r="T1727" s="238"/>
      <c r="V1727" s="239"/>
      <c r="W1727" s="238"/>
      <c r="X1727" s="238"/>
      <c r="Z1727" s="239"/>
      <c r="AA1727" s="238"/>
      <c r="AB1727" s="238"/>
      <c r="AD1727" s="239"/>
      <c r="AE1727" s="238"/>
      <c r="AF1727" s="238"/>
      <c r="AH1727" s="239"/>
      <c r="AI1727" s="238"/>
      <c r="AJ1727" s="238"/>
      <c r="AL1727" s="239"/>
      <c r="AM1727" s="238"/>
      <c r="AN1727" s="238"/>
      <c r="AP1727" s="239"/>
      <c r="AQ1727" s="238"/>
      <c r="AR1727" s="238"/>
      <c r="AT1727" s="12"/>
      <c r="AU1727" s="238"/>
      <c r="AV1727" s="238"/>
      <c r="AX1727" s="12"/>
    </row>
    <row r="1728" spans="2:50" hidden="1">
      <c r="B1728" s="207"/>
      <c r="C1728" s="239"/>
      <c r="D1728" s="238"/>
      <c r="F1728" s="239"/>
      <c r="G1728" s="238"/>
      <c r="H1728" s="238"/>
      <c r="J1728" s="239"/>
      <c r="K1728" s="238"/>
      <c r="L1728" s="238"/>
      <c r="N1728" s="239"/>
      <c r="O1728" s="238"/>
      <c r="P1728" s="238"/>
      <c r="R1728" s="239"/>
      <c r="S1728" s="238"/>
      <c r="T1728" s="238"/>
      <c r="V1728" s="239"/>
      <c r="W1728" s="238"/>
      <c r="X1728" s="238"/>
      <c r="Z1728" s="239"/>
      <c r="AA1728" s="238"/>
      <c r="AB1728" s="238"/>
      <c r="AD1728" s="239"/>
      <c r="AE1728" s="238"/>
      <c r="AF1728" s="238"/>
      <c r="AH1728" s="239"/>
      <c r="AI1728" s="238"/>
      <c r="AJ1728" s="238"/>
      <c r="AL1728" s="239"/>
      <c r="AM1728" s="238"/>
      <c r="AN1728" s="238"/>
      <c r="AP1728" s="239"/>
      <c r="AQ1728" s="238"/>
      <c r="AR1728" s="238"/>
      <c r="AT1728" s="12"/>
      <c r="AU1728" s="238"/>
      <c r="AV1728" s="238"/>
      <c r="AX1728" s="12"/>
    </row>
    <row r="1729" spans="2:50" hidden="1">
      <c r="B1729" s="207"/>
      <c r="C1729" s="239"/>
      <c r="D1729" s="238"/>
      <c r="F1729" s="239"/>
      <c r="G1729" s="238"/>
      <c r="H1729" s="238"/>
      <c r="J1729" s="239"/>
      <c r="K1729" s="238"/>
      <c r="L1729" s="238"/>
      <c r="N1729" s="239"/>
      <c r="O1729" s="238"/>
      <c r="P1729" s="238"/>
      <c r="R1729" s="239"/>
      <c r="S1729" s="238"/>
      <c r="T1729" s="238"/>
      <c r="V1729" s="239"/>
      <c r="W1729" s="238"/>
      <c r="X1729" s="238"/>
      <c r="Z1729" s="239"/>
      <c r="AA1729" s="238"/>
      <c r="AB1729" s="238"/>
      <c r="AD1729" s="239"/>
      <c r="AE1729" s="238"/>
      <c r="AF1729" s="238"/>
      <c r="AH1729" s="239"/>
      <c r="AI1729" s="238"/>
      <c r="AJ1729" s="238"/>
      <c r="AL1729" s="239"/>
      <c r="AM1729" s="238"/>
      <c r="AN1729" s="238"/>
      <c r="AP1729" s="239"/>
      <c r="AQ1729" s="238"/>
      <c r="AR1729" s="238"/>
      <c r="AT1729" s="12"/>
      <c r="AU1729" s="238"/>
      <c r="AV1729" s="238"/>
      <c r="AX1729" s="12"/>
    </row>
    <row r="1730" spans="2:50" hidden="1">
      <c r="B1730" s="207"/>
      <c r="C1730" s="239"/>
      <c r="D1730" s="238"/>
      <c r="F1730" s="239"/>
      <c r="G1730" s="238"/>
      <c r="H1730" s="238"/>
      <c r="J1730" s="239"/>
      <c r="K1730" s="238"/>
      <c r="L1730" s="238"/>
      <c r="N1730" s="239"/>
      <c r="O1730" s="238"/>
      <c r="P1730" s="238"/>
      <c r="R1730" s="239"/>
      <c r="S1730" s="238"/>
      <c r="T1730" s="238"/>
      <c r="V1730" s="239"/>
      <c r="W1730" s="238"/>
      <c r="X1730" s="238"/>
      <c r="Z1730" s="239"/>
      <c r="AA1730" s="238"/>
      <c r="AB1730" s="238"/>
      <c r="AD1730" s="239"/>
      <c r="AE1730" s="238"/>
      <c r="AF1730" s="238"/>
      <c r="AH1730" s="239"/>
      <c r="AI1730" s="238"/>
      <c r="AJ1730" s="238"/>
      <c r="AL1730" s="239"/>
      <c r="AM1730" s="238"/>
      <c r="AN1730" s="238"/>
      <c r="AP1730" s="239"/>
      <c r="AQ1730" s="238"/>
      <c r="AR1730" s="238"/>
      <c r="AT1730" s="12"/>
      <c r="AU1730" s="238"/>
      <c r="AV1730" s="238"/>
      <c r="AX1730" s="12"/>
    </row>
    <row r="1731" spans="2:50" hidden="1">
      <c r="B1731" s="207"/>
      <c r="C1731" s="239"/>
      <c r="D1731" s="238"/>
      <c r="F1731" s="239"/>
      <c r="G1731" s="238"/>
      <c r="H1731" s="238"/>
      <c r="J1731" s="239"/>
      <c r="K1731" s="238"/>
      <c r="L1731" s="238"/>
      <c r="N1731" s="239"/>
      <c r="O1731" s="238"/>
      <c r="P1731" s="238"/>
      <c r="R1731" s="239"/>
      <c r="S1731" s="238"/>
      <c r="T1731" s="238"/>
      <c r="V1731" s="239"/>
      <c r="W1731" s="238"/>
      <c r="X1731" s="238"/>
      <c r="Z1731" s="239"/>
      <c r="AA1731" s="238"/>
      <c r="AB1731" s="238"/>
      <c r="AD1731" s="239"/>
      <c r="AE1731" s="238"/>
      <c r="AF1731" s="238"/>
      <c r="AH1731" s="239"/>
      <c r="AI1731" s="238"/>
      <c r="AJ1731" s="238"/>
      <c r="AL1731" s="239"/>
      <c r="AM1731" s="238"/>
      <c r="AN1731" s="238"/>
      <c r="AP1731" s="239"/>
      <c r="AQ1731" s="238"/>
      <c r="AR1731" s="238"/>
      <c r="AT1731" s="12"/>
      <c r="AU1731" s="238"/>
      <c r="AV1731" s="238"/>
      <c r="AX1731" s="12"/>
    </row>
    <row r="1732" spans="2:50" hidden="1">
      <c r="B1732" s="207"/>
      <c r="C1732" s="239"/>
      <c r="D1732" s="238"/>
      <c r="F1732" s="239"/>
      <c r="G1732" s="238"/>
      <c r="H1732" s="238"/>
      <c r="J1732" s="239"/>
      <c r="K1732" s="238"/>
      <c r="L1732" s="238"/>
      <c r="N1732" s="239"/>
      <c r="O1732" s="238"/>
      <c r="P1732" s="238"/>
      <c r="R1732" s="239"/>
      <c r="S1732" s="238"/>
      <c r="T1732" s="238"/>
      <c r="V1732" s="239"/>
      <c r="W1732" s="238"/>
      <c r="X1732" s="238"/>
      <c r="Z1732" s="239"/>
      <c r="AA1732" s="238"/>
      <c r="AB1732" s="238"/>
      <c r="AD1732" s="239"/>
      <c r="AE1732" s="238"/>
      <c r="AF1732" s="238"/>
      <c r="AH1732" s="239"/>
      <c r="AI1732" s="238"/>
      <c r="AJ1732" s="238"/>
      <c r="AL1732" s="239"/>
      <c r="AM1732" s="238"/>
      <c r="AN1732" s="238"/>
      <c r="AP1732" s="239"/>
      <c r="AQ1732" s="238"/>
      <c r="AR1732" s="238"/>
      <c r="AT1732" s="12"/>
      <c r="AU1732" s="238"/>
      <c r="AV1732" s="238"/>
      <c r="AX1732" s="12"/>
    </row>
    <row r="1733" spans="2:50" hidden="1">
      <c r="B1733" s="207"/>
      <c r="C1733" s="239"/>
      <c r="D1733" s="238"/>
      <c r="F1733" s="239"/>
      <c r="G1733" s="238"/>
      <c r="H1733" s="238"/>
      <c r="J1733" s="239"/>
      <c r="K1733" s="238"/>
      <c r="L1733" s="238"/>
      <c r="N1733" s="239"/>
      <c r="O1733" s="238"/>
      <c r="P1733" s="238"/>
      <c r="R1733" s="239"/>
      <c r="S1733" s="238"/>
      <c r="T1733" s="238"/>
      <c r="V1733" s="239"/>
      <c r="W1733" s="238"/>
      <c r="X1733" s="238"/>
      <c r="Z1733" s="239"/>
      <c r="AA1733" s="238"/>
      <c r="AB1733" s="238"/>
      <c r="AD1733" s="239"/>
      <c r="AE1733" s="238"/>
      <c r="AF1733" s="238"/>
      <c r="AH1733" s="239"/>
      <c r="AI1733" s="238"/>
      <c r="AJ1733" s="238"/>
      <c r="AL1733" s="239"/>
      <c r="AM1733" s="238"/>
      <c r="AN1733" s="238"/>
      <c r="AP1733" s="239"/>
      <c r="AQ1733" s="238"/>
      <c r="AR1733" s="238"/>
      <c r="AT1733" s="12"/>
      <c r="AU1733" s="238"/>
      <c r="AV1733" s="238"/>
      <c r="AX1733" s="12"/>
    </row>
    <row r="1734" spans="2:50" hidden="1">
      <c r="B1734" s="207"/>
      <c r="C1734" s="239"/>
      <c r="D1734" s="238"/>
      <c r="F1734" s="239"/>
      <c r="G1734" s="238"/>
      <c r="H1734" s="238"/>
      <c r="J1734" s="239"/>
      <c r="K1734" s="238"/>
      <c r="L1734" s="238"/>
      <c r="N1734" s="239"/>
      <c r="O1734" s="238"/>
      <c r="P1734" s="238"/>
      <c r="R1734" s="239"/>
      <c r="S1734" s="238"/>
      <c r="T1734" s="238"/>
      <c r="V1734" s="239"/>
      <c r="W1734" s="238"/>
      <c r="X1734" s="238"/>
      <c r="Z1734" s="239"/>
      <c r="AA1734" s="238"/>
      <c r="AB1734" s="238"/>
      <c r="AD1734" s="239"/>
      <c r="AE1734" s="238"/>
      <c r="AF1734" s="238"/>
      <c r="AH1734" s="239"/>
      <c r="AI1734" s="238"/>
      <c r="AJ1734" s="238"/>
      <c r="AL1734" s="239"/>
      <c r="AM1734" s="238"/>
      <c r="AN1734" s="238"/>
      <c r="AP1734" s="239"/>
      <c r="AQ1734" s="238"/>
      <c r="AR1734" s="238"/>
      <c r="AT1734" s="12"/>
      <c r="AU1734" s="238"/>
      <c r="AV1734" s="238"/>
      <c r="AX1734" s="12"/>
    </row>
    <row r="1735" spans="2:50" hidden="1">
      <c r="B1735" s="207"/>
      <c r="C1735" s="239"/>
      <c r="D1735" s="238"/>
      <c r="F1735" s="239"/>
      <c r="G1735" s="238"/>
      <c r="H1735" s="238"/>
      <c r="J1735" s="239"/>
      <c r="K1735" s="238"/>
      <c r="L1735" s="238"/>
      <c r="N1735" s="239"/>
      <c r="O1735" s="238"/>
      <c r="P1735" s="238"/>
      <c r="R1735" s="239"/>
      <c r="S1735" s="238"/>
      <c r="T1735" s="238"/>
      <c r="V1735" s="239"/>
      <c r="W1735" s="238"/>
      <c r="X1735" s="238"/>
      <c r="Z1735" s="239"/>
      <c r="AA1735" s="238"/>
      <c r="AB1735" s="238"/>
      <c r="AD1735" s="239"/>
      <c r="AE1735" s="238"/>
      <c r="AF1735" s="238"/>
      <c r="AH1735" s="239"/>
      <c r="AI1735" s="238"/>
      <c r="AJ1735" s="238"/>
      <c r="AL1735" s="239"/>
      <c r="AM1735" s="238"/>
      <c r="AN1735" s="238"/>
      <c r="AP1735" s="239"/>
      <c r="AQ1735" s="238"/>
      <c r="AR1735" s="238"/>
      <c r="AT1735" s="12"/>
      <c r="AU1735" s="238"/>
      <c r="AV1735" s="238"/>
      <c r="AX1735" s="12"/>
    </row>
    <row r="1736" spans="2:50" hidden="1">
      <c r="B1736" s="207"/>
      <c r="C1736" s="239"/>
      <c r="D1736" s="238"/>
      <c r="F1736" s="239"/>
      <c r="G1736" s="238"/>
      <c r="H1736" s="238"/>
      <c r="J1736" s="239"/>
      <c r="K1736" s="238"/>
      <c r="L1736" s="238"/>
      <c r="N1736" s="239"/>
      <c r="O1736" s="238"/>
      <c r="P1736" s="238"/>
      <c r="R1736" s="239"/>
      <c r="S1736" s="238"/>
      <c r="T1736" s="238"/>
      <c r="V1736" s="239"/>
      <c r="W1736" s="238"/>
      <c r="X1736" s="238"/>
      <c r="Z1736" s="239"/>
      <c r="AA1736" s="238"/>
      <c r="AB1736" s="238"/>
      <c r="AD1736" s="239"/>
      <c r="AE1736" s="238"/>
      <c r="AF1736" s="238"/>
      <c r="AH1736" s="239"/>
      <c r="AI1736" s="238"/>
      <c r="AJ1736" s="238"/>
      <c r="AL1736" s="239"/>
      <c r="AM1736" s="238"/>
      <c r="AN1736" s="238"/>
      <c r="AP1736" s="239"/>
      <c r="AQ1736" s="238"/>
      <c r="AR1736" s="238"/>
      <c r="AT1736" s="12"/>
      <c r="AU1736" s="238"/>
      <c r="AV1736" s="238"/>
      <c r="AX1736" s="12"/>
    </row>
    <row r="1737" spans="2:50" hidden="1">
      <c r="B1737" s="207"/>
      <c r="C1737" s="239"/>
      <c r="D1737" s="238"/>
      <c r="F1737" s="239"/>
      <c r="G1737" s="238"/>
      <c r="H1737" s="238"/>
      <c r="J1737" s="239"/>
      <c r="K1737" s="238"/>
      <c r="L1737" s="238"/>
      <c r="N1737" s="239"/>
      <c r="O1737" s="238"/>
      <c r="P1737" s="238"/>
      <c r="R1737" s="239"/>
      <c r="S1737" s="238"/>
      <c r="T1737" s="238"/>
      <c r="V1737" s="239"/>
      <c r="W1737" s="238"/>
      <c r="X1737" s="238"/>
      <c r="Z1737" s="239"/>
      <c r="AA1737" s="238"/>
      <c r="AB1737" s="238"/>
      <c r="AD1737" s="239"/>
      <c r="AE1737" s="238"/>
      <c r="AF1737" s="238"/>
      <c r="AH1737" s="239"/>
      <c r="AI1737" s="238"/>
      <c r="AJ1737" s="238"/>
      <c r="AL1737" s="239"/>
      <c r="AM1737" s="238"/>
      <c r="AN1737" s="238"/>
      <c r="AP1737" s="239"/>
      <c r="AQ1737" s="238"/>
      <c r="AR1737" s="238"/>
      <c r="AT1737" s="12"/>
      <c r="AU1737" s="238"/>
      <c r="AV1737" s="238"/>
      <c r="AX1737" s="12"/>
    </row>
    <row r="1738" spans="2:50" hidden="1">
      <c r="B1738" s="207"/>
      <c r="C1738" s="239"/>
      <c r="D1738" s="238"/>
      <c r="F1738" s="239"/>
      <c r="G1738" s="238"/>
      <c r="H1738" s="238"/>
      <c r="J1738" s="239"/>
      <c r="K1738" s="238"/>
      <c r="L1738" s="238"/>
      <c r="N1738" s="239"/>
      <c r="O1738" s="238"/>
      <c r="P1738" s="238"/>
      <c r="R1738" s="239"/>
      <c r="S1738" s="238"/>
      <c r="T1738" s="238"/>
      <c r="V1738" s="239"/>
      <c r="W1738" s="238"/>
      <c r="X1738" s="238"/>
      <c r="Z1738" s="239"/>
      <c r="AA1738" s="238"/>
      <c r="AB1738" s="238"/>
      <c r="AD1738" s="239"/>
      <c r="AE1738" s="238"/>
      <c r="AF1738" s="238"/>
      <c r="AH1738" s="239"/>
      <c r="AI1738" s="238"/>
      <c r="AJ1738" s="238"/>
      <c r="AL1738" s="239"/>
      <c r="AM1738" s="238"/>
      <c r="AN1738" s="238"/>
      <c r="AP1738" s="239"/>
      <c r="AQ1738" s="238"/>
      <c r="AR1738" s="238"/>
      <c r="AT1738" s="12"/>
      <c r="AU1738" s="238"/>
      <c r="AV1738" s="238"/>
      <c r="AX1738" s="12"/>
    </row>
    <row r="1739" spans="2:50" hidden="1">
      <c r="B1739" s="207"/>
      <c r="C1739" s="239"/>
      <c r="D1739" s="238"/>
      <c r="F1739" s="239"/>
      <c r="G1739" s="238"/>
      <c r="H1739" s="238"/>
      <c r="J1739" s="239"/>
      <c r="K1739" s="238"/>
      <c r="L1739" s="238"/>
      <c r="N1739" s="239"/>
      <c r="O1739" s="238"/>
      <c r="P1739" s="238"/>
      <c r="R1739" s="239"/>
      <c r="S1739" s="238"/>
      <c r="T1739" s="238"/>
      <c r="V1739" s="239"/>
      <c r="W1739" s="238"/>
      <c r="X1739" s="238"/>
      <c r="Z1739" s="239"/>
      <c r="AA1739" s="238"/>
      <c r="AB1739" s="238"/>
      <c r="AD1739" s="239"/>
      <c r="AE1739" s="238"/>
      <c r="AF1739" s="238"/>
      <c r="AH1739" s="239"/>
      <c r="AI1739" s="238"/>
      <c r="AJ1739" s="238"/>
      <c r="AL1739" s="239"/>
      <c r="AM1739" s="238"/>
      <c r="AN1739" s="238"/>
      <c r="AP1739" s="239"/>
      <c r="AQ1739" s="238"/>
      <c r="AR1739" s="238"/>
      <c r="AT1739" s="12"/>
      <c r="AU1739" s="238"/>
      <c r="AV1739" s="238"/>
      <c r="AX1739" s="12"/>
    </row>
    <row r="1740" spans="2:50" hidden="1">
      <c r="B1740" s="207"/>
      <c r="C1740" s="239"/>
      <c r="D1740" s="238"/>
      <c r="F1740" s="239"/>
      <c r="G1740" s="238"/>
      <c r="H1740" s="238"/>
      <c r="J1740" s="239"/>
      <c r="K1740" s="238"/>
      <c r="L1740" s="238"/>
      <c r="N1740" s="239"/>
      <c r="O1740" s="238"/>
      <c r="P1740" s="238"/>
      <c r="R1740" s="239"/>
      <c r="S1740" s="238"/>
      <c r="T1740" s="238"/>
      <c r="V1740" s="239"/>
      <c r="W1740" s="238"/>
      <c r="X1740" s="238"/>
      <c r="Z1740" s="239"/>
      <c r="AA1740" s="238"/>
      <c r="AB1740" s="238"/>
      <c r="AD1740" s="239"/>
      <c r="AE1740" s="238"/>
      <c r="AF1740" s="238"/>
      <c r="AH1740" s="239"/>
      <c r="AI1740" s="238"/>
      <c r="AJ1740" s="238"/>
      <c r="AL1740" s="239"/>
      <c r="AM1740" s="238"/>
      <c r="AN1740" s="238"/>
      <c r="AP1740" s="239"/>
      <c r="AQ1740" s="238"/>
      <c r="AR1740" s="238"/>
      <c r="AT1740" s="12"/>
      <c r="AU1740" s="238"/>
      <c r="AV1740" s="238"/>
      <c r="AX1740" s="12"/>
    </row>
    <row r="1741" spans="2:50" hidden="1">
      <c r="B1741" s="207"/>
      <c r="C1741" s="239"/>
      <c r="D1741" s="238"/>
      <c r="F1741" s="239"/>
      <c r="G1741" s="238"/>
      <c r="H1741" s="238"/>
      <c r="J1741" s="239"/>
      <c r="K1741" s="238"/>
      <c r="L1741" s="238"/>
      <c r="N1741" s="239"/>
      <c r="O1741" s="238"/>
      <c r="P1741" s="238"/>
      <c r="R1741" s="239"/>
      <c r="S1741" s="238"/>
      <c r="T1741" s="238"/>
      <c r="V1741" s="239"/>
      <c r="W1741" s="238"/>
      <c r="X1741" s="238"/>
      <c r="Z1741" s="239"/>
      <c r="AA1741" s="238"/>
      <c r="AB1741" s="238"/>
      <c r="AD1741" s="239"/>
      <c r="AE1741" s="238"/>
      <c r="AF1741" s="238"/>
      <c r="AH1741" s="239"/>
      <c r="AI1741" s="238"/>
      <c r="AJ1741" s="238"/>
      <c r="AL1741" s="239"/>
      <c r="AM1741" s="238"/>
      <c r="AN1741" s="238"/>
      <c r="AP1741" s="239"/>
      <c r="AQ1741" s="238"/>
      <c r="AR1741" s="238"/>
      <c r="AT1741" s="12"/>
      <c r="AU1741" s="238"/>
      <c r="AV1741" s="238"/>
      <c r="AX1741" s="12"/>
    </row>
    <row r="1742" spans="2:50" hidden="1">
      <c r="B1742" s="207"/>
      <c r="C1742" s="239"/>
      <c r="D1742" s="238"/>
      <c r="F1742" s="239"/>
      <c r="G1742" s="238"/>
      <c r="H1742" s="238"/>
      <c r="J1742" s="239"/>
      <c r="K1742" s="238"/>
      <c r="L1742" s="238"/>
      <c r="N1742" s="239"/>
      <c r="O1742" s="238"/>
      <c r="P1742" s="238"/>
      <c r="R1742" s="239"/>
      <c r="S1742" s="238"/>
      <c r="T1742" s="238"/>
      <c r="V1742" s="239"/>
      <c r="W1742" s="238"/>
      <c r="X1742" s="238"/>
      <c r="Z1742" s="239"/>
      <c r="AA1742" s="238"/>
      <c r="AB1742" s="238"/>
      <c r="AD1742" s="239"/>
      <c r="AE1742" s="238"/>
      <c r="AF1742" s="238"/>
      <c r="AH1742" s="239"/>
      <c r="AI1742" s="238"/>
      <c r="AJ1742" s="238"/>
      <c r="AL1742" s="239"/>
      <c r="AM1742" s="238"/>
      <c r="AN1742" s="238"/>
      <c r="AP1742" s="239"/>
      <c r="AQ1742" s="238"/>
      <c r="AR1742" s="238"/>
      <c r="AT1742" s="12"/>
      <c r="AU1742" s="238"/>
      <c r="AV1742" s="238"/>
      <c r="AX1742" s="12"/>
    </row>
    <row r="1743" spans="2:50" hidden="1">
      <c r="B1743" s="207"/>
      <c r="C1743" s="239"/>
      <c r="D1743" s="238"/>
      <c r="F1743" s="239"/>
      <c r="G1743" s="238"/>
      <c r="H1743" s="238"/>
      <c r="J1743" s="239"/>
      <c r="K1743" s="238"/>
      <c r="L1743" s="238"/>
      <c r="N1743" s="239"/>
      <c r="O1743" s="238"/>
      <c r="P1743" s="238"/>
      <c r="R1743" s="239"/>
      <c r="S1743" s="238"/>
      <c r="T1743" s="238"/>
      <c r="V1743" s="239"/>
      <c r="W1743" s="238"/>
      <c r="X1743" s="238"/>
      <c r="Z1743" s="239"/>
      <c r="AA1743" s="238"/>
      <c r="AB1743" s="238"/>
      <c r="AD1743" s="239"/>
      <c r="AE1743" s="238"/>
      <c r="AF1743" s="238"/>
      <c r="AH1743" s="239"/>
      <c r="AI1743" s="238"/>
      <c r="AJ1743" s="238"/>
      <c r="AL1743" s="239"/>
      <c r="AM1743" s="238"/>
      <c r="AN1743" s="238"/>
      <c r="AP1743" s="239"/>
      <c r="AQ1743" s="238"/>
      <c r="AR1743" s="238"/>
      <c r="AT1743" s="12"/>
      <c r="AU1743" s="238"/>
      <c r="AV1743" s="238"/>
      <c r="AX1743" s="12"/>
    </row>
    <row r="1744" spans="2:50" hidden="1">
      <c r="B1744" s="207"/>
      <c r="C1744" s="239"/>
      <c r="D1744" s="238"/>
      <c r="F1744" s="239"/>
      <c r="G1744" s="238"/>
      <c r="H1744" s="238"/>
      <c r="J1744" s="239"/>
      <c r="K1744" s="238"/>
      <c r="L1744" s="238"/>
      <c r="N1744" s="239"/>
      <c r="O1744" s="238"/>
      <c r="P1744" s="238"/>
      <c r="R1744" s="239"/>
      <c r="S1744" s="238"/>
      <c r="T1744" s="238"/>
      <c r="V1744" s="239"/>
      <c r="W1744" s="238"/>
      <c r="X1744" s="238"/>
      <c r="Z1744" s="239"/>
      <c r="AA1744" s="238"/>
      <c r="AB1744" s="238"/>
      <c r="AD1744" s="239"/>
      <c r="AE1744" s="238"/>
      <c r="AF1744" s="238"/>
      <c r="AH1744" s="239"/>
      <c r="AI1744" s="238"/>
      <c r="AJ1744" s="238"/>
      <c r="AL1744" s="239"/>
      <c r="AM1744" s="238"/>
      <c r="AN1744" s="238"/>
      <c r="AP1744" s="239"/>
      <c r="AQ1744" s="238"/>
      <c r="AR1744" s="238"/>
      <c r="AT1744" s="12"/>
      <c r="AU1744" s="238"/>
      <c r="AV1744" s="238"/>
      <c r="AX1744" s="12"/>
    </row>
    <row r="1745" spans="2:50" hidden="1">
      <c r="B1745" s="207"/>
      <c r="C1745" s="239"/>
      <c r="D1745" s="238"/>
      <c r="F1745" s="239"/>
      <c r="G1745" s="238"/>
      <c r="H1745" s="238"/>
      <c r="J1745" s="239"/>
      <c r="K1745" s="238"/>
      <c r="L1745" s="238"/>
      <c r="N1745" s="239"/>
      <c r="O1745" s="238"/>
      <c r="P1745" s="238"/>
      <c r="R1745" s="239"/>
      <c r="S1745" s="238"/>
      <c r="T1745" s="238"/>
      <c r="V1745" s="239"/>
      <c r="W1745" s="238"/>
      <c r="X1745" s="238"/>
      <c r="Z1745" s="239"/>
      <c r="AA1745" s="238"/>
      <c r="AB1745" s="238"/>
      <c r="AD1745" s="239"/>
      <c r="AE1745" s="238"/>
      <c r="AF1745" s="238"/>
      <c r="AH1745" s="239"/>
      <c r="AI1745" s="238"/>
      <c r="AJ1745" s="238"/>
      <c r="AL1745" s="239"/>
      <c r="AM1745" s="238"/>
      <c r="AN1745" s="238"/>
      <c r="AP1745" s="239"/>
      <c r="AQ1745" s="238"/>
      <c r="AR1745" s="238"/>
      <c r="AT1745" s="12"/>
      <c r="AU1745" s="238"/>
      <c r="AV1745" s="238"/>
      <c r="AX1745" s="12"/>
    </row>
    <row r="1746" spans="2:50" hidden="1">
      <c r="B1746" s="207"/>
      <c r="C1746" s="239"/>
      <c r="D1746" s="238"/>
      <c r="F1746" s="239"/>
      <c r="G1746" s="238"/>
      <c r="H1746" s="238"/>
      <c r="J1746" s="239"/>
      <c r="K1746" s="238"/>
      <c r="L1746" s="238"/>
      <c r="N1746" s="239"/>
      <c r="O1746" s="238"/>
      <c r="P1746" s="238"/>
      <c r="R1746" s="239"/>
      <c r="S1746" s="238"/>
      <c r="T1746" s="238"/>
      <c r="V1746" s="239"/>
      <c r="W1746" s="238"/>
      <c r="X1746" s="238"/>
      <c r="Z1746" s="239"/>
      <c r="AA1746" s="238"/>
      <c r="AB1746" s="238"/>
      <c r="AD1746" s="239"/>
      <c r="AE1746" s="238"/>
      <c r="AF1746" s="238"/>
      <c r="AH1746" s="239"/>
      <c r="AI1746" s="238"/>
      <c r="AJ1746" s="238"/>
      <c r="AL1746" s="239"/>
      <c r="AM1746" s="238"/>
      <c r="AN1746" s="238"/>
      <c r="AP1746" s="239"/>
      <c r="AQ1746" s="238"/>
      <c r="AR1746" s="238"/>
      <c r="AT1746" s="12"/>
      <c r="AU1746" s="238"/>
      <c r="AV1746" s="238"/>
      <c r="AX1746" s="12"/>
    </row>
    <row r="1747" spans="2:50" hidden="1">
      <c r="B1747" s="207"/>
      <c r="C1747" s="239"/>
      <c r="D1747" s="238"/>
      <c r="F1747" s="239"/>
      <c r="G1747" s="238"/>
      <c r="H1747" s="238"/>
      <c r="J1747" s="239"/>
      <c r="K1747" s="238"/>
      <c r="L1747" s="238"/>
      <c r="N1747" s="239"/>
      <c r="O1747" s="238"/>
      <c r="P1747" s="238"/>
      <c r="R1747" s="239"/>
      <c r="S1747" s="238"/>
      <c r="T1747" s="238"/>
      <c r="V1747" s="239"/>
      <c r="W1747" s="238"/>
      <c r="X1747" s="238"/>
      <c r="Z1747" s="239"/>
      <c r="AA1747" s="238"/>
      <c r="AB1747" s="238"/>
      <c r="AD1747" s="239"/>
      <c r="AE1747" s="238"/>
      <c r="AF1747" s="238"/>
      <c r="AH1747" s="239"/>
      <c r="AI1747" s="238"/>
      <c r="AJ1747" s="238"/>
      <c r="AL1747" s="239"/>
      <c r="AM1747" s="238"/>
      <c r="AN1747" s="238"/>
      <c r="AP1747" s="239"/>
      <c r="AQ1747" s="238"/>
      <c r="AR1747" s="238"/>
      <c r="AT1747" s="12"/>
      <c r="AU1747" s="238"/>
      <c r="AV1747" s="238"/>
      <c r="AX1747" s="12"/>
    </row>
    <row r="1748" spans="2:50" hidden="1">
      <c r="B1748" s="207"/>
      <c r="C1748" s="239"/>
      <c r="D1748" s="238"/>
      <c r="F1748" s="239"/>
      <c r="G1748" s="238"/>
      <c r="H1748" s="238"/>
      <c r="J1748" s="239"/>
      <c r="K1748" s="238"/>
      <c r="L1748" s="238"/>
      <c r="N1748" s="239"/>
      <c r="O1748" s="238"/>
      <c r="P1748" s="238"/>
      <c r="R1748" s="239"/>
      <c r="S1748" s="238"/>
      <c r="T1748" s="238"/>
      <c r="V1748" s="239"/>
      <c r="W1748" s="238"/>
      <c r="X1748" s="238"/>
      <c r="Z1748" s="239"/>
      <c r="AA1748" s="238"/>
      <c r="AB1748" s="238"/>
      <c r="AD1748" s="239"/>
      <c r="AE1748" s="238"/>
      <c r="AF1748" s="238"/>
      <c r="AH1748" s="239"/>
      <c r="AI1748" s="238"/>
      <c r="AJ1748" s="238"/>
      <c r="AL1748" s="239"/>
      <c r="AM1748" s="238"/>
      <c r="AN1748" s="238"/>
      <c r="AP1748" s="239"/>
      <c r="AQ1748" s="238"/>
      <c r="AR1748" s="238"/>
      <c r="AT1748" s="12"/>
      <c r="AU1748" s="238"/>
      <c r="AV1748" s="238"/>
      <c r="AX1748" s="12"/>
    </row>
    <row r="1749" spans="2:50" hidden="1">
      <c r="B1749" s="207"/>
      <c r="C1749" s="239"/>
      <c r="D1749" s="238"/>
      <c r="F1749" s="239"/>
      <c r="G1749" s="238"/>
      <c r="H1749" s="238"/>
      <c r="J1749" s="239"/>
      <c r="K1749" s="238"/>
      <c r="L1749" s="238"/>
      <c r="N1749" s="239"/>
      <c r="O1749" s="238"/>
      <c r="P1749" s="238"/>
      <c r="R1749" s="239"/>
      <c r="S1749" s="238"/>
      <c r="T1749" s="238"/>
      <c r="V1749" s="239"/>
      <c r="W1749" s="238"/>
      <c r="X1749" s="238"/>
      <c r="Z1749" s="239"/>
      <c r="AA1749" s="238"/>
      <c r="AB1749" s="238"/>
      <c r="AD1749" s="239"/>
      <c r="AE1749" s="238"/>
      <c r="AF1749" s="238"/>
      <c r="AH1749" s="239"/>
      <c r="AI1749" s="238"/>
      <c r="AJ1749" s="238"/>
      <c r="AL1749" s="239"/>
      <c r="AM1749" s="238"/>
      <c r="AN1749" s="238"/>
      <c r="AP1749" s="239"/>
      <c r="AQ1749" s="238"/>
      <c r="AR1749" s="238"/>
      <c r="AT1749" s="12"/>
      <c r="AU1749" s="238"/>
      <c r="AV1749" s="238"/>
      <c r="AX1749" s="12"/>
    </row>
    <row r="1750" spans="2:50" hidden="1">
      <c r="B1750" s="207"/>
      <c r="C1750" s="239"/>
      <c r="D1750" s="238"/>
      <c r="F1750" s="239"/>
      <c r="G1750" s="238"/>
      <c r="H1750" s="238"/>
      <c r="J1750" s="239"/>
      <c r="K1750" s="238"/>
      <c r="L1750" s="238"/>
      <c r="N1750" s="239"/>
      <c r="O1750" s="238"/>
      <c r="P1750" s="238"/>
      <c r="R1750" s="239"/>
      <c r="S1750" s="238"/>
      <c r="T1750" s="238"/>
      <c r="V1750" s="239"/>
      <c r="W1750" s="238"/>
      <c r="X1750" s="238"/>
      <c r="Z1750" s="239"/>
      <c r="AA1750" s="238"/>
      <c r="AB1750" s="238"/>
      <c r="AD1750" s="239"/>
      <c r="AE1750" s="238"/>
      <c r="AF1750" s="238"/>
      <c r="AH1750" s="239"/>
      <c r="AI1750" s="238"/>
      <c r="AJ1750" s="238"/>
      <c r="AL1750" s="239"/>
      <c r="AM1750" s="238"/>
      <c r="AN1750" s="238"/>
      <c r="AP1750" s="239"/>
      <c r="AQ1750" s="238"/>
      <c r="AR1750" s="238"/>
      <c r="AT1750" s="12"/>
      <c r="AU1750" s="238"/>
      <c r="AV1750" s="238"/>
      <c r="AX1750" s="12"/>
    </row>
    <row r="1751" spans="2:50" hidden="1">
      <c r="B1751" s="207"/>
      <c r="C1751" s="239"/>
      <c r="D1751" s="238"/>
      <c r="F1751" s="239"/>
      <c r="G1751" s="238"/>
      <c r="H1751" s="238"/>
      <c r="J1751" s="239"/>
      <c r="K1751" s="238"/>
      <c r="L1751" s="238"/>
      <c r="N1751" s="239"/>
      <c r="O1751" s="238"/>
      <c r="P1751" s="238"/>
      <c r="R1751" s="239"/>
      <c r="S1751" s="238"/>
      <c r="T1751" s="238"/>
      <c r="V1751" s="239"/>
      <c r="W1751" s="238"/>
      <c r="X1751" s="238"/>
      <c r="Z1751" s="239"/>
      <c r="AA1751" s="238"/>
      <c r="AB1751" s="238"/>
      <c r="AD1751" s="239"/>
      <c r="AE1751" s="238"/>
      <c r="AF1751" s="238"/>
      <c r="AH1751" s="239"/>
      <c r="AI1751" s="238"/>
      <c r="AJ1751" s="238"/>
      <c r="AL1751" s="239"/>
      <c r="AM1751" s="238"/>
      <c r="AN1751" s="238"/>
      <c r="AP1751" s="239"/>
      <c r="AQ1751" s="238"/>
      <c r="AR1751" s="238"/>
      <c r="AT1751" s="12"/>
      <c r="AU1751" s="238"/>
      <c r="AV1751" s="238"/>
      <c r="AX1751" s="12"/>
    </row>
    <row r="1752" spans="2:50" hidden="1">
      <c r="B1752" s="207"/>
      <c r="C1752" s="239"/>
      <c r="D1752" s="238"/>
      <c r="F1752" s="239"/>
      <c r="G1752" s="238"/>
      <c r="H1752" s="238"/>
      <c r="J1752" s="239"/>
      <c r="K1752" s="238"/>
      <c r="L1752" s="238"/>
      <c r="N1752" s="239"/>
      <c r="O1752" s="238"/>
      <c r="P1752" s="238"/>
      <c r="R1752" s="239"/>
      <c r="S1752" s="238"/>
      <c r="T1752" s="238"/>
      <c r="V1752" s="239"/>
      <c r="W1752" s="238"/>
      <c r="X1752" s="238"/>
      <c r="Z1752" s="239"/>
      <c r="AA1752" s="238"/>
      <c r="AB1752" s="238"/>
      <c r="AD1752" s="239"/>
      <c r="AE1752" s="238"/>
      <c r="AF1752" s="238"/>
      <c r="AH1752" s="239"/>
      <c r="AI1752" s="238"/>
      <c r="AJ1752" s="238"/>
      <c r="AL1752" s="239"/>
      <c r="AM1752" s="238"/>
      <c r="AN1752" s="238"/>
      <c r="AP1752" s="239"/>
      <c r="AQ1752" s="238"/>
      <c r="AR1752" s="238"/>
      <c r="AT1752" s="12"/>
      <c r="AU1752" s="238"/>
      <c r="AV1752" s="238"/>
      <c r="AX1752" s="12"/>
    </row>
    <row r="1753" spans="2:50" hidden="1">
      <c r="B1753" s="207"/>
      <c r="C1753" s="239"/>
      <c r="D1753" s="238"/>
      <c r="F1753" s="239"/>
      <c r="G1753" s="238"/>
      <c r="H1753" s="238"/>
      <c r="J1753" s="239"/>
      <c r="K1753" s="238"/>
      <c r="L1753" s="238"/>
      <c r="N1753" s="239"/>
      <c r="O1753" s="238"/>
      <c r="P1753" s="238"/>
      <c r="R1753" s="239"/>
      <c r="S1753" s="238"/>
      <c r="T1753" s="238"/>
      <c r="V1753" s="239"/>
      <c r="W1753" s="238"/>
      <c r="X1753" s="238"/>
      <c r="Z1753" s="239"/>
      <c r="AA1753" s="238"/>
      <c r="AB1753" s="238"/>
      <c r="AD1753" s="239"/>
      <c r="AE1753" s="238"/>
      <c r="AF1753" s="238"/>
      <c r="AH1753" s="239"/>
      <c r="AI1753" s="238"/>
      <c r="AJ1753" s="238"/>
      <c r="AL1753" s="239"/>
      <c r="AM1753" s="238"/>
      <c r="AN1753" s="238"/>
      <c r="AP1753" s="239"/>
      <c r="AQ1753" s="238"/>
      <c r="AR1753" s="238"/>
      <c r="AT1753" s="12"/>
      <c r="AU1753" s="238"/>
      <c r="AV1753" s="238"/>
      <c r="AX1753" s="12"/>
    </row>
    <row r="1754" spans="2:50" hidden="1">
      <c r="B1754" s="207"/>
      <c r="C1754" s="239"/>
      <c r="D1754" s="238"/>
      <c r="F1754" s="239"/>
      <c r="G1754" s="238"/>
      <c r="H1754" s="238"/>
      <c r="J1754" s="239"/>
      <c r="K1754" s="238"/>
      <c r="L1754" s="238"/>
      <c r="N1754" s="239"/>
      <c r="O1754" s="238"/>
      <c r="P1754" s="238"/>
      <c r="R1754" s="239"/>
      <c r="S1754" s="238"/>
      <c r="T1754" s="238"/>
      <c r="V1754" s="239"/>
      <c r="W1754" s="238"/>
      <c r="X1754" s="238"/>
      <c r="Z1754" s="239"/>
      <c r="AA1754" s="238"/>
      <c r="AB1754" s="238"/>
      <c r="AD1754" s="239"/>
      <c r="AE1754" s="238"/>
      <c r="AF1754" s="238"/>
      <c r="AH1754" s="239"/>
      <c r="AI1754" s="238"/>
      <c r="AJ1754" s="238"/>
      <c r="AL1754" s="239"/>
      <c r="AM1754" s="238"/>
      <c r="AN1754" s="238"/>
      <c r="AP1754" s="239"/>
      <c r="AQ1754" s="238"/>
      <c r="AR1754" s="238"/>
      <c r="AT1754" s="12"/>
      <c r="AU1754" s="238"/>
      <c r="AV1754" s="238"/>
      <c r="AX1754" s="12"/>
    </row>
    <row r="1755" spans="2:50" hidden="1">
      <c r="B1755" s="207"/>
      <c r="C1755" s="239"/>
      <c r="D1755" s="238"/>
      <c r="F1755" s="239"/>
      <c r="G1755" s="238"/>
      <c r="H1755" s="238"/>
      <c r="J1755" s="239"/>
      <c r="K1755" s="238"/>
      <c r="L1755" s="238"/>
      <c r="N1755" s="239"/>
      <c r="O1755" s="238"/>
      <c r="P1755" s="238"/>
      <c r="R1755" s="239"/>
      <c r="S1755" s="238"/>
      <c r="T1755" s="238"/>
      <c r="V1755" s="239"/>
      <c r="W1755" s="238"/>
      <c r="X1755" s="238"/>
      <c r="Z1755" s="239"/>
      <c r="AA1755" s="238"/>
      <c r="AB1755" s="238"/>
      <c r="AD1755" s="239"/>
      <c r="AE1755" s="238"/>
      <c r="AF1755" s="238"/>
      <c r="AH1755" s="239"/>
      <c r="AI1755" s="238"/>
      <c r="AJ1755" s="238"/>
      <c r="AL1755" s="239"/>
      <c r="AM1755" s="238"/>
      <c r="AN1755" s="238"/>
      <c r="AP1755" s="239"/>
      <c r="AQ1755" s="238"/>
      <c r="AR1755" s="238"/>
      <c r="AT1755" s="12"/>
      <c r="AU1755" s="238"/>
      <c r="AV1755" s="238"/>
      <c r="AX1755" s="12"/>
    </row>
    <row r="1756" spans="2:50" hidden="1">
      <c r="B1756" s="207"/>
      <c r="C1756" s="239"/>
      <c r="D1756" s="238"/>
      <c r="F1756" s="239"/>
      <c r="G1756" s="238"/>
      <c r="H1756" s="238"/>
      <c r="J1756" s="239"/>
      <c r="K1756" s="238"/>
      <c r="L1756" s="238"/>
      <c r="N1756" s="239"/>
      <c r="O1756" s="238"/>
      <c r="P1756" s="238"/>
      <c r="R1756" s="239"/>
      <c r="S1756" s="238"/>
      <c r="T1756" s="238"/>
      <c r="V1756" s="239"/>
      <c r="W1756" s="238"/>
      <c r="X1756" s="238"/>
      <c r="Z1756" s="239"/>
      <c r="AA1756" s="238"/>
      <c r="AB1756" s="238"/>
      <c r="AD1756" s="239"/>
      <c r="AE1756" s="238"/>
      <c r="AF1756" s="238"/>
      <c r="AH1756" s="239"/>
      <c r="AI1756" s="238"/>
      <c r="AJ1756" s="238"/>
      <c r="AL1756" s="239"/>
      <c r="AM1756" s="238"/>
      <c r="AN1756" s="238"/>
      <c r="AP1756" s="239"/>
      <c r="AQ1756" s="238"/>
      <c r="AR1756" s="238"/>
      <c r="AT1756" s="12"/>
      <c r="AU1756" s="238"/>
      <c r="AV1756" s="238"/>
      <c r="AX1756" s="12"/>
    </row>
    <row r="1757" spans="2:50" hidden="1">
      <c r="B1757" s="207"/>
      <c r="C1757" s="239"/>
      <c r="D1757" s="238"/>
      <c r="F1757" s="239"/>
      <c r="G1757" s="238"/>
      <c r="H1757" s="238"/>
      <c r="J1757" s="239"/>
      <c r="K1757" s="238"/>
      <c r="L1757" s="238"/>
      <c r="N1757" s="239"/>
      <c r="O1757" s="238"/>
      <c r="P1757" s="238"/>
      <c r="R1757" s="239"/>
      <c r="S1757" s="238"/>
      <c r="T1757" s="238"/>
      <c r="V1757" s="239"/>
      <c r="W1757" s="238"/>
      <c r="X1757" s="238"/>
      <c r="Z1757" s="239"/>
      <c r="AA1757" s="238"/>
      <c r="AB1757" s="238"/>
      <c r="AD1757" s="239"/>
      <c r="AE1757" s="238"/>
      <c r="AF1757" s="238"/>
      <c r="AH1757" s="239"/>
      <c r="AI1757" s="238"/>
      <c r="AJ1757" s="238"/>
      <c r="AL1757" s="239"/>
      <c r="AM1757" s="238"/>
      <c r="AN1757" s="238"/>
      <c r="AP1757" s="239"/>
      <c r="AQ1757" s="238"/>
      <c r="AR1757" s="238"/>
      <c r="AT1757" s="12"/>
      <c r="AU1757" s="238"/>
      <c r="AV1757" s="238"/>
      <c r="AX1757" s="12"/>
    </row>
    <row r="1758" spans="2:50" hidden="1">
      <c r="B1758" s="207"/>
      <c r="C1758" s="239"/>
      <c r="D1758" s="238"/>
      <c r="F1758" s="239"/>
      <c r="G1758" s="238"/>
      <c r="H1758" s="238"/>
      <c r="J1758" s="239"/>
      <c r="K1758" s="238"/>
      <c r="L1758" s="238"/>
      <c r="N1758" s="239"/>
      <c r="O1758" s="238"/>
      <c r="P1758" s="238"/>
      <c r="R1758" s="239"/>
      <c r="S1758" s="238"/>
      <c r="T1758" s="238"/>
      <c r="V1758" s="239"/>
      <c r="W1758" s="238"/>
      <c r="X1758" s="238"/>
      <c r="Z1758" s="239"/>
      <c r="AA1758" s="238"/>
      <c r="AB1758" s="238"/>
      <c r="AD1758" s="239"/>
      <c r="AE1758" s="238"/>
      <c r="AF1758" s="238"/>
      <c r="AH1758" s="239"/>
      <c r="AI1758" s="238"/>
      <c r="AJ1758" s="238"/>
      <c r="AL1758" s="239"/>
      <c r="AM1758" s="238"/>
      <c r="AN1758" s="238"/>
      <c r="AP1758" s="239"/>
      <c r="AQ1758" s="238"/>
      <c r="AR1758" s="238"/>
      <c r="AT1758" s="12"/>
      <c r="AU1758" s="238"/>
      <c r="AV1758" s="238"/>
      <c r="AX1758" s="12"/>
    </row>
    <row r="1759" spans="2:50" hidden="1">
      <c r="B1759" s="207"/>
      <c r="C1759" s="239"/>
      <c r="D1759" s="238"/>
      <c r="F1759" s="239"/>
      <c r="G1759" s="238"/>
      <c r="H1759" s="238"/>
      <c r="J1759" s="239"/>
      <c r="K1759" s="238"/>
      <c r="L1759" s="238"/>
      <c r="N1759" s="239"/>
      <c r="O1759" s="238"/>
      <c r="P1759" s="238"/>
      <c r="R1759" s="239"/>
      <c r="S1759" s="238"/>
      <c r="T1759" s="238"/>
      <c r="V1759" s="239"/>
      <c r="W1759" s="238"/>
      <c r="X1759" s="238"/>
      <c r="Z1759" s="239"/>
      <c r="AA1759" s="238"/>
      <c r="AB1759" s="238"/>
      <c r="AD1759" s="239"/>
      <c r="AE1759" s="238"/>
      <c r="AF1759" s="238"/>
      <c r="AH1759" s="239"/>
      <c r="AI1759" s="238"/>
      <c r="AJ1759" s="238"/>
      <c r="AL1759" s="239"/>
      <c r="AM1759" s="238"/>
      <c r="AN1759" s="238"/>
      <c r="AP1759" s="239"/>
      <c r="AQ1759" s="238"/>
      <c r="AR1759" s="238"/>
      <c r="AT1759" s="12"/>
      <c r="AU1759" s="238"/>
      <c r="AV1759" s="238"/>
      <c r="AX1759" s="12"/>
    </row>
    <row r="1760" spans="2:50" hidden="1">
      <c r="B1760" s="207"/>
      <c r="C1760" s="239"/>
      <c r="D1760" s="238"/>
      <c r="F1760" s="239"/>
      <c r="G1760" s="238"/>
      <c r="H1760" s="238"/>
      <c r="J1760" s="239"/>
      <c r="K1760" s="238"/>
      <c r="L1760" s="238"/>
      <c r="N1760" s="239"/>
      <c r="O1760" s="238"/>
      <c r="P1760" s="238"/>
      <c r="R1760" s="239"/>
      <c r="S1760" s="238"/>
      <c r="T1760" s="238"/>
      <c r="V1760" s="239"/>
      <c r="W1760" s="238"/>
      <c r="X1760" s="238"/>
      <c r="Z1760" s="239"/>
      <c r="AA1760" s="238"/>
      <c r="AB1760" s="238"/>
      <c r="AD1760" s="239"/>
      <c r="AE1760" s="238"/>
      <c r="AF1760" s="238"/>
      <c r="AH1760" s="239"/>
      <c r="AI1760" s="238"/>
      <c r="AJ1760" s="238"/>
      <c r="AL1760" s="239"/>
      <c r="AM1760" s="238"/>
      <c r="AN1760" s="238"/>
      <c r="AP1760" s="239"/>
      <c r="AQ1760" s="238"/>
      <c r="AR1760" s="238"/>
      <c r="AT1760" s="12"/>
      <c r="AU1760" s="238"/>
      <c r="AV1760" s="238"/>
      <c r="AX1760" s="12"/>
    </row>
    <row r="1761" spans="2:50" hidden="1">
      <c r="B1761" s="207"/>
      <c r="C1761" s="239"/>
      <c r="D1761" s="238"/>
      <c r="F1761" s="239"/>
      <c r="G1761" s="238"/>
      <c r="H1761" s="238"/>
      <c r="J1761" s="239"/>
      <c r="K1761" s="238"/>
      <c r="L1761" s="238"/>
      <c r="N1761" s="239"/>
      <c r="O1761" s="238"/>
      <c r="P1761" s="238"/>
      <c r="R1761" s="239"/>
      <c r="S1761" s="238"/>
      <c r="T1761" s="238"/>
      <c r="V1761" s="239"/>
      <c r="W1761" s="238"/>
      <c r="X1761" s="238"/>
      <c r="Z1761" s="239"/>
      <c r="AA1761" s="238"/>
      <c r="AB1761" s="238"/>
      <c r="AD1761" s="239"/>
      <c r="AE1761" s="238"/>
      <c r="AF1761" s="238"/>
      <c r="AH1761" s="239"/>
      <c r="AI1761" s="238"/>
      <c r="AJ1761" s="238"/>
      <c r="AL1761" s="239"/>
      <c r="AM1761" s="238"/>
      <c r="AN1761" s="238"/>
      <c r="AP1761" s="239"/>
      <c r="AQ1761" s="238"/>
      <c r="AR1761" s="238"/>
      <c r="AT1761" s="12"/>
      <c r="AU1761" s="238"/>
      <c r="AV1761" s="238"/>
      <c r="AX1761" s="12"/>
    </row>
    <row r="1762" spans="2:50" hidden="1">
      <c r="B1762" s="207"/>
      <c r="C1762" s="239"/>
      <c r="D1762" s="238"/>
      <c r="F1762" s="239"/>
      <c r="G1762" s="238"/>
      <c r="H1762" s="238"/>
      <c r="J1762" s="239"/>
      <c r="K1762" s="238"/>
      <c r="L1762" s="238"/>
      <c r="N1762" s="239"/>
      <c r="O1762" s="238"/>
      <c r="P1762" s="238"/>
      <c r="R1762" s="239"/>
      <c r="S1762" s="238"/>
      <c r="T1762" s="238"/>
      <c r="V1762" s="239"/>
      <c r="W1762" s="238"/>
      <c r="X1762" s="238"/>
      <c r="Z1762" s="239"/>
      <c r="AA1762" s="238"/>
      <c r="AB1762" s="238"/>
      <c r="AD1762" s="239"/>
      <c r="AE1762" s="238"/>
      <c r="AF1762" s="238"/>
      <c r="AH1762" s="239"/>
      <c r="AI1762" s="238"/>
      <c r="AJ1762" s="238"/>
      <c r="AL1762" s="239"/>
      <c r="AM1762" s="238"/>
      <c r="AN1762" s="238"/>
      <c r="AP1762" s="239"/>
      <c r="AQ1762" s="238"/>
      <c r="AR1762" s="238"/>
      <c r="AT1762" s="12"/>
      <c r="AU1762" s="238"/>
      <c r="AV1762" s="238"/>
      <c r="AX1762" s="12"/>
    </row>
    <row r="1763" spans="2:50" hidden="1">
      <c r="B1763" s="207"/>
      <c r="C1763" s="239"/>
      <c r="D1763" s="238"/>
      <c r="F1763" s="239"/>
      <c r="G1763" s="238"/>
      <c r="H1763" s="238"/>
      <c r="J1763" s="239"/>
      <c r="K1763" s="238"/>
      <c r="L1763" s="238"/>
      <c r="N1763" s="239"/>
      <c r="O1763" s="238"/>
      <c r="P1763" s="238"/>
      <c r="R1763" s="239"/>
      <c r="S1763" s="238"/>
      <c r="T1763" s="238"/>
      <c r="V1763" s="239"/>
      <c r="W1763" s="238"/>
      <c r="X1763" s="238"/>
      <c r="Z1763" s="239"/>
      <c r="AA1763" s="238"/>
      <c r="AB1763" s="238"/>
      <c r="AD1763" s="239"/>
      <c r="AE1763" s="238"/>
      <c r="AF1763" s="238"/>
      <c r="AH1763" s="239"/>
      <c r="AI1763" s="238"/>
      <c r="AJ1763" s="238"/>
      <c r="AL1763" s="239"/>
      <c r="AM1763" s="238"/>
      <c r="AN1763" s="238"/>
      <c r="AP1763" s="239"/>
      <c r="AQ1763" s="238"/>
      <c r="AR1763" s="238"/>
      <c r="AT1763" s="12"/>
      <c r="AU1763" s="238"/>
      <c r="AV1763" s="238"/>
      <c r="AX1763" s="12"/>
    </row>
    <row r="1764" spans="2:50" hidden="1">
      <c r="B1764" s="207"/>
      <c r="C1764" s="239"/>
      <c r="D1764" s="238"/>
      <c r="F1764" s="239"/>
      <c r="G1764" s="238"/>
      <c r="H1764" s="238"/>
      <c r="J1764" s="239"/>
      <c r="K1764" s="238"/>
      <c r="L1764" s="238"/>
      <c r="N1764" s="239"/>
      <c r="O1764" s="238"/>
      <c r="P1764" s="238"/>
      <c r="R1764" s="239"/>
      <c r="S1764" s="238"/>
      <c r="T1764" s="238"/>
      <c r="V1764" s="239"/>
      <c r="W1764" s="238"/>
      <c r="X1764" s="238"/>
      <c r="Z1764" s="239"/>
      <c r="AA1764" s="238"/>
      <c r="AB1764" s="238"/>
      <c r="AD1764" s="239"/>
      <c r="AE1764" s="238"/>
      <c r="AF1764" s="238"/>
      <c r="AH1764" s="239"/>
      <c r="AI1764" s="238"/>
      <c r="AJ1764" s="238"/>
      <c r="AL1764" s="239"/>
      <c r="AM1764" s="238"/>
      <c r="AN1764" s="238"/>
      <c r="AP1764" s="239"/>
      <c r="AQ1764" s="238"/>
      <c r="AR1764" s="238"/>
      <c r="AT1764" s="12"/>
      <c r="AU1764" s="238"/>
      <c r="AV1764" s="238"/>
      <c r="AX1764" s="12"/>
    </row>
    <row r="1765" spans="2:50" hidden="1">
      <c r="B1765" s="207"/>
      <c r="C1765" s="239"/>
      <c r="D1765" s="238"/>
      <c r="F1765" s="239"/>
      <c r="G1765" s="238"/>
      <c r="H1765" s="238"/>
      <c r="J1765" s="239"/>
      <c r="K1765" s="238"/>
      <c r="L1765" s="238"/>
      <c r="N1765" s="239"/>
      <c r="O1765" s="238"/>
      <c r="P1765" s="238"/>
      <c r="R1765" s="239"/>
      <c r="S1765" s="238"/>
      <c r="T1765" s="238"/>
      <c r="V1765" s="239"/>
      <c r="W1765" s="238"/>
      <c r="X1765" s="238"/>
      <c r="Z1765" s="239"/>
      <c r="AA1765" s="238"/>
      <c r="AB1765" s="238"/>
      <c r="AD1765" s="239"/>
      <c r="AE1765" s="238"/>
      <c r="AF1765" s="238"/>
      <c r="AH1765" s="239"/>
      <c r="AI1765" s="238"/>
      <c r="AJ1765" s="238"/>
      <c r="AL1765" s="239"/>
      <c r="AM1765" s="238"/>
      <c r="AN1765" s="238"/>
      <c r="AP1765" s="239"/>
      <c r="AQ1765" s="238"/>
      <c r="AR1765" s="238"/>
      <c r="AT1765" s="12"/>
      <c r="AU1765" s="238"/>
      <c r="AV1765" s="238"/>
      <c r="AX1765" s="12"/>
    </row>
    <row r="1766" spans="2:50" hidden="1">
      <c r="B1766" s="207"/>
      <c r="C1766" s="239"/>
      <c r="D1766" s="238"/>
      <c r="F1766" s="239"/>
      <c r="G1766" s="238"/>
      <c r="H1766" s="238"/>
      <c r="J1766" s="239"/>
      <c r="K1766" s="238"/>
      <c r="L1766" s="238"/>
      <c r="N1766" s="239"/>
      <c r="O1766" s="238"/>
      <c r="P1766" s="238"/>
      <c r="R1766" s="239"/>
      <c r="S1766" s="238"/>
      <c r="T1766" s="238"/>
      <c r="V1766" s="239"/>
      <c r="W1766" s="238"/>
      <c r="X1766" s="238"/>
      <c r="Z1766" s="239"/>
      <c r="AA1766" s="238"/>
      <c r="AB1766" s="238"/>
      <c r="AD1766" s="239"/>
      <c r="AE1766" s="238"/>
      <c r="AF1766" s="238"/>
      <c r="AH1766" s="239"/>
      <c r="AI1766" s="238"/>
      <c r="AJ1766" s="238"/>
      <c r="AL1766" s="239"/>
      <c r="AM1766" s="238"/>
      <c r="AN1766" s="238"/>
      <c r="AP1766" s="239"/>
      <c r="AQ1766" s="238"/>
      <c r="AR1766" s="238"/>
      <c r="AT1766" s="12"/>
      <c r="AU1766" s="238"/>
      <c r="AV1766" s="238"/>
      <c r="AX1766" s="12"/>
    </row>
    <row r="1767" spans="2:50" hidden="1">
      <c r="B1767" s="207"/>
      <c r="C1767" s="239"/>
      <c r="D1767" s="238"/>
      <c r="F1767" s="239"/>
      <c r="G1767" s="238"/>
      <c r="H1767" s="238"/>
      <c r="J1767" s="239"/>
      <c r="K1767" s="238"/>
      <c r="L1767" s="238"/>
      <c r="N1767" s="239"/>
      <c r="O1767" s="238"/>
      <c r="P1767" s="238"/>
      <c r="R1767" s="239"/>
      <c r="S1767" s="238"/>
      <c r="T1767" s="238"/>
      <c r="V1767" s="239"/>
      <c r="W1767" s="238"/>
      <c r="X1767" s="238"/>
      <c r="Z1767" s="239"/>
      <c r="AA1767" s="238"/>
      <c r="AB1767" s="238"/>
      <c r="AD1767" s="239"/>
      <c r="AE1767" s="238"/>
      <c r="AF1767" s="238"/>
      <c r="AH1767" s="239"/>
      <c r="AI1767" s="238"/>
      <c r="AJ1767" s="238"/>
      <c r="AL1767" s="239"/>
      <c r="AM1767" s="238"/>
      <c r="AN1767" s="238"/>
      <c r="AP1767" s="239"/>
      <c r="AQ1767" s="238"/>
      <c r="AR1767" s="238"/>
      <c r="AT1767" s="12"/>
      <c r="AU1767" s="238"/>
      <c r="AV1767" s="238"/>
      <c r="AX1767" s="12"/>
    </row>
    <row r="1768" spans="2:50" hidden="1">
      <c r="B1768" s="207"/>
      <c r="C1768" s="239"/>
      <c r="D1768" s="238"/>
      <c r="F1768" s="239"/>
      <c r="G1768" s="238"/>
      <c r="H1768" s="238"/>
      <c r="J1768" s="239"/>
      <c r="K1768" s="238"/>
      <c r="L1768" s="238"/>
      <c r="N1768" s="239"/>
      <c r="O1768" s="238"/>
      <c r="P1768" s="238"/>
      <c r="R1768" s="239"/>
      <c r="S1768" s="238"/>
      <c r="T1768" s="238"/>
      <c r="V1768" s="239"/>
      <c r="W1768" s="238"/>
      <c r="X1768" s="238"/>
      <c r="Z1768" s="239"/>
      <c r="AA1768" s="238"/>
      <c r="AB1768" s="238"/>
      <c r="AD1768" s="239"/>
      <c r="AE1768" s="238"/>
      <c r="AF1768" s="238"/>
      <c r="AH1768" s="239"/>
      <c r="AI1768" s="238"/>
      <c r="AJ1768" s="238"/>
      <c r="AL1768" s="239"/>
      <c r="AM1768" s="238"/>
      <c r="AN1768" s="238"/>
      <c r="AP1768" s="239"/>
      <c r="AQ1768" s="238"/>
      <c r="AR1768" s="238"/>
      <c r="AT1768" s="12"/>
      <c r="AU1768" s="238"/>
      <c r="AV1768" s="238"/>
      <c r="AX1768" s="12"/>
    </row>
    <row r="1769" spans="2:50" hidden="1">
      <c r="B1769" s="207"/>
      <c r="C1769" s="239"/>
      <c r="D1769" s="238"/>
      <c r="F1769" s="239"/>
      <c r="G1769" s="238"/>
      <c r="H1769" s="238"/>
      <c r="J1769" s="239"/>
      <c r="K1769" s="238"/>
      <c r="L1769" s="238"/>
      <c r="N1769" s="239"/>
      <c r="O1769" s="238"/>
      <c r="P1769" s="238"/>
      <c r="R1769" s="239"/>
      <c r="S1769" s="238"/>
      <c r="T1769" s="238"/>
      <c r="V1769" s="239"/>
      <c r="W1769" s="238"/>
      <c r="X1769" s="238"/>
      <c r="Z1769" s="239"/>
      <c r="AA1769" s="238"/>
      <c r="AB1769" s="238"/>
      <c r="AD1769" s="239"/>
      <c r="AE1769" s="238"/>
      <c r="AF1769" s="238"/>
      <c r="AH1769" s="239"/>
      <c r="AI1769" s="238"/>
      <c r="AJ1769" s="238"/>
      <c r="AL1769" s="239"/>
      <c r="AM1769" s="238"/>
      <c r="AN1769" s="238"/>
      <c r="AP1769" s="239"/>
      <c r="AQ1769" s="238"/>
      <c r="AR1769" s="238"/>
      <c r="AT1769" s="12"/>
      <c r="AU1769" s="238"/>
      <c r="AV1769" s="238"/>
      <c r="AX1769" s="12"/>
    </row>
    <row r="1770" spans="2:50" hidden="1">
      <c r="B1770" s="207"/>
      <c r="C1770" s="239"/>
      <c r="D1770" s="238"/>
      <c r="F1770" s="239"/>
      <c r="G1770" s="238"/>
      <c r="H1770" s="238"/>
      <c r="J1770" s="239"/>
      <c r="K1770" s="238"/>
      <c r="L1770" s="238"/>
      <c r="N1770" s="239"/>
      <c r="O1770" s="238"/>
      <c r="P1770" s="238"/>
      <c r="R1770" s="239"/>
      <c r="S1770" s="238"/>
      <c r="T1770" s="238"/>
      <c r="V1770" s="239"/>
      <c r="W1770" s="238"/>
      <c r="X1770" s="238"/>
      <c r="Z1770" s="239"/>
      <c r="AA1770" s="238"/>
      <c r="AB1770" s="238"/>
      <c r="AD1770" s="239"/>
      <c r="AE1770" s="238"/>
      <c r="AF1770" s="238"/>
      <c r="AH1770" s="239"/>
      <c r="AI1770" s="238"/>
      <c r="AJ1770" s="238"/>
      <c r="AL1770" s="239"/>
      <c r="AM1770" s="238"/>
      <c r="AN1770" s="238"/>
      <c r="AP1770" s="239"/>
      <c r="AQ1770" s="238"/>
      <c r="AR1770" s="238"/>
      <c r="AT1770" s="12"/>
      <c r="AU1770" s="238"/>
      <c r="AV1770" s="238"/>
      <c r="AX1770" s="12"/>
    </row>
    <row r="1771" spans="2:50" hidden="1">
      <c r="B1771" s="207"/>
      <c r="C1771" s="239"/>
      <c r="D1771" s="238"/>
      <c r="F1771" s="239"/>
      <c r="G1771" s="238"/>
      <c r="H1771" s="238"/>
      <c r="J1771" s="239"/>
      <c r="K1771" s="238"/>
      <c r="L1771" s="238"/>
      <c r="N1771" s="239"/>
      <c r="O1771" s="238"/>
      <c r="P1771" s="238"/>
      <c r="R1771" s="239"/>
      <c r="S1771" s="238"/>
      <c r="T1771" s="238"/>
      <c r="V1771" s="239"/>
      <c r="W1771" s="238"/>
      <c r="X1771" s="238"/>
      <c r="Z1771" s="239"/>
      <c r="AA1771" s="238"/>
      <c r="AB1771" s="238"/>
      <c r="AD1771" s="239"/>
      <c r="AE1771" s="238"/>
      <c r="AF1771" s="238"/>
      <c r="AH1771" s="239"/>
      <c r="AI1771" s="238"/>
      <c r="AJ1771" s="238"/>
      <c r="AL1771" s="239"/>
      <c r="AM1771" s="238"/>
      <c r="AN1771" s="238"/>
      <c r="AP1771" s="239"/>
      <c r="AQ1771" s="238"/>
      <c r="AR1771" s="238"/>
      <c r="AT1771" s="12"/>
      <c r="AU1771" s="238"/>
      <c r="AV1771" s="238"/>
      <c r="AX1771" s="12"/>
    </row>
    <row r="1772" spans="2:50" hidden="1">
      <c r="B1772" s="207"/>
      <c r="C1772" s="239"/>
      <c r="D1772" s="238"/>
      <c r="F1772" s="239"/>
      <c r="G1772" s="238"/>
      <c r="H1772" s="238"/>
      <c r="J1772" s="239"/>
      <c r="K1772" s="238"/>
      <c r="L1772" s="238"/>
      <c r="N1772" s="239"/>
      <c r="O1772" s="238"/>
      <c r="P1772" s="238"/>
      <c r="R1772" s="239"/>
      <c r="S1772" s="238"/>
      <c r="T1772" s="238"/>
      <c r="V1772" s="239"/>
      <c r="W1772" s="238"/>
      <c r="X1772" s="238"/>
      <c r="Z1772" s="239"/>
      <c r="AA1772" s="238"/>
      <c r="AB1772" s="238"/>
      <c r="AD1772" s="239"/>
      <c r="AE1772" s="238"/>
      <c r="AF1772" s="238"/>
      <c r="AH1772" s="239"/>
      <c r="AI1772" s="238"/>
      <c r="AJ1772" s="238"/>
      <c r="AL1772" s="239"/>
      <c r="AM1772" s="238"/>
      <c r="AN1772" s="238"/>
      <c r="AP1772" s="239"/>
      <c r="AQ1772" s="238"/>
      <c r="AR1772" s="238"/>
      <c r="AT1772" s="12"/>
      <c r="AU1772" s="238"/>
      <c r="AV1772" s="238"/>
      <c r="AX1772" s="12"/>
    </row>
    <row r="1773" spans="2:50" hidden="1">
      <c r="B1773" s="207"/>
      <c r="C1773" s="239"/>
      <c r="D1773" s="238"/>
      <c r="F1773" s="239"/>
      <c r="G1773" s="238"/>
      <c r="H1773" s="238"/>
      <c r="J1773" s="239"/>
      <c r="K1773" s="238"/>
      <c r="L1773" s="238"/>
      <c r="N1773" s="239"/>
      <c r="O1773" s="238"/>
      <c r="P1773" s="238"/>
      <c r="R1773" s="239"/>
      <c r="S1773" s="238"/>
      <c r="T1773" s="238"/>
      <c r="V1773" s="239"/>
      <c r="W1773" s="238"/>
      <c r="X1773" s="238"/>
      <c r="Z1773" s="239"/>
      <c r="AA1773" s="238"/>
      <c r="AB1773" s="238"/>
      <c r="AD1773" s="239"/>
      <c r="AE1773" s="238"/>
      <c r="AF1773" s="238"/>
      <c r="AH1773" s="239"/>
      <c r="AI1773" s="238"/>
      <c r="AJ1773" s="238"/>
      <c r="AL1773" s="239"/>
      <c r="AM1773" s="238"/>
      <c r="AN1773" s="238"/>
      <c r="AP1773" s="239"/>
      <c r="AQ1773" s="238"/>
      <c r="AR1773" s="238"/>
      <c r="AT1773" s="12"/>
      <c r="AU1773" s="238"/>
      <c r="AV1773" s="238"/>
      <c r="AX1773" s="12"/>
    </row>
    <row r="1774" spans="2:50" hidden="1">
      <c r="B1774" s="207"/>
      <c r="C1774" s="239"/>
      <c r="D1774" s="238"/>
      <c r="F1774" s="239"/>
      <c r="G1774" s="238"/>
      <c r="H1774" s="238"/>
      <c r="J1774" s="239"/>
      <c r="K1774" s="238"/>
      <c r="L1774" s="238"/>
      <c r="N1774" s="239"/>
      <c r="O1774" s="238"/>
      <c r="P1774" s="238"/>
      <c r="R1774" s="239"/>
      <c r="S1774" s="238"/>
      <c r="T1774" s="238"/>
      <c r="V1774" s="239"/>
      <c r="W1774" s="238"/>
      <c r="X1774" s="238"/>
      <c r="Z1774" s="239"/>
      <c r="AA1774" s="238"/>
      <c r="AB1774" s="238"/>
      <c r="AD1774" s="239"/>
      <c r="AE1774" s="238"/>
      <c r="AF1774" s="238"/>
      <c r="AH1774" s="239"/>
      <c r="AI1774" s="238"/>
      <c r="AJ1774" s="238"/>
      <c r="AL1774" s="239"/>
      <c r="AM1774" s="238"/>
      <c r="AN1774" s="238"/>
      <c r="AP1774" s="239"/>
      <c r="AQ1774" s="238"/>
      <c r="AR1774" s="238"/>
      <c r="AT1774" s="12"/>
      <c r="AU1774" s="238"/>
      <c r="AV1774" s="238"/>
      <c r="AX1774" s="12"/>
    </row>
    <row r="1775" spans="2:50" hidden="1">
      <c r="B1775" s="207"/>
      <c r="C1775" s="239"/>
      <c r="D1775" s="238"/>
      <c r="F1775" s="239"/>
      <c r="G1775" s="238"/>
      <c r="H1775" s="238"/>
      <c r="J1775" s="239"/>
      <c r="K1775" s="238"/>
      <c r="L1775" s="238"/>
      <c r="N1775" s="239"/>
      <c r="O1775" s="238"/>
      <c r="P1775" s="238"/>
      <c r="R1775" s="239"/>
      <c r="S1775" s="238"/>
      <c r="T1775" s="238"/>
      <c r="V1775" s="239"/>
      <c r="W1775" s="238"/>
      <c r="X1775" s="238"/>
      <c r="Z1775" s="239"/>
      <c r="AA1775" s="238"/>
      <c r="AB1775" s="238"/>
      <c r="AD1775" s="239"/>
      <c r="AE1775" s="238"/>
      <c r="AF1775" s="238"/>
      <c r="AH1775" s="239"/>
      <c r="AI1775" s="238"/>
      <c r="AJ1775" s="238"/>
      <c r="AL1775" s="239"/>
      <c r="AM1775" s="238"/>
      <c r="AN1775" s="238"/>
      <c r="AP1775" s="239"/>
      <c r="AQ1775" s="238"/>
      <c r="AR1775" s="238"/>
      <c r="AT1775" s="12"/>
      <c r="AU1775" s="238"/>
      <c r="AV1775" s="238"/>
      <c r="AX1775" s="12"/>
    </row>
    <row r="1776" spans="2:50" hidden="1">
      <c r="B1776" s="207"/>
      <c r="C1776" s="239"/>
      <c r="D1776" s="238"/>
      <c r="F1776" s="239"/>
      <c r="G1776" s="238"/>
      <c r="H1776" s="238"/>
      <c r="J1776" s="239"/>
      <c r="K1776" s="238"/>
      <c r="L1776" s="238"/>
      <c r="N1776" s="239"/>
      <c r="O1776" s="238"/>
      <c r="P1776" s="238"/>
      <c r="R1776" s="239"/>
      <c r="S1776" s="238"/>
      <c r="T1776" s="238"/>
      <c r="V1776" s="239"/>
      <c r="W1776" s="238"/>
      <c r="X1776" s="238"/>
      <c r="Z1776" s="239"/>
      <c r="AA1776" s="238"/>
      <c r="AB1776" s="238"/>
      <c r="AD1776" s="239"/>
      <c r="AE1776" s="238"/>
      <c r="AF1776" s="238"/>
      <c r="AH1776" s="239"/>
      <c r="AI1776" s="238"/>
      <c r="AJ1776" s="238"/>
      <c r="AL1776" s="239"/>
      <c r="AM1776" s="238"/>
      <c r="AN1776" s="238"/>
      <c r="AP1776" s="239"/>
      <c r="AQ1776" s="238"/>
      <c r="AR1776" s="238"/>
      <c r="AT1776" s="12"/>
      <c r="AU1776" s="238"/>
      <c r="AV1776" s="238"/>
      <c r="AX1776" s="12"/>
    </row>
    <row r="1777" spans="2:50" hidden="1">
      <c r="B1777" s="207"/>
      <c r="C1777" s="239"/>
      <c r="D1777" s="238"/>
      <c r="F1777" s="239"/>
      <c r="G1777" s="238"/>
      <c r="H1777" s="238"/>
      <c r="J1777" s="239"/>
      <c r="K1777" s="238"/>
      <c r="L1777" s="238"/>
      <c r="N1777" s="239"/>
      <c r="O1777" s="238"/>
      <c r="P1777" s="238"/>
      <c r="R1777" s="239"/>
      <c r="S1777" s="238"/>
      <c r="T1777" s="238"/>
      <c r="V1777" s="239"/>
      <c r="W1777" s="238"/>
      <c r="X1777" s="238"/>
      <c r="Z1777" s="239"/>
      <c r="AA1777" s="238"/>
      <c r="AB1777" s="238"/>
      <c r="AD1777" s="239"/>
      <c r="AE1777" s="238"/>
      <c r="AF1777" s="238"/>
      <c r="AH1777" s="239"/>
      <c r="AI1777" s="238"/>
      <c r="AJ1777" s="238"/>
      <c r="AL1777" s="239"/>
      <c r="AM1777" s="238"/>
      <c r="AN1777" s="238"/>
      <c r="AP1777" s="239"/>
      <c r="AQ1777" s="238"/>
      <c r="AR1777" s="238"/>
      <c r="AT1777" s="12"/>
      <c r="AU1777" s="238"/>
      <c r="AV1777" s="238"/>
      <c r="AX1777" s="12"/>
    </row>
    <row r="1778" spans="2:50" hidden="1">
      <c r="B1778" s="207"/>
      <c r="C1778" s="239"/>
      <c r="D1778" s="238"/>
      <c r="F1778" s="239"/>
      <c r="G1778" s="238"/>
      <c r="H1778" s="238"/>
      <c r="J1778" s="239"/>
      <c r="K1778" s="238"/>
      <c r="L1778" s="238"/>
      <c r="N1778" s="239"/>
      <c r="O1778" s="238"/>
      <c r="P1778" s="238"/>
      <c r="R1778" s="239"/>
      <c r="S1778" s="238"/>
      <c r="T1778" s="238"/>
      <c r="V1778" s="239"/>
      <c r="W1778" s="238"/>
      <c r="X1778" s="238"/>
      <c r="Z1778" s="239"/>
      <c r="AA1778" s="238"/>
      <c r="AB1778" s="238"/>
      <c r="AD1778" s="239"/>
      <c r="AE1778" s="238"/>
      <c r="AF1778" s="238"/>
      <c r="AH1778" s="239"/>
      <c r="AI1778" s="238"/>
      <c r="AJ1778" s="238"/>
      <c r="AL1778" s="239"/>
      <c r="AM1778" s="238"/>
      <c r="AN1778" s="238"/>
      <c r="AP1778" s="239"/>
      <c r="AQ1778" s="238"/>
      <c r="AR1778" s="238"/>
      <c r="AT1778" s="12"/>
      <c r="AU1778" s="238"/>
      <c r="AV1778" s="238"/>
      <c r="AX1778" s="12"/>
    </row>
    <row r="1779" spans="2:50" hidden="1">
      <c r="C1779" s="239"/>
      <c r="D1779" s="238"/>
      <c r="F1779" s="239"/>
      <c r="G1779" s="238"/>
      <c r="H1779" s="238"/>
      <c r="J1779" s="239"/>
      <c r="K1779" s="238"/>
      <c r="L1779" s="238"/>
      <c r="N1779" s="239"/>
      <c r="O1779" s="238"/>
      <c r="P1779" s="238"/>
      <c r="R1779" s="239"/>
      <c r="S1779" s="238"/>
      <c r="T1779" s="238"/>
      <c r="V1779" s="239"/>
      <c r="W1779" s="238"/>
      <c r="X1779" s="238"/>
      <c r="Z1779" s="239"/>
      <c r="AA1779" s="238"/>
      <c r="AB1779" s="238"/>
      <c r="AD1779" s="239"/>
      <c r="AE1779" s="238"/>
      <c r="AF1779" s="238"/>
      <c r="AH1779" s="239"/>
      <c r="AI1779" s="238"/>
      <c r="AJ1779" s="238"/>
      <c r="AL1779" s="239"/>
      <c r="AM1779" s="238"/>
      <c r="AN1779" s="238"/>
      <c r="AP1779" s="239"/>
      <c r="AQ1779" s="238"/>
      <c r="AR1779" s="238"/>
      <c r="AT1779" s="12"/>
      <c r="AU1779" s="238"/>
      <c r="AV1779" s="238"/>
      <c r="AX1779" s="12"/>
    </row>
    <row r="1780" spans="2:50" hidden="1">
      <c r="C1780" s="239"/>
      <c r="D1780" s="238"/>
      <c r="F1780" s="239"/>
      <c r="G1780" s="238"/>
      <c r="H1780" s="238"/>
      <c r="J1780" s="239"/>
      <c r="K1780" s="238"/>
      <c r="L1780" s="238"/>
      <c r="N1780" s="239"/>
      <c r="O1780" s="238"/>
      <c r="P1780" s="238"/>
      <c r="R1780" s="239"/>
      <c r="S1780" s="238"/>
      <c r="T1780" s="238"/>
      <c r="V1780" s="239"/>
      <c r="W1780" s="238"/>
      <c r="X1780" s="238"/>
      <c r="Z1780" s="239"/>
      <c r="AA1780" s="238"/>
      <c r="AB1780" s="238"/>
      <c r="AD1780" s="239"/>
      <c r="AE1780" s="238"/>
      <c r="AF1780" s="238"/>
      <c r="AH1780" s="239"/>
      <c r="AI1780" s="238"/>
      <c r="AJ1780" s="238"/>
      <c r="AL1780" s="239"/>
      <c r="AM1780" s="238"/>
      <c r="AN1780" s="238"/>
      <c r="AP1780" s="239"/>
      <c r="AQ1780" s="238"/>
      <c r="AR1780" s="238"/>
      <c r="AT1780" s="12"/>
      <c r="AU1780" s="238"/>
      <c r="AV1780" s="238"/>
      <c r="AX1780" s="12"/>
    </row>
    <row r="1781" spans="2:50" hidden="1">
      <c r="C1781" s="239"/>
      <c r="D1781" s="238"/>
      <c r="F1781" s="239"/>
      <c r="G1781" s="238"/>
      <c r="H1781" s="238"/>
      <c r="J1781" s="239"/>
      <c r="K1781" s="238"/>
      <c r="L1781" s="238"/>
      <c r="N1781" s="239"/>
      <c r="O1781" s="238"/>
      <c r="P1781" s="238"/>
      <c r="R1781" s="239"/>
      <c r="S1781" s="238"/>
      <c r="T1781" s="238"/>
      <c r="V1781" s="239"/>
      <c r="W1781" s="238"/>
      <c r="X1781" s="238"/>
      <c r="Z1781" s="239"/>
      <c r="AA1781" s="238"/>
      <c r="AB1781" s="238"/>
      <c r="AD1781" s="239"/>
      <c r="AE1781" s="238"/>
      <c r="AF1781" s="238"/>
      <c r="AH1781" s="239"/>
      <c r="AI1781" s="238"/>
      <c r="AJ1781" s="238"/>
      <c r="AL1781" s="239"/>
      <c r="AM1781" s="238"/>
      <c r="AN1781" s="238"/>
      <c r="AP1781" s="239"/>
      <c r="AQ1781" s="238"/>
      <c r="AR1781" s="238"/>
      <c r="AT1781" s="12"/>
      <c r="AU1781" s="238"/>
      <c r="AV1781" s="238"/>
      <c r="AX1781" s="12"/>
    </row>
    <row r="1782" spans="2:50" hidden="1">
      <c r="C1782" s="239"/>
      <c r="D1782" s="238"/>
      <c r="F1782" s="239"/>
      <c r="G1782" s="238"/>
      <c r="H1782" s="238"/>
      <c r="J1782" s="239"/>
      <c r="K1782" s="238"/>
      <c r="L1782" s="238"/>
      <c r="N1782" s="239"/>
      <c r="O1782" s="238"/>
      <c r="P1782" s="238"/>
      <c r="R1782" s="239"/>
      <c r="S1782" s="238"/>
      <c r="T1782" s="238"/>
      <c r="V1782" s="239"/>
      <c r="W1782" s="238"/>
      <c r="X1782" s="238"/>
      <c r="Z1782" s="239"/>
      <c r="AA1782" s="238"/>
      <c r="AB1782" s="238"/>
      <c r="AD1782" s="239"/>
      <c r="AE1782" s="238"/>
      <c r="AF1782" s="238"/>
      <c r="AH1782" s="239"/>
      <c r="AI1782" s="238"/>
      <c r="AJ1782" s="238"/>
      <c r="AL1782" s="239"/>
      <c r="AM1782" s="238"/>
      <c r="AN1782" s="238"/>
      <c r="AP1782" s="239"/>
      <c r="AQ1782" s="238"/>
      <c r="AR1782" s="238"/>
      <c r="AT1782" s="12"/>
      <c r="AU1782" s="238"/>
      <c r="AV1782" s="238"/>
      <c r="AX1782" s="12"/>
    </row>
    <row r="1783" spans="2:50" hidden="1">
      <c r="C1783" s="239"/>
      <c r="D1783" s="238"/>
      <c r="F1783" s="239"/>
      <c r="G1783" s="238"/>
      <c r="H1783" s="238"/>
      <c r="J1783" s="239"/>
      <c r="K1783" s="238"/>
      <c r="L1783" s="238"/>
      <c r="N1783" s="239"/>
      <c r="O1783" s="238"/>
      <c r="P1783" s="238"/>
      <c r="R1783" s="239"/>
      <c r="S1783" s="238"/>
      <c r="T1783" s="238"/>
      <c r="V1783" s="239"/>
      <c r="W1783" s="238"/>
      <c r="X1783" s="238"/>
      <c r="Z1783" s="239"/>
      <c r="AA1783" s="238"/>
      <c r="AB1783" s="238"/>
      <c r="AD1783" s="239"/>
      <c r="AE1783" s="238"/>
      <c r="AF1783" s="238"/>
      <c r="AH1783" s="239"/>
      <c r="AI1783" s="238"/>
      <c r="AJ1783" s="238"/>
      <c r="AL1783" s="239"/>
      <c r="AM1783" s="238"/>
      <c r="AN1783" s="238"/>
      <c r="AP1783" s="239"/>
      <c r="AQ1783" s="238"/>
      <c r="AR1783" s="238"/>
      <c r="AT1783" s="12"/>
      <c r="AU1783" s="238"/>
      <c r="AV1783" s="238"/>
      <c r="AX1783" s="12"/>
    </row>
    <row r="1784" spans="2:50">
      <c r="C1784" s="239"/>
      <c r="D1784" s="238"/>
      <c r="F1784" s="239"/>
      <c r="G1784" s="238"/>
      <c r="H1784" s="238"/>
      <c r="J1784" s="239"/>
      <c r="K1784" s="238"/>
      <c r="L1784" s="238"/>
      <c r="N1784" s="239"/>
      <c r="O1784" s="238"/>
      <c r="P1784" s="238"/>
      <c r="R1784" s="239"/>
      <c r="S1784" s="238"/>
      <c r="T1784" s="238"/>
      <c r="V1784" s="239"/>
      <c r="W1784" s="238"/>
      <c r="X1784" s="238"/>
      <c r="Z1784" s="239"/>
      <c r="AA1784" s="238"/>
      <c r="AB1784" s="238"/>
      <c r="AD1784" s="239"/>
      <c r="AE1784" s="238"/>
      <c r="AF1784" s="238"/>
      <c r="AH1784" s="239"/>
      <c r="AI1784" s="238"/>
      <c r="AJ1784" s="238"/>
      <c r="AL1784" s="239"/>
      <c r="AM1784" s="238"/>
      <c r="AN1784" s="238"/>
      <c r="AP1784" s="239"/>
      <c r="AQ1784" s="238"/>
      <c r="AR1784" s="238"/>
      <c r="AT1784" s="12"/>
      <c r="AU1784" s="238"/>
      <c r="AV1784" s="238"/>
      <c r="AX1784" s="12"/>
    </row>
    <row r="1785" spans="2:50" hidden="1"/>
    <row r="1788" spans="2:50" hidden="1"/>
    <row r="1789" spans="2:50" hidden="1"/>
    <row r="1790" spans="2:50" hidden="1"/>
    <row r="1791" spans="2:50" hidden="1"/>
    <row r="1792" spans="2:50" hidden="1"/>
    <row r="1793" hidden="1"/>
    <row r="1794" hidden="1"/>
    <row r="1795" hidden="1"/>
  </sheetData>
  <sheetProtection algorithmName="SHA-512" hashValue="EVChSlIlfcdQKBJpi8HYf1FJmbE/MASmm+JgV5Xg7bZvW8/50jp9S1vVHyOxHnEtxb79nGCIkSCBxtMHkhudVA==" saltValue="WOdqUnonfJr9Wj5tG44lcA==" spinCount="100000" sheet="1" sort="0" autoFilter="0" pivotTables="0"/>
  <protectedRanges>
    <protectedRange sqref="AW46 AW101" name="Intervalo7"/>
    <protectedRange sqref="E145 E10:E19 AW10:AW19 AW147 B147:B154 B127 E147:E154 I145 I10:I19 I147:I154 M145 M10:M19 M147:M154 Q145 Q10:Q19 Q147:Q154 U145 U10:U19 U147:U154 Y145 Y10:Y19 Y147:Y154 AC145 AC10:AC19 AC147:AC154 AG145 AG10:AG19 AG147:AG154 AK145 AK10:AK19 AK147:AK154 AO145 AO10:AO19 AO147:AO154 AS145 AS10:AS19 AS147:AS154 E104:E109 I104:I109 M104:M109 Q104:Q109 U104:U109 Y104:Y109 AC104:AC109 AG104:AG109 AK104:AK109 AW113:AW115 I113:I115 M113:M115 Q113:Q115 U113:U115 Y113:Y115 AC113:AC115 AG113:AG115 AK113:AK115 AO113:AO115 AS113:AS115 AS49:AS54 AW127:AW141 I127:I128 M127:M128 Q127:Q128 U127:U128 Y127:Y128 AC127:AC128 AG127:AG128 AK127:AK128 AS23:AS27 AO23:AO27 AK23:AK27 AG23:AG27 AC23:AC27 Y23:Y27 U23:U27 Q23:Q27 M23:M27 I23:I27 AW22:AW38 E23:E27 AO49:AO54 AK49:AK54 AG49:AG54 AC49:AC54 Y49:Y54 U49:U54 Q49:Q54 M49:M54 I49:I54 AW47:AW89 E49:E54 E113:E115 I117:I124 M117:M124 Q117:Q124 U117:U124 Y117:Y124 AC117:AC124 AG117:AG124 AK117:AK124 AO117:AO124 AS117:AS124 E117:E124 E91:E100 B101:C102 AO101:AP102 AS101:AT102 AS104:AS109 AO104:AO109 AO127:AO128 AS127:AS128 E29:E38 I29:I34 M29:M34 Q29:Q34 U29:U34 AS29:AS34 AO29:AO34 AK29:AK34 AG29:AG34 Y29:Y34 I36:I38 M36:M38 Q36:Q38 U36:U38 AS36:AS38 AO36:AO38 AK36:AK38 AG36:AG38 Y36:Y38 E40:E45 I40:I45 M40:M45 Q40:Q45 U40:U45 Y40:Y45 AC40:AC45 AW40:AW45 AS40:AS45 AO40:AO45 AK40:AK45 AG40:AG45 E56:E69 I56:I69 M56:M69 Q56:Q69 U56:U69 Y56:Y69 AC56:AC69 AG56:AG69 AK56:AK69 AO56:AO69 AS56:AS69 E71:E89 I71:I89 M71:M89 Q71:Q89 U71:U89 Y71:Y89 AC71:AC89 AG71:AG89 AK71:AK89 AO71:AO89 AS71:AS89 E111 I111 M111 Q111 U111 Y111 AC111 AG111 AK111 AO111 AS111 E130:E134 I130:I134 M130:M134 Q130:Q134 U130:U134 Y130:Y134 AC130:AC134 AG130:AG134 AK130:AK134 AO130:AO134 AS130:AS134 E136:E141 I136:I141 M136:M141 Q136:Q141 U136:U141 Y136:Y141 AC136:AC141 AG136:AG141 AK136:AK141 AO136:AO141 AS136:AS141 AC29:AC38 B47:C47 I47:J47 M47:N47 Q47:R47 U47:V47 Y47:Z47 AC47:AD47 AG47:AH47 AK47:AL47 AO47:AP47 AS47:AT47 I101:J102 M101:N102 Q101:R102 U101:V102 Y101:Z102 AC101:AD102 AG101:AH102 AK101:AL102 AW91:AW111 AS91:AS100 AO91:AO100 AK91:AK100 AG91:AG100 AC91:AC100 Y91:Y100 U91:U100 Q91:Q100 M91:M100 I91:I100 AW117:AW124 E101:F102 E47:F47" name="Intervalo1"/>
    <protectedRange sqref="AW144:AW145" name="Intervalo2"/>
    <protectedRange sqref="E156:E163 AS156:AS163 B156:B163 I156:I163 M156:M163 Q156:Q163 U156:U163 Y156:Y163 AC156:AC163 AG156:AG163 AK156:AK163 AO156:AO163" name="Intervalo3"/>
  </protectedRanges>
  <mergeCells count="1">
    <mergeCell ref="A2:A5"/>
  </mergeCells>
  <pageMargins left="0.511811024" right="0.511811024" top="0.78740157499999996" bottom="0.78740157499999996" header="0.31496062000000002" footer="0.31496062000000002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82CEE5-583F-E143-BA32-15ADA6905FB0}">
  <sheetPr codeName="Planilha6"/>
  <dimension ref="A2:L132"/>
  <sheetViews>
    <sheetView showGridLines="0" workbookViewId="0">
      <selection activeCell="B5" sqref="B5"/>
    </sheetView>
  </sheetViews>
  <sheetFormatPr baseColWidth="10" defaultColWidth="11.796875" defaultRowHeight="14" outlineLevelCol="1"/>
  <cols>
    <col min="1" max="1" width="16" style="29" customWidth="1"/>
    <col min="2" max="2" width="40.59765625" style="25" bestFit="1" customWidth="1"/>
    <col min="3" max="8" width="33.3984375" customWidth="1" outlineLevel="1"/>
    <col min="9" max="9" width="21.59765625" customWidth="1" outlineLevel="1"/>
    <col min="10" max="10" width="34.796875" customWidth="1" outlineLevel="1"/>
    <col min="11" max="11" width="25.796875" customWidth="1" outlineLevel="1"/>
    <col min="12" max="12" width="10.59765625" customWidth="1" outlineLevel="1"/>
    <col min="13" max="13" width="11"/>
  </cols>
  <sheetData>
    <row r="2" spans="1:12">
      <c r="B2" s="230" t="s">
        <v>163</v>
      </c>
      <c r="C2" s="29"/>
      <c r="D2" s="29"/>
      <c r="E2" s="29"/>
      <c r="F2" s="29"/>
      <c r="G2" s="29"/>
      <c r="H2" s="29"/>
      <c r="I2" s="29"/>
      <c r="J2" s="29"/>
      <c r="K2" s="29"/>
      <c r="L2" s="29"/>
    </row>
    <row r="3" spans="1:12">
      <c r="A3" s="91">
        <f ca="1">TODAY()</f>
        <v>44792</v>
      </c>
      <c r="B3" s="93" t="s">
        <v>110</v>
      </c>
      <c r="C3" s="34" t="s">
        <v>165</v>
      </c>
      <c r="D3" s="34" t="s">
        <v>111</v>
      </c>
      <c r="E3" s="34" t="s">
        <v>113</v>
      </c>
      <c r="F3" s="34" t="s">
        <v>164</v>
      </c>
      <c r="G3" s="34" t="s">
        <v>166</v>
      </c>
      <c r="H3" s="34" t="s">
        <v>167</v>
      </c>
      <c r="I3" s="34" t="s">
        <v>168</v>
      </c>
      <c r="J3" s="225" t="s">
        <v>169</v>
      </c>
      <c r="K3" s="34" t="s">
        <v>152</v>
      </c>
      <c r="L3" s="229" t="s">
        <v>112</v>
      </c>
    </row>
    <row r="4" spans="1:12">
      <c r="A4" s="92" t="str">
        <f ca="1">IF(L4=$A$3,"Aniversário","")</f>
        <v/>
      </c>
      <c r="B4" s="22" t="s">
        <v>214</v>
      </c>
      <c r="C4" s="24"/>
      <c r="D4" s="24"/>
      <c r="E4" s="228"/>
      <c r="F4" s="24"/>
      <c r="G4" s="24"/>
      <c r="H4" s="24"/>
      <c r="I4" s="224"/>
      <c r="J4" s="227"/>
      <c r="K4" s="23"/>
      <c r="L4" s="226"/>
    </row>
    <row r="5" spans="1:12">
      <c r="A5" s="92" t="str">
        <f ca="1">IF(L5=$A$3,"Aniversário","")</f>
        <v/>
      </c>
      <c r="B5" s="22"/>
      <c r="C5" s="90"/>
      <c r="D5" s="90"/>
      <c r="E5" s="228"/>
      <c r="F5" s="90"/>
      <c r="G5" s="90"/>
      <c r="H5" s="90"/>
      <c r="I5" s="223"/>
      <c r="J5" s="227"/>
      <c r="K5" s="23"/>
      <c r="L5" s="226"/>
    </row>
    <row r="6" spans="1:12">
      <c r="B6" s="22"/>
      <c r="C6" s="90"/>
      <c r="D6" s="90"/>
      <c r="E6" s="228"/>
      <c r="F6" s="90"/>
      <c r="G6" s="90"/>
      <c r="H6" s="90"/>
      <c r="I6" s="90"/>
      <c r="J6" s="227"/>
      <c r="K6" s="23"/>
      <c r="L6" s="226"/>
    </row>
    <row r="7" spans="1:12">
      <c r="B7" s="22"/>
      <c r="C7" s="90"/>
      <c r="D7" s="90"/>
      <c r="E7" s="228"/>
      <c r="F7" s="90"/>
      <c r="G7" s="90"/>
      <c r="H7" s="90"/>
      <c r="I7" s="90"/>
      <c r="J7" s="227"/>
      <c r="K7" s="23"/>
      <c r="L7" s="226"/>
    </row>
    <row r="8" spans="1:12">
      <c r="B8" s="22"/>
      <c r="C8" s="90"/>
      <c r="D8" s="90"/>
      <c r="E8" s="228"/>
      <c r="F8" s="90"/>
      <c r="G8" s="90"/>
      <c r="H8" s="90"/>
      <c r="I8" s="90"/>
      <c r="J8" s="227"/>
      <c r="K8" s="23"/>
      <c r="L8" s="226"/>
    </row>
    <row r="9" spans="1:12">
      <c r="B9" s="22"/>
      <c r="C9" s="90"/>
      <c r="D9" s="90"/>
      <c r="E9" s="228"/>
      <c r="F9" s="90"/>
      <c r="G9" s="90"/>
      <c r="H9" s="90"/>
      <c r="I9" s="90"/>
      <c r="J9" s="227"/>
      <c r="K9" s="23"/>
      <c r="L9" s="226"/>
    </row>
    <row r="10" spans="1:12">
      <c r="B10" s="22"/>
      <c r="C10" s="90"/>
      <c r="D10" s="90"/>
      <c r="E10" s="228"/>
      <c r="F10" s="90"/>
      <c r="G10" s="90"/>
      <c r="H10" s="90"/>
      <c r="I10" s="90"/>
      <c r="J10" s="227"/>
      <c r="K10" s="23"/>
      <c r="L10" s="226"/>
    </row>
    <row r="11" spans="1:12">
      <c r="B11" s="22"/>
      <c r="C11" s="90"/>
      <c r="D11" s="90"/>
      <c r="E11" s="228"/>
      <c r="F11" s="90"/>
      <c r="G11" s="90"/>
      <c r="H11" s="90"/>
      <c r="I11" s="90"/>
      <c r="J11" s="227"/>
      <c r="K11" s="23"/>
      <c r="L11" s="226"/>
    </row>
    <row r="12" spans="1:12">
      <c r="B12" s="22"/>
      <c r="C12" s="90"/>
      <c r="D12" s="90"/>
      <c r="E12" s="228"/>
      <c r="F12" s="90"/>
      <c r="G12" s="90"/>
      <c r="H12" s="90"/>
      <c r="I12" s="90"/>
      <c r="J12" s="227"/>
      <c r="K12" s="23"/>
      <c r="L12" s="226"/>
    </row>
    <row r="13" spans="1:12">
      <c r="B13" s="22"/>
      <c r="C13" s="90"/>
      <c r="D13" s="90"/>
      <c r="E13" s="228"/>
      <c r="F13" s="90"/>
      <c r="G13" s="90"/>
      <c r="H13" s="90"/>
      <c r="I13" s="90"/>
      <c r="J13" s="227"/>
      <c r="K13" s="23"/>
      <c r="L13" s="226"/>
    </row>
    <row r="14" spans="1:12">
      <c r="B14" s="22"/>
      <c r="C14" s="90"/>
      <c r="D14" s="90"/>
      <c r="E14" s="228"/>
      <c r="F14" s="90"/>
      <c r="G14" s="90"/>
      <c r="H14" s="90"/>
      <c r="I14" s="90"/>
      <c r="J14" s="227"/>
      <c r="K14" s="23"/>
      <c r="L14" s="226"/>
    </row>
    <row r="15" spans="1:12">
      <c r="B15" s="22"/>
      <c r="C15" s="90"/>
      <c r="D15" s="90"/>
      <c r="E15" s="228"/>
      <c r="F15" s="90"/>
      <c r="G15" s="90"/>
      <c r="H15" s="90"/>
      <c r="I15" s="90"/>
      <c r="J15" s="227"/>
      <c r="K15" s="23"/>
      <c r="L15" s="226"/>
    </row>
    <row r="16" spans="1:12">
      <c r="B16" s="22"/>
      <c r="C16" s="90"/>
      <c r="D16" s="90"/>
      <c r="E16" s="228"/>
      <c r="F16" s="90"/>
      <c r="G16" s="90"/>
      <c r="H16" s="90"/>
      <c r="I16" s="90"/>
      <c r="J16" s="227"/>
      <c r="K16" s="23"/>
      <c r="L16" s="226"/>
    </row>
    <row r="17" spans="2:12">
      <c r="B17" s="22"/>
      <c r="C17" s="90"/>
      <c r="D17" s="90"/>
      <c r="E17" s="228"/>
      <c r="F17" s="90"/>
      <c r="G17" s="90"/>
      <c r="H17" s="90"/>
      <c r="I17" s="90"/>
      <c r="J17" s="227"/>
      <c r="K17" s="23"/>
      <c r="L17" s="226"/>
    </row>
    <row r="18" spans="2:12">
      <c r="B18" s="22"/>
      <c r="C18" s="90"/>
      <c r="D18" s="90"/>
      <c r="E18" s="228"/>
      <c r="F18" s="90"/>
      <c r="G18" s="90"/>
      <c r="H18" s="90"/>
      <c r="I18" s="90"/>
      <c r="J18" s="227"/>
      <c r="K18" s="23"/>
      <c r="L18" s="226"/>
    </row>
    <row r="19" spans="2:12">
      <c r="B19" s="22"/>
      <c r="C19" s="90"/>
      <c r="D19" s="90"/>
      <c r="E19" s="228"/>
      <c r="F19" s="90"/>
      <c r="G19" s="90"/>
      <c r="H19" s="90"/>
      <c r="I19" s="90"/>
      <c r="J19" s="227"/>
      <c r="K19" s="23"/>
      <c r="L19" s="226"/>
    </row>
    <row r="20" spans="2:12">
      <c r="B20" s="22"/>
      <c r="C20" s="90"/>
      <c r="D20" s="90"/>
      <c r="E20" s="228"/>
      <c r="F20" s="90"/>
      <c r="G20" s="90"/>
      <c r="H20" s="90"/>
      <c r="I20" s="90"/>
      <c r="J20" s="227"/>
      <c r="K20" s="23"/>
      <c r="L20" s="226"/>
    </row>
    <row r="21" spans="2:12">
      <c r="B21" s="22"/>
      <c r="C21" s="90"/>
      <c r="D21" s="90"/>
      <c r="E21" s="228"/>
      <c r="F21" s="90"/>
      <c r="G21" s="90"/>
      <c r="H21" s="90"/>
      <c r="I21" s="90"/>
      <c r="J21" s="227"/>
      <c r="K21" s="23"/>
      <c r="L21" s="226"/>
    </row>
    <row r="22" spans="2:12">
      <c r="B22" s="22"/>
      <c r="C22" s="90"/>
      <c r="D22" s="90"/>
      <c r="E22" s="228"/>
      <c r="F22" s="90"/>
      <c r="G22" s="90"/>
      <c r="H22" s="90"/>
      <c r="I22" s="90"/>
      <c r="J22" s="227"/>
      <c r="K22" s="23"/>
      <c r="L22" s="226"/>
    </row>
    <row r="23" spans="2:12">
      <c r="B23" s="22"/>
      <c r="C23" s="90"/>
      <c r="D23" s="90"/>
      <c r="E23" s="228"/>
      <c r="F23" s="90"/>
      <c r="G23" s="90"/>
      <c r="H23" s="90"/>
      <c r="I23" s="90"/>
      <c r="J23" s="227"/>
      <c r="K23" s="23"/>
      <c r="L23" s="226"/>
    </row>
    <row r="24" spans="2:12">
      <c r="B24" s="22"/>
      <c r="C24" s="90"/>
      <c r="D24" s="90"/>
      <c r="E24" s="228"/>
      <c r="F24" s="90"/>
      <c r="G24" s="90"/>
      <c r="H24" s="90"/>
      <c r="I24" s="90"/>
      <c r="J24" s="227"/>
      <c r="K24" s="23"/>
      <c r="L24" s="226"/>
    </row>
    <row r="25" spans="2:12">
      <c r="B25" s="22"/>
      <c r="C25" s="90"/>
      <c r="D25" s="90"/>
      <c r="E25" s="228"/>
      <c r="F25" s="90"/>
      <c r="G25" s="90"/>
      <c r="H25" s="90"/>
      <c r="I25" s="90"/>
      <c r="J25" s="227"/>
      <c r="K25" s="23"/>
      <c r="L25" s="226"/>
    </row>
    <row r="26" spans="2:12">
      <c r="B26" s="22"/>
      <c r="C26" s="90"/>
      <c r="D26" s="90"/>
      <c r="E26" s="228"/>
      <c r="F26" s="90"/>
      <c r="G26" s="90"/>
      <c r="H26" s="90"/>
      <c r="I26" s="90"/>
      <c r="J26" s="227"/>
      <c r="K26" s="23"/>
      <c r="L26" s="226"/>
    </row>
    <row r="27" spans="2:12">
      <c r="B27" s="22"/>
      <c r="C27" s="90"/>
      <c r="D27" s="90"/>
      <c r="E27" s="228"/>
      <c r="F27" s="90"/>
      <c r="G27" s="90"/>
      <c r="H27" s="90"/>
      <c r="I27" s="90"/>
      <c r="J27" s="227"/>
      <c r="K27" s="23"/>
      <c r="L27" s="226"/>
    </row>
    <row r="28" spans="2:12">
      <c r="B28" s="22"/>
      <c r="C28" s="90"/>
      <c r="D28" s="90"/>
      <c r="E28" s="228"/>
      <c r="F28" s="90"/>
      <c r="G28" s="90"/>
      <c r="H28" s="90"/>
      <c r="I28" s="90"/>
      <c r="J28" s="227"/>
      <c r="K28" s="23"/>
      <c r="L28" s="226"/>
    </row>
    <row r="29" spans="2:12">
      <c r="B29" s="22"/>
      <c r="C29" s="90"/>
      <c r="D29" s="90"/>
      <c r="E29" s="228"/>
      <c r="F29" s="90"/>
      <c r="G29" s="90"/>
      <c r="H29" s="90"/>
      <c r="I29" s="90"/>
      <c r="J29" s="227"/>
      <c r="K29" s="23"/>
      <c r="L29" s="226"/>
    </row>
    <row r="30" spans="2:12">
      <c r="B30" s="22"/>
      <c r="C30" s="90"/>
      <c r="D30" s="90"/>
      <c r="E30" s="228"/>
      <c r="F30" s="90"/>
      <c r="G30" s="90"/>
      <c r="H30" s="90"/>
      <c r="I30" s="90"/>
      <c r="J30" s="227"/>
      <c r="K30" s="23"/>
      <c r="L30" s="226"/>
    </row>
    <row r="31" spans="2:12">
      <c r="B31" s="22"/>
      <c r="C31" s="90"/>
      <c r="D31" s="90"/>
      <c r="E31" s="228"/>
      <c r="F31" s="90"/>
      <c r="G31" s="90"/>
      <c r="H31" s="90"/>
      <c r="I31" s="90"/>
      <c r="J31" s="227"/>
      <c r="K31" s="23"/>
      <c r="L31" s="226"/>
    </row>
    <row r="32" spans="2:12">
      <c r="B32" s="22"/>
      <c r="C32" s="90"/>
      <c r="D32" s="90"/>
      <c r="E32" s="228"/>
      <c r="F32" s="90"/>
      <c r="G32" s="90"/>
      <c r="H32" s="90"/>
      <c r="I32" s="90"/>
      <c r="J32" s="227"/>
      <c r="K32" s="23"/>
      <c r="L32" s="226"/>
    </row>
    <row r="33" spans="2:12">
      <c r="B33" s="22"/>
      <c r="C33" s="90"/>
      <c r="D33" s="90"/>
      <c r="E33" s="228"/>
      <c r="F33" s="90"/>
      <c r="G33" s="90"/>
      <c r="H33" s="90"/>
      <c r="I33" s="90"/>
      <c r="J33" s="227"/>
      <c r="K33" s="23"/>
      <c r="L33" s="226"/>
    </row>
    <row r="34" spans="2:12">
      <c r="B34" s="22"/>
      <c r="C34" s="90"/>
      <c r="D34" s="90"/>
      <c r="E34" s="228"/>
      <c r="F34" s="90"/>
      <c r="G34" s="90"/>
      <c r="H34" s="90"/>
      <c r="I34" s="90"/>
      <c r="J34" s="227"/>
      <c r="K34" s="23"/>
      <c r="L34" s="226"/>
    </row>
    <row r="35" spans="2:12">
      <c r="B35" s="22"/>
      <c r="C35" s="90"/>
      <c r="D35" s="90"/>
      <c r="E35" s="228"/>
      <c r="F35" s="90"/>
      <c r="G35" s="90"/>
      <c r="H35" s="90"/>
      <c r="I35" s="90"/>
      <c r="J35" s="227"/>
      <c r="K35" s="23"/>
      <c r="L35" s="226"/>
    </row>
    <row r="36" spans="2:12">
      <c r="B36" s="22"/>
      <c r="C36" s="90"/>
      <c r="D36" s="90"/>
      <c r="E36" s="228"/>
      <c r="F36" s="90"/>
      <c r="G36" s="90"/>
      <c r="H36" s="90"/>
      <c r="I36" s="90"/>
      <c r="J36" s="227"/>
      <c r="K36" s="23"/>
      <c r="L36" s="226"/>
    </row>
    <row r="37" spans="2:12">
      <c r="B37" s="22"/>
      <c r="C37" s="90"/>
      <c r="D37" s="90"/>
      <c r="E37" s="228"/>
      <c r="F37" s="90"/>
      <c r="G37" s="90"/>
      <c r="H37" s="90"/>
      <c r="I37" s="90"/>
      <c r="J37" s="227"/>
      <c r="K37" s="23"/>
      <c r="L37" s="226"/>
    </row>
    <row r="38" spans="2:12">
      <c r="B38" s="22"/>
      <c r="C38" s="90"/>
      <c r="D38" s="90"/>
      <c r="E38" s="228"/>
      <c r="F38" s="90"/>
      <c r="G38" s="90"/>
      <c r="H38" s="90"/>
      <c r="I38" s="90"/>
      <c r="J38" s="227"/>
      <c r="K38" s="23"/>
      <c r="L38" s="226"/>
    </row>
    <row r="39" spans="2:12">
      <c r="B39" s="29"/>
      <c r="C39" s="90"/>
      <c r="D39" s="90"/>
      <c r="E39" s="228"/>
      <c r="F39" s="90"/>
      <c r="G39" s="90"/>
      <c r="H39" s="90"/>
      <c r="I39" s="90"/>
      <c r="J39" s="227"/>
      <c r="K39" s="23"/>
      <c r="L39" s="226"/>
    </row>
    <row r="40" spans="2:12">
      <c r="B40" s="22"/>
      <c r="C40" s="90"/>
      <c r="D40" s="90"/>
      <c r="E40" s="228"/>
      <c r="F40" s="90"/>
      <c r="G40" s="90"/>
      <c r="H40" s="90"/>
      <c r="I40" s="90"/>
      <c r="J40" s="227"/>
      <c r="K40" s="23"/>
      <c r="L40" s="226"/>
    </row>
    <row r="41" spans="2:12">
      <c r="B41" s="22"/>
      <c r="C41" s="90"/>
      <c r="D41" s="90"/>
      <c r="E41" s="228"/>
      <c r="F41" s="90"/>
      <c r="G41" s="90"/>
      <c r="H41" s="90"/>
      <c r="I41" s="90"/>
      <c r="J41" s="227"/>
      <c r="K41" s="23"/>
      <c r="L41" s="226"/>
    </row>
    <row r="42" spans="2:12">
      <c r="B42" s="22"/>
      <c r="C42" s="90"/>
      <c r="D42" s="90"/>
      <c r="E42" s="228"/>
      <c r="F42" s="90"/>
      <c r="G42" s="90"/>
      <c r="H42" s="90"/>
      <c r="I42" s="90"/>
      <c r="J42" s="227"/>
      <c r="K42" s="23"/>
      <c r="L42" s="226"/>
    </row>
    <row r="43" spans="2:12">
      <c r="B43" s="22"/>
      <c r="C43" s="90"/>
      <c r="D43" s="90"/>
      <c r="E43" s="228"/>
      <c r="F43" s="90"/>
      <c r="G43" s="90"/>
      <c r="H43" s="90"/>
      <c r="I43" s="90"/>
      <c r="J43" s="227"/>
      <c r="K43" s="23"/>
      <c r="L43" s="226"/>
    </row>
    <row r="44" spans="2:12">
      <c r="B44" s="22"/>
      <c r="C44" s="90"/>
      <c r="D44" s="90"/>
      <c r="E44" s="228"/>
      <c r="F44" s="90"/>
      <c r="G44" s="90"/>
      <c r="H44" s="90"/>
      <c r="I44" s="90"/>
      <c r="J44" s="227"/>
      <c r="K44" s="23"/>
      <c r="L44" s="226"/>
    </row>
    <row r="45" spans="2:12">
      <c r="B45" s="22"/>
      <c r="C45" s="90"/>
      <c r="D45" s="90"/>
      <c r="E45" s="228"/>
      <c r="F45" s="90"/>
      <c r="G45" s="90"/>
      <c r="H45" s="90"/>
      <c r="I45" s="90"/>
      <c r="J45" s="227"/>
      <c r="K45" s="23"/>
      <c r="L45" s="226"/>
    </row>
    <row r="46" spans="2:12">
      <c r="B46" s="22"/>
      <c r="C46" s="90"/>
      <c r="D46" s="90"/>
      <c r="E46" s="228"/>
      <c r="F46" s="90"/>
      <c r="G46" s="90"/>
      <c r="H46" s="90"/>
      <c r="I46" s="90"/>
      <c r="J46" s="227"/>
      <c r="K46" s="23"/>
      <c r="L46" s="226"/>
    </row>
    <row r="47" spans="2:12">
      <c r="B47" s="22"/>
      <c r="C47" s="90"/>
      <c r="D47" s="90"/>
      <c r="E47" s="228"/>
      <c r="F47" s="90"/>
      <c r="G47" s="90"/>
      <c r="H47" s="90"/>
      <c r="I47" s="90"/>
      <c r="J47" s="227"/>
      <c r="K47" s="23"/>
      <c r="L47" s="226"/>
    </row>
    <row r="48" spans="2:12">
      <c r="B48" s="22"/>
      <c r="C48" s="90"/>
      <c r="D48" s="90"/>
      <c r="E48" s="228"/>
      <c r="F48" s="90"/>
      <c r="G48" s="90"/>
      <c r="H48" s="90"/>
      <c r="I48" s="90"/>
      <c r="J48" s="227"/>
      <c r="K48" s="23"/>
      <c r="L48" s="226"/>
    </row>
    <row r="49" spans="2:12">
      <c r="B49" s="22"/>
      <c r="C49" s="90"/>
      <c r="D49" s="90"/>
      <c r="E49" s="228"/>
      <c r="F49" s="90"/>
      <c r="G49" s="90"/>
      <c r="H49" s="90"/>
      <c r="I49" s="90"/>
      <c r="J49" s="227"/>
      <c r="K49" s="23"/>
      <c r="L49" s="226"/>
    </row>
    <row r="50" spans="2:12">
      <c r="B50" s="22"/>
      <c r="C50" s="90"/>
      <c r="D50" s="90"/>
      <c r="E50" s="228"/>
      <c r="F50" s="90"/>
      <c r="G50" s="90"/>
      <c r="H50" s="90"/>
      <c r="I50" s="90"/>
      <c r="J50" s="227"/>
      <c r="K50" s="23"/>
      <c r="L50" s="226"/>
    </row>
    <row r="51" spans="2:12">
      <c r="B51" s="22"/>
      <c r="C51" s="90"/>
      <c r="D51" s="90"/>
      <c r="E51" s="228"/>
      <c r="F51" s="90"/>
      <c r="G51" s="90"/>
      <c r="H51" s="90"/>
      <c r="I51" s="90"/>
      <c r="J51" s="227"/>
      <c r="K51" s="23"/>
      <c r="L51" s="226"/>
    </row>
    <row r="52" spans="2:12">
      <c r="B52" s="22"/>
      <c r="C52" s="90"/>
      <c r="D52" s="90"/>
      <c r="E52" s="228"/>
      <c r="F52" s="90"/>
      <c r="G52" s="90"/>
      <c r="H52" s="90"/>
      <c r="I52" s="90"/>
      <c r="J52" s="227"/>
      <c r="K52" s="23"/>
      <c r="L52" s="226"/>
    </row>
    <row r="53" spans="2:12">
      <c r="B53" s="22"/>
      <c r="C53" s="90"/>
      <c r="D53" s="90"/>
      <c r="E53" s="228"/>
      <c r="F53" s="90"/>
      <c r="G53" s="90"/>
      <c r="H53" s="90"/>
      <c r="I53" s="90"/>
      <c r="J53" s="227"/>
      <c r="K53" s="23"/>
      <c r="L53" s="226"/>
    </row>
    <row r="54" spans="2:12">
      <c r="B54" s="22"/>
      <c r="C54" s="90"/>
      <c r="D54" s="90"/>
      <c r="E54" s="228"/>
      <c r="F54" s="90"/>
      <c r="G54" s="90"/>
      <c r="H54" s="90"/>
      <c r="I54" s="90"/>
      <c r="J54" s="227"/>
      <c r="K54" s="23"/>
      <c r="L54" s="226"/>
    </row>
    <row r="55" spans="2:12">
      <c r="B55" s="22"/>
      <c r="C55" s="90"/>
      <c r="D55" s="90"/>
      <c r="E55" s="228"/>
      <c r="F55" s="90"/>
      <c r="G55" s="90"/>
      <c r="H55" s="90"/>
      <c r="I55" s="90"/>
      <c r="J55" s="227"/>
      <c r="K55" s="23"/>
      <c r="L55" s="226"/>
    </row>
    <row r="56" spans="2:12">
      <c r="B56" s="22"/>
      <c r="C56" s="90"/>
      <c r="D56" s="90"/>
      <c r="E56" s="228"/>
      <c r="F56" s="90"/>
      <c r="G56" s="90"/>
      <c r="H56" s="90"/>
      <c r="I56" s="90"/>
      <c r="J56" s="227"/>
      <c r="K56" s="23"/>
      <c r="L56" s="226"/>
    </row>
    <row r="57" spans="2:12">
      <c r="B57" s="22"/>
      <c r="C57" s="90"/>
      <c r="D57" s="90"/>
      <c r="E57" s="228"/>
      <c r="F57" s="90"/>
      <c r="G57" s="90"/>
      <c r="H57" s="90"/>
      <c r="I57" s="90"/>
      <c r="J57" s="227"/>
      <c r="K57" s="23"/>
      <c r="L57" s="226"/>
    </row>
    <row r="58" spans="2:12">
      <c r="B58" s="22"/>
      <c r="C58" s="90"/>
      <c r="D58" s="90"/>
      <c r="E58" s="228"/>
      <c r="F58" s="90"/>
      <c r="G58" s="90"/>
      <c r="H58" s="90"/>
      <c r="I58" s="90"/>
      <c r="J58" s="227"/>
      <c r="K58" s="23"/>
      <c r="L58" s="226"/>
    </row>
    <row r="59" spans="2:12">
      <c r="B59" s="22"/>
      <c r="C59" s="90"/>
      <c r="D59" s="90"/>
      <c r="E59" s="228"/>
      <c r="F59" s="90"/>
      <c r="G59" s="90"/>
      <c r="H59" s="90"/>
      <c r="I59" s="90"/>
      <c r="J59" s="227"/>
      <c r="K59" s="23"/>
      <c r="L59" s="226"/>
    </row>
    <row r="60" spans="2:12">
      <c r="B60" s="22"/>
      <c r="C60" s="90"/>
      <c r="D60" s="90"/>
      <c r="E60" s="228"/>
      <c r="F60" s="90"/>
      <c r="G60" s="90"/>
      <c r="H60" s="90"/>
      <c r="I60" s="90"/>
      <c r="J60" s="227"/>
      <c r="K60" s="23"/>
      <c r="L60" s="226"/>
    </row>
    <row r="61" spans="2:12">
      <c r="B61" s="22"/>
      <c r="C61" s="90"/>
      <c r="D61" s="90"/>
      <c r="E61" s="228"/>
      <c r="F61" s="90"/>
      <c r="G61" s="90"/>
      <c r="H61" s="90"/>
      <c r="I61" s="90"/>
      <c r="J61" s="227"/>
      <c r="K61" s="23"/>
      <c r="L61" s="226"/>
    </row>
    <row r="62" spans="2:12">
      <c r="B62" s="22"/>
      <c r="C62" s="90"/>
      <c r="D62" s="90"/>
      <c r="E62" s="228"/>
      <c r="F62" s="90"/>
      <c r="G62" s="90"/>
      <c r="H62" s="90"/>
      <c r="I62" s="90"/>
      <c r="J62" s="227"/>
      <c r="K62" s="23"/>
      <c r="L62" s="226"/>
    </row>
    <row r="63" spans="2:12">
      <c r="B63" s="22"/>
      <c r="C63" s="90"/>
      <c r="D63" s="90"/>
      <c r="E63" s="228"/>
      <c r="F63" s="90"/>
      <c r="G63" s="90"/>
      <c r="H63" s="90"/>
      <c r="I63" s="90"/>
      <c r="J63" s="227"/>
      <c r="K63" s="23"/>
      <c r="L63" s="226"/>
    </row>
    <row r="64" spans="2:12">
      <c r="B64" s="22"/>
      <c r="C64" s="90"/>
      <c r="D64" s="90"/>
      <c r="E64" s="228"/>
      <c r="F64" s="90"/>
      <c r="G64" s="90"/>
      <c r="H64" s="90"/>
      <c r="I64" s="90"/>
      <c r="J64" s="227"/>
      <c r="K64" s="23"/>
      <c r="L64" s="226"/>
    </row>
    <row r="65" spans="2:12">
      <c r="B65" s="22"/>
      <c r="C65" s="90"/>
      <c r="D65" s="90"/>
      <c r="E65" s="228"/>
      <c r="F65" s="90"/>
      <c r="G65" s="90"/>
      <c r="H65" s="90"/>
      <c r="I65" s="90"/>
      <c r="J65" s="227"/>
      <c r="K65" s="23"/>
      <c r="L65" s="226"/>
    </row>
    <row r="66" spans="2:12">
      <c r="B66" s="22"/>
      <c r="C66" s="90"/>
      <c r="D66" s="90"/>
      <c r="E66" s="228"/>
      <c r="F66" s="90"/>
      <c r="G66" s="90"/>
      <c r="H66" s="90"/>
      <c r="I66" s="90"/>
      <c r="J66" s="227"/>
      <c r="K66" s="23"/>
      <c r="L66" s="226"/>
    </row>
    <row r="67" spans="2:12">
      <c r="B67" s="22"/>
      <c r="C67" s="90"/>
      <c r="D67" s="90"/>
      <c r="E67" s="228"/>
      <c r="F67" s="90"/>
      <c r="G67" s="90"/>
      <c r="H67" s="90"/>
      <c r="I67" s="90"/>
      <c r="J67" s="227"/>
      <c r="K67" s="23"/>
      <c r="L67" s="226"/>
    </row>
    <row r="68" spans="2:12">
      <c r="B68" s="22"/>
      <c r="C68" s="90"/>
      <c r="D68" s="90"/>
      <c r="E68" s="228"/>
      <c r="F68" s="90"/>
      <c r="G68" s="90"/>
      <c r="H68" s="90"/>
      <c r="I68" s="90"/>
      <c r="J68" s="227"/>
      <c r="K68" s="23"/>
      <c r="L68" s="226"/>
    </row>
    <row r="69" spans="2:12">
      <c r="B69" s="22"/>
      <c r="C69" s="90"/>
      <c r="D69" s="90"/>
      <c r="E69" s="228"/>
      <c r="F69" s="90"/>
      <c r="G69" s="90"/>
      <c r="H69" s="90"/>
      <c r="I69" s="90"/>
      <c r="J69" s="227"/>
      <c r="K69" s="23"/>
      <c r="L69" s="226"/>
    </row>
    <row r="70" spans="2:12">
      <c r="B70" s="22"/>
      <c r="C70" s="90"/>
      <c r="D70" s="90"/>
      <c r="E70" s="228"/>
      <c r="F70" s="90"/>
      <c r="G70" s="90"/>
      <c r="H70" s="90"/>
      <c r="I70" s="90"/>
      <c r="J70" s="227"/>
      <c r="K70" s="23"/>
      <c r="L70" s="226"/>
    </row>
    <row r="71" spans="2:12">
      <c r="B71" s="22"/>
      <c r="C71" s="90"/>
      <c r="D71" s="90"/>
      <c r="E71" s="228"/>
      <c r="F71" s="90"/>
      <c r="G71" s="90"/>
      <c r="H71" s="90"/>
      <c r="I71" s="90"/>
      <c r="J71" s="227"/>
      <c r="K71" s="23"/>
      <c r="L71" s="226"/>
    </row>
    <row r="72" spans="2:12">
      <c r="B72" s="22"/>
      <c r="C72" s="90"/>
      <c r="D72" s="90"/>
      <c r="E72" s="228"/>
      <c r="F72" s="90"/>
      <c r="G72" s="90"/>
      <c r="H72" s="90"/>
      <c r="I72" s="90"/>
      <c r="J72" s="227"/>
      <c r="K72" s="23"/>
      <c r="L72" s="226"/>
    </row>
    <row r="73" spans="2:12">
      <c r="B73" s="22"/>
      <c r="C73" s="90"/>
      <c r="D73" s="90"/>
      <c r="E73" s="228"/>
      <c r="F73" s="90"/>
      <c r="G73" s="90"/>
      <c r="H73" s="90"/>
      <c r="I73" s="90"/>
      <c r="J73" s="227"/>
      <c r="K73" s="23"/>
      <c r="L73" s="226"/>
    </row>
    <row r="74" spans="2:12">
      <c r="B74" s="22"/>
      <c r="C74" s="90"/>
      <c r="D74" s="90"/>
      <c r="E74" s="228"/>
      <c r="F74" s="90"/>
      <c r="G74" s="90"/>
      <c r="H74" s="90"/>
      <c r="I74" s="90"/>
      <c r="J74" s="227"/>
      <c r="K74" s="23"/>
      <c r="L74" s="226"/>
    </row>
    <row r="75" spans="2:12">
      <c r="B75" s="22"/>
      <c r="C75" s="90"/>
      <c r="D75" s="90"/>
      <c r="E75" s="228"/>
      <c r="F75" s="90"/>
      <c r="G75" s="90"/>
      <c r="H75" s="90"/>
      <c r="I75" s="90"/>
      <c r="J75" s="227"/>
      <c r="K75" s="23"/>
      <c r="L75" s="226"/>
    </row>
    <row r="76" spans="2:12">
      <c r="B76" s="24"/>
      <c r="C76" s="90"/>
      <c r="D76" s="90"/>
      <c r="E76" s="228"/>
      <c r="F76" s="90"/>
      <c r="G76" s="90"/>
      <c r="H76" s="90"/>
      <c r="I76" s="90"/>
      <c r="J76" s="227"/>
      <c r="K76" s="23"/>
      <c r="L76" s="226"/>
    </row>
    <row r="77" spans="2:12">
      <c r="B77" s="24"/>
      <c r="C77" s="90"/>
      <c r="D77" s="90"/>
      <c r="E77" s="228"/>
      <c r="F77" s="90"/>
      <c r="G77" s="90"/>
      <c r="H77" s="90"/>
      <c r="I77" s="90"/>
      <c r="J77" s="227"/>
      <c r="K77" s="23"/>
      <c r="L77" s="226"/>
    </row>
    <row r="78" spans="2:12">
      <c r="B78" s="24"/>
      <c r="C78" s="90"/>
      <c r="D78" s="90"/>
      <c r="E78" s="228"/>
      <c r="F78" s="90"/>
      <c r="G78" s="90"/>
      <c r="H78" s="90"/>
      <c r="I78" s="90"/>
      <c r="J78" s="227"/>
      <c r="K78" s="23"/>
      <c r="L78" s="226"/>
    </row>
    <row r="79" spans="2:12">
      <c r="B79" s="24"/>
      <c r="C79" s="90"/>
      <c r="D79" s="90"/>
      <c r="E79" s="228"/>
      <c r="F79" s="90"/>
      <c r="G79" s="90"/>
      <c r="H79" s="90"/>
      <c r="I79" s="90"/>
      <c r="J79" s="227"/>
      <c r="K79" s="23"/>
      <c r="L79" s="226"/>
    </row>
    <row r="80" spans="2:12">
      <c r="B80" s="24"/>
      <c r="C80" s="90"/>
      <c r="D80" s="90"/>
      <c r="E80" s="228"/>
      <c r="F80" s="90"/>
      <c r="G80" s="90"/>
      <c r="H80" s="90"/>
      <c r="I80" s="90"/>
      <c r="J80" s="227"/>
      <c r="K80" s="23"/>
      <c r="L80" s="226"/>
    </row>
    <row r="81" spans="2:12">
      <c r="B81" s="24"/>
      <c r="C81" s="90"/>
      <c r="D81" s="90"/>
      <c r="E81" s="228"/>
      <c r="F81" s="90"/>
      <c r="G81" s="90"/>
      <c r="H81" s="90"/>
      <c r="I81" s="90"/>
      <c r="J81" s="227"/>
      <c r="K81" s="23"/>
      <c r="L81" s="226"/>
    </row>
    <row r="82" spans="2:12">
      <c r="B82" s="24"/>
      <c r="C82" s="90"/>
      <c r="D82" s="90"/>
      <c r="E82" s="228"/>
      <c r="F82" s="90"/>
      <c r="G82" s="90"/>
      <c r="H82" s="90"/>
      <c r="I82" s="90"/>
      <c r="J82" s="227"/>
      <c r="K82" s="23"/>
      <c r="L82" s="226"/>
    </row>
    <row r="83" spans="2:12">
      <c r="B83" s="24"/>
      <c r="C83" s="90"/>
      <c r="D83" s="90"/>
      <c r="E83" s="228"/>
      <c r="F83" s="90"/>
      <c r="G83" s="90"/>
      <c r="H83" s="90"/>
      <c r="I83" s="90"/>
      <c r="J83" s="227"/>
      <c r="K83" s="23"/>
      <c r="L83" s="226"/>
    </row>
    <row r="84" spans="2:12">
      <c r="B84" s="24"/>
      <c r="C84" s="90"/>
      <c r="D84" s="90"/>
      <c r="E84" s="228"/>
      <c r="F84" s="90"/>
      <c r="G84" s="90"/>
      <c r="H84" s="90"/>
      <c r="I84" s="90"/>
      <c r="J84" s="227"/>
      <c r="K84" s="23"/>
      <c r="L84" s="226"/>
    </row>
    <row r="85" spans="2:12">
      <c r="B85" s="24"/>
      <c r="C85" s="90"/>
      <c r="D85" s="90"/>
      <c r="E85" s="228"/>
      <c r="F85" s="90"/>
      <c r="G85" s="90"/>
      <c r="H85" s="90"/>
      <c r="I85" s="90"/>
      <c r="J85" s="227"/>
      <c r="K85" s="23"/>
      <c r="L85" s="226"/>
    </row>
    <row r="86" spans="2:12">
      <c r="B86" s="24"/>
      <c r="C86" s="90"/>
      <c r="D86" s="90"/>
      <c r="E86" s="228"/>
      <c r="F86" s="90"/>
      <c r="G86" s="90"/>
      <c r="H86" s="90"/>
      <c r="I86" s="90"/>
      <c r="J86" s="227"/>
      <c r="K86" s="23"/>
      <c r="L86" s="226"/>
    </row>
    <row r="87" spans="2:12">
      <c r="B87" s="24"/>
      <c r="C87" s="90"/>
      <c r="D87" s="90"/>
      <c r="E87" s="228"/>
      <c r="F87" s="90"/>
      <c r="G87" s="90"/>
      <c r="H87" s="90"/>
      <c r="I87" s="90"/>
      <c r="J87" s="227"/>
      <c r="K87" s="23"/>
      <c r="L87" s="226"/>
    </row>
    <row r="88" spans="2:12">
      <c r="B88" s="24"/>
      <c r="C88" s="90"/>
      <c r="D88" s="90"/>
      <c r="E88" s="228"/>
      <c r="F88" s="90"/>
      <c r="G88" s="90"/>
      <c r="H88" s="90"/>
      <c r="I88" s="90"/>
      <c r="J88" s="227"/>
      <c r="K88" s="23"/>
      <c r="L88" s="226"/>
    </row>
    <row r="89" spans="2:12">
      <c r="B89" s="24"/>
      <c r="C89" s="90"/>
      <c r="D89" s="90"/>
      <c r="E89" s="228"/>
      <c r="F89" s="90"/>
      <c r="G89" s="90"/>
      <c r="H89" s="90"/>
      <c r="I89" s="90"/>
      <c r="J89" s="227"/>
      <c r="K89" s="23"/>
      <c r="L89" s="226"/>
    </row>
    <row r="90" spans="2:12">
      <c r="B90" s="24"/>
      <c r="C90" s="90"/>
      <c r="D90" s="90"/>
      <c r="E90" s="228"/>
      <c r="F90" s="90"/>
      <c r="G90" s="90"/>
      <c r="H90" s="90"/>
      <c r="I90" s="90"/>
      <c r="J90" s="227"/>
      <c r="K90" s="23"/>
      <c r="L90" s="226"/>
    </row>
    <row r="91" spans="2:12">
      <c r="B91" s="24"/>
      <c r="C91" s="90"/>
      <c r="D91" s="90"/>
      <c r="E91" s="228"/>
      <c r="F91" s="90"/>
      <c r="G91" s="90"/>
      <c r="H91" s="90"/>
      <c r="I91" s="90"/>
      <c r="J91" s="227"/>
      <c r="K91" s="23"/>
      <c r="L91" s="226"/>
    </row>
    <row r="92" spans="2:12">
      <c r="B92" s="24"/>
      <c r="C92" s="90"/>
      <c r="D92" s="90"/>
      <c r="E92" s="228"/>
      <c r="F92" s="90"/>
      <c r="G92" s="90"/>
      <c r="H92" s="90"/>
      <c r="I92" s="90"/>
      <c r="J92" s="227"/>
      <c r="K92" s="23"/>
      <c r="L92" s="226"/>
    </row>
    <row r="93" spans="2:12">
      <c r="B93" s="24"/>
      <c r="C93" s="90"/>
      <c r="D93" s="90"/>
      <c r="E93" s="228"/>
      <c r="F93" s="90"/>
      <c r="G93" s="90"/>
      <c r="H93" s="90"/>
      <c r="I93" s="90"/>
      <c r="J93" s="227"/>
      <c r="K93" s="23"/>
      <c r="L93" s="226"/>
    </row>
    <row r="94" spans="2:12">
      <c r="B94" s="24"/>
      <c r="C94" s="90"/>
      <c r="D94" s="90"/>
      <c r="E94" s="228"/>
      <c r="F94" s="90"/>
      <c r="G94" s="90"/>
      <c r="H94" s="90"/>
      <c r="I94" s="90"/>
      <c r="J94" s="227"/>
      <c r="K94" s="23"/>
      <c r="L94" s="226"/>
    </row>
    <row r="95" spans="2:12">
      <c r="B95" s="24"/>
      <c r="C95" s="90"/>
      <c r="D95" s="90"/>
      <c r="E95" s="228"/>
      <c r="F95" s="90"/>
      <c r="G95" s="90"/>
      <c r="H95" s="90"/>
      <c r="I95" s="90"/>
      <c r="J95" s="227"/>
      <c r="K95" s="23"/>
      <c r="L95" s="226"/>
    </row>
    <row r="96" spans="2:12">
      <c r="B96" s="24"/>
      <c r="C96" s="90"/>
      <c r="D96" s="90"/>
      <c r="E96" s="228"/>
      <c r="F96" s="90"/>
      <c r="G96" s="90"/>
      <c r="H96" s="90"/>
      <c r="I96" s="90"/>
      <c r="J96" s="227"/>
      <c r="K96" s="23"/>
      <c r="L96" s="226"/>
    </row>
    <row r="97" spans="2:12">
      <c r="B97" s="24"/>
      <c r="C97" s="90"/>
      <c r="D97" s="90"/>
      <c r="E97" s="228"/>
      <c r="F97" s="90"/>
      <c r="G97" s="90"/>
      <c r="H97" s="90"/>
      <c r="I97" s="90"/>
      <c r="J97" s="227"/>
      <c r="K97" s="23"/>
      <c r="L97" s="226"/>
    </row>
    <row r="98" spans="2:12">
      <c r="B98" s="24"/>
      <c r="C98" s="90"/>
      <c r="D98" s="90"/>
      <c r="E98" s="228"/>
      <c r="F98" s="90"/>
      <c r="G98" s="90"/>
      <c r="H98" s="90"/>
      <c r="I98" s="90"/>
      <c r="J98" s="227"/>
      <c r="K98" s="23"/>
      <c r="L98" s="226"/>
    </row>
    <row r="99" spans="2:12">
      <c r="B99" s="24"/>
      <c r="C99" s="90"/>
      <c r="D99" s="90"/>
      <c r="E99" s="228"/>
      <c r="F99" s="90"/>
      <c r="G99" s="90"/>
      <c r="H99" s="90"/>
      <c r="I99" s="90"/>
      <c r="J99" s="227"/>
      <c r="K99" s="23"/>
      <c r="L99" s="226"/>
    </row>
    <row r="100" spans="2:12">
      <c r="B100" s="24"/>
      <c r="C100" s="90"/>
      <c r="D100" s="90"/>
      <c r="E100" s="228"/>
      <c r="F100" s="90"/>
      <c r="G100" s="90"/>
      <c r="H100" s="90"/>
      <c r="I100" s="90"/>
      <c r="J100" s="227"/>
      <c r="K100" s="23"/>
      <c r="L100" s="226"/>
    </row>
    <row r="101" spans="2:12">
      <c r="B101" s="24"/>
      <c r="C101" s="90"/>
      <c r="D101" s="90"/>
      <c r="E101" s="228"/>
      <c r="F101" s="90"/>
      <c r="G101" s="90"/>
      <c r="H101" s="90"/>
      <c r="I101" s="90"/>
      <c r="J101" s="227"/>
      <c r="K101" s="23"/>
      <c r="L101" s="226"/>
    </row>
    <row r="102" spans="2:12">
      <c r="B102" s="24"/>
      <c r="C102" s="90"/>
      <c r="D102" s="90"/>
      <c r="E102" s="228"/>
      <c r="F102" s="90"/>
      <c r="G102" s="90"/>
      <c r="H102" s="90"/>
      <c r="I102" s="90"/>
      <c r="J102" s="227"/>
      <c r="K102" s="23"/>
      <c r="L102" s="226"/>
    </row>
    <row r="103" spans="2:12">
      <c r="B103" s="24"/>
      <c r="C103" s="90"/>
      <c r="D103" s="90"/>
      <c r="E103" s="228"/>
      <c r="F103" s="90"/>
      <c r="G103" s="90"/>
      <c r="H103" s="90"/>
      <c r="I103" s="90"/>
      <c r="J103" s="227"/>
      <c r="K103" s="23"/>
      <c r="L103" s="226"/>
    </row>
    <row r="104" spans="2:12">
      <c r="B104" s="24"/>
      <c r="C104" s="90"/>
      <c r="D104" s="90"/>
      <c r="E104" s="228"/>
      <c r="F104" s="90"/>
      <c r="G104" s="90"/>
      <c r="H104" s="90"/>
      <c r="I104" s="90"/>
      <c r="J104" s="227"/>
      <c r="K104" s="23"/>
      <c r="L104" s="226"/>
    </row>
    <row r="105" spans="2:12">
      <c r="B105" s="24"/>
      <c r="C105" s="90"/>
      <c r="D105" s="90"/>
      <c r="E105" s="228"/>
      <c r="F105" s="90"/>
      <c r="G105" s="90"/>
      <c r="H105" s="90"/>
      <c r="I105" s="90"/>
      <c r="J105" s="227"/>
      <c r="K105" s="23"/>
      <c r="L105" s="226"/>
    </row>
    <row r="106" spans="2:12">
      <c r="B106" s="24"/>
      <c r="C106" s="90"/>
      <c r="D106" s="90"/>
      <c r="E106" s="228"/>
      <c r="F106" s="90"/>
      <c r="G106" s="90"/>
      <c r="H106" s="90"/>
      <c r="I106" s="90"/>
      <c r="J106" s="227"/>
      <c r="K106" s="23"/>
      <c r="L106" s="226"/>
    </row>
    <row r="107" spans="2:12">
      <c r="B107" s="24"/>
      <c r="C107" s="90"/>
      <c r="D107" s="90"/>
      <c r="E107" s="228"/>
      <c r="F107" s="90"/>
      <c r="G107" s="90"/>
      <c r="H107" s="90"/>
      <c r="I107" s="90"/>
      <c r="J107" s="227"/>
      <c r="K107" s="23"/>
      <c r="L107" s="226"/>
    </row>
    <row r="108" spans="2:12">
      <c r="B108" s="24"/>
      <c r="C108" s="90"/>
      <c r="D108" s="90"/>
      <c r="E108" s="228"/>
      <c r="F108" s="90"/>
      <c r="G108" s="90"/>
      <c r="H108" s="90"/>
      <c r="I108" s="90"/>
      <c r="J108" s="227"/>
      <c r="K108" s="23"/>
      <c r="L108" s="226"/>
    </row>
    <row r="109" spans="2:12">
      <c r="B109" s="24"/>
      <c r="C109" s="90"/>
      <c r="D109" s="90"/>
      <c r="E109" s="228"/>
      <c r="F109" s="90"/>
      <c r="G109" s="90"/>
      <c r="H109" s="90"/>
      <c r="I109" s="90"/>
      <c r="J109" s="227"/>
      <c r="K109" s="23"/>
      <c r="L109" s="226"/>
    </row>
    <row r="110" spans="2:12">
      <c r="B110" s="24"/>
      <c r="C110" s="90"/>
      <c r="D110" s="90"/>
      <c r="E110" s="228"/>
      <c r="F110" s="90"/>
      <c r="G110" s="90"/>
      <c r="H110" s="90"/>
      <c r="I110" s="90"/>
      <c r="J110" s="227"/>
      <c r="K110" s="23"/>
      <c r="L110" s="226"/>
    </row>
    <row r="111" spans="2:12">
      <c r="B111" s="24"/>
      <c r="C111" s="90"/>
      <c r="D111" s="90"/>
      <c r="E111" s="228"/>
      <c r="F111" s="90"/>
      <c r="G111" s="90"/>
      <c r="H111" s="90"/>
      <c r="I111" s="90"/>
      <c r="J111" s="227"/>
      <c r="K111" s="23"/>
      <c r="L111" s="226"/>
    </row>
    <row r="112" spans="2:12">
      <c r="B112" s="24"/>
      <c r="C112" s="90"/>
      <c r="D112" s="90"/>
      <c r="E112" s="228"/>
      <c r="F112" s="90"/>
      <c r="G112" s="90"/>
      <c r="H112" s="90"/>
      <c r="I112" s="90"/>
      <c r="J112" s="227"/>
      <c r="K112" s="23"/>
      <c r="L112" s="226"/>
    </row>
    <row r="113" spans="2:12">
      <c r="B113" s="24"/>
      <c r="C113" s="90"/>
      <c r="D113" s="90"/>
      <c r="E113" s="228"/>
      <c r="F113" s="90"/>
      <c r="G113" s="90"/>
      <c r="H113" s="90"/>
      <c r="I113" s="90"/>
      <c r="J113" s="227"/>
      <c r="K113" s="23"/>
      <c r="L113" s="226"/>
    </row>
    <row r="114" spans="2:12">
      <c r="B114" s="24"/>
      <c r="C114" s="90"/>
      <c r="D114" s="90"/>
      <c r="E114" s="228"/>
      <c r="F114" s="90"/>
      <c r="G114" s="90"/>
      <c r="H114" s="90"/>
      <c r="I114" s="90"/>
      <c r="J114" s="227"/>
      <c r="K114" s="23"/>
      <c r="L114" s="226"/>
    </row>
    <row r="115" spans="2:12">
      <c r="B115" s="24"/>
      <c r="C115" s="90"/>
      <c r="D115" s="90"/>
      <c r="E115" s="228"/>
      <c r="F115" s="90"/>
      <c r="G115" s="90"/>
      <c r="H115" s="90"/>
      <c r="I115" s="90"/>
      <c r="J115" s="227"/>
      <c r="K115" s="23"/>
      <c r="L115" s="226"/>
    </row>
    <row r="116" spans="2:12">
      <c r="B116" s="24"/>
      <c r="C116" s="90"/>
      <c r="D116" s="90"/>
      <c r="E116" s="228"/>
      <c r="F116" s="90"/>
      <c r="G116" s="90"/>
      <c r="H116" s="90"/>
      <c r="I116" s="90"/>
      <c r="J116" s="227"/>
      <c r="K116" s="23"/>
      <c r="L116" s="226"/>
    </row>
    <row r="117" spans="2:12">
      <c r="B117" s="24"/>
      <c r="C117" s="90"/>
      <c r="D117" s="90"/>
      <c r="E117" s="228"/>
      <c r="F117" s="90"/>
      <c r="G117" s="90"/>
      <c r="H117" s="90"/>
      <c r="I117" s="90"/>
      <c r="J117" s="227"/>
      <c r="K117" s="23"/>
      <c r="L117" s="226"/>
    </row>
    <row r="118" spans="2:12">
      <c r="B118" s="24"/>
      <c r="C118" s="90"/>
      <c r="D118" s="90"/>
      <c r="E118" s="228"/>
      <c r="F118" s="90"/>
      <c r="G118" s="90"/>
      <c r="H118" s="90"/>
      <c r="I118" s="90"/>
      <c r="J118" s="227"/>
      <c r="K118" s="23"/>
      <c r="L118" s="226"/>
    </row>
    <row r="119" spans="2:12">
      <c r="B119" s="24"/>
      <c r="C119" s="90"/>
      <c r="D119" s="90"/>
      <c r="E119" s="228"/>
      <c r="F119" s="90"/>
      <c r="G119" s="90"/>
      <c r="H119" s="90"/>
      <c r="I119" s="90"/>
      <c r="J119" s="227"/>
      <c r="K119" s="23"/>
      <c r="L119" s="226"/>
    </row>
    <row r="120" spans="2:12">
      <c r="B120" s="24"/>
      <c r="C120" s="90"/>
      <c r="D120" s="90"/>
      <c r="E120" s="228"/>
      <c r="F120" s="90"/>
      <c r="G120" s="90"/>
      <c r="H120" s="90"/>
      <c r="I120" s="90"/>
      <c r="J120" s="227"/>
      <c r="K120" s="23"/>
      <c r="L120" s="226"/>
    </row>
    <row r="121" spans="2:12">
      <c r="B121" s="24"/>
      <c r="C121" s="90"/>
      <c r="D121" s="90"/>
      <c r="E121" s="228"/>
      <c r="F121" s="90"/>
      <c r="G121" s="90"/>
      <c r="H121" s="90"/>
      <c r="I121" s="90"/>
      <c r="J121" s="227"/>
      <c r="K121" s="23"/>
      <c r="L121" s="226"/>
    </row>
    <row r="122" spans="2:12">
      <c r="B122" s="24"/>
      <c r="C122" s="90"/>
      <c r="D122" s="90"/>
      <c r="E122" s="228"/>
      <c r="F122" s="90"/>
      <c r="G122" s="90"/>
      <c r="H122" s="90"/>
      <c r="I122" s="90"/>
      <c r="J122" s="227"/>
      <c r="K122" s="23"/>
      <c r="L122" s="226"/>
    </row>
    <row r="123" spans="2:12">
      <c r="B123" s="24"/>
      <c r="C123" s="90"/>
      <c r="D123" s="90"/>
      <c r="E123" s="228"/>
      <c r="F123" s="90"/>
      <c r="G123" s="90"/>
      <c r="H123" s="90"/>
      <c r="I123" s="90"/>
      <c r="J123" s="227"/>
      <c r="K123" s="23"/>
      <c r="L123" s="226"/>
    </row>
    <row r="124" spans="2:12">
      <c r="B124" s="24"/>
      <c r="C124" s="90"/>
      <c r="D124" s="90"/>
      <c r="E124" s="228"/>
      <c r="F124" s="90"/>
      <c r="G124" s="90"/>
      <c r="H124" s="90"/>
      <c r="I124" s="90"/>
      <c r="J124" s="227"/>
      <c r="K124" s="23"/>
      <c r="L124" s="226"/>
    </row>
    <row r="125" spans="2:12">
      <c r="B125" s="24"/>
      <c r="C125" s="90"/>
      <c r="D125" s="90"/>
      <c r="E125" s="228"/>
      <c r="F125" s="90"/>
      <c r="G125" s="90"/>
      <c r="H125" s="90"/>
      <c r="I125" s="90"/>
      <c r="J125" s="227"/>
      <c r="K125" s="23"/>
      <c r="L125" s="226"/>
    </row>
    <row r="126" spans="2:12">
      <c r="B126" s="24"/>
      <c r="C126" s="90"/>
      <c r="D126" s="90"/>
      <c r="E126" s="228"/>
      <c r="F126" s="90"/>
      <c r="G126" s="90"/>
      <c r="H126" s="90"/>
      <c r="I126" s="90"/>
      <c r="J126" s="227"/>
      <c r="K126" s="23"/>
      <c r="L126" s="226"/>
    </row>
    <row r="127" spans="2:12">
      <c r="B127" s="24"/>
      <c r="C127" s="90"/>
      <c r="D127" s="90"/>
      <c r="E127" s="228"/>
      <c r="F127" s="90"/>
      <c r="G127" s="90"/>
      <c r="H127" s="90"/>
      <c r="I127" s="90"/>
      <c r="J127" s="227"/>
      <c r="K127" s="23"/>
      <c r="L127" s="226"/>
    </row>
    <row r="128" spans="2:12">
      <c r="B128" s="24"/>
      <c r="C128" s="90"/>
      <c r="D128" s="90"/>
      <c r="E128" s="228"/>
      <c r="F128" s="90"/>
      <c r="G128" s="90"/>
      <c r="H128" s="90"/>
      <c r="I128" s="90"/>
      <c r="J128" s="227"/>
      <c r="K128" s="23"/>
      <c r="L128" s="226"/>
    </row>
    <row r="129" spans="2:12">
      <c r="B129" s="24"/>
      <c r="C129" s="90"/>
      <c r="D129" s="90"/>
      <c r="E129" s="228"/>
      <c r="F129" s="90"/>
      <c r="G129" s="90"/>
      <c r="H129" s="90"/>
      <c r="I129" s="90"/>
      <c r="J129" s="227"/>
      <c r="K129" s="23"/>
      <c r="L129" s="226"/>
    </row>
    <row r="130" spans="2:12">
      <c r="B130" s="24"/>
      <c r="C130" s="90"/>
      <c r="D130" s="90"/>
      <c r="E130" s="228"/>
      <c r="F130" s="90"/>
      <c r="G130" s="90"/>
      <c r="H130" s="90"/>
      <c r="I130" s="90"/>
      <c r="J130" s="227"/>
      <c r="K130" s="23"/>
      <c r="L130" s="226"/>
    </row>
    <row r="131" spans="2:12">
      <c r="B131" s="24"/>
      <c r="C131" s="90"/>
      <c r="D131" s="90"/>
      <c r="E131" s="228"/>
      <c r="F131" s="90"/>
      <c r="G131" s="90"/>
      <c r="H131" s="90"/>
      <c r="I131" s="90"/>
      <c r="J131" s="227"/>
      <c r="K131" s="23"/>
      <c r="L131" s="226"/>
    </row>
    <row r="132" spans="2:12">
      <c r="B132" s="25">
        <v>1</v>
      </c>
      <c r="C132">
        <v>1</v>
      </c>
      <c r="D132">
        <v>1</v>
      </c>
      <c r="E132">
        <v>1</v>
      </c>
      <c r="F132">
        <v>1</v>
      </c>
      <c r="G132">
        <v>1</v>
      </c>
      <c r="H132">
        <v>1</v>
      </c>
      <c r="I132">
        <v>1</v>
      </c>
      <c r="J132">
        <v>1</v>
      </c>
      <c r="K132">
        <v>1</v>
      </c>
      <c r="L132">
        <v>1</v>
      </c>
    </row>
  </sheetData>
  <sortState xmlns:xlrd2="http://schemas.microsoft.com/office/spreadsheetml/2017/richdata2" ref="B4:B78">
    <sortCondition ref="B4"/>
  </sortState>
  <conditionalFormatting sqref="A4:A5">
    <cfRule type="containsText" dxfId="0" priority="1" operator="containsText" text="Aniversário">
      <formula>NOT(ISERROR(SEARCH("Aniversário",A4)))</formula>
    </cfRule>
  </conditionalFormatting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4AE106-540B-B340-9676-3E39B52C6F22}">
  <sheetPr codeName="Planilha8"/>
  <dimension ref="A1:C16"/>
  <sheetViews>
    <sheetView showGridLines="0" workbookViewId="0">
      <selection activeCell="C8" sqref="C8"/>
    </sheetView>
  </sheetViews>
  <sheetFormatPr baseColWidth="10" defaultColWidth="11.796875" defaultRowHeight="14"/>
  <cols>
    <col min="1" max="1" width="13.19921875" customWidth="1"/>
    <col min="3" max="3" width="30" customWidth="1"/>
  </cols>
  <sheetData>
    <row r="1" spans="1:3" ht="28">
      <c r="A1" s="89"/>
      <c r="C1" s="89" t="s">
        <v>209</v>
      </c>
    </row>
    <row r="2" spans="1:3" ht="28">
      <c r="A2" s="36"/>
    </row>
    <row r="3" spans="1:3" ht="28">
      <c r="A3" s="36"/>
    </row>
    <row r="5" spans="1:3">
      <c r="A5" s="25"/>
      <c r="C5" s="34" t="s">
        <v>191</v>
      </c>
    </row>
    <row r="6" spans="1:3" ht="18" customHeight="1">
      <c r="A6" s="25"/>
      <c r="C6" s="35" t="s">
        <v>210</v>
      </c>
    </row>
    <row r="7" spans="1:3" ht="20" customHeight="1">
      <c r="C7" s="35" t="s">
        <v>211</v>
      </c>
    </row>
    <row r="8" spans="1:3" ht="19" customHeight="1">
      <c r="C8" s="35" t="s">
        <v>212</v>
      </c>
    </row>
    <row r="9" spans="1:3" ht="21" customHeight="1">
      <c r="C9" s="35" t="s">
        <v>192</v>
      </c>
    </row>
    <row r="10" spans="1:3" ht="21" customHeight="1">
      <c r="C10" s="35"/>
    </row>
    <row r="11" spans="1:3" ht="19" customHeight="1">
      <c r="C11" s="35"/>
    </row>
    <row r="12" spans="1:3" ht="20" customHeight="1"/>
    <row r="13" spans="1:3" ht="20" customHeight="1"/>
    <row r="14" spans="1:3" ht="20" customHeight="1"/>
    <row r="15" spans="1:3" ht="20" customHeight="1"/>
    <row r="16" spans="1:3" ht="22" customHeight="1"/>
  </sheetData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5D40AA-79F9-494F-B6F3-185BEA8F46E0}">
  <sheetPr codeName="Planilha7"/>
  <dimension ref="A1:S169"/>
  <sheetViews>
    <sheetView showGridLines="0" topLeftCell="A4" workbookViewId="0">
      <selection activeCell="A16" sqref="A16:A34"/>
    </sheetView>
  </sheetViews>
  <sheetFormatPr baseColWidth="10" defaultColWidth="10.59765625" defaultRowHeight="14" outlineLevelCol="1"/>
  <cols>
    <col min="1" max="1" width="65" bestFit="1" customWidth="1"/>
    <col min="4" max="4" width="12" bestFit="1" customWidth="1"/>
    <col min="5" max="5" width="12.796875" bestFit="1" customWidth="1"/>
    <col min="6" max="6" width="16.3984375" customWidth="1"/>
    <col min="7" max="7" width="17.19921875" customWidth="1"/>
    <col min="10" max="10" width="10.59765625" customWidth="1" outlineLevel="1"/>
    <col min="11" max="11" width="25.19921875" customWidth="1" outlineLevel="1"/>
    <col min="12" max="12" width="25.59765625" customWidth="1" outlineLevel="1"/>
    <col min="13" max="13" width="10.59765625" customWidth="1" outlineLevel="1"/>
  </cols>
  <sheetData>
    <row r="1" spans="1:19" ht="3.75" customHeight="1" thickBot="1"/>
    <row r="2" spans="1:19" ht="22" thickBot="1">
      <c r="A2" s="83" t="s">
        <v>107</v>
      </c>
      <c r="J2" s="85"/>
      <c r="K2" s="123" t="s">
        <v>106</v>
      </c>
      <c r="L2" t="s">
        <v>150</v>
      </c>
      <c r="M2" t="s">
        <v>151</v>
      </c>
    </row>
    <row r="3" spans="1:19" ht="15.75" customHeight="1" thickBot="1">
      <c r="A3" s="84" t="s">
        <v>30</v>
      </c>
      <c r="J3" s="339" t="s">
        <v>108</v>
      </c>
      <c r="K3" s="124" t="s">
        <v>205</v>
      </c>
      <c r="L3" s="126">
        <v>100</v>
      </c>
    </row>
    <row r="4" spans="1:19" ht="15" customHeight="1">
      <c r="A4" s="13" t="s">
        <v>32</v>
      </c>
      <c r="J4" s="340"/>
      <c r="K4" s="124" t="s">
        <v>206</v>
      </c>
      <c r="L4" s="126">
        <v>0</v>
      </c>
      <c r="M4" s="127">
        <v>43669</v>
      </c>
    </row>
    <row r="5" spans="1:19" ht="15" customHeight="1">
      <c r="A5" s="14" t="s">
        <v>123</v>
      </c>
      <c r="J5" s="340"/>
      <c r="K5" s="124" t="s">
        <v>207</v>
      </c>
      <c r="L5" s="126">
        <v>1110</v>
      </c>
    </row>
    <row r="6" spans="1:19" ht="15" customHeight="1">
      <c r="A6" s="14" t="s">
        <v>124</v>
      </c>
      <c r="J6" s="340"/>
      <c r="K6" s="124"/>
      <c r="L6" s="126">
        <v>0</v>
      </c>
    </row>
    <row r="7" spans="1:19" ht="15" customHeight="1">
      <c r="A7" s="14" t="s">
        <v>125</v>
      </c>
      <c r="J7" s="340"/>
      <c r="K7" s="124"/>
      <c r="L7" s="125"/>
    </row>
    <row r="8" spans="1:19" ht="15.75" customHeight="1">
      <c r="A8" s="14" t="s">
        <v>128</v>
      </c>
      <c r="J8" s="340"/>
      <c r="K8" s="124"/>
      <c r="L8" s="125"/>
    </row>
    <row r="9" spans="1:19" ht="15">
      <c r="A9" s="14" t="s">
        <v>129</v>
      </c>
      <c r="J9" s="340"/>
      <c r="K9" s="124"/>
      <c r="L9" s="125"/>
    </row>
    <row r="10" spans="1:19" ht="16" thickBot="1">
      <c r="A10" s="94" t="s">
        <v>146</v>
      </c>
      <c r="J10" s="341"/>
      <c r="K10" s="124"/>
      <c r="L10" s="125"/>
    </row>
    <row r="11" spans="1:19">
      <c r="A11" s="14" t="s">
        <v>130</v>
      </c>
      <c r="K11" s="22"/>
      <c r="L11" s="125"/>
    </row>
    <row r="12" spans="1:19">
      <c r="A12" s="14"/>
      <c r="G12" s="25"/>
    </row>
    <row r="13" spans="1:19" ht="21">
      <c r="A13" s="14"/>
      <c r="G13" s="25"/>
      <c r="K13" s="269" t="s">
        <v>188</v>
      </c>
      <c r="L13" s="22"/>
      <c r="M13" s="22" t="s">
        <v>189</v>
      </c>
      <c r="N13" s="22" t="s">
        <v>189</v>
      </c>
      <c r="O13" s="22" t="s">
        <v>189</v>
      </c>
      <c r="P13" s="22" t="s">
        <v>189</v>
      </c>
      <c r="Q13" s="22" t="s">
        <v>189</v>
      </c>
      <c r="R13" s="22" t="s">
        <v>189</v>
      </c>
      <c r="S13" s="22" t="s">
        <v>189</v>
      </c>
    </row>
    <row r="14" spans="1:19" ht="16" thickBot="1">
      <c r="A14" s="14"/>
      <c r="G14" s="26"/>
      <c r="K14" s="124" t="str">
        <f>K3</f>
        <v>Assas</v>
      </c>
      <c r="L14" s="22"/>
      <c r="M14" s="22"/>
      <c r="N14" s="22"/>
      <c r="O14" s="22"/>
      <c r="P14" s="22"/>
      <c r="Q14" s="22"/>
      <c r="R14" s="22"/>
      <c r="S14" s="22"/>
    </row>
    <row r="15" spans="1:19" ht="16" thickBot="1">
      <c r="A15" s="84" t="s">
        <v>33</v>
      </c>
      <c r="G15" s="26"/>
      <c r="K15" s="124" t="str">
        <f t="shared" ref="K15:K17" si="0">K4</f>
        <v>Bs2</v>
      </c>
      <c r="L15" s="313"/>
      <c r="M15" s="314"/>
      <c r="N15" s="22"/>
      <c r="O15" s="22"/>
      <c r="P15" s="22"/>
      <c r="Q15" s="22"/>
      <c r="R15" s="22"/>
      <c r="S15" s="22"/>
    </row>
    <row r="16" spans="1:19" ht="15">
      <c r="A16" s="13" t="s">
        <v>34</v>
      </c>
      <c r="G16" s="25"/>
      <c r="K16" s="124" t="str">
        <f t="shared" si="0"/>
        <v>Inter</v>
      </c>
      <c r="L16" s="22"/>
      <c r="M16" s="22"/>
      <c r="N16" s="22"/>
      <c r="O16" s="22"/>
      <c r="P16" s="22"/>
      <c r="Q16" s="22"/>
      <c r="R16" s="22"/>
      <c r="S16" s="22"/>
    </row>
    <row r="17" spans="1:19" ht="15">
      <c r="A17" s="14" t="s">
        <v>10</v>
      </c>
      <c r="K17" s="124">
        <f t="shared" si="0"/>
        <v>0</v>
      </c>
      <c r="L17" s="22"/>
      <c r="M17" s="22"/>
      <c r="N17" s="22"/>
      <c r="O17" s="22"/>
      <c r="P17" s="22"/>
      <c r="Q17" s="22"/>
      <c r="R17" s="22"/>
      <c r="S17" s="22"/>
    </row>
    <row r="18" spans="1:19">
      <c r="A18" s="14" t="s">
        <v>35</v>
      </c>
      <c r="K18" s="22"/>
      <c r="L18" s="22"/>
      <c r="M18" s="22"/>
      <c r="N18" s="22"/>
      <c r="O18" s="22"/>
      <c r="P18" s="22"/>
      <c r="Q18" s="22"/>
      <c r="R18" s="22"/>
      <c r="S18" s="22"/>
    </row>
    <row r="19" spans="1:19">
      <c r="A19" s="14" t="s">
        <v>36</v>
      </c>
      <c r="K19" s="22"/>
      <c r="L19" s="22"/>
      <c r="M19" s="22"/>
      <c r="N19" s="22"/>
      <c r="O19" s="22"/>
      <c r="P19" s="22"/>
      <c r="Q19" s="22"/>
      <c r="R19" s="22"/>
      <c r="S19" s="22"/>
    </row>
    <row r="20" spans="1:19">
      <c r="A20" s="14" t="s">
        <v>131</v>
      </c>
      <c r="K20" s="22"/>
      <c r="L20" s="22"/>
      <c r="M20" s="22"/>
      <c r="N20" s="22"/>
      <c r="O20" s="22"/>
      <c r="P20" s="22"/>
      <c r="Q20" s="22"/>
      <c r="R20" s="22"/>
      <c r="S20" s="22"/>
    </row>
    <row r="21" spans="1:19">
      <c r="A21" s="14" t="s">
        <v>184</v>
      </c>
    </row>
    <row r="22" spans="1:19">
      <c r="A22" s="14" t="s">
        <v>183</v>
      </c>
    </row>
    <row r="23" spans="1:19">
      <c r="A23" s="14" t="s">
        <v>182</v>
      </c>
    </row>
    <row r="24" spans="1:19" ht="15">
      <c r="A24" s="13" t="s">
        <v>37</v>
      </c>
    </row>
    <row r="25" spans="1:19">
      <c r="A25" s="14" t="s">
        <v>9</v>
      </c>
    </row>
    <row r="26" spans="1:19">
      <c r="A26" s="14" t="s">
        <v>132</v>
      </c>
    </row>
    <row r="27" spans="1:19">
      <c r="A27" s="14" t="s">
        <v>133</v>
      </c>
    </row>
    <row r="28" spans="1:19">
      <c r="A28" s="14" t="s">
        <v>134</v>
      </c>
    </row>
    <row r="29" spans="1:19">
      <c r="A29" s="14" t="s">
        <v>173</v>
      </c>
    </row>
    <row r="30" spans="1:19">
      <c r="A30" s="14" t="s">
        <v>178</v>
      </c>
    </row>
    <row r="31" spans="1:19">
      <c r="A31" s="14" t="s">
        <v>185</v>
      </c>
    </row>
    <row r="32" spans="1:19">
      <c r="A32" s="14" t="s">
        <v>186</v>
      </c>
    </row>
    <row r="33" spans="1:1">
      <c r="A33" s="14" t="s">
        <v>187</v>
      </c>
    </row>
    <row r="34" spans="1:1">
      <c r="A34" s="14"/>
    </row>
    <row r="35" spans="1:1" ht="15">
      <c r="A35" s="13" t="s">
        <v>38</v>
      </c>
    </row>
    <row r="36" spans="1:1">
      <c r="A36" s="14" t="s">
        <v>208</v>
      </c>
    </row>
    <row r="37" spans="1:1">
      <c r="A37" s="14" t="s">
        <v>39</v>
      </c>
    </row>
    <row r="38" spans="1:1">
      <c r="A38" s="14"/>
    </row>
    <row r="39" spans="1:1" ht="15">
      <c r="A39" s="13" t="s">
        <v>122</v>
      </c>
    </row>
    <row r="40" spans="1:1">
      <c r="A40" s="14" t="s">
        <v>148</v>
      </c>
    </row>
    <row r="41" spans="1:1">
      <c r="A41" s="14" t="s">
        <v>149</v>
      </c>
    </row>
    <row r="42" spans="1:1">
      <c r="A42" s="14"/>
    </row>
    <row r="43" spans="1:1" ht="15">
      <c r="A43" s="13" t="s">
        <v>176</v>
      </c>
    </row>
    <row r="44" spans="1:1">
      <c r="A44" s="14"/>
    </row>
    <row r="45" spans="1:1" ht="15" thickBot="1">
      <c r="A45" s="14"/>
    </row>
    <row r="46" spans="1:1" ht="16" thickBot="1">
      <c r="A46" s="84" t="s">
        <v>41</v>
      </c>
    </row>
    <row r="47" spans="1:1" ht="16" thickBot="1">
      <c r="A47" s="84" t="s">
        <v>42</v>
      </c>
    </row>
    <row r="48" spans="1:1" ht="15">
      <c r="A48" s="13" t="s">
        <v>43</v>
      </c>
    </row>
    <row r="49" spans="1:1">
      <c r="A49" s="14" t="s">
        <v>44</v>
      </c>
    </row>
    <row r="50" spans="1:1">
      <c r="A50" s="14" t="s">
        <v>45</v>
      </c>
    </row>
    <row r="51" spans="1:1">
      <c r="A51" s="68" t="s">
        <v>46</v>
      </c>
    </row>
    <row r="52" spans="1:1">
      <c r="A52" s="68" t="s">
        <v>170</v>
      </c>
    </row>
    <row r="53" spans="1:1">
      <c r="A53" s="68" t="s">
        <v>171</v>
      </c>
    </row>
    <row r="54" spans="1:1">
      <c r="A54" s="14" t="s">
        <v>177</v>
      </c>
    </row>
    <row r="55" spans="1:1">
      <c r="A55" s="14"/>
    </row>
    <row r="56" spans="1:1" ht="15">
      <c r="A56" s="13" t="s">
        <v>47</v>
      </c>
    </row>
    <row r="57" spans="1:1">
      <c r="A57" s="14" t="s">
        <v>135</v>
      </c>
    </row>
    <row r="58" spans="1:1">
      <c r="A58" s="14" t="s">
        <v>48</v>
      </c>
    </row>
    <row r="59" spans="1:1">
      <c r="A59" s="14" t="s">
        <v>12</v>
      </c>
    </row>
    <row r="60" spans="1:1">
      <c r="A60" s="14" t="s">
        <v>136</v>
      </c>
    </row>
    <row r="61" spans="1:1">
      <c r="A61" s="14" t="s">
        <v>137</v>
      </c>
    </row>
    <row r="62" spans="1:1">
      <c r="A62" s="14" t="s">
        <v>49</v>
      </c>
    </row>
    <row r="63" spans="1:1">
      <c r="A63" s="14" t="s">
        <v>50</v>
      </c>
    </row>
    <row r="64" spans="1:1">
      <c r="A64" s="14" t="s">
        <v>51</v>
      </c>
    </row>
    <row r="65" spans="1:1">
      <c r="A65" s="14" t="s">
        <v>175</v>
      </c>
    </row>
    <row r="66" spans="1:1">
      <c r="A66" s="14" t="s">
        <v>52</v>
      </c>
    </row>
    <row r="67" spans="1:1">
      <c r="A67" s="14" t="s">
        <v>139</v>
      </c>
    </row>
    <row r="68" spans="1:1">
      <c r="A68" s="14" t="s">
        <v>180</v>
      </c>
    </row>
    <row r="69" spans="1:1">
      <c r="A69" s="14" t="s">
        <v>181</v>
      </c>
    </row>
    <row r="70" spans="1:1">
      <c r="A70" s="14"/>
    </row>
    <row r="71" spans="1:1" ht="15">
      <c r="A71" s="13" t="s">
        <v>53</v>
      </c>
    </row>
    <row r="72" spans="1:1">
      <c r="A72" s="14" t="s">
        <v>54</v>
      </c>
    </row>
    <row r="73" spans="1:1">
      <c r="A73" s="14" t="s">
        <v>174</v>
      </c>
    </row>
    <row r="74" spans="1:1">
      <c r="A74" s="14" t="s">
        <v>55</v>
      </c>
    </row>
    <row r="75" spans="1:1">
      <c r="A75" s="14" t="s">
        <v>56</v>
      </c>
    </row>
    <row r="76" spans="1:1">
      <c r="A76" s="14" t="s">
        <v>57</v>
      </c>
    </row>
    <row r="77" spans="1:1">
      <c r="A77" s="14" t="s">
        <v>140</v>
      </c>
    </row>
    <row r="78" spans="1:1">
      <c r="A78" s="14" t="s">
        <v>58</v>
      </c>
    </row>
    <row r="79" spans="1:1">
      <c r="A79" s="14" t="s">
        <v>59</v>
      </c>
    </row>
    <row r="80" spans="1:1">
      <c r="A80" s="14" t="s">
        <v>141</v>
      </c>
    </row>
    <row r="81" spans="1:1">
      <c r="A81" s="14" t="s">
        <v>179</v>
      </c>
    </row>
    <row r="82" spans="1:1">
      <c r="A82" s="14"/>
    </row>
    <row r="83" spans="1:1" ht="15">
      <c r="A83" s="13" t="s">
        <v>60</v>
      </c>
    </row>
    <row r="84" spans="1:1">
      <c r="A84" s="14" t="s">
        <v>61</v>
      </c>
    </row>
    <row r="85" spans="1:1">
      <c r="A85" s="14" t="s">
        <v>62</v>
      </c>
    </row>
    <row r="86" spans="1:1">
      <c r="A86" s="14" t="s">
        <v>63</v>
      </c>
    </row>
    <row r="87" spans="1:1">
      <c r="A87" s="14" t="s">
        <v>138</v>
      </c>
    </row>
    <row r="88" spans="1:1">
      <c r="A88" s="14" t="s">
        <v>143</v>
      </c>
    </row>
    <row r="89" spans="1:1">
      <c r="A89" s="14" t="s">
        <v>142</v>
      </c>
    </row>
    <row r="90" spans="1:1">
      <c r="A90" s="14" t="s">
        <v>144</v>
      </c>
    </row>
    <row r="91" spans="1:1">
      <c r="A91" s="14"/>
    </row>
    <row r="92" spans="1:1" ht="15">
      <c r="A92" s="13" t="s">
        <v>64</v>
      </c>
    </row>
    <row r="93" spans="1:1">
      <c r="A93" s="14" t="s">
        <v>65</v>
      </c>
    </row>
    <row r="94" spans="1:1">
      <c r="A94" s="14" t="s">
        <v>66</v>
      </c>
    </row>
    <row r="95" spans="1:1">
      <c r="A95" s="14" t="s">
        <v>67</v>
      </c>
    </row>
    <row r="96" spans="1:1">
      <c r="A96" s="14" t="s">
        <v>68</v>
      </c>
    </row>
    <row r="97" spans="1:1">
      <c r="A97" s="14" t="s">
        <v>172</v>
      </c>
    </row>
    <row r="98" spans="1:1">
      <c r="A98" s="14"/>
    </row>
    <row r="99" spans="1:1" ht="15">
      <c r="A99" s="13" t="s">
        <v>69</v>
      </c>
    </row>
    <row r="100" spans="1:1">
      <c r="A100" s="14"/>
    </row>
    <row r="101" spans="1:1">
      <c r="A101" s="14"/>
    </row>
    <row r="102" spans="1:1">
      <c r="A102" s="14"/>
    </row>
    <row r="103" spans="1:1" ht="15">
      <c r="A103" s="13" t="s">
        <v>70</v>
      </c>
    </row>
    <row r="104" spans="1:1">
      <c r="A104" s="14"/>
    </row>
    <row r="105" spans="1:1">
      <c r="A105" s="14"/>
    </row>
    <row r="106" spans="1:1" ht="15" thickBot="1">
      <c r="A106" s="14"/>
    </row>
    <row r="107" spans="1:1" ht="16" thickBot="1">
      <c r="A107" s="84" t="s">
        <v>72</v>
      </c>
    </row>
    <row r="108" spans="1:1" ht="15">
      <c r="A108" s="13" t="s">
        <v>73</v>
      </c>
    </row>
    <row r="109" spans="1:1">
      <c r="A109" s="14" t="s">
        <v>74</v>
      </c>
    </row>
    <row r="110" spans="1:1">
      <c r="A110" s="14" t="s">
        <v>75</v>
      </c>
    </row>
    <row r="111" spans="1:1">
      <c r="A111" s="14" t="s">
        <v>76</v>
      </c>
    </row>
    <row r="112" spans="1:1">
      <c r="A112" s="14" t="s">
        <v>77</v>
      </c>
    </row>
    <row r="113" spans="1:1">
      <c r="A113" s="14" t="s">
        <v>145</v>
      </c>
    </row>
    <row r="114" spans="1:1">
      <c r="A114" s="14"/>
    </row>
    <row r="115" spans="1:1" ht="15">
      <c r="A115" s="13" t="s">
        <v>78</v>
      </c>
    </row>
    <row r="116" spans="1:1">
      <c r="A116" s="14" t="s">
        <v>79</v>
      </c>
    </row>
    <row r="117" spans="1:1">
      <c r="A117" s="14" t="s">
        <v>80</v>
      </c>
    </row>
    <row r="118" spans="1:1">
      <c r="A118" s="14" t="s">
        <v>81</v>
      </c>
    </row>
    <row r="119" spans="1:1">
      <c r="A119" s="14" t="s">
        <v>82</v>
      </c>
    </row>
    <row r="120" spans="1:1">
      <c r="A120" s="14"/>
    </row>
    <row r="121" spans="1:1" ht="15">
      <c r="A121" s="13" t="s">
        <v>83</v>
      </c>
    </row>
    <row r="122" spans="1:1">
      <c r="A122" s="14" t="s">
        <v>84</v>
      </c>
    </row>
    <row r="123" spans="1:1">
      <c r="A123" s="14" t="s">
        <v>85</v>
      </c>
    </row>
    <row r="124" spans="1:1">
      <c r="A124" s="14" t="s">
        <v>86</v>
      </c>
    </row>
    <row r="125" spans="1:1">
      <c r="A125" s="14"/>
    </row>
    <row r="126" spans="1:1">
      <c r="A126" s="14"/>
    </row>
    <row r="127" spans="1:1" ht="15">
      <c r="A127" s="13" t="s">
        <v>87</v>
      </c>
    </row>
    <row r="128" spans="1:1">
      <c r="A128" s="14"/>
    </row>
    <row r="129" spans="1:1">
      <c r="A129" s="14"/>
    </row>
    <row r="130" spans="1:1" ht="16" thickBot="1">
      <c r="A130" s="15"/>
    </row>
    <row r="131" spans="1:1" ht="16" thickBot="1">
      <c r="A131" s="84" t="s">
        <v>90</v>
      </c>
    </row>
    <row r="132" spans="1:1" ht="15">
      <c r="A132" s="13" t="s">
        <v>91</v>
      </c>
    </row>
    <row r="133" spans="1:1">
      <c r="A133" s="14" t="s">
        <v>92</v>
      </c>
    </row>
    <row r="134" spans="1:1">
      <c r="A134" s="14" t="s">
        <v>93</v>
      </c>
    </row>
    <row r="135" spans="1:1">
      <c r="A135" s="14" t="s">
        <v>94</v>
      </c>
    </row>
    <row r="136" spans="1:1">
      <c r="A136" s="14" t="s">
        <v>95</v>
      </c>
    </row>
    <row r="137" spans="1:1">
      <c r="A137" s="14"/>
    </row>
    <row r="138" spans="1:1">
      <c r="A138" s="14"/>
    </row>
    <row r="139" spans="1:1" ht="15">
      <c r="A139" s="13" t="s">
        <v>96</v>
      </c>
    </row>
    <row r="140" spans="1:1">
      <c r="A140" s="14" t="s">
        <v>97</v>
      </c>
    </row>
    <row r="141" spans="1:1">
      <c r="A141" s="14" t="s">
        <v>11</v>
      </c>
    </row>
    <row r="142" spans="1:1">
      <c r="A142" s="14" t="s">
        <v>98</v>
      </c>
    </row>
    <row r="143" spans="1:1">
      <c r="A143" s="14" t="s">
        <v>99</v>
      </c>
    </row>
    <row r="144" spans="1:1">
      <c r="A144" s="14" t="s">
        <v>100</v>
      </c>
    </row>
    <row r="145" spans="1:1">
      <c r="A145" s="14"/>
    </row>
    <row r="146" spans="1:1" ht="15" thickBot="1">
      <c r="A146" s="14"/>
    </row>
    <row r="147" spans="1:1" ht="16" thickBot="1">
      <c r="A147" s="84"/>
    </row>
    <row r="148" spans="1:1" ht="16" thickBot="1">
      <c r="A148" s="86"/>
    </row>
    <row r="149" spans="1:1" ht="15">
      <c r="A149" s="16" t="s">
        <v>109</v>
      </c>
    </row>
    <row r="150" spans="1:1" ht="16" thickBot="1">
      <c r="A150" s="16" t="s">
        <v>102</v>
      </c>
    </row>
    <row r="151" spans="1:1" ht="16" thickBot="1">
      <c r="A151" s="17"/>
    </row>
    <row r="152" spans="1:1" ht="16" thickBot="1">
      <c r="A152" s="18"/>
    </row>
    <row r="153" spans="1:1" ht="16" thickBot="1">
      <c r="A153" s="18"/>
    </row>
    <row r="154" spans="1:1" ht="16" thickBot="1">
      <c r="A154" s="18"/>
    </row>
    <row r="155" spans="1:1" ht="16" thickBot="1">
      <c r="A155" s="19"/>
    </row>
    <row r="156" spans="1:1" ht="15">
      <c r="A156" s="20"/>
    </row>
    <row r="157" spans="1:1" ht="15">
      <c r="A157" s="20"/>
    </row>
    <row r="158" spans="1:1">
      <c r="A158" s="21"/>
    </row>
    <row r="159" spans="1:1">
      <c r="A159" s="21"/>
    </row>
    <row r="160" spans="1:1">
      <c r="A160" s="21"/>
    </row>
    <row r="161" spans="1:1">
      <c r="A161" s="21"/>
    </row>
    <row r="162" spans="1:1">
      <c r="A162" s="21"/>
    </row>
    <row r="163" spans="1:1">
      <c r="A163" s="21"/>
    </row>
    <row r="164" spans="1:1">
      <c r="A164" s="21"/>
    </row>
    <row r="165" spans="1:1">
      <c r="A165" s="21"/>
    </row>
    <row r="166" spans="1:1">
      <c r="A166" s="21"/>
    </row>
    <row r="167" spans="1:1">
      <c r="A167" s="21"/>
    </row>
    <row r="168" spans="1:1">
      <c r="A168" s="21"/>
    </row>
    <row r="169" spans="1:1">
      <c r="A169" s="21"/>
    </row>
  </sheetData>
  <protectedRanges>
    <protectedRange sqref="L15" name="Intervalo1_1"/>
  </protectedRanges>
  <mergeCells count="1">
    <mergeCell ref="J3:J10"/>
  </mergeCells>
  <dataValidations disablePrompts="1" count="1">
    <dataValidation type="list" allowBlank="1" showInputMessage="1" showErrorMessage="1" sqref="G13" xr:uid="{0B207D1B-3C33-7B49-BD3E-B2440CB192A2}">
      <formula1>INDIRECT($G$12)</formula1>
    </dataValidation>
  </dataValidations>
  <pageMargins left="0.511811024" right="0.511811024" top="0.78740157499999996" bottom="0.78740157499999996" header="0.31496062000000002" footer="0.31496062000000002"/>
  <legacyDrawing r:id="rId1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683133DF-705D-D040-8690-7F5DD3D72F42}">
          <x14:formula1>
            <xm:f>'Parceciros e Planos'!#REF!</xm:f>
          </x14:formula1>
          <xm:sqref>G12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11</vt:i4>
      </vt:variant>
    </vt:vector>
  </HeadingPairs>
  <TitlesOfParts>
    <vt:vector size="18" baseType="lpstr">
      <vt:lpstr>Resumo</vt:lpstr>
      <vt:lpstr>Livro Diario FC</vt:lpstr>
      <vt:lpstr>Análise Fluxo de Caixa</vt:lpstr>
      <vt:lpstr>DRE</vt:lpstr>
      <vt:lpstr>Clientes</vt:lpstr>
      <vt:lpstr>Parceciros e Planos</vt:lpstr>
      <vt:lpstr>Plano de Contas</vt:lpstr>
      <vt:lpstr>a_pagar</vt:lpstr>
      <vt:lpstr>a_receber</vt:lpstr>
      <vt:lpstr>Cliente_Fornecedor</vt:lpstr>
      <vt:lpstr>Contas</vt:lpstr>
      <vt:lpstr>Data</vt:lpstr>
      <vt:lpstr>Departamento</vt:lpstr>
      <vt:lpstr>Entrada</vt:lpstr>
      <vt:lpstr>Orig_Dest</vt:lpstr>
      <vt:lpstr>PF</vt:lpstr>
      <vt:lpstr>Saida</vt:lpstr>
      <vt:lpstr>Status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Microsoft Office User</dc:creator>
  <cp:keywords/>
  <dc:description/>
  <cp:lastModifiedBy>patrick bannach</cp:lastModifiedBy>
  <dcterms:created xsi:type="dcterms:W3CDTF">2019-06-15T19:12:31Z</dcterms:created>
  <dcterms:modified xsi:type="dcterms:W3CDTF">2022-08-19T15:18:10Z</dcterms:modified>
  <cp:category/>
</cp:coreProperties>
</file>